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actl4001\"/>
    </mc:Choice>
  </mc:AlternateContent>
  <xr:revisionPtr revIDLastSave="0" documentId="13_ncr:1_{28197D36-9E61-4BFA-B48F-9BDEA6FF1F32}" xr6:coauthVersionLast="47" xr6:coauthVersionMax="47" xr10:uidLastSave="{00000000-0000-0000-0000-000000000000}"/>
  <bookViews>
    <workbookView xWindow="-120" yWindow="-120" windowWidth="29040" windowHeight="15720" firstSheet="90" activeTab="96" xr2:uid="{D8B97533-CA62-4852-B33A-D4B0AA0FF561}"/>
  </bookViews>
  <sheets>
    <sheet name="T.26.04.A" sheetId="1" r:id="rId1"/>
    <sheet name="T.35.04.A" sheetId="2" r:id="rId2"/>
    <sheet name="T.45.04.A" sheetId="3" r:id="rId3"/>
    <sheet name="T.55.04.A" sheetId="4" r:id="rId4"/>
    <sheet name="T.26.04.B" sheetId="5" r:id="rId5"/>
    <sheet name="T.35.04.B" sheetId="6" r:id="rId6"/>
    <sheet name="T.45.04.B" sheetId="7" r:id="rId7"/>
    <sheet name="T.55.04.B" sheetId="8" r:id="rId8"/>
    <sheet name="T.26.04.C" sheetId="9" r:id="rId9"/>
    <sheet name="T.35.04.C" sheetId="10" r:id="rId10"/>
    <sheet name="T.45.04.C" sheetId="11" r:id="rId11"/>
    <sheet name="T.55.04.C" sheetId="12" r:id="rId12"/>
    <sheet name="T.26.04.D" sheetId="13" r:id="rId13"/>
    <sheet name="T.35.04.D" sheetId="14" r:id="rId14"/>
    <sheet name="T.45.04.D" sheetId="15" r:id="rId15"/>
    <sheet name="T.55.04.D" sheetId="16" r:id="rId16"/>
    <sheet name="T.26.04.E" sheetId="17" r:id="rId17"/>
    <sheet name="T.35.04.E" sheetId="18" r:id="rId18"/>
    <sheet name="T.45.04.E" sheetId="19" r:id="rId19"/>
    <sheet name="T.55.04.E" sheetId="20" r:id="rId20"/>
    <sheet name="T.26.04.F" sheetId="21" r:id="rId21"/>
    <sheet name="T.35.04.F" sheetId="22" r:id="rId22"/>
    <sheet name="T.45.04.F" sheetId="23" r:id="rId23"/>
    <sheet name="T.55.04.F" sheetId="24" r:id="rId24"/>
    <sheet name="S.26.04.A" sheetId="25" r:id="rId25"/>
    <sheet name="S.35.04.A" sheetId="26" r:id="rId26"/>
    <sheet name="S.45.04.A" sheetId="27" r:id="rId27"/>
    <sheet name="S.55.04.A" sheetId="28" r:id="rId28"/>
    <sheet name="S.26.04.B" sheetId="29" r:id="rId29"/>
    <sheet name="S.35.04.B" sheetId="30" r:id="rId30"/>
    <sheet name="S.45.04.B" sheetId="31" r:id="rId31"/>
    <sheet name="S.55.04.B" sheetId="32" r:id="rId32"/>
    <sheet name="S.26.04.C" sheetId="33" r:id="rId33"/>
    <sheet name="S.35.04.C" sheetId="34" r:id="rId34"/>
    <sheet name="S.45.04.C" sheetId="35" r:id="rId35"/>
    <sheet name="S.55.04.C" sheetId="36" r:id="rId36"/>
    <sheet name="S.26.04.D" sheetId="37" r:id="rId37"/>
    <sheet name="S.35.04.D" sheetId="38" r:id="rId38"/>
    <sheet name="S.45.04.D" sheetId="39" r:id="rId39"/>
    <sheet name="S.55.04.D" sheetId="40" r:id="rId40"/>
    <sheet name="S.26.04.E" sheetId="41" r:id="rId41"/>
    <sheet name="S.35.04.E" sheetId="42" r:id="rId42"/>
    <sheet name="S.45.04.E" sheetId="43" r:id="rId43"/>
    <sheet name="S.55.04.E" sheetId="44" r:id="rId44"/>
    <sheet name="S.26.04.F" sheetId="45" r:id="rId45"/>
    <sheet name="S.35.04.F" sheetId="46" r:id="rId46"/>
    <sheet name="S.45.04.F" sheetId="47" r:id="rId47"/>
    <sheet name="S.55.04.F" sheetId="48" r:id="rId48"/>
    <sheet name="T.26.04.A (2)" sheetId="49" r:id="rId49"/>
    <sheet name="T.35.04.A (2)" sheetId="50" r:id="rId50"/>
    <sheet name="T.45.04.A (2)" sheetId="51" r:id="rId51"/>
    <sheet name="T.55.04.A (2)" sheetId="52" r:id="rId52"/>
    <sheet name="T.26.04.B (2)" sheetId="53" r:id="rId53"/>
    <sheet name="T.35.04.B (2)" sheetId="54" r:id="rId54"/>
    <sheet name="T.45.04.B (2)" sheetId="55" r:id="rId55"/>
    <sheet name="T.55.04.B (2)" sheetId="56" r:id="rId56"/>
    <sheet name="T.26.04.C (2)" sheetId="57" r:id="rId57"/>
    <sheet name="T.35.04.C (2)" sheetId="58" r:id="rId58"/>
    <sheet name="T.45.04.C (2)" sheetId="59" r:id="rId59"/>
    <sheet name="T.55.04.C (2)" sheetId="60" r:id="rId60"/>
    <sheet name="T.26.04.D (2)" sheetId="61" r:id="rId61"/>
    <sheet name="T.35.04.D (2)" sheetId="62" r:id="rId62"/>
    <sheet name="T.45.04.D (2)" sheetId="63" r:id="rId63"/>
    <sheet name="T.55.04.D (2)" sheetId="64" r:id="rId64"/>
    <sheet name="T.26.04.E (2)" sheetId="65" r:id="rId65"/>
    <sheet name="T.35.04.E (2)" sheetId="66" r:id="rId66"/>
    <sheet name="T.45.04.E (2)" sheetId="67" r:id="rId67"/>
    <sheet name="T.55.04.E (2)" sheetId="68" r:id="rId68"/>
    <sheet name="T.26.04.F (2)" sheetId="69" r:id="rId69"/>
    <sheet name="T.35.04.F (2)" sheetId="70" r:id="rId70"/>
    <sheet name="T.45.04.F (2)" sheetId="71" r:id="rId71"/>
    <sheet name="T.55.04.F (2)" sheetId="72" r:id="rId72"/>
    <sheet name="S.26.04.A (2)" sheetId="73" r:id="rId73"/>
    <sheet name="S.35.04.A (2)" sheetId="74" r:id="rId74"/>
    <sheet name="S.45.04.A (2)" sheetId="75" r:id="rId75"/>
    <sheet name="S.55.04.A (2)" sheetId="76" r:id="rId76"/>
    <sheet name="S.26.04.B (2)" sheetId="77" r:id="rId77"/>
    <sheet name="S.35.04.B (2)" sheetId="78" r:id="rId78"/>
    <sheet name="S.45.04.B (2)" sheetId="79" r:id="rId79"/>
    <sheet name="S.55.04.B (2)" sheetId="80" r:id="rId80"/>
    <sheet name="S.26.04.C (2)" sheetId="81" r:id="rId81"/>
    <sheet name="S.35.04.C (2)" sheetId="82" r:id="rId82"/>
    <sheet name="S.45.04.C (2)" sheetId="83" r:id="rId83"/>
    <sheet name="S.55.04.C (2)" sheetId="84" r:id="rId84"/>
    <sheet name="S.26.04.D (2)" sheetId="85" r:id="rId85"/>
    <sheet name="S.35.04.D (2)" sheetId="86" r:id="rId86"/>
    <sheet name="S.45.04.D (2)" sheetId="87" r:id="rId87"/>
    <sheet name="S.55.04.D (2)" sheetId="88" r:id="rId88"/>
    <sheet name="S.26.04.E (2)" sheetId="89" r:id="rId89"/>
    <sheet name="S.35.04.E (2)" sheetId="90" r:id="rId90"/>
    <sheet name="S.45.04.E (2)" sheetId="91" r:id="rId91"/>
    <sheet name="S.55.04.E (2)" sheetId="92" r:id="rId92"/>
    <sheet name="S.26.04.F (2)" sheetId="93" r:id="rId93"/>
    <sheet name="S.35.04.F (2)" sheetId="94" r:id="rId94"/>
    <sheet name="S.45.04.F (2)" sheetId="95" r:id="rId95"/>
    <sheet name="S.55.04.F (2)" sheetId="96" r:id="rId96"/>
    <sheet name="Premiums" sheetId="97" r:id="rId97"/>
    <sheet name="Mortalities" sheetId="98" r:id="rId98"/>
    <sheet name="EconomicRates" sheetId="99" r:id="rId99"/>
  </sheets>
  <definedNames>
    <definedName name="AX">'S.35.04.A'!$A$12:$C$12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8" i="99" l="1"/>
  <c r="D137" i="99"/>
  <c r="D136" i="99"/>
  <c r="D135" i="99"/>
  <c r="D134" i="99"/>
  <c r="D133" i="99"/>
  <c r="D132" i="99"/>
  <c r="D131" i="99"/>
  <c r="D130" i="99"/>
  <c r="D129" i="99"/>
  <c r="D128" i="99"/>
  <c r="D127" i="99"/>
  <c r="D126" i="99"/>
  <c r="D125" i="99"/>
  <c r="D124" i="99"/>
  <c r="D123" i="99"/>
  <c r="D122" i="99"/>
  <c r="D121" i="99"/>
  <c r="D120" i="99"/>
  <c r="D119" i="99"/>
  <c r="D118" i="99"/>
  <c r="D117" i="99"/>
  <c r="D116" i="99"/>
  <c r="D115" i="99"/>
  <c r="D114" i="99"/>
  <c r="D113" i="99"/>
  <c r="D112" i="99"/>
  <c r="D111" i="99"/>
  <c r="D110" i="99"/>
  <c r="D109" i="99"/>
  <c r="D108" i="99"/>
  <c r="D107" i="99"/>
  <c r="D106" i="99"/>
  <c r="D105" i="99"/>
  <c r="D104" i="99"/>
  <c r="D103" i="99"/>
  <c r="D102" i="99"/>
  <c r="D101" i="99"/>
  <c r="D100" i="99"/>
  <c r="D99" i="99"/>
  <c r="D98" i="99"/>
  <c r="D97" i="99"/>
  <c r="D96" i="99"/>
  <c r="D95" i="99"/>
  <c r="D94" i="99"/>
  <c r="D93" i="99"/>
  <c r="D92" i="99"/>
  <c r="D91" i="99"/>
  <c r="D90" i="99"/>
  <c r="D89" i="99"/>
  <c r="D88" i="99"/>
  <c r="D87" i="99"/>
  <c r="D86" i="99"/>
  <c r="D85" i="99"/>
  <c r="D84" i="99"/>
  <c r="D83" i="99"/>
  <c r="D82" i="99"/>
  <c r="D81" i="99"/>
  <c r="D80" i="99"/>
  <c r="D79" i="99"/>
  <c r="D78" i="99"/>
  <c r="D77" i="99"/>
  <c r="D76" i="99"/>
  <c r="D75" i="99"/>
  <c r="D74" i="99"/>
  <c r="D73" i="99"/>
  <c r="D72" i="99"/>
  <c r="D71" i="99"/>
  <c r="D70" i="99"/>
  <c r="D69" i="99"/>
  <c r="D68" i="99"/>
  <c r="D67" i="99"/>
  <c r="D66" i="99"/>
  <c r="D65" i="99"/>
  <c r="D64" i="99"/>
  <c r="K59" i="99"/>
  <c r="K58" i="99"/>
  <c r="K57" i="99"/>
  <c r="K56" i="99"/>
  <c r="K55" i="99"/>
  <c r="K60" i="99" s="1"/>
  <c r="K54" i="99"/>
  <c r="K53" i="99"/>
  <c r="K52" i="99"/>
  <c r="K51" i="99"/>
  <c r="K50" i="99"/>
  <c r="K49" i="99"/>
  <c r="K48" i="99"/>
  <c r="K47" i="99"/>
  <c r="K46" i="99"/>
  <c r="K45" i="99"/>
  <c r="M44" i="99"/>
  <c r="K44" i="99"/>
  <c r="M43" i="99"/>
  <c r="K43" i="99"/>
  <c r="M42" i="99"/>
  <c r="K42" i="99"/>
  <c r="M41" i="99"/>
  <c r="K41" i="99"/>
  <c r="M40" i="99"/>
  <c r="K40" i="99"/>
  <c r="J49" i="97"/>
  <c r="I49" i="97"/>
  <c r="H49" i="97"/>
  <c r="G49" i="97"/>
  <c r="E49" i="97"/>
  <c r="D49" i="97"/>
  <c r="J48" i="97"/>
  <c r="I48" i="97"/>
  <c r="H48" i="97"/>
  <c r="G48" i="97"/>
  <c r="E48" i="97"/>
  <c r="D48" i="97"/>
  <c r="J47" i="97"/>
  <c r="I47" i="97"/>
  <c r="H47" i="97"/>
  <c r="G47" i="97"/>
  <c r="E47" i="97"/>
  <c r="D47" i="97"/>
  <c r="J46" i="97"/>
  <c r="I46" i="97"/>
  <c r="H46" i="97"/>
  <c r="G46" i="97"/>
  <c r="E46" i="97"/>
  <c r="D46" i="97"/>
  <c r="J45" i="97"/>
  <c r="I45" i="97"/>
  <c r="H45" i="97"/>
  <c r="G45" i="97"/>
  <c r="E45" i="97"/>
  <c r="D45" i="97"/>
  <c r="J44" i="97"/>
  <c r="I44" i="97"/>
  <c r="H44" i="97"/>
  <c r="G44" i="97"/>
  <c r="E44" i="97"/>
  <c r="D44" i="97"/>
  <c r="J43" i="97"/>
  <c r="I43" i="97"/>
  <c r="H43" i="97"/>
  <c r="G43" i="97"/>
  <c r="E43" i="97"/>
  <c r="D43" i="97"/>
  <c r="J42" i="97"/>
  <c r="I42" i="97"/>
  <c r="H42" i="97"/>
  <c r="G42" i="97"/>
  <c r="E42" i="97"/>
  <c r="D42" i="97"/>
  <c r="J41" i="97"/>
  <c r="I41" i="97"/>
  <c r="H41" i="97"/>
  <c r="G41" i="97"/>
  <c r="E41" i="97"/>
  <c r="D41" i="97"/>
  <c r="J40" i="97"/>
  <c r="I40" i="97"/>
  <c r="H40" i="97"/>
  <c r="G40" i="97"/>
  <c r="E40" i="97"/>
  <c r="D40" i="97"/>
  <c r="J39" i="97"/>
  <c r="I39" i="97"/>
  <c r="H39" i="97"/>
  <c r="G39" i="97"/>
  <c r="E39" i="97"/>
  <c r="D39" i="97"/>
  <c r="J38" i="97"/>
  <c r="I38" i="97"/>
  <c r="H38" i="97"/>
  <c r="G38" i="97"/>
  <c r="E38" i="97"/>
  <c r="D38" i="97"/>
  <c r="J37" i="97"/>
  <c r="I37" i="97"/>
  <c r="H37" i="97"/>
  <c r="G37" i="97"/>
  <c r="E37" i="97"/>
  <c r="D37" i="97"/>
  <c r="J36" i="97"/>
  <c r="I36" i="97"/>
  <c r="H36" i="97"/>
  <c r="G36" i="97"/>
  <c r="E36" i="97"/>
  <c r="D36" i="97"/>
  <c r="J35" i="97"/>
  <c r="I35" i="97"/>
  <c r="H35" i="97"/>
  <c r="G35" i="97"/>
  <c r="E35" i="97"/>
  <c r="D35" i="97"/>
  <c r="J34" i="97"/>
  <c r="I34" i="97"/>
  <c r="H34" i="97"/>
  <c r="G34" i="97"/>
  <c r="E34" i="97"/>
  <c r="D34" i="97"/>
  <c r="J33" i="97"/>
  <c r="I33" i="97"/>
  <c r="H33" i="97"/>
  <c r="G33" i="97"/>
  <c r="E33" i="97"/>
  <c r="D33" i="97"/>
  <c r="J32" i="97"/>
  <c r="I32" i="97"/>
  <c r="H32" i="97"/>
  <c r="G32" i="97"/>
  <c r="E32" i="97"/>
  <c r="D32" i="97"/>
  <c r="J31" i="97"/>
  <c r="I31" i="97"/>
  <c r="H31" i="97"/>
  <c r="G31" i="97"/>
  <c r="E31" i="97"/>
  <c r="D31" i="97"/>
  <c r="J30" i="97"/>
  <c r="I30" i="97"/>
  <c r="H30" i="97"/>
  <c r="G30" i="97"/>
  <c r="E30" i="97"/>
  <c r="D30" i="97"/>
  <c r="J29" i="97"/>
  <c r="I29" i="97"/>
  <c r="H29" i="97"/>
  <c r="G29" i="97"/>
  <c r="E29" i="97"/>
  <c r="D29" i="97"/>
  <c r="J28" i="97"/>
  <c r="I28" i="97"/>
  <c r="H28" i="97"/>
  <c r="G28" i="97"/>
  <c r="E28" i="97"/>
  <c r="D28" i="97"/>
  <c r="J27" i="97"/>
  <c r="I27" i="97"/>
  <c r="H27" i="97"/>
  <c r="G27" i="97"/>
  <c r="E27" i="97"/>
  <c r="D27" i="97"/>
  <c r="J26" i="97"/>
  <c r="I26" i="97"/>
  <c r="H26" i="97"/>
  <c r="G26" i="97"/>
  <c r="E26" i="97"/>
  <c r="D26" i="97"/>
  <c r="J25" i="97"/>
  <c r="I25" i="97"/>
  <c r="H25" i="97"/>
  <c r="G25" i="97"/>
  <c r="E25" i="97"/>
  <c r="D25" i="97"/>
  <c r="J24" i="97"/>
  <c r="I24" i="97"/>
  <c r="H24" i="97"/>
  <c r="G24" i="97"/>
  <c r="E24" i="97"/>
  <c r="D24" i="97"/>
  <c r="J23" i="97"/>
  <c r="I23" i="97"/>
  <c r="H23" i="97"/>
  <c r="G23" i="97"/>
  <c r="E23" i="97"/>
  <c r="D23" i="97"/>
  <c r="J22" i="97"/>
  <c r="I22" i="97"/>
  <c r="H22" i="97"/>
  <c r="G22" i="97"/>
  <c r="E22" i="97"/>
  <c r="D22" i="97"/>
  <c r="J21" i="97"/>
  <c r="I21" i="97"/>
  <c r="H21" i="97"/>
  <c r="G21" i="97"/>
  <c r="E21" i="97"/>
  <c r="D21" i="97"/>
  <c r="J20" i="97"/>
  <c r="I20" i="97"/>
  <c r="H20" i="97"/>
  <c r="G20" i="97"/>
  <c r="E20" i="97"/>
  <c r="D20" i="97"/>
  <c r="J19" i="97"/>
  <c r="I19" i="97"/>
  <c r="H19" i="97"/>
  <c r="G19" i="97"/>
  <c r="E19" i="97"/>
  <c r="D19" i="97"/>
  <c r="J18" i="97"/>
  <c r="I18" i="97"/>
  <c r="H18" i="97"/>
  <c r="G18" i="97"/>
  <c r="E18" i="97"/>
  <c r="D18" i="97"/>
  <c r="J17" i="97"/>
  <c r="I17" i="97"/>
  <c r="H17" i="97"/>
  <c r="G17" i="97"/>
  <c r="E17" i="97"/>
  <c r="D17" i="97"/>
  <c r="J16" i="97"/>
  <c r="I16" i="97"/>
  <c r="H16" i="97"/>
  <c r="G16" i="97"/>
  <c r="E16" i="97"/>
  <c r="D16" i="97"/>
  <c r="J15" i="97"/>
  <c r="I15" i="97"/>
  <c r="H15" i="97"/>
  <c r="G15" i="97"/>
  <c r="E15" i="97"/>
  <c r="D15" i="97"/>
  <c r="J14" i="97"/>
  <c r="I14" i="97"/>
  <c r="H14" i="97"/>
  <c r="G14" i="97"/>
  <c r="E14" i="97"/>
  <c r="D14" i="97"/>
  <c r="J13" i="97"/>
  <c r="I13" i="97"/>
  <c r="H13" i="97"/>
  <c r="G13" i="97"/>
  <c r="E13" i="97"/>
  <c r="D13" i="97"/>
  <c r="J12" i="97"/>
  <c r="I12" i="97"/>
  <c r="H12" i="97"/>
  <c r="G12" i="97"/>
  <c r="E12" i="97"/>
  <c r="D12" i="97"/>
  <c r="J11" i="97"/>
  <c r="I11" i="97"/>
  <c r="H11" i="97"/>
  <c r="G11" i="97"/>
  <c r="E11" i="97"/>
  <c r="D11" i="97"/>
  <c r="J10" i="97"/>
  <c r="I10" i="97"/>
  <c r="H10" i="97"/>
  <c r="G10" i="97"/>
  <c r="E10" i="97"/>
  <c r="D10" i="97"/>
  <c r="J9" i="97"/>
  <c r="I9" i="97"/>
  <c r="H9" i="97"/>
  <c r="G9" i="97"/>
  <c r="E9" i="97"/>
  <c r="D9" i="97"/>
  <c r="J8" i="97"/>
  <c r="I8" i="97"/>
  <c r="H8" i="97"/>
  <c r="G8" i="97"/>
  <c r="E8" i="97"/>
  <c r="D8" i="97"/>
  <c r="J7" i="97"/>
  <c r="I7" i="97"/>
  <c r="H7" i="97"/>
  <c r="G7" i="97"/>
  <c r="E7" i="97"/>
  <c r="D7" i="97"/>
  <c r="J6" i="97"/>
  <c r="I6" i="97"/>
  <c r="H6" i="97"/>
  <c r="G6" i="97"/>
  <c r="E6" i="97"/>
  <c r="D6" i="97"/>
  <c r="J5" i="97"/>
  <c r="I5" i="97"/>
  <c r="H5" i="97"/>
  <c r="G5" i="97"/>
  <c r="E5" i="97"/>
  <c r="D5" i="97"/>
  <c r="J4" i="97"/>
  <c r="I4" i="97"/>
  <c r="H4" i="97"/>
  <c r="G4" i="97"/>
  <c r="E4" i="97"/>
  <c r="D4" i="97"/>
  <c r="J3" i="97"/>
  <c r="I3" i="97"/>
  <c r="H3" i="97"/>
  <c r="G3" i="97"/>
  <c r="E3" i="97"/>
  <c r="D3" i="97"/>
  <c r="D2" i="97"/>
  <c r="AX97" i="96"/>
  <c r="AX96" i="96"/>
  <c r="AX95" i="96"/>
  <c r="AX94" i="96"/>
  <c r="AX93" i="96"/>
  <c r="AX92" i="96"/>
  <c r="AX91" i="96"/>
  <c r="AX90" i="96"/>
  <c r="AX89" i="96"/>
  <c r="AX88" i="96"/>
  <c r="AX87" i="96"/>
  <c r="AX86" i="96"/>
  <c r="AX85" i="96"/>
  <c r="AX84" i="96"/>
  <c r="AX83" i="96"/>
  <c r="AX82" i="96"/>
  <c r="AX81" i="96"/>
  <c r="AX80" i="96"/>
  <c r="AX79" i="96"/>
  <c r="AX78" i="96"/>
  <c r="AX77" i="96"/>
  <c r="AX76" i="96"/>
  <c r="AX75" i="96"/>
  <c r="AX74" i="96"/>
  <c r="AX73" i="96"/>
  <c r="AX72" i="96"/>
  <c r="AX71" i="96"/>
  <c r="AX70" i="96"/>
  <c r="Q48" i="96"/>
  <c r="V43" i="96"/>
  <c r="V36" i="96"/>
  <c r="V33" i="96"/>
  <c r="Q32" i="96"/>
  <c r="V28" i="96"/>
  <c r="V27" i="96"/>
  <c r="V26" i="96"/>
  <c r="Q26" i="96"/>
  <c r="V25" i="96"/>
  <c r="V24" i="96"/>
  <c r="V23" i="96"/>
  <c r="Q23" i="96"/>
  <c r="V22" i="96"/>
  <c r="V21" i="96"/>
  <c r="V20" i="96"/>
  <c r="Q20" i="96"/>
  <c r="V19" i="96"/>
  <c r="V18" i="96"/>
  <c r="V17" i="96"/>
  <c r="Q17" i="96"/>
  <c r="V16" i="96"/>
  <c r="V15" i="96"/>
  <c r="V14" i="96"/>
  <c r="Q14" i="96"/>
  <c r="V13" i="96"/>
  <c r="V12" i="96"/>
  <c r="C12" i="96"/>
  <c r="V10" i="96"/>
  <c r="C10" i="96"/>
  <c r="V58" i="96" s="1"/>
  <c r="V9" i="96"/>
  <c r="V8" i="96"/>
  <c r="Q8" i="96"/>
  <c r="C8" i="96"/>
  <c r="B8" i="96"/>
  <c r="Q3" i="96" s="1"/>
  <c r="AG3" i="96" s="1"/>
  <c r="AP3" i="96" s="1"/>
  <c r="V7" i="96"/>
  <c r="V6" i="96"/>
  <c r="Q6" i="96"/>
  <c r="C6" i="96"/>
  <c r="V5" i="96"/>
  <c r="C5" i="96"/>
  <c r="Y4" i="96"/>
  <c r="W4" i="96"/>
  <c r="V4" i="96"/>
  <c r="M69" i="96"/>
  <c r="U69" i="96" s="1"/>
  <c r="M65" i="96"/>
  <c r="U65" i="96" s="1"/>
  <c r="M58" i="96"/>
  <c r="U58" i="96" s="1"/>
  <c r="M57" i="96"/>
  <c r="U57" i="96" s="1"/>
  <c r="M53" i="96"/>
  <c r="U53" i="96" s="1"/>
  <c r="M46" i="96"/>
  <c r="U46" i="96" s="1"/>
  <c r="M45" i="96"/>
  <c r="U45" i="96" s="1"/>
  <c r="M41" i="96"/>
  <c r="U41" i="96" s="1"/>
  <c r="M34" i="96"/>
  <c r="U34" i="96" s="1"/>
  <c r="M33" i="96"/>
  <c r="U33" i="96" s="1"/>
  <c r="M29" i="96"/>
  <c r="U29" i="96" s="1"/>
  <c r="M22" i="96"/>
  <c r="U22" i="96" s="1"/>
  <c r="M21" i="96"/>
  <c r="U21" i="96" s="1"/>
  <c r="M17" i="96"/>
  <c r="U17" i="96" s="1"/>
  <c r="M10" i="96"/>
  <c r="U10" i="96" s="1"/>
  <c r="M9" i="96"/>
  <c r="U9" i="96" s="1"/>
  <c r="M5" i="96"/>
  <c r="U5" i="96" s="1"/>
  <c r="M4" i="96" a="1"/>
  <c r="M59" i="96" s="1"/>
  <c r="U59" i="96" s="1"/>
  <c r="AT3" i="96"/>
  <c r="C3" i="96"/>
  <c r="O3" i="96" s="1"/>
  <c r="P3" i="96" s="1"/>
  <c r="AF3" i="96" s="1"/>
  <c r="AO3" i="96" s="1"/>
  <c r="AX97" i="95"/>
  <c r="AX96" i="95"/>
  <c r="AX95" i="95"/>
  <c r="AX94" i="95"/>
  <c r="AX93" i="95"/>
  <c r="AX92" i="95"/>
  <c r="AX91" i="95"/>
  <c r="AX90" i="95"/>
  <c r="AX89" i="95"/>
  <c r="AX88" i="95"/>
  <c r="AX87" i="95"/>
  <c r="AX86" i="95"/>
  <c r="AX85" i="95"/>
  <c r="AX84" i="95"/>
  <c r="AX83" i="95"/>
  <c r="AX82" i="95"/>
  <c r="AX81" i="95"/>
  <c r="AX80" i="95"/>
  <c r="R73" i="95"/>
  <c r="Q73" i="95"/>
  <c r="R69" i="95"/>
  <c r="R51" i="95"/>
  <c r="V50" i="95"/>
  <c r="R45" i="95"/>
  <c r="V41" i="95"/>
  <c r="R36" i="95"/>
  <c r="V32" i="95"/>
  <c r="Q28" i="95"/>
  <c r="V26" i="95"/>
  <c r="V24" i="95"/>
  <c r="R19" i="95"/>
  <c r="V18" i="95"/>
  <c r="R17" i="95"/>
  <c r="R15" i="95"/>
  <c r="R14" i="95"/>
  <c r="V13" i="95"/>
  <c r="Q12" i="95"/>
  <c r="C12" i="95"/>
  <c r="C10" i="95"/>
  <c r="V38" i="95" s="1"/>
  <c r="V9" i="95"/>
  <c r="Q8" i="95"/>
  <c r="C8" i="95"/>
  <c r="B8" i="95"/>
  <c r="Q3" i="95" s="1"/>
  <c r="AG3" i="95" s="1"/>
  <c r="AP3" i="95" s="1"/>
  <c r="V7" i="95"/>
  <c r="U7" i="95"/>
  <c r="Q6" i="95"/>
  <c r="C6" i="95"/>
  <c r="R60" i="95" s="1"/>
  <c r="V5" i="95"/>
  <c r="C5" i="95"/>
  <c r="W4" i="95"/>
  <c r="R4" i="95"/>
  <c r="M79" i="95"/>
  <c r="U79" i="95" s="1"/>
  <c r="M78" i="95"/>
  <c r="U78" i="95" s="1"/>
  <c r="M73" i="95"/>
  <c r="U73" i="95" s="1"/>
  <c r="M72" i="95"/>
  <c r="U72" i="95" s="1"/>
  <c r="M67" i="95"/>
  <c r="U67" i="95" s="1"/>
  <c r="M66" i="95"/>
  <c r="U66" i="95" s="1"/>
  <c r="M61" i="95"/>
  <c r="U61" i="95" s="1"/>
  <c r="M60" i="95"/>
  <c r="U60" i="95" s="1"/>
  <c r="M55" i="95"/>
  <c r="U55" i="95" s="1"/>
  <c r="M54" i="95"/>
  <c r="U54" i="95" s="1"/>
  <c r="M49" i="95"/>
  <c r="U49" i="95" s="1"/>
  <c r="M48" i="95"/>
  <c r="U48" i="95" s="1"/>
  <c r="M43" i="95"/>
  <c r="U43" i="95" s="1"/>
  <c r="M42" i="95"/>
  <c r="U42" i="95" s="1"/>
  <c r="M37" i="95"/>
  <c r="U37" i="95" s="1"/>
  <c r="M36" i="95"/>
  <c r="U36" i="95" s="1"/>
  <c r="M31" i="95"/>
  <c r="U31" i="95" s="1"/>
  <c r="M30" i="95"/>
  <c r="U30" i="95" s="1"/>
  <c r="M25" i="95"/>
  <c r="U25" i="95" s="1"/>
  <c r="M24" i="95"/>
  <c r="U24" i="95" s="1"/>
  <c r="M19" i="95"/>
  <c r="U19" i="95" s="1"/>
  <c r="M18" i="95"/>
  <c r="U18" i="95" s="1"/>
  <c r="M13" i="95"/>
  <c r="U13" i="95" s="1"/>
  <c r="M12" i="95"/>
  <c r="U12" i="95" s="1"/>
  <c r="M7" i="95"/>
  <c r="M6" i="95"/>
  <c r="U6" i="95" s="1"/>
  <c r="M4" i="95" a="1"/>
  <c r="M76" i="95" s="1"/>
  <c r="U76" i="95" s="1"/>
  <c r="AT3" i="95"/>
  <c r="R3" i="95"/>
  <c r="C3" i="95"/>
  <c r="O3" i="95" s="1"/>
  <c r="AX97" i="94"/>
  <c r="AX96" i="94"/>
  <c r="AX95" i="94"/>
  <c r="AX94" i="94"/>
  <c r="AX93" i="94"/>
  <c r="AX92" i="94"/>
  <c r="AX91" i="94"/>
  <c r="AX90" i="94"/>
  <c r="R84" i="94"/>
  <c r="R75" i="94"/>
  <c r="R66" i="94"/>
  <c r="Q66" i="94"/>
  <c r="R63" i="94"/>
  <c r="Q63" i="94"/>
  <c r="R60" i="94"/>
  <c r="R57" i="94"/>
  <c r="Q57" i="94"/>
  <c r="R54" i="94"/>
  <c r="Q54" i="94"/>
  <c r="R51" i="94"/>
  <c r="R48" i="94"/>
  <c r="Q48" i="94"/>
  <c r="R45" i="94"/>
  <c r="Q45" i="94"/>
  <c r="R41" i="94"/>
  <c r="R36" i="94"/>
  <c r="R32" i="94"/>
  <c r="R30" i="94"/>
  <c r="R29" i="94"/>
  <c r="R27" i="94"/>
  <c r="R26" i="94"/>
  <c r="R24" i="94"/>
  <c r="R23" i="94"/>
  <c r="Q23" i="94"/>
  <c r="V22" i="94"/>
  <c r="R21" i="94"/>
  <c r="Q18" i="94"/>
  <c r="R17" i="94"/>
  <c r="R15" i="94"/>
  <c r="R14" i="94"/>
  <c r="V13" i="94"/>
  <c r="R12" i="94"/>
  <c r="Q12" i="94"/>
  <c r="C12" i="94"/>
  <c r="R11" i="94"/>
  <c r="V10" i="94"/>
  <c r="R10" i="94"/>
  <c r="C10" i="94"/>
  <c r="V37" i="94" s="1"/>
  <c r="R9" i="94"/>
  <c r="Q8" i="94"/>
  <c r="C8" i="94"/>
  <c r="Q60" i="94" s="1"/>
  <c r="B8" i="94"/>
  <c r="V7" i="94"/>
  <c r="R6" i="94"/>
  <c r="Q6" i="94"/>
  <c r="C6" i="94"/>
  <c r="R65" i="94" s="1"/>
  <c r="R5" i="94"/>
  <c r="C5" i="94"/>
  <c r="W4" i="94"/>
  <c r="R4" i="94"/>
  <c r="M58" i="94"/>
  <c r="U58" i="94" s="1"/>
  <c r="M57" i="94"/>
  <c r="U57" i="94" s="1"/>
  <c r="M4" i="94" a="1"/>
  <c r="M30" i="94" s="1"/>
  <c r="U30" i="94" s="1"/>
  <c r="AT3" i="94"/>
  <c r="AH3" i="94"/>
  <c r="AQ3" i="94" s="1"/>
  <c r="R3" i="94"/>
  <c r="Q3" i="94"/>
  <c r="AG3" i="94" s="1"/>
  <c r="AP3" i="94" s="1"/>
  <c r="C3" i="94"/>
  <c r="O3" i="94" s="1"/>
  <c r="V98" i="93"/>
  <c r="S98" i="93"/>
  <c r="R98" i="93"/>
  <c r="R97" i="93"/>
  <c r="R96" i="93"/>
  <c r="R95" i="93"/>
  <c r="R94" i="93"/>
  <c r="R93" i="93"/>
  <c r="V92" i="93"/>
  <c r="R92" i="93"/>
  <c r="R91" i="93"/>
  <c r="Q91" i="93"/>
  <c r="R90" i="93"/>
  <c r="R89" i="93"/>
  <c r="R88" i="93"/>
  <c r="R87" i="93"/>
  <c r="R86" i="93"/>
  <c r="R85" i="93"/>
  <c r="R84" i="93"/>
  <c r="R83" i="93"/>
  <c r="V82" i="93"/>
  <c r="R82" i="93"/>
  <c r="R81" i="93"/>
  <c r="R80" i="93"/>
  <c r="R79" i="93"/>
  <c r="R78" i="93"/>
  <c r="R77" i="93"/>
  <c r="R76" i="93"/>
  <c r="Q76" i="93"/>
  <c r="R75" i="93"/>
  <c r="R74" i="93"/>
  <c r="R73" i="93"/>
  <c r="R72" i="93"/>
  <c r="R71" i="93"/>
  <c r="R70" i="93"/>
  <c r="R69" i="93"/>
  <c r="R68" i="93"/>
  <c r="R67" i="93"/>
  <c r="R66" i="93"/>
  <c r="V65" i="93"/>
  <c r="R65" i="93"/>
  <c r="R64" i="93"/>
  <c r="R63" i="93"/>
  <c r="R62" i="93"/>
  <c r="R61" i="93"/>
  <c r="R60" i="93"/>
  <c r="R59" i="93"/>
  <c r="R58" i="93"/>
  <c r="R57" i="93"/>
  <c r="R56" i="93"/>
  <c r="R55" i="93"/>
  <c r="Q55" i="93"/>
  <c r="R54" i="93"/>
  <c r="R53" i="93"/>
  <c r="R52" i="93"/>
  <c r="R51" i="93"/>
  <c r="R50" i="93"/>
  <c r="R49" i="93"/>
  <c r="R48" i="93"/>
  <c r="R47" i="93"/>
  <c r="R46" i="93"/>
  <c r="R45" i="93"/>
  <c r="R44" i="93"/>
  <c r="R43" i="93"/>
  <c r="R42" i="93"/>
  <c r="R41" i="93"/>
  <c r="R40" i="93"/>
  <c r="V39" i="93"/>
  <c r="R39" i="93"/>
  <c r="V38" i="93"/>
  <c r="R38" i="93"/>
  <c r="R37" i="93"/>
  <c r="R36" i="93"/>
  <c r="R35" i="93"/>
  <c r="V34" i="93"/>
  <c r="R34" i="93"/>
  <c r="V33" i="93"/>
  <c r="R33" i="93"/>
  <c r="V32" i="93"/>
  <c r="R32" i="93"/>
  <c r="R31" i="93"/>
  <c r="R30" i="93"/>
  <c r="R29" i="93"/>
  <c r="V28" i="93"/>
  <c r="R28" i="93"/>
  <c r="R27" i="93"/>
  <c r="V26" i="93"/>
  <c r="R26" i="93"/>
  <c r="R25" i="93"/>
  <c r="R24" i="93"/>
  <c r="R23" i="93"/>
  <c r="V22" i="93"/>
  <c r="R22" i="93"/>
  <c r="R21" i="93"/>
  <c r="V20" i="93"/>
  <c r="R20" i="93"/>
  <c r="R19" i="93"/>
  <c r="R18" i="93"/>
  <c r="R17" i="93"/>
  <c r="V16" i="93"/>
  <c r="R16" i="93"/>
  <c r="R15" i="93"/>
  <c r="V14" i="93"/>
  <c r="R14" i="93"/>
  <c r="R13" i="93"/>
  <c r="R12" i="93"/>
  <c r="C12" i="93"/>
  <c r="R11" i="93"/>
  <c r="R10" i="93"/>
  <c r="C10" i="93"/>
  <c r="V91" i="93" s="1"/>
  <c r="V9" i="93"/>
  <c r="R9" i="93"/>
  <c r="V8" i="93"/>
  <c r="R8" i="93"/>
  <c r="C8" i="93"/>
  <c r="B8" i="93"/>
  <c r="R7" i="93"/>
  <c r="V6" i="93"/>
  <c r="R6" i="93"/>
  <c r="V5" i="93"/>
  <c r="R5" i="93"/>
  <c r="C5" i="93"/>
  <c r="W4" i="93"/>
  <c r="R4" i="93"/>
  <c r="M97" i="93"/>
  <c r="U97" i="93" s="1"/>
  <c r="M91" i="93"/>
  <c r="U91" i="93" s="1"/>
  <c r="M85" i="93"/>
  <c r="U85" i="93" s="1"/>
  <c r="M79" i="93"/>
  <c r="U79" i="93" s="1"/>
  <c r="M73" i="93"/>
  <c r="U73" i="93" s="1"/>
  <c r="M67" i="93"/>
  <c r="U67" i="93" s="1"/>
  <c r="M61" i="93"/>
  <c r="U61" i="93" s="1"/>
  <c r="M55" i="93"/>
  <c r="U55" i="93" s="1"/>
  <c r="M49" i="93"/>
  <c r="U49" i="93" s="1"/>
  <c r="M43" i="93"/>
  <c r="U43" i="93" s="1"/>
  <c r="M37" i="93"/>
  <c r="U37" i="93" s="1"/>
  <c r="M31" i="93"/>
  <c r="U31" i="93" s="1"/>
  <c r="M25" i="93"/>
  <c r="U25" i="93" s="1"/>
  <c r="M19" i="93"/>
  <c r="U19" i="93" s="1"/>
  <c r="M13" i="93"/>
  <c r="U13" i="93" s="1"/>
  <c r="M7" i="93"/>
  <c r="U7" i="93" s="1"/>
  <c r="M4" i="93" a="1"/>
  <c r="M95" i="93" s="1"/>
  <c r="U95" i="93" s="1"/>
  <c r="F95" i="93"/>
  <c r="F89" i="93"/>
  <c r="F83" i="93"/>
  <c r="F77" i="93"/>
  <c r="F71" i="93"/>
  <c r="F65" i="93"/>
  <c r="F59" i="93"/>
  <c r="F53" i="93"/>
  <c r="F47" i="93"/>
  <c r="F41" i="93"/>
  <c r="F35" i="93"/>
  <c r="F29" i="93"/>
  <c r="F23" i="93"/>
  <c r="F17" i="93"/>
  <c r="F11" i="93"/>
  <c r="F5" i="93"/>
  <c r="F4" i="93" a="1"/>
  <c r="F93" i="93" s="1"/>
  <c r="AT3" i="93"/>
  <c r="R3" i="93"/>
  <c r="Q3" i="93"/>
  <c r="AG3" i="93" s="1"/>
  <c r="AP3" i="93" s="1"/>
  <c r="C3" i="93"/>
  <c r="O3" i="93" s="1"/>
  <c r="AX97" i="92"/>
  <c r="AX96" i="92"/>
  <c r="AX95" i="92"/>
  <c r="AX94" i="92"/>
  <c r="AX93" i="92"/>
  <c r="AX92" i="92"/>
  <c r="AX91" i="92"/>
  <c r="AX90" i="92"/>
  <c r="AX89" i="92"/>
  <c r="AX88" i="92"/>
  <c r="AX87" i="92"/>
  <c r="AX86" i="92"/>
  <c r="AX85" i="92"/>
  <c r="AX84" i="92"/>
  <c r="AX83" i="92"/>
  <c r="AX82" i="92"/>
  <c r="AX81" i="92"/>
  <c r="AX80" i="92"/>
  <c r="AX79" i="92"/>
  <c r="AX78" i="92"/>
  <c r="AX77" i="92"/>
  <c r="AX76" i="92"/>
  <c r="AX75" i="92"/>
  <c r="AX74" i="92"/>
  <c r="AX73" i="92"/>
  <c r="AX72" i="92"/>
  <c r="AX71" i="92"/>
  <c r="AX70" i="92"/>
  <c r="V67" i="92"/>
  <c r="Q66" i="92"/>
  <c r="Q65" i="92"/>
  <c r="V64" i="92"/>
  <c r="V60" i="92"/>
  <c r="R60" i="92"/>
  <c r="V59" i="92"/>
  <c r="V58" i="92"/>
  <c r="Q58" i="92"/>
  <c r="V56" i="92"/>
  <c r="V55" i="92"/>
  <c r="V54" i="92"/>
  <c r="Q54" i="92"/>
  <c r="V52" i="92"/>
  <c r="V51" i="92"/>
  <c r="V49" i="92"/>
  <c r="R49" i="92"/>
  <c r="V48" i="92"/>
  <c r="Q48" i="92"/>
  <c r="V46" i="92"/>
  <c r="R46" i="92"/>
  <c r="V45" i="92"/>
  <c r="V43" i="92"/>
  <c r="R43" i="92"/>
  <c r="V42" i="92"/>
  <c r="V40" i="92"/>
  <c r="R40" i="92"/>
  <c r="V39" i="92"/>
  <c r="Q39" i="92"/>
  <c r="V37" i="92"/>
  <c r="R37" i="92"/>
  <c r="V36" i="92"/>
  <c r="V34" i="92"/>
  <c r="R34" i="92"/>
  <c r="V33" i="92"/>
  <c r="V31" i="92"/>
  <c r="R31" i="92"/>
  <c r="V30" i="92"/>
  <c r="Q30" i="92"/>
  <c r="V28" i="92"/>
  <c r="R28" i="92"/>
  <c r="V27" i="92"/>
  <c r="V25" i="92"/>
  <c r="R25" i="92"/>
  <c r="V24" i="92"/>
  <c r="V23" i="92"/>
  <c r="V22" i="92"/>
  <c r="R22" i="92"/>
  <c r="Q22" i="92"/>
  <c r="V21" i="92"/>
  <c r="V20" i="92"/>
  <c r="V19" i="92"/>
  <c r="V18" i="92"/>
  <c r="V17" i="92"/>
  <c r="V16" i="92"/>
  <c r="R16" i="92"/>
  <c r="Q16" i="92"/>
  <c r="V15" i="92"/>
  <c r="V14" i="92"/>
  <c r="V13" i="92"/>
  <c r="R13" i="92"/>
  <c r="Q13" i="92"/>
  <c r="V12" i="92"/>
  <c r="C12" i="92"/>
  <c r="R11" i="92"/>
  <c r="Q11" i="92"/>
  <c r="V10" i="92"/>
  <c r="Q10" i="92"/>
  <c r="C10" i="92"/>
  <c r="V63" i="92" s="1"/>
  <c r="V9" i="92"/>
  <c r="R9" i="92"/>
  <c r="Q9" i="92"/>
  <c r="V8" i="92"/>
  <c r="Q8" i="92"/>
  <c r="C8" i="92"/>
  <c r="Q57" i="92" s="1"/>
  <c r="B8" i="92"/>
  <c r="Q3" i="92" s="1"/>
  <c r="AG3" i="92" s="1"/>
  <c r="AP3" i="92" s="1"/>
  <c r="V7" i="92"/>
  <c r="R7" i="92"/>
  <c r="Q7" i="92"/>
  <c r="V6" i="92"/>
  <c r="Q6" i="92"/>
  <c r="C6" i="92"/>
  <c r="R61" i="92" s="1"/>
  <c r="V5" i="92"/>
  <c r="R5" i="92"/>
  <c r="Q5" i="92"/>
  <c r="C5" i="92"/>
  <c r="W4" i="92"/>
  <c r="V4" i="92"/>
  <c r="Y4" i="92" s="1"/>
  <c r="R4" i="92"/>
  <c r="M68" i="92"/>
  <c r="U68" i="92" s="1"/>
  <c r="M67" i="92"/>
  <c r="U67" i="92" s="1"/>
  <c r="M66" i="92"/>
  <c r="U66" i="92" s="1"/>
  <c r="M65" i="92"/>
  <c r="U65" i="92" s="1"/>
  <c r="M62" i="92"/>
  <c r="U62" i="92" s="1"/>
  <c r="M61" i="92"/>
  <c r="U61" i="92" s="1"/>
  <c r="M60" i="92"/>
  <c r="U60" i="92" s="1"/>
  <c r="M59" i="92"/>
  <c r="U59" i="92" s="1"/>
  <c r="M56" i="92"/>
  <c r="U56" i="92" s="1"/>
  <c r="M55" i="92"/>
  <c r="U55" i="92" s="1"/>
  <c r="M54" i="92"/>
  <c r="U54" i="92" s="1"/>
  <c r="M53" i="92"/>
  <c r="U53" i="92" s="1"/>
  <c r="M50" i="92"/>
  <c r="U50" i="92" s="1"/>
  <c r="M49" i="92"/>
  <c r="U49" i="92" s="1"/>
  <c r="M48" i="92"/>
  <c r="U48" i="92" s="1"/>
  <c r="M47" i="92"/>
  <c r="U47" i="92" s="1"/>
  <c r="M44" i="92"/>
  <c r="U44" i="92" s="1"/>
  <c r="M43" i="92"/>
  <c r="U43" i="92" s="1"/>
  <c r="M42" i="92"/>
  <c r="U42" i="92" s="1"/>
  <c r="M41" i="92"/>
  <c r="U41" i="92" s="1"/>
  <c r="M38" i="92"/>
  <c r="U38" i="92" s="1"/>
  <c r="M37" i="92"/>
  <c r="U37" i="92" s="1"/>
  <c r="M36" i="92"/>
  <c r="U36" i="92" s="1"/>
  <c r="M35" i="92"/>
  <c r="U35" i="92" s="1"/>
  <c r="M32" i="92"/>
  <c r="U32" i="92" s="1"/>
  <c r="M31" i="92"/>
  <c r="U31" i="92" s="1"/>
  <c r="M30" i="92"/>
  <c r="U30" i="92" s="1"/>
  <c r="M29" i="92"/>
  <c r="U29" i="92" s="1"/>
  <c r="M26" i="92"/>
  <c r="U26" i="92" s="1"/>
  <c r="M25" i="92"/>
  <c r="U25" i="92" s="1"/>
  <c r="M24" i="92"/>
  <c r="U24" i="92" s="1"/>
  <c r="M23" i="92"/>
  <c r="U23" i="92" s="1"/>
  <c r="M20" i="92"/>
  <c r="U20" i="92" s="1"/>
  <c r="M19" i="92"/>
  <c r="U19" i="92" s="1"/>
  <c r="M18" i="92"/>
  <c r="U18" i="92" s="1"/>
  <c r="M17" i="92"/>
  <c r="U17" i="92" s="1"/>
  <c r="M14" i="92"/>
  <c r="U14" i="92" s="1"/>
  <c r="M13" i="92"/>
  <c r="U13" i="92" s="1"/>
  <c r="M12" i="92"/>
  <c r="U12" i="92" s="1"/>
  <c r="M11" i="92"/>
  <c r="U11" i="92" s="1"/>
  <c r="M8" i="92"/>
  <c r="U8" i="92" s="1"/>
  <c r="M7" i="92"/>
  <c r="U7" i="92" s="1"/>
  <c r="M6" i="92"/>
  <c r="U6" i="92" s="1"/>
  <c r="M5" i="92"/>
  <c r="U5" i="92" s="1"/>
  <c r="M4" i="92" a="1"/>
  <c r="M64" i="92" s="1"/>
  <c r="U64" i="92" s="1"/>
  <c r="AT3" i="92"/>
  <c r="R3" i="92"/>
  <c r="C3" i="92"/>
  <c r="O3" i="92" s="1"/>
  <c r="P3" i="92" s="1"/>
  <c r="AF3" i="92" s="1"/>
  <c r="AO3" i="92" s="1"/>
  <c r="AX97" i="91"/>
  <c r="AX96" i="91"/>
  <c r="AX95" i="91"/>
  <c r="AX94" i="91"/>
  <c r="AX93" i="91"/>
  <c r="AX92" i="91"/>
  <c r="AX91" i="91"/>
  <c r="AX90" i="91"/>
  <c r="AX89" i="91"/>
  <c r="AX88" i="91"/>
  <c r="AX87" i="91"/>
  <c r="AX86" i="91"/>
  <c r="AX85" i="91"/>
  <c r="AX84" i="91"/>
  <c r="AX83" i="91"/>
  <c r="AX82" i="91"/>
  <c r="AX81" i="91"/>
  <c r="AX80" i="91"/>
  <c r="V79" i="91"/>
  <c r="R79" i="91"/>
  <c r="R77" i="91"/>
  <c r="V76" i="91"/>
  <c r="R76" i="91"/>
  <c r="Q75" i="91"/>
  <c r="R74" i="91"/>
  <c r="V73" i="91"/>
  <c r="R73" i="91"/>
  <c r="R71" i="91"/>
  <c r="V70" i="91"/>
  <c r="R70" i="91"/>
  <c r="R68" i="91"/>
  <c r="V67" i="91"/>
  <c r="R67" i="91"/>
  <c r="Q66" i="91"/>
  <c r="R65" i="91"/>
  <c r="V64" i="91"/>
  <c r="R64" i="91"/>
  <c r="R62" i="91"/>
  <c r="V61" i="91"/>
  <c r="R61" i="91"/>
  <c r="R59" i="91"/>
  <c r="V58" i="91"/>
  <c r="R58" i="91"/>
  <c r="R56" i="91"/>
  <c r="V55" i="91"/>
  <c r="R55" i="91"/>
  <c r="R53" i="91"/>
  <c r="V52" i="91"/>
  <c r="R52" i="91"/>
  <c r="V51" i="91"/>
  <c r="R50" i="91"/>
  <c r="V49" i="91"/>
  <c r="R49" i="91"/>
  <c r="V48" i="91"/>
  <c r="U48" i="91"/>
  <c r="R47" i="91"/>
  <c r="Q47" i="91"/>
  <c r="V46" i="91"/>
  <c r="R46" i="91"/>
  <c r="V45" i="91"/>
  <c r="R44" i="91"/>
  <c r="Q44" i="91"/>
  <c r="V43" i="91"/>
  <c r="R43" i="91"/>
  <c r="V42" i="91"/>
  <c r="R41" i="91"/>
  <c r="Q41" i="91"/>
  <c r="V40" i="91"/>
  <c r="R40" i="91"/>
  <c r="V39" i="91"/>
  <c r="R38" i="91"/>
  <c r="V37" i="91"/>
  <c r="R37" i="91"/>
  <c r="V36" i="91"/>
  <c r="R35" i="91"/>
  <c r="V34" i="91"/>
  <c r="R34" i="91"/>
  <c r="V33" i="91"/>
  <c r="R32" i="91"/>
  <c r="V31" i="91"/>
  <c r="R31" i="91"/>
  <c r="V30" i="91"/>
  <c r="R29" i="91"/>
  <c r="V28" i="91"/>
  <c r="R28" i="91"/>
  <c r="V27" i="91"/>
  <c r="R26" i="91"/>
  <c r="V25" i="91"/>
  <c r="R25" i="91"/>
  <c r="V24" i="91"/>
  <c r="R23" i="91"/>
  <c r="Q23" i="91"/>
  <c r="V22" i="91"/>
  <c r="R22" i="91"/>
  <c r="V21" i="91"/>
  <c r="R20" i="91"/>
  <c r="Q20" i="91"/>
  <c r="V19" i="91"/>
  <c r="R19" i="91"/>
  <c r="V18" i="91"/>
  <c r="Q18" i="91"/>
  <c r="R17" i="91"/>
  <c r="V16" i="91"/>
  <c r="R16" i="91"/>
  <c r="V15" i="91"/>
  <c r="Q15" i="91"/>
  <c r="R14" i="91"/>
  <c r="V13" i="91"/>
  <c r="R13" i="91"/>
  <c r="V12" i="91"/>
  <c r="Q12" i="91"/>
  <c r="C12" i="91"/>
  <c r="R11" i="91"/>
  <c r="V10" i="91"/>
  <c r="C10" i="91"/>
  <c r="V78" i="91" s="1"/>
  <c r="V9" i="91"/>
  <c r="R9" i="91"/>
  <c r="V8" i="91"/>
  <c r="Q8" i="91"/>
  <c r="C8" i="91"/>
  <c r="Q33" i="91" s="1"/>
  <c r="B8" i="91"/>
  <c r="Q3" i="91" s="1"/>
  <c r="AG3" i="91" s="1"/>
  <c r="AP3" i="91" s="1"/>
  <c r="V7" i="91"/>
  <c r="R7" i="91"/>
  <c r="V6" i="91"/>
  <c r="Q6" i="91"/>
  <c r="C6" i="91"/>
  <c r="R78" i="91" s="1"/>
  <c r="V5" i="91"/>
  <c r="R5" i="91"/>
  <c r="C5" i="91"/>
  <c r="W4" i="91"/>
  <c r="V4" i="91"/>
  <c r="R4" i="91"/>
  <c r="M79" i="91"/>
  <c r="U79" i="91" s="1"/>
  <c r="M78" i="91"/>
  <c r="U78" i="91" s="1"/>
  <c r="M77" i="91"/>
  <c r="U77" i="91" s="1"/>
  <c r="M76" i="91"/>
  <c r="U76" i="91" s="1"/>
  <c r="M73" i="91"/>
  <c r="U73" i="91" s="1"/>
  <c r="M72" i="91"/>
  <c r="U72" i="91" s="1"/>
  <c r="M71" i="91"/>
  <c r="U71" i="91" s="1"/>
  <c r="M70" i="91"/>
  <c r="U70" i="91" s="1"/>
  <c r="M67" i="91"/>
  <c r="U67" i="91" s="1"/>
  <c r="M66" i="91"/>
  <c r="U66" i="91" s="1"/>
  <c r="M65" i="91"/>
  <c r="U65" i="91" s="1"/>
  <c r="M64" i="91"/>
  <c r="U64" i="91" s="1"/>
  <c r="M61" i="91"/>
  <c r="U61" i="91" s="1"/>
  <c r="M60" i="91"/>
  <c r="U60" i="91" s="1"/>
  <c r="M59" i="91"/>
  <c r="U59" i="91" s="1"/>
  <c r="M58" i="91"/>
  <c r="U58" i="91" s="1"/>
  <c r="M55" i="91"/>
  <c r="U55" i="91" s="1"/>
  <c r="M54" i="91"/>
  <c r="U54" i="91" s="1"/>
  <c r="M53" i="91"/>
  <c r="U53" i="91" s="1"/>
  <c r="M52" i="91"/>
  <c r="U52" i="91" s="1"/>
  <c r="M49" i="91"/>
  <c r="U49" i="91" s="1"/>
  <c r="M48" i="91"/>
  <c r="M47" i="91"/>
  <c r="U47" i="91" s="1"/>
  <c r="M46" i="91"/>
  <c r="U46" i="91" s="1"/>
  <c r="M43" i="91"/>
  <c r="U43" i="91" s="1"/>
  <c r="M42" i="91"/>
  <c r="U42" i="91" s="1"/>
  <c r="M41" i="91"/>
  <c r="U41" i="91" s="1"/>
  <c r="M40" i="91"/>
  <c r="U40" i="91" s="1"/>
  <c r="M37" i="91"/>
  <c r="U37" i="91" s="1"/>
  <c r="M36" i="91"/>
  <c r="U36" i="91" s="1"/>
  <c r="M35" i="91"/>
  <c r="U35" i="91" s="1"/>
  <c r="M34" i="91"/>
  <c r="U34" i="91" s="1"/>
  <c r="M31" i="91"/>
  <c r="U31" i="91" s="1"/>
  <c r="M30" i="91"/>
  <c r="U30" i="91" s="1"/>
  <c r="M29" i="91"/>
  <c r="U29" i="91" s="1"/>
  <c r="M28" i="91"/>
  <c r="U28" i="91" s="1"/>
  <c r="M25" i="91"/>
  <c r="U25" i="91" s="1"/>
  <c r="M24" i="91"/>
  <c r="U24" i="91" s="1"/>
  <c r="M23" i="91"/>
  <c r="U23" i="91" s="1"/>
  <c r="M22" i="91"/>
  <c r="U22" i="91" s="1"/>
  <c r="M19" i="91"/>
  <c r="U19" i="91" s="1"/>
  <c r="M18" i="91"/>
  <c r="U18" i="91" s="1"/>
  <c r="M17" i="91"/>
  <c r="U17" i="91" s="1"/>
  <c r="M16" i="91"/>
  <c r="U16" i="91" s="1"/>
  <c r="M13" i="91"/>
  <c r="U13" i="91" s="1"/>
  <c r="M12" i="91"/>
  <c r="U12" i="91" s="1"/>
  <c r="M11" i="91"/>
  <c r="U11" i="91" s="1"/>
  <c r="M10" i="91"/>
  <c r="U10" i="91" s="1"/>
  <c r="M7" i="91"/>
  <c r="U7" i="91" s="1"/>
  <c r="M6" i="91"/>
  <c r="U6" i="91" s="1"/>
  <c r="M5" i="91"/>
  <c r="U5" i="91" s="1"/>
  <c r="M4" i="91"/>
  <c r="U4" i="91" s="1"/>
  <c r="M4" i="91" a="1"/>
  <c r="M75" i="91" s="1"/>
  <c r="U75" i="91" s="1"/>
  <c r="AT3" i="91"/>
  <c r="AQ3" i="91"/>
  <c r="AH3" i="91"/>
  <c r="R3" i="91"/>
  <c r="C3" i="91"/>
  <c r="O3" i="91" s="1"/>
  <c r="P3" i="91" s="1"/>
  <c r="AF3" i="91" s="1"/>
  <c r="AO3" i="91" s="1"/>
  <c r="AX97" i="90"/>
  <c r="AX96" i="90"/>
  <c r="AX95" i="90"/>
  <c r="AX94" i="90"/>
  <c r="AX93" i="90"/>
  <c r="AX92" i="90"/>
  <c r="AX91" i="90"/>
  <c r="AX90" i="90"/>
  <c r="Q64" i="90"/>
  <c r="V40" i="90"/>
  <c r="U38" i="90"/>
  <c r="Q32" i="90"/>
  <c r="Q30" i="90"/>
  <c r="C12" i="90"/>
  <c r="C3" i="90" s="1"/>
  <c r="O3" i="90" s="1"/>
  <c r="C10" i="90"/>
  <c r="V5" i="90" s="1"/>
  <c r="V9" i="90"/>
  <c r="Q8" i="90"/>
  <c r="C8" i="90"/>
  <c r="B8" i="90"/>
  <c r="Q3" i="90" s="1"/>
  <c r="AG3" i="90" s="1"/>
  <c r="AP3" i="90" s="1"/>
  <c r="C6" i="90"/>
  <c r="R32" i="90" s="1"/>
  <c r="Q5" i="90"/>
  <c r="C5" i="90"/>
  <c r="W4" i="90"/>
  <c r="M89" i="90"/>
  <c r="U89" i="90" s="1"/>
  <c r="M86" i="90"/>
  <c r="U86" i="90" s="1"/>
  <c r="M84" i="90"/>
  <c r="U84" i="90" s="1"/>
  <c r="M83" i="90"/>
  <c r="U83" i="90" s="1"/>
  <c r="M80" i="90"/>
  <c r="U80" i="90" s="1"/>
  <c r="M78" i="90"/>
  <c r="U78" i="90" s="1"/>
  <c r="M77" i="90"/>
  <c r="U77" i="90" s="1"/>
  <c r="M74" i="90"/>
  <c r="U74" i="90" s="1"/>
  <c r="M72" i="90"/>
  <c r="U72" i="90" s="1"/>
  <c r="M71" i="90"/>
  <c r="U71" i="90" s="1"/>
  <c r="M68" i="90"/>
  <c r="U68" i="90" s="1"/>
  <c r="M66" i="90"/>
  <c r="U66" i="90" s="1"/>
  <c r="M65" i="90"/>
  <c r="U65" i="90" s="1"/>
  <c r="M62" i="90"/>
  <c r="U62" i="90" s="1"/>
  <c r="M60" i="90"/>
  <c r="U60" i="90" s="1"/>
  <c r="M59" i="90"/>
  <c r="U59" i="90" s="1"/>
  <c r="M56" i="90"/>
  <c r="U56" i="90" s="1"/>
  <c r="M54" i="90"/>
  <c r="U54" i="90" s="1"/>
  <c r="M53" i="90"/>
  <c r="U53" i="90" s="1"/>
  <c r="M50" i="90"/>
  <c r="U50" i="90" s="1"/>
  <c r="M48" i="90"/>
  <c r="U48" i="90" s="1"/>
  <c r="M47" i="90"/>
  <c r="U47" i="90" s="1"/>
  <c r="M44" i="90"/>
  <c r="U44" i="90" s="1"/>
  <c r="M42" i="90"/>
  <c r="U42" i="90" s="1"/>
  <c r="M41" i="90"/>
  <c r="U41" i="90" s="1"/>
  <c r="M38" i="90"/>
  <c r="M36" i="90"/>
  <c r="U36" i="90" s="1"/>
  <c r="M35" i="90"/>
  <c r="U35" i="90" s="1"/>
  <c r="M32" i="90"/>
  <c r="U32" i="90" s="1"/>
  <c r="M30" i="90"/>
  <c r="U30" i="90" s="1"/>
  <c r="M29" i="90"/>
  <c r="U29" i="90" s="1"/>
  <c r="M26" i="90"/>
  <c r="U26" i="90" s="1"/>
  <c r="M24" i="90"/>
  <c r="U24" i="90" s="1"/>
  <c r="M23" i="90"/>
  <c r="U23" i="90" s="1"/>
  <c r="M20" i="90"/>
  <c r="U20" i="90" s="1"/>
  <c r="M18" i="90"/>
  <c r="U18" i="90" s="1"/>
  <c r="M17" i="90"/>
  <c r="U17" i="90" s="1"/>
  <c r="M14" i="90"/>
  <c r="U14" i="90" s="1"/>
  <c r="M12" i="90"/>
  <c r="U12" i="90" s="1"/>
  <c r="M11" i="90"/>
  <c r="U11" i="90" s="1"/>
  <c r="M8" i="90"/>
  <c r="U8" i="90" s="1"/>
  <c r="M6" i="90"/>
  <c r="U6" i="90" s="1"/>
  <c r="M5" i="90"/>
  <c r="U5" i="90" s="1"/>
  <c r="M4" i="90" a="1"/>
  <c r="M87" i="90" s="1"/>
  <c r="U87" i="90" s="1"/>
  <c r="AT3" i="90"/>
  <c r="S98" i="89"/>
  <c r="R98" i="89"/>
  <c r="R97" i="89"/>
  <c r="R96" i="89"/>
  <c r="R95" i="89"/>
  <c r="R94" i="89"/>
  <c r="R93" i="89"/>
  <c r="R92" i="89"/>
  <c r="R91" i="89"/>
  <c r="R90" i="89"/>
  <c r="V89" i="89"/>
  <c r="R89" i="89"/>
  <c r="R88" i="89"/>
  <c r="Q88" i="89"/>
  <c r="R87" i="89"/>
  <c r="V86" i="89"/>
  <c r="R86" i="89"/>
  <c r="R85" i="89"/>
  <c r="Q85" i="89"/>
  <c r="R84" i="89"/>
  <c r="R83" i="89"/>
  <c r="R82" i="89"/>
  <c r="R81" i="89"/>
  <c r="R80" i="89"/>
  <c r="R79" i="89"/>
  <c r="R78" i="89"/>
  <c r="R77" i="89"/>
  <c r="R76" i="89"/>
  <c r="R75" i="89"/>
  <c r="R74" i="89"/>
  <c r="R73" i="89"/>
  <c r="R72" i="89"/>
  <c r="V71" i="89"/>
  <c r="R71" i="89"/>
  <c r="R70" i="89"/>
  <c r="Q70" i="89"/>
  <c r="R69" i="89"/>
  <c r="V68" i="89"/>
  <c r="R68" i="89"/>
  <c r="R67" i="89"/>
  <c r="Q67" i="89"/>
  <c r="R66" i="89"/>
  <c r="R65" i="89"/>
  <c r="R64" i="89"/>
  <c r="R63" i="89"/>
  <c r="R62" i="89"/>
  <c r="V61" i="89"/>
  <c r="R61" i="89"/>
  <c r="R60" i="89"/>
  <c r="R59" i="89"/>
  <c r="V58" i="89"/>
  <c r="R58" i="89"/>
  <c r="R57" i="89"/>
  <c r="Q57" i="89"/>
  <c r="R56" i="89"/>
  <c r="R55" i="89"/>
  <c r="R54" i="89"/>
  <c r="R53" i="89"/>
  <c r="R52" i="89"/>
  <c r="R51" i="89"/>
  <c r="V50" i="89"/>
  <c r="R50" i="89"/>
  <c r="R49" i="89"/>
  <c r="Q49" i="89"/>
  <c r="R48" i="89"/>
  <c r="R47" i="89"/>
  <c r="V46" i="89"/>
  <c r="R46" i="89"/>
  <c r="R45" i="89"/>
  <c r="Q45" i="89"/>
  <c r="U44" i="89"/>
  <c r="R44" i="89"/>
  <c r="R43" i="89"/>
  <c r="R42" i="89"/>
  <c r="V41" i="89"/>
  <c r="R41" i="89"/>
  <c r="R40" i="89"/>
  <c r="R39" i="89"/>
  <c r="R38" i="89"/>
  <c r="V37" i="89"/>
  <c r="R37" i="89"/>
  <c r="R36" i="89"/>
  <c r="R35" i="89"/>
  <c r="R34" i="89"/>
  <c r="R33" i="89"/>
  <c r="V32" i="89"/>
  <c r="R32" i="89"/>
  <c r="R31" i="89"/>
  <c r="R30" i="89"/>
  <c r="R29" i="89"/>
  <c r="V28" i="89"/>
  <c r="R28" i="89"/>
  <c r="R27" i="89"/>
  <c r="R26" i="89"/>
  <c r="R25" i="89"/>
  <c r="R24" i="89"/>
  <c r="V23" i="89"/>
  <c r="R23" i="89"/>
  <c r="R22" i="89"/>
  <c r="Q22" i="89"/>
  <c r="R21" i="89"/>
  <c r="R20" i="89"/>
  <c r="V19" i="89"/>
  <c r="R19" i="89"/>
  <c r="R18" i="89"/>
  <c r="Q18" i="89"/>
  <c r="R17" i="89"/>
  <c r="R16" i="89"/>
  <c r="R15" i="89"/>
  <c r="R14" i="89"/>
  <c r="R13" i="89"/>
  <c r="V12" i="89"/>
  <c r="R12" i="89"/>
  <c r="C12" i="89"/>
  <c r="R11" i="89"/>
  <c r="V10" i="89"/>
  <c r="R10" i="89"/>
  <c r="C10" i="89"/>
  <c r="V95" i="89" s="1"/>
  <c r="V9" i="89"/>
  <c r="R9" i="89"/>
  <c r="Q9" i="89"/>
  <c r="V8" i="89"/>
  <c r="U8" i="89"/>
  <c r="R8" i="89"/>
  <c r="C8" i="89"/>
  <c r="Q94" i="89" s="1"/>
  <c r="B8" i="89"/>
  <c r="R7" i="89"/>
  <c r="V6" i="89"/>
  <c r="R6" i="89"/>
  <c r="R5" i="89"/>
  <c r="Q5" i="89"/>
  <c r="C5" i="89"/>
  <c r="W4" i="89"/>
  <c r="R4" i="89"/>
  <c r="M98" i="89"/>
  <c r="U98" i="89" s="1"/>
  <c r="M95" i="89"/>
  <c r="U95" i="89" s="1"/>
  <c r="M94" i="89"/>
  <c r="U94" i="89" s="1"/>
  <c r="M92" i="89"/>
  <c r="U92" i="89" s="1"/>
  <c r="M89" i="89"/>
  <c r="U89" i="89" s="1"/>
  <c r="M88" i="89"/>
  <c r="U88" i="89" s="1"/>
  <c r="M86" i="89"/>
  <c r="U86" i="89" s="1"/>
  <c r="M83" i="89"/>
  <c r="U83" i="89" s="1"/>
  <c r="M82" i="89"/>
  <c r="U82" i="89" s="1"/>
  <c r="M80" i="89"/>
  <c r="U80" i="89" s="1"/>
  <c r="M77" i="89"/>
  <c r="U77" i="89" s="1"/>
  <c r="M76" i="89"/>
  <c r="U76" i="89" s="1"/>
  <c r="M74" i="89"/>
  <c r="U74" i="89" s="1"/>
  <c r="M71" i="89"/>
  <c r="U71" i="89" s="1"/>
  <c r="M70" i="89"/>
  <c r="U70" i="89" s="1"/>
  <c r="M68" i="89"/>
  <c r="U68" i="89" s="1"/>
  <c r="M65" i="89"/>
  <c r="U65" i="89" s="1"/>
  <c r="M64" i="89"/>
  <c r="U64" i="89" s="1"/>
  <c r="M62" i="89"/>
  <c r="U62" i="89" s="1"/>
  <c r="M59" i="89"/>
  <c r="U59" i="89" s="1"/>
  <c r="M58" i="89"/>
  <c r="U58" i="89" s="1"/>
  <c r="M56" i="89"/>
  <c r="U56" i="89" s="1"/>
  <c r="M53" i="89"/>
  <c r="U53" i="89" s="1"/>
  <c r="M52" i="89"/>
  <c r="U52" i="89" s="1"/>
  <c r="M50" i="89"/>
  <c r="U50" i="89" s="1"/>
  <c r="M47" i="89"/>
  <c r="U47" i="89" s="1"/>
  <c r="M46" i="89"/>
  <c r="U46" i="89" s="1"/>
  <c r="M44" i="89"/>
  <c r="M41" i="89"/>
  <c r="U41" i="89" s="1"/>
  <c r="M40" i="89"/>
  <c r="U40" i="89" s="1"/>
  <c r="M38" i="89"/>
  <c r="U38" i="89" s="1"/>
  <c r="M35" i="89"/>
  <c r="U35" i="89" s="1"/>
  <c r="M34" i="89"/>
  <c r="U34" i="89" s="1"/>
  <c r="M32" i="89"/>
  <c r="U32" i="89" s="1"/>
  <c r="M29" i="89"/>
  <c r="U29" i="89" s="1"/>
  <c r="M28" i="89"/>
  <c r="U28" i="89" s="1"/>
  <c r="M26" i="89"/>
  <c r="U26" i="89" s="1"/>
  <c r="M23" i="89"/>
  <c r="U23" i="89" s="1"/>
  <c r="M22" i="89"/>
  <c r="U22" i="89" s="1"/>
  <c r="M20" i="89"/>
  <c r="U20" i="89" s="1"/>
  <c r="M17" i="89"/>
  <c r="U17" i="89" s="1"/>
  <c r="M16" i="89"/>
  <c r="U16" i="89" s="1"/>
  <c r="M14" i="89"/>
  <c r="U14" i="89" s="1"/>
  <c r="M11" i="89"/>
  <c r="U11" i="89" s="1"/>
  <c r="M10" i="89"/>
  <c r="U10" i="89" s="1"/>
  <c r="M8" i="89"/>
  <c r="M5" i="89"/>
  <c r="U5" i="89" s="1"/>
  <c r="M4" i="89"/>
  <c r="U4" i="89" s="1"/>
  <c r="X4" i="89" s="1"/>
  <c r="M4" i="89" a="1"/>
  <c r="M97" i="89" s="1"/>
  <c r="U97" i="89" s="1"/>
  <c r="G92" i="89"/>
  <c r="G87" i="89"/>
  <c r="G86" i="89"/>
  <c r="G81" i="89"/>
  <c r="G74" i="89"/>
  <c r="G69" i="89"/>
  <c r="G68" i="89"/>
  <c r="G63" i="89"/>
  <c r="G56" i="89"/>
  <c r="G51" i="89"/>
  <c r="G50" i="89"/>
  <c r="G45" i="89"/>
  <c r="G38" i="89"/>
  <c r="G33" i="89"/>
  <c r="G32" i="89"/>
  <c r="G27" i="89"/>
  <c r="G20" i="89"/>
  <c r="G15" i="89"/>
  <c r="G14" i="89"/>
  <c r="G9" i="89"/>
  <c r="G4" i="89" a="1"/>
  <c r="F98" i="89"/>
  <c r="F75" i="89"/>
  <c r="F74" i="89"/>
  <c r="F51" i="89"/>
  <c r="F44" i="89"/>
  <c r="F21" i="89"/>
  <c r="F20" i="89"/>
  <c r="F4" i="89" a="1"/>
  <c r="F80" i="89" s="1"/>
  <c r="AT3" i="89"/>
  <c r="R3" i="89"/>
  <c r="Q3" i="89"/>
  <c r="AG3" i="89" s="1"/>
  <c r="AP3" i="89" s="1"/>
  <c r="C3" i="89"/>
  <c r="O3" i="89" s="1"/>
  <c r="AX97" i="88"/>
  <c r="AX96" i="88"/>
  <c r="AX95" i="88"/>
  <c r="AX94" i="88"/>
  <c r="AX93" i="88"/>
  <c r="AX92" i="88"/>
  <c r="AX91" i="88"/>
  <c r="AX90" i="88"/>
  <c r="AX89" i="88"/>
  <c r="AX88" i="88"/>
  <c r="AX87" i="88"/>
  <c r="AX86" i="88"/>
  <c r="AX85" i="88"/>
  <c r="AX84" i="88"/>
  <c r="AX83" i="88"/>
  <c r="AX82" i="88"/>
  <c r="AX81" i="88"/>
  <c r="AX80" i="88"/>
  <c r="AX79" i="88"/>
  <c r="AX78" i="88"/>
  <c r="AX77" i="88"/>
  <c r="AX76" i="88"/>
  <c r="AX75" i="88"/>
  <c r="AX74" i="88"/>
  <c r="AX73" i="88"/>
  <c r="AX72" i="88"/>
  <c r="AX71" i="88"/>
  <c r="AX70" i="88"/>
  <c r="V63" i="88"/>
  <c r="V54" i="88"/>
  <c r="V45" i="88"/>
  <c r="U41" i="88"/>
  <c r="Q41" i="88"/>
  <c r="Q38" i="88"/>
  <c r="U35" i="88"/>
  <c r="Q29" i="88"/>
  <c r="Q26" i="88"/>
  <c r="U23" i="88"/>
  <c r="Q17" i="88"/>
  <c r="Q14" i="88"/>
  <c r="C12" i="88"/>
  <c r="C3" i="88" s="1"/>
  <c r="O3" i="88" s="1"/>
  <c r="V11" i="88"/>
  <c r="R10" i="88"/>
  <c r="C10" i="88"/>
  <c r="V66" i="88" s="1"/>
  <c r="V9" i="88"/>
  <c r="C8" i="88"/>
  <c r="Q65" i="88" s="1"/>
  <c r="B8" i="88"/>
  <c r="Q7" i="88"/>
  <c r="C6" i="88"/>
  <c r="R67" i="88" s="1"/>
  <c r="V5" i="88"/>
  <c r="Q5" i="88"/>
  <c r="C5" i="88"/>
  <c r="W4" i="88"/>
  <c r="M67" i="88"/>
  <c r="U67" i="88" s="1"/>
  <c r="M66" i="88"/>
  <c r="U66" i="88" s="1"/>
  <c r="M65" i="88"/>
  <c r="U65" i="88" s="1"/>
  <c r="M64" i="88"/>
  <c r="U64" i="88" s="1"/>
  <c r="M61" i="88"/>
  <c r="U61" i="88" s="1"/>
  <c r="M60" i="88"/>
  <c r="U60" i="88" s="1"/>
  <c r="M59" i="88"/>
  <c r="U59" i="88" s="1"/>
  <c r="M58" i="88"/>
  <c r="U58" i="88" s="1"/>
  <c r="M55" i="88"/>
  <c r="U55" i="88" s="1"/>
  <c r="M54" i="88"/>
  <c r="U54" i="88" s="1"/>
  <c r="M53" i="88"/>
  <c r="U53" i="88" s="1"/>
  <c r="M52" i="88"/>
  <c r="U52" i="88" s="1"/>
  <c r="M49" i="88"/>
  <c r="U49" i="88" s="1"/>
  <c r="M48" i="88"/>
  <c r="U48" i="88" s="1"/>
  <c r="M47" i="88"/>
  <c r="U47" i="88" s="1"/>
  <c r="M46" i="88"/>
  <c r="U46" i="88" s="1"/>
  <c r="M43" i="88"/>
  <c r="U43" i="88" s="1"/>
  <c r="M42" i="88"/>
  <c r="U42" i="88" s="1"/>
  <c r="M41" i="88"/>
  <c r="M40" i="88"/>
  <c r="U40" i="88" s="1"/>
  <c r="M37" i="88"/>
  <c r="U37" i="88" s="1"/>
  <c r="M36" i="88"/>
  <c r="U36" i="88" s="1"/>
  <c r="M35" i="88"/>
  <c r="M34" i="88"/>
  <c r="U34" i="88" s="1"/>
  <c r="M31" i="88"/>
  <c r="U31" i="88" s="1"/>
  <c r="M30" i="88"/>
  <c r="U30" i="88" s="1"/>
  <c r="M29" i="88"/>
  <c r="U29" i="88" s="1"/>
  <c r="M28" i="88"/>
  <c r="U28" i="88" s="1"/>
  <c r="M25" i="88"/>
  <c r="U25" i="88" s="1"/>
  <c r="M24" i="88"/>
  <c r="U24" i="88" s="1"/>
  <c r="M23" i="88"/>
  <c r="M22" i="88"/>
  <c r="U22" i="88" s="1"/>
  <c r="M19" i="88"/>
  <c r="U19" i="88" s="1"/>
  <c r="M18" i="88"/>
  <c r="U18" i="88" s="1"/>
  <c r="M17" i="88"/>
  <c r="U17" i="88" s="1"/>
  <c r="M16" i="88"/>
  <c r="U16" i="88" s="1"/>
  <c r="M13" i="88"/>
  <c r="U13" i="88" s="1"/>
  <c r="M12" i="88"/>
  <c r="U12" i="88" s="1"/>
  <c r="M11" i="88"/>
  <c r="U11" i="88" s="1"/>
  <c r="M10" i="88"/>
  <c r="U10" i="88" s="1"/>
  <c r="M7" i="88"/>
  <c r="U7" i="88" s="1"/>
  <c r="M6" i="88"/>
  <c r="U6" i="88" s="1"/>
  <c r="M5" i="88"/>
  <c r="U5" i="88" s="1"/>
  <c r="M4" i="88"/>
  <c r="U4" i="88" s="1"/>
  <c r="X4" i="88" s="1"/>
  <c r="M4" i="88" a="1"/>
  <c r="M69" i="88" s="1"/>
  <c r="U69" i="88" s="1"/>
  <c r="G69" i="88"/>
  <c r="F68" i="88"/>
  <c r="G64" i="88"/>
  <c r="F64" i="88"/>
  <c r="G60" i="88"/>
  <c r="F59" i="88"/>
  <c r="G55" i="88"/>
  <c r="F55" i="88"/>
  <c r="G51" i="88"/>
  <c r="F50" i="88"/>
  <c r="G46" i="88"/>
  <c r="F46" i="88"/>
  <c r="G42" i="88"/>
  <c r="F41" i="88"/>
  <c r="G37" i="88"/>
  <c r="F37" i="88"/>
  <c r="G33" i="88"/>
  <c r="F32" i="88"/>
  <c r="G28" i="88"/>
  <c r="F28" i="88"/>
  <c r="G24" i="88"/>
  <c r="F23" i="88"/>
  <c r="G19" i="88"/>
  <c r="F19" i="88"/>
  <c r="G15" i="88"/>
  <c r="F14" i="88"/>
  <c r="G10" i="88"/>
  <c r="F10" i="88"/>
  <c r="G6" i="88"/>
  <c r="F5" i="88"/>
  <c r="F4" i="88" a="1"/>
  <c r="F65" i="88" s="1"/>
  <c r="AT3" i="88"/>
  <c r="Q3" i="88"/>
  <c r="AG3" i="88" s="1"/>
  <c r="AP3" i="88" s="1"/>
  <c r="AX97" i="87"/>
  <c r="AX96" i="87"/>
  <c r="AX95" i="87"/>
  <c r="AX94" i="87"/>
  <c r="AX93" i="87"/>
  <c r="AX92" i="87"/>
  <c r="AX91" i="87"/>
  <c r="AX90" i="87"/>
  <c r="AX89" i="87"/>
  <c r="AX88" i="87"/>
  <c r="AX87" i="87"/>
  <c r="AX86" i="87"/>
  <c r="AX85" i="87"/>
  <c r="AX84" i="87"/>
  <c r="AX83" i="87"/>
  <c r="AX82" i="87"/>
  <c r="AX81" i="87"/>
  <c r="AX80" i="87"/>
  <c r="R79" i="87"/>
  <c r="V77" i="87"/>
  <c r="R77" i="87"/>
  <c r="R76" i="87"/>
  <c r="V75" i="87"/>
  <c r="R74" i="87"/>
  <c r="Q74" i="87"/>
  <c r="R73" i="87"/>
  <c r="R71" i="87"/>
  <c r="R70" i="87"/>
  <c r="V68" i="87"/>
  <c r="R68" i="87"/>
  <c r="R67" i="87"/>
  <c r="V66" i="87"/>
  <c r="R65" i="87"/>
  <c r="R64" i="87"/>
  <c r="R62" i="87"/>
  <c r="R61" i="87"/>
  <c r="V59" i="87"/>
  <c r="R59" i="87"/>
  <c r="R58" i="87"/>
  <c r="Q58" i="87"/>
  <c r="V57" i="87"/>
  <c r="R57" i="87"/>
  <c r="V56" i="87"/>
  <c r="R56" i="87"/>
  <c r="Q55" i="87"/>
  <c r="V54" i="87"/>
  <c r="V53" i="87"/>
  <c r="V52" i="87"/>
  <c r="R52" i="87"/>
  <c r="V51" i="87"/>
  <c r="V50" i="87"/>
  <c r="Q50" i="87"/>
  <c r="V49" i="87"/>
  <c r="R49" i="87"/>
  <c r="V48" i="87"/>
  <c r="V47" i="87"/>
  <c r="Q47" i="87"/>
  <c r="V46" i="87"/>
  <c r="R46" i="87"/>
  <c r="V45" i="87"/>
  <c r="Q45" i="87"/>
  <c r="V44" i="87"/>
  <c r="V43" i="87"/>
  <c r="R43" i="87"/>
  <c r="V42" i="87"/>
  <c r="Q42" i="87"/>
  <c r="V41" i="87"/>
  <c r="V40" i="87"/>
  <c r="R40" i="87"/>
  <c r="Q40" i="87"/>
  <c r="V39" i="87"/>
  <c r="V38" i="87"/>
  <c r="V37" i="87"/>
  <c r="R37" i="87"/>
  <c r="Q37" i="87"/>
  <c r="V36" i="87"/>
  <c r="V35" i="87"/>
  <c r="V34" i="87"/>
  <c r="R34" i="87"/>
  <c r="V33" i="87"/>
  <c r="V32" i="87"/>
  <c r="Q32" i="87"/>
  <c r="V31" i="87"/>
  <c r="R31" i="87"/>
  <c r="V30" i="87"/>
  <c r="V29" i="87"/>
  <c r="Q29" i="87"/>
  <c r="V28" i="87"/>
  <c r="R28" i="87"/>
  <c r="V27" i="87"/>
  <c r="Q27" i="87"/>
  <c r="V26" i="87"/>
  <c r="V25" i="87"/>
  <c r="R25" i="87"/>
  <c r="V24" i="87"/>
  <c r="Q24" i="87"/>
  <c r="V23" i="87"/>
  <c r="V22" i="87"/>
  <c r="R22" i="87"/>
  <c r="Q22" i="87"/>
  <c r="V21" i="87"/>
  <c r="V20" i="87"/>
  <c r="V19" i="87"/>
  <c r="R19" i="87"/>
  <c r="Q19" i="87"/>
  <c r="V18" i="87"/>
  <c r="V17" i="87"/>
  <c r="V16" i="87"/>
  <c r="R16" i="87"/>
  <c r="V15" i="87"/>
  <c r="V14" i="87"/>
  <c r="Q14" i="87"/>
  <c r="V13" i="87"/>
  <c r="R13" i="87"/>
  <c r="V12" i="87"/>
  <c r="C12" i="87"/>
  <c r="R11" i="87"/>
  <c r="V10" i="87"/>
  <c r="C10" i="87"/>
  <c r="V74" i="87" s="1"/>
  <c r="V9" i="87"/>
  <c r="R9" i="87"/>
  <c r="V8" i="87"/>
  <c r="C8" i="87"/>
  <c r="Q73" i="87" s="1"/>
  <c r="B8" i="87"/>
  <c r="V7" i="87"/>
  <c r="R7" i="87"/>
  <c r="V6" i="87"/>
  <c r="Q6" i="87"/>
  <c r="C6" i="87"/>
  <c r="R53" i="87" s="1"/>
  <c r="V5" i="87"/>
  <c r="R5" i="87"/>
  <c r="C5" i="87"/>
  <c r="W4" i="87"/>
  <c r="V4" i="87"/>
  <c r="Y4" i="87" s="1"/>
  <c r="R4" i="87"/>
  <c r="M79" i="87"/>
  <c r="U79" i="87" s="1"/>
  <c r="M77" i="87"/>
  <c r="U77" i="87" s="1"/>
  <c r="M76" i="87"/>
  <c r="U76" i="87" s="1"/>
  <c r="M73" i="87"/>
  <c r="U73" i="87" s="1"/>
  <c r="M71" i="87"/>
  <c r="U71" i="87" s="1"/>
  <c r="M70" i="87"/>
  <c r="U70" i="87" s="1"/>
  <c r="M67" i="87"/>
  <c r="U67" i="87" s="1"/>
  <c r="M65" i="87"/>
  <c r="U65" i="87" s="1"/>
  <c r="M64" i="87"/>
  <c r="U64" i="87" s="1"/>
  <c r="M61" i="87"/>
  <c r="U61" i="87" s="1"/>
  <c r="M59" i="87"/>
  <c r="U59" i="87" s="1"/>
  <c r="M58" i="87"/>
  <c r="U58" i="87" s="1"/>
  <c r="M55" i="87"/>
  <c r="U55" i="87" s="1"/>
  <c r="M53" i="87"/>
  <c r="U53" i="87" s="1"/>
  <c r="M52" i="87"/>
  <c r="U52" i="87" s="1"/>
  <c r="M49" i="87"/>
  <c r="U49" i="87" s="1"/>
  <c r="M47" i="87"/>
  <c r="U47" i="87" s="1"/>
  <c r="M46" i="87"/>
  <c r="U46" i="87" s="1"/>
  <c r="M43" i="87"/>
  <c r="U43" i="87" s="1"/>
  <c r="M41" i="87"/>
  <c r="U41" i="87" s="1"/>
  <c r="M40" i="87"/>
  <c r="U40" i="87" s="1"/>
  <c r="M37" i="87"/>
  <c r="U37" i="87" s="1"/>
  <c r="M35" i="87"/>
  <c r="U35" i="87" s="1"/>
  <c r="M34" i="87"/>
  <c r="U34" i="87" s="1"/>
  <c r="M31" i="87"/>
  <c r="U31" i="87" s="1"/>
  <c r="M29" i="87"/>
  <c r="U29" i="87" s="1"/>
  <c r="M28" i="87"/>
  <c r="U28" i="87" s="1"/>
  <c r="M25" i="87"/>
  <c r="U25" i="87" s="1"/>
  <c r="M23" i="87"/>
  <c r="U23" i="87" s="1"/>
  <c r="M22" i="87"/>
  <c r="U22" i="87" s="1"/>
  <c r="M19" i="87"/>
  <c r="U19" i="87" s="1"/>
  <c r="M17" i="87"/>
  <c r="U17" i="87" s="1"/>
  <c r="M16" i="87"/>
  <c r="U16" i="87" s="1"/>
  <c r="M13" i="87"/>
  <c r="U13" i="87" s="1"/>
  <c r="M11" i="87"/>
  <c r="U11" i="87" s="1"/>
  <c r="M10" i="87"/>
  <c r="U10" i="87" s="1"/>
  <c r="M7" i="87"/>
  <c r="U7" i="87" s="1"/>
  <c r="M5" i="87"/>
  <c r="U5" i="87" s="1"/>
  <c r="M4" i="87"/>
  <c r="U4" i="87" s="1"/>
  <c r="X4" i="87" s="1"/>
  <c r="M4" i="87" a="1"/>
  <c r="M74" i="87" s="1"/>
  <c r="U74" i="87" s="1"/>
  <c r="G79" i="87"/>
  <c r="F79" i="87"/>
  <c r="F78" i="87"/>
  <c r="F77" i="87"/>
  <c r="G76" i="87"/>
  <c r="F76" i="87"/>
  <c r="F75" i="87"/>
  <c r="F74" i="87"/>
  <c r="G73" i="87"/>
  <c r="F73" i="87"/>
  <c r="F72" i="87"/>
  <c r="F71" i="87"/>
  <c r="G70" i="87"/>
  <c r="F70" i="87"/>
  <c r="F69" i="87"/>
  <c r="F68" i="87"/>
  <c r="G67" i="87"/>
  <c r="F67" i="87"/>
  <c r="F66" i="87"/>
  <c r="F65" i="87"/>
  <c r="G64" i="87"/>
  <c r="F64" i="87"/>
  <c r="F63" i="87"/>
  <c r="F62" i="87"/>
  <c r="G61" i="87"/>
  <c r="F61" i="87"/>
  <c r="F60" i="87"/>
  <c r="F59" i="87"/>
  <c r="G58" i="87"/>
  <c r="F58" i="87"/>
  <c r="F57" i="87"/>
  <c r="F56" i="87"/>
  <c r="G55" i="87"/>
  <c r="F55" i="87"/>
  <c r="F54" i="87"/>
  <c r="F53" i="87"/>
  <c r="G52" i="87"/>
  <c r="F52" i="87"/>
  <c r="F51" i="87"/>
  <c r="F50" i="87"/>
  <c r="G49" i="87"/>
  <c r="F49" i="87"/>
  <c r="F48" i="87"/>
  <c r="F47" i="87"/>
  <c r="G46" i="87"/>
  <c r="F46" i="87"/>
  <c r="F45" i="87"/>
  <c r="F44" i="87"/>
  <c r="G43" i="87"/>
  <c r="F43" i="87"/>
  <c r="F42" i="87"/>
  <c r="F41" i="87"/>
  <c r="G40" i="87"/>
  <c r="F40" i="87"/>
  <c r="F39" i="87"/>
  <c r="F38" i="87"/>
  <c r="G37" i="87"/>
  <c r="F37" i="87"/>
  <c r="F36" i="87"/>
  <c r="F35" i="87"/>
  <c r="G34" i="87"/>
  <c r="F34" i="87"/>
  <c r="F33" i="87"/>
  <c r="F32" i="87"/>
  <c r="G31" i="87"/>
  <c r="F31" i="87"/>
  <c r="F30" i="87"/>
  <c r="F29" i="87"/>
  <c r="G28" i="87"/>
  <c r="F28" i="87"/>
  <c r="F27" i="87"/>
  <c r="F26" i="87"/>
  <c r="G25" i="87"/>
  <c r="F25" i="87"/>
  <c r="F24" i="87"/>
  <c r="F23" i="87"/>
  <c r="G22" i="87"/>
  <c r="F22" i="87"/>
  <c r="F21" i="87"/>
  <c r="F20" i="87"/>
  <c r="G19" i="87"/>
  <c r="F19" i="87"/>
  <c r="F18" i="87"/>
  <c r="F17" i="87"/>
  <c r="G16" i="87"/>
  <c r="F16" i="87"/>
  <c r="F15" i="87"/>
  <c r="F14" i="87"/>
  <c r="G13" i="87"/>
  <c r="F13" i="87"/>
  <c r="F12" i="87"/>
  <c r="F11" i="87"/>
  <c r="G10" i="87"/>
  <c r="F10" i="87"/>
  <c r="F9" i="87"/>
  <c r="F8" i="87"/>
  <c r="G7" i="87"/>
  <c r="F7" i="87"/>
  <c r="F6" i="87"/>
  <c r="F5" i="87"/>
  <c r="G4" i="87"/>
  <c r="F4" i="87"/>
  <c r="F4" i="87" a="1"/>
  <c r="G78" i="87" s="1"/>
  <c r="AT3" i="87"/>
  <c r="R3" i="87"/>
  <c r="Q3" i="87"/>
  <c r="AG3" i="87" s="1"/>
  <c r="AP3" i="87" s="1"/>
  <c r="C3" i="87"/>
  <c r="O3" i="87" s="1"/>
  <c r="AX97" i="86"/>
  <c r="AX96" i="86"/>
  <c r="AX95" i="86"/>
  <c r="AX94" i="86"/>
  <c r="AX93" i="86"/>
  <c r="AX92" i="86"/>
  <c r="AX91" i="86"/>
  <c r="AX90" i="86"/>
  <c r="R82" i="86"/>
  <c r="R73" i="86"/>
  <c r="R64" i="86"/>
  <c r="R55" i="86"/>
  <c r="U54" i="86"/>
  <c r="R54" i="86"/>
  <c r="V53" i="86"/>
  <c r="R52" i="86"/>
  <c r="R51" i="86"/>
  <c r="R50" i="86"/>
  <c r="R49" i="86"/>
  <c r="R48" i="86"/>
  <c r="R47" i="86"/>
  <c r="R46" i="86"/>
  <c r="R45" i="86"/>
  <c r="U44" i="86"/>
  <c r="R44" i="86"/>
  <c r="R43" i="86"/>
  <c r="R42" i="86"/>
  <c r="R40" i="86"/>
  <c r="R39" i="86"/>
  <c r="V38" i="86"/>
  <c r="R38" i="86"/>
  <c r="R37" i="86"/>
  <c r="Q37" i="86"/>
  <c r="U36" i="86"/>
  <c r="R36" i="86"/>
  <c r="R35" i="86"/>
  <c r="R34" i="86"/>
  <c r="R33" i="86"/>
  <c r="R31" i="86"/>
  <c r="R30" i="86"/>
  <c r="V29" i="86"/>
  <c r="R29" i="86"/>
  <c r="R28" i="86"/>
  <c r="Q28" i="86"/>
  <c r="R27" i="86"/>
  <c r="U26" i="86"/>
  <c r="R26" i="86"/>
  <c r="R25" i="86"/>
  <c r="R24" i="86"/>
  <c r="R22" i="86"/>
  <c r="R21" i="86"/>
  <c r="V20" i="86"/>
  <c r="R20" i="86"/>
  <c r="R19" i="86"/>
  <c r="Q19" i="86"/>
  <c r="U18" i="86"/>
  <c r="R18" i="86"/>
  <c r="R17" i="86"/>
  <c r="R16" i="86"/>
  <c r="R15" i="86"/>
  <c r="V14" i="86"/>
  <c r="R13" i="86"/>
  <c r="R12" i="86"/>
  <c r="C12" i="86"/>
  <c r="R10" i="86"/>
  <c r="C10" i="86"/>
  <c r="V89" i="86" s="1"/>
  <c r="U8" i="86"/>
  <c r="R8" i="86"/>
  <c r="C8" i="86"/>
  <c r="Q13" i="86" s="1"/>
  <c r="B8" i="86"/>
  <c r="U7" i="86"/>
  <c r="R7" i="86"/>
  <c r="R6" i="86"/>
  <c r="C6" i="86"/>
  <c r="V5" i="86"/>
  <c r="C5" i="86"/>
  <c r="W4" i="86"/>
  <c r="R4" i="86"/>
  <c r="M88" i="86"/>
  <c r="U88" i="86" s="1"/>
  <c r="M86" i="86"/>
  <c r="U86" i="86" s="1"/>
  <c r="M85" i="86"/>
  <c r="U85" i="86" s="1"/>
  <c r="M84" i="86"/>
  <c r="U84" i="86" s="1"/>
  <c r="M82" i="86"/>
  <c r="U82" i="86" s="1"/>
  <c r="M80" i="86"/>
  <c r="U80" i="86" s="1"/>
  <c r="M79" i="86"/>
  <c r="U79" i="86" s="1"/>
  <c r="M78" i="86"/>
  <c r="U78" i="86" s="1"/>
  <c r="M76" i="86"/>
  <c r="U76" i="86" s="1"/>
  <c r="M74" i="86"/>
  <c r="U74" i="86" s="1"/>
  <c r="M73" i="86"/>
  <c r="U73" i="86" s="1"/>
  <c r="M72" i="86"/>
  <c r="U72" i="86" s="1"/>
  <c r="M70" i="86"/>
  <c r="U70" i="86" s="1"/>
  <c r="M68" i="86"/>
  <c r="U68" i="86" s="1"/>
  <c r="M67" i="86"/>
  <c r="U67" i="86" s="1"/>
  <c r="M66" i="86"/>
  <c r="U66" i="86" s="1"/>
  <c r="M64" i="86"/>
  <c r="U64" i="86" s="1"/>
  <c r="M62" i="86"/>
  <c r="U62" i="86" s="1"/>
  <c r="M61" i="86"/>
  <c r="U61" i="86" s="1"/>
  <c r="M60" i="86"/>
  <c r="U60" i="86" s="1"/>
  <c r="M58" i="86"/>
  <c r="U58" i="86" s="1"/>
  <c r="M56" i="86"/>
  <c r="U56" i="86" s="1"/>
  <c r="M55" i="86"/>
  <c r="U55" i="86" s="1"/>
  <c r="M54" i="86"/>
  <c r="M52" i="86"/>
  <c r="U52" i="86" s="1"/>
  <c r="M50" i="86"/>
  <c r="U50" i="86" s="1"/>
  <c r="M49" i="86"/>
  <c r="U49" i="86" s="1"/>
  <c r="M48" i="86"/>
  <c r="U48" i="86" s="1"/>
  <c r="M46" i="86"/>
  <c r="U46" i="86" s="1"/>
  <c r="M44" i="86"/>
  <c r="M43" i="86"/>
  <c r="U43" i="86" s="1"/>
  <c r="M42" i="86"/>
  <c r="U42" i="86" s="1"/>
  <c r="M40" i="86"/>
  <c r="U40" i="86" s="1"/>
  <c r="M38" i="86"/>
  <c r="U38" i="86" s="1"/>
  <c r="M37" i="86"/>
  <c r="U37" i="86" s="1"/>
  <c r="M36" i="86"/>
  <c r="M34" i="86"/>
  <c r="U34" i="86" s="1"/>
  <c r="M32" i="86"/>
  <c r="U32" i="86" s="1"/>
  <c r="M31" i="86"/>
  <c r="U31" i="86" s="1"/>
  <c r="M30" i="86"/>
  <c r="U30" i="86" s="1"/>
  <c r="M28" i="86"/>
  <c r="U28" i="86" s="1"/>
  <c r="M26" i="86"/>
  <c r="M25" i="86"/>
  <c r="U25" i="86" s="1"/>
  <c r="M24" i="86"/>
  <c r="U24" i="86" s="1"/>
  <c r="M22" i="86"/>
  <c r="U22" i="86" s="1"/>
  <c r="M20" i="86"/>
  <c r="U20" i="86" s="1"/>
  <c r="M19" i="86"/>
  <c r="U19" i="86" s="1"/>
  <c r="M18" i="86"/>
  <c r="M16" i="86"/>
  <c r="U16" i="86" s="1"/>
  <c r="M14" i="86"/>
  <c r="U14" i="86" s="1"/>
  <c r="M13" i="86"/>
  <c r="U13" i="86" s="1"/>
  <c r="M12" i="86"/>
  <c r="U12" i="86" s="1"/>
  <c r="M10" i="86"/>
  <c r="U10" i="86" s="1"/>
  <c r="M8" i="86"/>
  <c r="M7" i="86"/>
  <c r="M6" i="86"/>
  <c r="U6" i="86" s="1"/>
  <c r="M4" i="86"/>
  <c r="U4" i="86" s="1"/>
  <c r="X4" i="86" s="1"/>
  <c r="AH4" i="86" s="1"/>
  <c r="M4" i="86" a="1"/>
  <c r="M89" i="86" s="1"/>
  <c r="U89" i="86" s="1"/>
  <c r="G75" i="86"/>
  <c r="G70" i="86"/>
  <c r="G66" i="86"/>
  <c r="G48" i="86"/>
  <c r="G43" i="86"/>
  <c r="G39" i="86"/>
  <c r="G21" i="86"/>
  <c r="G16" i="86"/>
  <c r="G12" i="86"/>
  <c r="F4" i="86" a="1"/>
  <c r="G79" i="86" s="1"/>
  <c r="AT3" i="86"/>
  <c r="R3" i="86"/>
  <c r="AH3" i="86" s="1"/>
  <c r="AQ3" i="86" s="1"/>
  <c r="Q3" i="86"/>
  <c r="AG3" i="86" s="1"/>
  <c r="AP3" i="86" s="1"/>
  <c r="C3" i="86"/>
  <c r="O3" i="86" s="1"/>
  <c r="S98" i="85"/>
  <c r="R98" i="85"/>
  <c r="R97" i="85"/>
  <c r="R96" i="85"/>
  <c r="R95" i="85"/>
  <c r="R94" i="85"/>
  <c r="R93" i="85"/>
  <c r="R92" i="85"/>
  <c r="R91" i="85"/>
  <c r="R90" i="85"/>
  <c r="R89" i="85"/>
  <c r="R88" i="85"/>
  <c r="R87" i="85"/>
  <c r="R86" i="85"/>
  <c r="R85" i="85"/>
  <c r="R84" i="85"/>
  <c r="R83" i="85"/>
  <c r="R82" i="85"/>
  <c r="R81" i="85"/>
  <c r="R80" i="85"/>
  <c r="R79" i="85"/>
  <c r="R78" i="85"/>
  <c r="R77" i="85"/>
  <c r="R76" i="85"/>
  <c r="R75" i="85"/>
  <c r="R74" i="85"/>
  <c r="R73" i="85"/>
  <c r="R72" i="85"/>
  <c r="R71" i="85"/>
  <c r="R70" i="85"/>
  <c r="R69" i="85"/>
  <c r="R68" i="85"/>
  <c r="R67" i="85"/>
  <c r="R66" i="85"/>
  <c r="R65" i="85"/>
  <c r="R64" i="85"/>
  <c r="R63" i="85"/>
  <c r="R62" i="85"/>
  <c r="R61" i="85"/>
  <c r="R60" i="85"/>
  <c r="R59" i="85"/>
  <c r="R58" i="85"/>
  <c r="R57" i="85"/>
  <c r="R56" i="85"/>
  <c r="R55" i="85"/>
  <c r="R54" i="85"/>
  <c r="R53" i="85"/>
  <c r="R52" i="85"/>
  <c r="R51" i="85"/>
  <c r="R50" i="85"/>
  <c r="R49" i="85"/>
  <c r="R48" i="85"/>
  <c r="R47" i="85"/>
  <c r="R46" i="85"/>
  <c r="R45" i="85"/>
  <c r="R44" i="85"/>
  <c r="R43" i="85"/>
  <c r="R42" i="85"/>
  <c r="R41" i="85"/>
  <c r="R40" i="85"/>
  <c r="R39" i="85"/>
  <c r="R38" i="85"/>
  <c r="R37" i="85"/>
  <c r="R36" i="85"/>
  <c r="R35" i="85"/>
  <c r="R34" i="85"/>
  <c r="R33" i="85"/>
  <c r="R32" i="85"/>
  <c r="R31" i="85"/>
  <c r="R30" i="85"/>
  <c r="R29" i="85"/>
  <c r="R28" i="85"/>
  <c r="R27" i="85"/>
  <c r="R26" i="85"/>
  <c r="R25" i="85"/>
  <c r="R24" i="85"/>
  <c r="R23" i="85"/>
  <c r="R22" i="85"/>
  <c r="R21" i="85"/>
  <c r="R20" i="85"/>
  <c r="R19" i="85"/>
  <c r="R18" i="85"/>
  <c r="R17" i="85"/>
  <c r="R16" i="85"/>
  <c r="R15" i="85"/>
  <c r="R14" i="85"/>
  <c r="R13" i="85"/>
  <c r="R12" i="85"/>
  <c r="C12" i="85"/>
  <c r="C3" i="85" s="1"/>
  <c r="O3" i="85" s="1"/>
  <c r="R11" i="85"/>
  <c r="R10" i="85"/>
  <c r="C10" i="85"/>
  <c r="R9" i="85"/>
  <c r="R8" i="85"/>
  <c r="C8" i="85"/>
  <c r="B8" i="85"/>
  <c r="R7" i="85"/>
  <c r="R6" i="85"/>
  <c r="R5" i="85"/>
  <c r="C5" i="85"/>
  <c r="W4" i="85"/>
  <c r="R4" i="85"/>
  <c r="M98" i="85"/>
  <c r="U98" i="85" s="1"/>
  <c r="M96" i="85"/>
  <c r="U96" i="85" s="1"/>
  <c r="M92" i="85"/>
  <c r="U92" i="85" s="1"/>
  <c r="M90" i="85"/>
  <c r="U90" i="85" s="1"/>
  <c r="M86" i="85"/>
  <c r="U86" i="85" s="1"/>
  <c r="M84" i="85"/>
  <c r="U84" i="85" s="1"/>
  <c r="M80" i="85"/>
  <c r="U80" i="85" s="1"/>
  <c r="M78" i="85"/>
  <c r="U78" i="85" s="1"/>
  <c r="M74" i="85"/>
  <c r="U74" i="85" s="1"/>
  <c r="M72" i="85"/>
  <c r="U72" i="85" s="1"/>
  <c r="M68" i="85"/>
  <c r="U68" i="85" s="1"/>
  <c r="M66" i="85"/>
  <c r="U66" i="85" s="1"/>
  <c r="M62" i="85"/>
  <c r="U62" i="85" s="1"/>
  <c r="M60" i="85"/>
  <c r="U60" i="85" s="1"/>
  <c r="M56" i="85"/>
  <c r="U56" i="85" s="1"/>
  <c r="M54" i="85"/>
  <c r="U54" i="85" s="1"/>
  <c r="M50" i="85"/>
  <c r="U50" i="85" s="1"/>
  <c r="M48" i="85"/>
  <c r="U48" i="85" s="1"/>
  <c r="M44" i="85"/>
  <c r="U44" i="85" s="1"/>
  <c r="M42" i="85"/>
  <c r="U42" i="85" s="1"/>
  <c r="M38" i="85"/>
  <c r="U38" i="85" s="1"/>
  <c r="M36" i="85"/>
  <c r="U36" i="85" s="1"/>
  <c r="M32" i="85"/>
  <c r="U32" i="85" s="1"/>
  <c r="M30" i="85"/>
  <c r="U30" i="85" s="1"/>
  <c r="M26" i="85"/>
  <c r="U26" i="85" s="1"/>
  <c r="M24" i="85"/>
  <c r="U24" i="85" s="1"/>
  <c r="M20" i="85"/>
  <c r="U20" i="85" s="1"/>
  <c r="M18" i="85"/>
  <c r="U18" i="85" s="1"/>
  <c r="M14" i="85"/>
  <c r="U14" i="85" s="1"/>
  <c r="M12" i="85"/>
  <c r="U12" i="85" s="1"/>
  <c r="M8" i="85"/>
  <c r="U8" i="85" s="1"/>
  <c r="M6" i="85"/>
  <c r="U6" i="85" s="1"/>
  <c r="M4" i="85" a="1"/>
  <c r="M95" i="85" s="1"/>
  <c r="U95" i="85" s="1"/>
  <c r="G97" i="85"/>
  <c r="G96" i="85"/>
  <c r="G95" i="85"/>
  <c r="G94" i="85"/>
  <c r="G91" i="85"/>
  <c r="G90" i="85"/>
  <c r="G89" i="85"/>
  <c r="G88" i="85"/>
  <c r="G85" i="85"/>
  <c r="G84" i="85"/>
  <c r="G83" i="85"/>
  <c r="G82" i="85"/>
  <c r="G79" i="85"/>
  <c r="G78" i="85"/>
  <c r="G77" i="85"/>
  <c r="G76" i="85"/>
  <c r="G73" i="85"/>
  <c r="G72" i="85"/>
  <c r="G71" i="85"/>
  <c r="G70" i="85"/>
  <c r="G67" i="85"/>
  <c r="G66" i="85"/>
  <c r="G65" i="85"/>
  <c r="G64" i="85"/>
  <c r="G61" i="85"/>
  <c r="G60" i="85"/>
  <c r="G59" i="85"/>
  <c r="G58" i="85"/>
  <c r="G55" i="85"/>
  <c r="G54" i="85"/>
  <c r="G53" i="85"/>
  <c r="G52" i="85"/>
  <c r="G49" i="85"/>
  <c r="G48" i="85"/>
  <c r="G47" i="85"/>
  <c r="G46" i="85"/>
  <c r="G43" i="85"/>
  <c r="G42" i="85"/>
  <c r="G41" i="85"/>
  <c r="G40" i="85"/>
  <c r="G37" i="85"/>
  <c r="G36" i="85"/>
  <c r="G35" i="85"/>
  <c r="G34" i="85"/>
  <c r="G31" i="85"/>
  <c r="G30" i="85"/>
  <c r="G29" i="85"/>
  <c r="G28" i="85"/>
  <c r="G25" i="85"/>
  <c r="G24" i="85"/>
  <c r="G23" i="85"/>
  <c r="G22" i="85"/>
  <c r="G19" i="85"/>
  <c r="G18" i="85"/>
  <c r="G17" i="85"/>
  <c r="G16" i="85"/>
  <c r="G13" i="85"/>
  <c r="G12" i="85"/>
  <c r="G11" i="85"/>
  <c r="G10" i="85"/>
  <c r="G7" i="85"/>
  <c r="G6" i="85"/>
  <c r="G5" i="85"/>
  <c r="G4" i="85"/>
  <c r="G4" i="85" a="1"/>
  <c r="G93" i="85" s="1"/>
  <c r="F97" i="85"/>
  <c r="F96" i="85"/>
  <c r="F95" i="85"/>
  <c r="F94" i="85"/>
  <c r="F91" i="85"/>
  <c r="F90" i="85"/>
  <c r="F89" i="85"/>
  <c r="F88" i="85"/>
  <c r="F85" i="85"/>
  <c r="F84" i="85"/>
  <c r="F83" i="85"/>
  <c r="F82" i="85"/>
  <c r="F79" i="85"/>
  <c r="F78" i="85"/>
  <c r="F77" i="85"/>
  <c r="F76" i="85"/>
  <c r="F73" i="85"/>
  <c r="F72" i="85"/>
  <c r="F71" i="85"/>
  <c r="F70" i="85"/>
  <c r="F67" i="85"/>
  <c r="F66" i="85"/>
  <c r="F65" i="85"/>
  <c r="F64" i="85"/>
  <c r="F61" i="85"/>
  <c r="F60" i="85"/>
  <c r="F59" i="85"/>
  <c r="F58" i="85"/>
  <c r="F55" i="85"/>
  <c r="F54" i="85"/>
  <c r="F53" i="85"/>
  <c r="F52" i="85"/>
  <c r="F49" i="85"/>
  <c r="F48" i="85"/>
  <c r="F47" i="85"/>
  <c r="F46" i="85"/>
  <c r="F43" i="85"/>
  <c r="F42" i="85"/>
  <c r="F41" i="85"/>
  <c r="F40" i="85"/>
  <c r="F37" i="85"/>
  <c r="F36" i="85"/>
  <c r="F35" i="85"/>
  <c r="F34" i="85"/>
  <c r="F31" i="85"/>
  <c r="F30" i="85"/>
  <c r="F29" i="85"/>
  <c r="F28" i="85"/>
  <c r="F25" i="85"/>
  <c r="F24" i="85"/>
  <c r="F23" i="85"/>
  <c r="F22" i="85"/>
  <c r="F19" i="85"/>
  <c r="F18" i="85"/>
  <c r="F17" i="85"/>
  <c r="F16" i="85"/>
  <c r="F13" i="85"/>
  <c r="F12" i="85"/>
  <c r="F11" i="85"/>
  <c r="F10" i="85"/>
  <c r="F7" i="85"/>
  <c r="F6" i="85"/>
  <c r="F5" i="85"/>
  <c r="F4" i="85"/>
  <c r="F4" i="85" a="1"/>
  <c r="F93" i="85" s="1"/>
  <c r="AT3" i="85"/>
  <c r="R3" i="85"/>
  <c r="AH3" i="85" s="1"/>
  <c r="AQ3" i="85" s="1"/>
  <c r="Q3" i="85"/>
  <c r="AG3" i="85" s="1"/>
  <c r="AP3" i="85" s="1"/>
  <c r="AX97" i="84"/>
  <c r="AX96" i="84"/>
  <c r="AX95" i="84"/>
  <c r="AX94" i="84"/>
  <c r="AX93" i="84"/>
  <c r="AX92" i="84"/>
  <c r="AX91" i="84"/>
  <c r="AX90" i="84"/>
  <c r="AX89" i="84"/>
  <c r="AX88" i="84"/>
  <c r="AX87" i="84"/>
  <c r="AX86" i="84"/>
  <c r="AX85" i="84"/>
  <c r="AX84" i="84"/>
  <c r="AX83" i="84"/>
  <c r="AX82" i="84"/>
  <c r="AX81" i="84"/>
  <c r="AX80" i="84"/>
  <c r="AX79" i="84"/>
  <c r="AX78" i="84"/>
  <c r="AX77" i="84"/>
  <c r="AX76" i="84"/>
  <c r="AX75" i="84"/>
  <c r="AX74" i="84"/>
  <c r="AX73" i="84"/>
  <c r="AX72" i="84"/>
  <c r="AX71" i="84"/>
  <c r="AX70" i="84"/>
  <c r="V67" i="84"/>
  <c r="V65" i="84"/>
  <c r="V58" i="84"/>
  <c r="V56" i="84"/>
  <c r="V49" i="84"/>
  <c r="V47" i="84"/>
  <c r="V40" i="84"/>
  <c r="V38" i="84"/>
  <c r="V31" i="84"/>
  <c r="V29" i="84"/>
  <c r="V23" i="84"/>
  <c r="V21" i="84"/>
  <c r="R20" i="84"/>
  <c r="V19" i="84"/>
  <c r="V17" i="84"/>
  <c r="V15" i="84"/>
  <c r="V14" i="84"/>
  <c r="V12" i="84"/>
  <c r="C12" i="84"/>
  <c r="C10" i="84"/>
  <c r="V64" i="84" s="1"/>
  <c r="V9" i="84"/>
  <c r="V8" i="84"/>
  <c r="C8" i="84"/>
  <c r="Q30" i="84" s="1"/>
  <c r="B8" i="84"/>
  <c r="Q3" i="84" s="1"/>
  <c r="AG3" i="84" s="1"/>
  <c r="AP3" i="84" s="1"/>
  <c r="V7" i="84"/>
  <c r="R6" i="84"/>
  <c r="C6" i="84"/>
  <c r="R69" i="84" s="1"/>
  <c r="V5" i="84"/>
  <c r="C5" i="84"/>
  <c r="W4" i="84"/>
  <c r="V4" i="84"/>
  <c r="Y4" i="84" s="1"/>
  <c r="R4" i="84"/>
  <c r="M65" i="84"/>
  <c r="U65" i="84" s="1"/>
  <c r="M64" i="84"/>
  <c r="U64" i="84" s="1"/>
  <c r="M63" i="84"/>
  <c r="U63" i="84" s="1"/>
  <c r="M58" i="84"/>
  <c r="U58" i="84" s="1"/>
  <c r="M57" i="84"/>
  <c r="U57" i="84" s="1"/>
  <c r="M56" i="84"/>
  <c r="U56" i="84" s="1"/>
  <c r="M51" i="84"/>
  <c r="U51" i="84" s="1"/>
  <c r="M50" i="84"/>
  <c r="U50" i="84" s="1"/>
  <c r="M49" i="84"/>
  <c r="U49" i="84" s="1"/>
  <c r="M44" i="84"/>
  <c r="U44" i="84" s="1"/>
  <c r="M43" i="84"/>
  <c r="U43" i="84" s="1"/>
  <c r="M41" i="84"/>
  <c r="U41" i="84" s="1"/>
  <c r="M37" i="84"/>
  <c r="U37" i="84" s="1"/>
  <c r="M35" i="84"/>
  <c r="U35" i="84" s="1"/>
  <c r="M34" i="84"/>
  <c r="U34" i="84" s="1"/>
  <c r="M29" i="84"/>
  <c r="U29" i="84" s="1"/>
  <c r="M28" i="84"/>
  <c r="U28" i="84" s="1"/>
  <c r="M27" i="84"/>
  <c r="U27" i="84" s="1"/>
  <c r="M22" i="84"/>
  <c r="U22" i="84" s="1"/>
  <c r="M21" i="84"/>
  <c r="U21" i="84" s="1"/>
  <c r="M20" i="84"/>
  <c r="U20" i="84" s="1"/>
  <c r="M15" i="84"/>
  <c r="U15" i="84" s="1"/>
  <c r="M14" i="84"/>
  <c r="U14" i="84" s="1"/>
  <c r="M13" i="84"/>
  <c r="U13" i="84" s="1"/>
  <c r="M8" i="84"/>
  <c r="U8" i="84" s="1"/>
  <c r="M7" i="84"/>
  <c r="U7" i="84" s="1"/>
  <c r="M5" i="84"/>
  <c r="U5" i="84" s="1"/>
  <c r="M4" i="84" a="1"/>
  <c r="M67" i="84" s="1"/>
  <c r="U67" i="84" s="1"/>
  <c r="G69" i="84"/>
  <c r="F67" i="84"/>
  <c r="G66" i="84"/>
  <c r="F66" i="84"/>
  <c r="G63" i="84"/>
  <c r="F63" i="84"/>
  <c r="G62" i="84"/>
  <c r="F60" i="84"/>
  <c r="G59" i="84"/>
  <c r="F59" i="84"/>
  <c r="G56" i="84"/>
  <c r="F56" i="84"/>
  <c r="F55" i="84"/>
  <c r="F53" i="84"/>
  <c r="F52" i="84"/>
  <c r="G51" i="84"/>
  <c r="F49" i="84"/>
  <c r="G48" i="84"/>
  <c r="F48" i="84"/>
  <c r="G45" i="84"/>
  <c r="F45" i="84"/>
  <c r="G44" i="84"/>
  <c r="F42" i="84"/>
  <c r="G41" i="84"/>
  <c r="F41" i="84"/>
  <c r="G38" i="84"/>
  <c r="F38" i="84"/>
  <c r="F37" i="84"/>
  <c r="F35" i="84"/>
  <c r="F34" i="84"/>
  <c r="G33" i="84"/>
  <c r="F31" i="84"/>
  <c r="G30" i="84"/>
  <c r="F30" i="84"/>
  <c r="G27" i="84"/>
  <c r="F27" i="84"/>
  <c r="G26" i="84"/>
  <c r="F24" i="84"/>
  <c r="G23" i="84"/>
  <c r="F23" i="84"/>
  <c r="G20" i="84"/>
  <c r="F20" i="84"/>
  <c r="F19" i="84"/>
  <c r="F17" i="84"/>
  <c r="F16" i="84"/>
  <c r="G15" i="84"/>
  <c r="F13" i="84"/>
  <c r="G12" i="84"/>
  <c r="F12" i="84"/>
  <c r="G9" i="84"/>
  <c r="F9" i="84"/>
  <c r="G8" i="84"/>
  <c r="F6" i="84"/>
  <c r="G5" i="84"/>
  <c r="F5" i="84"/>
  <c r="F4" i="84" a="1"/>
  <c r="F68" i="84" s="1"/>
  <c r="AT3" i="84"/>
  <c r="C3" i="84"/>
  <c r="O3" i="84" s="1"/>
  <c r="P3" i="84" s="1"/>
  <c r="AF3" i="84" s="1"/>
  <c r="AO3" i="84" s="1"/>
  <c r="AX97" i="83"/>
  <c r="AX96" i="83"/>
  <c r="AX95" i="83"/>
  <c r="AX94" i="83"/>
  <c r="AX93" i="83"/>
  <c r="AX92" i="83"/>
  <c r="AX91" i="83"/>
  <c r="AX90" i="83"/>
  <c r="AX89" i="83"/>
  <c r="AX88" i="83"/>
  <c r="AX87" i="83"/>
  <c r="AX86" i="83"/>
  <c r="AX85" i="83"/>
  <c r="AX84" i="83"/>
  <c r="AX83" i="83"/>
  <c r="AX82" i="83"/>
  <c r="AX81" i="83"/>
  <c r="AX80" i="83"/>
  <c r="R72" i="83"/>
  <c r="V71" i="83"/>
  <c r="R63" i="83"/>
  <c r="V62" i="83"/>
  <c r="R54" i="83"/>
  <c r="V53" i="83"/>
  <c r="R45" i="83"/>
  <c r="V44" i="83"/>
  <c r="Q43" i="83"/>
  <c r="U40" i="83"/>
  <c r="R36" i="83"/>
  <c r="V35" i="83"/>
  <c r="V34" i="83"/>
  <c r="V31" i="83"/>
  <c r="V28" i="83"/>
  <c r="V25" i="83"/>
  <c r="V22" i="83"/>
  <c r="V19" i="83"/>
  <c r="V16" i="83"/>
  <c r="V13" i="83"/>
  <c r="C12" i="83"/>
  <c r="C10" i="83"/>
  <c r="V73" i="83" s="1"/>
  <c r="V9" i="83"/>
  <c r="C8" i="83"/>
  <c r="B8" i="83"/>
  <c r="Q3" i="83" s="1"/>
  <c r="AG3" i="83" s="1"/>
  <c r="AP3" i="83" s="1"/>
  <c r="V7" i="83"/>
  <c r="C6" i="83"/>
  <c r="R78" i="83" s="1"/>
  <c r="V5" i="83"/>
  <c r="C5" i="83"/>
  <c r="W4" i="83"/>
  <c r="R4" i="83"/>
  <c r="M79" i="83"/>
  <c r="U79" i="83" s="1"/>
  <c r="M78" i="83"/>
  <c r="U78" i="83" s="1"/>
  <c r="M76" i="83"/>
  <c r="U76" i="83" s="1"/>
  <c r="M74" i="83"/>
  <c r="U74" i="83" s="1"/>
  <c r="M73" i="83"/>
  <c r="U73" i="83" s="1"/>
  <c r="M72" i="83"/>
  <c r="U72" i="83" s="1"/>
  <c r="M70" i="83"/>
  <c r="U70" i="83" s="1"/>
  <c r="M68" i="83"/>
  <c r="U68" i="83" s="1"/>
  <c r="M67" i="83"/>
  <c r="U67" i="83" s="1"/>
  <c r="M66" i="83"/>
  <c r="U66" i="83" s="1"/>
  <c r="M64" i="83"/>
  <c r="U64" i="83" s="1"/>
  <c r="M62" i="83"/>
  <c r="U62" i="83" s="1"/>
  <c r="M61" i="83"/>
  <c r="U61" i="83" s="1"/>
  <c r="M60" i="83"/>
  <c r="U60" i="83" s="1"/>
  <c r="M58" i="83"/>
  <c r="U58" i="83" s="1"/>
  <c r="M56" i="83"/>
  <c r="U56" i="83" s="1"/>
  <c r="M55" i="83"/>
  <c r="U55" i="83" s="1"/>
  <c r="M54" i="83"/>
  <c r="U54" i="83" s="1"/>
  <c r="M52" i="83"/>
  <c r="U52" i="83" s="1"/>
  <c r="M50" i="83"/>
  <c r="U50" i="83" s="1"/>
  <c r="M49" i="83"/>
  <c r="U49" i="83" s="1"/>
  <c r="M48" i="83"/>
  <c r="U48" i="83" s="1"/>
  <c r="M46" i="83"/>
  <c r="U46" i="83" s="1"/>
  <c r="M44" i="83"/>
  <c r="U44" i="83" s="1"/>
  <c r="M43" i="83"/>
  <c r="U43" i="83" s="1"/>
  <c r="M42" i="83"/>
  <c r="U42" i="83" s="1"/>
  <c r="M40" i="83"/>
  <c r="M38" i="83"/>
  <c r="U38" i="83" s="1"/>
  <c r="M37" i="83"/>
  <c r="U37" i="83" s="1"/>
  <c r="M36" i="83"/>
  <c r="U36" i="83" s="1"/>
  <c r="M34" i="83"/>
  <c r="U34" i="83" s="1"/>
  <c r="M32" i="83"/>
  <c r="U32" i="83" s="1"/>
  <c r="M31" i="83"/>
  <c r="U31" i="83" s="1"/>
  <c r="M30" i="83"/>
  <c r="U30" i="83" s="1"/>
  <c r="M28" i="83"/>
  <c r="U28" i="83" s="1"/>
  <c r="M26" i="83"/>
  <c r="U26" i="83" s="1"/>
  <c r="M25" i="83"/>
  <c r="U25" i="83" s="1"/>
  <c r="M24" i="83"/>
  <c r="U24" i="83" s="1"/>
  <c r="M22" i="83"/>
  <c r="U22" i="83" s="1"/>
  <c r="M20" i="83"/>
  <c r="U20" i="83" s="1"/>
  <c r="M19" i="83"/>
  <c r="U19" i="83" s="1"/>
  <c r="M18" i="83"/>
  <c r="U18" i="83" s="1"/>
  <c r="M16" i="83"/>
  <c r="U16" i="83" s="1"/>
  <c r="M14" i="83"/>
  <c r="U14" i="83" s="1"/>
  <c r="M13" i="83"/>
  <c r="U13" i="83" s="1"/>
  <c r="M12" i="83"/>
  <c r="U12" i="83" s="1"/>
  <c r="M10" i="83"/>
  <c r="U10" i="83" s="1"/>
  <c r="M8" i="83"/>
  <c r="U8" i="83" s="1"/>
  <c r="M7" i="83"/>
  <c r="U7" i="83" s="1"/>
  <c r="M6" i="83"/>
  <c r="U6" i="83" s="1"/>
  <c r="M4" i="83"/>
  <c r="U4" i="83" s="1"/>
  <c r="X4" i="83" s="1"/>
  <c r="AH4" i="83" s="1"/>
  <c r="M4" i="83" a="1"/>
  <c r="M77" i="83" s="1"/>
  <c r="U77" i="83" s="1"/>
  <c r="F78" i="83"/>
  <c r="F75" i="83"/>
  <c r="F72" i="83"/>
  <c r="F69" i="83"/>
  <c r="F66" i="83"/>
  <c r="F63" i="83"/>
  <c r="F60" i="83"/>
  <c r="F57" i="83"/>
  <c r="F54" i="83"/>
  <c r="F51" i="83"/>
  <c r="F48" i="83"/>
  <c r="F45" i="83"/>
  <c r="F42" i="83"/>
  <c r="F39" i="83"/>
  <c r="F36" i="83"/>
  <c r="F33" i="83"/>
  <c r="F30" i="83"/>
  <c r="F27" i="83"/>
  <c r="F24" i="83"/>
  <c r="F21" i="83"/>
  <c r="F18" i="83"/>
  <c r="F15" i="83"/>
  <c r="F12" i="83"/>
  <c r="F9" i="83"/>
  <c r="F6" i="83"/>
  <c r="F4" i="83" a="1"/>
  <c r="F77" i="83" s="1"/>
  <c r="AT3" i="83"/>
  <c r="R3" i="83"/>
  <c r="C3" i="83"/>
  <c r="O3" i="83" s="1"/>
  <c r="AX97" i="82"/>
  <c r="AX96" i="82"/>
  <c r="AX95" i="82"/>
  <c r="AX94" i="82"/>
  <c r="AX93" i="82"/>
  <c r="AX92" i="82"/>
  <c r="AX91" i="82"/>
  <c r="AX90" i="82"/>
  <c r="R89" i="82"/>
  <c r="V88" i="82"/>
  <c r="R86" i="82"/>
  <c r="V85" i="82"/>
  <c r="Q84" i="82"/>
  <c r="R83" i="82"/>
  <c r="V82" i="82"/>
  <c r="R80" i="82"/>
  <c r="V79" i="82"/>
  <c r="V78" i="82"/>
  <c r="R77" i="82"/>
  <c r="V76" i="82"/>
  <c r="V75" i="82"/>
  <c r="R74" i="82"/>
  <c r="V73" i="82"/>
  <c r="V72" i="82"/>
  <c r="Q72" i="82"/>
  <c r="R71" i="82"/>
  <c r="V70" i="82"/>
  <c r="V69" i="82"/>
  <c r="R68" i="82"/>
  <c r="Q68" i="82"/>
  <c r="V67" i="82"/>
  <c r="V66" i="82"/>
  <c r="R65" i="82"/>
  <c r="Q65" i="82"/>
  <c r="V64" i="82"/>
  <c r="V63" i="82"/>
  <c r="R62" i="82"/>
  <c r="V61" i="82"/>
  <c r="V60" i="82"/>
  <c r="R59" i="82"/>
  <c r="V58" i="82"/>
  <c r="V57" i="82"/>
  <c r="Q57" i="82"/>
  <c r="R56" i="82"/>
  <c r="V55" i="82"/>
  <c r="V54" i="82"/>
  <c r="Q54" i="82"/>
  <c r="R53" i="82"/>
  <c r="V52" i="82"/>
  <c r="V51" i="82"/>
  <c r="R50" i="82"/>
  <c r="Q50" i="82"/>
  <c r="V49" i="82"/>
  <c r="V48" i="82"/>
  <c r="R47" i="82"/>
  <c r="V46" i="82"/>
  <c r="V45" i="82"/>
  <c r="R44" i="82"/>
  <c r="V43" i="82"/>
  <c r="V42" i="82"/>
  <c r="R41" i="82"/>
  <c r="V40" i="82"/>
  <c r="V39" i="82"/>
  <c r="Q39" i="82"/>
  <c r="R38" i="82"/>
  <c r="V37" i="82"/>
  <c r="V36" i="82"/>
  <c r="R35" i="82"/>
  <c r="V34" i="82"/>
  <c r="V33" i="82"/>
  <c r="R32" i="82"/>
  <c r="V31" i="82"/>
  <c r="V30" i="82"/>
  <c r="R29" i="82"/>
  <c r="Q29" i="82"/>
  <c r="V28" i="82"/>
  <c r="V27" i="82"/>
  <c r="R26" i="82"/>
  <c r="V25" i="82"/>
  <c r="V24" i="82"/>
  <c r="R23" i="82"/>
  <c r="V22" i="82"/>
  <c r="V21" i="82"/>
  <c r="R20" i="82"/>
  <c r="V19" i="82"/>
  <c r="V18" i="82"/>
  <c r="Q18" i="82"/>
  <c r="V17" i="82"/>
  <c r="R17" i="82"/>
  <c r="V16" i="82"/>
  <c r="V15" i="82"/>
  <c r="Q15" i="82"/>
  <c r="V14" i="82"/>
  <c r="R14" i="82"/>
  <c r="V13" i="82"/>
  <c r="Q13" i="82"/>
  <c r="V12" i="82"/>
  <c r="C12" i="82"/>
  <c r="R11" i="82"/>
  <c r="V10" i="82"/>
  <c r="C10" i="82"/>
  <c r="V89" i="82" s="1"/>
  <c r="V9" i="82"/>
  <c r="R9" i="82"/>
  <c r="V8" i="82"/>
  <c r="C8" i="82"/>
  <c r="B8" i="82"/>
  <c r="V7" i="82"/>
  <c r="V6" i="82"/>
  <c r="C6" i="82"/>
  <c r="R88" i="82" s="1"/>
  <c r="V5" i="82"/>
  <c r="R5" i="82"/>
  <c r="C5" i="82"/>
  <c r="W4" i="82"/>
  <c r="V4" i="82"/>
  <c r="R4" i="82"/>
  <c r="M75" i="82"/>
  <c r="U75" i="82" s="1"/>
  <c r="M4" i="82" a="1"/>
  <c r="G89" i="82"/>
  <c r="F89" i="82"/>
  <c r="F87" i="82"/>
  <c r="G86" i="82"/>
  <c r="F86" i="82"/>
  <c r="F84" i="82"/>
  <c r="G83" i="82"/>
  <c r="F83" i="82"/>
  <c r="F81" i="82"/>
  <c r="G80" i="82"/>
  <c r="F80" i="82"/>
  <c r="F78" i="82"/>
  <c r="G77" i="82"/>
  <c r="F77" i="82"/>
  <c r="F75" i="82"/>
  <c r="G74" i="82"/>
  <c r="F74" i="82"/>
  <c r="F72" i="82"/>
  <c r="G71" i="82"/>
  <c r="F71" i="82"/>
  <c r="F69" i="82"/>
  <c r="G68" i="82"/>
  <c r="F68" i="82"/>
  <c r="F66" i="82"/>
  <c r="G65" i="82"/>
  <c r="F65" i="82"/>
  <c r="F63" i="82"/>
  <c r="G62" i="82"/>
  <c r="F62" i="82"/>
  <c r="F60" i="82"/>
  <c r="G59" i="82"/>
  <c r="F59" i="82"/>
  <c r="F57" i="82"/>
  <c r="G56" i="82"/>
  <c r="F56" i="82"/>
  <c r="F54" i="82"/>
  <c r="G53" i="82"/>
  <c r="F53" i="82"/>
  <c r="F51" i="82"/>
  <c r="G50" i="82"/>
  <c r="F50" i="82"/>
  <c r="F48" i="82"/>
  <c r="G47" i="82"/>
  <c r="F47" i="82"/>
  <c r="F45" i="82"/>
  <c r="G44" i="82"/>
  <c r="F44" i="82"/>
  <c r="F42" i="82"/>
  <c r="G41" i="82"/>
  <c r="F41" i="82"/>
  <c r="F39" i="82"/>
  <c r="G38" i="82"/>
  <c r="F38" i="82"/>
  <c r="F37" i="82"/>
  <c r="F36" i="82"/>
  <c r="G35" i="82"/>
  <c r="F35" i="82"/>
  <c r="F34" i="82"/>
  <c r="F33" i="82"/>
  <c r="G32" i="82"/>
  <c r="F32" i="82"/>
  <c r="F31" i="82"/>
  <c r="F30" i="82"/>
  <c r="G29" i="82"/>
  <c r="F29" i="82"/>
  <c r="F28" i="82"/>
  <c r="F27" i="82"/>
  <c r="G26" i="82"/>
  <c r="F26" i="82"/>
  <c r="F25" i="82"/>
  <c r="F24" i="82"/>
  <c r="G23" i="82"/>
  <c r="F23" i="82"/>
  <c r="F22" i="82"/>
  <c r="F21" i="82"/>
  <c r="G20" i="82"/>
  <c r="F20" i="82"/>
  <c r="F19" i="82"/>
  <c r="F18" i="82"/>
  <c r="G17" i="82"/>
  <c r="F17" i="82"/>
  <c r="F16" i="82"/>
  <c r="F15" i="82"/>
  <c r="G14" i="82"/>
  <c r="F14" i="82"/>
  <c r="F13" i="82"/>
  <c r="F12" i="82"/>
  <c r="G11" i="82"/>
  <c r="F11" i="82"/>
  <c r="F10" i="82"/>
  <c r="F9" i="82"/>
  <c r="G8" i="82"/>
  <c r="F8" i="82"/>
  <c r="F7" i="82"/>
  <c r="F6" i="82"/>
  <c r="G5" i="82"/>
  <c r="F5" i="82"/>
  <c r="F4" i="82"/>
  <c r="F4" i="82" a="1"/>
  <c r="G88" i="82" s="1"/>
  <c r="AT3" i="82"/>
  <c r="R3" i="82"/>
  <c r="AH3" i="82" s="1"/>
  <c r="AQ3" i="82" s="1"/>
  <c r="Q3" i="82"/>
  <c r="AG3" i="82" s="1"/>
  <c r="AP3" i="82" s="1"/>
  <c r="C3" i="82"/>
  <c r="O3" i="82" s="1"/>
  <c r="S98" i="81"/>
  <c r="R98" i="81"/>
  <c r="R97" i="81"/>
  <c r="R96" i="81"/>
  <c r="R95" i="81"/>
  <c r="R94" i="81"/>
  <c r="R93" i="81"/>
  <c r="R92" i="81"/>
  <c r="R91" i="81"/>
  <c r="R90" i="81"/>
  <c r="R89" i="81"/>
  <c r="R88" i="81"/>
  <c r="R87" i="81"/>
  <c r="R86" i="81"/>
  <c r="R85" i="81"/>
  <c r="R84" i="81"/>
  <c r="R83" i="81"/>
  <c r="R82" i="81"/>
  <c r="R81" i="81"/>
  <c r="R80" i="81"/>
  <c r="R79" i="81"/>
  <c r="R78" i="81"/>
  <c r="R77" i="81"/>
  <c r="R76" i="81"/>
  <c r="R75" i="81"/>
  <c r="R74" i="81"/>
  <c r="R73" i="81"/>
  <c r="R72" i="81"/>
  <c r="R71" i="81"/>
  <c r="R70" i="81"/>
  <c r="R69" i="81"/>
  <c r="R68" i="81"/>
  <c r="R67" i="81"/>
  <c r="R66" i="81"/>
  <c r="R65" i="81"/>
  <c r="R64" i="81"/>
  <c r="R63" i="81"/>
  <c r="R62" i="81"/>
  <c r="R61" i="81"/>
  <c r="R60" i="81"/>
  <c r="R59" i="81"/>
  <c r="R58" i="81"/>
  <c r="R57" i="81"/>
  <c r="R56" i="81"/>
  <c r="R55" i="81"/>
  <c r="R54" i="81"/>
  <c r="R53" i="81"/>
  <c r="R52" i="81"/>
  <c r="R51" i="81"/>
  <c r="R50" i="81"/>
  <c r="R49" i="81"/>
  <c r="R48" i="81"/>
  <c r="R47" i="81"/>
  <c r="R46" i="81"/>
  <c r="R45" i="81"/>
  <c r="R44" i="81"/>
  <c r="R43" i="81"/>
  <c r="R42" i="81"/>
  <c r="R41" i="81"/>
  <c r="R40" i="81"/>
  <c r="R39" i="81"/>
  <c r="R38" i="81"/>
  <c r="R37" i="81"/>
  <c r="R36" i="81"/>
  <c r="R35" i="81"/>
  <c r="R34" i="81"/>
  <c r="R33" i="81"/>
  <c r="R32" i="81"/>
  <c r="R31" i="81"/>
  <c r="R30" i="81"/>
  <c r="R29" i="81"/>
  <c r="R28" i="81"/>
  <c r="R27" i="81"/>
  <c r="R26" i="81"/>
  <c r="R25" i="81"/>
  <c r="R24" i="81"/>
  <c r="R23" i="81"/>
  <c r="R22" i="81"/>
  <c r="R21" i="81"/>
  <c r="R20" i="81"/>
  <c r="R19" i="81"/>
  <c r="R18" i="81"/>
  <c r="R17" i="81"/>
  <c r="R16" i="81"/>
  <c r="R15" i="81"/>
  <c r="R14" i="81"/>
  <c r="R13" i="81"/>
  <c r="R12" i="81"/>
  <c r="C12" i="81"/>
  <c r="C3" i="81" s="1"/>
  <c r="O3" i="81" s="1"/>
  <c r="R11" i="81"/>
  <c r="R10" i="81"/>
  <c r="C10" i="81"/>
  <c r="R9" i="81"/>
  <c r="R8" i="81"/>
  <c r="C8" i="81"/>
  <c r="B8" i="81"/>
  <c r="R7" i="81"/>
  <c r="R6" i="81"/>
  <c r="R5" i="81"/>
  <c r="C5" i="81"/>
  <c r="W4" i="81"/>
  <c r="R4" i="81"/>
  <c r="M98" i="81"/>
  <c r="U98" i="81" s="1"/>
  <c r="M92" i="81"/>
  <c r="U92" i="81" s="1"/>
  <c r="M86" i="81"/>
  <c r="U86" i="81" s="1"/>
  <c r="M80" i="81"/>
  <c r="U80" i="81" s="1"/>
  <c r="M74" i="81"/>
  <c r="U74" i="81" s="1"/>
  <c r="M68" i="81"/>
  <c r="U68" i="81" s="1"/>
  <c r="M62" i="81"/>
  <c r="U62" i="81" s="1"/>
  <c r="M56" i="81"/>
  <c r="U56" i="81" s="1"/>
  <c r="M50" i="81"/>
  <c r="U50" i="81" s="1"/>
  <c r="M44" i="81"/>
  <c r="U44" i="81" s="1"/>
  <c r="M38" i="81"/>
  <c r="U38" i="81" s="1"/>
  <c r="M32" i="81"/>
  <c r="U32" i="81" s="1"/>
  <c r="M26" i="81"/>
  <c r="U26" i="81" s="1"/>
  <c r="M20" i="81"/>
  <c r="U20" i="81" s="1"/>
  <c r="M14" i="81"/>
  <c r="U14" i="81" s="1"/>
  <c r="M8" i="81"/>
  <c r="U8" i="81" s="1"/>
  <c r="M4" i="81" a="1"/>
  <c r="M96" i="81" s="1"/>
  <c r="U96" i="81" s="1"/>
  <c r="G98" i="81"/>
  <c r="G97" i="81"/>
  <c r="G96" i="81"/>
  <c r="G95" i="81"/>
  <c r="G92" i="81"/>
  <c r="G91" i="81"/>
  <c r="G90" i="81"/>
  <c r="G89" i="81"/>
  <c r="G86" i="81"/>
  <c r="G85" i="81"/>
  <c r="G84" i="81"/>
  <c r="G83" i="81"/>
  <c r="G80" i="81"/>
  <c r="G79" i="81"/>
  <c r="G78" i="81"/>
  <c r="G77" i="81"/>
  <c r="G74" i="81"/>
  <c r="G73" i="81"/>
  <c r="G72" i="81"/>
  <c r="G71" i="81"/>
  <c r="G68" i="81"/>
  <c r="G67" i="81"/>
  <c r="G66" i="81"/>
  <c r="G65" i="81"/>
  <c r="G62" i="81"/>
  <c r="G61" i="81"/>
  <c r="G60" i="81"/>
  <c r="G59" i="81"/>
  <c r="G56" i="81"/>
  <c r="G55" i="81"/>
  <c r="G54" i="81"/>
  <c r="G53" i="81"/>
  <c r="G50" i="81"/>
  <c r="G49" i="81"/>
  <c r="G48" i="81"/>
  <c r="G47" i="81"/>
  <c r="G44" i="81"/>
  <c r="G43" i="81"/>
  <c r="G42" i="81"/>
  <c r="G41" i="81"/>
  <c r="G38" i="81"/>
  <c r="G37" i="81"/>
  <c r="G36" i="81"/>
  <c r="G35" i="81"/>
  <c r="G32" i="81"/>
  <c r="G31" i="81"/>
  <c r="G30" i="81"/>
  <c r="G29" i="81"/>
  <c r="G26" i="81"/>
  <c r="G25" i="81"/>
  <c r="G24" i="81"/>
  <c r="G23" i="81"/>
  <c r="G20" i="81"/>
  <c r="G19" i="81"/>
  <c r="G18" i="81"/>
  <c r="G17" i="81"/>
  <c r="G14" i="81"/>
  <c r="G13" i="81"/>
  <c r="G12" i="81"/>
  <c r="G11" i="81"/>
  <c r="G8" i="81"/>
  <c r="G7" i="81"/>
  <c r="G6" i="81"/>
  <c r="G5" i="81"/>
  <c r="G4" i="81" a="1"/>
  <c r="G94" i="81" s="1"/>
  <c r="F98" i="81"/>
  <c r="F97" i="81"/>
  <c r="F96" i="81"/>
  <c r="F95" i="81"/>
  <c r="F92" i="81"/>
  <c r="F91" i="81"/>
  <c r="F90" i="81"/>
  <c r="F89" i="81"/>
  <c r="F86" i="81"/>
  <c r="F85" i="81"/>
  <c r="F84" i="81"/>
  <c r="F83" i="81"/>
  <c r="F80" i="81"/>
  <c r="F79" i="81"/>
  <c r="F78" i="81"/>
  <c r="F77" i="81"/>
  <c r="F74" i="81"/>
  <c r="F73" i="81"/>
  <c r="F72" i="81"/>
  <c r="F71" i="81"/>
  <c r="F68" i="81"/>
  <c r="F67" i="81"/>
  <c r="F66" i="81"/>
  <c r="F65" i="81"/>
  <c r="F62" i="81"/>
  <c r="F61" i="81"/>
  <c r="F60" i="81"/>
  <c r="F59" i="81"/>
  <c r="F56" i="81"/>
  <c r="F55" i="81"/>
  <c r="F54" i="81"/>
  <c r="F53" i="81"/>
  <c r="F50" i="81"/>
  <c r="F49" i="81"/>
  <c r="F48" i="81"/>
  <c r="F47" i="81"/>
  <c r="F44" i="81"/>
  <c r="F43" i="81"/>
  <c r="F42" i="81"/>
  <c r="F41" i="81"/>
  <c r="F38" i="81"/>
  <c r="F37" i="81"/>
  <c r="F36" i="81"/>
  <c r="F35" i="81"/>
  <c r="F32" i="81"/>
  <c r="F31" i="81"/>
  <c r="F30" i="81"/>
  <c r="F29" i="81"/>
  <c r="F26" i="81"/>
  <c r="F25" i="81"/>
  <c r="F24" i="81"/>
  <c r="F23" i="81"/>
  <c r="F20" i="81"/>
  <c r="F19" i="81"/>
  <c r="F18" i="81"/>
  <c r="F17" i="81"/>
  <c r="F14" i="81"/>
  <c r="F13" i="81"/>
  <c r="F12" i="81"/>
  <c r="F11" i="81"/>
  <c r="F8" i="81"/>
  <c r="F7" i="81"/>
  <c r="F6" i="81"/>
  <c r="F5" i="81"/>
  <c r="F4" i="81" a="1"/>
  <c r="F94" i="81" s="1"/>
  <c r="AT3" i="81"/>
  <c r="R3" i="81"/>
  <c r="Q3" i="81"/>
  <c r="AG3" i="81" s="1"/>
  <c r="AP3" i="81" s="1"/>
  <c r="AX97" i="80"/>
  <c r="AX96" i="80"/>
  <c r="AX95" i="80"/>
  <c r="AX94" i="80"/>
  <c r="AX93" i="80"/>
  <c r="AX92" i="80"/>
  <c r="AX91" i="80"/>
  <c r="AX90" i="80"/>
  <c r="AX89" i="80"/>
  <c r="AX88" i="80"/>
  <c r="AX87" i="80"/>
  <c r="AX86" i="80"/>
  <c r="AX85" i="80"/>
  <c r="AX84" i="80"/>
  <c r="AX83" i="80"/>
  <c r="AX82" i="80"/>
  <c r="AX81" i="80"/>
  <c r="AX80" i="80"/>
  <c r="AX79" i="80"/>
  <c r="AX78" i="80"/>
  <c r="AX77" i="80"/>
  <c r="AX76" i="80"/>
  <c r="AX75" i="80"/>
  <c r="AX74" i="80"/>
  <c r="AX73" i="80"/>
  <c r="AX72" i="80"/>
  <c r="AX71" i="80"/>
  <c r="AX70" i="80"/>
  <c r="R63" i="80"/>
  <c r="R54" i="80"/>
  <c r="R45" i="80"/>
  <c r="R36" i="80"/>
  <c r="R27" i="80"/>
  <c r="R18" i="80"/>
  <c r="C12" i="80"/>
  <c r="V11" i="80"/>
  <c r="C10" i="80"/>
  <c r="V9" i="80"/>
  <c r="R8" i="80"/>
  <c r="C8" i="80"/>
  <c r="B8" i="80"/>
  <c r="Q3" i="80" s="1"/>
  <c r="AG3" i="80" s="1"/>
  <c r="AP3" i="80" s="1"/>
  <c r="R6" i="80"/>
  <c r="C6" i="80"/>
  <c r="V5" i="80"/>
  <c r="C5" i="80"/>
  <c r="W4" i="80"/>
  <c r="R4" i="80"/>
  <c r="M64" i="80"/>
  <c r="U64" i="80" s="1"/>
  <c r="M58" i="80"/>
  <c r="U58" i="80" s="1"/>
  <c r="M52" i="80"/>
  <c r="U52" i="80" s="1"/>
  <c r="M46" i="80"/>
  <c r="U46" i="80" s="1"/>
  <c r="M40" i="80"/>
  <c r="U40" i="80" s="1"/>
  <c r="M34" i="80"/>
  <c r="U34" i="80" s="1"/>
  <c r="M28" i="80"/>
  <c r="U28" i="80" s="1"/>
  <c r="M22" i="80"/>
  <c r="U22" i="80" s="1"/>
  <c r="M16" i="80"/>
  <c r="U16" i="80" s="1"/>
  <c r="M10" i="80"/>
  <c r="U10" i="80" s="1"/>
  <c r="M4" i="80"/>
  <c r="U4" i="80" s="1"/>
  <c r="X4" i="80" s="1"/>
  <c r="M4" i="80" a="1"/>
  <c r="M68" i="80" s="1"/>
  <c r="U68" i="80" s="1"/>
  <c r="G57" i="80"/>
  <c r="F4" i="80" a="1"/>
  <c r="AT3" i="80"/>
  <c r="C3" i="80"/>
  <c r="O3" i="80" s="1"/>
  <c r="AX97" i="79"/>
  <c r="AX96" i="79"/>
  <c r="AX95" i="79"/>
  <c r="AX94" i="79"/>
  <c r="AX93" i="79"/>
  <c r="AX92" i="79"/>
  <c r="AX91" i="79"/>
  <c r="AX90" i="79"/>
  <c r="AX89" i="79"/>
  <c r="AX88" i="79"/>
  <c r="AX87" i="79"/>
  <c r="AX86" i="79"/>
  <c r="AX85" i="79"/>
  <c r="AX84" i="79"/>
  <c r="AX83" i="79"/>
  <c r="AX82" i="79"/>
  <c r="AX81" i="79"/>
  <c r="AX80" i="79"/>
  <c r="Q79" i="79"/>
  <c r="Q76" i="79"/>
  <c r="V71" i="79"/>
  <c r="V62" i="79"/>
  <c r="V59" i="79"/>
  <c r="V50" i="79"/>
  <c r="R49" i="79"/>
  <c r="Q49" i="79"/>
  <c r="V48" i="79"/>
  <c r="R42" i="79"/>
  <c r="V41" i="79"/>
  <c r="R40" i="79"/>
  <c r="V39" i="79"/>
  <c r="Q35" i="79"/>
  <c r="R33" i="79"/>
  <c r="V32" i="79"/>
  <c r="R31" i="79"/>
  <c r="V30" i="79"/>
  <c r="V29" i="79"/>
  <c r="Q29" i="79"/>
  <c r="V27" i="79"/>
  <c r="R24" i="79"/>
  <c r="V23" i="79"/>
  <c r="R22" i="79"/>
  <c r="V21" i="79"/>
  <c r="V20" i="79"/>
  <c r="Q19" i="79"/>
  <c r="V18" i="79"/>
  <c r="R15" i="79"/>
  <c r="V14" i="79"/>
  <c r="R13" i="79"/>
  <c r="Q13" i="79"/>
  <c r="V12" i="79"/>
  <c r="C12" i="79"/>
  <c r="V11" i="79"/>
  <c r="R11" i="79"/>
  <c r="V10" i="79"/>
  <c r="C10" i="79"/>
  <c r="R9" i="79"/>
  <c r="V8" i="79"/>
  <c r="C8" i="79"/>
  <c r="Q61" i="79" s="1"/>
  <c r="B8" i="79"/>
  <c r="R6" i="79"/>
  <c r="C6" i="79"/>
  <c r="R51" i="79" s="1"/>
  <c r="V5" i="79"/>
  <c r="C5" i="79"/>
  <c r="W4" i="79"/>
  <c r="R4" i="79"/>
  <c r="M74" i="79"/>
  <c r="U74" i="79" s="1"/>
  <c r="M72" i="79"/>
  <c r="U72" i="79" s="1"/>
  <c r="M66" i="79"/>
  <c r="U66" i="79" s="1"/>
  <c r="M65" i="79"/>
  <c r="U65" i="79" s="1"/>
  <c r="M59" i="79"/>
  <c r="U59" i="79" s="1"/>
  <c r="M58" i="79"/>
  <c r="U58" i="79" s="1"/>
  <c r="M52" i="79"/>
  <c r="U52" i="79" s="1"/>
  <c r="M51" i="79"/>
  <c r="U51" i="79" s="1"/>
  <c r="M45" i="79"/>
  <c r="U45" i="79" s="1"/>
  <c r="M44" i="79"/>
  <c r="U44" i="79" s="1"/>
  <c r="M38" i="79"/>
  <c r="U38" i="79" s="1"/>
  <c r="M36" i="79"/>
  <c r="U36" i="79" s="1"/>
  <c r="M30" i="79"/>
  <c r="U30" i="79" s="1"/>
  <c r="M29" i="79"/>
  <c r="U29" i="79" s="1"/>
  <c r="M23" i="79"/>
  <c r="U23" i="79" s="1"/>
  <c r="M22" i="79"/>
  <c r="U22" i="79" s="1"/>
  <c r="M16" i="79"/>
  <c r="U16" i="79" s="1"/>
  <c r="M15" i="79"/>
  <c r="U15" i="79" s="1"/>
  <c r="M9" i="79"/>
  <c r="U9" i="79" s="1"/>
  <c r="M8" i="79"/>
  <c r="U8" i="79" s="1"/>
  <c r="M4" i="79" a="1"/>
  <c r="M78" i="79" s="1"/>
  <c r="U78" i="79" s="1"/>
  <c r="G78" i="79"/>
  <c r="G77" i="79"/>
  <c r="F77" i="79"/>
  <c r="G74" i="79"/>
  <c r="F74" i="79"/>
  <c r="G73" i="79"/>
  <c r="F71" i="79"/>
  <c r="G70" i="79"/>
  <c r="F70" i="79"/>
  <c r="G67" i="79"/>
  <c r="F67" i="79"/>
  <c r="G66" i="79"/>
  <c r="F64" i="79"/>
  <c r="G63" i="79"/>
  <c r="G62" i="79"/>
  <c r="G60" i="79"/>
  <c r="G59" i="79"/>
  <c r="F59" i="79"/>
  <c r="G56" i="79"/>
  <c r="F56" i="79"/>
  <c r="G55" i="79"/>
  <c r="F53" i="79"/>
  <c r="G52" i="79"/>
  <c r="F52" i="79"/>
  <c r="G49" i="79"/>
  <c r="F49" i="79"/>
  <c r="G48" i="79"/>
  <c r="F46" i="79"/>
  <c r="G45" i="79"/>
  <c r="G44" i="79"/>
  <c r="G42" i="79"/>
  <c r="G41" i="79"/>
  <c r="F41" i="79"/>
  <c r="G38" i="79"/>
  <c r="F38" i="79"/>
  <c r="G37" i="79"/>
  <c r="F35" i="79"/>
  <c r="G34" i="79"/>
  <c r="F34" i="79"/>
  <c r="F32" i="79"/>
  <c r="G31" i="79"/>
  <c r="F31" i="79"/>
  <c r="F29" i="79"/>
  <c r="G28" i="79"/>
  <c r="F28" i="79"/>
  <c r="F26" i="79"/>
  <c r="G25" i="79"/>
  <c r="F25" i="79"/>
  <c r="F23" i="79"/>
  <c r="G22" i="79"/>
  <c r="F22" i="79"/>
  <c r="F20" i="79"/>
  <c r="G19" i="79"/>
  <c r="F19" i="79"/>
  <c r="F17" i="79"/>
  <c r="G16" i="79"/>
  <c r="F16" i="79"/>
  <c r="F14" i="79"/>
  <c r="G13" i="79"/>
  <c r="F13" i="79"/>
  <c r="F11" i="79"/>
  <c r="G10" i="79"/>
  <c r="F10" i="79"/>
  <c r="F8" i="79"/>
  <c r="G7" i="79"/>
  <c r="F7" i="79"/>
  <c r="F5" i="79"/>
  <c r="G4" i="79"/>
  <c r="F4" i="79"/>
  <c r="F4" i="79" a="1"/>
  <c r="AT3" i="79"/>
  <c r="Q3" i="79"/>
  <c r="AG3" i="79" s="1"/>
  <c r="AP3" i="79" s="1"/>
  <c r="C3" i="79"/>
  <c r="O3" i="79" s="1"/>
  <c r="AX97" i="78"/>
  <c r="AX96" i="78"/>
  <c r="AX95" i="78"/>
  <c r="AX94" i="78"/>
  <c r="AX93" i="78"/>
  <c r="AX92" i="78"/>
  <c r="AX91" i="78"/>
  <c r="AX90" i="78"/>
  <c r="R81" i="78"/>
  <c r="U80" i="78"/>
  <c r="R72" i="78"/>
  <c r="R63" i="78"/>
  <c r="U59" i="78"/>
  <c r="R54" i="78"/>
  <c r="R45" i="78"/>
  <c r="R36" i="78"/>
  <c r="U32" i="78"/>
  <c r="R27" i="78"/>
  <c r="U23" i="78"/>
  <c r="R18" i="78"/>
  <c r="C12" i="78"/>
  <c r="C10" i="78"/>
  <c r="V11" i="78" s="1"/>
  <c r="R8" i="78"/>
  <c r="C8" i="78"/>
  <c r="B8" i="78"/>
  <c r="Q3" i="78" s="1"/>
  <c r="AG3" i="78" s="1"/>
  <c r="AP3" i="78" s="1"/>
  <c r="R6" i="78"/>
  <c r="C6" i="78"/>
  <c r="R87" i="78" s="1"/>
  <c r="V5" i="78"/>
  <c r="C5" i="78"/>
  <c r="W4" i="78"/>
  <c r="R4" i="78"/>
  <c r="M89" i="78"/>
  <c r="U89" i="78" s="1"/>
  <c r="M88" i="78"/>
  <c r="U88" i="78" s="1"/>
  <c r="M86" i="78"/>
  <c r="U86" i="78" s="1"/>
  <c r="M85" i="78"/>
  <c r="U85" i="78" s="1"/>
  <c r="M84" i="78"/>
  <c r="U84" i="78" s="1"/>
  <c r="M83" i="78"/>
  <c r="U83" i="78" s="1"/>
  <c r="M82" i="78"/>
  <c r="U82" i="78" s="1"/>
  <c r="M80" i="78"/>
  <c r="M79" i="78"/>
  <c r="U79" i="78" s="1"/>
  <c r="M78" i="78"/>
  <c r="U78" i="78" s="1"/>
  <c r="M77" i="78"/>
  <c r="U77" i="78" s="1"/>
  <c r="M76" i="78"/>
  <c r="U76" i="78" s="1"/>
  <c r="M74" i="78"/>
  <c r="U74" i="78" s="1"/>
  <c r="M73" i="78"/>
  <c r="U73" i="78" s="1"/>
  <c r="M72" i="78"/>
  <c r="U72" i="78" s="1"/>
  <c r="M71" i="78"/>
  <c r="U71" i="78" s="1"/>
  <c r="M70" i="78"/>
  <c r="U70" i="78" s="1"/>
  <c r="M68" i="78"/>
  <c r="U68" i="78" s="1"/>
  <c r="M67" i="78"/>
  <c r="U67" i="78" s="1"/>
  <c r="M66" i="78"/>
  <c r="U66" i="78" s="1"/>
  <c r="M65" i="78"/>
  <c r="U65" i="78" s="1"/>
  <c r="M64" i="78"/>
  <c r="U64" i="78" s="1"/>
  <c r="M62" i="78"/>
  <c r="U62" i="78" s="1"/>
  <c r="M61" i="78"/>
  <c r="U61" i="78" s="1"/>
  <c r="M60" i="78"/>
  <c r="U60" i="78" s="1"/>
  <c r="M59" i="78"/>
  <c r="M58" i="78"/>
  <c r="U58" i="78" s="1"/>
  <c r="M56" i="78"/>
  <c r="U56" i="78" s="1"/>
  <c r="M55" i="78"/>
  <c r="U55" i="78" s="1"/>
  <c r="M54" i="78"/>
  <c r="U54" i="78" s="1"/>
  <c r="M53" i="78"/>
  <c r="U53" i="78" s="1"/>
  <c r="M52" i="78"/>
  <c r="U52" i="78" s="1"/>
  <c r="M50" i="78"/>
  <c r="U50" i="78" s="1"/>
  <c r="M49" i="78"/>
  <c r="U49" i="78" s="1"/>
  <c r="M48" i="78"/>
  <c r="U48" i="78" s="1"/>
  <c r="M47" i="78"/>
  <c r="U47" i="78" s="1"/>
  <c r="M46" i="78"/>
  <c r="U46" i="78" s="1"/>
  <c r="M44" i="78"/>
  <c r="U44" i="78" s="1"/>
  <c r="M43" i="78"/>
  <c r="U43" i="78" s="1"/>
  <c r="M42" i="78"/>
  <c r="U42" i="78" s="1"/>
  <c r="M41" i="78"/>
  <c r="U41" i="78" s="1"/>
  <c r="M40" i="78"/>
  <c r="U40" i="78" s="1"/>
  <c r="M38" i="78"/>
  <c r="U38" i="78" s="1"/>
  <c r="M37" i="78"/>
  <c r="U37" i="78" s="1"/>
  <c r="M36" i="78"/>
  <c r="U36" i="78" s="1"/>
  <c r="M35" i="78"/>
  <c r="U35" i="78" s="1"/>
  <c r="M34" i="78"/>
  <c r="U34" i="78" s="1"/>
  <c r="M32" i="78"/>
  <c r="M31" i="78"/>
  <c r="U31" i="78" s="1"/>
  <c r="M30" i="78"/>
  <c r="U30" i="78" s="1"/>
  <c r="M29" i="78"/>
  <c r="U29" i="78" s="1"/>
  <c r="M28" i="78"/>
  <c r="U28" i="78" s="1"/>
  <c r="M26" i="78"/>
  <c r="U26" i="78" s="1"/>
  <c r="M25" i="78"/>
  <c r="U25" i="78" s="1"/>
  <c r="M24" i="78"/>
  <c r="U24" i="78" s="1"/>
  <c r="M23" i="78"/>
  <c r="M22" i="78"/>
  <c r="U22" i="78" s="1"/>
  <c r="M20" i="78"/>
  <c r="U20" i="78" s="1"/>
  <c r="M19" i="78"/>
  <c r="U19" i="78" s="1"/>
  <c r="M18" i="78"/>
  <c r="U18" i="78" s="1"/>
  <c r="M17" i="78"/>
  <c r="U17" i="78" s="1"/>
  <c r="M16" i="78"/>
  <c r="U16" i="78" s="1"/>
  <c r="M14" i="78"/>
  <c r="U14" i="78" s="1"/>
  <c r="M13" i="78"/>
  <c r="U13" i="78" s="1"/>
  <c r="M12" i="78"/>
  <c r="U12" i="78" s="1"/>
  <c r="M11" i="78"/>
  <c r="U11" i="78" s="1"/>
  <c r="M10" i="78"/>
  <c r="U10" i="78" s="1"/>
  <c r="M8" i="78"/>
  <c r="U8" i="78" s="1"/>
  <c r="M7" i="78"/>
  <c r="U7" i="78" s="1"/>
  <c r="M6" i="78"/>
  <c r="U6" i="78" s="1"/>
  <c r="M5" i="78"/>
  <c r="U5" i="78" s="1"/>
  <c r="M4" i="78"/>
  <c r="U4" i="78" s="1"/>
  <c r="X4" i="78" s="1"/>
  <c r="M4" i="78" a="1"/>
  <c r="M87" i="78" s="1"/>
  <c r="U87" i="78" s="1"/>
  <c r="G87" i="78"/>
  <c r="G84" i="78"/>
  <c r="G81" i="78"/>
  <c r="G78" i="78"/>
  <c r="G72" i="78"/>
  <c r="G69" i="78"/>
  <c r="G66" i="78"/>
  <c r="G63" i="78"/>
  <c r="G60" i="78"/>
  <c r="G54" i="78"/>
  <c r="G51" i="78"/>
  <c r="G48" i="78"/>
  <c r="G45" i="78"/>
  <c r="G42" i="78"/>
  <c r="G36" i="78"/>
  <c r="G33" i="78"/>
  <c r="G30" i="78"/>
  <c r="G27" i="78"/>
  <c r="G24" i="78"/>
  <c r="G18" i="78"/>
  <c r="G15" i="78"/>
  <c r="G12" i="78"/>
  <c r="G9" i="78"/>
  <c r="G6" i="78"/>
  <c r="F4" i="78" a="1"/>
  <c r="AT3" i="78"/>
  <c r="C3" i="78"/>
  <c r="O3" i="78" s="1"/>
  <c r="V98" i="77"/>
  <c r="S98" i="77"/>
  <c r="R98" i="77"/>
  <c r="Q98" i="77"/>
  <c r="R97" i="77"/>
  <c r="V96" i="77"/>
  <c r="R96" i="77"/>
  <c r="V95" i="77"/>
  <c r="R95" i="77"/>
  <c r="R94" i="77"/>
  <c r="V93" i="77"/>
  <c r="R93" i="77"/>
  <c r="V92" i="77"/>
  <c r="R92" i="77"/>
  <c r="R91" i="77"/>
  <c r="Q91" i="77"/>
  <c r="V90" i="77"/>
  <c r="R90" i="77"/>
  <c r="V89" i="77"/>
  <c r="R89" i="77"/>
  <c r="R88" i="77"/>
  <c r="Q88" i="77"/>
  <c r="V87" i="77"/>
  <c r="R87" i="77"/>
  <c r="V86" i="77"/>
  <c r="R86" i="77"/>
  <c r="Q86" i="77"/>
  <c r="R85" i="77"/>
  <c r="Q85" i="77"/>
  <c r="V84" i="77"/>
  <c r="R84" i="77"/>
  <c r="V83" i="77"/>
  <c r="R83" i="77"/>
  <c r="Q83" i="77"/>
  <c r="R82" i="77"/>
  <c r="V81" i="77"/>
  <c r="R81" i="77"/>
  <c r="V80" i="77"/>
  <c r="R80" i="77"/>
  <c r="Q80" i="77"/>
  <c r="R79" i="77"/>
  <c r="V78" i="77"/>
  <c r="R78" i="77"/>
  <c r="V77" i="77"/>
  <c r="R77" i="77"/>
  <c r="R76" i="77"/>
  <c r="V75" i="77"/>
  <c r="R75" i="77"/>
  <c r="V74" i="77"/>
  <c r="R74" i="77"/>
  <c r="R73" i="77"/>
  <c r="Q73" i="77"/>
  <c r="V72" i="77"/>
  <c r="R72" i="77"/>
  <c r="V71" i="77"/>
  <c r="R71" i="77"/>
  <c r="R70" i="77"/>
  <c r="Q70" i="77"/>
  <c r="V69" i="77"/>
  <c r="R69" i="77"/>
  <c r="V68" i="77"/>
  <c r="R68" i="77"/>
  <c r="Q68" i="77"/>
  <c r="R67" i="77"/>
  <c r="Q67" i="77"/>
  <c r="V66" i="77"/>
  <c r="R66" i="77"/>
  <c r="V65" i="77"/>
  <c r="R65" i="77"/>
  <c r="Q65" i="77"/>
  <c r="R64" i="77"/>
  <c r="V63" i="77"/>
  <c r="R63" i="77"/>
  <c r="V62" i="77"/>
  <c r="R62" i="77"/>
  <c r="Q62" i="77"/>
  <c r="R61" i="77"/>
  <c r="V60" i="77"/>
  <c r="R60" i="77"/>
  <c r="V59" i="77"/>
  <c r="R59" i="77"/>
  <c r="R58" i="77"/>
  <c r="V57" i="77"/>
  <c r="R57" i="77"/>
  <c r="V56" i="77"/>
  <c r="R56" i="77"/>
  <c r="R55" i="77"/>
  <c r="Q55" i="77"/>
  <c r="V54" i="77"/>
  <c r="R54" i="77"/>
  <c r="V53" i="77"/>
  <c r="R53" i="77"/>
  <c r="R52" i="77"/>
  <c r="Q52" i="77"/>
  <c r="V51" i="77"/>
  <c r="R51" i="77"/>
  <c r="V50" i="77"/>
  <c r="R50" i="77"/>
  <c r="Q50" i="77"/>
  <c r="R49" i="77"/>
  <c r="Q49" i="77"/>
  <c r="V48" i="77"/>
  <c r="R48" i="77"/>
  <c r="V47" i="77"/>
  <c r="R47" i="77"/>
  <c r="Q47" i="77"/>
  <c r="R46" i="77"/>
  <c r="V45" i="77"/>
  <c r="R45" i="77"/>
  <c r="V44" i="77"/>
  <c r="R44" i="77"/>
  <c r="Q44" i="77"/>
  <c r="R43" i="77"/>
  <c r="V42" i="77"/>
  <c r="R42" i="77"/>
  <c r="V41" i="77"/>
  <c r="R41" i="77"/>
  <c r="R40" i="77"/>
  <c r="V39" i="77"/>
  <c r="R39" i="77"/>
  <c r="V38" i="77"/>
  <c r="R38" i="77"/>
  <c r="R37" i="77"/>
  <c r="Q37" i="77"/>
  <c r="V36" i="77"/>
  <c r="R36" i="77"/>
  <c r="V35" i="77"/>
  <c r="R35" i="77"/>
  <c r="R34" i="77"/>
  <c r="Q34" i="77"/>
  <c r="V33" i="77"/>
  <c r="R33" i="77"/>
  <c r="V32" i="77"/>
  <c r="R32" i="77"/>
  <c r="Q32" i="77"/>
  <c r="R31" i="77"/>
  <c r="Q31" i="77"/>
  <c r="V30" i="77"/>
  <c r="R30" i="77"/>
  <c r="V29" i="77"/>
  <c r="R29" i="77"/>
  <c r="Q29" i="77"/>
  <c r="R28" i="77"/>
  <c r="V27" i="77"/>
  <c r="R27" i="77"/>
  <c r="V26" i="77"/>
  <c r="R26" i="77"/>
  <c r="Q26" i="77"/>
  <c r="R25" i="77"/>
  <c r="V24" i="77"/>
  <c r="R24" i="77"/>
  <c r="V23" i="77"/>
  <c r="R23" i="77"/>
  <c r="R22" i="77"/>
  <c r="V21" i="77"/>
  <c r="R21" i="77"/>
  <c r="V20" i="77"/>
  <c r="R20" i="77"/>
  <c r="R19" i="77"/>
  <c r="Q19" i="77"/>
  <c r="V18" i="77"/>
  <c r="R18" i="77"/>
  <c r="V17" i="77"/>
  <c r="R17" i="77"/>
  <c r="R16" i="77"/>
  <c r="Q16" i="77"/>
  <c r="V15" i="77"/>
  <c r="R15" i="77"/>
  <c r="V14" i="77"/>
  <c r="R14" i="77"/>
  <c r="Q14" i="77"/>
  <c r="R13" i="77"/>
  <c r="Q13" i="77"/>
  <c r="V12" i="77"/>
  <c r="R12" i="77"/>
  <c r="C12" i="77"/>
  <c r="R11" i="77"/>
  <c r="Q11" i="77"/>
  <c r="V10" i="77"/>
  <c r="R10" i="77"/>
  <c r="C10" i="77"/>
  <c r="V11" i="77" s="1"/>
  <c r="V9" i="77"/>
  <c r="R9" i="77"/>
  <c r="Q9" i="77"/>
  <c r="V8" i="77"/>
  <c r="R8" i="77"/>
  <c r="C8" i="77"/>
  <c r="Q96" i="77" s="1"/>
  <c r="B8" i="77"/>
  <c r="R7" i="77"/>
  <c r="Q7" i="77"/>
  <c r="V6" i="77"/>
  <c r="R6" i="77"/>
  <c r="V5" i="77"/>
  <c r="R5" i="77"/>
  <c r="Q5" i="77"/>
  <c r="C5" i="77"/>
  <c r="Y4" i="77"/>
  <c r="W4" i="77"/>
  <c r="V4" i="77"/>
  <c r="R4" i="77"/>
  <c r="M93" i="77"/>
  <c r="U93" i="77" s="1"/>
  <c r="M83" i="77"/>
  <c r="U83" i="77" s="1"/>
  <c r="M65" i="77"/>
  <c r="U65" i="77" s="1"/>
  <c r="M47" i="77"/>
  <c r="U47" i="77" s="1"/>
  <c r="M39" i="77"/>
  <c r="U39" i="77" s="1"/>
  <c r="M29" i="77"/>
  <c r="U29" i="77" s="1"/>
  <c r="M11" i="77"/>
  <c r="U11" i="77" s="1"/>
  <c r="M4" i="77" a="1"/>
  <c r="G4" i="77" a="1"/>
  <c r="F98" i="77"/>
  <c r="F94" i="77"/>
  <c r="F92" i="77"/>
  <c r="F91" i="77"/>
  <c r="F88" i="77"/>
  <c r="F86" i="77"/>
  <c r="F82" i="77"/>
  <c r="F81" i="77"/>
  <c r="F80" i="77"/>
  <c r="F76" i="77"/>
  <c r="F74" i="77"/>
  <c r="F73" i="77"/>
  <c r="F70" i="77"/>
  <c r="F68" i="77"/>
  <c r="F64" i="77"/>
  <c r="F63" i="77"/>
  <c r="F62" i="77"/>
  <c r="F58" i="77"/>
  <c r="F56" i="77"/>
  <c r="F55" i="77"/>
  <c r="F52" i="77"/>
  <c r="F50" i="77"/>
  <c r="F46" i="77"/>
  <c r="F45" i="77"/>
  <c r="F44" i="77"/>
  <c r="F40" i="77"/>
  <c r="F38" i="77"/>
  <c r="F37" i="77"/>
  <c r="F34" i="77"/>
  <c r="F32" i="77"/>
  <c r="F28" i="77"/>
  <c r="F27" i="77"/>
  <c r="F26" i="77"/>
  <c r="F22" i="77"/>
  <c r="F20" i="77"/>
  <c r="F19" i="77"/>
  <c r="F16" i="77"/>
  <c r="F14" i="77"/>
  <c r="F10" i="77"/>
  <c r="F9" i="77"/>
  <c r="F8" i="77"/>
  <c r="F4" i="77"/>
  <c r="F4" i="77" a="1"/>
  <c r="AT3" i="77"/>
  <c r="AH3" i="77"/>
  <c r="AQ3" i="77" s="1"/>
  <c r="R3" i="77"/>
  <c r="Q3" i="77"/>
  <c r="AG3" i="77" s="1"/>
  <c r="AP3" i="77" s="1"/>
  <c r="C3" i="77"/>
  <c r="O3" i="77" s="1"/>
  <c r="AE3" i="77" s="1"/>
  <c r="AX97" i="76"/>
  <c r="AX96" i="76"/>
  <c r="AX95" i="76"/>
  <c r="AX94" i="76"/>
  <c r="AX93" i="76"/>
  <c r="AX92" i="76"/>
  <c r="AX91" i="76"/>
  <c r="AX90" i="76"/>
  <c r="AX89" i="76"/>
  <c r="AX88" i="76"/>
  <c r="AX87" i="76"/>
  <c r="AX86" i="76"/>
  <c r="AX85" i="76"/>
  <c r="AX84" i="76"/>
  <c r="AX83" i="76"/>
  <c r="AX82" i="76"/>
  <c r="AX81" i="76"/>
  <c r="AX80" i="76"/>
  <c r="AX79" i="76"/>
  <c r="AX78" i="76"/>
  <c r="AX77" i="76"/>
  <c r="AX76" i="76"/>
  <c r="AX75" i="76"/>
  <c r="AX74" i="76"/>
  <c r="AX73" i="76"/>
  <c r="AX72" i="76"/>
  <c r="AX71" i="76"/>
  <c r="AX70" i="76"/>
  <c r="V69" i="76"/>
  <c r="U69" i="76"/>
  <c r="V68" i="76"/>
  <c r="R68" i="76"/>
  <c r="R67" i="76"/>
  <c r="Q67" i="76"/>
  <c r="V66" i="76"/>
  <c r="V65" i="76"/>
  <c r="R65" i="76"/>
  <c r="Q65" i="76"/>
  <c r="U64" i="76"/>
  <c r="R64" i="76"/>
  <c r="V63" i="76"/>
  <c r="V62" i="76"/>
  <c r="R62" i="76"/>
  <c r="Q62" i="76"/>
  <c r="R61" i="76"/>
  <c r="V60" i="76"/>
  <c r="U60" i="76"/>
  <c r="V59" i="76"/>
  <c r="R59" i="76"/>
  <c r="Q59" i="76"/>
  <c r="R58" i="76"/>
  <c r="V57" i="76"/>
  <c r="V56" i="76"/>
  <c r="R56" i="76"/>
  <c r="R55" i="76"/>
  <c r="V54" i="76"/>
  <c r="V53" i="76"/>
  <c r="R53" i="76"/>
  <c r="R52" i="76"/>
  <c r="Q52" i="76"/>
  <c r="V51" i="76"/>
  <c r="V50" i="76"/>
  <c r="R50" i="76"/>
  <c r="R49" i="76"/>
  <c r="Q49" i="76"/>
  <c r="V48" i="76"/>
  <c r="V47" i="76"/>
  <c r="R47" i="76"/>
  <c r="R46" i="76"/>
  <c r="Q46" i="76"/>
  <c r="V45" i="76"/>
  <c r="V44" i="76"/>
  <c r="R44" i="76"/>
  <c r="Q44" i="76"/>
  <c r="R43" i="76"/>
  <c r="Q43" i="76"/>
  <c r="V42" i="76"/>
  <c r="V41" i="76"/>
  <c r="R41" i="76"/>
  <c r="Q41" i="76"/>
  <c r="R40" i="76"/>
  <c r="V39" i="76"/>
  <c r="V38" i="76"/>
  <c r="R38" i="76"/>
  <c r="Q38" i="76"/>
  <c r="R37" i="76"/>
  <c r="V36" i="76"/>
  <c r="V35" i="76"/>
  <c r="R35" i="76"/>
  <c r="Q35" i="76"/>
  <c r="R34" i="76"/>
  <c r="V33" i="76"/>
  <c r="V32" i="76"/>
  <c r="R32" i="76"/>
  <c r="R31" i="76"/>
  <c r="Q31" i="76"/>
  <c r="V30" i="76"/>
  <c r="V29" i="76"/>
  <c r="R29" i="76"/>
  <c r="R28" i="76"/>
  <c r="Q28" i="76"/>
  <c r="V27" i="76"/>
  <c r="V26" i="76"/>
  <c r="R26" i="76"/>
  <c r="R25" i="76"/>
  <c r="Q25" i="76"/>
  <c r="V24" i="76"/>
  <c r="V23" i="76"/>
  <c r="R23" i="76"/>
  <c r="Q23" i="76"/>
  <c r="R22" i="76"/>
  <c r="V21" i="76"/>
  <c r="V20" i="76"/>
  <c r="R20" i="76"/>
  <c r="Q20" i="76"/>
  <c r="R19" i="76"/>
  <c r="V18" i="76"/>
  <c r="V17" i="76"/>
  <c r="R17" i="76"/>
  <c r="Q17" i="76"/>
  <c r="R16" i="76"/>
  <c r="V15" i="76"/>
  <c r="V14" i="76"/>
  <c r="R14" i="76"/>
  <c r="Q14" i="76"/>
  <c r="R13" i="76"/>
  <c r="V12" i="76"/>
  <c r="C12" i="76"/>
  <c r="R11" i="76"/>
  <c r="V10" i="76"/>
  <c r="C10" i="76"/>
  <c r="V11" i="76" s="1"/>
  <c r="V9" i="76"/>
  <c r="R9" i="76"/>
  <c r="V8" i="76"/>
  <c r="C8" i="76"/>
  <c r="Q69" i="76" s="1"/>
  <c r="B8" i="76"/>
  <c r="R7" i="76"/>
  <c r="Q7" i="76"/>
  <c r="V6" i="76"/>
  <c r="C6" i="76"/>
  <c r="R69" i="76" s="1"/>
  <c r="V5" i="76"/>
  <c r="R5" i="76"/>
  <c r="Q5" i="76"/>
  <c r="C5" i="76"/>
  <c r="W4" i="76"/>
  <c r="V4" i="76"/>
  <c r="Y4" i="76" s="1"/>
  <c r="R4" i="76"/>
  <c r="M68" i="76"/>
  <c r="U68" i="76" s="1"/>
  <c r="M67" i="76"/>
  <c r="U67" i="76" s="1"/>
  <c r="M66" i="76"/>
  <c r="U66" i="76" s="1"/>
  <c r="M65" i="76"/>
  <c r="U65" i="76" s="1"/>
  <c r="M64" i="76"/>
  <c r="M62" i="76"/>
  <c r="U62" i="76" s="1"/>
  <c r="M61" i="76"/>
  <c r="U61" i="76" s="1"/>
  <c r="M60" i="76"/>
  <c r="M59" i="76"/>
  <c r="U59" i="76" s="1"/>
  <c r="M58" i="76"/>
  <c r="U58" i="76" s="1"/>
  <c r="M56" i="76"/>
  <c r="U56" i="76" s="1"/>
  <c r="M55" i="76"/>
  <c r="U55" i="76" s="1"/>
  <c r="M54" i="76"/>
  <c r="U54" i="76" s="1"/>
  <c r="M53" i="76"/>
  <c r="U53" i="76" s="1"/>
  <c r="M52" i="76"/>
  <c r="U52" i="76" s="1"/>
  <c r="M50" i="76"/>
  <c r="U50" i="76" s="1"/>
  <c r="M49" i="76"/>
  <c r="U49" i="76" s="1"/>
  <c r="M48" i="76"/>
  <c r="U48" i="76" s="1"/>
  <c r="M47" i="76"/>
  <c r="U47" i="76" s="1"/>
  <c r="M46" i="76"/>
  <c r="U46" i="76" s="1"/>
  <c r="M44" i="76"/>
  <c r="U44" i="76" s="1"/>
  <c r="M43" i="76"/>
  <c r="U43" i="76" s="1"/>
  <c r="M42" i="76"/>
  <c r="U42" i="76" s="1"/>
  <c r="M41" i="76"/>
  <c r="U41" i="76" s="1"/>
  <c r="M40" i="76"/>
  <c r="U40" i="76" s="1"/>
  <c r="M38" i="76"/>
  <c r="U38" i="76" s="1"/>
  <c r="M37" i="76"/>
  <c r="U37" i="76" s="1"/>
  <c r="M36" i="76"/>
  <c r="U36" i="76" s="1"/>
  <c r="M35" i="76"/>
  <c r="U35" i="76" s="1"/>
  <c r="M34" i="76"/>
  <c r="U34" i="76" s="1"/>
  <c r="M32" i="76"/>
  <c r="U32" i="76" s="1"/>
  <c r="M31" i="76"/>
  <c r="U31" i="76" s="1"/>
  <c r="M30" i="76"/>
  <c r="U30" i="76" s="1"/>
  <c r="M29" i="76"/>
  <c r="U29" i="76" s="1"/>
  <c r="M28" i="76"/>
  <c r="U28" i="76" s="1"/>
  <c r="M26" i="76"/>
  <c r="U26" i="76" s="1"/>
  <c r="M25" i="76"/>
  <c r="U25" i="76" s="1"/>
  <c r="M24" i="76"/>
  <c r="U24" i="76" s="1"/>
  <c r="M23" i="76"/>
  <c r="U23" i="76" s="1"/>
  <c r="M22" i="76"/>
  <c r="U22" i="76" s="1"/>
  <c r="M20" i="76"/>
  <c r="U20" i="76" s="1"/>
  <c r="M19" i="76"/>
  <c r="U19" i="76" s="1"/>
  <c r="M18" i="76"/>
  <c r="U18" i="76" s="1"/>
  <c r="M17" i="76"/>
  <c r="U17" i="76" s="1"/>
  <c r="M16" i="76"/>
  <c r="U16" i="76" s="1"/>
  <c r="M14" i="76"/>
  <c r="U14" i="76" s="1"/>
  <c r="M13" i="76"/>
  <c r="U13" i="76" s="1"/>
  <c r="M12" i="76"/>
  <c r="U12" i="76" s="1"/>
  <c r="M11" i="76"/>
  <c r="U11" i="76" s="1"/>
  <c r="M10" i="76"/>
  <c r="U10" i="76" s="1"/>
  <c r="M8" i="76"/>
  <c r="U8" i="76" s="1"/>
  <c r="M7" i="76"/>
  <c r="U7" i="76" s="1"/>
  <c r="M6" i="76"/>
  <c r="U6" i="76" s="1"/>
  <c r="M5" i="76"/>
  <c r="U5" i="76" s="1"/>
  <c r="M4" i="76"/>
  <c r="U4" i="76" s="1"/>
  <c r="M4" i="76" a="1"/>
  <c r="M69" i="76" s="1"/>
  <c r="G68" i="76"/>
  <c r="F68" i="76"/>
  <c r="G67" i="76"/>
  <c r="F67" i="76"/>
  <c r="G65" i="76"/>
  <c r="F65" i="76"/>
  <c r="G64" i="76"/>
  <c r="F64" i="76"/>
  <c r="G62" i="76"/>
  <c r="F62" i="76"/>
  <c r="G61" i="76"/>
  <c r="F61" i="76"/>
  <c r="G59" i="76"/>
  <c r="F59" i="76"/>
  <c r="G58" i="76"/>
  <c r="F58" i="76"/>
  <c r="G56" i="76"/>
  <c r="F56" i="76"/>
  <c r="G55" i="76"/>
  <c r="F55" i="76"/>
  <c r="G53" i="76"/>
  <c r="F53" i="76"/>
  <c r="G52" i="76"/>
  <c r="F52" i="76"/>
  <c r="G50" i="76"/>
  <c r="F50" i="76"/>
  <c r="G49" i="76"/>
  <c r="F49" i="76"/>
  <c r="G47" i="76"/>
  <c r="F47" i="76"/>
  <c r="G46" i="76"/>
  <c r="F46" i="76"/>
  <c r="G44" i="76"/>
  <c r="F44" i="76"/>
  <c r="G43" i="76"/>
  <c r="F43" i="76"/>
  <c r="G41" i="76"/>
  <c r="F41" i="76"/>
  <c r="G40" i="76"/>
  <c r="F40" i="76"/>
  <c r="G38" i="76"/>
  <c r="F38" i="76"/>
  <c r="G37" i="76"/>
  <c r="F37" i="76"/>
  <c r="G35" i="76"/>
  <c r="F35" i="76"/>
  <c r="G34" i="76"/>
  <c r="F34" i="76"/>
  <c r="G32" i="76"/>
  <c r="F32" i="76"/>
  <c r="G31" i="76"/>
  <c r="F31" i="76"/>
  <c r="G29" i="76"/>
  <c r="F29" i="76"/>
  <c r="G28" i="76"/>
  <c r="F28" i="76"/>
  <c r="G26" i="76"/>
  <c r="F26" i="76"/>
  <c r="G25" i="76"/>
  <c r="F25" i="76"/>
  <c r="G23" i="76"/>
  <c r="F23" i="76"/>
  <c r="G22" i="76"/>
  <c r="F22" i="76"/>
  <c r="G20" i="76"/>
  <c r="F20" i="76"/>
  <c r="G19" i="76"/>
  <c r="F19" i="76"/>
  <c r="G17" i="76"/>
  <c r="F17" i="76"/>
  <c r="G16" i="76"/>
  <c r="F16" i="76"/>
  <c r="G14" i="76"/>
  <c r="F14" i="76"/>
  <c r="G13" i="76"/>
  <c r="F13" i="76"/>
  <c r="G11" i="76"/>
  <c r="F11" i="76"/>
  <c r="G10" i="76"/>
  <c r="F10" i="76"/>
  <c r="G8" i="76"/>
  <c r="F8" i="76"/>
  <c r="G7" i="76"/>
  <c r="F7" i="76"/>
  <c r="G5" i="76"/>
  <c r="F5" i="76"/>
  <c r="G4" i="76"/>
  <c r="F4" i="76"/>
  <c r="F4" i="76" a="1"/>
  <c r="G69" i="76" s="1"/>
  <c r="AT3" i="76"/>
  <c r="R3" i="76"/>
  <c r="Q3" i="76"/>
  <c r="AG3" i="76" s="1"/>
  <c r="AP3" i="76" s="1"/>
  <c r="C3" i="76"/>
  <c r="O3" i="76" s="1"/>
  <c r="AX97" i="75"/>
  <c r="AX96" i="75"/>
  <c r="AX95" i="75"/>
  <c r="AX94" i="75"/>
  <c r="AX93" i="75"/>
  <c r="AX92" i="75"/>
  <c r="AX91" i="75"/>
  <c r="AX90" i="75"/>
  <c r="AX89" i="75"/>
  <c r="AX88" i="75"/>
  <c r="AX87" i="75"/>
  <c r="AX86" i="75"/>
  <c r="AX85" i="75"/>
  <c r="AX84" i="75"/>
  <c r="AX83" i="75"/>
  <c r="AX82" i="75"/>
  <c r="AX81" i="75"/>
  <c r="AX80" i="75"/>
  <c r="R79" i="75"/>
  <c r="R77" i="75"/>
  <c r="R70" i="75"/>
  <c r="R68" i="75"/>
  <c r="R61" i="75"/>
  <c r="R59" i="75"/>
  <c r="U55" i="75"/>
  <c r="R52" i="75"/>
  <c r="R50" i="75"/>
  <c r="U46" i="75"/>
  <c r="R40" i="75"/>
  <c r="V39" i="75"/>
  <c r="V38" i="75"/>
  <c r="Q37" i="75"/>
  <c r="R32" i="75"/>
  <c r="V31" i="75"/>
  <c r="R31" i="75"/>
  <c r="V30" i="75"/>
  <c r="V29" i="75"/>
  <c r="Q29" i="75"/>
  <c r="V22" i="75"/>
  <c r="R22" i="75"/>
  <c r="Q21" i="75"/>
  <c r="V19" i="75"/>
  <c r="R19" i="75"/>
  <c r="Q18" i="75"/>
  <c r="V16" i="75"/>
  <c r="R16" i="75"/>
  <c r="V13" i="75"/>
  <c r="R13" i="75"/>
  <c r="Q12" i="75"/>
  <c r="C12" i="75"/>
  <c r="C10" i="75"/>
  <c r="V78" i="75" s="1"/>
  <c r="V9" i="75"/>
  <c r="Q9" i="75"/>
  <c r="C8" i="75"/>
  <c r="Q77" i="75" s="1"/>
  <c r="B8" i="75"/>
  <c r="Q3" i="75" s="1"/>
  <c r="AG3" i="75" s="1"/>
  <c r="AP3" i="75" s="1"/>
  <c r="V7" i="75"/>
  <c r="R7" i="75"/>
  <c r="Q6" i="75"/>
  <c r="C6" i="75"/>
  <c r="R44" i="75" s="1"/>
  <c r="V5" i="75"/>
  <c r="Q5" i="75"/>
  <c r="C5" i="75"/>
  <c r="W4" i="75"/>
  <c r="R4" i="75"/>
  <c r="M79" i="75"/>
  <c r="U79" i="75" s="1"/>
  <c r="M78" i="75"/>
  <c r="U78" i="75" s="1"/>
  <c r="M76" i="75"/>
  <c r="U76" i="75" s="1"/>
  <c r="M74" i="75"/>
  <c r="U74" i="75" s="1"/>
  <c r="M73" i="75"/>
  <c r="U73" i="75" s="1"/>
  <c r="M72" i="75"/>
  <c r="U72" i="75" s="1"/>
  <c r="M70" i="75"/>
  <c r="U70" i="75" s="1"/>
  <c r="M68" i="75"/>
  <c r="U68" i="75" s="1"/>
  <c r="M67" i="75"/>
  <c r="U67" i="75" s="1"/>
  <c r="M66" i="75"/>
  <c r="U66" i="75" s="1"/>
  <c r="M64" i="75"/>
  <c r="U64" i="75" s="1"/>
  <c r="M62" i="75"/>
  <c r="U62" i="75" s="1"/>
  <c r="M61" i="75"/>
  <c r="U61" i="75" s="1"/>
  <c r="M60" i="75"/>
  <c r="U60" i="75" s="1"/>
  <c r="M58" i="75"/>
  <c r="U58" i="75" s="1"/>
  <c r="M56" i="75"/>
  <c r="U56" i="75" s="1"/>
  <c r="M55" i="75"/>
  <c r="M54" i="75"/>
  <c r="U54" i="75" s="1"/>
  <c r="M52" i="75"/>
  <c r="U52" i="75" s="1"/>
  <c r="M50" i="75"/>
  <c r="U50" i="75" s="1"/>
  <c r="M49" i="75"/>
  <c r="U49" i="75" s="1"/>
  <c r="M48" i="75"/>
  <c r="U48" i="75" s="1"/>
  <c r="M46" i="75"/>
  <c r="M44" i="75"/>
  <c r="U44" i="75" s="1"/>
  <c r="M43" i="75"/>
  <c r="U43" i="75" s="1"/>
  <c r="M42" i="75"/>
  <c r="U42" i="75" s="1"/>
  <c r="M40" i="75"/>
  <c r="U40" i="75" s="1"/>
  <c r="M38" i="75"/>
  <c r="U38" i="75" s="1"/>
  <c r="M37" i="75"/>
  <c r="U37" i="75" s="1"/>
  <c r="M36" i="75"/>
  <c r="U36" i="75" s="1"/>
  <c r="M34" i="75"/>
  <c r="U34" i="75" s="1"/>
  <c r="M32" i="75"/>
  <c r="U32" i="75" s="1"/>
  <c r="M31" i="75"/>
  <c r="U31" i="75" s="1"/>
  <c r="M30" i="75"/>
  <c r="U30" i="75" s="1"/>
  <c r="M28" i="75"/>
  <c r="U28" i="75" s="1"/>
  <c r="M26" i="75"/>
  <c r="U26" i="75" s="1"/>
  <c r="M25" i="75"/>
  <c r="U25" i="75" s="1"/>
  <c r="M24" i="75"/>
  <c r="U24" i="75" s="1"/>
  <c r="M22" i="75"/>
  <c r="U22" i="75" s="1"/>
  <c r="M20" i="75"/>
  <c r="U20" i="75" s="1"/>
  <c r="M19" i="75"/>
  <c r="U19" i="75" s="1"/>
  <c r="M18" i="75"/>
  <c r="U18" i="75" s="1"/>
  <c r="M16" i="75"/>
  <c r="U16" i="75" s="1"/>
  <c r="M14" i="75"/>
  <c r="U14" i="75" s="1"/>
  <c r="M13" i="75"/>
  <c r="U13" i="75" s="1"/>
  <c r="M12" i="75"/>
  <c r="U12" i="75" s="1"/>
  <c r="M10" i="75"/>
  <c r="U10" i="75" s="1"/>
  <c r="M8" i="75"/>
  <c r="U8" i="75" s="1"/>
  <c r="M7" i="75"/>
  <c r="U7" i="75" s="1"/>
  <c r="M6" i="75"/>
  <c r="U6" i="75" s="1"/>
  <c r="M4" i="75"/>
  <c r="U4" i="75" s="1"/>
  <c r="X4" i="75" s="1"/>
  <c r="M4" i="75" a="1"/>
  <c r="M77" i="75" s="1"/>
  <c r="U77" i="75" s="1"/>
  <c r="G79" i="75"/>
  <c r="F78" i="75"/>
  <c r="G76" i="75"/>
  <c r="F75" i="75"/>
  <c r="G73" i="75"/>
  <c r="F72" i="75"/>
  <c r="G70" i="75"/>
  <c r="F69" i="75"/>
  <c r="G67" i="75"/>
  <c r="F66" i="75"/>
  <c r="G64" i="75"/>
  <c r="F63" i="75"/>
  <c r="G61" i="75"/>
  <c r="F60" i="75"/>
  <c r="G58" i="75"/>
  <c r="F57" i="75"/>
  <c r="G55" i="75"/>
  <c r="F54" i="75"/>
  <c r="G52" i="75"/>
  <c r="F51" i="75"/>
  <c r="G49" i="75"/>
  <c r="F48" i="75"/>
  <c r="G46" i="75"/>
  <c r="F45" i="75"/>
  <c r="G43" i="75"/>
  <c r="F42" i="75"/>
  <c r="G40" i="75"/>
  <c r="F39" i="75"/>
  <c r="G37" i="75"/>
  <c r="F36" i="75"/>
  <c r="G34" i="75"/>
  <c r="F33" i="75"/>
  <c r="G31" i="75"/>
  <c r="F30" i="75"/>
  <c r="G28" i="75"/>
  <c r="F27" i="75"/>
  <c r="G25" i="75"/>
  <c r="F24" i="75"/>
  <c r="G22" i="75"/>
  <c r="F21" i="75"/>
  <c r="G19" i="75"/>
  <c r="F18" i="75"/>
  <c r="G16" i="75"/>
  <c r="F15" i="75"/>
  <c r="G13" i="75"/>
  <c r="F12" i="75"/>
  <c r="G10" i="75"/>
  <c r="F9" i="75"/>
  <c r="G7" i="75"/>
  <c r="F6" i="75"/>
  <c r="G4" i="75"/>
  <c r="F4" i="75" a="1"/>
  <c r="F77" i="75" s="1"/>
  <c r="AT3" i="75"/>
  <c r="R3" i="75"/>
  <c r="C3" i="75"/>
  <c r="O3" i="75" s="1"/>
  <c r="AX97" i="74"/>
  <c r="AX96" i="74"/>
  <c r="AX95" i="74"/>
  <c r="AX94" i="74"/>
  <c r="AX93" i="74"/>
  <c r="AX92" i="74"/>
  <c r="AX91" i="74"/>
  <c r="AX90" i="74"/>
  <c r="R89" i="74"/>
  <c r="R86" i="74"/>
  <c r="U85" i="74"/>
  <c r="R83" i="74"/>
  <c r="V80" i="74"/>
  <c r="R80" i="74"/>
  <c r="U79" i="74"/>
  <c r="V77" i="74"/>
  <c r="R77" i="74"/>
  <c r="V74" i="74"/>
  <c r="R74" i="74"/>
  <c r="U73" i="74"/>
  <c r="V71" i="74"/>
  <c r="R71" i="74"/>
  <c r="V68" i="74"/>
  <c r="R68" i="74"/>
  <c r="V65" i="74"/>
  <c r="R65" i="74"/>
  <c r="V62" i="74"/>
  <c r="R62" i="74"/>
  <c r="V59" i="74"/>
  <c r="R59" i="74"/>
  <c r="V56" i="74"/>
  <c r="R56" i="74"/>
  <c r="V55" i="74"/>
  <c r="V53" i="74"/>
  <c r="R53" i="74"/>
  <c r="V52" i="74"/>
  <c r="V50" i="74"/>
  <c r="R50" i="74"/>
  <c r="V49" i="74"/>
  <c r="V48" i="74"/>
  <c r="V47" i="74"/>
  <c r="R47" i="74"/>
  <c r="V46" i="74"/>
  <c r="V45" i="74"/>
  <c r="V44" i="74"/>
  <c r="R44" i="74"/>
  <c r="V43" i="74"/>
  <c r="Q43" i="74"/>
  <c r="V42" i="74"/>
  <c r="V41" i="74"/>
  <c r="R41" i="74"/>
  <c r="V40" i="74"/>
  <c r="V39" i="74"/>
  <c r="V38" i="74"/>
  <c r="R38" i="74"/>
  <c r="Q38" i="74"/>
  <c r="V37" i="74"/>
  <c r="U37" i="74"/>
  <c r="V36" i="74"/>
  <c r="V35" i="74"/>
  <c r="R35" i="74"/>
  <c r="V34" i="74"/>
  <c r="V33" i="74"/>
  <c r="Q33" i="74"/>
  <c r="V32" i="74"/>
  <c r="R32" i="74"/>
  <c r="V31" i="74"/>
  <c r="Q31" i="74"/>
  <c r="V30" i="74"/>
  <c r="V29" i="74"/>
  <c r="R29" i="74"/>
  <c r="V28" i="74"/>
  <c r="V27" i="74"/>
  <c r="V26" i="74"/>
  <c r="R26" i="74"/>
  <c r="Q26" i="74"/>
  <c r="V25" i="74"/>
  <c r="V24" i="74"/>
  <c r="V23" i="74"/>
  <c r="R23" i="74"/>
  <c r="V22" i="74"/>
  <c r="V21" i="74"/>
  <c r="Q21" i="74"/>
  <c r="V20" i="74"/>
  <c r="R20" i="74"/>
  <c r="V19" i="74"/>
  <c r="Q19" i="74"/>
  <c r="V18" i="74"/>
  <c r="V17" i="74"/>
  <c r="R17" i="74"/>
  <c r="V16" i="74"/>
  <c r="V15" i="74"/>
  <c r="V14" i="74"/>
  <c r="R14" i="74"/>
  <c r="Q14" i="74"/>
  <c r="V13" i="74"/>
  <c r="V12" i="74"/>
  <c r="C12" i="74"/>
  <c r="R11" i="74"/>
  <c r="V10" i="74"/>
  <c r="C10" i="74"/>
  <c r="V89" i="74" s="1"/>
  <c r="V9" i="74"/>
  <c r="R9" i="74"/>
  <c r="V8" i="74"/>
  <c r="C8" i="74"/>
  <c r="Q47" i="74" s="1"/>
  <c r="B8" i="74"/>
  <c r="V7" i="74"/>
  <c r="U7" i="74"/>
  <c r="V6" i="74"/>
  <c r="Q6" i="74"/>
  <c r="C6" i="74"/>
  <c r="R88" i="74" s="1"/>
  <c r="V5" i="74"/>
  <c r="R5" i="74"/>
  <c r="C5" i="74"/>
  <c r="W4" i="74"/>
  <c r="V4" i="74"/>
  <c r="Y4" i="74" s="1"/>
  <c r="R4" i="74"/>
  <c r="M88" i="74"/>
  <c r="U88" i="74" s="1"/>
  <c r="M85" i="74"/>
  <c r="M82" i="74"/>
  <c r="U82" i="74" s="1"/>
  <c r="M79" i="74"/>
  <c r="M76" i="74"/>
  <c r="U76" i="74" s="1"/>
  <c r="M73" i="74"/>
  <c r="M70" i="74"/>
  <c r="U70" i="74" s="1"/>
  <c r="M67" i="74"/>
  <c r="U67" i="74" s="1"/>
  <c r="M64" i="74"/>
  <c r="U64" i="74" s="1"/>
  <c r="M61" i="74"/>
  <c r="U61" i="74" s="1"/>
  <c r="M58" i="74"/>
  <c r="U58" i="74" s="1"/>
  <c r="M55" i="74"/>
  <c r="U55" i="74" s="1"/>
  <c r="M52" i="74"/>
  <c r="U52" i="74" s="1"/>
  <c r="M49" i="74"/>
  <c r="U49" i="74" s="1"/>
  <c r="M46" i="74"/>
  <c r="U46" i="74" s="1"/>
  <c r="M43" i="74"/>
  <c r="U43" i="74" s="1"/>
  <c r="M40" i="74"/>
  <c r="U40" i="74" s="1"/>
  <c r="M37" i="74"/>
  <c r="M34" i="74"/>
  <c r="U34" i="74" s="1"/>
  <c r="M31" i="74"/>
  <c r="U31" i="74" s="1"/>
  <c r="M28" i="74"/>
  <c r="U28" i="74" s="1"/>
  <c r="M25" i="74"/>
  <c r="U25" i="74" s="1"/>
  <c r="M22" i="74"/>
  <c r="U22" i="74" s="1"/>
  <c r="M19" i="74"/>
  <c r="U19" i="74" s="1"/>
  <c r="M16" i="74"/>
  <c r="U16" i="74" s="1"/>
  <c r="M13" i="74"/>
  <c r="U13" i="74" s="1"/>
  <c r="M10" i="74"/>
  <c r="U10" i="74" s="1"/>
  <c r="M7" i="74"/>
  <c r="M4" i="74"/>
  <c r="U4" i="74" s="1"/>
  <c r="X4" i="74" s="1"/>
  <c r="M4" i="74" a="1"/>
  <c r="M86" i="74" s="1"/>
  <c r="U86" i="74" s="1"/>
  <c r="G89" i="74"/>
  <c r="F89" i="74"/>
  <c r="F88" i="74"/>
  <c r="F87" i="74"/>
  <c r="G86" i="74"/>
  <c r="F86" i="74"/>
  <c r="F85" i="74"/>
  <c r="F84" i="74"/>
  <c r="G83" i="74"/>
  <c r="F83" i="74"/>
  <c r="F82" i="74"/>
  <c r="F81" i="74"/>
  <c r="G80" i="74"/>
  <c r="F80" i="74"/>
  <c r="F79" i="74"/>
  <c r="F78" i="74"/>
  <c r="G77" i="74"/>
  <c r="F77" i="74"/>
  <c r="F76" i="74"/>
  <c r="F75" i="74"/>
  <c r="G74" i="74"/>
  <c r="F74" i="74"/>
  <c r="F73" i="74"/>
  <c r="F72" i="74"/>
  <c r="G71" i="74"/>
  <c r="F71" i="74"/>
  <c r="F70" i="74"/>
  <c r="F69" i="74"/>
  <c r="G68" i="74"/>
  <c r="F68" i="74"/>
  <c r="F67" i="74"/>
  <c r="F66" i="74"/>
  <c r="G65" i="74"/>
  <c r="F65" i="74"/>
  <c r="F64" i="74"/>
  <c r="F63" i="74"/>
  <c r="G62" i="74"/>
  <c r="F62" i="74"/>
  <c r="F61" i="74"/>
  <c r="F60" i="74"/>
  <c r="G59" i="74"/>
  <c r="F59" i="74"/>
  <c r="F58" i="74"/>
  <c r="F57" i="74"/>
  <c r="G56" i="74"/>
  <c r="F56" i="74"/>
  <c r="F55" i="74"/>
  <c r="F54" i="74"/>
  <c r="G53" i="74"/>
  <c r="F53" i="74"/>
  <c r="F52" i="74"/>
  <c r="F51" i="74"/>
  <c r="G50" i="74"/>
  <c r="F50" i="74"/>
  <c r="F49" i="74"/>
  <c r="F48" i="74"/>
  <c r="G47" i="74"/>
  <c r="F47" i="74"/>
  <c r="F46" i="74"/>
  <c r="F45" i="74"/>
  <c r="G44" i="74"/>
  <c r="F44" i="74"/>
  <c r="F43" i="74"/>
  <c r="F42" i="74"/>
  <c r="G41" i="74"/>
  <c r="F41" i="74"/>
  <c r="F40" i="74"/>
  <c r="F39" i="74"/>
  <c r="G38" i="74"/>
  <c r="F38" i="74"/>
  <c r="F37" i="74"/>
  <c r="F36" i="74"/>
  <c r="G35" i="74"/>
  <c r="F35" i="74"/>
  <c r="F34" i="74"/>
  <c r="F33" i="74"/>
  <c r="G32" i="74"/>
  <c r="F32" i="74"/>
  <c r="F31" i="74"/>
  <c r="F30" i="74"/>
  <c r="G29" i="74"/>
  <c r="F29" i="74"/>
  <c r="F28" i="74"/>
  <c r="F27" i="74"/>
  <c r="G26" i="74"/>
  <c r="F26" i="74"/>
  <c r="F25" i="74"/>
  <c r="F24" i="74"/>
  <c r="G23" i="74"/>
  <c r="F23" i="74"/>
  <c r="F22" i="74"/>
  <c r="F21" i="74"/>
  <c r="G20" i="74"/>
  <c r="F20" i="74"/>
  <c r="F19" i="74"/>
  <c r="F18" i="74"/>
  <c r="G17" i="74"/>
  <c r="F17" i="74"/>
  <c r="F16" i="74"/>
  <c r="F15" i="74"/>
  <c r="G14" i="74"/>
  <c r="F14" i="74"/>
  <c r="F13" i="74"/>
  <c r="F12" i="74"/>
  <c r="G11" i="74"/>
  <c r="F11" i="74"/>
  <c r="F10" i="74"/>
  <c r="F9" i="74"/>
  <c r="G8" i="74"/>
  <c r="F8" i="74"/>
  <c r="F7" i="74"/>
  <c r="F6" i="74"/>
  <c r="G5" i="74"/>
  <c r="F5" i="74"/>
  <c r="F4" i="74"/>
  <c r="F4" i="74" a="1"/>
  <c r="G88" i="74" s="1"/>
  <c r="AT3" i="74"/>
  <c r="AP3" i="74"/>
  <c r="R3" i="74"/>
  <c r="AH3" i="74" s="1"/>
  <c r="AQ3" i="74" s="1"/>
  <c r="Q3" i="74"/>
  <c r="AG3" i="74" s="1"/>
  <c r="C3" i="74"/>
  <c r="O3" i="74" s="1"/>
  <c r="P3" i="74" s="1"/>
  <c r="AF3" i="74" s="1"/>
  <c r="AO3" i="74" s="1"/>
  <c r="V98" i="73"/>
  <c r="S98" i="73"/>
  <c r="R98" i="73"/>
  <c r="V97" i="73"/>
  <c r="R97" i="73"/>
  <c r="V96" i="73"/>
  <c r="R96" i="73"/>
  <c r="V95" i="73"/>
  <c r="R95" i="73"/>
  <c r="V94" i="73"/>
  <c r="R94" i="73"/>
  <c r="V93" i="73"/>
  <c r="R93" i="73"/>
  <c r="V92" i="73"/>
  <c r="R92" i="73"/>
  <c r="V91" i="73"/>
  <c r="R91" i="73"/>
  <c r="V90" i="73"/>
  <c r="R90" i="73"/>
  <c r="V89" i="73"/>
  <c r="R89" i="73"/>
  <c r="V88" i="73"/>
  <c r="R88" i="73"/>
  <c r="V87" i="73"/>
  <c r="R87" i="73"/>
  <c r="V86" i="73"/>
  <c r="R86" i="73"/>
  <c r="V85" i="73"/>
  <c r="R85" i="73"/>
  <c r="V84" i="73"/>
  <c r="R84" i="73"/>
  <c r="V83" i="73"/>
  <c r="R83" i="73"/>
  <c r="V82" i="73"/>
  <c r="R82" i="73"/>
  <c r="V81" i="73"/>
  <c r="R81" i="73"/>
  <c r="V80" i="73"/>
  <c r="R80" i="73"/>
  <c r="V79" i="73"/>
  <c r="R79" i="73"/>
  <c r="V78" i="73"/>
  <c r="R78" i="73"/>
  <c r="V77" i="73"/>
  <c r="R77" i="73"/>
  <c r="V76" i="73"/>
  <c r="R76" i="73"/>
  <c r="V75" i="73"/>
  <c r="R75" i="73"/>
  <c r="V74" i="73"/>
  <c r="R74" i="73"/>
  <c r="V73" i="73"/>
  <c r="R73" i="73"/>
  <c r="V72" i="73"/>
  <c r="R72" i="73"/>
  <c r="V71" i="73"/>
  <c r="R71" i="73"/>
  <c r="V70" i="73"/>
  <c r="R70" i="73"/>
  <c r="V69" i="73"/>
  <c r="R69" i="73"/>
  <c r="V68" i="73"/>
  <c r="R68" i="73"/>
  <c r="V67" i="73"/>
  <c r="R67" i="73"/>
  <c r="V66" i="73"/>
  <c r="R66" i="73"/>
  <c r="V65" i="73"/>
  <c r="R65" i="73"/>
  <c r="V64" i="73"/>
  <c r="R64" i="73"/>
  <c r="V63" i="73"/>
  <c r="R63" i="73"/>
  <c r="V62" i="73"/>
  <c r="R62" i="73"/>
  <c r="V61" i="73"/>
  <c r="R61" i="73"/>
  <c r="V60" i="73"/>
  <c r="R60" i="73"/>
  <c r="V59" i="73"/>
  <c r="R59" i="73"/>
  <c r="V58" i="73"/>
  <c r="R58" i="73"/>
  <c r="V57" i="73"/>
  <c r="R57" i="73"/>
  <c r="V56" i="73"/>
  <c r="R56" i="73"/>
  <c r="V55" i="73"/>
  <c r="R55" i="73"/>
  <c r="V54" i="73"/>
  <c r="R54" i="73"/>
  <c r="V53" i="73"/>
  <c r="R53" i="73"/>
  <c r="V52" i="73"/>
  <c r="R52" i="73"/>
  <c r="V51" i="73"/>
  <c r="R51" i="73"/>
  <c r="V50" i="73"/>
  <c r="R50" i="73"/>
  <c r="V49" i="73"/>
  <c r="R49" i="73"/>
  <c r="V48" i="73"/>
  <c r="R48" i="73"/>
  <c r="V47" i="73"/>
  <c r="R47" i="73"/>
  <c r="V46" i="73"/>
  <c r="R46" i="73"/>
  <c r="V45" i="73"/>
  <c r="R45" i="73"/>
  <c r="V44" i="73"/>
  <c r="R44" i="73"/>
  <c r="V43" i="73"/>
  <c r="R43" i="73"/>
  <c r="V42" i="73"/>
  <c r="R42" i="73"/>
  <c r="V41" i="73"/>
  <c r="R41" i="73"/>
  <c r="V40" i="73"/>
  <c r="R40" i="73"/>
  <c r="V39" i="73"/>
  <c r="R39" i="73"/>
  <c r="V38" i="73"/>
  <c r="R38" i="73"/>
  <c r="V37" i="73"/>
  <c r="R37" i="73"/>
  <c r="V36" i="73"/>
  <c r="R36" i="73"/>
  <c r="V35" i="73"/>
  <c r="R35" i="73"/>
  <c r="V34" i="73"/>
  <c r="R34" i="73"/>
  <c r="V33" i="73"/>
  <c r="R33" i="73"/>
  <c r="V32" i="73"/>
  <c r="R32" i="73"/>
  <c r="V31" i="73"/>
  <c r="R31" i="73"/>
  <c r="V30" i="73"/>
  <c r="R30" i="73"/>
  <c r="V29" i="73"/>
  <c r="R29" i="73"/>
  <c r="V28" i="73"/>
  <c r="R28" i="73"/>
  <c r="V27" i="73"/>
  <c r="R27" i="73"/>
  <c r="V26" i="73"/>
  <c r="R26" i="73"/>
  <c r="V25" i="73"/>
  <c r="R25" i="73"/>
  <c r="V24" i="73"/>
  <c r="R24" i="73"/>
  <c r="V23" i="73"/>
  <c r="R23" i="73"/>
  <c r="V22" i="73"/>
  <c r="R22" i="73"/>
  <c r="V21" i="73"/>
  <c r="R21" i="73"/>
  <c r="V20" i="73"/>
  <c r="R20" i="73"/>
  <c r="V19" i="73"/>
  <c r="R19" i="73"/>
  <c r="V18" i="73"/>
  <c r="R18" i="73"/>
  <c r="V17" i="73"/>
  <c r="R17" i="73"/>
  <c r="V16" i="73"/>
  <c r="R16" i="73"/>
  <c r="V15" i="73"/>
  <c r="R15" i="73"/>
  <c r="V14" i="73"/>
  <c r="R14" i="73"/>
  <c r="V13" i="73"/>
  <c r="R13" i="73"/>
  <c r="V12" i="73"/>
  <c r="R12" i="73"/>
  <c r="C12" i="73"/>
  <c r="C3" i="73" s="1"/>
  <c r="V11" i="73"/>
  <c r="R11" i="73"/>
  <c r="V10" i="73"/>
  <c r="R10" i="73"/>
  <c r="V9" i="73"/>
  <c r="R9" i="73"/>
  <c r="C9" i="73"/>
  <c r="V8" i="73"/>
  <c r="R8" i="73"/>
  <c r="C8" i="73"/>
  <c r="Q5" i="73" s="1"/>
  <c r="B8" i="73"/>
  <c r="Q3" i="73" s="1"/>
  <c r="AG3" i="73" s="1"/>
  <c r="AP3" i="73" s="1"/>
  <c r="V7" i="73"/>
  <c r="R7" i="73"/>
  <c r="V6" i="73"/>
  <c r="R6" i="73"/>
  <c r="Q6" i="73"/>
  <c r="V5" i="73"/>
  <c r="R5" i="73"/>
  <c r="W4" i="73"/>
  <c r="V4" i="73"/>
  <c r="Y4" i="73" s="1"/>
  <c r="R4" i="73"/>
  <c r="M96" i="73"/>
  <c r="U96" i="73" s="1"/>
  <c r="M90" i="73"/>
  <c r="U90" i="73" s="1"/>
  <c r="M84" i="73"/>
  <c r="U84" i="73" s="1"/>
  <c r="M78" i="73"/>
  <c r="U78" i="73" s="1"/>
  <c r="M72" i="73"/>
  <c r="U72" i="73" s="1"/>
  <c r="M66" i="73"/>
  <c r="U66" i="73" s="1"/>
  <c r="M60" i="73"/>
  <c r="U60" i="73" s="1"/>
  <c r="M54" i="73"/>
  <c r="U54" i="73" s="1"/>
  <c r="M48" i="73"/>
  <c r="U48" i="73" s="1"/>
  <c r="M42" i="73"/>
  <c r="U42" i="73" s="1"/>
  <c r="M36" i="73"/>
  <c r="U36" i="73" s="1"/>
  <c r="M30" i="73"/>
  <c r="U30" i="73" s="1"/>
  <c r="M24" i="73"/>
  <c r="U24" i="73" s="1"/>
  <c r="M18" i="73"/>
  <c r="U18" i="73" s="1"/>
  <c r="M12" i="73"/>
  <c r="U12" i="73" s="1"/>
  <c r="M6" i="73"/>
  <c r="U6" i="73" s="1"/>
  <c r="M4" i="73" a="1"/>
  <c r="M94" i="73" s="1"/>
  <c r="U94" i="73" s="1"/>
  <c r="G94" i="73"/>
  <c r="H94" i="73" s="1"/>
  <c r="I94" i="73" s="1"/>
  <c r="J94" i="73" s="1"/>
  <c r="G88" i="73"/>
  <c r="G82" i="73"/>
  <c r="H82" i="73" s="1"/>
  <c r="I82" i="73" s="1"/>
  <c r="J82" i="73" s="1"/>
  <c r="G76" i="73"/>
  <c r="H76" i="73" s="1"/>
  <c r="I76" i="73" s="1"/>
  <c r="J76" i="73" s="1"/>
  <c r="G70" i="73"/>
  <c r="H70" i="73" s="1"/>
  <c r="I70" i="73" s="1"/>
  <c r="J70" i="73" s="1"/>
  <c r="G64" i="73"/>
  <c r="H64" i="73" s="1"/>
  <c r="I64" i="73" s="1"/>
  <c r="J64" i="73" s="1"/>
  <c r="G58" i="73"/>
  <c r="H58" i="73" s="1"/>
  <c r="I58" i="73" s="1"/>
  <c r="J58" i="73" s="1"/>
  <c r="G52" i="73"/>
  <c r="G46" i="73"/>
  <c r="H46" i="73" s="1"/>
  <c r="I46" i="73" s="1"/>
  <c r="J46" i="73" s="1"/>
  <c r="G40" i="73"/>
  <c r="H40" i="73" s="1"/>
  <c r="I40" i="73" s="1"/>
  <c r="J40" i="73" s="1"/>
  <c r="G37" i="73"/>
  <c r="H37" i="73" s="1"/>
  <c r="I37" i="73" s="1"/>
  <c r="J37" i="73" s="1"/>
  <c r="G34" i="73"/>
  <c r="H34" i="73" s="1"/>
  <c r="I34" i="73" s="1"/>
  <c r="J34" i="73" s="1"/>
  <c r="G31" i="73"/>
  <c r="H31" i="73" s="1"/>
  <c r="I31" i="73" s="1"/>
  <c r="J31" i="73" s="1"/>
  <c r="G28" i="73"/>
  <c r="G25" i="73"/>
  <c r="H25" i="73" s="1"/>
  <c r="I25" i="73" s="1"/>
  <c r="J25" i="73" s="1"/>
  <c r="G22" i="73"/>
  <c r="H22" i="73" s="1"/>
  <c r="I22" i="73" s="1"/>
  <c r="J22" i="73" s="1"/>
  <c r="G19" i="73"/>
  <c r="H19" i="73" s="1"/>
  <c r="I19" i="73" s="1"/>
  <c r="J19" i="73" s="1"/>
  <c r="G16" i="73"/>
  <c r="H16" i="73" s="1"/>
  <c r="I16" i="73" s="1"/>
  <c r="J16" i="73" s="1"/>
  <c r="G13" i="73"/>
  <c r="H13" i="73" s="1"/>
  <c r="I13" i="73" s="1"/>
  <c r="J13" i="73" s="1"/>
  <c r="G10" i="73"/>
  <c r="G7" i="73"/>
  <c r="H7" i="73" s="1"/>
  <c r="I7" i="73" s="1"/>
  <c r="J7" i="73" s="1"/>
  <c r="G4" i="73"/>
  <c r="G4" i="73" a="1"/>
  <c r="G98" i="73" s="1"/>
  <c r="F94" i="73"/>
  <c r="F88" i="73"/>
  <c r="F82" i="73"/>
  <c r="F76" i="73"/>
  <c r="F70" i="73"/>
  <c r="F64" i="73"/>
  <c r="F58" i="73"/>
  <c r="F52" i="73"/>
  <c r="F46" i="73"/>
  <c r="F40" i="73"/>
  <c r="F34" i="73"/>
  <c r="F28" i="73"/>
  <c r="F22" i="73"/>
  <c r="F16" i="73"/>
  <c r="F10" i="73"/>
  <c r="F4" i="73"/>
  <c r="F4" i="73" a="1"/>
  <c r="F98" i="73" s="1"/>
  <c r="AT3" i="73"/>
  <c r="R3" i="73"/>
  <c r="O3" i="73"/>
  <c r="P3" i="73" s="1"/>
  <c r="AF3" i="73" s="1"/>
  <c r="AO3" i="73" s="1"/>
  <c r="V23" i="72"/>
  <c r="R23" i="72"/>
  <c r="V22" i="72"/>
  <c r="V21" i="72"/>
  <c r="V20" i="72"/>
  <c r="R20" i="72"/>
  <c r="V19" i="72"/>
  <c r="V18" i="72"/>
  <c r="V17" i="72"/>
  <c r="R17" i="72"/>
  <c r="V16" i="72"/>
  <c r="V15" i="72"/>
  <c r="V14" i="72"/>
  <c r="R14" i="72"/>
  <c r="V13" i="72"/>
  <c r="V12" i="72"/>
  <c r="C12" i="72"/>
  <c r="R11" i="72"/>
  <c r="V10" i="72"/>
  <c r="R10" i="72"/>
  <c r="C10" i="72"/>
  <c r="V11" i="72" s="1"/>
  <c r="V9" i="72"/>
  <c r="R9" i="72"/>
  <c r="V8" i="72"/>
  <c r="C8" i="72"/>
  <c r="Q9" i="72" s="1"/>
  <c r="B8" i="72"/>
  <c r="Q3" i="72" s="1"/>
  <c r="AG3" i="72" s="1"/>
  <c r="AP3" i="72" s="1"/>
  <c r="V7" i="72"/>
  <c r="V6" i="72"/>
  <c r="R6" i="72"/>
  <c r="C6" i="72"/>
  <c r="R21" i="72" s="1"/>
  <c r="V5" i="72"/>
  <c r="R5" i="72"/>
  <c r="C5" i="72"/>
  <c r="B5" i="72"/>
  <c r="Y4" i="72"/>
  <c r="W4" i="72"/>
  <c r="V4" i="72"/>
  <c r="R4" i="72"/>
  <c r="M22" i="72"/>
  <c r="U22" i="72" s="1"/>
  <c r="M20" i="72"/>
  <c r="U20" i="72" s="1"/>
  <c r="M19" i="72"/>
  <c r="U19" i="72" s="1"/>
  <c r="M18" i="72"/>
  <c r="U18" i="72" s="1"/>
  <c r="M16" i="72"/>
  <c r="U16" i="72" s="1"/>
  <c r="M14" i="72"/>
  <c r="U14" i="72" s="1"/>
  <c r="M13" i="72"/>
  <c r="U13" i="72" s="1"/>
  <c r="M12" i="72"/>
  <c r="U12" i="72" s="1"/>
  <c r="M10" i="72"/>
  <c r="U10" i="72" s="1"/>
  <c r="M8" i="72"/>
  <c r="U8" i="72" s="1"/>
  <c r="M7" i="72"/>
  <c r="U7" i="72" s="1"/>
  <c r="M6" i="72"/>
  <c r="U6" i="72" s="1"/>
  <c r="M4" i="72"/>
  <c r="U4" i="72" s="1"/>
  <c r="X4" i="72" s="1"/>
  <c r="AH4" i="72" s="1"/>
  <c r="M4" i="72" a="1"/>
  <c r="M23" i="72" s="1"/>
  <c r="U23" i="72" s="1"/>
  <c r="AT3" i="72"/>
  <c r="R3" i="72"/>
  <c r="C3" i="72"/>
  <c r="O9" i="72" s="1"/>
  <c r="P9" i="72" s="1"/>
  <c r="V21" i="71"/>
  <c r="V18" i="71"/>
  <c r="R17" i="71"/>
  <c r="V15" i="71"/>
  <c r="R14" i="71"/>
  <c r="V12" i="71"/>
  <c r="C12" i="71"/>
  <c r="R10" i="71"/>
  <c r="C10" i="71"/>
  <c r="V22" i="71" s="1"/>
  <c r="V9" i="71"/>
  <c r="R9" i="71"/>
  <c r="C8" i="71"/>
  <c r="Q23" i="71" s="1"/>
  <c r="B8" i="71"/>
  <c r="V6" i="71"/>
  <c r="R6" i="71"/>
  <c r="C6" i="71"/>
  <c r="R11" i="71" s="1"/>
  <c r="C5" i="71"/>
  <c r="B5" i="71"/>
  <c r="W4" i="71"/>
  <c r="V4" i="71"/>
  <c r="Y4" i="71" s="1"/>
  <c r="M23" i="71"/>
  <c r="U23" i="71" s="1"/>
  <c r="M20" i="71"/>
  <c r="U20" i="71" s="1"/>
  <c r="M19" i="71"/>
  <c r="U19" i="71" s="1"/>
  <c r="M17" i="71"/>
  <c r="U17" i="71" s="1"/>
  <c r="M14" i="71"/>
  <c r="U14" i="71" s="1"/>
  <c r="M13" i="71"/>
  <c r="U13" i="71" s="1"/>
  <c r="M11" i="71"/>
  <c r="U11" i="71" s="1"/>
  <c r="M8" i="71"/>
  <c r="U8" i="71" s="1"/>
  <c r="M7" i="71"/>
  <c r="U7" i="71" s="1"/>
  <c r="M5" i="71"/>
  <c r="U5" i="71" s="1"/>
  <c r="M4" i="71" a="1"/>
  <c r="M18" i="71" s="1"/>
  <c r="U18" i="71" s="1"/>
  <c r="AT3" i="71"/>
  <c r="R3" i="71"/>
  <c r="Q3" i="71"/>
  <c r="AG3" i="71" s="1"/>
  <c r="AP3" i="71" s="1"/>
  <c r="C3" i="71"/>
  <c r="O22" i="71" s="1"/>
  <c r="P22" i="71" s="1"/>
  <c r="V23" i="70"/>
  <c r="Q23" i="70"/>
  <c r="V22" i="70"/>
  <c r="Q22" i="70"/>
  <c r="V21" i="70"/>
  <c r="V20" i="70"/>
  <c r="Q20" i="70"/>
  <c r="V19" i="70"/>
  <c r="Q19" i="70"/>
  <c r="V18" i="70"/>
  <c r="V17" i="70"/>
  <c r="Q17" i="70"/>
  <c r="V16" i="70"/>
  <c r="R16" i="70"/>
  <c r="V15" i="70"/>
  <c r="V14" i="70"/>
  <c r="Q14" i="70"/>
  <c r="V13" i="70"/>
  <c r="V12" i="70"/>
  <c r="C12" i="70"/>
  <c r="C3" i="70" s="1"/>
  <c r="O5" i="70" s="1"/>
  <c r="P5" i="70" s="1"/>
  <c r="V11" i="70"/>
  <c r="V10" i="70"/>
  <c r="C10" i="70"/>
  <c r="V9" i="70"/>
  <c r="V8" i="70"/>
  <c r="R8" i="70"/>
  <c r="Q8" i="70"/>
  <c r="C8" i="70"/>
  <c r="Q9" i="70" s="1"/>
  <c r="B8" i="70"/>
  <c r="Q3" i="70" s="1"/>
  <c r="AG3" i="70" s="1"/>
  <c r="AP3" i="70" s="1"/>
  <c r="V7" i="70"/>
  <c r="Q7" i="70"/>
  <c r="V6" i="70"/>
  <c r="Q6" i="70"/>
  <c r="C6" i="70"/>
  <c r="R7" i="70" s="1"/>
  <c r="V5" i="70"/>
  <c r="Q5" i="70"/>
  <c r="C5" i="70"/>
  <c r="B5" i="70"/>
  <c r="W4" i="70"/>
  <c r="V4" i="70"/>
  <c r="Y4" i="70" s="1"/>
  <c r="M21" i="70"/>
  <c r="U21" i="70" s="1"/>
  <c r="M15" i="70"/>
  <c r="U15" i="70" s="1"/>
  <c r="M9" i="70"/>
  <c r="U9" i="70" s="1"/>
  <c r="M4" i="70" a="1"/>
  <c r="G9" i="70"/>
  <c r="G4" i="70" a="1"/>
  <c r="G16" i="70" s="1"/>
  <c r="F22" i="70"/>
  <c r="F20" i="70"/>
  <c r="F19" i="70"/>
  <c r="F18" i="70"/>
  <c r="F16" i="70"/>
  <c r="F14" i="70"/>
  <c r="F13" i="70"/>
  <c r="F12" i="70"/>
  <c r="F10" i="70"/>
  <c r="F8" i="70"/>
  <c r="F7" i="70"/>
  <c r="F6" i="70"/>
  <c r="F4" i="70"/>
  <c r="F4" i="70" a="1"/>
  <c r="F23" i="70" s="1"/>
  <c r="AT3" i="70"/>
  <c r="R3" i="70"/>
  <c r="V23" i="69"/>
  <c r="R23" i="69"/>
  <c r="R22" i="69"/>
  <c r="R21" i="69"/>
  <c r="Q21" i="69"/>
  <c r="V20" i="69"/>
  <c r="R20" i="69"/>
  <c r="R19" i="69"/>
  <c r="R18" i="69"/>
  <c r="Q18" i="69"/>
  <c r="V17" i="69"/>
  <c r="R17" i="69"/>
  <c r="R16" i="69"/>
  <c r="R15" i="69"/>
  <c r="R14" i="69"/>
  <c r="R13" i="69"/>
  <c r="R12" i="69"/>
  <c r="C12" i="69"/>
  <c r="C3" i="69" s="1"/>
  <c r="O5" i="69" s="1"/>
  <c r="P5" i="69" s="1"/>
  <c r="V11" i="69"/>
  <c r="R11" i="69"/>
  <c r="V10" i="69"/>
  <c r="R10" i="69"/>
  <c r="C10" i="69"/>
  <c r="V14" i="69" s="1"/>
  <c r="V9" i="69"/>
  <c r="R9" i="69"/>
  <c r="R8" i="69"/>
  <c r="C8" i="69"/>
  <c r="Q15" i="69" s="1"/>
  <c r="B8" i="69"/>
  <c r="Q3" i="69" s="1"/>
  <c r="AG3" i="69" s="1"/>
  <c r="AP3" i="69" s="1"/>
  <c r="R7" i="69"/>
  <c r="R6" i="69"/>
  <c r="Q6" i="69"/>
  <c r="V5" i="69"/>
  <c r="R5" i="69"/>
  <c r="C5" i="69"/>
  <c r="B5" i="69"/>
  <c r="Y4" i="69"/>
  <c r="W4" i="69"/>
  <c r="V4" i="69"/>
  <c r="R4" i="69"/>
  <c r="M4" i="69" a="1"/>
  <c r="G23" i="69"/>
  <c r="G22" i="69"/>
  <c r="G19" i="69"/>
  <c r="G16" i="69"/>
  <c r="G15" i="69"/>
  <c r="G13" i="69"/>
  <c r="G10" i="69"/>
  <c r="G7" i="69"/>
  <c r="G5" i="69"/>
  <c r="G4" i="69"/>
  <c r="G4" i="69" a="1"/>
  <c r="G17" i="69" s="1"/>
  <c r="F22" i="69"/>
  <c r="F20" i="69"/>
  <c r="F19" i="69"/>
  <c r="F18" i="69"/>
  <c r="F16" i="69"/>
  <c r="F14" i="69"/>
  <c r="F13" i="69"/>
  <c r="F12" i="69"/>
  <c r="F10" i="69"/>
  <c r="F8" i="69"/>
  <c r="F7" i="69"/>
  <c r="F6" i="69"/>
  <c r="F4" i="69"/>
  <c r="F4" i="69" a="1"/>
  <c r="F23" i="69" s="1"/>
  <c r="AT3" i="69"/>
  <c r="AH3" i="69"/>
  <c r="AQ3" i="69" s="1"/>
  <c r="R3" i="69"/>
  <c r="V23" i="68"/>
  <c r="V20" i="68"/>
  <c r="V17" i="68"/>
  <c r="V14" i="68"/>
  <c r="C12" i="68"/>
  <c r="V10" i="68"/>
  <c r="C10" i="68"/>
  <c r="V9" i="68"/>
  <c r="C8" i="68"/>
  <c r="Q5" i="68" s="1"/>
  <c r="B8" i="68"/>
  <c r="Q3" i="68" s="1"/>
  <c r="AG3" i="68" s="1"/>
  <c r="AP3" i="68" s="1"/>
  <c r="C6" i="68"/>
  <c r="V5" i="68"/>
  <c r="C5" i="68"/>
  <c r="B5" i="68"/>
  <c r="W4" i="68"/>
  <c r="V4" i="68"/>
  <c r="M23" i="68"/>
  <c r="U23" i="68" s="1"/>
  <c r="M15" i="68"/>
  <c r="U15" i="68" s="1"/>
  <c r="M5" i="68"/>
  <c r="U5" i="68" s="1"/>
  <c r="M4" i="68" a="1"/>
  <c r="M19" i="68" s="1"/>
  <c r="U19" i="68" s="1"/>
  <c r="AT3" i="68"/>
  <c r="C3" i="68"/>
  <c r="O20" i="68" s="1"/>
  <c r="P20" i="68" s="1"/>
  <c r="Q23" i="67"/>
  <c r="V21" i="67"/>
  <c r="R21" i="67"/>
  <c r="Q21" i="67"/>
  <c r="V20" i="67"/>
  <c r="Q19" i="67"/>
  <c r="V18" i="67"/>
  <c r="R18" i="67"/>
  <c r="V16" i="67"/>
  <c r="V15" i="67"/>
  <c r="R15" i="67"/>
  <c r="Q15" i="67"/>
  <c r="Q14" i="67"/>
  <c r="V12" i="67"/>
  <c r="R12" i="67"/>
  <c r="Q12" i="67"/>
  <c r="C12" i="67"/>
  <c r="R11" i="67"/>
  <c r="V10" i="67"/>
  <c r="Q10" i="67"/>
  <c r="C10" i="67"/>
  <c r="V23" i="67" s="1"/>
  <c r="V9" i="67"/>
  <c r="R9" i="67"/>
  <c r="V8" i="67"/>
  <c r="Q8" i="67"/>
  <c r="C8" i="67"/>
  <c r="Q9" i="67" s="1"/>
  <c r="B8" i="67"/>
  <c r="V7" i="67"/>
  <c r="Q7" i="67"/>
  <c r="V6" i="67"/>
  <c r="R6" i="67"/>
  <c r="Q6" i="67"/>
  <c r="C6" i="67"/>
  <c r="R22" i="67" s="1"/>
  <c r="R5" i="67"/>
  <c r="Q5" i="67"/>
  <c r="C5" i="67"/>
  <c r="B5" i="67"/>
  <c r="W4" i="67"/>
  <c r="R4" i="67"/>
  <c r="M23" i="67"/>
  <c r="U23" i="67" s="1"/>
  <c r="M22" i="67"/>
  <c r="U22" i="67" s="1"/>
  <c r="M20" i="67"/>
  <c r="U20" i="67" s="1"/>
  <c r="M18" i="67"/>
  <c r="U18" i="67" s="1"/>
  <c r="M17" i="67"/>
  <c r="U17" i="67" s="1"/>
  <c r="M16" i="67"/>
  <c r="U16" i="67" s="1"/>
  <c r="M14" i="67"/>
  <c r="U14" i="67" s="1"/>
  <c r="M12" i="67"/>
  <c r="U12" i="67" s="1"/>
  <c r="M11" i="67"/>
  <c r="U11" i="67" s="1"/>
  <c r="M10" i="67"/>
  <c r="U10" i="67" s="1"/>
  <c r="M8" i="67"/>
  <c r="U8" i="67" s="1"/>
  <c r="M6" i="67"/>
  <c r="U6" i="67" s="1"/>
  <c r="M5" i="67"/>
  <c r="U5" i="67" s="1"/>
  <c r="M4" i="67"/>
  <c r="U4" i="67" s="1"/>
  <c r="X4" i="67" s="1"/>
  <c r="AH4" i="67" s="1"/>
  <c r="M4" i="67" a="1"/>
  <c r="M21" i="67" s="1"/>
  <c r="U21" i="67" s="1"/>
  <c r="AT3" i="67"/>
  <c r="R3" i="67"/>
  <c r="Q3" i="67"/>
  <c r="AG3" i="67" s="1"/>
  <c r="AP3" i="67" s="1"/>
  <c r="C3" i="67"/>
  <c r="O20" i="67" s="1"/>
  <c r="P20" i="67" s="1"/>
  <c r="R23" i="66"/>
  <c r="R22" i="66"/>
  <c r="R21" i="66"/>
  <c r="R20" i="66"/>
  <c r="R18" i="66"/>
  <c r="V15" i="66"/>
  <c r="R15" i="66"/>
  <c r="Q15" i="66"/>
  <c r="V12" i="66"/>
  <c r="R12" i="66"/>
  <c r="Q12" i="66"/>
  <c r="C12" i="66"/>
  <c r="U11" i="66"/>
  <c r="R11" i="66"/>
  <c r="Q11" i="66"/>
  <c r="V10" i="66"/>
  <c r="C10" i="66"/>
  <c r="V14" i="66" s="1"/>
  <c r="V9" i="66"/>
  <c r="R9" i="66"/>
  <c r="V8" i="66"/>
  <c r="Q8" i="66"/>
  <c r="C8" i="66"/>
  <c r="Q17" i="66" s="1"/>
  <c r="B8" i="66"/>
  <c r="Q3" i="66" s="1"/>
  <c r="AG3" i="66" s="1"/>
  <c r="AP3" i="66" s="1"/>
  <c r="V7" i="66"/>
  <c r="Q7" i="66"/>
  <c r="V6" i="66"/>
  <c r="R6" i="66"/>
  <c r="Q6" i="66"/>
  <c r="C6" i="66"/>
  <c r="R19" i="66" s="1"/>
  <c r="R5" i="66"/>
  <c r="Q5" i="66"/>
  <c r="C5" i="66"/>
  <c r="B5" i="66"/>
  <c r="W4" i="66"/>
  <c r="R4" i="66"/>
  <c r="M23" i="66"/>
  <c r="U23" i="66" s="1"/>
  <c r="M22" i="66"/>
  <c r="U22" i="66" s="1"/>
  <c r="M20" i="66"/>
  <c r="U20" i="66" s="1"/>
  <c r="M18" i="66"/>
  <c r="U18" i="66" s="1"/>
  <c r="M17" i="66"/>
  <c r="U17" i="66" s="1"/>
  <c r="M16" i="66"/>
  <c r="U16" i="66" s="1"/>
  <c r="M14" i="66"/>
  <c r="U14" i="66" s="1"/>
  <c r="M12" i="66"/>
  <c r="U12" i="66" s="1"/>
  <c r="M11" i="66"/>
  <c r="M10" i="66"/>
  <c r="U10" i="66" s="1"/>
  <c r="M8" i="66"/>
  <c r="U8" i="66" s="1"/>
  <c r="M6" i="66"/>
  <c r="U6" i="66" s="1"/>
  <c r="M5" i="66"/>
  <c r="U5" i="66" s="1"/>
  <c r="M4" i="66"/>
  <c r="U4" i="66" s="1"/>
  <c r="X4" i="66" s="1"/>
  <c r="AH4" i="66" s="1"/>
  <c r="M4" i="66" a="1"/>
  <c r="M21" i="66" s="1"/>
  <c r="U21" i="66" s="1"/>
  <c r="G4" i="66" a="1"/>
  <c r="F18" i="66"/>
  <c r="F12" i="66"/>
  <c r="F6" i="66"/>
  <c r="F4" i="66" a="1"/>
  <c r="F22" i="66" s="1"/>
  <c r="AT3" i="66"/>
  <c r="R3" i="66"/>
  <c r="C3" i="66"/>
  <c r="O14" i="66" s="1"/>
  <c r="P14" i="66" s="1"/>
  <c r="R23" i="65"/>
  <c r="R22" i="65"/>
  <c r="R21" i="65"/>
  <c r="R20" i="65"/>
  <c r="R19" i="65"/>
  <c r="R18" i="65"/>
  <c r="R17" i="65"/>
  <c r="R16" i="65"/>
  <c r="R15" i="65"/>
  <c r="R14" i="65"/>
  <c r="R13" i="65"/>
  <c r="R12" i="65"/>
  <c r="C12" i="65"/>
  <c r="C3" i="65" s="1"/>
  <c r="O11" i="65" s="1"/>
  <c r="P11" i="65" s="1"/>
  <c r="V11" i="65"/>
  <c r="R11" i="65"/>
  <c r="R10" i="65"/>
  <c r="C10" i="65"/>
  <c r="V22" i="65" s="1"/>
  <c r="V9" i="65"/>
  <c r="R9" i="65"/>
  <c r="V8" i="65"/>
  <c r="R8" i="65"/>
  <c r="C8" i="65"/>
  <c r="Q9" i="65" s="1"/>
  <c r="B8" i="65"/>
  <c r="V7" i="65"/>
  <c r="R7" i="65"/>
  <c r="R6" i="65"/>
  <c r="R5" i="65"/>
  <c r="C5" i="65"/>
  <c r="B5" i="65"/>
  <c r="W4" i="65"/>
  <c r="U4" i="65"/>
  <c r="X4" i="65" s="1"/>
  <c r="AH4" i="65" s="1"/>
  <c r="R4" i="65"/>
  <c r="M23" i="65"/>
  <c r="U23" i="65" s="1"/>
  <c r="M22" i="65"/>
  <c r="U22" i="65" s="1"/>
  <c r="M20" i="65"/>
  <c r="U20" i="65" s="1"/>
  <c r="M18" i="65"/>
  <c r="U18" i="65" s="1"/>
  <c r="M17" i="65"/>
  <c r="U17" i="65" s="1"/>
  <c r="M16" i="65"/>
  <c r="U16" i="65" s="1"/>
  <c r="M14" i="65"/>
  <c r="U14" i="65" s="1"/>
  <c r="M12" i="65"/>
  <c r="U12" i="65" s="1"/>
  <c r="M11" i="65"/>
  <c r="U11" i="65" s="1"/>
  <c r="M10" i="65"/>
  <c r="U10" i="65" s="1"/>
  <c r="M8" i="65"/>
  <c r="U8" i="65" s="1"/>
  <c r="M6" i="65"/>
  <c r="U6" i="65" s="1"/>
  <c r="M5" i="65"/>
  <c r="U5" i="65" s="1"/>
  <c r="M4" i="65"/>
  <c r="M4" i="65" a="1"/>
  <c r="M21" i="65" s="1"/>
  <c r="U21" i="65" s="1"/>
  <c r="G21" i="65"/>
  <c r="G15" i="65"/>
  <c r="G9" i="65"/>
  <c r="G4" i="65" a="1"/>
  <c r="F18" i="65"/>
  <c r="F12" i="65"/>
  <c r="F6" i="65"/>
  <c r="F4" i="65" a="1"/>
  <c r="F22" i="65" s="1"/>
  <c r="AT3" i="65"/>
  <c r="R3" i="65"/>
  <c r="Q3" i="65"/>
  <c r="AG3" i="65" s="1"/>
  <c r="AP3" i="65" s="1"/>
  <c r="R22" i="64"/>
  <c r="R19" i="64"/>
  <c r="R16" i="64"/>
  <c r="C12" i="64"/>
  <c r="C3" i="64" s="1"/>
  <c r="V11" i="64"/>
  <c r="C10" i="64"/>
  <c r="V22" i="64" s="1"/>
  <c r="V9" i="64"/>
  <c r="V8" i="64"/>
  <c r="R8" i="64"/>
  <c r="C8" i="64"/>
  <c r="Q9" i="64" s="1"/>
  <c r="B8" i="64"/>
  <c r="Q3" i="64" s="1"/>
  <c r="AG3" i="64" s="1"/>
  <c r="V7" i="64"/>
  <c r="C6" i="64"/>
  <c r="V5" i="64"/>
  <c r="Q5" i="64"/>
  <c r="C5" i="64"/>
  <c r="B5" i="64"/>
  <c r="W4" i="64"/>
  <c r="V4" i="64"/>
  <c r="Y4" i="64" s="1"/>
  <c r="M21" i="64"/>
  <c r="U21" i="64" s="1"/>
  <c r="M15" i="64"/>
  <c r="U15" i="64" s="1"/>
  <c r="M9" i="64"/>
  <c r="U9" i="64" s="1"/>
  <c r="M4" i="64" a="1"/>
  <c r="AT3" i="64"/>
  <c r="AP3" i="64"/>
  <c r="V23" i="63"/>
  <c r="R23" i="63"/>
  <c r="V22" i="63"/>
  <c r="V21" i="63"/>
  <c r="V20" i="63"/>
  <c r="R20" i="63"/>
  <c r="V19" i="63"/>
  <c r="V18" i="63"/>
  <c r="V17" i="63"/>
  <c r="R17" i="63"/>
  <c r="V16" i="63"/>
  <c r="V15" i="63"/>
  <c r="V14" i="63"/>
  <c r="R14" i="63"/>
  <c r="V13" i="63"/>
  <c r="V12" i="63"/>
  <c r="C12" i="63"/>
  <c r="R11" i="63"/>
  <c r="V10" i="63"/>
  <c r="R10" i="63"/>
  <c r="C10" i="63"/>
  <c r="V11" i="63" s="1"/>
  <c r="V9" i="63"/>
  <c r="R9" i="63"/>
  <c r="V8" i="63"/>
  <c r="C8" i="63"/>
  <c r="Q22" i="63" s="1"/>
  <c r="B8" i="63"/>
  <c r="V7" i="63"/>
  <c r="V6" i="63"/>
  <c r="Q6" i="63"/>
  <c r="C6" i="63"/>
  <c r="R21" i="63" s="1"/>
  <c r="V5" i="63"/>
  <c r="R5" i="63"/>
  <c r="C5" i="63"/>
  <c r="B5" i="63"/>
  <c r="W4" i="63"/>
  <c r="V4" i="63"/>
  <c r="R4" i="63"/>
  <c r="M22" i="63"/>
  <c r="U22" i="63" s="1"/>
  <c r="M20" i="63"/>
  <c r="U20" i="63" s="1"/>
  <c r="M19" i="63"/>
  <c r="U19" i="63" s="1"/>
  <c r="M18" i="63"/>
  <c r="U18" i="63" s="1"/>
  <c r="M16" i="63"/>
  <c r="U16" i="63" s="1"/>
  <c r="M14" i="63"/>
  <c r="U14" i="63" s="1"/>
  <c r="M13" i="63"/>
  <c r="U13" i="63" s="1"/>
  <c r="M12" i="63"/>
  <c r="U12" i="63" s="1"/>
  <c r="M10" i="63"/>
  <c r="U10" i="63" s="1"/>
  <c r="M8" i="63"/>
  <c r="U8" i="63" s="1"/>
  <c r="M7" i="63"/>
  <c r="U7" i="63" s="1"/>
  <c r="M6" i="63"/>
  <c r="U6" i="63" s="1"/>
  <c r="M4" i="63"/>
  <c r="U4" i="63" s="1"/>
  <c r="M4" i="63" a="1"/>
  <c r="M23" i="63" s="1"/>
  <c r="U23" i="63" s="1"/>
  <c r="AT3" i="63"/>
  <c r="R3" i="63"/>
  <c r="Q3" i="63"/>
  <c r="AG3" i="63" s="1"/>
  <c r="AP3" i="63" s="1"/>
  <c r="C3" i="63"/>
  <c r="O9" i="63" s="1"/>
  <c r="P9" i="63" s="1"/>
  <c r="R21" i="62"/>
  <c r="R18" i="62"/>
  <c r="R15" i="62"/>
  <c r="R12" i="62"/>
  <c r="C12" i="62"/>
  <c r="Q11" i="62"/>
  <c r="C10" i="62"/>
  <c r="C8" i="62"/>
  <c r="Q22" i="62" s="1"/>
  <c r="B8" i="62"/>
  <c r="R6" i="62"/>
  <c r="C6" i="62"/>
  <c r="R22" i="62" s="1"/>
  <c r="Q5" i="62"/>
  <c r="C5" i="62"/>
  <c r="B5" i="62"/>
  <c r="W4" i="62"/>
  <c r="M23" i="62"/>
  <c r="U23" i="62" s="1"/>
  <c r="M17" i="62"/>
  <c r="U17" i="62" s="1"/>
  <c r="M11" i="62"/>
  <c r="U11" i="62" s="1"/>
  <c r="M5" i="62"/>
  <c r="U5" i="62" s="1"/>
  <c r="M4" i="62" a="1"/>
  <c r="M21" i="62" s="1"/>
  <c r="U21" i="62" s="1"/>
  <c r="G22" i="62"/>
  <c r="G18" i="62"/>
  <c r="G16" i="62"/>
  <c r="G14" i="62"/>
  <c r="G12" i="62"/>
  <c r="G10" i="62"/>
  <c r="G8" i="62"/>
  <c r="G6" i="62"/>
  <c r="G4" i="62"/>
  <c r="G4" i="62" a="1"/>
  <c r="G21" i="62" s="1"/>
  <c r="F4" i="62" a="1"/>
  <c r="AT3" i="62"/>
  <c r="R3" i="62"/>
  <c r="Q3" i="62"/>
  <c r="AG3" i="62" s="1"/>
  <c r="AP3" i="62" s="1"/>
  <c r="C3" i="62"/>
  <c r="V23" i="61"/>
  <c r="R23" i="61"/>
  <c r="V22" i="61"/>
  <c r="R22" i="61"/>
  <c r="V21" i="61"/>
  <c r="R21" i="61"/>
  <c r="V20" i="61"/>
  <c r="R20" i="61"/>
  <c r="V19" i="61"/>
  <c r="R19" i="61"/>
  <c r="V18" i="61"/>
  <c r="R18" i="61"/>
  <c r="V17" i="61"/>
  <c r="R17" i="61"/>
  <c r="V16" i="61"/>
  <c r="R16" i="61"/>
  <c r="V15" i="61"/>
  <c r="R15" i="61"/>
  <c r="V14" i="61"/>
  <c r="R14" i="61"/>
  <c r="V13" i="61"/>
  <c r="R13" i="61"/>
  <c r="V12" i="61"/>
  <c r="R12" i="61"/>
  <c r="C12" i="61"/>
  <c r="V11" i="61"/>
  <c r="R11" i="61"/>
  <c r="V10" i="61"/>
  <c r="R10" i="61"/>
  <c r="C10" i="61"/>
  <c r="V9" i="61"/>
  <c r="R9" i="61"/>
  <c r="V8" i="61"/>
  <c r="R8" i="61"/>
  <c r="C8" i="61"/>
  <c r="Q9" i="61" s="1"/>
  <c r="B8" i="61"/>
  <c r="Q3" i="61" s="1"/>
  <c r="AG3" i="61" s="1"/>
  <c r="AP3" i="61" s="1"/>
  <c r="V7" i="61"/>
  <c r="R7" i="61"/>
  <c r="V6" i="61"/>
  <c r="R6" i="61"/>
  <c r="Q6" i="61"/>
  <c r="V5" i="61"/>
  <c r="R5" i="61"/>
  <c r="C5" i="61"/>
  <c r="B5" i="61"/>
  <c r="W4" i="61"/>
  <c r="V4" i="61"/>
  <c r="Y4" i="61" s="1"/>
  <c r="R4" i="61"/>
  <c r="M23" i="61"/>
  <c r="U23" i="61" s="1"/>
  <c r="M20" i="61"/>
  <c r="U20" i="61" s="1"/>
  <c r="M17" i="61"/>
  <c r="U17" i="61" s="1"/>
  <c r="M14" i="61"/>
  <c r="U14" i="61" s="1"/>
  <c r="M11" i="61"/>
  <c r="U11" i="61" s="1"/>
  <c r="M8" i="61"/>
  <c r="U8" i="61" s="1"/>
  <c r="M5" i="61"/>
  <c r="U5" i="61" s="1"/>
  <c r="M4" i="61" a="1"/>
  <c r="M21" i="61" s="1"/>
  <c r="U21" i="61" s="1"/>
  <c r="G18" i="61"/>
  <c r="G12" i="61"/>
  <c r="G6" i="61"/>
  <c r="G4" i="61" a="1"/>
  <c r="G22" i="61" s="1"/>
  <c r="F21" i="61"/>
  <c r="F15" i="61"/>
  <c r="F9" i="61"/>
  <c r="F4" i="61" a="1"/>
  <c r="AT3" i="61"/>
  <c r="R3" i="61"/>
  <c r="C3" i="61"/>
  <c r="O13" i="61" s="1"/>
  <c r="P13" i="61" s="1"/>
  <c r="V23" i="60"/>
  <c r="Q23" i="60"/>
  <c r="V22" i="60"/>
  <c r="V21" i="60"/>
  <c r="V20" i="60"/>
  <c r="Q20" i="60"/>
  <c r="V19" i="60"/>
  <c r="V18" i="60"/>
  <c r="Q18" i="60"/>
  <c r="V17" i="60"/>
  <c r="Q17" i="60"/>
  <c r="V16" i="60"/>
  <c r="V15" i="60"/>
  <c r="Q15" i="60"/>
  <c r="V14" i="60"/>
  <c r="Q14" i="60"/>
  <c r="V13" i="60"/>
  <c r="V12" i="60"/>
  <c r="Q12" i="60"/>
  <c r="C12" i="60"/>
  <c r="C3" i="60" s="1"/>
  <c r="O13" i="60" s="1"/>
  <c r="P13" i="60" s="1"/>
  <c r="V11" i="60"/>
  <c r="R11" i="60"/>
  <c r="V10" i="60"/>
  <c r="Q10" i="60"/>
  <c r="C10" i="60"/>
  <c r="V9" i="60"/>
  <c r="V8" i="60"/>
  <c r="C8" i="60"/>
  <c r="Q9" i="60" s="1"/>
  <c r="B8" i="60"/>
  <c r="Q3" i="60" s="1"/>
  <c r="AG3" i="60" s="1"/>
  <c r="AP3" i="60" s="1"/>
  <c r="V7" i="60"/>
  <c r="Q7" i="60"/>
  <c r="O7" i="60"/>
  <c r="P7" i="60" s="1"/>
  <c r="V6" i="60"/>
  <c r="Q6" i="60"/>
  <c r="C6" i="60"/>
  <c r="R22" i="60" s="1"/>
  <c r="V5" i="60"/>
  <c r="R5" i="60"/>
  <c r="Q5" i="60"/>
  <c r="C5" i="60"/>
  <c r="B5" i="60"/>
  <c r="Y4" i="60"/>
  <c r="W4" i="60"/>
  <c r="V4" i="60"/>
  <c r="R4" i="60"/>
  <c r="M18" i="60"/>
  <c r="U18" i="60" s="1"/>
  <c r="M12" i="60"/>
  <c r="U12" i="60" s="1"/>
  <c r="M6" i="60"/>
  <c r="U6" i="60" s="1"/>
  <c r="M4" i="60" a="1"/>
  <c r="M22" i="60" s="1"/>
  <c r="U22" i="60" s="1"/>
  <c r="AT3" i="60"/>
  <c r="R3" i="60"/>
  <c r="R23" i="59"/>
  <c r="R20" i="59"/>
  <c r="R17" i="59"/>
  <c r="R14" i="59"/>
  <c r="C12" i="59"/>
  <c r="V10" i="59"/>
  <c r="R10" i="59"/>
  <c r="C10" i="59"/>
  <c r="V23" i="59" s="1"/>
  <c r="V9" i="59"/>
  <c r="C8" i="59"/>
  <c r="Q9" i="59" s="1"/>
  <c r="B8" i="59"/>
  <c r="C6" i="59"/>
  <c r="R21" i="59" s="1"/>
  <c r="V5" i="59"/>
  <c r="C5" i="59"/>
  <c r="B5" i="59"/>
  <c r="W4" i="59"/>
  <c r="V4" i="59"/>
  <c r="Y4" i="59" s="1"/>
  <c r="M19" i="59"/>
  <c r="U19" i="59" s="1"/>
  <c r="M13" i="59"/>
  <c r="U13" i="59" s="1"/>
  <c r="M7" i="59"/>
  <c r="U7" i="59" s="1"/>
  <c r="M4" i="59" a="1"/>
  <c r="M23" i="59" s="1"/>
  <c r="U23" i="59" s="1"/>
  <c r="AT3" i="59"/>
  <c r="R3" i="59"/>
  <c r="Q3" i="59"/>
  <c r="AG3" i="59" s="1"/>
  <c r="AP3" i="59" s="1"/>
  <c r="C3" i="59"/>
  <c r="O9" i="59" s="1"/>
  <c r="P9" i="59" s="1"/>
  <c r="Q23" i="58"/>
  <c r="Q22" i="58"/>
  <c r="V21" i="58"/>
  <c r="R21" i="58"/>
  <c r="Q20" i="58"/>
  <c r="Q19" i="58"/>
  <c r="V18" i="58"/>
  <c r="R18" i="58"/>
  <c r="Q17" i="58"/>
  <c r="Q16" i="58"/>
  <c r="V15" i="58"/>
  <c r="R15" i="58"/>
  <c r="Q14" i="58"/>
  <c r="Q13" i="58"/>
  <c r="V12" i="58"/>
  <c r="R12" i="58"/>
  <c r="C12" i="58"/>
  <c r="R11" i="58"/>
  <c r="C10" i="58"/>
  <c r="V22" i="58" s="1"/>
  <c r="V9" i="58"/>
  <c r="R9" i="58"/>
  <c r="Q8" i="58"/>
  <c r="C8" i="58"/>
  <c r="Q9" i="58" s="1"/>
  <c r="B8" i="58"/>
  <c r="V7" i="58"/>
  <c r="Q7" i="58"/>
  <c r="V6" i="58"/>
  <c r="R6" i="58"/>
  <c r="Q6" i="58"/>
  <c r="C6" i="58"/>
  <c r="R22" i="58" s="1"/>
  <c r="R5" i="58"/>
  <c r="Q5" i="58"/>
  <c r="C5" i="58"/>
  <c r="B5" i="58"/>
  <c r="W4" i="58"/>
  <c r="U4" i="58"/>
  <c r="X4" i="58" s="1"/>
  <c r="AH4" i="58" s="1"/>
  <c r="R4" i="58"/>
  <c r="M23" i="58"/>
  <c r="U23" i="58" s="1"/>
  <c r="M22" i="58"/>
  <c r="U22" i="58" s="1"/>
  <c r="M20" i="58"/>
  <c r="U20" i="58" s="1"/>
  <c r="M18" i="58"/>
  <c r="U18" i="58" s="1"/>
  <c r="M17" i="58"/>
  <c r="U17" i="58" s="1"/>
  <c r="M16" i="58"/>
  <c r="U16" i="58" s="1"/>
  <c r="M14" i="58"/>
  <c r="U14" i="58" s="1"/>
  <c r="M12" i="58"/>
  <c r="U12" i="58" s="1"/>
  <c r="M11" i="58"/>
  <c r="U11" i="58" s="1"/>
  <c r="M10" i="58"/>
  <c r="U10" i="58" s="1"/>
  <c r="M8" i="58"/>
  <c r="U8" i="58" s="1"/>
  <c r="M6" i="58"/>
  <c r="U6" i="58" s="1"/>
  <c r="M5" i="58"/>
  <c r="U5" i="58" s="1"/>
  <c r="M4" i="58"/>
  <c r="M4" i="58" a="1"/>
  <c r="M21" i="58" s="1"/>
  <c r="U21" i="58" s="1"/>
  <c r="G21" i="58"/>
  <c r="G15" i="58"/>
  <c r="G9" i="58"/>
  <c r="G4" i="58" a="1"/>
  <c r="F18" i="58"/>
  <c r="F12" i="58"/>
  <c r="F6" i="58"/>
  <c r="F4" i="58" a="1"/>
  <c r="F22" i="58" s="1"/>
  <c r="AT3" i="58"/>
  <c r="R3" i="58"/>
  <c r="Q3" i="58"/>
  <c r="AG3" i="58" s="1"/>
  <c r="AP3" i="58" s="1"/>
  <c r="C3" i="58"/>
  <c r="O22" i="58" s="1"/>
  <c r="P22" i="58" s="1"/>
  <c r="R23" i="57"/>
  <c r="R22" i="57"/>
  <c r="R21" i="57"/>
  <c r="R20" i="57"/>
  <c r="R19" i="57"/>
  <c r="R18" i="57"/>
  <c r="R17" i="57"/>
  <c r="R16" i="57"/>
  <c r="R15" i="57"/>
  <c r="R14" i="57"/>
  <c r="R13" i="57"/>
  <c r="R12" i="57"/>
  <c r="C12" i="57"/>
  <c r="C3" i="57" s="1"/>
  <c r="O11" i="57" s="1"/>
  <c r="P11" i="57" s="1"/>
  <c r="V11" i="57"/>
  <c r="R11" i="57"/>
  <c r="U10" i="57"/>
  <c r="R10" i="57"/>
  <c r="C10" i="57"/>
  <c r="V22" i="57" s="1"/>
  <c r="V9" i="57"/>
  <c r="R9" i="57"/>
  <c r="V8" i="57"/>
  <c r="R8" i="57"/>
  <c r="C8" i="57"/>
  <c r="Q9" i="57" s="1"/>
  <c r="B8" i="57"/>
  <c r="V7" i="57"/>
  <c r="R7" i="57"/>
  <c r="R6" i="57"/>
  <c r="R5" i="57"/>
  <c r="Q5" i="57"/>
  <c r="C5" i="57"/>
  <c r="B5" i="57"/>
  <c r="W4" i="57"/>
  <c r="R4" i="57"/>
  <c r="M23" i="57"/>
  <c r="U23" i="57" s="1"/>
  <c r="M22" i="57"/>
  <c r="U22" i="57" s="1"/>
  <c r="M20" i="57"/>
  <c r="U20" i="57" s="1"/>
  <c r="M18" i="57"/>
  <c r="U18" i="57" s="1"/>
  <c r="M17" i="57"/>
  <c r="U17" i="57" s="1"/>
  <c r="M16" i="57"/>
  <c r="U16" i="57" s="1"/>
  <c r="M14" i="57"/>
  <c r="U14" i="57" s="1"/>
  <c r="M12" i="57"/>
  <c r="U12" i="57" s="1"/>
  <c r="M11" i="57"/>
  <c r="U11" i="57" s="1"/>
  <c r="M10" i="57"/>
  <c r="M8" i="57"/>
  <c r="U8" i="57" s="1"/>
  <c r="M6" i="57"/>
  <c r="U6" i="57" s="1"/>
  <c r="M5" i="57"/>
  <c r="U5" i="57" s="1"/>
  <c r="M4" i="57"/>
  <c r="U4" i="57" s="1"/>
  <c r="X4" i="57" s="1"/>
  <c r="AH4" i="57" s="1"/>
  <c r="M4" i="57" a="1"/>
  <c r="M21" i="57" s="1"/>
  <c r="U21" i="57" s="1"/>
  <c r="G15" i="57"/>
  <c r="G4" i="57" a="1"/>
  <c r="G21" i="57" s="1"/>
  <c r="F4" i="57" a="1"/>
  <c r="AT3" i="57"/>
  <c r="R3" i="57"/>
  <c r="Q3" i="57"/>
  <c r="AG3" i="57" s="1"/>
  <c r="AP3" i="57" s="1"/>
  <c r="Q23" i="56"/>
  <c r="V22" i="56"/>
  <c r="V19" i="56"/>
  <c r="V16" i="56"/>
  <c r="Q14" i="56"/>
  <c r="V13" i="56"/>
  <c r="C12" i="56"/>
  <c r="C3" i="56" s="1"/>
  <c r="O7" i="56" s="1"/>
  <c r="P7" i="56" s="1"/>
  <c r="V11" i="56"/>
  <c r="C10" i="56"/>
  <c r="V23" i="56" s="1"/>
  <c r="V9" i="56"/>
  <c r="V8" i="56"/>
  <c r="C8" i="56"/>
  <c r="Q9" i="56" s="1"/>
  <c r="B8" i="56"/>
  <c r="Q3" i="56" s="1"/>
  <c r="AG3" i="56" s="1"/>
  <c r="AP3" i="56" s="1"/>
  <c r="V7" i="56"/>
  <c r="C6" i="56"/>
  <c r="V5" i="56"/>
  <c r="R5" i="56"/>
  <c r="C5" i="56"/>
  <c r="B5" i="56"/>
  <c r="W4" i="56"/>
  <c r="V4" i="56"/>
  <c r="Y4" i="56" s="1"/>
  <c r="M18" i="56"/>
  <c r="U18" i="56" s="1"/>
  <c r="M15" i="56"/>
  <c r="U15" i="56" s="1"/>
  <c r="M13" i="56"/>
  <c r="U13" i="56" s="1"/>
  <c r="M4" i="56" a="1"/>
  <c r="AT3" i="56"/>
  <c r="R3" i="56"/>
  <c r="V23" i="55"/>
  <c r="R23" i="55"/>
  <c r="V22" i="55"/>
  <c r="V21" i="55"/>
  <c r="Q21" i="55"/>
  <c r="V20" i="55"/>
  <c r="R20" i="55"/>
  <c r="V19" i="55"/>
  <c r="Q19" i="55"/>
  <c r="V18" i="55"/>
  <c r="V17" i="55"/>
  <c r="R17" i="55"/>
  <c r="V16" i="55"/>
  <c r="V15" i="55"/>
  <c r="V14" i="55"/>
  <c r="R14" i="55"/>
  <c r="V13" i="55"/>
  <c r="V12" i="55"/>
  <c r="C12" i="55"/>
  <c r="R11" i="55"/>
  <c r="V10" i="55"/>
  <c r="R10" i="55"/>
  <c r="C10" i="55"/>
  <c r="V11" i="55" s="1"/>
  <c r="V9" i="55"/>
  <c r="R9" i="55"/>
  <c r="V8" i="55"/>
  <c r="Q8" i="55"/>
  <c r="C8" i="55"/>
  <c r="Q22" i="55" s="1"/>
  <c r="B8" i="55"/>
  <c r="V7" i="55"/>
  <c r="Q7" i="55"/>
  <c r="V6" i="55"/>
  <c r="Q6" i="55"/>
  <c r="C6" i="55"/>
  <c r="R21" i="55" s="1"/>
  <c r="V5" i="55"/>
  <c r="R5" i="55"/>
  <c r="C5" i="55"/>
  <c r="B5" i="55"/>
  <c r="W4" i="55"/>
  <c r="V4" i="55"/>
  <c r="R4" i="55"/>
  <c r="M22" i="55"/>
  <c r="U22" i="55" s="1"/>
  <c r="M20" i="55"/>
  <c r="U20" i="55" s="1"/>
  <c r="M19" i="55"/>
  <c r="U19" i="55" s="1"/>
  <c r="M18" i="55"/>
  <c r="U18" i="55" s="1"/>
  <c r="M16" i="55"/>
  <c r="U16" i="55" s="1"/>
  <c r="M14" i="55"/>
  <c r="U14" i="55" s="1"/>
  <c r="M13" i="55"/>
  <c r="U13" i="55" s="1"/>
  <c r="M12" i="55"/>
  <c r="U12" i="55" s="1"/>
  <c r="M10" i="55"/>
  <c r="U10" i="55" s="1"/>
  <c r="M8" i="55"/>
  <c r="U8" i="55" s="1"/>
  <c r="M7" i="55"/>
  <c r="U7" i="55" s="1"/>
  <c r="M6" i="55"/>
  <c r="U6" i="55" s="1"/>
  <c r="M4" i="55"/>
  <c r="U4" i="55" s="1"/>
  <c r="X4" i="55" s="1"/>
  <c r="AH4" i="55" s="1"/>
  <c r="M4" i="55" a="1"/>
  <c r="M23" i="55" s="1"/>
  <c r="U23" i="55" s="1"/>
  <c r="AT3" i="55"/>
  <c r="R3" i="55"/>
  <c r="Q3" i="55"/>
  <c r="AG3" i="55" s="1"/>
  <c r="AP3" i="55" s="1"/>
  <c r="C3" i="55"/>
  <c r="O9" i="55" s="1"/>
  <c r="C12" i="54"/>
  <c r="C10" i="54"/>
  <c r="V9" i="54" s="1"/>
  <c r="C8" i="54"/>
  <c r="Q16" i="54" s="1"/>
  <c r="B8" i="54"/>
  <c r="V6" i="54"/>
  <c r="C6" i="54"/>
  <c r="R15" i="54" s="1"/>
  <c r="C5" i="54"/>
  <c r="B5" i="54"/>
  <c r="W4" i="54"/>
  <c r="V4" i="54"/>
  <c r="Y4" i="54" s="1"/>
  <c r="M4" i="54" a="1"/>
  <c r="M13" i="54" s="1"/>
  <c r="U13" i="54" s="1"/>
  <c r="G22" i="54"/>
  <c r="G20" i="54"/>
  <c r="G18" i="54"/>
  <c r="G16" i="54"/>
  <c r="G15" i="54"/>
  <c r="G14" i="54"/>
  <c r="G10" i="54"/>
  <c r="G9" i="54"/>
  <c r="G8" i="54"/>
  <c r="G6" i="54"/>
  <c r="G4" i="54"/>
  <c r="G4" i="54" a="1"/>
  <c r="F23" i="54"/>
  <c r="F21" i="54"/>
  <c r="F19" i="54"/>
  <c r="F12" i="54"/>
  <c r="F11" i="54"/>
  <c r="F9" i="54"/>
  <c r="F4" i="54" a="1"/>
  <c r="AT3" i="54"/>
  <c r="Q3" i="54"/>
  <c r="AG3" i="54" s="1"/>
  <c r="AP3" i="54" s="1"/>
  <c r="C3" i="54"/>
  <c r="O21" i="54" s="1"/>
  <c r="P21" i="54" s="1"/>
  <c r="V23" i="53"/>
  <c r="R23" i="53"/>
  <c r="V22" i="53"/>
  <c r="R22" i="53"/>
  <c r="V21" i="53"/>
  <c r="R21" i="53"/>
  <c r="V20" i="53"/>
  <c r="R20" i="53"/>
  <c r="V19" i="53"/>
  <c r="R19" i="53"/>
  <c r="V18" i="53"/>
  <c r="R18" i="53"/>
  <c r="V17" i="53"/>
  <c r="R17" i="53"/>
  <c r="V16" i="53"/>
  <c r="R16" i="53"/>
  <c r="V15" i="53"/>
  <c r="R15" i="53"/>
  <c r="V14" i="53"/>
  <c r="R14" i="53"/>
  <c r="V13" i="53"/>
  <c r="R13" i="53"/>
  <c r="V12" i="53"/>
  <c r="R12" i="53"/>
  <c r="C12" i="53"/>
  <c r="V11" i="53"/>
  <c r="R11" i="53"/>
  <c r="V10" i="53"/>
  <c r="R10" i="53"/>
  <c r="C10" i="53"/>
  <c r="V9" i="53"/>
  <c r="R9" i="53"/>
  <c r="V8" i="53"/>
  <c r="R8" i="53"/>
  <c r="C8" i="53"/>
  <c r="Q9" i="53" s="1"/>
  <c r="B8" i="53"/>
  <c r="V7" i="53"/>
  <c r="R7" i="53"/>
  <c r="V6" i="53"/>
  <c r="R6" i="53"/>
  <c r="V5" i="53"/>
  <c r="R5" i="53"/>
  <c r="Q5" i="53"/>
  <c r="C5" i="53"/>
  <c r="B5" i="53"/>
  <c r="W4" i="53"/>
  <c r="V4" i="53"/>
  <c r="Y4" i="53" s="1"/>
  <c r="R4" i="53"/>
  <c r="M23" i="53"/>
  <c r="U23" i="53" s="1"/>
  <c r="M20" i="53"/>
  <c r="U20" i="53" s="1"/>
  <c r="M19" i="53"/>
  <c r="U19" i="53" s="1"/>
  <c r="M17" i="53"/>
  <c r="U17" i="53" s="1"/>
  <c r="M15" i="53"/>
  <c r="U15" i="53" s="1"/>
  <c r="M14" i="53"/>
  <c r="U14" i="53" s="1"/>
  <c r="M11" i="53"/>
  <c r="U11" i="53" s="1"/>
  <c r="M9" i="53"/>
  <c r="U9" i="53" s="1"/>
  <c r="M8" i="53"/>
  <c r="U8" i="53" s="1"/>
  <c r="M7" i="53"/>
  <c r="U7" i="53" s="1"/>
  <c r="M5" i="53"/>
  <c r="U5" i="53" s="1"/>
  <c r="M4" i="53" a="1"/>
  <c r="G22" i="53"/>
  <c r="G14" i="53"/>
  <c r="G4" i="53"/>
  <c r="G4" i="53" a="1"/>
  <c r="G20" i="53" s="1"/>
  <c r="F19" i="53"/>
  <c r="F18" i="53"/>
  <c r="F17" i="53"/>
  <c r="F15" i="53"/>
  <c r="F11" i="53"/>
  <c r="F9" i="53"/>
  <c r="F7" i="53"/>
  <c r="F6" i="53"/>
  <c r="F4" i="53" a="1"/>
  <c r="AT3" i="53"/>
  <c r="AH3" i="53"/>
  <c r="AQ3" i="53" s="1"/>
  <c r="R3" i="53"/>
  <c r="Q3" i="53"/>
  <c r="AG3" i="53" s="1"/>
  <c r="AP3" i="53" s="1"/>
  <c r="C3" i="53"/>
  <c r="O17" i="53" s="1"/>
  <c r="P17" i="53" s="1"/>
  <c r="V23" i="52"/>
  <c r="V22" i="52"/>
  <c r="R22" i="52"/>
  <c r="V21" i="52"/>
  <c r="V20" i="52"/>
  <c r="V19" i="52"/>
  <c r="R19" i="52"/>
  <c r="V18" i="52"/>
  <c r="V17" i="52"/>
  <c r="V16" i="52"/>
  <c r="R16" i="52"/>
  <c r="V15" i="52"/>
  <c r="V14" i="52"/>
  <c r="V13" i="52"/>
  <c r="R13" i="52"/>
  <c r="V12" i="52"/>
  <c r="C12" i="52"/>
  <c r="C3" i="52" s="1"/>
  <c r="O9" i="52" s="1"/>
  <c r="P9" i="52" s="1"/>
  <c r="V11" i="52"/>
  <c r="R11" i="52"/>
  <c r="V10" i="52"/>
  <c r="C10" i="52"/>
  <c r="V9" i="52"/>
  <c r="R9" i="52"/>
  <c r="V8" i="52"/>
  <c r="R8" i="52"/>
  <c r="C8" i="52"/>
  <c r="Q9" i="52" s="1"/>
  <c r="B8" i="52"/>
  <c r="V7" i="52"/>
  <c r="R7" i="52"/>
  <c r="Q7" i="52"/>
  <c r="V6" i="52"/>
  <c r="C6" i="52"/>
  <c r="V5" i="52"/>
  <c r="R5" i="52"/>
  <c r="Q5" i="52"/>
  <c r="C5" i="52"/>
  <c r="B5" i="52"/>
  <c r="W4" i="52"/>
  <c r="V4" i="52"/>
  <c r="Y4" i="52" s="1"/>
  <c r="R4" i="52"/>
  <c r="M20" i="52"/>
  <c r="U20" i="52" s="1"/>
  <c r="M18" i="52"/>
  <c r="U18" i="52" s="1"/>
  <c r="M15" i="52"/>
  <c r="U15" i="52" s="1"/>
  <c r="M10" i="52"/>
  <c r="U10" i="52" s="1"/>
  <c r="M9" i="52"/>
  <c r="U9" i="52" s="1"/>
  <c r="M6" i="52"/>
  <c r="U6" i="52" s="1"/>
  <c r="M4" i="52" a="1"/>
  <c r="M16" i="52" s="1"/>
  <c r="U16" i="52" s="1"/>
  <c r="AT3" i="52"/>
  <c r="AH3" i="52"/>
  <c r="AQ3" i="52" s="1"/>
  <c r="R3" i="52"/>
  <c r="Q3" i="52"/>
  <c r="AG3" i="52" s="1"/>
  <c r="AP3" i="52" s="1"/>
  <c r="V20" i="51"/>
  <c r="U13" i="51"/>
  <c r="C12" i="51"/>
  <c r="C3" i="51" s="1"/>
  <c r="V10" i="51"/>
  <c r="C10" i="51"/>
  <c r="V17" i="51" s="1"/>
  <c r="V9" i="51"/>
  <c r="C8" i="51"/>
  <c r="Q6" i="51" s="1"/>
  <c r="B8" i="51"/>
  <c r="Q3" i="51" s="1"/>
  <c r="AG3" i="51" s="1"/>
  <c r="AP3" i="51" s="1"/>
  <c r="U7" i="51"/>
  <c r="C6" i="51"/>
  <c r="R19" i="51" s="1"/>
  <c r="Q5" i="51"/>
  <c r="C5" i="51"/>
  <c r="B5" i="51"/>
  <c r="W4" i="51"/>
  <c r="M23" i="51"/>
  <c r="U23" i="51" s="1"/>
  <c r="M22" i="51"/>
  <c r="U22" i="51" s="1"/>
  <c r="M19" i="51"/>
  <c r="U19" i="51" s="1"/>
  <c r="M17" i="51"/>
  <c r="U17" i="51" s="1"/>
  <c r="M16" i="51"/>
  <c r="U16" i="51" s="1"/>
  <c r="M15" i="51"/>
  <c r="U15" i="51" s="1"/>
  <c r="M13" i="51"/>
  <c r="M10" i="51"/>
  <c r="U10" i="51" s="1"/>
  <c r="M9" i="51"/>
  <c r="U9" i="51" s="1"/>
  <c r="M7" i="51"/>
  <c r="M5" i="51"/>
  <c r="U5" i="51" s="1"/>
  <c r="M4" i="51"/>
  <c r="U4" i="51" s="1"/>
  <c r="X4" i="51" s="1"/>
  <c r="M4" i="51" a="1"/>
  <c r="AT3" i="51"/>
  <c r="R3" i="51"/>
  <c r="V23" i="50"/>
  <c r="V21" i="50"/>
  <c r="R21" i="50"/>
  <c r="Q21" i="50"/>
  <c r="V19" i="50"/>
  <c r="Q19" i="50"/>
  <c r="V18" i="50"/>
  <c r="R18" i="50"/>
  <c r="V15" i="50"/>
  <c r="R15" i="50"/>
  <c r="V14" i="50"/>
  <c r="U13" i="50"/>
  <c r="Q13" i="50"/>
  <c r="V12" i="50"/>
  <c r="R12" i="50"/>
  <c r="C12" i="50"/>
  <c r="R11" i="50"/>
  <c r="Q11" i="50"/>
  <c r="V10" i="50"/>
  <c r="C10" i="50"/>
  <c r="R9" i="50"/>
  <c r="V8" i="50"/>
  <c r="Q8" i="50"/>
  <c r="C8" i="50"/>
  <c r="Q9" i="50" s="1"/>
  <c r="B8" i="50"/>
  <c r="Q3" i="50" s="1"/>
  <c r="AG3" i="50" s="1"/>
  <c r="AP3" i="50" s="1"/>
  <c r="Q7" i="50"/>
  <c r="V6" i="50"/>
  <c r="R6" i="50"/>
  <c r="Q6" i="50"/>
  <c r="C6" i="50"/>
  <c r="R22" i="50" s="1"/>
  <c r="R5" i="50"/>
  <c r="Q5" i="50"/>
  <c r="C5" i="50"/>
  <c r="B5" i="50"/>
  <c r="W4" i="50"/>
  <c r="R4" i="50"/>
  <c r="M23" i="50"/>
  <c r="U23" i="50" s="1"/>
  <c r="M22" i="50"/>
  <c r="U22" i="50" s="1"/>
  <c r="M20" i="50"/>
  <c r="U20" i="50" s="1"/>
  <c r="M19" i="50"/>
  <c r="U19" i="50" s="1"/>
  <c r="M18" i="50"/>
  <c r="U18" i="50" s="1"/>
  <c r="M17" i="50"/>
  <c r="U17" i="50" s="1"/>
  <c r="M16" i="50"/>
  <c r="U16" i="50" s="1"/>
  <c r="M14" i="50"/>
  <c r="U14" i="50" s="1"/>
  <c r="M13" i="50"/>
  <c r="M12" i="50"/>
  <c r="U12" i="50" s="1"/>
  <c r="M11" i="50"/>
  <c r="U11" i="50" s="1"/>
  <c r="M10" i="50"/>
  <c r="U10" i="50" s="1"/>
  <c r="M8" i="50"/>
  <c r="U8" i="50" s="1"/>
  <c r="M7" i="50"/>
  <c r="U7" i="50" s="1"/>
  <c r="M6" i="50"/>
  <c r="U6" i="50" s="1"/>
  <c r="M5" i="50"/>
  <c r="U5" i="50" s="1"/>
  <c r="M4" i="50"/>
  <c r="U4" i="50" s="1"/>
  <c r="X4" i="50" s="1"/>
  <c r="AH4" i="50" s="1"/>
  <c r="M4" i="50" a="1"/>
  <c r="M21" i="50" s="1"/>
  <c r="U21" i="50" s="1"/>
  <c r="AT3" i="50"/>
  <c r="R3" i="50"/>
  <c r="C3" i="50"/>
  <c r="O22" i="50" s="1"/>
  <c r="P22" i="50" s="1"/>
  <c r="AC23" i="49"/>
  <c r="V23" i="49"/>
  <c r="R23" i="49"/>
  <c r="V22" i="49"/>
  <c r="R22" i="49"/>
  <c r="V21" i="49"/>
  <c r="R21" i="49"/>
  <c r="V20" i="49"/>
  <c r="R20" i="49"/>
  <c r="V19" i="49"/>
  <c r="R19" i="49"/>
  <c r="V18" i="49"/>
  <c r="R18" i="49"/>
  <c r="V17" i="49"/>
  <c r="R17" i="49"/>
  <c r="V16" i="49"/>
  <c r="R16" i="49"/>
  <c r="V15" i="49"/>
  <c r="R15" i="49"/>
  <c r="V14" i="49"/>
  <c r="U14" i="49"/>
  <c r="R14" i="49"/>
  <c r="V13" i="49"/>
  <c r="R13" i="49"/>
  <c r="V12" i="49"/>
  <c r="R12" i="49"/>
  <c r="V11" i="49"/>
  <c r="R11" i="49"/>
  <c r="V10" i="49"/>
  <c r="R10" i="49"/>
  <c r="V9" i="49"/>
  <c r="R9" i="49"/>
  <c r="C9" i="49"/>
  <c r="V8" i="49"/>
  <c r="R8" i="49"/>
  <c r="C8" i="49"/>
  <c r="Q22" i="49" s="1"/>
  <c r="B8" i="49"/>
  <c r="V7" i="49"/>
  <c r="R7" i="49"/>
  <c r="V6" i="49"/>
  <c r="R6" i="49"/>
  <c r="H6" i="49"/>
  <c r="I6" i="49" s="1"/>
  <c r="J6" i="49" s="1"/>
  <c r="V5" i="49"/>
  <c r="R5" i="49"/>
  <c r="W4" i="49"/>
  <c r="V4" i="49"/>
  <c r="R4" i="49"/>
  <c r="M22" i="49"/>
  <c r="U22" i="49" s="1"/>
  <c r="M20" i="49"/>
  <c r="U20" i="49" s="1"/>
  <c r="M19" i="49"/>
  <c r="U19" i="49" s="1"/>
  <c r="M18" i="49"/>
  <c r="U18" i="49" s="1"/>
  <c r="M16" i="49"/>
  <c r="U16" i="49" s="1"/>
  <c r="M14" i="49"/>
  <c r="M13" i="49"/>
  <c r="U13" i="49" s="1"/>
  <c r="M12" i="49"/>
  <c r="U12" i="49" s="1"/>
  <c r="M10" i="49"/>
  <c r="U10" i="49" s="1"/>
  <c r="M8" i="49"/>
  <c r="U8" i="49" s="1"/>
  <c r="M7" i="49"/>
  <c r="U7" i="49" s="1"/>
  <c r="M6" i="49"/>
  <c r="U6" i="49" s="1"/>
  <c r="M4" i="49"/>
  <c r="U4" i="49" s="1"/>
  <c r="X4" i="49" s="1"/>
  <c r="AH4" i="49" s="1"/>
  <c r="M4" i="49" a="1"/>
  <c r="M23" i="49" s="1"/>
  <c r="U23" i="49" s="1"/>
  <c r="G23" i="49"/>
  <c r="G20" i="49"/>
  <c r="G17" i="49"/>
  <c r="G14" i="49"/>
  <c r="G11" i="49"/>
  <c r="G8" i="49"/>
  <c r="G5" i="49"/>
  <c r="G4" i="49" a="1"/>
  <c r="G21" i="49" s="1"/>
  <c r="F23" i="49"/>
  <c r="H23" i="49" s="1"/>
  <c r="I23" i="49" s="1"/>
  <c r="J23" i="49" s="1"/>
  <c r="F22" i="49"/>
  <c r="H22" i="49" s="1"/>
  <c r="I22" i="49" s="1"/>
  <c r="J22" i="49" s="1"/>
  <c r="F20" i="49"/>
  <c r="H20" i="49" s="1"/>
  <c r="I20" i="49" s="1"/>
  <c r="J20" i="49" s="1"/>
  <c r="F19" i="49"/>
  <c r="H19" i="49" s="1"/>
  <c r="I19" i="49" s="1"/>
  <c r="J19" i="49" s="1"/>
  <c r="F18" i="49"/>
  <c r="H18" i="49" s="1"/>
  <c r="I18" i="49" s="1"/>
  <c r="J18" i="49" s="1"/>
  <c r="F17" i="49"/>
  <c r="H17" i="49" s="1"/>
  <c r="I17" i="49" s="1"/>
  <c r="J17" i="49" s="1"/>
  <c r="F16" i="49"/>
  <c r="H16" i="49" s="1"/>
  <c r="I16" i="49" s="1"/>
  <c r="J16" i="49" s="1"/>
  <c r="F14" i="49"/>
  <c r="H14" i="49" s="1"/>
  <c r="I14" i="49" s="1"/>
  <c r="J14" i="49" s="1"/>
  <c r="F13" i="49"/>
  <c r="H13" i="49" s="1"/>
  <c r="I13" i="49" s="1"/>
  <c r="J13" i="49" s="1"/>
  <c r="F12" i="49"/>
  <c r="H12" i="49" s="1"/>
  <c r="I12" i="49" s="1"/>
  <c r="J12" i="49" s="1"/>
  <c r="F11" i="49"/>
  <c r="H11" i="49" s="1"/>
  <c r="I11" i="49" s="1"/>
  <c r="J11" i="49" s="1"/>
  <c r="F10" i="49"/>
  <c r="H10" i="49" s="1"/>
  <c r="I10" i="49" s="1"/>
  <c r="J10" i="49" s="1"/>
  <c r="F8" i="49"/>
  <c r="H8" i="49" s="1"/>
  <c r="I8" i="49" s="1"/>
  <c r="J8" i="49" s="1"/>
  <c r="F7" i="49"/>
  <c r="H7" i="49" s="1"/>
  <c r="I7" i="49" s="1"/>
  <c r="J7" i="49" s="1"/>
  <c r="F6" i="49"/>
  <c r="F5" i="49"/>
  <c r="H5" i="49" s="1"/>
  <c r="I5" i="49" s="1"/>
  <c r="J5" i="49" s="1"/>
  <c r="F4" i="49"/>
  <c r="H4" i="49" s="1"/>
  <c r="I4" i="49" s="1"/>
  <c r="J4" i="49" s="1"/>
  <c r="K4" i="49" s="1"/>
  <c r="F4" i="49" a="1"/>
  <c r="F21" i="49" s="1"/>
  <c r="H21" i="49" s="1"/>
  <c r="I21" i="49" s="1"/>
  <c r="J21" i="49" s="1"/>
  <c r="AT3" i="49"/>
  <c r="R3" i="49"/>
  <c r="Q3" i="49"/>
  <c r="AG3" i="49" s="1"/>
  <c r="AP3" i="49" s="1"/>
  <c r="C3" i="49"/>
  <c r="O23" i="49" s="1"/>
  <c r="P23" i="49" s="1"/>
  <c r="AX97" i="48"/>
  <c r="AX96" i="48"/>
  <c r="AX95" i="48"/>
  <c r="AX94" i="48"/>
  <c r="AX93" i="48"/>
  <c r="AX92" i="48"/>
  <c r="AX91" i="48"/>
  <c r="AX90" i="48"/>
  <c r="AX89" i="48"/>
  <c r="AX88" i="48"/>
  <c r="AX87" i="48"/>
  <c r="AX86" i="48"/>
  <c r="AX85" i="48"/>
  <c r="AX84" i="48"/>
  <c r="AX83" i="48"/>
  <c r="AX82" i="48"/>
  <c r="AX81" i="48"/>
  <c r="AX80" i="48"/>
  <c r="AX79" i="48"/>
  <c r="AX78" i="48"/>
  <c r="AX77" i="48"/>
  <c r="AX76" i="48"/>
  <c r="AX75" i="48"/>
  <c r="AX74" i="48"/>
  <c r="AX73" i="48"/>
  <c r="AX72" i="48"/>
  <c r="AX71" i="48"/>
  <c r="AX70" i="48"/>
  <c r="R37" i="48"/>
  <c r="R34" i="48"/>
  <c r="R24" i="48"/>
  <c r="V23" i="48"/>
  <c r="V22" i="48"/>
  <c r="R16" i="48"/>
  <c r="R15" i="48"/>
  <c r="V14" i="48"/>
  <c r="R14" i="48"/>
  <c r="V13" i="48"/>
  <c r="C12" i="48"/>
  <c r="V11" i="48"/>
  <c r="R10" i="48"/>
  <c r="C10" i="48"/>
  <c r="V31" i="48" s="1"/>
  <c r="V9" i="48"/>
  <c r="C8" i="48"/>
  <c r="Q25" i="48" s="1"/>
  <c r="B8" i="48"/>
  <c r="Q3" i="48" s="1"/>
  <c r="AG3" i="48" s="1"/>
  <c r="V7" i="48"/>
  <c r="Q7" i="48"/>
  <c r="C6" i="48"/>
  <c r="R55" i="48" s="1"/>
  <c r="V5" i="48"/>
  <c r="Q5" i="48"/>
  <c r="C5" i="48"/>
  <c r="W4" i="48"/>
  <c r="M64" i="48"/>
  <c r="U64" i="48" s="1"/>
  <c r="M57" i="48"/>
  <c r="U57" i="48" s="1"/>
  <c r="M50" i="48"/>
  <c r="U50" i="48" s="1"/>
  <c r="M42" i="48"/>
  <c r="U42" i="48" s="1"/>
  <c r="M35" i="48"/>
  <c r="U35" i="48" s="1"/>
  <c r="M28" i="48"/>
  <c r="U28" i="48" s="1"/>
  <c r="M21" i="48"/>
  <c r="U21" i="48" s="1"/>
  <c r="M14" i="48"/>
  <c r="U14" i="48" s="1"/>
  <c r="M6" i="48"/>
  <c r="U6" i="48" s="1"/>
  <c r="M4" i="48" a="1"/>
  <c r="M66" i="48" s="1"/>
  <c r="U66" i="48" s="1"/>
  <c r="G66" i="48"/>
  <c r="F63" i="48"/>
  <c r="G59" i="48"/>
  <c r="G55" i="48"/>
  <c r="F52" i="48"/>
  <c r="G48" i="48"/>
  <c r="F45" i="48"/>
  <c r="G41" i="48"/>
  <c r="G37" i="48"/>
  <c r="F34" i="48"/>
  <c r="G30" i="48"/>
  <c r="F27" i="48"/>
  <c r="G23" i="48"/>
  <c r="G19" i="48"/>
  <c r="F16" i="48"/>
  <c r="G12" i="48"/>
  <c r="F9" i="48"/>
  <c r="G5" i="48"/>
  <c r="F4" i="48" a="1"/>
  <c r="G67" i="48" s="1"/>
  <c r="AT3" i="48"/>
  <c r="AP3" i="48"/>
  <c r="AH3" i="48"/>
  <c r="AQ3" i="48" s="1"/>
  <c r="R3" i="48"/>
  <c r="O3" i="48"/>
  <c r="AE3" i="48" s="1"/>
  <c r="AX97" i="47"/>
  <c r="AX96" i="47"/>
  <c r="AX95" i="47"/>
  <c r="AX94" i="47"/>
  <c r="AX93" i="47"/>
  <c r="AX92" i="47"/>
  <c r="AX91" i="47"/>
  <c r="AX90" i="47"/>
  <c r="AX89" i="47"/>
  <c r="AX88" i="47"/>
  <c r="AX87" i="47"/>
  <c r="AX86" i="47"/>
  <c r="AX85" i="47"/>
  <c r="AX84" i="47"/>
  <c r="AX83" i="47"/>
  <c r="AX82" i="47"/>
  <c r="AX81" i="47"/>
  <c r="AX80" i="47"/>
  <c r="R60" i="47"/>
  <c r="V59" i="47"/>
  <c r="R51" i="47"/>
  <c r="V50" i="47"/>
  <c r="V42" i="47"/>
  <c r="Q41" i="47"/>
  <c r="V39" i="47"/>
  <c r="V36" i="47"/>
  <c r="V33" i="47"/>
  <c r="Q32" i="47"/>
  <c r="V30" i="47"/>
  <c r="V27" i="47"/>
  <c r="V24" i="47"/>
  <c r="Q23" i="47"/>
  <c r="V21" i="47"/>
  <c r="V18" i="47"/>
  <c r="V15" i="47"/>
  <c r="Q14" i="47"/>
  <c r="V12" i="47"/>
  <c r="C12" i="47"/>
  <c r="R11" i="47"/>
  <c r="V10" i="47"/>
  <c r="C10" i="47"/>
  <c r="V71" i="47" s="1"/>
  <c r="V9" i="47"/>
  <c r="R9" i="47"/>
  <c r="V8" i="47"/>
  <c r="C8" i="47"/>
  <c r="Q79" i="47" s="1"/>
  <c r="B8" i="47"/>
  <c r="V6" i="47"/>
  <c r="C6" i="47"/>
  <c r="R75" i="47" s="1"/>
  <c r="V5" i="47"/>
  <c r="R5" i="47"/>
  <c r="C5" i="47"/>
  <c r="W4" i="47"/>
  <c r="V4" i="47"/>
  <c r="Y4" i="47" s="1"/>
  <c r="R4" i="47"/>
  <c r="M77" i="47"/>
  <c r="U77" i="47" s="1"/>
  <c r="M74" i="47"/>
  <c r="U74" i="47" s="1"/>
  <c r="M71" i="47"/>
  <c r="U71" i="47" s="1"/>
  <c r="M68" i="47"/>
  <c r="U68" i="47" s="1"/>
  <c r="M65" i="47"/>
  <c r="U65" i="47" s="1"/>
  <c r="M62" i="47"/>
  <c r="U62" i="47" s="1"/>
  <c r="M59" i="47"/>
  <c r="U59" i="47" s="1"/>
  <c r="M56" i="47"/>
  <c r="U56" i="47" s="1"/>
  <c r="M53" i="47"/>
  <c r="U53" i="47" s="1"/>
  <c r="M50" i="47"/>
  <c r="U50" i="47" s="1"/>
  <c r="M47" i="47"/>
  <c r="U47" i="47" s="1"/>
  <c r="M44" i="47"/>
  <c r="U44" i="47" s="1"/>
  <c r="M41" i="47"/>
  <c r="U41" i="47" s="1"/>
  <c r="M38" i="47"/>
  <c r="U38" i="47" s="1"/>
  <c r="M35" i="47"/>
  <c r="U35" i="47" s="1"/>
  <c r="M32" i="47"/>
  <c r="U32" i="47" s="1"/>
  <c r="M29" i="47"/>
  <c r="U29" i="47" s="1"/>
  <c r="M26" i="47"/>
  <c r="U26" i="47" s="1"/>
  <c r="M23" i="47"/>
  <c r="U23" i="47" s="1"/>
  <c r="M20" i="47"/>
  <c r="U20" i="47" s="1"/>
  <c r="M17" i="47"/>
  <c r="U17" i="47" s="1"/>
  <c r="M14" i="47"/>
  <c r="U14" i="47" s="1"/>
  <c r="M11" i="47"/>
  <c r="U11" i="47" s="1"/>
  <c r="M8" i="47"/>
  <c r="U8" i="47" s="1"/>
  <c r="M5" i="47"/>
  <c r="U5" i="47" s="1"/>
  <c r="M4" i="47" a="1"/>
  <c r="M75" i="47" s="1"/>
  <c r="U75" i="47" s="1"/>
  <c r="F77" i="47"/>
  <c r="F74" i="47"/>
  <c r="F71" i="47"/>
  <c r="F68" i="47"/>
  <c r="F65" i="47"/>
  <c r="F62" i="47"/>
  <c r="F59" i="47"/>
  <c r="F56" i="47"/>
  <c r="F53" i="47"/>
  <c r="F50" i="47"/>
  <c r="F47" i="47"/>
  <c r="F44" i="47"/>
  <c r="F41" i="47"/>
  <c r="F38" i="47"/>
  <c r="F35" i="47"/>
  <c r="F32" i="47"/>
  <c r="F29" i="47"/>
  <c r="F26" i="47"/>
  <c r="F23" i="47"/>
  <c r="F20" i="47"/>
  <c r="F17" i="47"/>
  <c r="F14" i="47"/>
  <c r="F11" i="47"/>
  <c r="F8" i="47"/>
  <c r="F5" i="47"/>
  <c r="F4" i="47" a="1"/>
  <c r="F79" i="47" s="1"/>
  <c r="AT3" i="47"/>
  <c r="Q3" i="47"/>
  <c r="AG3" i="47" s="1"/>
  <c r="AP3" i="47" s="1"/>
  <c r="O3" i="47"/>
  <c r="AE3" i="47" s="1"/>
  <c r="AX97" i="46"/>
  <c r="AX96" i="46"/>
  <c r="AX95" i="46"/>
  <c r="AX94" i="46"/>
  <c r="AX93" i="46"/>
  <c r="AX92" i="46"/>
  <c r="AX91" i="46"/>
  <c r="AX90" i="46"/>
  <c r="V89" i="46"/>
  <c r="Q88" i="46"/>
  <c r="V86" i="46"/>
  <c r="V83" i="46"/>
  <c r="Q82" i="46"/>
  <c r="V80" i="46"/>
  <c r="Q79" i="46"/>
  <c r="V77" i="46"/>
  <c r="V74" i="46"/>
  <c r="R74" i="46"/>
  <c r="Q73" i="46"/>
  <c r="V71" i="46"/>
  <c r="R71" i="46"/>
  <c r="V68" i="46"/>
  <c r="R68" i="46"/>
  <c r="Q67" i="46"/>
  <c r="V65" i="46"/>
  <c r="R65" i="46"/>
  <c r="V62" i="46"/>
  <c r="R62" i="46"/>
  <c r="V61" i="46"/>
  <c r="Q61" i="46"/>
  <c r="Q60" i="46"/>
  <c r="V59" i="46"/>
  <c r="R59" i="46"/>
  <c r="V58" i="46"/>
  <c r="Q58" i="46"/>
  <c r="Q57" i="46"/>
  <c r="V56" i="46"/>
  <c r="R56" i="46"/>
  <c r="V55" i="46"/>
  <c r="Q55" i="46"/>
  <c r="Q54" i="46"/>
  <c r="V53" i="46"/>
  <c r="R53" i="46"/>
  <c r="V52" i="46"/>
  <c r="V51" i="46"/>
  <c r="Q51" i="46"/>
  <c r="V50" i="46"/>
  <c r="R50" i="46"/>
  <c r="V49" i="46"/>
  <c r="V48" i="46"/>
  <c r="Q48" i="46"/>
  <c r="V47" i="46"/>
  <c r="R47" i="46"/>
  <c r="V46" i="46"/>
  <c r="Q46" i="46"/>
  <c r="V45" i="46"/>
  <c r="Q45" i="46"/>
  <c r="V44" i="46"/>
  <c r="R44" i="46"/>
  <c r="V43" i="46"/>
  <c r="Q43" i="46"/>
  <c r="V42" i="46"/>
  <c r="Q42" i="46"/>
  <c r="V41" i="46"/>
  <c r="R41" i="46"/>
  <c r="Q41" i="46"/>
  <c r="V40" i="46"/>
  <c r="Q40" i="46"/>
  <c r="V39" i="46"/>
  <c r="V38" i="46"/>
  <c r="R38" i="46"/>
  <c r="Q38" i="46"/>
  <c r="V37" i="46"/>
  <c r="Q37" i="46"/>
  <c r="V36" i="46"/>
  <c r="V35" i="46"/>
  <c r="R35" i="46"/>
  <c r="Q35" i="46"/>
  <c r="V34" i="46"/>
  <c r="V33" i="46"/>
  <c r="Q33" i="46"/>
  <c r="V32" i="46"/>
  <c r="R32" i="46"/>
  <c r="Q32" i="46"/>
  <c r="V31" i="46"/>
  <c r="V30" i="46"/>
  <c r="Q30" i="46"/>
  <c r="V29" i="46"/>
  <c r="R29" i="46"/>
  <c r="V28" i="46"/>
  <c r="Q28" i="46"/>
  <c r="V27" i="46"/>
  <c r="Q27" i="46"/>
  <c r="V26" i="46"/>
  <c r="R26" i="46"/>
  <c r="V25" i="46"/>
  <c r="Q25" i="46"/>
  <c r="V24" i="46"/>
  <c r="Q24" i="46"/>
  <c r="V23" i="46"/>
  <c r="R23" i="46"/>
  <c r="Q23" i="46"/>
  <c r="V22" i="46"/>
  <c r="Q22" i="46"/>
  <c r="V21" i="46"/>
  <c r="V20" i="46"/>
  <c r="R20" i="46"/>
  <c r="Q20" i="46"/>
  <c r="V19" i="46"/>
  <c r="Q19" i="46"/>
  <c r="V18" i="46"/>
  <c r="V17" i="46"/>
  <c r="R17" i="46"/>
  <c r="Q17" i="46"/>
  <c r="V16" i="46"/>
  <c r="V15" i="46"/>
  <c r="Q15" i="46"/>
  <c r="V14" i="46"/>
  <c r="R14" i="46"/>
  <c r="Q14" i="46"/>
  <c r="V13" i="46"/>
  <c r="V12" i="46"/>
  <c r="Q12" i="46"/>
  <c r="C12" i="46"/>
  <c r="R11" i="46"/>
  <c r="V10" i="46"/>
  <c r="C10" i="46"/>
  <c r="V88" i="46" s="1"/>
  <c r="V9" i="46"/>
  <c r="R9" i="46"/>
  <c r="V8" i="46"/>
  <c r="C8" i="46"/>
  <c r="Q87" i="46" s="1"/>
  <c r="B8" i="46"/>
  <c r="Q3" i="46" s="1"/>
  <c r="AG3" i="46" s="1"/>
  <c r="AP3" i="46" s="1"/>
  <c r="V7" i="46"/>
  <c r="Q7" i="46"/>
  <c r="V6" i="46"/>
  <c r="Q6" i="46"/>
  <c r="C6" i="46"/>
  <c r="R89" i="46" s="1"/>
  <c r="V5" i="46"/>
  <c r="R5" i="46"/>
  <c r="Q5" i="46"/>
  <c r="C5" i="46"/>
  <c r="W4" i="46"/>
  <c r="V4" i="46"/>
  <c r="Y4" i="46" s="1"/>
  <c r="R4" i="46"/>
  <c r="M89" i="46"/>
  <c r="U89" i="46" s="1"/>
  <c r="M88" i="46"/>
  <c r="U88" i="46" s="1"/>
  <c r="M85" i="46"/>
  <c r="U85" i="46" s="1"/>
  <c r="M83" i="46"/>
  <c r="U83" i="46" s="1"/>
  <c r="M82" i="46"/>
  <c r="U82" i="46" s="1"/>
  <c r="M79" i="46"/>
  <c r="U79" i="46" s="1"/>
  <c r="M77" i="46"/>
  <c r="U77" i="46" s="1"/>
  <c r="M76" i="46"/>
  <c r="U76" i="46" s="1"/>
  <c r="M73" i="46"/>
  <c r="U73" i="46" s="1"/>
  <c r="M71" i="46"/>
  <c r="U71" i="46" s="1"/>
  <c r="M70" i="46"/>
  <c r="U70" i="46" s="1"/>
  <c r="M67" i="46"/>
  <c r="U67" i="46" s="1"/>
  <c r="M65" i="46"/>
  <c r="U65" i="46" s="1"/>
  <c r="M64" i="46"/>
  <c r="U64" i="46" s="1"/>
  <c r="M61" i="46"/>
  <c r="U61" i="46" s="1"/>
  <c r="M59" i="46"/>
  <c r="U59" i="46" s="1"/>
  <c r="M58" i="46"/>
  <c r="U58" i="46" s="1"/>
  <c r="M55" i="46"/>
  <c r="U55" i="46" s="1"/>
  <c r="M53" i="46"/>
  <c r="U53" i="46" s="1"/>
  <c r="M52" i="46"/>
  <c r="U52" i="46" s="1"/>
  <c r="M49" i="46"/>
  <c r="U49" i="46" s="1"/>
  <c r="M47" i="46"/>
  <c r="U47" i="46" s="1"/>
  <c r="M46" i="46"/>
  <c r="U46" i="46" s="1"/>
  <c r="M43" i="46"/>
  <c r="U43" i="46" s="1"/>
  <c r="M41" i="46"/>
  <c r="U41" i="46" s="1"/>
  <c r="M40" i="46"/>
  <c r="U40" i="46" s="1"/>
  <c r="M37" i="46"/>
  <c r="U37" i="46" s="1"/>
  <c r="M35" i="46"/>
  <c r="U35" i="46" s="1"/>
  <c r="M34" i="46"/>
  <c r="U34" i="46" s="1"/>
  <c r="M31" i="46"/>
  <c r="U31" i="46" s="1"/>
  <c r="M29" i="46"/>
  <c r="U29" i="46" s="1"/>
  <c r="M28" i="46"/>
  <c r="U28" i="46" s="1"/>
  <c r="M25" i="46"/>
  <c r="U25" i="46" s="1"/>
  <c r="M23" i="46"/>
  <c r="U23" i="46" s="1"/>
  <c r="M22" i="46"/>
  <c r="U22" i="46" s="1"/>
  <c r="M19" i="46"/>
  <c r="U19" i="46" s="1"/>
  <c r="M17" i="46"/>
  <c r="U17" i="46" s="1"/>
  <c r="M16" i="46"/>
  <c r="U16" i="46" s="1"/>
  <c r="M13" i="46"/>
  <c r="U13" i="46" s="1"/>
  <c r="M11" i="46"/>
  <c r="U11" i="46" s="1"/>
  <c r="M10" i="46"/>
  <c r="U10" i="46" s="1"/>
  <c r="M7" i="46"/>
  <c r="U7" i="46" s="1"/>
  <c r="M5" i="46"/>
  <c r="U5" i="46" s="1"/>
  <c r="M4" i="46"/>
  <c r="U4" i="46" s="1"/>
  <c r="X4" i="46" s="1"/>
  <c r="M4" i="46" a="1"/>
  <c r="M87" i="46" s="1"/>
  <c r="U87" i="46" s="1"/>
  <c r="G89" i="46"/>
  <c r="F89" i="46"/>
  <c r="F88" i="46"/>
  <c r="F87" i="46"/>
  <c r="G86" i="46"/>
  <c r="F86" i="46"/>
  <c r="F85" i="46"/>
  <c r="F84" i="46"/>
  <c r="G83" i="46"/>
  <c r="F83" i="46"/>
  <c r="F82" i="46"/>
  <c r="F81" i="46"/>
  <c r="G80" i="46"/>
  <c r="F80" i="46"/>
  <c r="F79" i="46"/>
  <c r="F78" i="46"/>
  <c r="G77" i="46"/>
  <c r="F77" i="46"/>
  <c r="F76" i="46"/>
  <c r="F75" i="46"/>
  <c r="G74" i="46"/>
  <c r="F74" i="46"/>
  <c r="F73" i="46"/>
  <c r="F72" i="46"/>
  <c r="G71" i="46"/>
  <c r="F71" i="46"/>
  <c r="F70" i="46"/>
  <c r="F69" i="46"/>
  <c r="G68" i="46"/>
  <c r="F68" i="46"/>
  <c r="F67" i="46"/>
  <c r="F66" i="46"/>
  <c r="G65" i="46"/>
  <c r="F65" i="46"/>
  <c r="F64" i="46"/>
  <c r="F63" i="46"/>
  <c r="G62" i="46"/>
  <c r="F62" i="46"/>
  <c r="F61" i="46"/>
  <c r="F60" i="46"/>
  <c r="G59" i="46"/>
  <c r="F59" i="46"/>
  <c r="F58" i="46"/>
  <c r="F57" i="46"/>
  <c r="G56" i="46"/>
  <c r="F56" i="46"/>
  <c r="F55" i="46"/>
  <c r="F54" i="46"/>
  <c r="G53" i="46"/>
  <c r="F53" i="46"/>
  <c r="F52" i="46"/>
  <c r="F51" i="46"/>
  <c r="G50" i="46"/>
  <c r="F50" i="46"/>
  <c r="F49" i="46"/>
  <c r="F48" i="46"/>
  <c r="G47" i="46"/>
  <c r="F47" i="46"/>
  <c r="F46" i="46"/>
  <c r="F45" i="46"/>
  <c r="G44" i="46"/>
  <c r="F44" i="46"/>
  <c r="F43" i="46"/>
  <c r="F42" i="46"/>
  <c r="G41" i="46"/>
  <c r="F41" i="46"/>
  <c r="F40" i="46"/>
  <c r="F39" i="46"/>
  <c r="G38" i="46"/>
  <c r="F38" i="46"/>
  <c r="F37" i="46"/>
  <c r="F36" i="46"/>
  <c r="G35" i="46"/>
  <c r="F35" i="46"/>
  <c r="F34" i="46"/>
  <c r="F33" i="46"/>
  <c r="G32" i="46"/>
  <c r="F32" i="46"/>
  <c r="F31" i="46"/>
  <c r="F30" i="46"/>
  <c r="G29" i="46"/>
  <c r="F29" i="46"/>
  <c r="F28" i="46"/>
  <c r="F27" i="46"/>
  <c r="G26" i="46"/>
  <c r="F26" i="46"/>
  <c r="F25" i="46"/>
  <c r="F24" i="46"/>
  <c r="G23" i="46"/>
  <c r="F23" i="46"/>
  <c r="F22" i="46"/>
  <c r="F21" i="46"/>
  <c r="G20" i="46"/>
  <c r="F20" i="46"/>
  <c r="F19" i="46"/>
  <c r="F18" i="46"/>
  <c r="G17" i="46"/>
  <c r="F17" i="46"/>
  <c r="F16" i="46"/>
  <c r="F15" i="46"/>
  <c r="G14" i="46"/>
  <c r="F14" i="46"/>
  <c r="F13" i="46"/>
  <c r="F12" i="46"/>
  <c r="G11" i="46"/>
  <c r="F11" i="46"/>
  <c r="F10" i="46"/>
  <c r="F9" i="46"/>
  <c r="G8" i="46"/>
  <c r="F8" i="46"/>
  <c r="F7" i="46"/>
  <c r="F6" i="46"/>
  <c r="G5" i="46"/>
  <c r="F5" i="46"/>
  <c r="F4" i="46"/>
  <c r="F4" i="46" a="1"/>
  <c r="G88" i="46" s="1"/>
  <c r="AT3" i="46"/>
  <c r="R3" i="46"/>
  <c r="O3" i="46"/>
  <c r="P3" i="46" s="1"/>
  <c r="AF3" i="46" s="1"/>
  <c r="AO3" i="46" s="1"/>
  <c r="S98" i="45"/>
  <c r="R98" i="45"/>
  <c r="R97" i="45"/>
  <c r="R96" i="45"/>
  <c r="R95" i="45"/>
  <c r="R94" i="45"/>
  <c r="R93" i="45"/>
  <c r="R92" i="45"/>
  <c r="R91" i="45"/>
  <c r="R90" i="45"/>
  <c r="R89" i="45"/>
  <c r="R88" i="45"/>
  <c r="R87" i="45"/>
  <c r="R86" i="45"/>
  <c r="R85" i="45"/>
  <c r="R84" i="45"/>
  <c r="R83" i="45"/>
  <c r="R82" i="45"/>
  <c r="R81" i="45"/>
  <c r="R80" i="45"/>
  <c r="R79" i="45"/>
  <c r="R78" i="45"/>
  <c r="R77" i="45"/>
  <c r="R76" i="45"/>
  <c r="R75" i="45"/>
  <c r="R74" i="45"/>
  <c r="R73" i="45"/>
  <c r="U72" i="45"/>
  <c r="R72" i="45"/>
  <c r="R71" i="45"/>
  <c r="R70" i="45"/>
  <c r="R69" i="45"/>
  <c r="R68" i="45"/>
  <c r="R67" i="45"/>
  <c r="R66" i="45"/>
  <c r="R65" i="45"/>
  <c r="R64" i="45"/>
  <c r="R63" i="45"/>
  <c r="R62" i="45"/>
  <c r="R61" i="45"/>
  <c r="U60" i="45"/>
  <c r="R60" i="45"/>
  <c r="R59" i="45"/>
  <c r="R58" i="45"/>
  <c r="R57" i="45"/>
  <c r="R56" i="45"/>
  <c r="R55" i="45"/>
  <c r="U54" i="45"/>
  <c r="R54" i="45"/>
  <c r="R53" i="45"/>
  <c r="R52" i="45"/>
  <c r="R51" i="45"/>
  <c r="R50" i="45"/>
  <c r="R49" i="45"/>
  <c r="R48" i="45"/>
  <c r="R47" i="45"/>
  <c r="R46" i="45"/>
  <c r="R45" i="45"/>
  <c r="R44" i="45"/>
  <c r="R43" i="45"/>
  <c r="R42" i="45"/>
  <c r="R41" i="45"/>
  <c r="R40" i="45"/>
  <c r="R39" i="45"/>
  <c r="R38" i="45"/>
  <c r="R37" i="45"/>
  <c r="U36" i="45"/>
  <c r="R36" i="45"/>
  <c r="R35" i="45"/>
  <c r="R34" i="45"/>
  <c r="R33" i="45"/>
  <c r="R32" i="45"/>
  <c r="R31" i="45"/>
  <c r="R30" i="45"/>
  <c r="R29" i="45"/>
  <c r="R28" i="45"/>
  <c r="R27" i="45"/>
  <c r="R26" i="45"/>
  <c r="V25" i="45"/>
  <c r="R25" i="45"/>
  <c r="U24" i="45"/>
  <c r="R24" i="45"/>
  <c r="Q24" i="45"/>
  <c r="R23" i="45"/>
  <c r="V22" i="45"/>
  <c r="R22" i="45"/>
  <c r="R21" i="45"/>
  <c r="R20" i="45"/>
  <c r="V19" i="45"/>
  <c r="R19" i="45"/>
  <c r="U18" i="45"/>
  <c r="R18" i="45"/>
  <c r="R17" i="45"/>
  <c r="V16" i="45"/>
  <c r="R16" i="45"/>
  <c r="R15" i="45"/>
  <c r="R14" i="45"/>
  <c r="V13" i="45"/>
  <c r="R13" i="45"/>
  <c r="R12" i="45"/>
  <c r="C12" i="45"/>
  <c r="R11" i="45"/>
  <c r="Q11" i="45"/>
  <c r="R10" i="45"/>
  <c r="Q10" i="45"/>
  <c r="C10" i="45"/>
  <c r="V11" i="45" s="1"/>
  <c r="V9" i="45"/>
  <c r="R9" i="45"/>
  <c r="Q9" i="45"/>
  <c r="U8" i="45"/>
  <c r="R8" i="45"/>
  <c r="C8" i="45"/>
  <c r="Q96" i="45" s="1"/>
  <c r="B8" i="45"/>
  <c r="Q3" i="45" s="1"/>
  <c r="AG3" i="45" s="1"/>
  <c r="AP3" i="45" s="1"/>
  <c r="V7" i="45"/>
  <c r="R7" i="45"/>
  <c r="U6" i="45"/>
  <c r="R6" i="45"/>
  <c r="Q6" i="45"/>
  <c r="R5" i="45"/>
  <c r="C5" i="45"/>
  <c r="W4" i="45"/>
  <c r="R4" i="45"/>
  <c r="M98" i="45"/>
  <c r="U98" i="45" s="1"/>
  <c r="M97" i="45"/>
  <c r="U97" i="45" s="1"/>
  <c r="M96" i="45"/>
  <c r="U96" i="45" s="1"/>
  <c r="M94" i="45"/>
  <c r="U94" i="45" s="1"/>
  <c r="M92" i="45"/>
  <c r="U92" i="45" s="1"/>
  <c r="M91" i="45"/>
  <c r="U91" i="45" s="1"/>
  <c r="M90" i="45"/>
  <c r="U90" i="45" s="1"/>
  <c r="M88" i="45"/>
  <c r="U88" i="45" s="1"/>
  <c r="M86" i="45"/>
  <c r="U86" i="45" s="1"/>
  <c r="M85" i="45"/>
  <c r="U85" i="45" s="1"/>
  <c r="M84" i="45"/>
  <c r="U84" i="45" s="1"/>
  <c r="M82" i="45"/>
  <c r="U82" i="45" s="1"/>
  <c r="M80" i="45"/>
  <c r="U80" i="45" s="1"/>
  <c r="M79" i="45"/>
  <c r="U79" i="45" s="1"/>
  <c r="M78" i="45"/>
  <c r="U78" i="45" s="1"/>
  <c r="M76" i="45"/>
  <c r="U76" i="45" s="1"/>
  <c r="M74" i="45"/>
  <c r="U74" i="45" s="1"/>
  <c r="M73" i="45"/>
  <c r="U73" i="45" s="1"/>
  <c r="M72" i="45"/>
  <c r="M70" i="45"/>
  <c r="U70" i="45" s="1"/>
  <c r="M68" i="45"/>
  <c r="U68" i="45" s="1"/>
  <c r="M67" i="45"/>
  <c r="U67" i="45" s="1"/>
  <c r="M66" i="45"/>
  <c r="U66" i="45" s="1"/>
  <c r="M64" i="45"/>
  <c r="U64" i="45" s="1"/>
  <c r="M62" i="45"/>
  <c r="U62" i="45" s="1"/>
  <c r="M61" i="45"/>
  <c r="U61" i="45" s="1"/>
  <c r="M60" i="45"/>
  <c r="M58" i="45"/>
  <c r="U58" i="45" s="1"/>
  <c r="M56" i="45"/>
  <c r="U56" i="45" s="1"/>
  <c r="M55" i="45"/>
  <c r="U55" i="45" s="1"/>
  <c r="M54" i="45"/>
  <c r="M52" i="45"/>
  <c r="U52" i="45" s="1"/>
  <c r="M50" i="45"/>
  <c r="U50" i="45" s="1"/>
  <c r="M49" i="45"/>
  <c r="U49" i="45" s="1"/>
  <c r="M48" i="45"/>
  <c r="U48" i="45" s="1"/>
  <c r="M46" i="45"/>
  <c r="U46" i="45" s="1"/>
  <c r="M44" i="45"/>
  <c r="U44" i="45" s="1"/>
  <c r="M43" i="45"/>
  <c r="U43" i="45" s="1"/>
  <c r="M42" i="45"/>
  <c r="U42" i="45" s="1"/>
  <c r="M40" i="45"/>
  <c r="U40" i="45" s="1"/>
  <c r="M38" i="45"/>
  <c r="U38" i="45" s="1"/>
  <c r="M37" i="45"/>
  <c r="U37" i="45" s="1"/>
  <c r="M36" i="45"/>
  <c r="M34" i="45"/>
  <c r="U34" i="45" s="1"/>
  <c r="M32" i="45"/>
  <c r="U32" i="45" s="1"/>
  <c r="M31" i="45"/>
  <c r="U31" i="45" s="1"/>
  <c r="M30" i="45"/>
  <c r="U30" i="45" s="1"/>
  <c r="M28" i="45"/>
  <c r="U28" i="45" s="1"/>
  <c r="M26" i="45"/>
  <c r="U26" i="45" s="1"/>
  <c r="M25" i="45"/>
  <c r="U25" i="45" s="1"/>
  <c r="M24" i="45"/>
  <c r="M22" i="45"/>
  <c r="U22" i="45" s="1"/>
  <c r="M20" i="45"/>
  <c r="U20" i="45" s="1"/>
  <c r="M19" i="45"/>
  <c r="U19" i="45" s="1"/>
  <c r="M18" i="45"/>
  <c r="M16" i="45"/>
  <c r="U16" i="45" s="1"/>
  <c r="M14" i="45"/>
  <c r="U14" i="45" s="1"/>
  <c r="M13" i="45"/>
  <c r="U13" i="45" s="1"/>
  <c r="M12" i="45"/>
  <c r="U12" i="45" s="1"/>
  <c r="M10" i="45"/>
  <c r="U10" i="45" s="1"/>
  <c r="M8" i="45"/>
  <c r="M7" i="45"/>
  <c r="U7" i="45" s="1"/>
  <c r="M6" i="45"/>
  <c r="M4" i="45"/>
  <c r="U4" i="45" s="1"/>
  <c r="X4" i="45" s="1"/>
  <c r="AH4" i="45" s="1"/>
  <c r="M4" i="45" a="1"/>
  <c r="M95" i="45" s="1"/>
  <c r="U95" i="45" s="1"/>
  <c r="G98" i="45"/>
  <c r="G96" i="45"/>
  <c r="G95" i="45"/>
  <c r="G94" i="45"/>
  <c r="G92" i="45"/>
  <c r="G90" i="45"/>
  <c r="G89" i="45"/>
  <c r="G88" i="45"/>
  <c r="G86" i="45"/>
  <c r="G84" i="45"/>
  <c r="G83" i="45"/>
  <c r="G82" i="45"/>
  <c r="G80" i="45"/>
  <c r="G78" i="45"/>
  <c r="G77" i="45"/>
  <c r="G76" i="45"/>
  <c r="G74" i="45"/>
  <c r="G72" i="45"/>
  <c r="G71" i="45"/>
  <c r="G70" i="45"/>
  <c r="G68" i="45"/>
  <c r="G66" i="45"/>
  <c r="G65" i="45"/>
  <c r="G64" i="45"/>
  <c r="G62" i="45"/>
  <c r="G60" i="45"/>
  <c r="G59" i="45"/>
  <c r="G58" i="45"/>
  <c r="G56" i="45"/>
  <c r="G54" i="45"/>
  <c r="G53" i="45"/>
  <c r="G52" i="45"/>
  <c r="G50" i="45"/>
  <c r="G48" i="45"/>
  <c r="G47" i="45"/>
  <c r="G46" i="45"/>
  <c r="G44" i="45"/>
  <c r="G42" i="45"/>
  <c r="G41" i="45"/>
  <c r="G40" i="45"/>
  <c r="G38" i="45"/>
  <c r="G36" i="45"/>
  <c r="G35" i="45"/>
  <c r="G34" i="45"/>
  <c r="G32" i="45"/>
  <c r="G30" i="45"/>
  <c r="G29" i="45"/>
  <c r="G28" i="45"/>
  <c r="G26" i="45"/>
  <c r="G24" i="45"/>
  <c r="G23" i="45"/>
  <c r="G22" i="45"/>
  <c r="G20" i="45"/>
  <c r="G18" i="45"/>
  <c r="G17" i="45"/>
  <c r="G16" i="45"/>
  <c r="G14" i="45"/>
  <c r="G12" i="45"/>
  <c r="G11" i="45"/>
  <c r="G10" i="45"/>
  <c r="G8" i="45"/>
  <c r="G6" i="45"/>
  <c r="G5" i="45"/>
  <c r="G4" i="45"/>
  <c r="G4" i="45" a="1"/>
  <c r="G93" i="45" s="1"/>
  <c r="F98" i="45"/>
  <c r="F96" i="45"/>
  <c r="F95" i="45"/>
  <c r="F94" i="45"/>
  <c r="F92" i="45"/>
  <c r="F90" i="45"/>
  <c r="F89" i="45"/>
  <c r="F88" i="45"/>
  <c r="F86" i="45"/>
  <c r="F84" i="45"/>
  <c r="F83" i="45"/>
  <c r="F82" i="45"/>
  <c r="F80" i="45"/>
  <c r="F78" i="45"/>
  <c r="F77" i="45"/>
  <c r="F76" i="45"/>
  <c r="F74" i="45"/>
  <c r="F72" i="45"/>
  <c r="F71" i="45"/>
  <c r="F70" i="45"/>
  <c r="F68" i="45"/>
  <c r="F66" i="45"/>
  <c r="F65" i="45"/>
  <c r="F64" i="45"/>
  <c r="F62" i="45"/>
  <c r="F60" i="45"/>
  <c r="F59" i="45"/>
  <c r="F58" i="45"/>
  <c r="F56" i="45"/>
  <c r="F54" i="45"/>
  <c r="F53" i="45"/>
  <c r="F52" i="45"/>
  <c r="F50" i="45"/>
  <c r="F48" i="45"/>
  <c r="F47" i="45"/>
  <c r="F46" i="45"/>
  <c r="F44" i="45"/>
  <c r="F42" i="45"/>
  <c r="F41" i="45"/>
  <c r="F40" i="45"/>
  <c r="F38" i="45"/>
  <c r="F36" i="45"/>
  <c r="F35" i="45"/>
  <c r="F34" i="45"/>
  <c r="F32" i="45"/>
  <c r="F30" i="45"/>
  <c r="F29" i="45"/>
  <c r="F28" i="45"/>
  <c r="F26" i="45"/>
  <c r="F24" i="45"/>
  <c r="F23" i="45"/>
  <c r="F22" i="45"/>
  <c r="F20" i="45"/>
  <c r="F18" i="45"/>
  <c r="F17" i="45"/>
  <c r="F16" i="45"/>
  <c r="F14" i="45"/>
  <c r="F12" i="45"/>
  <c r="F11" i="45"/>
  <c r="F10" i="45"/>
  <c r="F8" i="45"/>
  <c r="F6" i="45"/>
  <c r="F5" i="45"/>
  <c r="F4" i="45"/>
  <c r="F4" i="45" a="1"/>
  <c r="F93" i="45" s="1"/>
  <c r="AT3" i="45"/>
  <c r="R3" i="45"/>
  <c r="O3" i="45"/>
  <c r="AE3" i="45" s="1"/>
  <c r="AN3" i="45" s="1"/>
  <c r="AX97" i="44"/>
  <c r="AX96" i="44"/>
  <c r="AX95" i="44"/>
  <c r="AX94" i="44"/>
  <c r="AX93" i="44"/>
  <c r="AX92" i="44"/>
  <c r="AX91" i="44"/>
  <c r="AX90" i="44"/>
  <c r="AX89" i="44"/>
  <c r="AX88" i="44"/>
  <c r="AX87" i="44"/>
  <c r="AX86" i="44"/>
  <c r="AX85" i="44"/>
  <c r="AX84" i="44"/>
  <c r="AX83" i="44"/>
  <c r="AX82" i="44"/>
  <c r="AX81" i="44"/>
  <c r="AX80" i="44"/>
  <c r="AX79" i="44"/>
  <c r="AX78" i="44"/>
  <c r="AX77" i="44"/>
  <c r="AX76" i="44"/>
  <c r="AX75" i="44"/>
  <c r="AX74" i="44"/>
  <c r="AX73" i="44"/>
  <c r="AX72" i="44"/>
  <c r="AX71" i="44"/>
  <c r="AX70" i="44"/>
  <c r="Q69" i="44"/>
  <c r="V68" i="44"/>
  <c r="R68" i="44"/>
  <c r="V67" i="44"/>
  <c r="V65" i="44"/>
  <c r="R65" i="44"/>
  <c r="V64" i="44"/>
  <c r="V62" i="44"/>
  <c r="R62" i="44"/>
  <c r="V61" i="44"/>
  <c r="V59" i="44"/>
  <c r="R59" i="44"/>
  <c r="V58" i="44"/>
  <c r="V56" i="44"/>
  <c r="R56" i="44"/>
  <c r="V55" i="44"/>
  <c r="Q55" i="44"/>
  <c r="V53" i="44"/>
  <c r="R53" i="44"/>
  <c r="V52" i="44"/>
  <c r="Q51" i="44"/>
  <c r="V50" i="44"/>
  <c r="R50" i="44"/>
  <c r="V49" i="44"/>
  <c r="V48" i="44"/>
  <c r="Q48" i="44"/>
  <c r="V47" i="44"/>
  <c r="R47" i="44"/>
  <c r="V46" i="44"/>
  <c r="V45" i="44"/>
  <c r="V44" i="44"/>
  <c r="R44" i="44"/>
  <c r="V43" i="44"/>
  <c r="Q43" i="44"/>
  <c r="V42" i="44"/>
  <c r="V41" i="44"/>
  <c r="R41" i="44"/>
  <c r="V40" i="44"/>
  <c r="V39" i="44"/>
  <c r="V38" i="44"/>
  <c r="R38" i="44"/>
  <c r="Q38" i="44"/>
  <c r="V37" i="44"/>
  <c r="V36" i="44"/>
  <c r="V35" i="44"/>
  <c r="R35" i="44"/>
  <c r="V34" i="44"/>
  <c r="V33" i="44"/>
  <c r="V32" i="44"/>
  <c r="R32" i="44"/>
  <c r="V31" i="44"/>
  <c r="V30" i="44"/>
  <c r="Q30" i="44"/>
  <c r="V29" i="44"/>
  <c r="R29" i="44"/>
  <c r="V28" i="44"/>
  <c r="V27" i="44"/>
  <c r="V26" i="44"/>
  <c r="R26" i="44"/>
  <c r="V25" i="44"/>
  <c r="Q25" i="44"/>
  <c r="V24" i="44"/>
  <c r="V23" i="44"/>
  <c r="R23" i="44"/>
  <c r="V22" i="44"/>
  <c r="V21" i="44"/>
  <c r="V20" i="44"/>
  <c r="R20" i="44"/>
  <c r="Q20" i="44"/>
  <c r="V19" i="44"/>
  <c r="V18" i="44"/>
  <c r="V17" i="44"/>
  <c r="R17" i="44"/>
  <c r="V16" i="44"/>
  <c r="V15" i="44"/>
  <c r="V14" i="44"/>
  <c r="R14" i="44"/>
  <c r="V13" i="44"/>
  <c r="V12" i="44"/>
  <c r="Q12" i="44"/>
  <c r="C12" i="44"/>
  <c r="R11" i="44"/>
  <c r="V10" i="44"/>
  <c r="C10" i="44"/>
  <c r="V69" i="44" s="1"/>
  <c r="V9" i="44"/>
  <c r="R9" i="44"/>
  <c r="V8" i="44"/>
  <c r="C8" i="44"/>
  <c r="Q68" i="44" s="1"/>
  <c r="B8" i="44"/>
  <c r="Q3" i="44" s="1"/>
  <c r="AG3" i="44" s="1"/>
  <c r="AP3" i="44" s="1"/>
  <c r="V7" i="44"/>
  <c r="V6" i="44"/>
  <c r="Q6" i="44"/>
  <c r="C6" i="44"/>
  <c r="R67" i="44" s="1"/>
  <c r="V5" i="44"/>
  <c r="R5" i="44"/>
  <c r="C5" i="44"/>
  <c r="W4" i="44"/>
  <c r="V4" i="44"/>
  <c r="Y4" i="44" s="1"/>
  <c r="R4" i="44"/>
  <c r="M4" i="44" a="1"/>
  <c r="M62" i="44" s="1"/>
  <c r="U62" i="44" s="1"/>
  <c r="F69" i="44"/>
  <c r="G68" i="44"/>
  <c r="F68" i="44"/>
  <c r="F67" i="44"/>
  <c r="F66" i="44"/>
  <c r="G65" i="44"/>
  <c r="F65" i="44"/>
  <c r="F64" i="44"/>
  <c r="F63" i="44"/>
  <c r="G62" i="44"/>
  <c r="F62" i="44"/>
  <c r="F61" i="44"/>
  <c r="F60" i="44"/>
  <c r="G59" i="44"/>
  <c r="F59" i="44"/>
  <c r="F58" i="44"/>
  <c r="F57" i="44"/>
  <c r="G56" i="44"/>
  <c r="F56" i="44"/>
  <c r="F55" i="44"/>
  <c r="F54" i="44"/>
  <c r="G53" i="44"/>
  <c r="F53" i="44"/>
  <c r="F52" i="44"/>
  <c r="F51" i="44"/>
  <c r="G50" i="44"/>
  <c r="F50" i="44"/>
  <c r="F49" i="44"/>
  <c r="F48" i="44"/>
  <c r="G47" i="44"/>
  <c r="F47" i="44"/>
  <c r="F46" i="44"/>
  <c r="F45" i="44"/>
  <c r="G44" i="44"/>
  <c r="F44" i="44"/>
  <c r="F43" i="44"/>
  <c r="F42" i="44"/>
  <c r="G41" i="44"/>
  <c r="F41" i="44"/>
  <c r="F40" i="44"/>
  <c r="F39" i="44"/>
  <c r="G38" i="44"/>
  <c r="F38" i="44"/>
  <c r="F37" i="44"/>
  <c r="F36" i="44"/>
  <c r="G35" i="44"/>
  <c r="F35" i="44"/>
  <c r="F34" i="44"/>
  <c r="F33" i="44"/>
  <c r="G32" i="44"/>
  <c r="F32" i="44"/>
  <c r="F31" i="44"/>
  <c r="F30" i="44"/>
  <c r="G29" i="44"/>
  <c r="F29" i="44"/>
  <c r="F28" i="44"/>
  <c r="F27" i="44"/>
  <c r="G26" i="44"/>
  <c r="F26" i="44"/>
  <c r="F25" i="44"/>
  <c r="F24" i="44"/>
  <c r="G23" i="44"/>
  <c r="F23" i="44"/>
  <c r="F22" i="44"/>
  <c r="F21" i="44"/>
  <c r="G20" i="44"/>
  <c r="F20" i="44"/>
  <c r="F19" i="44"/>
  <c r="F18" i="44"/>
  <c r="G17" i="44"/>
  <c r="F17" i="44"/>
  <c r="F16" i="44"/>
  <c r="F15" i="44"/>
  <c r="G14" i="44"/>
  <c r="F14" i="44"/>
  <c r="F13" i="44"/>
  <c r="F12" i="44"/>
  <c r="G11" i="44"/>
  <c r="F11" i="44"/>
  <c r="F10" i="44"/>
  <c r="F9" i="44"/>
  <c r="G8" i="44"/>
  <c r="F8" i="44"/>
  <c r="F7" i="44"/>
  <c r="F6" i="44"/>
  <c r="G5" i="44"/>
  <c r="F5" i="44"/>
  <c r="F4" i="44"/>
  <c r="F4" i="44" a="1"/>
  <c r="G67" i="44" s="1"/>
  <c r="AT3" i="44"/>
  <c r="AQ3" i="44"/>
  <c r="AH3" i="44"/>
  <c r="R3" i="44"/>
  <c r="O3" i="44"/>
  <c r="P3" i="44" s="1"/>
  <c r="AF3" i="44" s="1"/>
  <c r="AO3" i="44" s="1"/>
  <c r="AX97" i="43"/>
  <c r="AX96" i="43"/>
  <c r="AX95" i="43"/>
  <c r="AX94" i="43"/>
  <c r="AX93" i="43"/>
  <c r="AX92" i="43"/>
  <c r="AX91" i="43"/>
  <c r="AX90" i="43"/>
  <c r="AX89" i="43"/>
  <c r="AX88" i="43"/>
  <c r="AX87" i="43"/>
  <c r="AX86" i="43"/>
  <c r="AX85" i="43"/>
  <c r="AX84" i="43"/>
  <c r="AX83" i="43"/>
  <c r="AX82" i="43"/>
  <c r="AX81" i="43"/>
  <c r="AX80" i="43"/>
  <c r="V50" i="43"/>
  <c r="Q49" i="43"/>
  <c r="V47" i="43"/>
  <c r="R47" i="43"/>
  <c r="V45" i="43"/>
  <c r="R44" i="43"/>
  <c r="Q44" i="43"/>
  <c r="V43" i="43"/>
  <c r="V42" i="43"/>
  <c r="R41" i="43"/>
  <c r="R40" i="43"/>
  <c r="V39" i="43"/>
  <c r="R38" i="43"/>
  <c r="R37" i="43"/>
  <c r="V36" i="43"/>
  <c r="R35" i="43"/>
  <c r="Q35" i="43"/>
  <c r="R34" i="43"/>
  <c r="V33" i="43"/>
  <c r="R32" i="43"/>
  <c r="R31" i="43"/>
  <c r="V30" i="43"/>
  <c r="R29" i="43"/>
  <c r="R28" i="43"/>
  <c r="V27" i="43"/>
  <c r="R26" i="43"/>
  <c r="Q26" i="43"/>
  <c r="R25" i="43"/>
  <c r="V24" i="43"/>
  <c r="R23" i="43"/>
  <c r="R22" i="43"/>
  <c r="V21" i="43"/>
  <c r="R20" i="43"/>
  <c r="R19" i="43"/>
  <c r="V18" i="43"/>
  <c r="R17" i="43"/>
  <c r="Q17" i="43"/>
  <c r="R16" i="43"/>
  <c r="V15" i="43"/>
  <c r="R14" i="43"/>
  <c r="R13" i="43"/>
  <c r="V12" i="43"/>
  <c r="C12" i="43"/>
  <c r="R11" i="43"/>
  <c r="V10" i="43"/>
  <c r="C10" i="43"/>
  <c r="V78" i="43" s="1"/>
  <c r="V9" i="43"/>
  <c r="R9" i="43"/>
  <c r="V8" i="43"/>
  <c r="C8" i="43"/>
  <c r="Q77" i="43" s="1"/>
  <c r="B8" i="43"/>
  <c r="V7" i="43"/>
  <c r="R7" i="43"/>
  <c r="V6" i="43"/>
  <c r="Q6" i="43"/>
  <c r="C6" i="43"/>
  <c r="V5" i="43"/>
  <c r="R5" i="43"/>
  <c r="Q5" i="43"/>
  <c r="C5" i="43"/>
  <c r="W4" i="43"/>
  <c r="V4" i="43"/>
  <c r="Y4" i="43" s="1"/>
  <c r="R4" i="43"/>
  <c r="M78" i="43"/>
  <c r="U78" i="43" s="1"/>
  <c r="M77" i="43"/>
  <c r="U77" i="43" s="1"/>
  <c r="M76" i="43"/>
  <c r="U76" i="43" s="1"/>
  <c r="M72" i="43"/>
  <c r="U72" i="43" s="1"/>
  <c r="M71" i="43"/>
  <c r="U71" i="43" s="1"/>
  <c r="M70" i="43"/>
  <c r="U70" i="43" s="1"/>
  <c r="M66" i="43"/>
  <c r="U66" i="43" s="1"/>
  <c r="M65" i="43"/>
  <c r="U65" i="43" s="1"/>
  <c r="M64" i="43"/>
  <c r="U64" i="43" s="1"/>
  <c r="M60" i="43"/>
  <c r="U60" i="43" s="1"/>
  <c r="M59" i="43"/>
  <c r="U59" i="43" s="1"/>
  <c r="M58" i="43"/>
  <c r="U58" i="43" s="1"/>
  <c r="M54" i="43"/>
  <c r="U54" i="43" s="1"/>
  <c r="M53" i="43"/>
  <c r="U53" i="43" s="1"/>
  <c r="M52" i="43"/>
  <c r="U52" i="43" s="1"/>
  <c r="M48" i="43"/>
  <c r="U48" i="43" s="1"/>
  <c r="M47" i="43"/>
  <c r="U47" i="43" s="1"/>
  <c r="M46" i="43"/>
  <c r="U46" i="43" s="1"/>
  <c r="M42" i="43"/>
  <c r="U42" i="43" s="1"/>
  <c r="M41" i="43"/>
  <c r="U41" i="43" s="1"/>
  <c r="M40" i="43"/>
  <c r="U40" i="43" s="1"/>
  <c r="M36" i="43"/>
  <c r="U36" i="43" s="1"/>
  <c r="M35" i="43"/>
  <c r="U35" i="43" s="1"/>
  <c r="M34" i="43"/>
  <c r="U34" i="43" s="1"/>
  <c r="M30" i="43"/>
  <c r="U30" i="43" s="1"/>
  <c r="M29" i="43"/>
  <c r="U29" i="43" s="1"/>
  <c r="M28" i="43"/>
  <c r="U28" i="43" s="1"/>
  <c r="M24" i="43"/>
  <c r="U24" i="43" s="1"/>
  <c r="M23" i="43"/>
  <c r="U23" i="43" s="1"/>
  <c r="M22" i="43"/>
  <c r="U22" i="43" s="1"/>
  <c r="M18" i="43"/>
  <c r="U18" i="43" s="1"/>
  <c r="M17" i="43"/>
  <c r="U17" i="43" s="1"/>
  <c r="M16" i="43"/>
  <c r="U16" i="43" s="1"/>
  <c r="M12" i="43"/>
  <c r="U12" i="43" s="1"/>
  <c r="M11" i="43"/>
  <c r="U11" i="43" s="1"/>
  <c r="M10" i="43"/>
  <c r="U10" i="43" s="1"/>
  <c r="M6" i="43"/>
  <c r="U6" i="43" s="1"/>
  <c r="M5" i="43"/>
  <c r="U5" i="43" s="1"/>
  <c r="M4" i="43"/>
  <c r="U4" i="43" s="1"/>
  <c r="X4" i="43" s="1"/>
  <c r="M4" i="43" a="1"/>
  <c r="M79" i="43" s="1"/>
  <c r="U79" i="43" s="1"/>
  <c r="G79" i="43"/>
  <c r="G77" i="43"/>
  <c r="F77" i="43"/>
  <c r="G76" i="43"/>
  <c r="G74" i="43"/>
  <c r="F74" i="43"/>
  <c r="G73" i="43"/>
  <c r="G71" i="43"/>
  <c r="F71" i="43"/>
  <c r="G70" i="43"/>
  <c r="G68" i="43"/>
  <c r="F68" i="43"/>
  <c r="G67" i="43"/>
  <c r="G65" i="43"/>
  <c r="F65" i="43"/>
  <c r="G64" i="43"/>
  <c r="G62" i="43"/>
  <c r="F62" i="43"/>
  <c r="G61" i="43"/>
  <c r="G59" i="43"/>
  <c r="F59" i="43"/>
  <c r="G58" i="43"/>
  <c r="G56" i="43"/>
  <c r="F56" i="43"/>
  <c r="G55" i="43"/>
  <c r="G53" i="43"/>
  <c r="F53" i="43"/>
  <c r="G52" i="43"/>
  <c r="G50" i="43"/>
  <c r="F50" i="43"/>
  <c r="G49" i="43"/>
  <c r="G47" i="43"/>
  <c r="F47" i="43"/>
  <c r="G46" i="43"/>
  <c r="G44" i="43"/>
  <c r="F44" i="43"/>
  <c r="G43" i="43"/>
  <c r="G41" i="43"/>
  <c r="F41" i="43"/>
  <c r="G40" i="43"/>
  <c r="G38" i="43"/>
  <c r="F38" i="43"/>
  <c r="G37" i="43"/>
  <c r="G35" i="43"/>
  <c r="F35" i="43"/>
  <c r="G34" i="43"/>
  <c r="G32" i="43"/>
  <c r="F32" i="43"/>
  <c r="G31" i="43"/>
  <c r="G29" i="43"/>
  <c r="F29" i="43"/>
  <c r="G28" i="43"/>
  <c r="G26" i="43"/>
  <c r="F26" i="43"/>
  <c r="G25" i="43"/>
  <c r="G23" i="43"/>
  <c r="F23" i="43"/>
  <c r="G22" i="43"/>
  <c r="G20" i="43"/>
  <c r="F20" i="43"/>
  <c r="G19" i="43"/>
  <c r="G17" i="43"/>
  <c r="F17" i="43"/>
  <c r="G16" i="43"/>
  <c r="G14" i="43"/>
  <c r="F14" i="43"/>
  <c r="G13" i="43"/>
  <c r="G11" i="43"/>
  <c r="F11" i="43"/>
  <c r="G10" i="43"/>
  <c r="G8" i="43"/>
  <c r="F8" i="43"/>
  <c r="G7" i="43"/>
  <c r="G5" i="43"/>
  <c r="F5" i="43"/>
  <c r="G4" i="43"/>
  <c r="F4" i="43" a="1"/>
  <c r="F78" i="43" s="1"/>
  <c r="AT3" i="43"/>
  <c r="R3" i="43"/>
  <c r="Q3" i="43"/>
  <c r="AG3" i="43" s="1"/>
  <c r="AP3" i="43" s="1"/>
  <c r="O3" i="43"/>
  <c r="AE3" i="43" s="1"/>
  <c r="AX97" i="42"/>
  <c r="AX96" i="42"/>
  <c r="AX95" i="42"/>
  <c r="AX94" i="42"/>
  <c r="AX93" i="42"/>
  <c r="AX92" i="42"/>
  <c r="AX91" i="42"/>
  <c r="AX90" i="42"/>
  <c r="C12" i="42"/>
  <c r="Q11" i="42"/>
  <c r="C10" i="42"/>
  <c r="V87" i="42" s="1"/>
  <c r="V9" i="42"/>
  <c r="Q9" i="42"/>
  <c r="C8" i="42"/>
  <c r="Q89" i="42" s="1"/>
  <c r="B8" i="42"/>
  <c r="R7" i="42"/>
  <c r="C6" i="42"/>
  <c r="R11" i="42" s="1"/>
  <c r="V5" i="42"/>
  <c r="Q5" i="42"/>
  <c r="C5" i="42"/>
  <c r="W4" i="42"/>
  <c r="R4" i="42"/>
  <c r="M86" i="42"/>
  <c r="U86" i="42" s="1"/>
  <c r="M85" i="42"/>
  <c r="U85" i="42" s="1"/>
  <c r="M84" i="42"/>
  <c r="U84" i="42" s="1"/>
  <c r="M80" i="42"/>
  <c r="U80" i="42" s="1"/>
  <c r="M79" i="42"/>
  <c r="U79" i="42" s="1"/>
  <c r="M78" i="42"/>
  <c r="U78" i="42" s="1"/>
  <c r="M74" i="42"/>
  <c r="U74" i="42" s="1"/>
  <c r="M73" i="42"/>
  <c r="U73" i="42" s="1"/>
  <c r="M72" i="42"/>
  <c r="U72" i="42" s="1"/>
  <c r="M68" i="42"/>
  <c r="U68" i="42" s="1"/>
  <c r="M67" i="42"/>
  <c r="U67" i="42" s="1"/>
  <c r="M66" i="42"/>
  <c r="U66" i="42" s="1"/>
  <c r="M62" i="42"/>
  <c r="U62" i="42" s="1"/>
  <c r="M61" i="42"/>
  <c r="U61" i="42" s="1"/>
  <c r="M60" i="42"/>
  <c r="U60" i="42" s="1"/>
  <c r="M56" i="42"/>
  <c r="U56" i="42" s="1"/>
  <c r="M55" i="42"/>
  <c r="U55" i="42" s="1"/>
  <c r="M54" i="42"/>
  <c r="U54" i="42" s="1"/>
  <c r="M50" i="42"/>
  <c r="U50" i="42" s="1"/>
  <c r="M49" i="42"/>
  <c r="U49" i="42" s="1"/>
  <c r="M48" i="42"/>
  <c r="U48" i="42" s="1"/>
  <c r="M44" i="42"/>
  <c r="U44" i="42" s="1"/>
  <c r="M43" i="42"/>
  <c r="U43" i="42" s="1"/>
  <c r="M42" i="42"/>
  <c r="U42" i="42" s="1"/>
  <c r="M38" i="42"/>
  <c r="U38" i="42" s="1"/>
  <c r="M37" i="42"/>
  <c r="U37" i="42" s="1"/>
  <c r="M36" i="42"/>
  <c r="U36" i="42" s="1"/>
  <c r="M32" i="42"/>
  <c r="U32" i="42" s="1"/>
  <c r="M31" i="42"/>
  <c r="U31" i="42" s="1"/>
  <c r="M30" i="42"/>
  <c r="U30" i="42" s="1"/>
  <c r="M26" i="42"/>
  <c r="U26" i="42" s="1"/>
  <c r="M25" i="42"/>
  <c r="U25" i="42" s="1"/>
  <c r="M24" i="42"/>
  <c r="U24" i="42" s="1"/>
  <c r="M20" i="42"/>
  <c r="U20" i="42" s="1"/>
  <c r="M19" i="42"/>
  <c r="U19" i="42" s="1"/>
  <c r="M18" i="42"/>
  <c r="U18" i="42" s="1"/>
  <c r="M14" i="42"/>
  <c r="U14" i="42" s="1"/>
  <c r="M13" i="42"/>
  <c r="U13" i="42" s="1"/>
  <c r="M12" i="42"/>
  <c r="U12" i="42" s="1"/>
  <c r="M8" i="42"/>
  <c r="U8" i="42" s="1"/>
  <c r="M7" i="42"/>
  <c r="U7" i="42" s="1"/>
  <c r="M6" i="42"/>
  <c r="U6" i="42" s="1"/>
  <c r="M4" i="42" a="1"/>
  <c r="M87" i="42" s="1"/>
  <c r="U87" i="42" s="1"/>
  <c r="F4" i="42" a="1"/>
  <c r="F89" i="42" s="1"/>
  <c r="AT3" i="42"/>
  <c r="Q3" i="42"/>
  <c r="AG3" i="42" s="1"/>
  <c r="AP3" i="42" s="1"/>
  <c r="O3" i="42"/>
  <c r="AE3" i="42" s="1"/>
  <c r="S98" i="41"/>
  <c r="R98" i="41"/>
  <c r="R97" i="41"/>
  <c r="R96" i="41"/>
  <c r="R95" i="41"/>
  <c r="R94" i="41"/>
  <c r="R93" i="41"/>
  <c r="R92" i="41"/>
  <c r="R91" i="41"/>
  <c r="R90" i="41"/>
  <c r="R89" i="41"/>
  <c r="R88" i="41"/>
  <c r="R87" i="41"/>
  <c r="R86" i="41"/>
  <c r="R85" i="41"/>
  <c r="R84" i="41"/>
  <c r="R83" i="41"/>
  <c r="R82" i="41"/>
  <c r="R81" i="41"/>
  <c r="R80" i="41"/>
  <c r="R79" i="41"/>
  <c r="R78" i="41"/>
  <c r="R77" i="41"/>
  <c r="R76" i="41"/>
  <c r="R75" i="41"/>
  <c r="R74" i="41"/>
  <c r="R73" i="41"/>
  <c r="R72" i="41"/>
  <c r="R71" i="41"/>
  <c r="R70" i="41"/>
  <c r="R69" i="41"/>
  <c r="R68" i="41"/>
  <c r="R67" i="41"/>
  <c r="R66" i="41"/>
  <c r="R65" i="41"/>
  <c r="R64" i="41"/>
  <c r="R63" i="41"/>
  <c r="R62" i="41"/>
  <c r="R61" i="41"/>
  <c r="R60" i="41"/>
  <c r="R59" i="41"/>
  <c r="R58" i="41"/>
  <c r="V57" i="41"/>
  <c r="R57" i="41"/>
  <c r="R56" i="41"/>
  <c r="R55" i="41"/>
  <c r="V54" i="41"/>
  <c r="R54" i="41"/>
  <c r="R53" i="41"/>
  <c r="R52" i="41"/>
  <c r="V51" i="41"/>
  <c r="R51" i="41"/>
  <c r="R50" i="41"/>
  <c r="R49" i="41"/>
  <c r="V48" i="41"/>
  <c r="R48" i="41"/>
  <c r="R47" i="41"/>
  <c r="R46" i="41"/>
  <c r="V45" i="41"/>
  <c r="R45" i="41"/>
  <c r="R44" i="41"/>
  <c r="R43" i="41"/>
  <c r="V42" i="41"/>
  <c r="R42" i="41"/>
  <c r="R41" i="41"/>
  <c r="Q41" i="41"/>
  <c r="R40" i="41"/>
  <c r="V39" i="41"/>
  <c r="R39" i="41"/>
  <c r="R38" i="41"/>
  <c r="R37" i="41"/>
  <c r="V36" i="41"/>
  <c r="R36" i="41"/>
  <c r="R35" i="41"/>
  <c r="R34" i="41"/>
  <c r="V33" i="41"/>
  <c r="R33" i="41"/>
  <c r="R32" i="41"/>
  <c r="R31" i="41"/>
  <c r="V30" i="41"/>
  <c r="R30" i="41"/>
  <c r="V29" i="41"/>
  <c r="R29" i="41"/>
  <c r="R28" i="41"/>
  <c r="V27" i="41"/>
  <c r="R27" i="41"/>
  <c r="V26" i="41"/>
  <c r="R26" i="41"/>
  <c r="R25" i="41"/>
  <c r="Q25" i="41"/>
  <c r="V24" i="41"/>
  <c r="R24" i="41"/>
  <c r="V23" i="41"/>
  <c r="R23" i="41"/>
  <c r="R22" i="41"/>
  <c r="V21" i="41"/>
  <c r="R21" i="41"/>
  <c r="V20" i="41"/>
  <c r="R20" i="41"/>
  <c r="R19" i="41"/>
  <c r="V18" i="41"/>
  <c r="R18" i="41"/>
  <c r="V17" i="41"/>
  <c r="R17" i="41"/>
  <c r="R16" i="41"/>
  <c r="V15" i="41"/>
  <c r="R15" i="41"/>
  <c r="V14" i="41"/>
  <c r="R14" i="41"/>
  <c r="R13" i="41"/>
  <c r="V12" i="41"/>
  <c r="R12" i="41"/>
  <c r="C12" i="41"/>
  <c r="R11" i="41"/>
  <c r="V10" i="41"/>
  <c r="R10" i="41"/>
  <c r="C10" i="41"/>
  <c r="V96" i="41" s="1"/>
  <c r="V9" i="41"/>
  <c r="R9" i="41"/>
  <c r="V8" i="41"/>
  <c r="R8" i="41"/>
  <c r="C8" i="41"/>
  <c r="B8" i="41"/>
  <c r="Q3" i="41" s="1"/>
  <c r="AG3" i="41" s="1"/>
  <c r="AP3" i="41" s="1"/>
  <c r="R7" i="41"/>
  <c r="V6" i="41"/>
  <c r="R6" i="41"/>
  <c r="V5" i="41"/>
  <c r="R5" i="41"/>
  <c r="C5" i="41"/>
  <c r="Y4" i="41"/>
  <c r="W4" i="41"/>
  <c r="V4" i="41"/>
  <c r="R4" i="41"/>
  <c r="M95" i="41"/>
  <c r="U95" i="41" s="1"/>
  <c r="M94" i="41"/>
  <c r="U94" i="41" s="1"/>
  <c r="M89" i="41"/>
  <c r="U89" i="41" s="1"/>
  <c r="M88" i="41"/>
  <c r="U88" i="41" s="1"/>
  <c r="M83" i="41"/>
  <c r="U83" i="41" s="1"/>
  <c r="M82" i="41"/>
  <c r="U82" i="41" s="1"/>
  <c r="M77" i="41"/>
  <c r="U77" i="41" s="1"/>
  <c r="M76" i="41"/>
  <c r="U76" i="41" s="1"/>
  <c r="M71" i="41"/>
  <c r="U71" i="41" s="1"/>
  <c r="M70" i="41"/>
  <c r="U70" i="41" s="1"/>
  <c r="M65" i="41"/>
  <c r="U65" i="41" s="1"/>
  <c r="M64" i="41"/>
  <c r="U64" i="41" s="1"/>
  <c r="M59" i="41"/>
  <c r="U59" i="41" s="1"/>
  <c r="M58" i="41"/>
  <c r="U58" i="41" s="1"/>
  <c r="M53" i="41"/>
  <c r="U53" i="41" s="1"/>
  <c r="M52" i="41"/>
  <c r="U52" i="41" s="1"/>
  <c r="M47" i="41"/>
  <c r="U47" i="41" s="1"/>
  <c r="M46" i="41"/>
  <c r="U46" i="41" s="1"/>
  <c r="M41" i="41"/>
  <c r="U41" i="41" s="1"/>
  <c r="M40" i="41"/>
  <c r="U40" i="41" s="1"/>
  <c r="M35" i="41"/>
  <c r="U35" i="41" s="1"/>
  <c r="M34" i="41"/>
  <c r="U34" i="41" s="1"/>
  <c r="M29" i="41"/>
  <c r="U29" i="41" s="1"/>
  <c r="M28" i="41"/>
  <c r="U28" i="41" s="1"/>
  <c r="M23" i="41"/>
  <c r="U23" i="41" s="1"/>
  <c r="M22" i="41"/>
  <c r="U22" i="41" s="1"/>
  <c r="M17" i="41"/>
  <c r="U17" i="41" s="1"/>
  <c r="M16" i="41"/>
  <c r="U16" i="41" s="1"/>
  <c r="M11" i="41"/>
  <c r="U11" i="41" s="1"/>
  <c r="M10" i="41"/>
  <c r="U10" i="41" s="1"/>
  <c r="M5" i="41"/>
  <c r="U5" i="41" s="1"/>
  <c r="M4" i="41"/>
  <c r="U4" i="41" s="1"/>
  <c r="X4" i="41" s="1"/>
  <c r="M4" i="41" a="1"/>
  <c r="M96" i="41" s="1"/>
  <c r="U96" i="41" s="1"/>
  <c r="G4" i="41" a="1"/>
  <c r="G94" i="41" s="1"/>
  <c r="F4" i="41" a="1"/>
  <c r="F94" i="41" s="1"/>
  <c r="AT3" i="41"/>
  <c r="R3" i="41"/>
  <c r="O3" i="41"/>
  <c r="AE3" i="41" s="1"/>
  <c r="AX97" i="40"/>
  <c r="AX96" i="40"/>
  <c r="AX95" i="40"/>
  <c r="AX94" i="40"/>
  <c r="AX93" i="40"/>
  <c r="AX92" i="40"/>
  <c r="AX91" i="40"/>
  <c r="AX90" i="40"/>
  <c r="AX89" i="40"/>
  <c r="AX88" i="40"/>
  <c r="AX87" i="40"/>
  <c r="AX86" i="40"/>
  <c r="AX85" i="40"/>
  <c r="AX84" i="40"/>
  <c r="AX83" i="40"/>
  <c r="AX82" i="40"/>
  <c r="AX81" i="40"/>
  <c r="AX80" i="40"/>
  <c r="AX79" i="40"/>
  <c r="AX78" i="40"/>
  <c r="AX77" i="40"/>
  <c r="AX76" i="40"/>
  <c r="AX75" i="40"/>
  <c r="AX74" i="40"/>
  <c r="AX73" i="40"/>
  <c r="AX72" i="40"/>
  <c r="AX71" i="40"/>
  <c r="AX70" i="40"/>
  <c r="R43" i="40"/>
  <c r="R40" i="40"/>
  <c r="R37" i="40"/>
  <c r="R34" i="40"/>
  <c r="V32" i="40"/>
  <c r="R31" i="40"/>
  <c r="V29" i="40"/>
  <c r="R28" i="40"/>
  <c r="V26" i="40"/>
  <c r="R25" i="40"/>
  <c r="V23" i="40"/>
  <c r="R22" i="40"/>
  <c r="V20" i="40"/>
  <c r="R19" i="40"/>
  <c r="V17" i="40"/>
  <c r="R16" i="40"/>
  <c r="V14" i="40"/>
  <c r="R13" i="40"/>
  <c r="C12" i="40"/>
  <c r="U10" i="40"/>
  <c r="C10" i="40"/>
  <c r="V69" i="40" s="1"/>
  <c r="V9" i="40"/>
  <c r="C8" i="40"/>
  <c r="Q68" i="40" s="1"/>
  <c r="B8" i="40"/>
  <c r="R7" i="40"/>
  <c r="Q7" i="40"/>
  <c r="C6" i="40"/>
  <c r="R11" i="40" s="1"/>
  <c r="V5" i="40"/>
  <c r="Q5" i="40"/>
  <c r="C5" i="40"/>
  <c r="W4" i="40"/>
  <c r="R4" i="40"/>
  <c r="M66" i="40"/>
  <c r="U66" i="40" s="1"/>
  <c r="M65" i="40"/>
  <c r="U65" i="40" s="1"/>
  <c r="M64" i="40"/>
  <c r="U64" i="40" s="1"/>
  <c r="M60" i="40"/>
  <c r="U60" i="40" s="1"/>
  <c r="M59" i="40"/>
  <c r="U59" i="40" s="1"/>
  <c r="M58" i="40"/>
  <c r="U58" i="40" s="1"/>
  <c r="M54" i="40"/>
  <c r="U54" i="40" s="1"/>
  <c r="M53" i="40"/>
  <c r="U53" i="40" s="1"/>
  <c r="M52" i="40"/>
  <c r="U52" i="40" s="1"/>
  <c r="M48" i="40"/>
  <c r="U48" i="40" s="1"/>
  <c r="M47" i="40"/>
  <c r="U47" i="40" s="1"/>
  <c r="M46" i="40"/>
  <c r="U46" i="40" s="1"/>
  <c r="M42" i="40"/>
  <c r="U42" i="40" s="1"/>
  <c r="M41" i="40"/>
  <c r="U41" i="40" s="1"/>
  <c r="M40" i="40"/>
  <c r="U40" i="40" s="1"/>
  <c r="M36" i="40"/>
  <c r="U36" i="40" s="1"/>
  <c r="M35" i="40"/>
  <c r="U35" i="40" s="1"/>
  <c r="M34" i="40"/>
  <c r="U34" i="40" s="1"/>
  <c r="M30" i="40"/>
  <c r="U30" i="40" s="1"/>
  <c r="M29" i="40"/>
  <c r="U29" i="40" s="1"/>
  <c r="M28" i="40"/>
  <c r="U28" i="40" s="1"/>
  <c r="M24" i="40"/>
  <c r="U24" i="40" s="1"/>
  <c r="M23" i="40"/>
  <c r="U23" i="40" s="1"/>
  <c r="M22" i="40"/>
  <c r="U22" i="40" s="1"/>
  <c r="M18" i="40"/>
  <c r="U18" i="40" s="1"/>
  <c r="M17" i="40"/>
  <c r="U17" i="40" s="1"/>
  <c r="M16" i="40"/>
  <c r="U16" i="40" s="1"/>
  <c r="M13" i="40"/>
  <c r="U13" i="40" s="1"/>
  <c r="M12" i="40"/>
  <c r="U12" i="40" s="1"/>
  <c r="M11" i="40"/>
  <c r="U11" i="40" s="1"/>
  <c r="M10" i="40"/>
  <c r="M7" i="40"/>
  <c r="U7" i="40" s="1"/>
  <c r="M6" i="40"/>
  <c r="U6" i="40" s="1"/>
  <c r="M5" i="40"/>
  <c r="U5" i="40" s="1"/>
  <c r="M4" i="40"/>
  <c r="U4" i="40" s="1"/>
  <c r="X4" i="40" s="1"/>
  <c r="M4" i="40" a="1"/>
  <c r="M67" i="40" s="1"/>
  <c r="U67" i="40" s="1"/>
  <c r="G67" i="40"/>
  <c r="F67" i="40"/>
  <c r="G64" i="40"/>
  <c r="F64" i="40"/>
  <c r="G61" i="40"/>
  <c r="F61" i="40"/>
  <c r="G58" i="40"/>
  <c r="F58" i="40"/>
  <c r="G55" i="40"/>
  <c r="F55" i="40"/>
  <c r="G52" i="40"/>
  <c r="F52" i="40"/>
  <c r="G49" i="40"/>
  <c r="F49" i="40"/>
  <c r="G46" i="40"/>
  <c r="F46" i="40"/>
  <c r="G43" i="40"/>
  <c r="F43" i="40"/>
  <c r="G40" i="40"/>
  <c r="F40" i="40"/>
  <c r="G37" i="40"/>
  <c r="F37" i="40"/>
  <c r="G34" i="40"/>
  <c r="F34" i="40"/>
  <c r="G31" i="40"/>
  <c r="F31" i="40"/>
  <c r="G28" i="40"/>
  <c r="F28" i="40"/>
  <c r="G25" i="40"/>
  <c r="F25" i="40"/>
  <c r="G22" i="40"/>
  <c r="F22" i="40"/>
  <c r="G19" i="40"/>
  <c r="F19" i="40"/>
  <c r="G16" i="40"/>
  <c r="F16" i="40"/>
  <c r="G13" i="40"/>
  <c r="F13" i="40"/>
  <c r="G10" i="40"/>
  <c r="F10" i="40"/>
  <c r="G7" i="40"/>
  <c r="F7" i="40"/>
  <c r="G4" i="40"/>
  <c r="F4" i="40"/>
  <c r="F4" i="40" a="1"/>
  <c r="F68" i="40" s="1"/>
  <c r="AT3" i="40"/>
  <c r="Q3" i="40"/>
  <c r="AG3" i="40" s="1"/>
  <c r="AP3" i="40" s="1"/>
  <c r="O3" i="40"/>
  <c r="AE3" i="40" s="1"/>
  <c r="AX97" i="39"/>
  <c r="AX96" i="39"/>
  <c r="AX95" i="39"/>
  <c r="AX94" i="39"/>
  <c r="AX93" i="39"/>
  <c r="AX92" i="39"/>
  <c r="AX91" i="39"/>
  <c r="AX90" i="39"/>
  <c r="AX89" i="39"/>
  <c r="AX88" i="39"/>
  <c r="AX87" i="39"/>
  <c r="AX86" i="39"/>
  <c r="AX85" i="39"/>
  <c r="AX84" i="39"/>
  <c r="AX83" i="39"/>
  <c r="AX82" i="39"/>
  <c r="AX81" i="39"/>
  <c r="AX80" i="39"/>
  <c r="C12" i="39"/>
  <c r="Q11" i="39"/>
  <c r="U10" i="39"/>
  <c r="C10" i="39"/>
  <c r="V78" i="39" s="1"/>
  <c r="V9" i="39"/>
  <c r="Q9" i="39"/>
  <c r="C8" i="39"/>
  <c r="Q77" i="39" s="1"/>
  <c r="B8" i="39"/>
  <c r="Q7" i="39"/>
  <c r="C6" i="39"/>
  <c r="R31" i="39" s="1"/>
  <c r="V5" i="39"/>
  <c r="Q5" i="39"/>
  <c r="C5" i="39"/>
  <c r="W4" i="39"/>
  <c r="M74" i="39"/>
  <c r="U74" i="39" s="1"/>
  <c r="M70" i="39"/>
  <c r="U70" i="39" s="1"/>
  <c r="M69" i="39"/>
  <c r="U69" i="39" s="1"/>
  <c r="M62" i="39"/>
  <c r="U62" i="39" s="1"/>
  <c r="M58" i="39"/>
  <c r="U58" i="39" s="1"/>
  <c r="M57" i="39"/>
  <c r="U57" i="39" s="1"/>
  <c r="M50" i="39"/>
  <c r="U50" i="39" s="1"/>
  <c r="M46" i="39"/>
  <c r="U46" i="39" s="1"/>
  <c r="M45" i="39"/>
  <c r="U45" i="39" s="1"/>
  <c r="M38" i="39"/>
  <c r="U38" i="39" s="1"/>
  <c r="M34" i="39"/>
  <c r="U34" i="39" s="1"/>
  <c r="M33" i="39"/>
  <c r="U33" i="39" s="1"/>
  <c r="M26" i="39"/>
  <c r="U26" i="39" s="1"/>
  <c r="M22" i="39"/>
  <c r="U22" i="39" s="1"/>
  <c r="M21" i="39"/>
  <c r="U21" i="39" s="1"/>
  <c r="M14" i="39"/>
  <c r="U14" i="39" s="1"/>
  <c r="M10" i="39"/>
  <c r="M9" i="39"/>
  <c r="U9" i="39" s="1"/>
  <c r="M4" i="39" a="1"/>
  <c r="M68" i="39" s="1"/>
  <c r="U68" i="39" s="1"/>
  <c r="F79" i="39"/>
  <c r="F73" i="39"/>
  <c r="F67" i="39"/>
  <c r="F61" i="39"/>
  <c r="F55" i="39"/>
  <c r="F49" i="39"/>
  <c r="F43" i="39"/>
  <c r="F37" i="39"/>
  <c r="F31" i="39"/>
  <c r="F25" i="39"/>
  <c r="F19" i="39"/>
  <c r="F13" i="39"/>
  <c r="F7" i="39"/>
  <c r="F4" i="39" a="1"/>
  <c r="G79" i="39" s="1"/>
  <c r="AT3" i="39"/>
  <c r="Q3" i="39"/>
  <c r="AG3" i="39" s="1"/>
  <c r="AP3" i="39" s="1"/>
  <c r="O3" i="39"/>
  <c r="P3" i="39" s="1"/>
  <c r="AF3" i="39" s="1"/>
  <c r="AO3" i="39" s="1"/>
  <c r="AX97" i="38"/>
  <c r="AX96" i="38"/>
  <c r="AX95" i="38"/>
  <c r="AX94" i="38"/>
  <c r="AX93" i="38"/>
  <c r="AX92" i="38"/>
  <c r="AX91" i="38"/>
  <c r="AX90" i="38"/>
  <c r="R89" i="38"/>
  <c r="R86" i="38"/>
  <c r="R83" i="38"/>
  <c r="R80" i="38"/>
  <c r="R77" i="38"/>
  <c r="R74" i="38"/>
  <c r="R71" i="38"/>
  <c r="R68" i="38"/>
  <c r="R65" i="38"/>
  <c r="R62" i="38"/>
  <c r="V61" i="38"/>
  <c r="R60" i="38"/>
  <c r="Q60" i="38"/>
  <c r="V59" i="38"/>
  <c r="R56" i="38"/>
  <c r="R54" i="38"/>
  <c r="R53" i="38"/>
  <c r="V52" i="38"/>
  <c r="U52" i="38"/>
  <c r="R51" i="38"/>
  <c r="Q51" i="38"/>
  <c r="V50" i="38"/>
  <c r="Q49" i="38"/>
  <c r="R47" i="38"/>
  <c r="R45" i="38"/>
  <c r="R44" i="38"/>
  <c r="V43" i="38"/>
  <c r="R42" i="38"/>
  <c r="Q42" i="38"/>
  <c r="V41" i="38"/>
  <c r="V40" i="38"/>
  <c r="U40" i="38"/>
  <c r="R39" i="38"/>
  <c r="Q39" i="38"/>
  <c r="V38" i="38"/>
  <c r="Q37" i="38"/>
  <c r="V36" i="38"/>
  <c r="R36" i="38"/>
  <c r="V35" i="38"/>
  <c r="Q35" i="38"/>
  <c r="V34" i="38"/>
  <c r="Q34" i="38"/>
  <c r="V33" i="38"/>
  <c r="R32" i="38"/>
  <c r="Q32" i="38"/>
  <c r="V31" i="38"/>
  <c r="R30" i="38"/>
  <c r="V29" i="38"/>
  <c r="Q28" i="38"/>
  <c r="V27" i="38"/>
  <c r="R27" i="38"/>
  <c r="V26" i="38"/>
  <c r="R26" i="38"/>
  <c r="V25" i="38"/>
  <c r="Q25" i="38"/>
  <c r="V24" i="38"/>
  <c r="Q24" i="38"/>
  <c r="R23" i="38"/>
  <c r="V22" i="38"/>
  <c r="R21" i="38"/>
  <c r="Q21" i="38"/>
  <c r="R20" i="38"/>
  <c r="V19" i="38"/>
  <c r="R19" i="38"/>
  <c r="V18" i="38"/>
  <c r="Q18" i="38"/>
  <c r="R17" i="38"/>
  <c r="V16" i="38"/>
  <c r="R16" i="38"/>
  <c r="V15" i="38"/>
  <c r="Q15" i="38"/>
  <c r="R14" i="38"/>
  <c r="V13" i="38"/>
  <c r="R13" i="38"/>
  <c r="V12" i="38"/>
  <c r="Q12" i="38"/>
  <c r="C12" i="38"/>
  <c r="R11" i="38"/>
  <c r="Q11" i="38"/>
  <c r="V10" i="38"/>
  <c r="Q10" i="38"/>
  <c r="C10" i="38"/>
  <c r="V58" i="38" s="1"/>
  <c r="V9" i="38"/>
  <c r="R9" i="38"/>
  <c r="Q9" i="38"/>
  <c r="V8" i="38"/>
  <c r="Q8" i="38"/>
  <c r="C8" i="38"/>
  <c r="Q57" i="38" s="1"/>
  <c r="B8" i="38"/>
  <c r="V7" i="38"/>
  <c r="R7" i="38"/>
  <c r="V6" i="38"/>
  <c r="Q6" i="38"/>
  <c r="C6" i="38"/>
  <c r="R35" i="38" s="1"/>
  <c r="V5" i="38"/>
  <c r="R5" i="38"/>
  <c r="Q5" i="38"/>
  <c r="C5" i="38"/>
  <c r="W4" i="38"/>
  <c r="V4" i="38"/>
  <c r="Y4" i="38" s="1"/>
  <c r="R4" i="38"/>
  <c r="M88" i="38"/>
  <c r="U88" i="38" s="1"/>
  <c r="M86" i="38"/>
  <c r="U86" i="38" s="1"/>
  <c r="M82" i="38"/>
  <c r="U82" i="38" s="1"/>
  <c r="M80" i="38"/>
  <c r="U80" i="38" s="1"/>
  <c r="M76" i="38"/>
  <c r="U76" i="38" s="1"/>
  <c r="M74" i="38"/>
  <c r="U74" i="38" s="1"/>
  <c r="M70" i="38"/>
  <c r="U70" i="38" s="1"/>
  <c r="M68" i="38"/>
  <c r="U68" i="38" s="1"/>
  <c r="M64" i="38"/>
  <c r="U64" i="38" s="1"/>
  <c r="M62" i="38"/>
  <c r="U62" i="38" s="1"/>
  <c r="M58" i="38"/>
  <c r="U58" i="38" s="1"/>
  <c r="M56" i="38"/>
  <c r="U56" i="38" s="1"/>
  <c r="M52" i="38"/>
  <c r="M50" i="38"/>
  <c r="U50" i="38" s="1"/>
  <c r="M46" i="38"/>
  <c r="U46" i="38" s="1"/>
  <c r="M44" i="38"/>
  <c r="U44" i="38" s="1"/>
  <c r="M40" i="38"/>
  <c r="M38" i="38"/>
  <c r="U38" i="38" s="1"/>
  <c r="M34" i="38"/>
  <c r="U34" i="38" s="1"/>
  <c r="M32" i="38"/>
  <c r="U32" i="38" s="1"/>
  <c r="M28" i="38"/>
  <c r="U28" i="38" s="1"/>
  <c r="M26" i="38"/>
  <c r="U26" i="38" s="1"/>
  <c r="M22" i="38"/>
  <c r="U22" i="38" s="1"/>
  <c r="M20" i="38"/>
  <c r="U20" i="38" s="1"/>
  <c r="M16" i="38"/>
  <c r="U16" i="38" s="1"/>
  <c r="M14" i="38"/>
  <c r="U14" i="38" s="1"/>
  <c r="M10" i="38"/>
  <c r="U10" i="38" s="1"/>
  <c r="M8" i="38"/>
  <c r="U8" i="38" s="1"/>
  <c r="M4" i="38"/>
  <c r="U4" i="38" s="1"/>
  <c r="X4" i="38" s="1"/>
  <c r="M4" i="38" a="1"/>
  <c r="M84" i="38" s="1"/>
  <c r="U84" i="38" s="1"/>
  <c r="G89" i="38"/>
  <c r="F89" i="38"/>
  <c r="G88" i="38"/>
  <c r="F87" i="38"/>
  <c r="G86" i="38"/>
  <c r="F86" i="38"/>
  <c r="G85" i="38"/>
  <c r="F84" i="38"/>
  <c r="G83" i="38"/>
  <c r="F83" i="38"/>
  <c r="G82" i="38"/>
  <c r="F81" i="38"/>
  <c r="G80" i="38"/>
  <c r="F80" i="38"/>
  <c r="G79" i="38"/>
  <c r="F78" i="38"/>
  <c r="G77" i="38"/>
  <c r="F77" i="38"/>
  <c r="G76" i="38"/>
  <c r="F75" i="38"/>
  <c r="G74" i="38"/>
  <c r="F74" i="38"/>
  <c r="G73" i="38"/>
  <c r="F72" i="38"/>
  <c r="G71" i="38"/>
  <c r="F71" i="38"/>
  <c r="G70" i="38"/>
  <c r="F69" i="38"/>
  <c r="G68" i="38"/>
  <c r="F68" i="38"/>
  <c r="G67" i="38"/>
  <c r="F66" i="38"/>
  <c r="G65" i="38"/>
  <c r="F65" i="38"/>
  <c r="G64" i="38"/>
  <c r="F63" i="38"/>
  <c r="G62" i="38"/>
  <c r="F62" i="38"/>
  <c r="G61" i="38"/>
  <c r="F60" i="38"/>
  <c r="G59" i="38"/>
  <c r="F59" i="38"/>
  <c r="G58" i="38"/>
  <c r="F57" i="38"/>
  <c r="G56" i="38"/>
  <c r="F56" i="38"/>
  <c r="G55" i="38"/>
  <c r="F54" i="38"/>
  <c r="G53" i="38"/>
  <c r="F53" i="38"/>
  <c r="G52" i="38"/>
  <c r="F51" i="38"/>
  <c r="G50" i="38"/>
  <c r="F50" i="38"/>
  <c r="G49" i="38"/>
  <c r="F48" i="38"/>
  <c r="G47" i="38"/>
  <c r="F47" i="38"/>
  <c r="G46" i="38"/>
  <c r="F45" i="38"/>
  <c r="G44" i="38"/>
  <c r="F44" i="38"/>
  <c r="G43" i="38"/>
  <c r="F42" i="38"/>
  <c r="G41" i="38"/>
  <c r="F41" i="38"/>
  <c r="G40" i="38"/>
  <c r="F39" i="38"/>
  <c r="G38" i="38"/>
  <c r="F38" i="38"/>
  <c r="G37" i="38"/>
  <c r="F36" i="38"/>
  <c r="G35" i="38"/>
  <c r="F35" i="38"/>
  <c r="G34" i="38"/>
  <c r="F33" i="38"/>
  <c r="G32" i="38"/>
  <c r="F32" i="38"/>
  <c r="G31" i="38"/>
  <c r="F30" i="38"/>
  <c r="G29" i="38"/>
  <c r="F29" i="38"/>
  <c r="G28" i="38"/>
  <c r="F27" i="38"/>
  <c r="G26" i="38"/>
  <c r="F26" i="38"/>
  <c r="G25" i="38"/>
  <c r="F24" i="38"/>
  <c r="G23" i="38"/>
  <c r="F23" i="38"/>
  <c r="G22" i="38"/>
  <c r="F21" i="38"/>
  <c r="G20" i="38"/>
  <c r="F20" i="38"/>
  <c r="G19" i="38"/>
  <c r="F18" i="38"/>
  <c r="G17" i="38"/>
  <c r="F17" i="38"/>
  <c r="G16" i="38"/>
  <c r="F15" i="38"/>
  <c r="G14" i="38"/>
  <c r="F14" i="38"/>
  <c r="G13" i="38"/>
  <c r="F12" i="38"/>
  <c r="G11" i="38"/>
  <c r="F11" i="38"/>
  <c r="G10" i="38"/>
  <c r="F9" i="38"/>
  <c r="G8" i="38"/>
  <c r="F8" i="38"/>
  <c r="G7" i="38"/>
  <c r="F6" i="38"/>
  <c r="G5" i="38"/>
  <c r="F5" i="38"/>
  <c r="G4" i="38"/>
  <c r="F4" i="38" a="1"/>
  <c r="G87" i="38" s="1"/>
  <c r="AT3" i="38"/>
  <c r="R3" i="38"/>
  <c r="Q3" i="38"/>
  <c r="AG3" i="38" s="1"/>
  <c r="AP3" i="38" s="1"/>
  <c r="O3" i="38"/>
  <c r="AE3" i="38" s="1"/>
  <c r="S98" i="37"/>
  <c r="R98" i="37"/>
  <c r="V97" i="37"/>
  <c r="R97" i="37"/>
  <c r="V96" i="37"/>
  <c r="R96" i="37"/>
  <c r="R95" i="37"/>
  <c r="V94" i="37"/>
  <c r="R94" i="37"/>
  <c r="V93" i="37"/>
  <c r="R93" i="37"/>
  <c r="R92" i="37"/>
  <c r="V91" i="37"/>
  <c r="R91" i="37"/>
  <c r="V90" i="37"/>
  <c r="R90" i="37"/>
  <c r="R89" i="37"/>
  <c r="V88" i="37"/>
  <c r="R88" i="37"/>
  <c r="V87" i="37"/>
  <c r="R87" i="37"/>
  <c r="R86" i="37"/>
  <c r="V85" i="37"/>
  <c r="R85" i="37"/>
  <c r="V84" i="37"/>
  <c r="R84" i="37"/>
  <c r="R83" i="37"/>
  <c r="V82" i="37"/>
  <c r="R82" i="37"/>
  <c r="V81" i="37"/>
  <c r="R81" i="37"/>
  <c r="R80" i="37"/>
  <c r="V79" i="37"/>
  <c r="R79" i="37"/>
  <c r="V78" i="37"/>
  <c r="R78" i="37"/>
  <c r="R77" i="37"/>
  <c r="V76" i="37"/>
  <c r="R76" i="37"/>
  <c r="V75" i="37"/>
  <c r="R75" i="37"/>
  <c r="R74" i="37"/>
  <c r="V73" i="37"/>
  <c r="R73" i="37"/>
  <c r="V72" i="37"/>
  <c r="R72" i="37"/>
  <c r="R71" i="37"/>
  <c r="V70" i="37"/>
  <c r="R70" i="37"/>
  <c r="V69" i="37"/>
  <c r="R69" i="37"/>
  <c r="R68" i="37"/>
  <c r="V67" i="37"/>
  <c r="R67" i="37"/>
  <c r="V66" i="37"/>
  <c r="R66" i="37"/>
  <c r="R65" i="37"/>
  <c r="V64" i="37"/>
  <c r="R64" i="37"/>
  <c r="V63" i="37"/>
  <c r="R63" i="37"/>
  <c r="R62" i="37"/>
  <c r="V61" i="37"/>
  <c r="R61" i="37"/>
  <c r="V60" i="37"/>
  <c r="R60" i="37"/>
  <c r="R59" i="37"/>
  <c r="V58" i="37"/>
  <c r="R58" i="37"/>
  <c r="V57" i="37"/>
  <c r="R57" i="37"/>
  <c r="R56" i="37"/>
  <c r="V55" i="37"/>
  <c r="R55" i="37"/>
  <c r="V54" i="37"/>
  <c r="R54" i="37"/>
  <c r="R53" i="37"/>
  <c r="V52" i="37"/>
  <c r="R52" i="37"/>
  <c r="V51" i="37"/>
  <c r="R51" i="37"/>
  <c r="R50" i="37"/>
  <c r="V49" i="37"/>
  <c r="R49" i="37"/>
  <c r="V48" i="37"/>
  <c r="R48" i="37"/>
  <c r="R47" i="37"/>
  <c r="V46" i="37"/>
  <c r="R46" i="37"/>
  <c r="V45" i="37"/>
  <c r="R45" i="37"/>
  <c r="R44" i="37"/>
  <c r="V43" i="37"/>
  <c r="R43" i="37"/>
  <c r="V42" i="37"/>
  <c r="R42" i="37"/>
  <c r="R41" i="37"/>
  <c r="V40" i="37"/>
  <c r="R40" i="37"/>
  <c r="V39" i="37"/>
  <c r="R39" i="37"/>
  <c r="R38" i="37"/>
  <c r="V37" i="37"/>
  <c r="R37" i="37"/>
  <c r="V36" i="37"/>
  <c r="R36" i="37"/>
  <c r="R35" i="37"/>
  <c r="V34" i="37"/>
  <c r="R34" i="37"/>
  <c r="V33" i="37"/>
  <c r="R33" i="37"/>
  <c r="R32" i="37"/>
  <c r="V31" i="37"/>
  <c r="R31" i="37"/>
  <c r="V30" i="37"/>
  <c r="R30" i="37"/>
  <c r="R29" i="37"/>
  <c r="V28" i="37"/>
  <c r="R28" i="37"/>
  <c r="V27" i="37"/>
  <c r="R27" i="37"/>
  <c r="R26" i="37"/>
  <c r="V25" i="37"/>
  <c r="R25" i="37"/>
  <c r="V24" i="37"/>
  <c r="R24" i="37"/>
  <c r="R23" i="37"/>
  <c r="V22" i="37"/>
  <c r="R22" i="37"/>
  <c r="V21" i="37"/>
  <c r="R21" i="37"/>
  <c r="R20" i="37"/>
  <c r="V19" i="37"/>
  <c r="R19" i="37"/>
  <c r="V18" i="37"/>
  <c r="R18" i="37"/>
  <c r="R17" i="37"/>
  <c r="V16" i="37"/>
  <c r="R16" i="37"/>
  <c r="V15" i="37"/>
  <c r="R15" i="37"/>
  <c r="R14" i="37"/>
  <c r="V13" i="37"/>
  <c r="R13" i="37"/>
  <c r="V12" i="37"/>
  <c r="R12" i="37"/>
  <c r="C12" i="37"/>
  <c r="R11" i="37"/>
  <c r="V10" i="37"/>
  <c r="R10" i="37"/>
  <c r="C10" i="37"/>
  <c r="V98" i="37" s="1"/>
  <c r="V9" i="37"/>
  <c r="R9" i="37"/>
  <c r="V8" i="37"/>
  <c r="R8" i="37"/>
  <c r="C8" i="37"/>
  <c r="Q44" i="37" s="1"/>
  <c r="B8" i="37"/>
  <c r="Q3" i="37" s="1"/>
  <c r="AG3" i="37" s="1"/>
  <c r="AP3" i="37" s="1"/>
  <c r="V7" i="37"/>
  <c r="R7" i="37"/>
  <c r="V6" i="37"/>
  <c r="R6" i="37"/>
  <c r="Q6" i="37"/>
  <c r="V5" i="37"/>
  <c r="R5" i="37"/>
  <c r="C5" i="37"/>
  <c r="W4" i="37"/>
  <c r="V4" i="37"/>
  <c r="Y4" i="37" s="1"/>
  <c r="R4" i="37"/>
  <c r="M97" i="37"/>
  <c r="U97" i="37" s="1"/>
  <c r="M96" i="37"/>
  <c r="U96" i="37" s="1"/>
  <c r="M95" i="37"/>
  <c r="U95" i="37" s="1"/>
  <c r="M91" i="37"/>
  <c r="U91" i="37" s="1"/>
  <c r="M90" i="37"/>
  <c r="U90" i="37" s="1"/>
  <c r="M89" i="37"/>
  <c r="U89" i="37" s="1"/>
  <c r="M85" i="37"/>
  <c r="U85" i="37" s="1"/>
  <c r="M84" i="37"/>
  <c r="U84" i="37" s="1"/>
  <c r="M83" i="37"/>
  <c r="U83" i="37" s="1"/>
  <c r="M79" i="37"/>
  <c r="U79" i="37" s="1"/>
  <c r="M78" i="37"/>
  <c r="U78" i="37" s="1"/>
  <c r="M77" i="37"/>
  <c r="U77" i="37" s="1"/>
  <c r="M73" i="37"/>
  <c r="U73" i="37" s="1"/>
  <c r="M72" i="37"/>
  <c r="U72" i="37" s="1"/>
  <c r="M71" i="37"/>
  <c r="U71" i="37" s="1"/>
  <c r="M67" i="37"/>
  <c r="U67" i="37" s="1"/>
  <c r="M66" i="37"/>
  <c r="U66" i="37" s="1"/>
  <c r="M65" i="37"/>
  <c r="U65" i="37" s="1"/>
  <c r="M61" i="37"/>
  <c r="U61" i="37" s="1"/>
  <c r="M60" i="37"/>
  <c r="U60" i="37" s="1"/>
  <c r="M59" i="37"/>
  <c r="U59" i="37" s="1"/>
  <c r="M55" i="37"/>
  <c r="U55" i="37" s="1"/>
  <c r="M54" i="37"/>
  <c r="U54" i="37" s="1"/>
  <c r="M53" i="37"/>
  <c r="U53" i="37" s="1"/>
  <c r="M49" i="37"/>
  <c r="U49" i="37" s="1"/>
  <c r="M48" i="37"/>
  <c r="U48" i="37" s="1"/>
  <c r="M47" i="37"/>
  <c r="U47" i="37" s="1"/>
  <c r="M43" i="37"/>
  <c r="U43" i="37" s="1"/>
  <c r="M42" i="37"/>
  <c r="U42" i="37" s="1"/>
  <c r="M41" i="37"/>
  <c r="U41" i="37" s="1"/>
  <c r="M37" i="37"/>
  <c r="U37" i="37" s="1"/>
  <c r="M36" i="37"/>
  <c r="U36" i="37" s="1"/>
  <c r="M35" i="37"/>
  <c r="U35" i="37" s="1"/>
  <c r="M31" i="37"/>
  <c r="U31" i="37" s="1"/>
  <c r="M30" i="37"/>
  <c r="U30" i="37" s="1"/>
  <c r="M29" i="37"/>
  <c r="U29" i="37" s="1"/>
  <c r="M25" i="37"/>
  <c r="U25" i="37" s="1"/>
  <c r="M24" i="37"/>
  <c r="U24" i="37" s="1"/>
  <c r="M23" i="37"/>
  <c r="U23" i="37" s="1"/>
  <c r="M19" i="37"/>
  <c r="U19" i="37" s="1"/>
  <c r="M18" i="37"/>
  <c r="U18" i="37" s="1"/>
  <c r="M17" i="37"/>
  <c r="U17" i="37" s="1"/>
  <c r="M13" i="37"/>
  <c r="U13" i="37" s="1"/>
  <c r="M12" i="37"/>
  <c r="U12" i="37" s="1"/>
  <c r="M11" i="37"/>
  <c r="U11" i="37" s="1"/>
  <c r="M7" i="37"/>
  <c r="U7" i="37" s="1"/>
  <c r="M6" i="37"/>
  <c r="U6" i="37" s="1"/>
  <c r="M5" i="37"/>
  <c r="U5" i="37" s="1"/>
  <c r="M4" i="37" a="1"/>
  <c r="M93" i="37" s="1"/>
  <c r="U93" i="37" s="1"/>
  <c r="G4" i="37" a="1"/>
  <c r="G97" i="37" s="1"/>
  <c r="F4" i="37" a="1"/>
  <c r="F97" i="37" s="1"/>
  <c r="AT3" i="37"/>
  <c r="R3" i="37"/>
  <c r="O3" i="37"/>
  <c r="AE3" i="37" s="1"/>
  <c r="AX97" i="36"/>
  <c r="AX96" i="36"/>
  <c r="AX95" i="36"/>
  <c r="AX94" i="36"/>
  <c r="AX93" i="36"/>
  <c r="AX92" i="36"/>
  <c r="AX91" i="36"/>
  <c r="AX90" i="36"/>
  <c r="AX89" i="36"/>
  <c r="AX88" i="36"/>
  <c r="AX87" i="36"/>
  <c r="AX86" i="36"/>
  <c r="AX85" i="36"/>
  <c r="AX84" i="36"/>
  <c r="AX83" i="36"/>
  <c r="AX82" i="36"/>
  <c r="AX81" i="36"/>
  <c r="AX80" i="36"/>
  <c r="AX79" i="36"/>
  <c r="AX78" i="36"/>
  <c r="AX77" i="36"/>
  <c r="AX76" i="36"/>
  <c r="AX75" i="36"/>
  <c r="AX74" i="36"/>
  <c r="AX73" i="36"/>
  <c r="AX72" i="36"/>
  <c r="AX71" i="36"/>
  <c r="AX70" i="36"/>
  <c r="V69" i="36"/>
  <c r="R68" i="36"/>
  <c r="R67" i="36"/>
  <c r="V66" i="36"/>
  <c r="R65" i="36"/>
  <c r="Q65" i="36"/>
  <c r="R64" i="36"/>
  <c r="V63" i="36"/>
  <c r="R62" i="36"/>
  <c r="R61" i="36"/>
  <c r="V60" i="36"/>
  <c r="R59" i="36"/>
  <c r="U58" i="36"/>
  <c r="R58" i="36"/>
  <c r="V57" i="36"/>
  <c r="R56" i="36"/>
  <c r="R55" i="36"/>
  <c r="V54" i="36"/>
  <c r="R53" i="36"/>
  <c r="Q53" i="36"/>
  <c r="R52" i="36"/>
  <c r="V51" i="36"/>
  <c r="R50" i="36"/>
  <c r="Q50" i="36"/>
  <c r="R49" i="36"/>
  <c r="V48" i="36"/>
  <c r="R47" i="36"/>
  <c r="R46" i="36"/>
  <c r="V45" i="36"/>
  <c r="R44" i="36"/>
  <c r="R43" i="36"/>
  <c r="V42" i="36"/>
  <c r="R41" i="36"/>
  <c r="Q41" i="36"/>
  <c r="U40" i="36"/>
  <c r="R40" i="36"/>
  <c r="V39" i="36"/>
  <c r="R38" i="36"/>
  <c r="Q38" i="36"/>
  <c r="R37" i="36"/>
  <c r="V36" i="36"/>
  <c r="R35" i="36"/>
  <c r="R34" i="36"/>
  <c r="V33" i="36"/>
  <c r="R32" i="36"/>
  <c r="R31" i="36"/>
  <c r="V30" i="36"/>
  <c r="R29" i="36"/>
  <c r="Q29" i="36"/>
  <c r="R28" i="36"/>
  <c r="V27" i="36"/>
  <c r="R26" i="36"/>
  <c r="R25" i="36"/>
  <c r="V24" i="36"/>
  <c r="R23" i="36"/>
  <c r="R22" i="36"/>
  <c r="V21" i="36"/>
  <c r="R20" i="36"/>
  <c r="R19" i="36"/>
  <c r="V18" i="36"/>
  <c r="R17" i="36"/>
  <c r="Q17" i="36"/>
  <c r="R16" i="36"/>
  <c r="V15" i="36"/>
  <c r="R14" i="36"/>
  <c r="Q14" i="36"/>
  <c r="R13" i="36"/>
  <c r="V12" i="36"/>
  <c r="C12" i="36"/>
  <c r="R11" i="36"/>
  <c r="Q11" i="36"/>
  <c r="V10" i="36"/>
  <c r="U10" i="36"/>
  <c r="C10" i="36"/>
  <c r="V11" i="36" s="1"/>
  <c r="V9" i="36"/>
  <c r="R9" i="36"/>
  <c r="Q9" i="36"/>
  <c r="V8" i="36"/>
  <c r="U8" i="36"/>
  <c r="C8" i="36"/>
  <c r="B8" i="36"/>
  <c r="R7" i="36"/>
  <c r="V6" i="36"/>
  <c r="C6" i="36"/>
  <c r="R69" i="36" s="1"/>
  <c r="V5" i="36"/>
  <c r="R5" i="36"/>
  <c r="C5" i="36"/>
  <c r="W4" i="36"/>
  <c r="V4" i="36"/>
  <c r="Y4" i="36" s="1"/>
  <c r="R4" i="36"/>
  <c r="M68" i="36"/>
  <c r="U68" i="36" s="1"/>
  <c r="M67" i="36"/>
  <c r="U67" i="36" s="1"/>
  <c r="M66" i="36"/>
  <c r="U66" i="36" s="1"/>
  <c r="M64" i="36"/>
  <c r="U64" i="36" s="1"/>
  <c r="M62" i="36"/>
  <c r="U62" i="36" s="1"/>
  <c r="M61" i="36"/>
  <c r="U61" i="36" s="1"/>
  <c r="M60" i="36"/>
  <c r="U60" i="36" s="1"/>
  <c r="M58" i="36"/>
  <c r="M56" i="36"/>
  <c r="U56" i="36" s="1"/>
  <c r="M55" i="36"/>
  <c r="U55" i="36" s="1"/>
  <c r="M54" i="36"/>
  <c r="U54" i="36" s="1"/>
  <c r="M52" i="36"/>
  <c r="U52" i="36" s="1"/>
  <c r="M50" i="36"/>
  <c r="U50" i="36" s="1"/>
  <c r="M49" i="36"/>
  <c r="U49" i="36" s="1"/>
  <c r="M48" i="36"/>
  <c r="U48" i="36" s="1"/>
  <c r="M46" i="36"/>
  <c r="U46" i="36" s="1"/>
  <c r="M44" i="36"/>
  <c r="U44" i="36" s="1"/>
  <c r="M43" i="36"/>
  <c r="U43" i="36" s="1"/>
  <c r="M42" i="36"/>
  <c r="U42" i="36" s="1"/>
  <c r="M40" i="36"/>
  <c r="M38" i="36"/>
  <c r="U38" i="36" s="1"/>
  <c r="M37" i="36"/>
  <c r="U37" i="36" s="1"/>
  <c r="M36" i="36"/>
  <c r="U36" i="36" s="1"/>
  <c r="M34" i="36"/>
  <c r="U34" i="36" s="1"/>
  <c r="M32" i="36"/>
  <c r="U32" i="36" s="1"/>
  <c r="M31" i="36"/>
  <c r="U31" i="36" s="1"/>
  <c r="M30" i="36"/>
  <c r="U30" i="36" s="1"/>
  <c r="M28" i="36"/>
  <c r="U28" i="36" s="1"/>
  <c r="M26" i="36"/>
  <c r="U26" i="36" s="1"/>
  <c r="M25" i="36"/>
  <c r="U25" i="36" s="1"/>
  <c r="M24" i="36"/>
  <c r="U24" i="36" s="1"/>
  <c r="M22" i="36"/>
  <c r="U22" i="36" s="1"/>
  <c r="M20" i="36"/>
  <c r="U20" i="36" s="1"/>
  <c r="M19" i="36"/>
  <c r="U19" i="36" s="1"/>
  <c r="M18" i="36"/>
  <c r="U18" i="36" s="1"/>
  <c r="M16" i="36"/>
  <c r="U16" i="36" s="1"/>
  <c r="M14" i="36"/>
  <c r="U14" i="36" s="1"/>
  <c r="M13" i="36"/>
  <c r="U13" i="36" s="1"/>
  <c r="M12" i="36"/>
  <c r="U12" i="36" s="1"/>
  <c r="M10" i="36"/>
  <c r="M8" i="36"/>
  <c r="M7" i="36"/>
  <c r="U7" i="36" s="1"/>
  <c r="M6" i="36"/>
  <c r="U6" i="36" s="1"/>
  <c r="M4" i="36"/>
  <c r="U4" i="36" s="1"/>
  <c r="X4" i="36" s="1"/>
  <c r="AH4" i="36" s="1"/>
  <c r="M4" i="36" a="1"/>
  <c r="M69" i="36" s="1"/>
  <c r="U69" i="36" s="1"/>
  <c r="G68" i="36"/>
  <c r="F68" i="36"/>
  <c r="G67" i="36"/>
  <c r="G65" i="36"/>
  <c r="F65" i="36"/>
  <c r="G64" i="36"/>
  <c r="G62" i="36"/>
  <c r="F62" i="36"/>
  <c r="G61" i="36"/>
  <c r="G59" i="36"/>
  <c r="F59" i="36"/>
  <c r="G58" i="36"/>
  <c r="G56" i="36"/>
  <c r="F56" i="36"/>
  <c r="G55" i="36"/>
  <c r="G53" i="36"/>
  <c r="F53" i="36"/>
  <c r="G52" i="36"/>
  <c r="G50" i="36"/>
  <c r="F50" i="36"/>
  <c r="G49" i="36"/>
  <c r="G47" i="36"/>
  <c r="F47" i="36"/>
  <c r="G46" i="36"/>
  <c r="G44" i="36"/>
  <c r="F44" i="36"/>
  <c r="G43" i="36"/>
  <c r="G41" i="36"/>
  <c r="F41" i="36"/>
  <c r="G40" i="36"/>
  <c r="G38" i="36"/>
  <c r="F38" i="36"/>
  <c r="G37" i="36"/>
  <c r="G35" i="36"/>
  <c r="F35" i="36"/>
  <c r="G34" i="36"/>
  <c r="G32" i="36"/>
  <c r="F32" i="36"/>
  <c r="G31" i="36"/>
  <c r="G29" i="36"/>
  <c r="F29" i="36"/>
  <c r="G28" i="36"/>
  <c r="G26" i="36"/>
  <c r="F26" i="36"/>
  <c r="G25" i="36"/>
  <c r="G23" i="36"/>
  <c r="F23" i="36"/>
  <c r="G22" i="36"/>
  <c r="G20" i="36"/>
  <c r="F20" i="36"/>
  <c r="G19" i="36"/>
  <c r="G17" i="36"/>
  <c r="F17" i="36"/>
  <c r="G16" i="36"/>
  <c r="G14" i="36"/>
  <c r="F14" i="36"/>
  <c r="G13" i="36"/>
  <c r="G11" i="36"/>
  <c r="F11" i="36"/>
  <c r="G10" i="36"/>
  <c r="G8" i="36"/>
  <c r="F8" i="36"/>
  <c r="G7" i="36"/>
  <c r="G5" i="36"/>
  <c r="F5" i="36"/>
  <c r="G4" i="36"/>
  <c r="F4" i="36" a="1"/>
  <c r="G69" i="36" s="1"/>
  <c r="AT3" i="36"/>
  <c r="R3" i="36"/>
  <c r="Q3" i="36"/>
  <c r="AG3" i="36" s="1"/>
  <c r="AP3" i="36" s="1"/>
  <c r="O3" i="36"/>
  <c r="AE3" i="36" s="1"/>
  <c r="AN3" i="36" s="1"/>
  <c r="AX97" i="35"/>
  <c r="AX96" i="35"/>
  <c r="AX95" i="35"/>
  <c r="AX94" i="35"/>
  <c r="AX93" i="35"/>
  <c r="AX92" i="35"/>
  <c r="AX91" i="35"/>
  <c r="AX90" i="35"/>
  <c r="AX89" i="35"/>
  <c r="AX88" i="35"/>
  <c r="AX87" i="35"/>
  <c r="AX86" i="35"/>
  <c r="AX85" i="35"/>
  <c r="AX84" i="35"/>
  <c r="AX83" i="35"/>
  <c r="AX82" i="35"/>
  <c r="AX81" i="35"/>
  <c r="AX80" i="35"/>
  <c r="R79" i="35"/>
  <c r="V78" i="35"/>
  <c r="U78" i="35"/>
  <c r="R76" i="35"/>
  <c r="V75" i="35"/>
  <c r="R74" i="35"/>
  <c r="Q74" i="35"/>
  <c r="U73" i="35"/>
  <c r="R73" i="35"/>
  <c r="V72" i="35"/>
  <c r="R71" i="35"/>
  <c r="Q71" i="35"/>
  <c r="R70" i="35"/>
  <c r="V69" i="35"/>
  <c r="R68" i="35"/>
  <c r="Q68" i="35"/>
  <c r="R67" i="35"/>
  <c r="V66" i="35"/>
  <c r="R65" i="35"/>
  <c r="Q65" i="35"/>
  <c r="R64" i="35"/>
  <c r="V63" i="35"/>
  <c r="R62" i="35"/>
  <c r="R61" i="35"/>
  <c r="V60" i="35"/>
  <c r="R59" i="35"/>
  <c r="R58" i="35"/>
  <c r="V57" i="35"/>
  <c r="R56" i="35"/>
  <c r="Q56" i="35"/>
  <c r="R55" i="35"/>
  <c r="V54" i="35"/>
  <c r="R53" i="35"/>
  <c r="Q53" i="35"/>
  <c r="R52" i="35"/>
  <c r="V51" i="35"/>
  <c r="R50" i="35"/>
  <c r="Q50" i="35"/>
  <c r="U49" i="35"/>
  <c r="R49" i="35"/>
  <c r="V48" i="35"/>
  <c r="R47" i="35"/>
  <c r="Q47" i="35"/>
  <c r="R46" i="35"/>
  <c r="V45" i="35"/>
  <c r="R44" i="35"/>
  <c r="R43" i="35"/>
  <c r="V42" i="35"/>
  <c r="U42" i="35"/>
  <c r="R41" i="35"/>
  <c r="R40" i="35"/>
  <c r="V39" i="35"/>
  <c r="R38" i="35"/>
  <c r="Q38" i="35"/>
  <c r="R37" i="35"/>
  <c r="V36" i="35"/>
  <c r="R35" i="35"/>
  <c r="Q35" i="35"/>
  <c r="R34" i="35"/>
  <c r="V33" i="35"/>
  <c r="R32" i="35"/>
  <c r="Q32" i="35"/>
  <c r="U31" i="35"/>
  <c r="R31" i="35"/>
  <c r="V30" i="35"/>
  <c r="R29" i="35"/>
  <c r="Q29" i="35"/>
  <c r="R28" i="35"/>
  <c r="V27" i="35"/>
  <c r="R26" i="35"/>
  <c r="U25" i="35"/>
  <c r="R25" i="35"/>
  <c r="V24" i="35"/>
  <c r="U24" i="35"/>
  <c r="R23" i="35"/>
  <c r="R22" i="35"/>
  <c r="V21" i="35"/>
  <c r="R20" i="35"/>
  <c r="Q20" i="35"/>
  <c r="R19" i="35"/>
  <c r="V18" i="35"/>
  <c r="U18" i="35"/>
  <c r="R17" i="35"/>
  <c r="Q17" i="35"/>
  <c r="R16" i="35"/>
  <c r="V15" i="35"/>
  <c r="R14" i="35"/>
  <c r="Q14" i="35"/>
  <c r="U13" i="35"/>
  <c r="R13" i="35"/>
  <c r="V12" i="35"/>
  <c r="C12" i="35"/>
  <c r="R11" i="35"/>
  <c r="Q11" i="35"/>
  <c r="V10" i="35"/>
  <c r="U10" i="35"/>
  <c r="C10" i="35"/>
  <c r="V11" i="35" s="1"/>
  <c r="V9" i="35"/>
  <c r="R9" i="35"/>
  <c r="Q9" i="35"/>
  <c r="V8" i="35"/>
  <c r="U8" i="35"/>
  <c r="C8" i="35"/>
  <c r="Q78" i="35" s="1"/>
  <c r="B8" i="35"/>
  <c r="R7" i="35"/>
  <c r="V6" i="35"/>
  <c r="U6" i="35"/>
  <c r="C6" i="35"/>
  <c r="R78" i="35" s="1"/>
  <c r="V5" i="35"/>
  <c r="R5" i="35"/>
  <c r="Q5" i="35"/>
  <c r="C5" i="35"/>
  <c r="W4" i="35"/>
  <c r="V4" i="35"/>
  <c r="Y4" i="35" s="1"/>
  <c r="U4" i="35"/>
  <c r="X4" i="35" s="1"/>
  <c r="AH4" i="35" s="1"/>
  <c r="R4" i="35"/>
  <c r="M79" i="35"/>
  <c r="U79" i="35" s="1"/>
  <c r="M78" i="35"/>
  <c r="M77" i="35"/>
  <c r="U77" i="35" s="1"/>
  <c r="M76" i="35"/>
  <c r="U76" i="35" s="1"/>
  <c r="M74" i="35"/>
  <c r="U74" i="35" s="1"/>
  <c r="M73" i="35"/>
  <c r="M72" i="35"/>
  <c r="U72" i="35" s="1"/>
  <c r="M71" i="35"/>
  <c r="U71" i="35" s="1"/>
  <c r="M70" i="35"/>
  <c r="U70" i="35" s="1"/>
  <c r="M68" i="35"/>
  <c r="U68" i="35" s="1"/>
  <c r="M67" i="35"/>
  <c r="U67" i="35" s="1"/>
  <c r="M66" i="35"/>
  <c r="U66" i="35" s="1"/>
  <c r="M65" i="35"/>
  <c r="U65" i="35" s="1"/>
  <c r="M64" i="35"/>
  <c r="U64" i="35" s="1"/>
  <c r="M62" i="35"/>
  <c r="U62" i="35" s="1"/>
  <c r="M61" i="35"/>
  <c r="U61" i="35" s="1"/>
  <c r="M60" i="35"/>
  <c r="U60" i="35" s="1"/>
  <c r="M59" i="35"/>
  <c r="U59" i="35" s="1"/>
  <c r="M58" i="35"/>
  <c r="U58" i="35" s="1"/>
  <c r="M56" i="35"/>
  <c r="U56" i="35" s="1"/>
  <c r="M55" i="35"/>
  <c r="U55" i="35" s="1"/>
  <c r="M54" i="35"/>
  <c r="U54" i="35" s="1"/>
  <c r="M53" i="35"/>
  <c r="U53" i="35" s="1"/>
  <c r="M52" i="35"/>
  <c r="U52" i="35" s="1"/>
  <c r="M50" i="35"/>
  <c r="U50" i="35" s="1"/>
  <c r="M49" i="35"/>
  <c r="M48" i="35"/>
  <c r="U48" i="35" s="1"/>
  <c r="M47" i="35"/>
  <c r="U47" i="35" s="1"/>
  <c r="M46" i="35"/>
  <c r="U46" i="35" s="1"/>
  <c r="M44" i="35"/>
  <c r="U44" i="35" s="1"/>
  <c r="M43" i="35"/>
  <c r="U43" i="35" s="1"/>
  <c r="M42" i="35"/>
  <c r="M41" i="35"/>
  <c r="U41" i="35" s="1"/>
  <c r="M40" i="35"/>
  <c r="U40" i="35" s="1"/>
  <c r="M38" i="35"/>
  <c r="U38" i="35" s="1"/>
  <c r="M37" i="35"/>
  <c r="U37" i="35" s="1"/>
  <c r="M36" i="35"/>
  <c r="U36" i="35" s="1"/>
  <c r="M35" i="35"/>
  <c r="U35" i="35" s="1"/>
  <c r="M34" i="35"/>
  <c r="U34" i="35" s="1"/>
  <c r="M32" i="35"/>
  <c r="U32" i="35" s="1"/>
  <c r="M31" i="35"/>
  <c r="M30" i="35"/>
  <c r="U30" i="35" s="1"/>
  <c r="M29" i="35"/>
  <c r="U29" i="35" s="1"/>
  <c r="M28" i="35"/>
  <c r="U28" i="35" s="1"/>
  <c r="M26" i="35"/>
  <c r="U26" i="35" s="1"/>
  <c r="M25" i="35"/>
  <c r="M24" i="35"/>
  <c r="M23" i="35"/>
  <c r="U23" i="35" s="1"/>
  <c r="M22" i="35"/>
  <c r="U22" i="35" s="1"/>
  <c r="M20" i="35"/>
  <c r="U20" i="35" s="1"/>
  <c r="M19" i="35"/>
  <c r="U19" i="35" s="1"/>
  <c r="M18" i="35"/>
  <c r="M17" i="35"/>
  <c r="U17" i="35" s="1"/>
  <c r="M16" i="35"/>
  <c r="U16" i="35" s="1"/>
  <c r="M14" i="35"/>
  <c r="U14" i="35" s="1"/>
  <c r="M13" i="35"/>
  <c r="M12" i="35"/>
  <c r="U12" i="35" s="1"/>
  <c r="M11" i="35"/>
  <c r="U11" i="35" s="1"/>
  <c r="M10" i="35"/>
  <c r="M8" i="35"/>
  <c r="M7" i="35"/>
  <c r="U7" i="35" s="1"/>
  <c r="M6" i="35"/>
  <c r="M5" i="35"/>
  <c r="U5" i="35" s="1"/>
  <c r="M4" i="35"/>
  <c r="M4" i="35" a="1"/>
  <c r="M75" i="35" s="1"/>
  <c r="U75" i="35" s="1"/>
  <c r="G79" i="35"/>
  <c r="G77" i="35"/>
  <c r="F77" i="35"/>
  <c r="G76" i="35"/>
  <c r="G74" i="35"/>
  <c r="F74" i="35"/>
  <c r="G73" i="35"/>
  <c r="G71" i="35"/>
  <c r="F71" i="35"/>
  <c r="G70" i="35"/>
  <c r="G68" i="35"/>
  <c r="F68" i="35"/>
  <c r="G67" i="35"/>
  <c r="G65" i="35"/>
  <c r="F65" i="35"/>
  <c r="G64" i="35"/>
  <c r="G62" i="35"/>
  <c r="F62" i="35"/>
  <c r="G61" i="35"/>
  <c r="G59" i="35"/>
  <c r="F59" i="35"/>
  <c r="G58" i="35"/>
  <c r="G56" i="35"/>
  <c r="F56" i="35"/>
  <c r="G55" i="35"/>
  <c r="G53" i="35"/>
  <c r="F53" i="35"/>
  <c r="G52" i="35"/>
  <c r="G50" i="35"/>
  <c r="F50" i="35"/>
  <c r="G49" i="35"/>
  <c r="G47" i="35"/>
  <c r="F47" i="35"/>
  <c r="G46" i="35"/>
  <c r="G44" i="35"/>
  <c r="F44" i="35"/>
  <c r="G43" i="35"/>
  <c r="G41" i="35"/>
  <c r="F41" i="35"/>
  <c r="G40" i="35"/>
  <c r="G38" i="35"/>
  <c r="F38" i="35"/>
  <c r="G37" i="35"/>
  <c r="G35" i="35"/>
  <c r="F35" i="35"/>
  <c r="G34" i="35"/>
  <c r="G32" i="35"/>
  <c r="F32" i="35"/>
  <c r="G31" i="35"/>
  <c r="G29" i="35"/>
  <c r="F29" i="35"/>
  <c r="G28" i="35"/>
  <c r="G26" i="35"/>
  <c r="F26" i="35"/>
  <c r="G25" i="35"/>
  <c r="G23" i="35"/>
  <c r="F23" i="35"/>
  <c r="G22" i="35"/>
  <c r="G20" i="35"/>
  <c r="F20" i="35"/>
  <c r="G19" i="35"/>
  <c r="G17" i="35"/>
  <c r="F17" i="35"/>
  <c r="G16" i="35"/>
  <c r="G14" i="35"/>
  <c r="F14" i="35"/>
  <c r="G13" i="35"/>
  <c r="G11" i="35"/>
  <c r="F11" i="35"/>
  <c r="G10" i="35"/>
  <c r="G8" i="35"/>
  <c r="F8" i="35"/>
  <c r="G7" i="35"/>
  <c r="G5" i="35"/>
  <c r="F5" i="35"/>
  <c r="G4" i="35"/>
  <c r="F4" i="35" a="1"/>
  <c r="G78" i="35" s="1"/>
  <c r="AT3" i="35"/>
  <c r="R3" i="35"/>
  <c r="Q3" i="35"/>
  <c r="AG3" i="35" s="1"/>
  <c r="AP3" i="35" s="1"/>
  <c r="O3" i="35"/>
  <c r="AE3" i="35" s="1"/>
  <c r="AN3" i="35" s="1"/>
  <c r="AX97" i="34"/>
  <c r="AX96" i="34"/>
  <c r="AX95" i="34"/>
  <c r="AX94" i="34"/>
  <c r="AX93" i="34"/>
  <c r="AX92" i="34"/>
  <c r="AX91" i="34"/>
  <c r="AX90" i="34"/>
  <c r="V44" i="34"/>
  <c r="V41" i="34"/>
  <c r="V38" i="34"/>
  <c r="V35" i="34"/>
  <c r="V32" i="34"/>
  <c r="V29" i="34"/>
  <c r="V26" i="34"/>
  <c r="V23" i="34"/>
  <c r="V20" i="34"/>
  <c r="V17" i="34"/>
  <c r="V14" i="34"/>
  <c r="C12" i="34"/>
  <c r="V11" i="34"/>
  <c r="U10" i="34"/>
  <c r="R10" i="34"/>
  <c r="C10" i="34"/>
  <c r="V9" i="34"/>
  <c r="C8" i="34"/>
  <c r="Q11" i="34" s="1"/>
  <c r="B8" i="34"/>
  <c r="C6" i="34"/>
  <c r="R81" i="34" s="1"/>
  <c r="V5" i="34"/>
  <c r="C5" i="34"/>
  <c r="W4" i="34"/>
  <c r="R4" i="34"/>
  <c r="M88" i="34"/>
  <c r="U88" i="34" s="1"/>
  <c r="M86" i="34"/>
  <c r="U86" i="34" s="1"/>
  <c r="M85" i="34"/>
  <c r="U85" i="34" s="1"/>
  <c r="M84" i="34"/>
  <c r="U84" i="34" s="1"/>
  <c r="M82" i="34"/>
  <c r="U82" i="34" s="1"/>
  <c r="M80" i="34"/>
  <c r="U80" i="34" s="1"/>
  <c r="M79" i="34"/>
  <c r="U79" i="34" s="1"/>
  <c r="M78" i="34"/>
  <c r="U78" i="34" s="1"/>
  <c r="M76" i="34"/>
  <c r="U76" i="34" s="1"/>
  <c r="M74" i="34"/>
  <c r="U74" i="34" s="1"/>
  <c r="M73" i="34"/>
  <c r="U73" i="34" s="1"/>
  <c r="M72" i="34"/>
  <c r="U72" i="34" s="1"/>
  <c r="M70" i="34"/>
  <c r="U70" i="34" s="1"/>
  <c r="M68" i="34"/>
  <c r="U68" i="34" s="1"/>
  <c r="M67" i="34"/>
  <c r="U67" i="34" s="1"/>
  <c r="M66" i="34"/>
  <c r="U66" i="34" s="1"/>
  <c r="M64" i="34"/>
  <c r="U64" i="34" s="1"/>
  <c r="M62" i="34"/>
  <c r="U62" i="34" s="1"/>
  <c r="M61" i="34"/>
  <c r="U61" i="34" s="1"/>
  <c r="M60" i="34"/>
  <c r="U60" i="34" s="1"/>
  <c r="M58" i="34"/>
  <c r="U58" i="34" s="1"/>
  <c r="M56" i="34"/>
  <c r="U56" i="34" s="1"/>
  <c r="M55" i="34"/>
  <c r="U55" i="34" s="1"/>
  <c r="M54" i="34"/>
  <c r="U54" i="34" s="1"/>
  <c r="M52" i="34"/>
  <c r="U52" i="34" s="1"/>
  <c r="M50" i="34"/>
  <c r="U50" i="34" s="1"/>
  <c r="M49" i="34"/>
  <c r="U49" i="34" s="1"/>
  <c r="M48" i="34"/>
  <c r="U48" i="34" s="1"/>
  <c r="M46" i="34"/>
  <c r="U46" i="34" s="1"/>
  <c r="M44" i="34"/>
  <c r="U44" i="34" s="1"/>
  <c r="M43" i="34"/>
  <c r="U43" i="34" s="1"/>
  <c r="M42" i="34"/>
  <c r="U42" i="34" s="1"/>
  <c r="M40" i="34"/>
  <c r="U40" i="34" s="1"/>
  <c r="M38" i="34"/>
  <c r="U38" i="34" s="1"/>
  <c r="M37" i="34"/>
  <c r="U37" i="34" s="1"/>
  <c r="M36" i="34"/>
  <c r="U36" i="34" s="1"/>
  <c r="M34" i="34"/>
  <c r="U34" i="34" s="1"/>
  <c r="M32" i="34"/>
  <c r="U32" i="34" s="1"/>
  <c r="M31" i="34"/>
  <c r="U31" i="34" s="1"/>
  <c r="M30" i="34"/>
  <c r="U30" i="34" s="1"/>
  <c r="M28" i="34"/>
  <c r="U28" i="34" s="1"/>
  <c r="M26" i="34"/>
  <c r="U26" i="34" s="1"/>
  <c r="M25" i="34"/>
  <c r="U25" i="34" s="1"/>
  <c r="M24" i="34"/>
  <c r="U24" i="34" s="1"/>
  <c r="M22" i="34"/>
  <c r="U22" i="34" s="1"/>
  <c r="M20" i="34"/>
  <c r="U20" i="34" s="1"/>
  <c r="M19" i="34"/>
  <c r="U19" i="34" s="1"/>
  <c r="M18" i="34"/>
  <c r="U18" i="34" s="1"/>
  <c r="M16" i="34"/>
  <c r="U16" i="34" s="1"/>
  <c r="M14" i="34"/>
  <c r="U14" i="34" s="1"/>
  <c r="M13" i="34"/>
  <c r="U13" i="34" s="1"/>
  <c r="M12" i="34"/>
  <c r="U12" i="34" s="1"/>
  <c r="M10" i="34"/>
  <c r="M8" i="34"/>
  <c r="U8" i="34" s="1"/>
  <c r="M7" i="34"/>
  <c r="U7" i="34" s="1"/>
  <c r="M6" i="34"/>
  <c r="U6" i="34" s="1"/>
  <c r="M4" i="34"/>
  <c r="U4" i="34" s="1"/>
  <c r="X4" i="34" s="1"/>
  <c r="AH4" i="34" s="1"/>
  <c r="M4" i="34" a="1"/>
  <c r="M87" i="34" s="1"/>
  <c r="U87" i="34" s="1"/>
  <c r="F7" i="34"/>
  <c r="F4" i="34" a="1"/>
  <c r="G85" i="34" s="1"/>
  <c r="AT3" i="34"/>
  <c r="Q3" i="34"/>
  <c r="AG3" i="34" s="1"/>
  <c r="AP3" i="34" s="1"/>
  <c r="O3" i="34"/>
  <c r="P3" i="34" s="1"/>
  <c r="AF3" i="34" s="1"/>
  <c r="AO3" i="34" s="1"/>
  <c r="V98" i="33"/>
  <c r="S98" i="33"/>
  <c r="R98" i="33"/>
  <c r="R97" i="33"/>
  <c r="V96" i="33"/>
  <c r="R96" i="33"/>
  <c r="V95" i="33"/>
  <c r="R95" i="33"/>
  <c r="V94" i="33"/>
  <c r="R94" i="33"/>
  <c r="V93" i="33"/>
  <c r="R93" i="33"/>
  <c r="V92" i="33"/>
  <c r="R92" i="33"/>
  <c r="V91" i="33"/>
  <c r="R91" i="33"/>
  <c r="Q91" i="33"/>
  <c r="V90" i="33"/>
  <c r="R90" i="33"/>
  <c r="V89" i="33"/>
  <c r="R89" i="33"/>
  <c r="Q89" i="33"/>
  <c r="V88" i="33"/>
  <c r="R88" i="33"/>
  <c r="V87" i="33"/>
  <c r="R87" i="33"/>
  <c r="Q87" i="33"/>
  <c r="V86" i="33"/>
  <c r="R86" i="33"/>
  <c r="V85" i="33"/>
  <c r="R85" i="33"/>
  <c r="Q85" i="33"/>
  <c r="V84" i="33"/>
  <c r="R84" i="33"/>
  <c r="V83" i="33"/>
  <c r="R83" i="33"/>
  <c r="Q83" i="33"/>
  <c r="V82" i="33"/>
  <c r="R82" i="33"/>
  <c r="V81" i="33"/>
  <c r="R81" i="33"/>
  <c r="Q81" i="33"/>
  <c r="V80" i="33"/>
  <c r="R80" i="33"/>
  <c r="V79" i="33"/>
  <c r="R79" i="33"/>
  <c r="Q79" i="33"/>
  <c r="V78" i="33"/>
  <c r="R78" i="33"/>
  <c r="V77" i="33"/>
  <c r="R77" i="33"/>
  <c r="Q77" i="33"/>
  <c r="V76" i="33"/>
  <c r="R76" i="33"/>
  <c r="V75" i="33"/>
  <c r="R75" i="33"/>
  <c r="Q75" i="33"/>
  <c r="V74" i="33"/>
  <c r="R74" i="33"/>
  <c r="V73" i="33"/>
  <c r="R73" i="33"/>
  <c r="Q73" i="33"/>
  <c r="V72" i="33"/>
  <c r="R72" i="33"/>
  <c r="Q72" i="33"/>
  <c r="V71" i="33"/>
  <c r="R71" i="33"/>
  <c r="V70" i="33"/>
  <c r="R70" i="33"/>
  <c r="Q70" i="33"/>
  <c r="V69" i="33"/>
  <c r="R69" i="33"/>
  <c r="V68" i="33"/>
  <c r="R68" i="33"/>
  <c r="Q68" i="33"/>
  <c r="V67" i="33"/>
  <c r="R67" i="33"/>
  <c r="V66" i="33"/>
  <c r="R66" i="33"/>
  <c r="Q66" i="33"/>
  <c r="V65" i="33"/>
  <c r="R65" i="33"/>
  <c r="V64" i="33"/>
  <c r="R64" i="33"/>
  <c r="Q64" i="33"/>
  <c r="V63" i="33"/>
  <c r="R63" i="33"/>
  <c r="V62" i="33"/>
  <c r="R62" i="33"/>
  <c r="Q62" i="33"/>
  <c r="V61" i="33"/>
  <c r="R61" i="33"/>
  <c r="V60" i="33"/>
  <c r="R60" i="33"/>
  <c r="Q60" i="33"/>
  <c r="V59" i="33"/>
  <c r="R59" i="33"/>
  <c r="V58" i="33"/>
  <c r="R58" i="33"/>
  <c r="Q58" i="33"/>
  <c r="V57" i="33"/>
  <c r="R57" i="33"/>
  <c r="V56" i="33"/>
  <c r="R56" i="33"/>
  <c r="Q56" i="33"/>
  <c r="V55" i="33"/>
  <c r="R55" i="33"/>
  <c r="V54" i="33"/>
  <c r="R54" i="33"/>
  <c r="Q54" i="33"/>
  <c r="V53" i="33"/>
  <c r="R53" i="33"/>
  <c r="V52" i="33"/>
  <c r="R52" i="33"/>
  <c r="Q52" i="33"/>
  <c r="V51" i="33"/>
  <c r="R51" i="33"/>
  <c r="V50" i="33"/>
  <c r="R50" i="33"/>
  <c r="Q50" i="33"/>
  <c r="V49" i="33"/>
  <c r="R49" i="33"/>
  <c r="V48" i="33"/>
  <c r="R48" i="33"/>
  <c r="Q48" i="33"/>
  <c r="V47" i="33"/>
  <c r="R47" i="33"/>
  <c r="V46" i="33"/>
  <c r="R46" i="33"/>
  <c r="Q46" i="33"/>
  <c r="V45" i="33"/>
  <c r="R45" i="33"/>
  <c r="V44" i="33"/>
  <c r="R44" i="33"/>
  <c r="Q44" i="33"/>
  <c r="V43" i="33"/>
  <c r="R43" i="33"/>
  <c r="V42" i="33"/>
  <c r="R42" i="33"/>
  <c r="Q42" i="33"/>
  <c r="V41" i="33"/>
  <c r="R41" i="33"/>
  <c r="V40" i="33"/>
  <c r="R40" i="33"/>
  <c r="Q40" i="33"/>
  <c r="V39" i="33"/>
  <c r="R39" i="33"/>
  <c r="V38" i="33"/>
  <c r="R38" i="33"/>
  <c r="Q38" i="33"/>
  <c r="V37" i="33"/>
  <c r="R37" i="33"/>
  <c r="V36" i="33"/>
  <c r="U36" i="33"/>
  <c r="R36" i="33"/>
  <c r="Q36" i="33"/>
  <c r="V35" i="33"/>
  <c r="R35" i="33"/>
  <c r="V34" i="33"/>
  <c r="R34" i="33"/>
  <c r="Q34" i="33"/>
  <c r="V33" i="33"/>
  <c r="R33" i="33"/>
  <c r="V32" i="33"/>
  <c r="R32" i="33"/>
  <c r="Q32" i="33"/>
  <c r="V31" i="33"/>
  <c r="R31" i="33"/>
  <c r="V30" i="33"/>
  <c r="R30" i="33"/>
  <c r="Q30" i="33"/>
  <c r="V29" i="33"/>
  <c r="R29" i="33"/>
  <c r="V28" i="33"/>
  <c r="R28" i="33"/>
  <c r="Q28" i="33"/>
  <c r="V27" i="33"/>
  <c r="R27" i="33"/>
  <c r="V26" i="33"/>
  <c r="R26" i="33"/>
  <c r="Q26" i="33"/>
  <c r="V25" i="33"/>
  <c r="R25" i="33"/>
  <c r="V24" i="33"/>
  <c r="R24" i="33"/>
  <c r="Q24" i="33"/>
  <c r="V23" i="33"/>
  <c r="R23" i="33"/>
  <c r="V22" i="33"/>
  <c r="R22" i="33"/>
  <c r="Q22" i="33"/>
  <c r="V21" i="33"/>
  <c r="R21" i="33"/>
  <c r="V20" i="33"/>
  <c r="R20" i="33"/>
  <c r="Q20" i="33"/>
  <c r="V19" i="33"/>
  <c r="R19" i="33"/>
  <c r="V18" i="33"/>
  <c r="R18" i="33"/>
  <c r="Q18" i="33"/>
  <c r="V17" i="33"/>
  <c r="R17" i="33"/>
  <c r="V16" i="33"/>
  <c r="R16" i="33"/>
  <c r="Q16" i="33"/>
  <c r="V15" i="33"/>
  <c r="U15" i="33"/>
  <c r="R15" i="33"/>
  <c r="Q15" i="33"/>
  <c r="V14" i="33"/>
  <c r="R14" i="33"/>
  <c r="V13" i="33"/>
  <c r="R13" i="33"/>
  <c r="Q13" i="33"/>
  <c r="V12" i="33"/>
  <c r="R12" i="33"/>
  <c r="C12" i="33"/>
  <c r="R11" i="33"/>
  <c r="Q11" i="33"/>
  <c r="V10" i="33"/>
  <c r="R10" i="33"/>
  <c r="C10" i="33"/>
  <c r="V97" i="33" s="1"/>
  <c r="V9" i="33"/>
  <c r="R9" i="33"/>
  <c r="Q9" i="33"/>
  <c r="V8" i="33"/>
  <c r="R8" i="33"/>
  <c r="C8" i="33"/>
  <c r="Q98" i="33" s="1"/>
  <c r="B8" i="33"/>
  <c r="Q3" i="33" s="1"/>
  <c r="AG3" i="33" s="1"/>
  <c r="V7" i="33"/>
  <c r="U7" i="33"/>
  <c r="R7" i="33"/>
  <c r="Q7" i="33"/>
  <c r="V6" i="33"/>
  <c r="R6" i="33"/>
  <c r="Q6" i="33"/>
  <c r="V5" i="33"/>
  <c r="R5" i="33"/>
  <c r="Q5" i="33"/>
  <c r="C5" i="33"/>
  <c r="Y4" i="33"/>
  <c r="W4" i="33"/>
  <c r="V4" i="33"/>
  <c r="R4" i="33"/>
  <c r="M97" i="33"/>
  <c r="U97" i="33" s="1"/>
  <c r="M94" i="33"/>
  <c r="U94" i="33" s="1"/>
  <c r="M93" i="33"/>
  <c r="U93" i="33" s="1"/>
  <c r="M91" i="33"/>
  <c r="U91" i="33" s="1"/>
  <c r="M90" i="33"/>
  <c r="U90" i="33" s="1"/>
  <c r="M87" i="33"/>
  <c r="U87" i="33" s="1"/>
  <c r="M85" i="33"/>
  <c r="U85" i="33" s="1"/>
  <c r="M84" i="33"/>
  <c r="U84" i="33" s="1"/>
  <c r="M83" i="33"/>
  <c r="U83" i="33" s="1"/>
  <c r="M79" i="33"/>
  <c r="U79" i="33" s="1"/>
  <c r="M78" i="33"/>
  <c r="U78" i="33" s="1"/>
  <c r="M77" i="33"/>
  <c r="U77" i="33" s="1"/>
  <c r="M76" i="33"/>
  <c r="U76" i="33" s="1"/>
  <c r="M72" i="33"/>
  <c r="U72" i="33" s="1"/>
  <c r="M71" i="33"/>
  <c r="U71" i="33" s="1"/>
  <c r="M70" i="33"/>
  <c r="U70" i="33" s="1"/>
  <c r="M69" i="33"/>
  <c r="U69" i="33" s="1"/>
  <c r="M65" i="33"/>
  <c r="U65" i="33" s="1"/>
  <c r="M64" i="33"/>
  <c r="U64" i="33" s="1"/>
  <c r="M63" i="33"/>
  <c r="U63" i="33" s="1"/>
  <c r="M61" i="33"/>
  <c r="U61" i="33" s="1"/>
  <c r="M58" i="33"/>
  <c r="U58" i="33" s="1"/>
  <c r="M57" i="33"/>
  <c r="U57" i="33" s="1"/>
  <c r="M55" i="33"/>
  <c r="U55" i="33" s="1"/>
  <c r="M54" i="33"/>
  <c r="U54" i="33" s="1"/>
  <c r="M51" i="33"/>
  <c r="U51" i="33" s="1"/>
  <c r="M49" i="33"/>
  <c r="U49" i="33" s="1"/>
  <c r="M48" i="33"/>
  <c r="U48" i="33" s="1"/>
  <c r="M47" i="33"/>
  <c r="U47" i="33" s="1"/>
  <c r="M43" i="33"/>
  <c r="U43" i="33" s="1"/>
  <c r="M42" i="33"/>
  <c r="U42" i="33" s="1"/>
  <c r="M41" i="33"/>
  <c r="U41" i="33" s="1"/>
  <c r="M40" i="33"/>
  <c r="U40" i="33" s="1"/>
  <c r="M36" i="33"/>
  <c r="M35" i="33"/>
  <c r="U35" i="33" s="1"/>
  <c r="M34" i="33"/>
  <c r="U34" i="33" s="1"/>
  <c r="M33" i="33"/>
  <c r="U33" i="33" s="1"/>
  <c r="M29" i="33"/>
  <c r="U29" i="33" s="1"/>
  <c r="M28" i="33"/>
  <c r="U28" i="33" s="1"/>
  <c r="M27" i="33"/>
  <c r="U27" i="33" s="1"/>
  <c r="M25" i="33"/>
  <c r="U25" i="33" s="1"/>
  <c r="M22" i="33"/>
  <c r="U22" i="33" s="1"/>
  <c r="M21" i="33"/>
  <c r="U21" i="33" s="1"/>
  <c r="M19" i="33"/>
  <c r="U19" i="33" s="1"/>
  <c r="M18" i="33"/>
  <c r="U18" i="33" s="1"/>
  <c r="M15" i="33"/>
  <c r="M13" i="33"/>
  <c r="U13" i="33" s="1"/>
  <c r="M12" i="33"/>
  <c r="U12" i="33" s="1"/>
  <c r="M11" i="33"/>
  <c r="U11" i="33" s="1"/>
  <c r="M7" i="33"/>
  <c r="M6" i="33"/>
  <c r="U6" i="33" s="1"/>
  <c r="M5" i="33"/>
  <c r="U5" i="33" s="1"/>
  <c r="M4" i="33"/>
  <c r="U4" i="33" s="1"/>
  <c r="X4" i="33" s="1"/>
  <c r="M4" i="33" a="1"/>
  <c r="G4" i="33" a="1"/>
  <c r="G95" i="33" s="1"/>
  <c r="F95" i="33"/>
  <c r="F94" i="33"/>
  <c r="F93" i="33"/>
  <c r="F92" i="33"/>
  <c r="F88" i="33"/>
  <c r="F87" i="33"/>
  <c r="F86" i="33"/>
  <c r="F85" i="33"/>
  <c r="F81" i="33"/>
  <c r="F80" i="33"/>
  <c r="F79" i="33"/>
  <c r="F77" i="33"/>
  <c r="F74" i="33"/>
  <c r="F73" i="33"/>
  <c r="F71" i="33"/>
  <c r="F70" i="33"/>
  <c r="F67" i="33"/>
  <c r="F65" i="33"/>
  <c r="F64" i="33"/>
  <c r="F63" i="33"/>
  <c r="F59" i="33"/>
  <c r="F58" i="33"/>
  <c r="F57" i="33"/>
  <c r="F56" i="33"/>
  <c r="F52" i="33"/>
  <c r="F51" i="33"/>
  <c r="F50" i="33"/>
  <c r="F49" i="33"/>
  <c r="F45" i="33"/>
  <c r="F44" i="33"/>
  <c r="F43" i="33"/>
  <c r="F41" i="33"/>
  <c r="F38" i="33"/>
  <c r="F37" i="33"/>
  <c r="F35" i="33"/>
  <c r="F34" i="33"/>
  <c r="F31" i="33"/>
  <c r="F29" i="33"/>
  <c r="F28" i="33"/>
  <c r="F27" i="33"/>
  <c r="F23" i="33"/>
  <c r="F22" i="33"/>
  <c r="F21" i="33"/>
  <c r="F20" i="33"/>
  <c r="F16" i="33"/>
  <c r="F15" i="33"/>
  <c r="F14" i="33"/>
  <c r="F13" i="33"/>
  <c r="F9" i="33"/>
  <c r="F8" i="33"/>
  <c r="F7" i="33"/>
  <c r="F5" i="33"/>
  <c r="F4" i="33" a="1"/>
  <c r="F98" i="33" s="1"/>
  <c r="AT3" i="33"/>
  <c r="AP3" i="33"/>
  <c r="AH3" i="33"/>
  <c r="AQ3" i="33" s="1"/>
  <c r="R3" i="33"/>
  <c r="O3" i="33"/>
  <c r="P3" i="33" s="1"/>
  <c r="AF3" i="33" s="1"/>
  <c r="AO3" i="33" s="1"/>
  <c r="AX97" i="32"/>
  <c r="AX96" i="32"/>
  <c r="AX95" i="32"/>
  <c r="AX94" i="32"/>
  <c r="AX93" i="32"/>
  <c r="AX92" i="32"/>
  <c r="AX91" i="32"/>
  <c r="AX90" i="32"/>
  <c r="AX89" i="32"/>
  <c r="AX88" i="32"/>
  <c r="AX87" i="32"/>
  <c r="AX86" i="32"/>
  <c r="AX85" i="32"/>
  <c r="AX84" i="32"/>
  <c r="AX83" i="32"/>
  <c r="AX82" i="32"/>
  <c r="AX81" i="32"/>
  <c r="AX80" i="32"/>
  <c r="AX79" i="32"/>
  <c r="AX78" i="32"/>
  <c r="AX77" i="32"/>
  <c r="AX76" i="32"/>
  <c r="AX75" i="32"/>
  <c r="AX74" i="32"/>
  <c r="AX73" i="32"/>
  <c r="AX72" i="32"/>
  <c r="AX71" i="32"/>
  <c r="AX70" i="32"/>
  <c r="R69" i="32"/>
  <c r="V68" i="32"/>
  <c r="R67" i="32"/>
  <c r="V66" i="32"/>
  <c r="R65" i="32"/>
  <c r="Q65" i="32"/>
  <c r="R63" i="32"/>
  <c r="V62" i="32"/>
  <c r="R62" i="32"/>
  <c r="R60" i="32"/>
  <c r="V59" i="32"/>
  <c r="R58" i="32"/>
  <c r="V57" i="32"/>
  <c r="R56" i="32"/>
  <c r="Q56" i="32"/>
  <c r="V55" i="32"/>
  <c r="V54" i="32"/>
  <c r="R53" i="32"/>
  <c r="Q53" i="32"/>
  <c r="V52" i="32"/>
  <c r="V51" i="32"/>
  <c r="R50" i="32"/>
  <c r="V49" i="32"/>
  <c r="V48" i="32"/>
  <c r="Q48" i="32"/>
  <c r="R47" i="32"/>
  <c r="V46" i="32"/>
  <c r="V45" i="32"/>
  <c r="Q45" i="32"/>
  <c r="R44" i="32"/>
  <c r="V43" i="32"/>
  <c r="V42" i="32"/>
  <c r="Q42" i="32"/>
  <c r="R41" i="32"/>
  <c r="Q41" i="32"/>
  <c r="V40" i="32"/>
  <c r="V39" i="32"/>
  <c r="R38" i="32"/>
  <c r="Q38" i="32"/>
  <c r="V37" i="32"/>
  <c r="V36" i="32"/>
  <c r="R35" i="32"/>
  <c r="Q35" i="32"/>
  <c r="V34" i="32"/>
  <c r="V33" i="32"/>
  <c r="R32" i="32"/>
  <c r="V31" i="32"/>
  <c r="V30" i="32"/>
  <c r="Q30" i="32"/>
  <c r="R29" i="32"/>
  <c r="V28" i="32"/>
  <c r="V27" i="32"/>
  <c r="Q27" i="32"/>
  <c r="R26" i="32"/>
  <c r="V25" i="32"/>
  <c r="V24" i="32"/>
  <c r="Q24" i="32"/>
  <c r="R23" i="32"/>
  <c r="Q23" i="32"/>
  <c r="V22" i="32"/>
  <c r="V21" i="32"/>
  <c r="R20" i="32"/>
  <c r="Q20" i="32"/>
  <c r="V19" i="32"/>
  <c r="V18" i="32"/>
  <c r="R17" i="32"/>
  <c r="Q17" i="32"/>
  <c r="V16" i="32"/>
  <c r="V15" i="32"/>
  <c r="R14" i="32"/>
  <c r="V13" i="32"/>
  <c r="R13" i="32"/>
  <c r="V12" i="32"/>
  <c r="C12" i="32"/>
  <c r="R11" i="32"/>
  <c r="Q11" i="32"/>
  <c r="V10" i="32"/>
  <c r="Q10" i="32"/>
  <c r="C10" i="32"/>
  <c r="V63" i="32" s="1"/>
  <c r="V9" i="32"/>
  <c r="R9" i="32"/>
  <c r="Q9" i="32"/>
  <c r="V8" i="32"/>
  <c r="Q8" i="32"/>
  <c r="C8" i="32"/>
  <c r="Q62" i="32" s="1"/>
  <c r="B8" i="32"/>
  <c r="V7" i="32"/>
  <c r="R7" i="32"/>
  <c r="V6" i="32"/>
  <c r="Q6" i="32"/>
  <c r="C6" i="32"/>
  <c r="R68" i="32" s="1"/>
  <c r="V5" i="32"/>
  <c r="R5" i="32"/>
  <c r="Q5" i="32"/>
  <c r="C5" i="32"/>
  <c r="W4" i="32"/>
  <c r="V4" i="32"/>
  <c r="Y4" i="32" s="1"/>
  <c r="R4" i="32"/>
  <c r="M67" i="32"/>
  <c r="U67" i="32" s="1"/>
  <c r="M61" i="32"/>
  <c r="U61" i="32" s="1"/>
  <c r="M55" i="32"/>
  <c r="U55" i="32" s="1"/>
  <c r="M49" i="32"/>
  <c r="U49" i="32" s="1"/>
  <c r="M43" i="32"/>
  <c r="U43" i="32" s="1"/>
  <c r="M37" i="32"/>
  <c r="U37" i="32" s="1"/>
  <c r="M31" i="32"/>
  <c r="U31" i="32" s="1"/>
  <c r="M25" i="32"/>
  <c r="U25" i="32" s="1"/>
  <c r="M19" i="32"/>
  <c r="U19" i="32" s="1"/>
  <c r="M13" i="32"/>
  <c r="U13" i="32" s="1"/>
  <c r="M7" i="32"/>
  <c r="U7" i="32" s="1"/>
  <c r="M4" i="32" a="1"/>
  <c r="M65" i="32" s="1"/>
  <c r="U65" i="32" s="1"/>
  <c r="F69" i="32"/>
  <c r="G68" i="32"/>
  <c r="F68" i="32"/>
  <c r="G67" i="32"/>
  <c r="F66" i="32"/>
  <c r="G65" i="32"/>
  <c r="F65" i="32"/>
  <c r="G64" i="32"/>
  <c r="F63" i="32"/>
  <c r="G62" i="32"/>
  <c r="F62" i="32"/>
  <c r="G61" i="32"/>
  <c r="F60" i="32"/>
  <c r="G59" i="32"/>
  <c r="F59" i="32"/>
  <c r="G58" i="32"/>
  <c r="F57" i="32"/>
  <c r="G56" i="32"/>
  <c r="F56" i="32"/>
  <c r="G55" i="32"/>
  <c r="F54" i="32"/>
  <c r="G53" i="32"/>
  <c r="F53" i="32"/>
  <c r="G52" i="32"/>
  <c r="F51" i="32"/>
  <c r="G50" i="32"/>
  <c r="F50" i="32"/>
  <c r="G49" i="32"/>
  <c r="F48" i="32"/>
  <c r="G47" i="32"/>
  <c r="F47" i="32"/>
  <c r="G46" i="32"/>
  <c r="F45" i="32"/>
  <c r="G44" i="32"/>
  <c r="F44" i="32"/>
  <c r="G43" i="32"/>
  <c r="F42" i="32"/>
  <c r="G41" i="32"/>
  <c r="F41" i="32"/>
  <c r="G40" i="32"/>
  <c r="F39" i="32"/>
  <c r="G38" i="32"/>
  <c r="F38" i="32"/>
  <c r="G37" i="32"/>
  <c r="F36" i="32"/>
  <c r="G35" i="32"/>
  <c r="F35" i="32"/>
  <c r="G34" i="32"/>
  <c r="F33" i="32"/>
  <c r="G32" i="32"/>
  <c r="F32" i="32"/>
  <c r="G31" i="32"/>
  <c r="F30" i="32"/>
  <c r="G29" i="32"/>
  <c r="F29" i="32"/>
  <c r="G28" i="32"/>
  <c r="F27" i="32"/>
  <c r="G26" i="32"/>
  <c r="F26" i="32"/>
  <c r="G25" i="32"/>
  <c r="F24" i="32"/>
  <c r="G23" i="32"/>
  <c r="F23" i="32"/>
  <c r="G22" i="32"/>
  <c r="F21" i="32"/>
  <c r="G20" i="32"/>
  <c r="F20" i="32"/>
  <c r="G19" i="32"/>
  <c r="F18" i="32"/>
  <c r="G17" i="32"/>
  <c r="F17" i="32"/>
  <c r="G16" i="32"/>
  <c r="F15" i="32"/>
  <c r="G14" i="32"/>
  <c r="F14" i="32"/>
  <c r="G13" i="32"/>
  <c r="F12" i="32"/>
  <c r="G11" i="32"/>
  <c r="F11" i="32"/>
  <c r="G10" i="32"/>
  <c r="F9" i="32"/>
  <c r="G8" i="32"/>
  <c r="F8" i="32"/>
  <c r="G7" i="32"/>
  <c r="F6" i="32"/>
  <c r="G5" i="32"/>
  <c r="F5" i="32"/>
  <c r="G4" i="32"/>
  <c r="F4" i="32" a="1"/>
  <c r="F67" i="32" s="1"/>
  <c r="AT3" i="32"/>
  <c r="R3" i="32"/>
  <c r="Q3" i="32"/>
  <c r="AG3" i="32" s="1"/>
  <c r="AP3" i="32" s="1"/>
  <c r="O3" i="32"/>
  <c r="AE3" i="32" s="1"/>
  <c r="AX97" i="31"/>
  <c r="AX96" i="31"/>
  <c r="AX95" i="31"/>
  <c r="AX94" i="31"/>
  <c r="AX93" i="31"/>
  <c r="AX92" i="31"/>
  <c r="AX91" i="31"/>
  <c r="AX90" i="31"/>
  <c r="AX89" i="31"/>
  <c r="AX88" i="31"/>
  <c r="AX87" i="31"/>
  <c r="AX86" i="31"/>
  <c r="AX85" i="31"/>
  <c r="AX84" i="31"/>
  <c r="AX83" i="31"/>
  <c r="AX82" i="31"/>
  <c r="AX81" i="31"/>
  <c r="AX80" i="31"/>
  <c r="V79" i="31"/>
  <c r="V78" i="31"/>
  <c r="V76" i="31"/>
  <c r="V75" i="31"/>
  <c r="Q75" i="31"/>
  <c r="R74" i="31"/>
  <c r="V73" i="31"/>
  <c r="V72" i="31"/>
  <c r="R71" i="31"/>
  <c r="V70" i="31"/>
  <c r="V69" i="31"/>
  <c r="R68" i="31"/>
  <c r="V67" i="31"/>
  <c r="V66" i="31"/>
  <c r="Q66" i="31"/>
  <c r="R65" i="31"/>
  <c r="Q65" i="31"/>
  <c r="V64" i="31"/>
  <c r="V63" i="31"/>
  <c r="Q63" i="31"/>
  <c r="R62" i="31"/>
  <c r="Q62" i="31"/>
  <c r="V61" i="31"/>
  <c r="V60" i="31"/>
  <c r="R59" i="31"/>
  <c r="V58" i="31"/>
  <c r="U58" i="31"/>
  <c r="V57" i="31"/>
  <c r="R56" i="31"/>
  <c r="V55" i="31"/>
  <c r="V54" i="31"/>
  <c r="R53" i="31"/>
  <c r="Q53" i="31"/>
  <c r="V52" i="31"/>
  <c r="V51" i="31"/>
  <c r="R50" i="31"/>
  <c r="Q50" i="31"/>
  <c r="V49" i="31"/>
  <c r="V48" i="31"/>
  <c r="R47" i="31"/>
  <c r="V46" i="31"/>
  <c r="U46" i="31"/>
  <c r="V45" i="31"/>
  <c r="R44" i="31"/>
  <c r="V43" i="31"/>
  <c r="V42" i="31"/>
  <c r="Q42" i="31"/>
  <c r="R41" i="31"/>
  <c r="V40" i="31"/>
  <c r="V39" i="31"/>
  <c r="Q39" i="31"/>
  <c r="R38" i="31"/>
  <c r="V37" i="31"/>
  <c r="V36" i="31"/>
  <c r="R35" i="31"/>
  <c r="V34" i="31"/>
  <c r="V33" i="31"/>
  <c r="R32" i="31"/>
  <c r="V31" i="31"/>
  <c r="V30" i="31"/>
  <c r="Q30" i="31"/>
  <c r="R29" i="31"/>
  <c r="Q29" i="31"/>
  <c r="V28" i="31"/>
  <c r="V27" i="31"/>
  <c r="Q27" i="31"/>
  <c r="R26" i="31"/>
  <c r="Q26" i="31"/>
  <c r="V25" i="31"/>
  <c r="V24" i="31"/>
  <c r="R23" i="31"/>
  <c r="V22" i="31"/>
  <c r="U22" i="31"/>
  <c r="V21" i="31"/>
  <c r="R20" i="31"/>
  <c r="V19" i="31"/>
  <c r="V18" i="31"/>
  <c r="R17" i="31"/>
  <c r="Q17" i="31"/>
  <c r="V16" i="31"/>
  <c r="V15" i="31"/>
  <c r="R14" i="31"/>
  <c r="Q14" i="31"/>
  <c r="V13" i="31"/>
  <c r="V12" i="31"/>
  <c r="C12" i="31"/>
  <c r="R11" i="31"/>
  <c r="V10" i="31"/>
  <c r="C10" i="31"/>
  <c r="V77" i="31" s="1"/>
  <c r="V9" i="31"/>
  <c r="R9" i="31"/>
  <c r="V8" i="31"/>
  <c r="Q8" i="31"/>
  <c r="C8" i="31"/>
  <c r="Q79" i="31" s="1"/>
  <c r="B8" i="31"/>
  <c r="V7" i="31"/>
  <c r="V6" i="31"/>
  <c r="C6" i="31"/>
  <c r="R78" i="31" s="1"/>
  <c r="V5" i="31"/>
  <c r="R5" i="31"/>
  <c r="C5" i="31"/>
  <c r="W4" i="31"/>
  <c r="V4" i="31"/>
  <c r="Y4" i="31" s="1"/>
  <c r="R4" i="31"/>
  <c r="M79" i="31"/>
  <c r="U79" i="31" s="1"/>
  <c r="M78" i="31"/>
  <c r="U78" i="31" s="1"/>
  <c r="M77" i="31"/>
  <c r="U77" i="31" s="1"/>
  <c r="M76" i="31"/>
  <c r="U76" i="31" s="1"/>
  <c r="M74" i="31"/>
  <c r="U74" i="31" s="1"/>
  <c r="M73" i="31"/>
  <c r="U73" i="31" s="1"/>
  <c r="M72" i="31"/>
  <c r="U72" i="31" s="1"/>
  <c r="M71" i="31"/>
  <c r="U71" i="31" s="1"/>
  <c r="M70" i="31"/>
  <c r="U70" i="31" s="1"/>
  <c r="M68" i="31"/>
  <c r="U68" i="31" s="1"/>
  <c r="M67" i="31"/>
  <c r="U67" i="31" s="1"/>
  <c r="M66" i="31"/>
  <c r="U66" i="31" s="1"/>
  <c r="M65" i="31"/>
  <c r="U65" i="31" s="1"/>
  <c r="M64" i="31"/>
  <c r="U64" i="31" s="1"/>
  <c r="M62" i="31"/>
  <c r="U62" i="31" s="1"/>
  <c r="M61" i="31"/>
  <c r="U61" i="31" s="1"/>
  <c r="M60" i="31"/>
  <c r="U60" i="31" s="1"/>
  <c r="M59" i="31"/>
  <c r="U59" i="31" s="1"/>
  <c r="M58" i="31"/>
  <c r="M56" i="31"/>
  <c r="U56" i="31" s="1"/>
  <c r="M55" i="31"/>
  <c r="U55" i="31" s="1"/>
  <c r="M54" i="31"/>
  <c r="U54" i="31" s="1"/>
  <c r="M53" i="31"/>
  <c r="U53" i="31" s="1"/>
  <c r="M52" i="31"/>
  <c r="U52" i="31" s="1"/>
  <c r="M50" i="31"/>
  <c r="U50" i="31" s="1"/>
  <c r="M49" i="31"/>
  <c r="U49" i="31" s="1"/>
  <c r="M48" i="31"/>
  <c r="U48" i="31" s="1"/>
  <c r="M47" i="31"/>
  <c r="U47" i="31" s="1"/>
  <c r="M46" i="31"/>
  <c r="M44" i="31"/>
  <c r="U44" i="31" s="1"/>
  <c r="M43" i="31"/>
  <c r="U43" i="31" s="1"/>
  <c r="M42" i="31"/>
  <c r="U42" i="31" s="1"/>
  <c r="M41" i="31"/>
  <c r="U41" i="31" s="1"/>
  <c r="M40" i="31"/>
  <c r="U40" i="31" s="1"/>
  <c r="M38" i="31"/>
  <c r="U38" i="31" s="1"/>
  <c r="M37" i="31"/>
  <c r="U37" i="31" s="1"/>
  <c r="M36" i="31"/>
  <c r="U36" i="31" s="1"/>
  <c r="M35" i="31"/>
  <c r="U35" i="31" s="1"/>
  <c r="M34" i="31"/>
  <c r="U34" i="31" s="1"/>
  <c r="M32" i="31"/>
  <c r="U32" i="31" s="1"/>
  <c r="M31" i="31"/>
  <c r="U31" i="31" s="1"/>
  <c r="M30" i="31"/>
  <c r="U30" i="31" s="1"/>
  <c r="M29" i="31"/>
  <c r="U29" i="31" s="1"/>
  <c r="M28" i="31"/>
  <c r="U28" i="31" s="1"/>
  <c r="M26" i="31"/>
  <c r="U26" i="31" s="1"/>
  <c r="M25" i="31"/>
  <c r="U25" i="31" s="1"/>
  <c r="M24" i="31"/>
  <c r="U24" i="31" s="1"/>
  <c r="M23" i="31"/>
  <c r="U23" i="31" s="1"/>
  <c r="M22" i="31"/>
  <c r="M20" i="31"/>
  <c r="U20" i="31" s="1"/>
  <c r="M19" i="31"/>
  <c r="U19" i="31" s="1"/>
  <c r="M18" i="31"/>
  <c r="U18" i="31" s="1"/>
  <c r="M17" i="31"/>
  <c r="U17" i="31" s="1"/>
  <c r="M16" i="31"/>
  <c r="U16" i="31" s="1"/>
  <c r="M14" i="31"/>
  <c r="U14" i="31" s="1"/>
  <c r="M13" i="31"/>
  <c r="U13" i="31" s="1"/>
  <c r="M12" i="31"/>
  <c r="U12" i="31" s="1"/>
  <c r="M11" i="31"/>
  <c r="U11" i="31" s="1"/>
  <c r="M10" i="31"/>
  <c r="U10" i="31" s="1"/>
  <c r="M8" i="31"/>
  <c r="U8" i="31" s="1"/>
  <c r="M7" i="31"/>
  <c r="U7" i="31" s="1"/>
  <c r="M6" i="31"/>
  <c r="U6" i="31" s="1"/>
  <c r="M5" i="31"/>
  <c r="U5" i="31" s="1"/>
  <c r="M4" i="31"/>
  <c r="U4" i="31" s="1"/>
  <c r="X4" i="31" s="1"/>
  <c r="M4" i="31" a="1"/>
  <c r="M75" i="31" s="1"/>
  <c r="U75" i="31" s="1"/>
  <c r="F78" i="31"/>
  <c r="G77" i="31"/>
  <c r="F77" i="31"/>
  <c r="F75" i="31"/>
  <c r="G74" i="31"/>
  <c r="F74" i="31"/>
  <c r="F72" i="31"/>
  <c r="G71" i="31"/>
  <c r="F71" i="31"/>
  <c r="F69" i="31"/>
  <c r="G68" i="31"/>
  <c r="F68" i="31"/>
  <c r="F66" i="31"/>
  <c r="G65" i="31"/>
  <c r="F65" i="31"/>
  <c r="F63" i="31"/>
  <c r="G62" i="31"/>
  <c r="F62" i="31"/>
  <c r="F60" i="31"/>
  <c r="G59" i="31"/>
  <c r="F59" i="31"/>
  <c r="F57" i="31"/>
  <c r="G56" i="31"/>
  <c r="F56" i="31"/>
  <c r="F54" i="31"/>
  <c r="G53" i="31"/>
  <c r="F53" i="31"/>
  <c r="F51" i="31"/>
  <c r="G50" i="31"/>
  <c r="F50" i="31"/>
  <c r="F48" i="31"/>
  <c r="G47" i="31"/>
  <c r="F47" i="31"/>
  <c r="F45" i="31"/>
  <c r="G44" i="31"/>
  <c r="F44" i="31"/>
  <c r="F42" i="31"/>
  <c r="G41" i="31"/>
  <c r="F41" i="31"/>
  <c r="F39" i="31"/>
  <c r="G38" i="31"/>
  <c r="F38" i="31"/>
  <c r="F36" i="31"/>
  <c r="G35" i="31"/>
  <c r="F35" i="31"/>
  <c r="F33" i="31"/>
  <c r="G32" i="31"/>
  <c r="F32" i="31"/>
  <c r="F30" i="31"/>
  <c r="G29" i="31"/>
  <c r="F29" i="31"/>
  <c r="F27" i="31"/>
  <c r="G26" i="31"/>
  <c r="F26" i="31"/>
  <c r="F24" i="31"/>
  <c r="G23" i="31"/>
  <c r="F23" i="31"/>
  <c r="F21" i="31"/>
  <c r="G20" i="31"/>
  <c r="F20" i="31"/>
  <c r="F18" i="31"/>
  <c r="G17" i="31"/>
  <c r="F17" i="31"/>
  <c r="F15" i="31"/>
  <c r="G14" i="31"/>
  <c r="F14" i="31"/>
  <c r="F12" i="31"/>
  <c r="G11" i="31"/>
  <c r="F11" i="31"/>
  <c r="F9" i="31"/>
  <c r="G8" i="31"/>
  <c r="F8" i="31"/>
  <c r="F6" i="31"/>
  <c r="G5" i="31"/>
  <c r="F5" i="31"/>
  <c r="F4" i="31" a="1"/>
  <c r="F79" i="31" s="1"/>
  <c r="AT3" i="31"/>
  <c r="R3" i="31"/>
  <c r="Q3" i="31"/>
  <c r="AG3" i="31" s="1"/>
  <c r="AP3" i="31" s="1"/>
  <c r="O3" i="31"/>
  <c r="AE3" i="31" s="1"/>
  <c r="AX97" i="30"/>
  <c r="AX96" i="30"/>
  <c r="AX95" i="30"/>
  <c r="AX94" i="30"/>
  <c r="AX93" i="30"/>
  <c r="AX92" i="30"/>
  <c r="AX91" i="30"/>
  <c r="AX90" i="30"/>
  <c r="V89" i="30"/>
  <c r="Q88" i="30"/>
  <c r="V86" i="30"/>
  <c r="Q85" i="30"/>
  <c r="V84" i="30"/>
  <c r="V83" i="30"/>
  <c r="Q82" i="30"/>
  <c r="V81" i="30"/>
  <c r="V80" i="30"/>
  <c r="R79" i="30"/>
  <c r="V78" i="30"/>
  <c r="V77" i="30"/>
  <c r="Q77" i="30"/>
  <c r="R76" i="30"/>
  <c r="V75" i="30"/>
  <c r="V74" i="30"/>
  <c r="R73" i="30"/>
  <c r="V72" i="30"/>
  <c r="V71" i="30"/>
  <c r="Q71" i="30"/>
  <c r="R70" i="30"/>
  <c r="Q70" i="30"/>
  <c r="V69" i="30"/>
  <c r="V68" i="30"/>
  <c r="R67" i="30"/>
  <c r="V66" i="30"/>
  <c r="V65" i="30"/>
  <c r="R64" i="30"/>
  <c r="Q64" i="30"/>
  <c r="V63" i="30"/>
  <c r="V62" i="30"/>
  <c r="R61" i="30"/>
  <c r="V60" i="30"/>
  <c r="V59" i="30"/>
  <c r="Q59" i="30"/>
  <c r="R58" i="30"/>
  <c r="V57" i="30"/>
  <c r="V56" i="30"/>
  <c r="R55" i="30"/>
  <c r="V54" i="30"/>
  <c r="V53" i="30"/>
  <c r="Q53" i="30"/>
  <c r="R52" i="30"/>
  <c r="Q52" i="30"/>
  <c r="V51" i="30"/>
  <c r="V50" i="30"/>
  <c r="R49" i="30"/>
  <c r="V48" i="30"/>
  <c r="V47" i="30"/>
  <c r="R46" i="30"/>
  <c r="Q46" i="30"/>
  <c r="V45" i="30"/>
  <c r="V44" i="30"/>
  <c r="R43" i="30"/>
  <c r="V42" i="30"/>
  <c r="V41" i="30"/>
  <c r="Q41" i="30"/>
  <c r="R40" i="30"/>
  <c r="V39" i="30"/>
  <c r="V38" i="30"/>
  <c r="R37" i="30"/>
  <c r="V36" i="30"/>
  <c r="V35" i="30"/>
  <c r="Q35" i="30"/>
  <c r="R34" i="30"/>
  <c r="Q34" i="30"/>
  <c r="V33" i="30"/>
  <c r="V32" i="30"/>
  <c r="R31" i="30"/>
  <c r="V30" i="30"/>
  <c r="V29" i="30"/>
  <c r="R28" i="30"/>
  <c r="Q28" i="30"/>
  <c r="V27" i="30"/>
  <c r="V26" i="30"/>
  <c r="R25" i="30"/>
  <c r="V24" i="30"/>
  <c r="V23" i="30"/>
  <c r="Q23" i="30"/>
  <c r="R22" i="30"/>
  <c r="V21" i="30"/>
  <c r="V20" i="30"/>
  <c r="R19" i="30"/>
  <c r="V18" i="30"/>
  <c r="V17" i="30"/>
  <c r="Q17" i="30"/>
  <c r="R16" i="30"/>
  <c r="Q16" i="30"/>
  <c r="V15" i="30"/>
  <c r="V14" i="30"/>
  <c r="R13" i="30"/>
  <c r="V12" i="30"/>
  <c r="C12" i="30"/>
  <c r="R11" i="30"/>
  <c r="V10" i="30"/>
  <c r="C10" i="30"/>
  <c r="V88" i="30" s="1"/>
  <c r="V9" i="30"/>
  <c r="R9" i="30"/>
  <c r="V8" i="30"/>
  <c r="Q8" i="30"/>
  <c r="C8" i="30"/>
  <c r="Q87" i="30" s="1"/>
  <c r="B8" i="30"/>
  <c r="V7" i="30"/>
  <c r="R7" i="30"/>
  <c r="V6" i="30"/>
  <c r="Q6" i="30"/>
  <c r="C6" i="30"/>
  <c r="R89" i="30" s="1"/>
  <c r="V5" i="30"/>
  <c r="R5" i="30"/>
  <c r="C5" i="30"/>
  <c r="W4" i="30"/>
  <c r="V4" i="30"/>
  <c r="Y4" i="30" s="1"/>
  <c r="R4" i="30"/>
  <c r="M85" i="30"/>
  <c r="U85" i="30" s="1"/>
  <c r="M79" i="30"/>
  <c r="U79" i="30" s="1"/>
  <c r="M73" i="30"/>
  <c r="U73" i="30" s="1"/>
  <c r="M67" i="30"/>
  <c r="U67" i="30" s="1"/>
  <c r="M61" i="30"/>
  <c r="U61" i="30" s="1"/>
  <c r="M55" i="30"/>
  <c r="U55" i="30" s="1"/>
  <c r="M49" i="30"/>
  <c r="U49" i="30" s="1"/>
  <c r="M43" i="30"/>
  <c r="U43" i="30" s="1"/>
  <c r="M37" i="30"/>
  <c r="U37" i="30" s="1"/>
  <c r="M31" i="30"/>
  <c r="U31" i="30" s="1"/>
  <c r="M25" i="30"/>
  <c r="U25" i="30" s="1"/>
  <c r="M19" i="30"/>
  <c r="U19" i="30" s="1"/>
  <c r="M13" i="30"/>
  <c r="U13" i="30" s="1"/>
  <c r="M7" i="30"/>
  <c r="U7" i="30" s="1"/>
  <c r="M4" i="30" a="1"/>
  <c r="M89" i="30" s="1"/>
  <c r="U89" i="30" s="1"/>
  <c r="F89" i="30"/>
  <c r="G88" i="30"/>
  <c r="F88" i="30"/>
  <c r="F86" i="30"/>
  <c r="G85" i="30"/>
  <c r="F85" i="30"/>
  <c r="F83" i="30"/>
  <c r="G82" i="30"/>
  <c r="F82" i="30"/>
  <c r="F80" i="30"/>
  <c r="G79" i="30"/>
  <c r="F79" i="30"/>
  <c r="F77" i="30"/>
  <c r="G76" i="30"/>
  <c r="F76" i="30"/>
  <c r="F74" i="30"/>
  <c r="G73" i="30"/>
  <c r="F73" i="30"/>
  <c r="F71" i="30"/>
  <c r="G70" i="30"/>
  <c r="F70" i="30"/>
  <c r="F68" i="30"/>
  <c r="G67" i="30"/>
  <c r="F67" i="30"/>
  <c r="F65" i="30"/>
  <c r="G64" i="30"/>
  <c r="F64" i="30"/>
  <c r="F62" i="30"/>
  <c r="G61" i="30"/>
  <c r="F61" i="30"/>
  <c r="F59" i="30"/>
  <c r="G58" i="30"/>
  <c r="F58" i="30"/>
  <c r="F56" i="30"/>
  <c r="G55" i="30"/>
  <c r="F55" i="30"/>
  <c r="F53" i="30"/>
  <c r="G52" i="30"/>
  <c r="F52" i="30"/>
  <c r="F50" i="30"/>
  <c r="G49" i="30"/>
  <c r="F49" i="30"/>
  <c r="F47" i="30"/>
  <c r="G46" i="30"/>
  <c r="F46" i="30"/>
  <c r="F44" i="30"/>
  <c r="G43" i="30"/>
  <c r="F43" i="30"/>
  <c r="F41" i="30"/>
  <c r="G40" i="30"/>
  <c r="F40" i="30"/>
  <c r="F38" i="30"/>
  <c r="G37" i="30"/>
  <c r="F37" i="30"/>
  <c r="F35" i="30"/>
  <c r="G34" i="30"/>
  <c r="F34" i="30"/>
  <c r="F32" i="30"/>
  <c r="G31" i="30"/>
  <c r="F31" i="30"/>
  <c r="F29" i="30"/>
  <c r="G28" i="30"/>
  <c r="F28" i="30"/>
  <c r="F26" i="30"/>
  <c r="G25" i="30"/>
  <c r="F25" i="30"/>
  <c r="F23" i="30"/>
  <c r="G22" i="30"/>
  <c r="F22" i="30"/>
  <c r="F20" i="30"/>
  <c r="G19" i="30"/>
  <c r="F19" i="30"/>
  <c r="F17" i="30"/>
  <c r="G16" i="30"/>
  <c r="F16" i="30"/>
  <c r="F14" i="30"/>
  <c r="G13" i="30"/>
  <c r="F13" i="30"/>
  <c r="F11" i="30"/>
  <c r="G10" i="30"/>
  <c r="F10" i="30"/>
  <c r="F8" i="30"/>
  <c r="G7" i="30"/>
  <c r="F7" i="30"/>
  <c r="F5" i="30"/>
  <c r="G4" i="30"/>
  <c r="F4" i="30"/>
  <c r="F4" i="30" a="1"/>
  <c r="F87" i="30" s="1"/>
  <c r="AT3" i="30"/>
  <c r="R3" i="30"/>
  <c r="Q3" i="30"/>
  <c r="AG3" i="30" s="1"/>
  <c r="AP3" i="30" s="1"/>
  <c r="O3" i="30"/>
  <c r="P3" i="30" s="1"/>
  <c r="AF3" i="30" s="1"/>
  <c r="AO3" i="30" s="1"/>
  <c r="S98" i="29"/>
  <c r="R98" i="29"/>
  <c r="R97" i="29"/>
  <c r="R96" i="29"/>
  <c r="R95" i="29"/>
  <c r="R94" i="29"/>
  <c r="R93" i="29"/>
  <c r="R92" i="29"/>
  <c r="R91" i="29"/>
  <c r="U90" i="29"/>
  <c r="R90" i="29"/>
  <c r="R89" i="29"/>
  <c r="R88" i="29"/>
  <c r="R87" i="29"/>
  <c r="R86" i="29"/>
  <c r="R85" i="29"/>
  <c r="V84" i="29"/>
  <c r="R84" i="29"/>
  <c r="R83" i="29"/>
  <c r="Q83" i="29"/>
  <c r="R82" i="29"/>
  <c r="V81" i="29"/>
  <c r="R81" i="29"/>
  <c r="R80" i="29"/>
  <c r="R79" i="29"/>
  <c r="V78" i="29"/>
  <c r="R78" i="29"/>
  <c r="R77" i="29"/>
  <c r="Q77" i="29"/>
  <c r="R76" i="29"/>
  <c r="V75" i="29"/>
  <c r="R75" i="29"/>
  <c r="R74" i="29"/>
  <c r="R73" i="29"/>
  <c r="V72" i="29"/>
  <c r="U72" i="29"/>
  <c r="R72" i="29"/>
  <c r="R71" i="29"/>
  <c r="Q71" i="29"/>
  <c r="R70" i="29"/>
  <c r="V69" i="29"/>
  <c r="R69" i="29"/>
  <c r="R68" i="29"/>
  <c r="R67" i="29"/>
  <c r="V66" i="29"/>
  <c r="R66" i="29"/>
  <c r="R65" i="29"/>
  <c r="Q65" i="29"/>
  <c r="R64" i="29"/>
  <c r="V63" i="29"/>
  <c r="R63" i="29"/>
  <c r="R62" i="29"/>
  <c r="R61" i="29"/>
  <c r="V60" i="29"/>
  <c r="R60" i="29"/>
  <c r="R59" i="29"/>
  <c r="Q59" i="29"/>
  <c r="R58" i="29"/>
  <c r="V57" i="29"/>
  <c r="R57" i="29"/>
  <c r="R56" i="29"/>
  <c r="R55" i="29"/>
  <c r="V54" i="29"/>
  <c r="U54" i="29"/>
  <c r="R54" i="29"/>
  <c r="R53" i="29"/>
  <c r="Q53" i="29"/>
  <c r="R52" i="29"/>
  <c r="V51" i="29"/>
  <c r="R51" i="29"/>
  <c r="R50" i="29"/>
  <c r="R49" i="29"/>
  <c r="V48" i="29"/>
  <c r="R48" i="29"/>
  <c r="R47" i="29"/>
  <c r="Q47" i="29"/>
  <c r="R46" i="29"/>
  <c r="V45" i="29"/>
  <c r="R45" i="29"/>
  <c r="R44" i="29"/>
  <c r="R43" i="29"/>
  <c r="V42" i="29"/>
  <c r="R42" i="29"/>
  <c r="R41" i="29"/>
  <c r="Q41" i="29"/>
  <c r="R40" i="29"/>
  <c r="V39" i="29"/>
  <c r="R39" i="29"/>
  <c r="R38" i="29"/>
  <c r="R37" i="29"/>
  <c r="V36" i="29"/>
  <c r="U36" i="29"/>
  <c r="R36" i="29"/>
  <c r="R35" i="29"/>
  <c r="Q35" i="29"/>
  <c r="R34" i="29"/>
  <c r="V33" i="29"/>
  <c r="R33" i="29"/>
  <c r="R32" i="29"/>
  <c r="R31" i="29"/>
  <c r="V30" i="29"/>
  <c r="R30" i="29"/>
  <c r="R29" i="29"/>
  <c r="Q29" i="29"/>
  <c r="R28" i="29"/>
  <c r="V27" i="29"/>
  <c r="R27" i="29"/>
  <c r="R26" i="29"/>
  <c r="R25" i="29"/>
  <c r="V24" i="29"/>
  <c r="R24" i="29"/>
  <c r="R23" i="29"/>
  <c r="Q23" i="29"/>
  <c r="R22" i="29"/>
  <c r="V21" i="29"/>
  <c r="R21" i="29"/>
  <c r="R20" i="29"/>
  <c r="R19" i="29"/>
  <c r="V18" i="29"/>
  <c r="U18" i="29"/>
  <c r="R18" i="29"/>
  <c r="R17" i="29"/>
  <c r="Q17" i="29"/>
  <c r="V16" i="29"/>
  <c r="R16" i="29"/>
  <c r="V15" i="29"/>
  <c r="R15" i="29"/>
  <c r="R14" i="29"/>
  <c r="Q14" i="29"/>
  <c r="V13" i="29"/>
  <c r="U13" i="29"/>
  <c r="R13" i="29"/>
  <c r="V12" i="29"/>
  <c r="R12" i="29"/>
  <c r="Q12" i="29"/>
  <c r="C12" i="29"/>
  <c r="R11" i="29"/>
  <c r="V10" i="29"/>
  <c r="R10" i="29"/>
  <c r="Q10" i="29"/>
  <c r="C10" i="29"/>
  <c r="V11" i="29" s="1"/>
  <c r="V9" i="29"/>
  <c r="R9" i="29"/>
  <c r="Q9" i="29"/>
  <c r="V8" i="29"/>
  <c r="R8" i="29"/>
  <c r="C8" i="29"/>
  <c r="Q96" i="29" s="1"/>
  <c r="B8" i="29"/>
  <c r="V7" i="29"/>
  <c r="U7" i="29"/>
  <c r="R7" i="29"/>
  <c r="V6" i="29"/>
  <c r="U6" i="29"/>
  <c r="R6" i="29"/>
  <c r="Q6" i="29"/>
  <c r="R5" i="29"/>
  <c r="C5" i="29"/>
  <c r="AH4" i="29"/>
  <c r="W4" i="29"/>
  <c r="V4" i="29"/>
  <c r="Y4" i="29" s="1"/>
  <c r="R4" i="29"/>
  <c r="M98" i="29"/>
  <c r="U98" i="29" s="1"/>
  <c r="M97" i="29"/>
  <c r="U97" i="29" s="1"/>
  <c r="M96" i="29"/>
  <c r="U96" i="29" s="1"/>
  <c r="M95" i="29"/>
  <c r="U95" i="29" s="1"/>
  <c r="M94" i="29"/>
  <c r="U94" i="29" s="1"/>
  <c r="M92" i="29"/>
  <c r="U92" i="29" s="1"/>
  <c r="M91" i="29"/>
  <c r="U91" i="29" s="1"/>
  <c r="M90" i="29"/>
  <c r="M89" i="29"/>
  <c r="U89" i="29" s="1"/>
  <c r="M88" i="29"/>
  <c r="U88" i="29" s="1"/>
  <c r="M86" i="29"/>
  <c r="U86" i="29" s="1"/>
  <c r="M85" i="29"/>
  <c r="U85" i="29" s="1"/>
  <c r="M84" i="29"/>
  <c r="U84" i="29" s="1"/>
  <c r="M83" i="29"/>
  <c r="U83" i="29" s="1"/>
  <c r="M82" i="29"/>
  <c r="U82" i="29" s="1"/>
  <c r="M80" i="29"/>
  <c r="U80" i="29" s="1"/>
  <c r="M79" i="29"/>
  <c r="U79" i="29" s="1"/>
  <c r="M78" i="29"/>
  <c r="U78" i="29" s="1"/>
  <c r="M77" i="29"/>
  <c r="U77" i="29" s="1"/>
  <c r="M76" i="29"/>
  <c r="U76" i="29" s="1"/>
  <c r="M74" i="29"/>
  <c r="U74" i="29" s="1"/>
  <c r="M73" i="29"/>
  <c r="U73" i="29" s="1"/>
  <c r="M72" i="29"/>
  <c r="M71" i="29"/>
  <c r="U71" i="29" s="1"/>
  <c r="M70" i="29"/>
  <c r="U70" i="29" s="1"/>
  <c r="M68" i="29"/>
  <c r="U68" i="29" s="1"/>
  <c r="M67" i="29"/>
  <c r="U67" i="29" s="1"/>
  <c r="M66" i="29"/>
  <c r="U66" i="29" s="1"/>
  <c r="M65" i="29"/>
  <c r="U65" i="29" s="1"/>
  <c r="M64" i="29"/>
  <c r="U64" i="29" s="1"/>
  <c r="M62" i="29"/>
  <c r="U62" i="29" s="1"/>
  <c r="M61" i="29"/>
  <c r="U61" i="29" s="1"/>
  <c r="M60" i="29"/>
  <c r="U60" i="29" s="1"/>
  <c r="M59" i="29"/>
  <c r="U59" i="29" s="1"/>
  <c r="M58" i="29"/>
  <c r="U58" i="29" s="1"/>
  <c r="M56" i="29"/>
  <c r="U56" i="29" s="1"/>
  <c r="M55" i="29"/>
  <c r="U55" i="29" s="1"/>
  <c r="M54" i="29"/>
  <c r="M53" i="29"/>
  <c r="U53" i="29" s="1"/>
  <c r="M52" i="29"/>
  <c r="U52" i="29" s="1"/>
  <c r="M50" i="29"/>
  <c r="U50" i="29" s="1"/>
  <c r="M49" i="29"/>
  <c r="U49" i="29" s="1"/>
  <c r="M48" i="29"/>
  <c r="U48" i="29" s="1"/>
  <c r="M47" i="29"/>
  <c r="U47" i="29" s="1"/>
  <c r="M46" i="29"/>
  <c r="U46" i="29" s="1"/>
  <c r="M44" i="29"/>
  <c r="U44" i="29" s="1"/>
  <c r="M43" i="29"/>
  <c r="U43" i="29" s="1"/>
  <c r="M42" i="29"/>
  <c r="U42" i="29" s="1"/>
  <c r="M41" i="29"/>
  <c r="U41" i="29" s="1"/>
  <c r="M40" i="29"/>
  <c r="U40" i="29" s="1"/>
  <c r="M38" i="29"/>
  <c r="U38" i="29" s="1"/>
  <c r="M37" i="29"/>
  <c r="U37" i="29" s="1"/>
  <c r="M36" i="29"/>
  <c r="M35" i="29"/>
  <c r="U35" i="29" s="1"/>
  <c r="M34" i="29"/>
  <c r="U34" i="29" s="1"/>
  <c r="M32" i="29"/>
  <c r="U32" i="29" s="1"/>
  <c r="M31" i="29"/>
  <c r="U31" i="29" s="1"/>
  <c r="M30" i="29"/>
  <c r="U30" i="29" s="1"/>
  <c r="M29" i="29"/>
  <c r="U29" i="29" s="1"/>
  <c r="M28" i="29"/>
  <c r="U28" i="29" s="1"/>
  <c r="M26" i="29"/>
  <c r="U26" i="29" s="1"/>
  <c r="M25" i="29"/>
  <c r="U25" i="29" s="1"/>
  <c r="M24" i="29"/>
  <c r="U24" i="29" s="1"/>
  <c r="M23" i="29"/>
  <c r="U23" i="29" s="1"/>
  <c r="M22" i="29"/>
  <c r="U22" i="29" s="1"/>
  <c r="M20" i="29"/>
  <c r="U20" i="29" s="1"/>
  <c r="M19" i="29"/>
  <c r="U19" i="29" s="1"/>
  <c r="M18" i="29"/>
  <c r="M17" i="29"/>
  <c r="U17" i="29" s="1"/>
  <c r="M16" i="29"/>
  <c r="U16" i="29" s="1"/>
  <c r="M14" i="29"/>
  <c r="U14" i="29" s="1"/>
  <c r="M13" i="29"/>
  <c r="M12" i="29"/>
  <c r="U12" i="29" s="1"/>
  <c r="M11" i="29"/>
  <c r="U11" i="29" s="1"/>
  <c r="M10" i="29"/>
  <c r="U10" i="29" s="1"/>
  <c r="M8" i="29"/>
  <c r="U8" i="29" s="1"/>
  <c r="M7" i="29"/>
  <c r="M6" i="29"/>
  <c r="M5" i="29"/>
  <c r="U5" i="29" s="1"/>
  <c r="M4" i="29"/>
  <c r="U4" i="29" s="1"/>
  <c r="X4" i="29" s="1"/>
  <c r="Z4" i="29" s="1"/>
  <c r="M4" i="29" a="1"/>
  <c r="M93" i="29" s="1"/>
  <c r="U93" i="29" s="1"/>
  <c r="G98" i="29"/>
  <c r="G92" i="29"/>
  <c r="G86" i="29"/>
  <c r="G80" i="29"/>
  <c r="G74" i="29"/>
  <c r="G68" i="29"/>
  <c r="G62" i="29"/>
  <c r="G56" i="29"/>
  <c r="G50" i="29"/>
  <c r="G44" i="29"/>
  <c r="G38" i="29"/>
  <c r="G32" i="29"/>
  <c r="G26" i="29"/>
  <c r="G20" i="29"/>
  <c r="G14" i="29"/>
  <c r="G8" i="29"/>
  <c r="G4" i="29" a="1"/>
  <c r="G96" i="29" s="1"/>
  <c r="F98" i="29"/>
  <c r="F92" i="29"/>
  <c r="F86" i="29"/>
  <c r="F80" i="29"/>
  <c r="F74" i="29"/>
  <c r="F68" i="29"/>
  <c r="F62" i="29"/>
  <c r="F56" i="29"/>
  <c r="F50" i="29"/>
  <c r="F44" i="29"/>
  <c r="F38" i="29"/>
  <c r="F32" i="29"/>
  <c r="F26" i="29"/>
  <c r="F20" i="29"/>
  <c r="F14" i="29"/>
  <c r="F8" i="29"/>
  <c r="F4" i="29" a="1"/>
  <c r="F96" i="29" s="1"/>
  <c r="AT3" i="29"/>
  <c r="R3" i="29"/>
  <c r="Q3" i="29"/>
  <c r="AG3" i="29" s="1"/>
  <c r="AP3" i="29" s="1"/>
  <c r="O3" i="29"/>
  <c r="P3" i="29" s="1"/>
  <c r="AF3" i="29" s="1"/>
  <c r="AO3" i="29" s="1"/>
  <c r="AX97" i="28"/>
  <c r="AX96" i="28"/>
  <c r="AX95" i="28"/>
  <c r="AX94" i="28"/>
  <c r="AX93" i="28"/>
  <c r="AX92" i="28"/>
  <c r="AX91" i="28"/>
  <c r="AX90" i="28"/>
  <c r="AX89" i="28"/>
  <c r="AX88" i="28"/>
  <c r="AX87" i="28"/>
  <c r="AX86" i="28"/>
  <c r="AX85" i="28"/>
  <c r="AX84" i="28"/>
  <c r="AX83" i="28"/>
  <c r="AX82" i="28"/>
  <c r="AX81" i="28"/>
  <c r="AX80" i="28"/>
  <c r="AX79" i="28"/>
  <c r="AX78" i="28"/>
  <c r="AX77" i="28"/>
  <c r="AX76" i="28"/>
  <c r="AX75" i="28"/>
  <c r="AX74" i="28"/>
  <c r="AX73" i="28"/>
  <c r="AX72" i="28"/>
  <c r="AX71" i="28"/>
  <c r="AX70" i="28"/>
  <c r="V69" i="28"/>
  <c r="V68" i="28"/>
  <c r="Q68" i="28"/>
  <c r="R67" i="28"/>
  <c r="V66" i="28"/>
  <c r="V65" i="28"/>
  <c r="Q65" i="28"/>
  <c r="R64" i="28"/>
  <c r="V63" i="28"/>
  <c r="V62" i="28"/>
  <c r="Q62" i="28"/>
  <c r="R61" i="28"/>
  <c r="Q61" i="28"/>
  <c r="V60" i="28"/>
  <c r="V59" i="28"/>
  <c r="Q59" i="28"/>
  <c r="R58" i="28"/>
  <c r="Q58" i="28"/>
  <c r="V57" i="28"/>
  <c r="V56" i="28"/>
  <c r="R55" i="28"/>
  <c r="Q55" i="28"/>
  <c r="V54" i="28"/>
  <c r="V53" i="28"/>
  <c r="R52" i="28"/>
  <c r="Q52" i="28"/>
  <c r="V51" i="28"/>
  <c r="V50" i="28"/>
  <c r="Q50" i="28"/>
  <c r="R49" i="28"/>
  <c r="V48" i="28"/>
  <c r="V47" i="28"/>
  <c r="Q47" i="28"/>
  <c r="R46" i="28"/>
  <c r="V45" i="28"/>
  <c r="V44" i="28"/>
  <c r="Q44" i="28"/>
  <c r="R43" i="28"/>
  <c r="Q43" i="28"/>
  <c r="V42" i="28"/>
  <c r="V41" i="28"/>
  <c r="Q41" i="28"/>
  <c r="R40" i="28"/>
  <c r="Q40" i="28"/>
  <c r="V39" i="28"/>
  <c r="V38" i="28"/>
  <c r="R37" i="28"/>
  <c r="Q37" i="28"/>
  <c r="V36" i="28"/>
  <c r="V35" i="28"/>
  <c r="R34" i="28"/>
  <c r="Q34" i="28"/>
  <c r="V33" i="28"/>
  <c r="V32" i="28"/>
  <c r="Q32" i="28"/>
  <c r="R31" i="28"/>
  <c r="V30" i="28"/>
  <c r="V29" i="28"/>
  <c r="Q29" i="28"/>
  <c r="R28" i="28"/>
  <c r="V27" i="28"/>
  <c r="V26" i="28"/>
  <c r="Q26" i="28"/>
  <c r="R25" i="28"/>
  <c r="Q25" i="28"/>
  <c r="V24" i="28"/>
  <c r="V23" i="28"/>
  <c r="Q23" i="28"/>
  <c r="R22" i="28"/>
  <c r="Q22" i="28"/>
  <c r="V21" i="28"/>
  <c r="V20" i="28"/>
  <c r="R19" i="28"/>
  <c r="Q19" i="28"/>
  <c r="V18" i="28"/>
  <c r="V17" i="28"/>
  <c r="R16" i="28"/>
  <c r="Q16" i="28"/>
  <c r="V15" i="28"/>
  <c r="V14" i="28"/>
  <c r="Q14" i="28"/>
  <c r="R13" i="28"/>
  <c r="V12" i="28"/>
  <c r="C12" i="28"/>
  <c r="R11" i="28"/>
  <c r="Q11" i="28"/>
  <c r="V10" i="28"/>
  <c r="C10" i="28"/>
  <c r="V67" i="28" s="1"/>
  <c r="V9" i="28"/>
  <c r="R9" i="28"/>
  <c r="Q9" i="28"/>
  <c r="V8" i="28"/>
  <c r="C8" i="28"/>
  <c r="Q69" i="28" s="1"/>
  <c r="B8" i="28"/>
  <c r="R7" i="28"/>
  <c r="Q7" i="28"/>
  <c r="V6" i="28"/>
  <c r="C6" i="28"/>
  <c r="V5" i="28"/>
  <c r="R5" i="28"/>
  <c r="Q5" i="28"/>
  <c r="C5" i="28"/>
  <c r="W4" i="28"/>
  <c r="V4" i="28"/>
  <c r="Y4" i="28" s="1"/>
  <c r="R4" i="28"/>
  <c r="M67" i="28"/>
  <c r="U67" i="28" s="1"/>
  <c r="M66" i="28"/>
  <c r="U66" i="28" s="1"/>
  <c r="M65" i="28"/>
  <c r="U65" i="28" s="1"/>
  <c r="M64" i="28"/>
  <c r="U64" i="28" s="1"/>
  <c r="M61" i="28"/>
  <c r="U61" i="28" s="1"/>
  <c r="M60" i="28"/>
  <c r="U60" i="28" s="1"/>
  <c r="M59" i="28"/>
  <c r="U59" i="28" s="1"/>
  <c r="M58" i="28"/>
  <c r="U58" i="28" s="1"/>
  <c r="M55" i="28"/>
  <c r="U55" i="28" s="1"/>
  <c r="M54" i="28"/>
  <c r="U54" i="28" s="1"/>
  <c r="M53" i="28"/>
  <c r="U53" i="28" s="1"/>
  <c r="M52" i="28"/>
  <c r="U52" i="28" s="1"/>
  <c r="M49" i="28"/>
  <c r="U49" i="28" s="1"/>
  <c r="M48" i="28"/>
  <c r="U48" i="28" s="1"/>
  <c r="M47" i="28"/>
  <c r="U47" i="28" s="1"/>
  <c r="M46" i="28"/>
  <c r="U46" i="28" s="1"/>
  <c r="M43" i="28"/>
  <c r="U43" i="28" s="1"/>
  <c r="M42" i="28"/>
  <c r="U42" i="28" s="1"/>
  <c r="M41" i="28"/>
  <c r="U41" i="28" s="1"/>
  <c r="M40" i="28"/>
  <c r="U40" i="28" s="1"/>
  <c r="M37" i="28"/>
  <c r="U37" i="28" s="1"/>
  <c r="M36" i="28"/>
  <c r="U36" i="28" s="1"/>
  <c r="M35" i="28"/>
  <c r="U35" i="28" s="1"/>
  <c r="M34" i="28"/>
  <c r="U34" i="28" s="1"/>
  <c r="M31" i="28"/>
  <c r="U31" i="28" s="1"/>
  <c r="M30" i="28"/>
  <c r="U30" i="28" s="1"/>
  <c r="M29" i="28"/>
  <c r="U29" i="28" s="1"/>
  <c r="M28" i="28"/>
  <c r="U28" i="28" s="1"/>
  <c r="M25" i="28"/>
  <c r="U25" i="28" s="1"/>
  <c r="M24" i="28"/>
  <c r="U24" i="28" s="1"/>
  <c r="M23" i="28"/>
  <c r="U23" i="28" s="1"/>
  <c r="M22" i="28"/>
  <c r="U22" i="28" s="1"/>
  <c r="M19" i="28"/>
  <c r="U19" i="28" s="1"/>
  <c r="M18" i="28"/>
  <c r="U18" i="28" s="1"/>
  <c r="M17" i="28"/>
  <c r="U17" i="28" s="1"/>
  <c r="M16" i="28"/>
  <c r="U16" i="28" s="1"/>
  <c r="M13" i="28"/>
  <c r="U13" i="28" s="1"/>
  <c r="M12" i="28"/>
  <c r="U12" i="28" s="1"/>
  <c r="M11" i="28"/>
  <c r="U11" i="28" s="1"/>
  <c r="M10" i="28"/>
  <c r="U10" i="28" s="1"/>
  <c r="M7" i="28"/>
  <c r="U7" i="28" s="1"/>
  <c r="M6" i="28"/>
  <c r="U6" i="28" s="1"/>
  <c r="M5" i="28"/>
  <c r="U5" i="28" s="1"/>
  <c r="M4" i="28"/>
  <c r="U4" i="28" s="1"/>
  <c r="X4" i="28" s="1"/>
  <c r="AH4" i="28" s="1"/>
  <c r="M4" i="28" a="1"/>
  <c r="M69" i="28" s="1"/>
  <c r="U69" i="28" s="1"/>
  <c r="F68" i="28"/>
  <c r="G67" i="28"/>
  <c r="F67" i="28"/>
  <c r="F65" i="28"/>
  <c r="G64" i="28"/>
  <c r="F64" i="28"/>
  <c r="F62" i="28"/>
  <c r="G61" i="28"/>
  <c r="F61" i="28"/>
  <c r="F59" i="28"/>
  <c r="G58" i="28"/>
  <c r="F58" i="28"/>
  <c r="F56" i="28"/>
  <c r="G55" i="28"/>
  <c r="F55" i="28"/>
  <c r="F53" i="28"/>
  <c r="G52" i="28"/>
  <c r="F52" i="28"/>
  <c r="F50" i="28"/>
  <c r="G49" i="28"/>
  <c r="F49" i="28"/>
  <c r="F47" i="28"/>
  <c r="G46" i="28"/>
  <c r="F46" i="28"/>
  <c r="F44" i="28"/>
  <c r="G43" i="28"/>
  <c r="F43" i="28"/>
  <c r="F41" i="28"/>
  <c r="G40" i="28"/>
  <c r="F40" i="28"/>
  <c r="F38" i="28"/>
  <c r="G37" i="28"/>
  <c r="F37" i="28"/>
  <c r="F35" i="28"/>
  <c r="G34" i="28"/>
  <c r="F34" i="28"/>
  <c r="F32" i="28"/>
  <c r="G31" i="28"/>
  <c r="F31" i="28"/>
  <c r="F29" i="28"/>
  <c r="G28" i="28"/>
  <c r="F28" i="28"/>
  <c r="F26" i="28"/>
  <c r="G25" i="28"/>
  <c r="F25" i="28"/>
  <c r="F23" i="28"/>
  <c r="G22" i="28"/>
  <c r="F22" i="28"/>
  <c r="F20" i="28"/>
  <c r="G19" i="28"/>
  <c r="F19" i="28"/>
  <c r="F17" i="28"/>
  <c r="G16" i="28"/>
  <c r="F16" i="28"/>
  <c r="F14" i="28"/>
  <c r="G13" i="28"/>
  <c r="F13" i="28"/>
  <c r="F11" i="28"/>
  <c r="G10" i="28"/>
  <c r="F10" i="28"/>
  <c r="F8" i="28"/>
  <c r="G7" i="28"/>
  <c r="F7" i="28"/>
  <c r="F5" i="28"/>
  <c r="G4" i="28"/>
  <c r="F4" i="28"/>
  <c r="F4" i="28" a="1"/>
  <c r="F69" i="28" s="1"/>
  <c r="AT3" i="28"/>
  <c r="Q3" i="28"/>
  <c r="AG3" i="28" s="1"/>
  <c r="AP3" i="28" s="1"/>
  <c r="O3" i="28"/>
  <c r="P3" i="28" s="1"/>
  <c r="AF3" i="28" s="1"/>
  <c r="AO3" i="28" s="1"/>
  <c r="AX97" i="27"/>
  <c r="AX96" i="27"/>
  <c r="AX95" i="27"/>
  <c r="AX94" i="27"/>
  <c r="AX93" i="27"/>
  <c r="AX92" i="27"/>
  <c r="AX91" i="27"/>
  <c r="AX90" i="27"/>
  <c r="AX89" i="27"/>
  <c r="AX88" i="27"/>
  <c r="AX87" i="27"/>
  <c r="AX86" i="27"/>
  <c r="AX85" i="27"/>
  <c r="AX84" i="27"/>
  <c r="AX83" i="27"/>
  <c r="AX82" i="27"/>
  <c r="AX81" i="27"/>
  <c r="AX80" i="27"/>
  <c r="R79" i="27"/>
  <c r="V78" i="27"/>
  <c r="V77" i="27"/>
  <c r="Q77" i="27"/>
  <c r="R76" i="27"/>
  <c r="Q76" i="27"/>
  <c r="V75" i="27"/>
  <c r="V74" i="27"/>
  <c r="R73" i="27"/>
  <c r="Q73" i="27"/>
  <c r="V72" i="27"/>
  <c r="V71" i="27"/>
  <c r="R70" i="27"/>
  <c r="Q70" i="27"/>
  <c r="V69" i="27"/>
  <c r="V68" i="27"/>
  <c r="R67" i="27"/>
  <c r="V66" i="27"/>
  <c r="V65" i="27"/>
  <c r="Q65" i="27"/>
  <c r="R64" i="27"/>
  <c r="V63" i="27"/>
  <c r="V62" i="27"/>
  <c r="Q62" i="27"/>
  <c r="R61" i="27"/>
  <c r="V60" i="27"/>
  <c r="V59" i="27"/>
  <c r="Q59" i="27"/>
  <c r="R58" i="27"/>
  <c r="Q58" i="27"/>
  <c r="V57" i="27"/>
  <c r="V56" i="27"/>
  <c r="R55" i="27"/>
  <c r="Q55" i="27"/>
  <c r="V54" i="27"/>
  <c r="V53" i="27"/>
  <c r="R52" i="27"/>
  <c r="Q52" i="27"/>
  <c r="V51" i="27"/>
  <c r="V50" i="27"/>
  <c r="R49" i="27"/>
  <c r="V48" i="27"/>
  <c r="V47" i="27"/>
  <c r="Q47" i="27"/>
  <c r="R46" i="27"/>
  <c r="V45" i="27"/>
  <c r="U45" i="27"/>
  <c r="V44" i="27"/>
  <c r="Q44" i="27"/>
  <c r="R43" i="27"/>
  <c r="V42" i="27"/>
  <c r="V41" i="27"/>
  <c r="Q41" i="27"/>
  <c r="R40" i="27"/>
  <c r="V39" i="27"/>
  <c r="V38" i="27"/>
  <c r="Q38" i="27"/>
  <c r="R37" i="27"/>
  <c r="Q37" i="27"/>
  <c r="V36" i="27"/>
  <c r="V35" i="27"/>
  <c r="R34" i="27"/>
  <c r="Q34" i="27"/>
  <c r="V33" i="27"/>
  <c r="V32" i="27"/>
  <c r="R31" i="27"/>
  <c r="Q31" i="27"/>
  <c r="V30" i="27"/>
  <c r="V29" i="27"/>
  <c r="R28" i="27"/>
  <c r="V27" i="27"/>
  <c r="V26" i="27"/>
  <c r="Q26" i="27"/>
  <c r="R25" i="27"/>
  <c r="V24" i="27"/>
  <c r="V23" i="27"/>
  <c r="Q23" i="27"/>
  <c r="R22" i="27"/>
  <c r="V21" i="27"/>
  <c r="V20" i="27"/>
  <c r="Q20" i="27"/>
  <c r="R19" i="27"/>
  <c r="Q19" i="27"/>
  <c r="V18" i="27"/>
  <c r="V17" i="27"/>
  <c r="R16" i="27"/>
  <c r="Q16" i="27"/>
  <c r="V15" i="27"/>
  <c r="V14" i="27"/>
  <c r="R13" i="27"/>
  <c r="Q13" i="27"/>
  <c r="V12" i="27"/>
  <c r="C12" i="27"/>
  <c r="R11" i="27"/>
  <c r="V10" i="27"/>
  <c r="C10" i="27"/>
  <c r="V79" i="27" s="1"/>
  <c r="V9" i="27"/>
  <c r="R9" i="27"/>
  <c r="V8" i="27"/>
  <c r="C8" i="27"/>
  <c r="Q78" i="27" s="1"/>
  <c r="B8" i="27"/>
  <c r="V7" i="27"/>
  <c r="R7" i="27"/>
  <c r="V6" i="27"/>
  <c r="C6" i="27"/>
  <c r="R77" i="27" s="1"/>
  <c r="V5" i="27"/>
  <c r="R5" i="27"/>
  <c r="Q5" i="27"/>
  <c r="C5" i="27"/>
  <c r="W4" i="27"/>
  <c r="V4" i="27"/>
  <c r="Y4" i="27" s="1"/>
  <c r="R4" i="27"/>
  <c r="M77" i="27"/>
  <c r="U77" i="27" s="1"/>
  <c r="M76" i="27"/>
  <c r="U76" i="27" s="1"/>
  <c r="M70" i="27"/>
  <c r="U70" i="27" s="1"/>
  <c r="M69" i="27"/>
  <c r="U69" i="27" s="1"/>
  <c r="M65" i="27"/>
  <c r="U65" i="27" s="1"/>
  <c r="M64" i="27"/>
  <c r="U64" i="27" s="1"/>
  <c r="M58" i="27"/>
  <c r="U58" i="27" s="1"/>
  <c r="M57" i="27"/>
  <c r="U57" i="27" s="1"/>
  <c r="M53" i="27"/>
  <c r="U53" i="27" s="1"/>
  <c r="M52" i="27"/>
  <c r="U52" i="27" s="1"/>
  <c r="M46" i="27"/>
  <c r="U46" i="27" s="1"/>
  <c r="M45" i="27"/>
  <c r="M41" i="27"/>
  <c r="U41" i="27" s="1"/>
  <c r="M40" i="27"/>
  <c r="U40" i="27" s="1"/>
  <c r="M34" i="27"/>
  <c r="U34" i="27" s="1"/>
  <c r="M33" i="27"/>
  <c r="U33" i="27" s="1"/>
  <c r="M29" i="27"/>
  <c r="U29" i="27" s="1"/>
  <c r="M28" i="27"/>
  <c r="U28" i="27" s="1"/>
  <c r="M22" i="27"/>
  <c r="U22" i="27" s="1"/>
  <c r="M21" i="27"/>
  <c r="U21" i="27" s="1"/>
  <c r="M17" i="27"/>
  <c r="U17" i="27" s="1"/>
  <c r="M16" i="27"/>
  <c r="U16" i="27" s="1"/>
  <c r="M10" i="27"/>
  <c r="U10" i="27" s="1"/>
  <c r="M9" i="27"/>
  <c r="U9" i="27" s="1"/>
  <c r="M5" i="27"/>
  <c r="U5" i="27" s="1"/>
  <c r="M4" i="27"/>
  <c r="U4" i="27" s="1"/>
  <c r="X4" i="27" s="1"/>
  <c r="M4" i="27" a="1"/>
  <c r="G79" i="27"/>
  <c r="F79" i="27"/>
  <c r="F77" i="27"/>
  <c r="G76" i="27"/>
  <c r="F76" i="27"/>
  <c r="F74" i="27"/>
  <c r="G73" i="27"/>
  <c r="F73" i="27"/>
  <c r="F71" i="27"/>
  <c r="G70" i="27"/>
  <c r="F70" i="27"/>
  <c r="F68" i="27"/>
  <c r="G67" i="27"/>
  <c r="F67" i="27"/>
  <c r="F65" i="27"/>
  <c r="G64" i="27"/>
  <c r="F64" i="27"/>
  <c r="F62" i="27"/>
  <c r="G61" i="27"/>
  <c r="F61" i="27"/>
  <c r="F59" i="27"/>
  <c r="G58" i="27"/>
  <c r="F58" i="27"/>
  <c r="F56" i="27"/>
  <c r="G55" i="27"/>
  <c r="F55" i="27"/>
  <c r="F53" i="27"/>
  <c r="G52" i="27"/>
  <c r="F52" i="27"/>
  <c r="F50" i="27"/>
  <c r="G49" i="27"/>
  <c r="F49" i="27"/>
  <c r="F47" i="27"/>
  <c r="G46" i="27"/>
  <c r="F46" i="27"/>
  <c r="F44" i="27"/>
  <c r="G43" i="27"/>
  <c r="F43" i="27"/>
  <c r="F41" i="27"/>
  <c r="G40" i="27"/>
  <c r="F40" i="27"/>
  <c r="F38" i="27"/>
  <c r="G37" i="27"/>
  <c r="F37" i="27"/>
  <c r="F35" i="27"/>
  <c r="G34" i="27"/>
  <c r="F34" i="27"/>
  <c r="F32" i="27"/>
  <c r="G31" i="27"/>
  <c r="H31" i="27" s="1"/>
  <c r="I31" i="27" s="1"/>
  <c r="J31" i="27" s="1"/>
  <c r="F31" i="27"/>
  <c r="F29" i="27"/>
  <c r="G28" i="27"/>
  <c r="F28" i="27"/>
  <c r="F26" i="27"/>
  <c r="G25" i="27"/>
  <c r="H25" i="27" s="1"/>
  <c r="I25" i="27" s="1"/>
  <c r="J25" i="27" s="1"/>
  <c r="F25" i="27"/>
  <c r="F23" i="27"/>
  <c r="G22" i="27"/>
  <c r="F22" i="27"/>
  <c r="F20" i="27"/>
  <c r="G19" i="27"/>
  <c r="H19" i="27" s="1"/>
  <c r="I19" i="27" s="1"/>
  <c r="J19" i="27" s="1"/>
  <c r="F19" i="27"/>
  <c r="F17" i="27"/>
  <c r="G16" i="27"/>
  <c r="F16" i="27"/>
  <c r="F14" i="27"/>
  <c r="G13" i="27"/>
  <c r="H13" i="27" s="1"/>
  <c r="I13" i="27" s="1"/>
  <c r="J13" i="27" s="1"/>
  <c r="F13" i="27"/>
  <c r="F11" i="27"/>
  <c r="G10" i="27"/>
  <c r="H10" i="27" s="1"/>
  <c r="I10" i="27" s="1"/>
  <c r="J10" i="27" s="1"/>
  <c r="F10" i="27"/>
  <c r="F8" i="27"/>
  <c r="G7" i="27"/>
  <c r="H7" i="27" s="1"/>
  <c r="I7" i="27" s="1"/>
  <c r="J7" i="27" s="1"/>
  <c r="F7" i="27"/>
  <c r="F5" i="27"/>
  <c r="G4" i="27"/>
  <c r="F4" i="27"/>
  <c r="F4" i="27" a="1"/>
  <c r="F78" i="27" s="1"/>
  <c r="AT3" i="27"/>
  <c r="R3" i="27"/>
  <c r="Q3" i="27"/>
  <c r="AG3" i="27" s="1"/>
  <c r="AP3" i="27" s="1"/>
  <c r="O3" i="27"/>
  <c r="P3" i="27" s="1"/>
  <c r="AF3" i="27" s="1"/>
  <c r="AO3" i="27" s="1"/>
  <c r="AX97" i="26"/>
  <c r="AX96" i="26"/>
  <c r="AX95" i="26"/>
  <c r="AX94" i="26"/>
  <c r="AX93" i="26"/>
  <c r="AX92" i="26"/>
  <c r="AX91" i="26"/>
  <c r="AX90" i="26"/>
  <c r="R87" i="26"/>
  <c r="R84" i="26"/>
  <c r="R81" i="26"/>
  <c r="R78" i="26"/>
  <c r="R75" i="26"/>
  <c r="R72" i="26"/>
  <c r="R69" i="26"/>
  <c r="R66" i="26"/>
  <c r="R63" i="26"/>
  <c r="R60" i="26"/>
  <c r="V57" i="26"/>
  <c r="R57" i="26"/>
  <c r="V56" i="26"/>
  <c r="R56" i="26"/>
  <c r="Q56" i="26"/>
  <c r="R55" i="26"/>
  <c r="Q55" i="26"/>
  <c r="V54" i="26"/>
  <c r="V53" i="26"/>
  <c r="R53" i="26"/>
  <c r="Q53" i="26"/>
  <c r="R52" i="26"/>
  <c r="Q52" i="26"/>
  <c r="V51" i="26"/>
  <c r="V50" i="26"/>
  <c r="R50" i="26"/>
  <c r="Q50" i="26"/>
  <c r="R49" i="26"/>
  <c r="Q49" i="26"/>
  <c r="V48" i="26"/>
  <c r="V47" i="26"/>
  <c r="R47" i="26"/>
  <c r="Q47" i="26"/>
  <c r="R46" i="26"/>
  <c r="Q46" i="26"/>
  <c r="V45" i="26"/>
  <c r="V44" i="26"/>
  <c r="R44" i="26"/>
  <c r="Q44" i="26"/>
  <c r="R43" i="26"/>
  <c r="Q43" i="26"/>
  <c r="V42" i="26"/>
  <c r="V41" i="26"/>
  <c r="R41" i="26"/>
  <c r="Q41" i="26"/>
  <c r="R40" i="26"/>
  <c r="Q40" i="26"/>
  <c r="V39" i="26"/>
  <c r="V38" i="26"/>
  <c r="R38" i="26"/>
  <c r="Q38" i="26"/>
  <c r="R37" i="26"/>
  <c r="Q37" i="26"/>
  <c r="V36" i="26"/>
  <c r="V35" i="26"/>
  <c r="R35" i="26"/>
  <c r="Q35" i="26"/>
  <c r="R34" i="26"/>
  <c r="Q34" i="26"/>
  <c r="V33" i="26"/>
  <c r="V32" i="26"/>
  <c r="R32" i="26"/>
  <c r="Q32" i="26"/>
  <c r="R31" i="26"/>
  <c r="Q31" i="26"/>
  <c r="V30" i="26"/>
  <c r="V29" i="26"/>
  <c r="R29" i="26"/>
  <c r="Q29" i="26"/>
  <c r="R28" i="26"/>
  <c r="Q28" i="26"/>
  <c r="V27" i="26"/>
  <c r="V26" i="26"/>
  <c r="R26" i="26"/>
  <c r="Q26" i="26"/>
  <c r="R25" i="26"/>
  <c r="Q25" i="26"/>
  <c r="V24" i="26"/>
  <c r="V23" i="26"/>
  <c r="R23" i="26"/>
  <c r="Q23" i="26"/>
  <c r="R22" i="26"/>
  <c r="Q22" i="26"/>
  <c r="V21" i="26"/>
  <c r="V20" i="26"/>
  <c r="R20" i="26"/>
  <c r="Q20" i="26"/>
  <c r="R19" i="26"/>
  <c r="Q19" i="26"/>
  <c r="V18" i="26"/>
  <c r="V17" i="26"/>
  <c r="R17" i="26"/>
  <c r="Q17" i="26"/>
  <c r="R16" i="26"/>
  <c r="Q16" i="26"/>
  <c r="V15" i="26"/>
  <c r="V14" i="26"/>
  <c r="R14" i="26"/>
  <c r="Q14" i="26"/>
  <c r="R13" i="26"/>
  <c r="Q13" i="26"/>
  <c r="V12" i="26"/>
  <c r="C12" i="26"/>
  <c r="R11" i="26"/>
  <c r="Q11" i="26"/>
  <c r="V10" i="26"/>
  <c r="C10" i="26"/>
  <c r="V9" i="26"/>
  <c r="R9" i="26"/>
  <c r="Q9" i="26"/>
  <c r="V8" i="26"/>
  <c r="C8" i="26"/>
  <c r="Q7" i="26" s="1"/>
  <c r="B8" i="26"/>
  <c r="R7" i="26"/>
  <c r="V6" i="26"/>
  <c r="C6" i="26"/>
  <c r="V5" i="26"/>
  <c r="R5" i="26"/>
  <c r="C5" i="26"/>
  <c r="W4" i="26"/>
  <c r="V4" i="26"/>
  <c r="Y4" i="26" s="1"/>
  <c r="R4" i="26"/>
  <c r="M88" i="26"/>
  <c r="U88" i="26" s="1"/>
  <c r="M85" i="26"/>
  <c r="U85" i="26" s="1"/>
  <c r="M82" i="26"/>
  <c r="U82" i="26" s="1"/>
  <c r="M79" i="26"/>
  <c r="U79" i="26" s="1"/>
  <c r="M76" i="26"/>
  <c r="U76" i="26" s="1"/>
  <c r="M73" i="26"/>
  <c r="U73" i="26" s="1"/>
  <c r="M70" i="26"/>
  <c r="U70" i="26" s="1"/>
  <c r="M67" i="26"/>
  <c r="U67" i="26" s="1"/>
  <c r="M64" i="26"/>
  <c r="U64" i="26" s="1"/>
  <c r="M61" i="26"/>
  <c r="U61" i="26" s="1"/>
  <c r="M58" i="26"/>
  <c r="U58" i="26" s="1"/>
  <c r="M55" i="26"/>
  <c r="U55" i="26" s="1"/>
  <c r="M52" i="26"/>
  <c r="U52" i="26" s="1"/>
  <c r="M49" i="26"/>
  <c r="U49" i="26" s="1"/>
  <c r="M46" i="26"/>
  <c r="U46" i="26" s="1"/>
  <c r="M43" i="26"/>
  <c r="U43" i="26" s="1"/>
  <c r="M40" i="26"/>
  <c r="U40" i="26" s="1"/>
  <c r="M37" i="26"/>
  <c r="U37" i="26" s="1"/>
  <c r="M34" i="26"/>
  <c r="U34" i="26" s="1"/>
  <c r="M31" i="26"/>
  <c r="U31" i="26" s="1"/>
  <c r="M28" i="26"/>
  <c r="U28" i="26" s="1"/>
  <c r="M25" i="26"/>
  <c r="U25" i="26" s="1"/>
  <c r="M22" i="26"/>
  <c r="U22" i="26" s="1"/>
  <c r="M19" i="26"/>
  <c r="U19" i="26" s="1"/>
  <c r="M16" i="26"/>
  <c r="U16" i="26" s="1"/>
  <c r="M13" i="26"/>
  <c r="U13" i="26" s="1"/>
  <c r="M10" i="26"/>
  <c r="U10" i="26" s="1"/>
  <c r="M7" i="26"/>
  <c r="U7" i="26" s="1"/>
  <c r="M4" i="26"/>
  <c r="U4" i="26" s="1"/>
  <c r="X4" i="26" s="1"/>
  <c r="M4" i="26" a="1"/>
  <c r="M89" i="26" s="1"/>
  <c r="U89" i="26" s="1"/>
  <c r="G89" i="26"/>
  <c r="F89" i="26"/>
  <c r="G88" i="26"/>
  <c r="F88" i="26"/>
  <c r="G86" i="26"/>
  <c r="F86" i="26"/>
  <c r="G85" i="26"/>
  <c r="F85" i="26"/>
  <c r="G83" i="26"/>
  <c r="F83" i="26"/>
  <c r="G82" i="26"/>
  <c r="F82" i="26"/>
  <c r="G80" i="26"/>
  <c r="F80" i="26"/>
  <c r="G79" i="26"/>
  <c r="F79" i="26"/>
  <c r="G77" i="26"/>
  <c r="F77" i="26"/>
  <c r="G76" i="26"/>
  <c r="F76" i="26"/>
  <c r="G74" i="26"/>
  <c r="F74" i="26"/>
  <c r="G73" i="26"/>
  <c r="F73" i="26"/>
  <c r="G71" i="26"/>
  <c r="F71" i="26"/>
  <c r="G70" i="26"/>
  <c r="F70" i="26"/>
  <c r="G68" i="26"/>
  <c r="F68" i="26"/>
  <c r="G67" i="26"/>
  <c r="F67" i="26"/>
  <c r="G65" i="26"/>
  <c r="F65" i="26"/>
  <c r="G64" i="26"/>
  <c r="F64" i="26"/>
  <c r="G62" i="26"/>
  <c r="F62" i="26"/>
  <c r="G61" i="26"/>
  <c r="F61" i="26"/>
  <c r="G59" i="26"/>
  <c r="F59" i="26"/>
  <c r="G58" i="26"/>
  <c r="F58" i="26"/>
  <c r="G56" i="26"/>
  <c r="F56" i="26"/>
  <c r="G55" i="26"/>
  <c r="F55" i="26"/>
  <c r="G53" i="26"/>
  <c r="F53" i="26"/>
  <c r="G52" i="26"/>
  <c r="F52" i="26"/>
  <c r="G50" i="26"/>
  <c r="F50" i="26"/>
  <c r="G49" i="26"/>
  <c r="F49" i="26"/>
  <c r="G47" i="26"/>
  <c r="F47" i="26"/>
  <c r="G46" i="26"/>
  <c r="F46" i="26"/>
  <c r="G44" i="26"/>
  <c r="F44" i="26"/>
  <c r="G43" i="26"/>
  <c r="F43" i="26"/>
  <c r="G41" i="26"/>
  <c r="F41" i="26"/>
  <c r="G40" i="26"/>
  <c r="F40" i="26"/>
  <c r="G38" i="26"/>
  <c r="F38" i="26"/>
  <c r="G37" i="26"/>
  <c r="F37" i="26"/>
  <c r="G35" i="26"/>
  <c r="F35" i="26"/>
  <c r="G34" i="26"/>
  <c r="F34" i="26"/>
  <c r="G32" i="26"/>
  <c r="F32" i="26"/>
  <c r="G31" i="26"/>
  <c r="F31" i="26"/>
  <c r="G29" i="26"/>
  <c r="F29" i="26"/>
  <c r="G28" i="26"/>
  <c r="F28" i="26"/>
  <c r="G26" i="26"/>
  <c r="F26" i="26"/>
  <c r="G25" i="26"/>
  <c r="F25" i="26"/>
  <c r="G23" i="26"/>
  <c r="F23" i="26"/>
  <c r="G22" i="26"/>
  <c r="F22" i="26"/>
  <c r="G20" i="26"/>
  <c r="F20" i="26"/>
  <c r="G19" i="26"/>
  <c r="F19" i="26"/>
  <c r="G17" i="26"/>
  <c r="F17" i="26"/>
  <c r="G16" i="26"/>
  <c r="F16" i="26"/>
  <c r="G14" i="26"/>
  <c r="F14" i="26"/>
  <c r="G13" i="26"/>
  <c r="F13" i="26"/>
  <c r="G11" i="26"/>
  <c r="F11" i="26"/>
  <c r="G10" i="26"/>
  <c r="F10" i="26"/>
  <c r="G8" i="26"/>
  <c r="F8" i="26"/>
  <c r="G7" i="26"/>
  <c r="F7" i="26"/>
  <c r="G5" i="26"/>
  <c r="F5" i="26"/>
  <c r="G4" i="26"/>
  <c r="F4" i="26"/>
  <c r="F4" i="26" a="1"/>
  <c r="F87" i="26" s="1"/>
  <c r="AT3" i="26"/>
  <c r="R3" i="26"/>
  <c r="Q3" i="26"/>
  <c r="AG3" i="26" s="1"/>
  <c r="AP3" i="26" s="1"/>
  <c r="O3" i="26"/>
  <c r="P3" i="26" s="1"/>
  <c r="AF3" i="26" s="1"/>
  <c r="AO3" i="26" s="1"/>
  <c r="V98" i="25"/>
  <c r="S98" i="25"/>
  <c r="R98" i="25"/>
  <c r="Q98" i="25"/>
  <c r="V97" i="25"/>
  <c r="R97" i="25"/>
  <c r="Q97" i="25"/>
  <c r="V96" i="25"/>
  <c r="R96" i="25"/>
  <c r="Q96" i="25"/>
  <c r="V95" i="25"/>
  <c r="R95" i="25"/>
  <c r="Q95" i="25"/>
  <c r="V94" i="25"/>
  <c r="R94" i="25"/>
  <c r="Q94" i="25"/>
  <c r="V93" i="25"/>
  <c r="R93" i="25"/>
  <c r="Q93" i="25"/>
  <c r="V92" i="25"/>
  <c r="R92" i="25"/>
  <c r="Q92" i="25"/>
  <c r="V91" i="25"/>
  <c r="R91" i="25"/>
  <c r="Q91" i="25"/>
  <c r="V90" i="25"/>
  <c r="R90" i="25"/>
  <c r="Q90" i="25"/>
  <c r="V89" i="25"/>
  <c r="R89" i="25"/>
  <c r="Q89" i="25"/>
  <c r="V88" i="25"/>
  <c r="R88" i="25"/>
  <c r="Q88" i="25"/>
  <c r="V87" i="25"/>
  <c r="R87" i="25"/>
  <c r="Q87" i="25"/>
  <c r="V86" i="25"/>
  <c r="R86" i="25"/>
  <c r="Q86" i="25"/>
  <c r="V85" i="25"/>
  <c r="R85" i="25"/>
  <c r="Q85" i="25"/>
  <c r="V84" i="25"/>
  <c r="R84" i="25"/>
  <c r="Q84" i="25"/>
  <c r="V83" i="25"/>
  <c r="R83" i="25"/>
  <c r="Q83" i="25"/>
  <c r="V82" i="25"/>
  <c r="R82" i="25"/>
  <c r="Q82" i="25"/>
  <c r="V81" i="25"/>
  <c r="R81" i="25"/>
  <c r="Q81" i="25"/>
  <c r="V80" i="25"/>
  <c r="R80" i="25"/>
  <c r="Q80" i="25"/>
  <c r="V79" i="25"/>
  <c r="R79" i="25"/>
  <c r="Q79" i="25"/>
  <c r="V78" i="25"/>
  <c r="R78" i="25"/>
  <c r="Q78" i="25"/>
  <c r="V77" i="25"/>
  <c r="R77" i="25"/>
  <c r="Q77" i="25"/>
  <c r="V76" i="25"/>
  <c r="R76" i="25"/>
  <c r="Q76" i="25"/>
  <c r="V75" i="25"/>
  <c r="R75" i="25"/>
  <c r="Q75" i="25"/>
  <c r="V74" i="25"/>
  <c r="R74" i="25"/>
  <c r="Q74" i="25"/>
  <c r="V73" i="25"/>
  <c r="R73" i="25"/>
  <c r="Q73" i="25"/>
  <c r="V72" i="25"/>
  <c r="R72" i="25"/>
  <c r="Q72" i="25"/>
  <c r="V71" i="25"/>
  <c r="R71" i="25"/>
  <c r="Q71" i="25"/>
  <c r="V70" i="25"/>
  <c r="R70" i="25"/>
  <c r="Q70" i="25"/>
  <c r="V69" i="25"/>
  <c r="R69" i="25"/>
  <c r="Q69" i="25"/>
  <c r="V68" i="25"/>
  <c r="R68" i="25"/>
  <c r="Q68" i="25"/>
  <c r="V67" i="25"/>
  <c r="R67" i="25"/>
  <c r="Q67" i="25"/>
  <c r="V66" i="25"/>
  <c r="R66" i="25"/>
  <c r="Q66" i="25"/>
  <c r="V65" i="25"/>
  <c r="R65" i="25"/>
  <c r="Q65" i="25"/>
  <c r="V64" i="25"/>
  <c r="R64" i="25"/>
  <c r="Q64" i="25"/>
  <c r="V63" i="25"/>
  <c r="R63" i="25"/>
  <c r="Q63" i="25"/>
  <c r="V62" i="25"/>
  <c r="R62" i="25"/>
  <c r="Q62" i="25"/>
  <c r="V61" i="25"/>
  <c r="R61" i="25"/>
  <c r="Q61" i="25"/>
  <c r="V60" i="25"/>
  <c r="R60" i="25"/>
  <c r="Q60" i="25"/>
  <c r="V59" i="25"/>
  <c r="R59" i="25"/>
  <c r="Q59" i="25"/>
  <c r="V58" i="25"/>
  <c r="R58" i="25"/>
  <c r="Q58" i="25"/>
  <c r="V57" i="25"/>
  <c r="R57" i="25"/>
  <c r="Q57" i="25"/>
  <c r="V56" i="25"/>
  <c r="R56" i="25"/>
  <c r="Q56" i="25"/>
  <c r="V55" i="25"/>
  <c r="R55" i="25"/>
  <c r="Q55" i="25"/>
  <c r="V54" i="25"/>
  <c r="R54" i="25"/>
  <c r="Q54" i="25"/>
  <c r="V53" i="25"/>
  <c r="R53" i="25"/>
  <c r="Q53" i="25"/>
  <c r="V52" i="25"/>
  <c r="R52" i="25"/>
  <c r="Q52" i="25"/>
  <c r="V51" i="25"/>
  <c r="R51" i="25"/>
  <c r="Q51" i="25"/>
  <c r="V50" i="25"/>
  <c r="R50" i="25"/>
  <c r="Q50" i="25"/>
  <c r="V49" i="25"/>
  <c r="R49" i="25"/>
  <c r="Q49" i="25"/>
  <c r="V48" i="25"/>
  <c r="R48" i="25"/>
  <c r="Q48" i="25"/>
  <c r="V47" i="25"/>
  <c r="R47" i="25"/>
  <c r="Q47" i="25"/>
  <c r="V46" i="25"/>
  <c r="R46" i="25"/>
  <c r="Q46" i="25"/>
  <c r="V45" i="25"/>
  <c r="R45" i="25"/>
  <c r="Q45" i="25"/>
  <c r="V44" i="25"/>
  <c r="R44" i="25"/>
  <c r="Q44" i="25"/>
  <c r="V43" i="25"/>
  <c r="R43" i="25"/>
  <c r="Q43" i="25"/>
  <c r="V42" i="25"/>
  <c r="R42" i="25"/>
  <c r="Q42" i="25"/>
  <c r="V41" i="25"/>
  <c r="R41" i="25"/>
  <c r="Q41" i="25"/>
  <c r="V40" i="25"/>
  <c r="R40" i="25"/>
  <c r="Q40" i="25"/>
  <c r="V39" i="25"/>
  <c r="R39" i="25"/>
  <c r="Q39" i="25"/>
  <c r="V38" i="25"/>
  <c r="R38" i="25"/>
  <c r="Q38" i="25"/>
  <c r="V37" i="25"/>
  <c r="R37" i="25"/>
  <c r="Q37" i="25"/>
  <c r="V36" i="25"/>
  <c r="R36" i="25"/>
  <c r="Q36" i="25"/>
  <c r="V35" i="25"/>
  <c r="R35" i="25"/>
  <c r="Q35" i="25"/>
  <c r="V34" i="25"/>
  <c r="R34" i="25"/>
  <c r="Q34" i="25"/>
  <c r="V33" i="25"/>
  <c r="R33" i="25"/>
  <c r="Q33" i="25"/>
  <c r="V32" i="25"/>
  <c r="R32" i="25"/>
  <c r="Q32" i="25"/>
  <c r="V31" i="25"/>
  <c r="R31" i="25"/>
  <c r="Q31" i="25"/>
  <c r="V30" i="25"/>
  <c r="R30" i="25"/>
  <c r="Q30" i="25"/>
  <c r="V29" i="25"/>
  <c r="R29" i="25"/>
  <c r="Q29" i="25"/>
  <c r="H29" i="25"/>
  <c r="I29" i="25" s="1"/>
  <c r="J29" i="25" s="1"/>
  <c r="V28" i="25"/>
  <c r="R28" i="25"/>
  <c r="Q28" i="25"/>
  <c r="V27" i="25"/>
  <c r="R27" i="25"/>
  <c r="Q27" i="25"/>
  <c r="V26" i="25"/>
  <c r="R26" i="25"/>
  <c r="Q26" i="25"/>
  <c r="V25" i="25"/>
  <c r="R25" i="25"/>
  <c r="Q25" i="25"/>
  <c r="V24" i="25"/>
  <c r="R24" i="25"/>
  <c r="Q24" i="25"/>
  <c r="V23" i="25"/>
  <c r="R23" i="25"/>
  <c r="Q23" i="25"/>
  <c r="H23" i="25"/>
  <c r="I23" i="25" s="1"/>
  <c r="J23" i="25" s="1"/>
  <c r="V22" i="25"/>
  <c r="R22" i="25"/>
  <c r="Q22" i="25"/>
  <c r="V21" i="25"/>
  <c r="R21" i="25"/>
  <c r="Q21" i="25"/>
  <c r="V20" i="25"/>
  <c r="R20" i="25"/>
  <c r="Q20" i="25"/>
  <c r="V19" i="25"/>
  <c r="R19" i="25"/>
  <c r="Q19" i="25"/>
  <c r="V18" i="25"/>
  <c r="R18" i="25"/>
  <c r="Q18" i="25"/>
  <c r="V17" i="25"/>
  <c r="R17" i="25"/>
  <c r="Q17" i="25"/>
  <c r="H17" i="25"/>
  <c r="I17" i="25" s="1"/>
  <c r="J17" i="25" s="1"/>
  <c r="V16" i="25"/>
  <c r="R16" i="25"/>
  <c r="Q16" i="25"/>
  <c r="V15" i="25"/>
  <c r="R15" i="25"/>
  <c r="Q15" i="25"/>
  <c r="V14" i="25"/>
  <c r="R14" i="25"/>
  <c r="Q14" i="25"/>
  <c r="V13" i="25"/>
  <c r="R13" i="25"/>
  <c r="Q13" i="25"/>
  <c r="V12" i="25"/>
  <c r="R12" i="25"/>
  <c r="Q12" i="25"/>
  <c r="C12" i="25"/>
  <c r="V11" i="25"/>
  <c r="R11" i="25"/>
  <c r="Q11" i="25"/>
  <c r="V10" i="25"/>
  <c r="R10" i="25"/>
  <c r="Q10" i="25"/>
  <c r="V9" i="25"/>
  <c r="R9" i="25"/>
  <c r="Q9" i="25"/>
  <c r="C9" i="25"/>
  <c r="C9" i="27" s="1"/>
  <c r="V8" i="25"/>
  <c r="R8" i="25"/>
  <c r="Q8" i="25"/>
  <c r="V7" i="25"/>
  <c r="R7" i="25"/>
  <c r="Q7" i="25"/>
  <c r="V6" i="25"/>
  <c r="R6" i="25"/>
  <c r="Q6" i="25"/>
  <c r="V5" i="25"/>
  <c r="R5" i="25"/>
  <c r="Q5" i="25"/>
  <c r="H5" i="25"/>
  <c r="I5" i="25" s="1"/>
  <c r="J5" i="25" s="1"/>
  <c r="W4" i="25"/>
  <c r="V4" i="25"/>
  <c r="Y4" i="25" s="1"/>
  <c r="R4" i="25"/>
  <c r="M96" i="25"/>
  <c r="U96" i="25" s="1"/>
  <c r="M90" i="25"/>
  <c r="U90" i="25" s="1"/>
  <c r="M84" i="25"/>
  <c r="U84" i="25" s="1"/>
  <c r="M78" i="25"/>
  <c r="U78" i="25" s="1"/>
  <c r="M72" i="25"/>
  <c r="U72" i="25" s="1"/>
  <c r="M66" i="25"/>
  <c r="U66" i="25" s="1"/>
  <c r="M60" i="25"/>
  <c r="U60" i="25" s="1"/>
  <c r="M54" i="25"/>
  <c r="U54" i="25" s="1"/>
  <c r="M48" i="25"/>
  <c r="U48" i="25" s="1"/>
  <c r="M42" i="25"/>
  <c r="U42" i="25" s="1"/>
  <c r="M36" i="25"/>
  <c r="U36" i="25" s="1"/>
  <c r="M30" i="25"/>
  <c r="U30" i="25" s="1"/>
  <c r="M24" i="25"/>
  <c r="U24" i="25" s="1"/>
  <c r="M18" i="25"/>
  <c r="U18" i="25" s="1"/>
  <c r="M12" i="25"/>
  <c r="U12" i="25" s="1"/>
  <c r="M6" i="25"/>
  <c r="U6" i="25" s="1"/>
  <c r="M4" i="25" a="1"/>
  <c r="M94" i="25" s="1"/>
  <c r="U94" i="25" s="1"/>
  <c r="G97" i="25"/>
  <c r="G96" i="25"/>
  <c r="G95" i="25"/>
  <c r="H95" i="25" s="1"/>
  <c r="I95" i="25" s="1"/>
  <c r="J95" i="25" s="1"/>
  <c r="G94" i="25"/>
  <c r="G91" i="25"/>
  <c r="G90" i="25"/>
  <c r="G89" i="25"/>
  <c r="H89" i="25" s="1"/>
  <c r="I89" i="25" s="1"/>
  <c r="J89" i="25" s="1"/>
  <c r="G88" i="25"/>
  <c r="G85" i="25"/>
  <c r="G84" i="25"/>
  <c r="G83" i="25"/>
  <c r="H83" i="25" s="1"/>
  <c r="I83" i="25" s="1"/>
  <c r="J83" i="25" s="1"/>
  <c r="G82" i="25"/>
  <c r="G79" i="25"/>
  <c r="G78" i="25"/>
  <c r="G77" i="25"/>
  <c r="H77" i="25" s="1"/>
  <c r="I77" i="25" s="1"/>
  <c r="J77" i="25" s="1"/>
  <c r="G76" i="25"/>
  <c r="G73" i="25"/>
  <c r="G72" i="25"/>
  <c r="G71" i="25"/>
  <c r="H71" i="25" s="1"/>
  <c r="I71" i="25" s="1"/>
  <c r="J71" i="25" s="1"/>
  <c r="G70" i="25"/>
  <c r="G67" i="25"/>
  <c r="G66" i="25"/>
  <c r="G65" i="25"/>
  <c r="H65" i="25" s="1"/>
  <c r="I65" i="25" s="1"/>
  <c r="J65" i="25" s="1"/>
  <c r="G64" i="25"/>
  <c r="G61" i="25"/>
  <c r="G60" i="25"/>
  <c r="G59" i="25"/>
  <c r="H59" i="25" s="1"/>
  <c r="I59" i="25" s="1"/>
  <c r="J59" i="25" s="1"/>
  <c r="G58" i="25"/>
  <c r="G55" i="25"/>
  <c r="G54" i="25"/>
  <c r="G53" i="25"/>
  <c r="H53" i="25" s="1"/>
  <c r="I53" i="25" s="1"/>
  <c r="J53" i="25" s="1"/>
  <c r="G52" i="25"/>
  <c r="G49" i="25"/>
  <c r="G48" i="25"/>
  <c r="G47" i="25"/>
  <c r="H47" i="25" s="1"/>
  <c r="I47" i="25" s="1"/>
  <c r="J47" i="25" s="1"/>
  <c r="G46" i="25"/>
  <c r="G43" i="25"/>
  <c r="G42" i="25"/>
  <c r="G41" i="25"/>
  <c r="H41" i="25" s="1"/>
  <c r="I41" i="25" s="1"/>
  <c r="J41" i="25" s="1"/>
  <c r="G40" i="25"/>
  <c r="G37" i="25"/>
  <c r="G36" i="25"/>
  <c r="G35" i="25"/>
  <c r="H35" i="25" s="1"/>
  <c r="I35" i="25" s="1"/>
  <c r="J35" i="25" s="1"/>
  <c r="G34" i="25"/>
  <c r="G31" i="25"/>
  <c r="G30" i="25"/>
  <c r="G29" i="25"/>
  <c r="G28" i="25"/>
  <c r="G25" i="25"/>
  <c r="G24" i="25"/>
  <c r="G23" i="25"/>
  <c r="G22" i="25"/>
  <c r="G19" i="25"/>
  <c r="G18" i="25"/>
  <c r="G17" i="25"/>
  <c r="G16" i="25"/>
  <c r="G13" i="25"/>
  <c r="G12" i="25"/>
  <c r="G11" i="25"/>
  <c r="H11" i="25" s="1"/>
  <c r="I11" i="25" s="1"/>
  <c r="J11" i="25" s="1"/>
  <c r="G10" i="25"/>
  <c r="G7" i="25"/>
  <c r="H7" i="25" s="1"/>
  <c r="I7" i="25" s="1"/>
  <c r="J7" i="25" s="1"/>
  <c r="G6" i="25"/>
  <c r="H6" i="25" s="1"/>
  <c r="I6" i="25" s="1"/>
  <c r="J6" i="25" s="1"/>
  <c r="G5" i="25"/>
  <c r="G4" i="25"/>
  <c r="G4" i="25" a="1"/>
  <c r="G98" i="25" s="1"/>
  <c r="F97" i="25"/>
  <c r="F96" i="25"/>
  <c r="F95" i="25"/>
  <c r="F94" i="25"/>
  <c r="F91" i="25"/>
  <c r="F90" i="25"/>
  <c r="F89" i="25"/>
  <c r="F88" i="25"/>
  <c r="F85" i="25"/>
  <c r="F84" i="25"/>
  <c r="F83" i="25"/>
  <c r="F82" i="25"/>
  <c r="F79" i="25"/>
  <c r="F78" i="25"/>
  <c r="F77" i="25"/>
  <c r="F76" i="25"/>
  <c r="F73" i="25"/>
  <c r="F72" i="25"/>
  <c r="F71" i="25"/>
  <c r="F70" i="25"/>
  <c r="F67" i="25"/>
  <c r="F66" i="25"/>
  <c r="F65" i="25"/>
  <c r="F64" i="25"/>
  <c r="F61" i="25"/>
  <c r="F60" i="25"/>
  <c r="F59" i="25"/>
  <c r="F58" i="25"/>
  <c r="F55" i="25"/>
  <c r="F54" i="25"/>
  <c r="F53" i="25"/>
  <c r="F52" i="25"/>
  <c r="F49" i="25"/>
  <c r="F48" i="25"/>
  <c r="F47" i="25"/>
  <c r="F46" i="25"/>
  <c r="F43" i="25"/>
  <c r="F42" i="25"/>
  <c r="F41" i="25"/>
  <c r="F40" i="25"/>
  <c r="F37" i="25"/>
  <c r="F36" i="25"/>
  <c r="F35" i="25"/>
  <c r="F34" i="25"/>
  <c r="F31" i="25"/>
  <c r="F30" i="25"/>
  <c r="F29" i="25"/>
  <c r="F28" i="25"/>
  <c r="F25" i="25"/>
  <c r="F24" i="25"/>
  <c r="F23" i="25"/>
  <c r="F22" i="25"/>
  <c r="F19" i="25"/>
  <c r="F18" i="25"/>
  <c r="F17" i="25"/>
  <c r="F16" i="25"/>
  <c r="F13" i="25"/>
  <c r="F12" i="25"/>
  <c r="F11" i="25"/>
  <c r="F10" i="25"/>
  <c r="F7" i="25"/>
  <c r="F6" i="25"/>
  <c r="F5" i="25"/>
  <c r="F4" i="25"/>
  <c r="F4" i="25" a="1"/>
  <c r="F98" i="25" s="1"/>
  <c r="AT3" i="25"/>
  <c r="R3" i="25"/>
  <c r="Q3" i="25"/>
  <c r="AG3" i="25" s="1"/>
  <c r="AP3" i="25" s="1"/>
  <c r="O3" i="25"/>
  <c r="P3" i="25" s="1"/>
  <c r="AF3" i="25" s="1"/>
  <c r="AO3" i="25" s="1"/>
  <c r="Q23" i="24"/>
  <c r="O23" i="24"/>
  <c r="V22" i="24"/>
  <c r="O22" i="24"/>
  <c r="P22" i="24" s="1"/>
  <c r="V21" i="24"/>
  <c r="O21" i="24"/>
  <c r="P21" i="24" s="1"/>
  <c r="Q20" i="24"/>
  <c r="O20" i="24"/>
  <c r="V19" i="24"/>
  <c r="O19" i="24"/>
  <c r="P19" i="24" s="1"/>
  <c r="V18" i="24"/>
  <c r="O18" i="24"/>
  <c r="P18" i="24" s="1"/>
  <c r="Q17" i="24"/>
  <c r="O17" i="24"/>
  <c r="V16" i="24"/>
  <c r="O16" i="24"/>
  <c r="P16" i="24" s="1"/>
  <c r="V15" i="24"/>
  <c r="O15" i="24"/>
  <c r="P15" i="24" s="1"/>
  <c r="O14" i="24"/>
  <c r="V13" i="24"/>
  <c r="O13" i="24"/>
  <c r="P13" i="24" s="1"/>
  <c r="V12" i="24"/>
  <c r="O12" i="24"/>
  <c r="P12" i="24" s="1"/>
  <c r="C12" i="24"/>
  <c r="V11" i="24"/>
  <c r="R11" i="24"/>
  <c r="O11" i="24"/>
  <c r="P11" i="24" s="1"/>
  <c r="Q10" i="24"/>
  <c r="O10" i="24"/>
  <c r="P10" i="24" s="1"/>
  <c r="C10" i="24"/>
  <c r="V23" i="24" s="1"/>
  <c r="V9" i="24"/>
  <c r="O9" i="24"/>
  <c r="P9" i="24" s="1"/>
  <c r="V8" i="24"/>
  <c r="O8" i="24"/>
  <c r="P8" i="24" s="1"/>
  <c r="C8" i="24"/>
  <c r="Q21" i="24" s="1"/>
  <c r="B8" i="24"/>
  <c r="Q3" i="24" s="1"/>
  <c r="AG3" i="24" s="1"/>
  <c r="AP3" i="24" s="1"/>
  <c r="V7" i="24"/>
  <c r="Q7" i="24"/>
  <c r="O7" i="24"/>
  <c r="P7" i="24" s="1"/>
  <c r="V6" i="24"/>
  <c r="O6" i="24"/>
  <c r="P6" i="24" s="1"/>
  <c r="C6" i="24"/>
  <c r="V5" i="24"/>
  <c r="R5" i="24"/>
  <c r="O5" i="24"/>
  <c r="P5" i="24" s="1"/>
  <c r="C5" i="24"/>
  <c r="P23" i="24" s="1"/>
  <c r="B5" i="24"/>
  <c r="Y4" i="24"/>
  <c r="W4" i="24"/>
  <c r="V4" i="24"/>
  <c r="R4" i="24"/>
  <c r="M18" i="24"/>
  <c r="U18" i="24" s="1"/>
  <c r="M12" i="24"/>
  <c r="U12" i="24" s="1"/>
  <c r="M6" i="24"/>
  <c r="U6" i="24" s="1"/>
  <c r="M4" i="24" a="1"/>
  <c r="M22" i="24" s="1"/>
  <c r="U22" i="24" s="1"/>
  <c r="AT3" i="24"/>
  <c r="R3" i="24"/>
  <c r="O3" i="24"/>
  <c r="P3" i="24" s="1"/>
  <c r="AF3" i="24" s="1"/>
  <c r="AO3" i="24" s="1"/>
  <c r="Q23" i="23"/>
  <c r="O23" i="23"/>
  <c r="V22" i="23"/>
  <c r="O22" i="23"/>
  <c r="P22" i="23" s="1"/>
  <c r="V21" i="23"/>
  <c r="O21" i="23"/>
  <c r="P21" i="23" s="1"/>
  <c r="Q20" i="23"/>
  <c r="O20" i="23"/>
  <c r="V19" i="23"/>
  <c r="O19" i="23"/>
  <c r="P19" i="23" s="1"/>
  <c r="V18" i="23"/>
  <c r="O18" i="23"/>
  <c r="P18" i="23" s="1"/>
  <c r="Q17" i="23"/>
  <c r="O17" i="23"/>
  <c r="V16" i="23"/>
  <c r="O16" i="23"/>
  <c r="P16" i="23" s="1"/>
  <c r="V15" i="23"/>
  <c r="P15" i="23"/>
  <c r="O15" i="23"/>
  <c r="O14" i="23"/>
  <c r="V13" i="23"/>
  <c r="O13" i="23"/>
  <c r="P13" i="23" s="1"/>
  <c r="V12" i="23"/>
  <c r="P12" i="23"/>
  <c r="O12" i="23"/>
  <c r="C12" i="23"/>
  <c r="V11" i="23"/>
  <c r="R11" i="23"/>
  <c r="O11" i="23"/>
  <c r="P11" i="23" s="1"/>
  <c r="Q10" i="23"/>
  <c r="O10" i="23"/>
  <c r="C10" i="23"/>
  <c r="V23" i="23" s="1"/>
  <c r="V9" i="23"/>
  <c r="O9" i="23"/>
  <c r="P9" i="23" s="1"/>
  <c r="V8" i="23"/>
  <c r="O8" i="23"/>
  <c r="P8" i="23" s="1"/>
  <c r="C8" i="23"/>
  <c r="Q21" i="23" s="1"/>
  <c r="B8" i="23"/>
  <c r="Q3" i="23" s="1"/>
  <c r="AG3" i="23" s="1"/>
  <c r="AP3" i="23" s="1"/>
  <c r="V7" i="23"/>
  <c r="Q7" i="23"/>
  <c r="O7" i="23"/>
  <c r="P7" i="23" s="1"/>
  <c r="V6" i="23"/>
  <c r="O6" i="23"/>
  <c r="P6" i="23" s="1"/>
  <c r="C6" i="23"/>
  <c r="V5" i="23"/>
  <c r="R5" i="23"/>
  <c r="O5" i="23"/>
  <c r="P5" i="23" s="1"/>
  <c r="C5" i="23"/>
  <c r="P23" i="23" s="1"/>
  <c r="B5" i="23"/>
  <c r="Y4" i="23"/>
  <c r="W4" i="23"/>
  <c r="V4" i="23"/>
  <c r="R4" i="23"/>
  <c r="M18" i="23"/>
  <c r="U18" i="23" s="1"/>
  <c r="M12" i="23"/>
  <c r="U12" i="23" s="1"/>
  <c r="M6" i="23"/>
  <c r="U6" i="23" s="1"/>
  <c r="M4" i="23" a="1"/>
  <c r="M22" i="23" s="1"/>
  <c r="U22" i="23" s="1"/>
  <c r="AT3" i="23"/>
  <c r="R3" i="23"/>
  <c r="O3" i="23"/>
  <c r="P3" i="23" s="1"/>
  <c r="AF3" i="23" s="1"/>
  <c r="AO3" i="23" s="1"/>
  <c r="O23" i="22"/>
  <c r="P23" i="22" s="1"/>
  <c r="V22" i="22"/>
  <c r="O22" i="22"/>
  <c r="P22" i="22" s="1"/>
  <c r="V21" i="22"/>
  <c r="O21" i="22"/>
  <c r="P21" i="22" s="1"/>
  <c r="Q20" i="22"/>
  <c r="O20" i="22"/>
  <c r="P20" i="22" s="1"/>
  <c r="V19" i="22"/>
  <c r="O19" i="22"/>
  <c r="P19" i="22" s="1"/>
  <c r="V18" i="22"/>
  <c r="O18" i="22"/>
  <c r="P18" i="22" s="1"/>
  <c r="Q17" i="22"/>
  <c r="O17" i="22"/>
  <c r="P17" i="22" s="1"/>
  <c r="V16" i="22"/>
  <c r="O16" i="22"/>
  <c r="P16" i="22" s="1"/>
  <c r="V15" i="22"/>
  <c r="O15" i="22"/>
  <c r="P15" i="22" s="1"/>
  <c r="Q14" i="22"/>
  <c r="O14" i="22"/>
  <c r="P14" i="22" s="1"/>
  <c r="V13" i="22"/>
  <c r="O13" i="22"/>
  <c r="P13" i="22" s="1"/>
  <c r="V12" i="22"/>
  <c r="O12" i="22"/>
  <c r="P12" i="22" s="1"/>
  <c r="C12" i="22"/>
  <c r="V11" i="22"/>
  <c r="R11" i="22"/>
  <c r="O11" i="22"/>
  <c r="P11" i="22" s="1"/>
  <c r="Q10" i="22"/>
  <c r="O10" i="22"/>
  <c r="P10" i="22" s="1"/>
  <c r="C10" i="22"/>
  <c r="V23" i="22" s="1"/>
  <c r="V9" i="22"/>
  <c r="O9" i="22"/>
  <c r="P9" i="22" s="1"/>
  <c r="V8" i="22"/>
  <c r="O8" i="22"/>
  <c r="P8" i="22" s="1"/>
  <c r="C8" i="22"/>
  <c r="Q21" i="22" s="1"/>
  <c r="B8" i="22"/>
  <c r="Q3" i="22" s="1"/>
  <c r="AG3" i="22" s="1"/>
  <c r="AP3" i="22" s="1"/>
  <c r="V7" i="22"/>
  <c r="Q7" i="22"/>
  <c r="O7" i="22"/>
  <c r="P7" i="22" s="1"/>
  <c r="V6" i="22"/>
  <c r="O6" i="22"/>
  <c r="P6" i="22" s="1"/>
  <c r="C6" i="22"/>
  <c r="V5" i="22"/>
  <c r="R5" i="22"/>
  <c r="O5" i="22"/>
  <c r="P5" i="22" s="1"/>
  <c r="C5" i="22"/>
  <c r="B5" i="22"/>
  <c r="Y4" i="22"/>
  <c r="W4" i="22"/>
  <c r="V4" i="22"/>
  <c r="R4" i="22"/>
  <c r="M18" i="22"/>
  <c r="U18" i="22" s="1"/>
  <c r="M12" i="22"/>
  <c r="U12" i="22" s="1"/>
  <c r="M6" i="22"/>
  <c r="U6" i="22" s="1"/>
  <c r="M4" i="22" a="1"/>
  <c r="M22" i="22" s="1"/>
  <c r="U22" i="22" s="1"/>
  <c r="G22" i="22"/>
  <c r="G19" i="22"/>
  <c r="G16" i="22"/>
  <c r="G13" i="22"/>
  <c r="G10" i="22"/>
  <c r="G7" i="22"/>
  <c r="G4" i="22"/>
  <c r="G4" i="22" a="1"/>
  <c r="G23" i="22" s="1"/>
  <c r="F23" i="22"/>
  <c r="F22" i="22"/>
  <c r="F19" i="22"/>
  <c r="F18" i="22"/>
  <c r="F17" i="22"/>
  <c r="F16" i="22"/>
  <c r="F13" i="22"/>
  <c r="F12" i="22"/>
  <c r="F11" i="22"/>
  <c r="F10" i="22"/>
  <c r="F7" i="22"/>
  <c r="F6" i="22"/>
  <c r="F5" i="22"/>
  <c r="F4" i="22"/>
  <c r="F4" i="22" a="1"/>
  <c r="F20" i="22" s="1"/>
  <c r="AT3" i="22"/>
  <c r="R3" i="22"/>
  <c r="O3" i="22"/>
  <c r="P3" i="22" s="1"/>
  <c r="AF3" i="22" s="1"/>
  <c r="AO3" i="22" s="1"/>
  <c r="R23" i="21"/>
  <c r="O23" i="21"/>
  <c r="P23" i="21" s="1"/>
  <c r="V22" i="21"/>
  <c r="R22" i="21"/>
  <c r="O22" i="21"/>
  <c r="P22" i="21" s="1"/>
  <c r="V21" i="21"/>
  <c r="R21" i="21"/>
  <c r="O21" i="21"/>
  <c r="P21" i="21" s="1"/>
  <c r="R20" i="21"/>
  <c r="Q20" i="21"/>
  <c r="O20" i="21"/>
  <c r="P20" i="21" s="1"/>
  <c r="V19" i="21"/>
  <c r="R19" i="21"/>
  <c r="O19" i="21"/>
  <c r="P19" i="21" s="1"/>
  <c r="V18" i="21"/>
  <c r="R18" i="21"/>
  <c r="O18" i="21"/>
  <c r="P18" i="21" s="1"/>
  <c r="R17" i="21"/>
  <c r="Q17" i="21"/>
  <c r="O17" i="21"/>
  <c r="P17" i="21" s="1"/>
  <c r="V16" i="21"/>
  <c r="R16" i="21"/>
  <c r="O16" i="21"/>
  <c r="P16" i="21" s="1"/>
  <c r="V15" i="21"/>
  <c r="R15" i="21"/>
  <c r="O15" i="21"/>
  <c r="P15" i="21" s="1"/>
  <c r="R14" i="21"/>
  <c r="O14" i="21"/>
  <c r="P14" i="21" s="1"/>
  <c r="V13" i="21"/>
  <c r="R13" i="21"/>
  <c r="O13" i="21"/>
  <c r="P13" i="21" s="1"/>
  <c r="V12" i="21"/>
  <c r="R12" i="21"/>
  <c r="O12" i="21"/>
  <c r="P12" i="21" s="1"/>
  <c r="C12" i="21"/>
  <c r="V11" i="21"/>
  <c r="R11" i="21"/>
  <c r="O11" i="21"/>
  <c r="P11" i="21" s="1"/>
  <c r="V10" i="21"/>
  <c r="R10" i="21"/>
  <c r="Q10" i="21"/>
  <c r="O10" i="21"/>
  <c r="P10" i="21" s="1"/>
  <c r="C10" i="21"/>
  <c r="V23" i="21" s="1"/>
  <c r="V9" i="21"/>
  <c r="R9" i="21"/>
  <c r="P9" i="21"/>
  <c r="O9" i="21"/>
  <c r="V8" i="21"/>
  <c r="R8" i="21"/>
  <c r="O8" i="21"/>
  <c r="P8" i="21" s="1"/>
  <c r="C8" i="21"/>
  <c r="Q21" i="21" s="1"/>
  <c r="B8" i="21"/>
  <c r="Q3" i="21" s="1"/>
  <c r="AG3" i="21" s="1"/>
  <c r="AP3" i="21" s="1"/>
  <c r="V7" i="21"/>
  <c r="R7" i="21"/>
  <c r="Q7" i="21"/>
  <c r="O7" i="21"/>
  <c r="P7" i="21" s="1"/>
  <c r="V6" i="21"/>
  <c r="R6" i="21"/>
  <c r="O6" i="21"/>
  <c r="P6" i="21" s="1"/>
  <c r="V5" i="21"/>
  <c r="R5" i="21"/>
  <c r="Q5" i="21"/>
  <c r="O5" i="21"/>
  <c r="P5" i="21" s="1"/>
  <c r="C5" i="21"/>
  <c r="B5" i="21"/>
  <c r="Y4" i="21"/>
  <c r="W4" i="21"/>
  <c r="V4" i="21"/>
  <c r="R4" i="21"/>
  <c r="M23" i="21"/>
  <c r="U23" i="21" s="1"/>
  <c r="M20" i="21"/>
  <c r="U20" i="21" s="1"/>
  <c r="M19" i="21"/>
  <c r="U19" i="21" s="1"/>
  <c r="M18" i="21"/>
  <c r="U18" i="21" s="1"/>
  <c r="M17" i="21"/>
  <c r="U17" i="21" s="1"/>
  <c r="M14" i="21"/>
  <c r="U14" i="21" s="1"/>
  <c r="M13" i="21"/>
  <c r="U13" i="21" s="1"/>
  <c r="M12" i="21"/>
  <c r="U12" i="21" s="1"/>
  <c r="M11" i="21"/>
  <c r="U11" i="21" s="1"/>
  <c r="M8" i="21"/>
  <c r="U8" i="21" s="1"/>
  <c r="M7" i="21"/>
  <c r="U7" i="21" s="1"/>
  <c r="M6" i="21"/>
  <c r="U6" i="21" s="1"/>
  <c r="M5" i="21"/>
  <c r="U5" i="21" s="1"/>
  <c r="M4" i="21" a="1"/>
  <c r="M21" i="21" s="1"/>
  <c r="U21" i="21" s="1"/>
  <c r="G18" i="21"/>
  <c r="G12" i="21"/>
  <c r="G6" i="21"/>
  <c r="G4" i="21" a="1"/>
  <c r="G22" i="21" s="1"/>
  <c r="F4" i="21" a="1"/>
  <c r="F19" i="21" s="1"/>
  <c r="AT3" i="21"/>
  <c r="R3" i="21"/>
  <c r="O3" i="21"/>
  <c r="P3" i="21" s="1"/>
  <c r="AF3" i="21" s="1"/>
  <c r="AO3" i="21" s="1"/>
  <c r="R23" i="20"/>
  <c r="O23" i="20"/>
  <c r="P23" i="20" s="1"/>
  <c r="O22" i="20"/>
  <c r="P22" i="20" s="1"/>
  <c r="R21" i="20"/>
  <c r="O21" i="20"/>
  <c r="P21" i="20" s="1"/>
  <c r="R20" i="20"/>
  <c r="O20" i="20"/>
  <c r="P20" i="20" s="1"/>
  <c r="O19" i="20"/>
  <c r="P19" i="20" s="1"/>
  <c r="R18" i="20"/>
  <c r="O18" i="20"/>
  <c r="P18" i="20" s="1"/>
  <c r="R17" i="20"/>
  <c r="O17" i="20"/>
  <c r="P17" i="20" s="1"/>
  <c r="O16" i="20"/>
  <c r="P16" i="20" s="1"/>
  <c r="R15" i="20"/>
  <c r="O15" i="20"/>
  <c r="P15" i="20" s="1"/>
  <c r="R14" i="20"/>
  <c r="O14" i="20"/>
  <c r="P14" i="20" s="1"/>
  <c r="U13" i="20"/>
  <c r="O13" i="20"/>
  <c r="P13" i="20" s="1"/>
  <c r="R12" i="20"/>
  <c r="O12" i="20"/>
  <c r="P12" i="20" s="1"/>
  <c r="C12" i="20"/>
  <c r="R11" i="20"/>
  <c r="O11" i="20"/>
  <c r="P11" i="20" s="1"/>
  <c r="R10" i="20"/>
  <c r="O10" i="20"/>
  <c r="P10" i="20" s="1"/>
  <c r="C10" i="20"/>
  <c r="V11" i="20" s="1"/>
  <c r="V9" i="20"/>
  <c r="R9" i="20"/>
  <c r="O9" i="20"/>
  <c r="P9" i="20" s="1"/>
  <c r="O8" i="20"/>
  <c r="P8" i="20" s="1"/>
  <c r="C8" i="20"/>
  <c r="Q9" i="20" s="1"/>
  <c r="B8" i="20"/>
  <c r="Q3" i="20" s="1"/>
  <c r="AG3" i="20" s="1"/>
  <c r="AP3" i="20" s="1"/>
  <c r="U7" i="20"/>
  <c r="O7" i="20"/>
  <c r="P7" i="20" s="1"/>
  <c r="R6" i="20"/>
  <c r="O6" i="20"/>
  <c r="P6" i="20" s="1"/>
  <c r="C6" i="20"/>
  <c r="R22" i="20" s="1"/>
  <c r="R5" i="20"/>
  <c r="O5" i="20"/>
  <c r="P5" i="20" s="1"/>
  <c r="C5" i="20"/>
  <c r="B5" i="20"/>
  <c r="W4" i="20"/>
  <c r="R4" i="20"/>
  <c r="M23" i="20"/>
  <c r="U23" i="20" s="1"/>
  <c r="M20" i="20"/>
  <c r="U20" i="20" s="1"/>
  <c r="M19" i="20"/>
  <c r="U19" i="20" s="1"/>
  <c r="M18" i="20"/>
  <c r="U18" i="20" s="1"/>
  <c r="M17" i="20"/>
  <c r="U17" i="20" s="1"/>
  <c r="M14" i="20"/>
  <c r="U14" i="20" s="1"/>
  <c r="M13" i="20"/>
  <c r="M12" i="20"/>
  <c r="U12" i="20" s="1"/>
  <c r="M11" i="20"/>
  <c r="U11" i="20" s="1"/>
  <c r="M8" i="20"/>
  <c r="U8" i="20" s="1"/>
  <c r="M7" i="20"/>
  <c r="M6" i="20"/>
  <c r="U6" i="20" s="1"/>
  <c r="M5" i="20"/>
  <c r="U5" i="20" s="1"/>
  <c r="M4" i="20" a="1"/>
  <c r="M21" i="20" s="1"/>
  <c r="U21" i="20" s="1"/>
  <c r="AT3" i="20"/>
  <c r="R3" i="20"/>
  <c r="O3" i="20"/>
  <c r="P3" i="20" s="1"/>
  <c r="AF3" i="20" s="1"/>
  <c r="AO3" i="20" s="1"/>
  <c r="R23" i="19"/>
  <c r="O23" i="19"/>
  <c r="P23" i="19" s="1"/>
  <c r="O22" i="19"/>
  <c r="P22" i="19" s="1"/>
  <c r="R21" i="19"/>
  <c r="O21" i="19"/>
  <c r="P21" i="19" s="1"/>
  <c r="R20" i="19"/>
  <c r="O20" i="19"/>
  <c r="P20" i="19" s="1"/>
  <c r="U19" i="19"/>
  <c r="O19" i="19"/>
  <c r="P19" i="19" s="1"/>
  <c r="R18" i="19"/>
  <c r="O18" i="19"/>
  <c r="P18" i="19" s="1"/>
  <c r="R17" i="19"/>
  <c r="O17" i="19"/>
  <c r="P17" i="19" s="1"/>
  <c r="O16" i="19"/>
  <c r="P16" i="19" s="1"/>
  <c r="R15" i="19"/>
  <c r="O15" i="19"/>
  <c r="P15" i="19" s="1"/>
  <c r="R14" i="19"/>
  <c r="O14" i="19"/>
  <c r="P14" i="19" s="1"/>
  <c r="O13" i="19"/>
  <c r="P13" i="19" s="1"/>
  <c r="R12" i="19"/>
  <c r="O12" i="19"/>
  <c r="P12" i="19" s="1"/>
  <c r="C12" i="19"/>
  <c r="R11" i="19"/>
  <c r="O11" i="19"/>
  <c r="P11" i="19" s="1"/>
  <c r="R10" i="19"/>
  <c r="O10" i="19"/>
  <c r="P10" i="19" s="1"/>
  <c r="C10" i="19"/>
  <c r="V11" i="19" s="1"/>
  <c r="V9" i="19"/>
  <c r="R9" i="19"/>
  <c r="O9" i="19"/>
  <c r="P9" i="19" s="1"/>
  <c r="O8" i="19"/>
  <c r="P8" i="19" s="1"/>
  <c r="C8" i="19"/>
  <c r="Q9" i="19" s="1"/>
  <c r="B8" i="19"/>
  <c r="U7" i="19"/>
  <c r="O7" i="19"/>
  <c r="P7" i="19" s="1"/>
  <c r="R6" i="19"/>
  <c r="O6" i="19"/>
  <c r="P6" i="19" s="1"/>
  <c r="C6" i="19"/>
  <c r="R22" i="19" s="1"/>
  <c r="R5" i="19"/>
  <c r="O5" i="19"/>
  <c r="P5" i="19" s="1"/>
  <c r="C5" i="19"/>
  <c r="B5" i="19"/>
  <c r="W4" i="19"/>
  <c r="R4" i="19"/>
  <c r="M23" i="19"/>
  <c r="U23" i="19" s="1"/>
  <c r="M20" i="19"/>
  <c r="U20" i="19" s="1"/>
  <c r="M19" i="19"/>
  <c r="M18" i="19"/>
  <c r="U18" i="19" s="1"/>
  <c r="M17" i="19"/>
  <c r="U17" i="19" s="1"/>
  <c r="M14" i="19"/>
  <c r="U14" i="19" s="1"/>
  <c r="M13" i="19"/>
  <c r="U13" i="19" s="1"/>
  <c r="M12" i="19"/>
  <c r="U12" i="19" s="1"/>
  <c r="M11" i="19"/>
  <c r="U11" i="19" s="1"/>
  <c r="M8" i="19"/>
  <c r="U8" i="19" s="1"/>
  <c r="M7" i="19"/>
  <c r="M6" i="19"/>
  <c r="U6" i="19" s="1"/>
  <c r="M5" i="19"/>
  <c r="U5" i="19" s="1"/>
  <c r="M4" i="19" a="1"/>
  <c r="M21" i="19" s="1"/>
  <c r="U21" i="19" s="1"/>
  <c r="AT3" i="19"/>
  <c r="R3" i="19"/>
  <c r="Q3" i="19"/>
  <c r="AG3" i="19" s="1"/>
  <c r="AP3" i="19" s="1"/>
  <c r="O3" i="19"/>
  <c r="AE3" i="19" s="1"/>
  <c r="R23" i="18"/>
  <c r="O23" i="18"/>
  <c r="P23" i="18" s="1"/>
  <c r="O22" i="18"/>
  <c r="P22" i="18" s="1"/>
  <c r="R21" i="18"/>
  <c r="O21" i="18"/>
  <c r="P21" i="18" s="1"/>
  <c r="R20" i="18"/>
  <c r="O20" i="18"/>
  <c r="P20" i="18" s="1"/>
  <c r="U19" i="18"/>
  <c r="O19" i="18"/>
  <c r="P19" i="18" s="1"/>
  <c r="R18" i="18"/>
  <c r="O18" i="18"/>
  <c r="P18" i="18" s="1"/>
  <c r="R17" i="18"/>
  <c r="O17" i="18"/>
  <c r="P17" i="18" s="1"/>
  <c r="O16" i="18"/>
  <c r="P16" i="18" s="1"/>
  <c r="R15" i="18"/>
  <c r="O15" i="18"/>
  <c r="P15" i="18" s="1"/>
  <c r="R14" i="18"/>
  <c r="O14" i="18"/>
  <c r="P14" i="18" s="1"/>
  <c r="O13" i="18"/>
  <c r="P13" i="18" s="1"/>
  <c r="R12" i="18"/>
  <c r="O12" i="18"/>
  <c r="P12" i="18" s="1"/>
  <c r="C12" i="18"/>
  <c r="R11" i="18"/>
  <c r="O11" i="18"/>
  <c r="P11" i="18" s="1"/>
  <c r="R10" i="18"/>
  <c r="O10" i="18"/>
  <c r="P10" i="18" s="1"/>
  <c r="C10" i="18"/>
  <c r="V11" i="18" s="1"/>
  <c r="V9" i="18"/>
  <c r="R9" i="18"/>
  <c r="O9" i="18"/>
  <c r="P9" i="18" s="1"/>
  <c r="O8" i="18"/>
  <c r="P8" i="18" s="1"/>
  <c r="C8" i="18"/>
  <c r="Q9" i="18" s="1"/>
  <c r="B8" i="18"/>
  <c r="U7" i="18"/>
  <c r="O7" i="18"/>
  <c r="P7" i="18" s="1"/>
  <c r="R6" i="18"/>
  <c r="O6" i="18"/>
  <c r="P6" i="18" s="1"/>
  <c r="C6" i="18"/>
  <c r="R22" i="18" s="1"/>
  <c r="R5" i="18"/>
  <c r="O5" i="18"/>
  <c r="P5" i="18" s="1"/>
  <c r="C5" i="18"/>
  <c r="B5" i="18"/>
  <c r="W4" i="18"/>
  <c r="R4" i="18"/>
  <c r="M23" i="18"/>
  <c r="U23" i="18" s="1"/>
  <c r="M20" i="18"/>
  <c r="U20" i="18" s="1"/>
  <c r="M19" i="18"/>
  <c r="M18" i="18"/>
  <c r="U18" i="18" s="1"/>
  <c r="M17" i="18"/>
  <c r="U17" i="18" s="1"/>
  <c r="M14" i="18"/>
  <c r="U14" i="18" s="1"/>
  <c r="M13" i="18"/>
  <c r="U13" i="18" s="1"/>
  <c r="M12" i="18"/>
  <c r="U12" i="18" s="1"/>
  <c r="M11" i="18"/>
  <c r="U11" i="18" s="1"/>
  <c r="M8" i="18"/>
  <c r="U8" i="18" s="1"/>
  <c r="M7" i="18"/>
  <c r="M6" i="18"/>
  <c r="U6" i="18" s="1"/>
  <c r="M5" i="18"/>
  <c r="U5" i="18" s="1"/>
  <c r="M4" i="18" a="1"/>
  <c r="M21" i="18" s="1"/>
  <c r="U21" i="18" s="1"/>
  <c r="G18" i="18"/>
  <c r="G12" i="18"/>
  <c r="G6" i="18"/>
  <c r="G4" i="18" a="1"/>
  <c r="G22" i="18" s="1"/>
  <c r="F4" i="18" a="1"/>
  <c r="F19" i="18" s="1"/>
  <c r="AT3" i="18"/>
  <c r="R3" i="18"/>
  <c r="Q3" i="18"/>
  <c r="AG3" i="18" s="1"/>
  <c r="AP3" i="18" s="1"/>
  <c r="O3" i="18"/>
  <c r="P3" i="18" s="1"/>
  <c r="AF3" i="18" s="1"/>
  <c r="AO3" i="18" s="1"/>
  <c r="R23" i="17"/>
  <c r="O23" i="17"/>
  <c r="R22" i="17"/>
  <c r="O22" i="17"/>
  <c r="R21" i="17"/>
  <c r="O21" i="17"/>
  <c r="R20" i="17"/>
  <c r="O20" i="17"/>
  <c r="R19" i="17"/>
  <c r="O19" i="17"/>
  <c r="R18" i="17"/>
  <c r="O18" i="17"/>
  <c r="R17" i="17"/>
  <c r="O17" i="17"/>
  <c r="R16" i="17"/>
  <c r="O16" i="17"/>
  <c r="R15" i="17"/>
  <c r="O15" i="17"/>
  <c r="R14" i="17"/>
  <c r="O14" i="17"/>
  <c r="R13" i="17"/>
  <c r="O13" i="17"/>
  <c r="R12" i="17"/>
  <c r="O12" i="17"/>
  <c r="C12" i="17"/>
  <c r="R11" i="17"/>
  <c r="O11" i="17"/>
  <c r="R10" i="17"/>
  <c r="O10" i="17"/>
  <c r="C10" i="17"/>
  <c r="V11" i="17" s="1"/>
  <c r="V9" i="17"/>
  <c r="R9" i="17"/>
  <c r="O9" i="17"/>
  <c r="R8" i="17"/>
  <c r="O8" i="17"/>
  <c r="C8" i="17"/>
  <c r="Q9" i="17" s="1"/>
  <c r="B8" i="17"/>
  <c r="Q3" i="17" s="1"/>
  <c r="AG3" i="17" s="1"/>
  <c r="AP3" i="17" s="1"/>
  <c r="R7" i="17"/>
  <c r="O7" i="17"/>
  <c r="R6" i="17"/>
  <c r="O6" i="17"/>
  <c r="R5" i="17"/>
  <c r="O5" i="17"/>
  <c r="C5" i="17"/>
  <c r="B5" i="17"/>
  <c r="W4" i="17"/>
  <c r="R4" i="17"/>
  <c r="M23" i="17"/>
  <c r="U23" i="17" s="1"/>
  <c r="M22" i="17"/>
  <c r="U22" i="17" s="1"/>
  <c r="M20" i="17"/>
  <c r="U20" i="17" s="1"/>
  <c r="M19" i="17"/>
  <c r="U19" i="17" s="1"/>
  <c r="M18" i="17"/>
  <c r="U18" i="17" s="1"/>
  <c r="M17" i="17"/>
  <c r="U17" i="17" s="1"/>
  <c r="M16" i="17"/>
  <c r="U16" i="17" s="1"/>
  <c r="M14" i="17"/>
  <c r="U14" i="17" s="1"/>
  <c r="M13" i="17"/>
  <c r="U13" i="17" s="1"/>
  <c r="M12" i="17"/>
  <c r="U12" i="17" s="1"/>
  <c r="M11" i="17"/>
  <c r="U11" i="17" s="1"/>
  <c r="M10" i="17"/>
  <c r="U10" i="17" s="1"/>
  <c r="M8" i="17"/>
  <c r="U8" i="17" s="1"/>
  <c r="M7" i="17"/>
  <c r="U7" i="17" s="1"/>
  <c r="M6" i="17"/>
  <c r="U6" i="17" s="1"/>
  <c r="M5" i="17"/>
  <c r="U5" i="17" s="1"/>
  <c r="M4" i="17"/>
  <c r="U4" i="17" s="1"/>
  <c r="X4" i="17" s="1"/>
  <c r="AH4" i="17" s="1"/>
  <c r="M4" i="17" a="1"/>
  <c r="M21" i="17" s="1"/>
  <c r="U21" i="17" s="1"/>
  <c r="G23" i="17"/>
  <c r="G20" i="17"/>
  <c r="G19" i="17"/>
  <c r="G18" i="17"/>
  <c r="G17" i="17"/>
  <c r="G14" i="17"/>
  <c r="G13" i="17"/>
  <c r="G12" i="17"/>
  <c r="G11" i="17"/>
  <c r="G8" i="17"/>
  <c r="G7" i="17"/>
  <c r="G6" i="17"/>
  <c r="G5" i="17"/>
  <c r="G4" i="17" a="1"/>
  <c r="G21" i="17" s="1"/>
  <c r="F23" i="17"/>
  <c r="F20" i="17"/>
  <c r="F17" i="17"/>
  <c r="F14" i="17"/>
  <c r="F11" i="17"/>
  <c r="F8" i="17"/>
  <c r="F5" i="17"/>
  <c r="F4" i="17" a="1"/>
  <c r="F18" i="17" s="1"/>
  <c r="AT3" i="17"/>
  <c r="R3" i="17"/>
  <c r="O3" i="17"/>
  <c r="AE3" i="17" s="1"/>
  <c r="AN3" i="17" s="1"/>
  <c r="V23" i="16"/>
  <c r="R23" i="16"/>
  <c r="O23" i="16"/>
  <c r="O22" i="16"/>
  <c r="R21" i="16"/>
  <c r="O21" i="16"/>
  <c r="V20" i="16"/>
  <c r="R20" i="16"/>
  <c r="O20" i="16"/>
  <c r="P20" i="16" s="1"/>
  <c r="O19" i="16"/>
  <c r="R18" i="16"/>
  <c r="O18" i="16"/>
  <c r="V17" i="16"/>
  <c r="R17" i="16"/>
  <c r="O17" i="16"/>
  <c r="O16" i="16"/>
  <c r="R15" i="16"/>
  <c r="O15" i="16"/>
  <c r="P15" i="16" s="1"/>
  <c r="V14" i="16"/>
  <c r="R14" i="16"/>
  <c r="O14" i="16"/>
  <c r="P14" i="16" s="1"/>
  <c r="O13" i="16"/>
  <c r="R12" i="16"/>
  <c r="O12" i="16"/>
  <c r="C12" i="16"/>
  <c r="R11" i="16"/>
  <c r="O11" i="16"/>
  <c r="P11" i="16" s="1"/>
  <c r="V10" i="16"/>
  <c r="R10" i="16"/>
  <c r="O10" i="16"/>
  <c r="P10" i="16" s="1"/>
  <c r="C10" i="16"/>
  <c r="V21" i="16" s="1"/>
  <c r="V9" i="16"/>
  <c r="O9" i="16"/>
  <c r="V8" i="16"/>
  <c r="O8" i="16"/>
  <c r="C8" i="16"/>
  <c r="Q22" i="16" s="1"/>
  <c r="B8" i="16"/>
  <c r="Q3" i="16" s="1"/>
  <c r="AG3" i="16" s="1"/>
  <c r="AP3" i="16" s="1"/>
  <c r="V7" i="16"/>
  <c r="O7" i="16"/>
  <c r="U6" i="16"/>
  <c r="R6" i="16"/>
  <c r="Q6" i="16"/>
  <c r="O6" i="16"/>
  <c r="P6" i="16" s="1"/>
  <c r="C6" i="16"/>
  <c r="R9" i="16" s="1"/>
  <c r="R5" i="16"/>
  <c r="O5" i="16"/>
  <c r="C5" i="16"/>
  <c r="B5" i="16"/>
  <c r="W4" i="16"/>
  <c r="R4" i="16"/>
  <c r="M23" i="16"/>
  <c r="U23" i="16" s="1"/>
  <c r="M22" i="16"/>
  <c r="U22" i="16" s="1"/>
  <c r="M19" i="16"/>
  <c r="U19" i="16" s="1"/>
  <c r="M18" i="16"/>
  <c r="U18" i="16" s="1"/>
  <c r="M17" i="16"/>
  <c r="U17" i="16" s="1"/>
  <c r="M16" i="16"/>
  <c r="U16" i="16" s="1"/>
  <c r="M13" i="16"/>
  <c r="U13" i="16" s="1"/>
  <c r="M12" i="16"/>
  <c r="U12" i="16" s="1"/>
  <c r="M11" i="16"/>
  <c r="U11" i="16" s="1"/>
  <c r="M10" i="16"/>
  <c r="U10" i="16" s="1"/>
  <c r="M7" i="16"/>
  <c r="U7" i="16" s="1"/>
  <c r="M6" i="16"/>
  <c r="M5" i="16"/>
  <c r="U5" i="16" s="1"/>
  <c r="M4" i="16"/>
  <c r="U4" i="16" s="1"/>
  <c r="X4" i="16" s="1"/>
  <c r="AH4" i="16" s="1"/>
  <c r="M4" i="16" a="1"/>
  <c r="M20" i="16" s="1"/>
  <c r="U20" i="16" s="1"/>
  <c r="AT3" i="16"/>
  <c r="R3" i="16"/>
  <c r="P3" i="16"/>
  <c r="AF3" i="16" s="1"/>
  <c r="AO3" i="16" s="1"/>
  <c r="O3" i="16"/>
  <c r="AE3" i="16" s="1"/>
  <c r="AN3" i="16" s="1"/>
  <c r="V23" i="15"/>
  <c r="R23" i="15"/>
  <c r="O23" i="15"/>
  <c r="P23" i="15" s="1"/>
  <c r="O22" i="15"/>
  <c r="R21" i="15"/>
  <c r="O21" i="15"/>
  <c r="P21" i="15" s="1"/>
  <c r="V20" i="15"/>
  <c r="R20" i="15"/>
  <c r="O20" i="15"/>
  <c r="O19" i="15"/>
  <c r="U18" i="15"/>
  <c r="R18" i="15"/>
  <c r="O18" i="15"/>
  <c r="P18" i="15" s="1"/>
  <c r="V17" i="15"/>
  <c r="R17" i="15"/>
  <c r="O17" i="15"/>
  <c r="P17" i="15" s="1"/>
  <c r="O16" i="15"/>
  <c r="R15" i="15"/>
  <c r="Q15" i="15"/>
  <c r="O15" i="15"/>
  <c r="V14" i="15"/>
  <c r="R14" i="15"/>
  <c r="O14" i="15"/>
  <c r="P14" i="15" s="1"/>
  <c r="O13" i="15"/>
  <c r="U12" i="15"/>
  <c r="R12" i="15"/>
  <c r="Q12" i="15"/>
  <c r="O12" i="15"/>
  <c r="P12" i="15" s="1"/>
  <c r="C12" i="15"/>
  <c r="R11" i="15"/>
  <c r="O11" i="15"/>
  <c r="V10" i="15"/>
  <c r="R10" i="15"/>
  <c r="O10" i="15"/>
  <c r="P10" i="15" s="1"/>
  <c r="C10" i="15"/>
  <c r="V21" i="15" s="1"/>
  <c r="V9" i="15"/>
  <c r="O9" i="15"/>
  <c r="P9" i="15" s="1"/>
  <c r="V8" i="15"/>
  <c r="U8" i="15"/>
  <c r="O8" i="15"/>
  <c r="C8" i="15"/>
  <c r="Q22" i="15" s="1"/>
  <c r="B8" i="15"/>
  <c r="Q3" i="15" s="1"/>
  <c r="AG3" i="15" s="1"/>
  <c r="AP3" i="15" s="1"/>
  <c r="V7" i="15"/>
  <c r="O7" i="15"/>
  <c r="R6" i="15"/>
  <c r="Q6" i="15"/>
  <c r="O6" i="15"/>
  <c r="P6" i="15" s="1"/>
  <c r="C6" i="15"/>
  <c r="R9" i="15" s="1"/>
  <c r="R5" i="15"/>
  <c r="O5" i="15"/>
  <c r="P5" i="15" s="1"/>
  <c r="C5" i="15"/>
  <c r="B5" i="15"/>
  <c r="W4" i="15"/>
  <c r="R4" i="15"/>
  <c r="M23" i="15"/>
  <c r="U23" i="15" s="1"/>
  <c r="M22" i="15"/>
  <c r="U22" i="15" s="1"/>
  <c r="M20" i="15"/>
  <c r="U20" i="15" s="1"/>
  <c r="M19" i="15"/>
  <c r="U19" i="15" s="1"/>
  <c r="M18" i="15"/>
  <c r="M17" i="15"/>
  <c r="U17" i="15" s="1"/>
  <c r="M16" i="15"/>
  <c r="U16" i="15" s="1"/>
  <c r="M14" i="15"/>
  <c r="U14" i="15" s="1"/>
  <c r="M13" i="15"/>
  <c r="U13" i="15" s="1"/>
  <c r="M12" i="15"/>
  <c r="M11" i="15"/>
  <c r="U11" i="15" s="1"/>
  <c r="M10" i="15"/>
  <c r="U10" i="15" s="1"/>
  <c r="M8" i="15"/>
  <c r="M7" i="15"/>
  <c r="U7" i="15" s="1"/>
  <c r="M6" i="15"/>
  <c r="U6" i="15" s="1"/>
  <c r="M5" i="15"/>
  <c r="U5" i="15" s="1"/>
  <c r="M4" i="15"/>
  <c r="U4" i="15" s="1"/>
  <c r="X4" i="15" s="1"/>
  <c r="AH4" i="15" s="1"/>
  <c r="M4" i="15" a="1"/>
  <c r="M21" i="15" s="1"/>
  <c r="U21" i="15" s="1"/>
  <c r="AT3" i="15"/>
  <c r="R3" i="15"/>
  <c r="P3" i="15"/>
  <c r="AF3" i="15" s="1"/>
  <c r="AO3" i="15" s="1"/>
  <c r="O3" i="15"/>
  <c r="AE3" i="15" s="1"/>
  <c r="AN3" i="15" s="1"/>
  <c r="V23" i="14"/>
  <c r="R23" i="14"/>
  <c r="O23" i="14"/>
  <c r="P23" i="14" s="1"/>
  <c r="O22" i="14"/>
  <c r="R21" i="14"/>
  <c r="O21" i="14"/>
  <c r="V20" i="14"/>
  <c r="R20" i="14"/>
  <c r="O20" i="14"/>
  <c r="P20" i="14" s="1"/>
  <c r="O19" i="14"/>
  <c r="R18" i="14"/>
  <c r="O18" i="14"/>
  <c r="P18" i="14" s="1"/>
  <c r="V17" i="14"/>
  <c r="R17" i="14"/>
  <c r="O17" i="14"/>
  <c r="P17" i="14" s="1"/>
  <c r="O16" i="14"/>
  <c r="R15" i="14"/>
  <c r="O15" i="14"/>
  <c r="P15" i="14" s="1"/>
  <c r="V14" i="14"/>
  <c r="R14" i="14"/>
  <c r="O14" i="14"/>
  <c r="P14" i="14" s="1"/>
  <c r="O13" i="14"/>
  <c r="R12" i="14"/>
  <c r="O12" i="14"/>
  <c r="P12" i="14" s="1"/>
  <c r="C12" i="14"/>
  <c r="R11" i="14"/>
  <c r="O11" i="14"/>
  <c r="P11" i="14" s="1"/>
  <c r="V10" i="14"/>
  <c r="R10" i="14"/>
  <c r="O10" i="14"/>
  <c r="P10" i="14" s="1"/>
  <c r="C10" i="14"/>
  <c r="V21" i="14" s="1"/>
  <c r="V9" i="14"/>
  <c r="O9" i="14"/>
  <c r="P9" i="14" s="1"/>
  <c r="V8" i="14"/>
  <c r="O8" i="14"/>
  <c r="C8" i="14"/>
  <c r="Q22" i="14" s="1"/>
  <c r="B8" i="14"/>
  <c r="Q3" i="14" s="1"/>
  <c r="AG3" i="14" s="1"/>
  <c r="AP3" i="14" s="1"/>
  <c r="V7" i="14"/>
  <c r="O7" i="14"/>
  <c r="R6" i="14"/>
  <c r="Q6" i="14"/>
  <c r="O6" i="14"/>
  <c r="P6" i="14" s="1"/>
  <c r="C6" i="14"/>
  <c r="R9" i="14" s="1"/>
  <c r="R5" i="14"/>
  <c r="O5" i="14"/>
  <c r="P5" i="14" s="1"/>
  <c r="C5" i="14"/>
  <c r="B5" i="14"/>
  <c r="W4" i="14"/>
  <c r="R4" i="14"/>
  <c r="M23" i="14"/>
  <c r="U23" i="14" s="1"/>
  <c r="M22" i="14"/>
  <c r="U22" i="14" s="1"/>
  <c r="M19" i="14"/>
  <c r="U19" i="14" s="1"/>
  <c r="M18" i="14"/>
  <c r="U18" i="14" s="1"/>
  <c r="M17" i="14"/>
  <c r="U17" i="14" s="1"/>
  <c r="M16" i="14"/>
  <c r="U16" i="14" s="1"/>
  <c r="M13" i="14"/>
  <c r="U13" i="14" s="1"/>
  <c r="M12" i="14"/>
  <c r="U12" i="14" s="1"/>
  <c r="M11" i="14"/>
  <c r="U11" i="14" s="1"/>
  <c r="M10" i="14"/>
  <c r="U10" i="14" s="1"/>
  <c r="M7" i="14"/>
  <c r="U7" i="14" s="1"/>
  <c r="M6" i="14"/>
  <c r="U6" i="14" s="1"/>
  <c r="M5" i="14"/>
  <c r="U5" i="14" s="1"/>
  <c r="M4" i="14"/>
  <c r="U4" i="14" s="1"/>
  <c r="M4" i="14" a="1"/>
  <c r="M20" i="14" s="1"/>
  <c r="U20" i="14" s="1"/>
  <c r="G23" i="14"/>
  <c r="G20" i="14"/>
  <c r="G19" i="14"/>
  <c r="G18" i="14"/>
  <c r="G17" i="14"/>
  <c r="G14" i="14"/>
  <c r="G13" i="14"/>
  <c r="G12" i="14"/>
  <c r="G11" i="14"/>
  <c r="G8" i="14"/>
  <c r="G7" i="14"/>
  <c r="G6" i="14"/>
  <c r="G5" i="14"/>
  <c r="G4" i="14" a="1"/>
  <c r="G21" i="14" s="1"/>
  <c r="F23" i="14"/>
  <c r="F20" i="14"/>
  <c r="F17" i="14"/>
  <c r="F14" i="14"/>
  <c r="F11" i="14"/>
  <c r="F8" i="14"/>
  <c r="F5" i="14"/>
  <c r="F4" i="14" a="1"/>
  <c r="F18" i="14" s="1"/>
  <c r="AT3" i="14"/>
  <c r="R3" i="14"/>
  <c r="O3" i="14"/>
  <c r="AE3" i="14" s="1"/>
  <c r="AN3" i="14" s="1"/>
  <c r="V23" i="13"/>
  <c r="R23" i="13"/>
  <c r="O23" i="13"/>
  <c r="P23" i="13" s="1"/>
  <c r="R22" i="13"/>
  <c r="O22" i="13"/>
  <c r="P22" i="13" s="1"/>
  <c r="R21" i="13"/>
  <c r="O21" i="13"/>
  <c r="P21" i="13" s="1"/>
  <c r="V20" i="13"/>
  <c r="R20" i="13"/>
  <c r="O20" i="13"/>
  <c r="P20" i="13" s="1"/>
  <c r="R19" i="13"/>
  <c r="O19" i="13"/>
  <c r="P19" i="13" s="1"/>
  <c r="R18" i="13"/>
  <c r="O18" i="13"/>
  <c r="P18" i="13" s="1"/>
  <c r="V17" i="13"/>
  <c r="R17" i="13"/>
  <c r="O17" i="13"/>
  <c r="P17" i="13" s="1"/>
  <c r="R16" i="13"/>
  <c r="O16" i="13"/>
  <c r="P16" i="13" s="1"/>
  <c r="R15" i="13"/>
  <c r="O15" i="13"/>
  <c r="P15" i="13" s="1"/>
  <c r="V14" i="13"/>
  <c r="R14" i="13"/>
  <c r="O14" i="13"/>
  <c r="P14" i="13" s="1"/>
  <c r="R13" i="13"/>
  <c r="O13" i="13"/>
  <c r="P13" i="13" s="1"/>
  <c r="R12" i="13"/>
  <c r="O12" i="13"/>
  <c r="P12" i="13" s="1"/>
  <c r="C12" i="13"/>
  <c r="R11" i="13"/>
  <c r="O11" i="13"/>
  <c r="P11" i="13" s="1"/>
  <c r="V10" i="13"/>
  <c r="R10" i="13"/>
  <c r="O10" i="13"/>
  <c r="P10" i="13" s="1"/>
  <c r="C10" i="13"/>
  <c r="V21" i="13" s="1"/>
  <c r="V9" i="13"/>
  <c r="R9" i="13"/>
  <c r="O9" i="13"/>
  <c r="P9" i="13" s="1"/>
  <c r="V8" i="13"/>
  <c r="R8" i="13"/>
  <c r="O8" i="13"/>
  <c r="P8" i="13" s="1"/>
  <c r="C8" i="13"/>
  <c r="Q22" i="13" s="1"/>
  <c r="B8" i="13"/>
  <c r="Q3" i="13" s="1"/>
  <c r="AG3" i="13" s="1"/>
  <c r="V7" i="13"/>
  <c r="R7" i="13"/>
  <c r="O7" i="13"/>
  <c r="P7" i="13" s="1"/>
  <c r="R6" i="13"/>
  <c r="Q6" i="13"/>
  <c r="O6" i="13"/>
  <c r="P6" i="13" s="1"/>
  <c r="V5" i="13"/>
  <c r="R5" i="13"/>
  <c r="O5" i="13"/>
  <c r="P5" i="13" s="1"/>
  <c r="C5" i="13"/>
  <c r="B5" i="13"/>
  <c r="W4" i="13"/>
  <c r="V4" i="13"/>
  <c r="Y4" i="13" s="1"/>
  <c r="R4" i="13"/>
  <c r="M21" i="13"/>
  <c r="U21" i="13" s="1"/>
  <c r="M4" i="13" a="1"/>
  <c r="M15" i="13" s="1"/>
  <c r="U15" i="13" s="1"/>
  <c r="G23" i="13"/>
  <c r="G22" i="13"/>
  <c r="G19" i="13"/>
  <c r="G18" i="13"/>
  <c r="G17" i="13"/>
  <c r="G16" i="13"/>
  <c r="G13" i="13"/>
  <c r="G12" i="13"/>
  <c r="G11" i="13"/>
  <c r="G10" i="13"/>
  <c r="G7" i="13"/>
  <c r="G6" i="13"/>
  <c r="G5" i="13"/>
  <c r="G4" i="13"/>
  <c r="G4" i="13" a="1"/>
  <c r="G20" i="13" s="1"/>
  <c r="F22" i="13"/>
  <c r="F19" i="13"/>
  <c r="F16" i="13"/>
  <c r="F13" i="13"/>
  <c r="F10" i="13"/>
  <c r="F7" i="13"/>
  <c r="F4" i="13"/>
  <c r="F4" i="13" a="1"/>
  <c r="F23" i="13" s="1"/>
  <c r="AT3" i="13"/>
  <c r="AP3" i="13"/>
  <c r="AH3" i="13"/>
  <c r="AQ3" i="13" s="1"/>
  <c r="R3" i="13"/>
  <c r="O3" i="13"/>
  <c r="O23" i="12"/>
  <c r="P23" i="12" s="1"/>
  <c r="O22" i="12"/>
  <c r="P22" i="12" s="1"/>
  <c r="O21" i="12"/>
  <c r="P21" i="12" s="1"/>
  <c r="O20" i="12"/>
  <c r="P20" i="12" s="1"/>
  <c r="O19" i="12"/>
  <c r="P19" i="12" s="1"/>
  <c r="O18" i="12"/>
  <c r="P18" i="12" s="1"/>
  <c r="O17" i="12"/>
  <c r="P17" i="12" s="1"/>
  <c r="O16" i="12"/>
  <c r="P16" i="12" s="1"/>
  <c r="P15" i="12"/>
  <c r="O15" i="12"/>
  <c r="O14" i="12"/>
  <c r="P14" i="12" s="1"/>
  <c r="O13" i="12"/>
  <c r="P13" i="12" s="1"/>
  <c r="O12" i="12"/>
  <c r="P12" i="12" s="1"/>
  <c r="C12" i="12"/>
  <c r="O11" i="12"/>
  <c r="P11" i="12" s="1"/>
  <c r="O10" i="12"/>
  <c r="P10" i="12" s="1"/>
  <c r="C10" i="12"/>
  <c r="V16" i="12" s="1"/>
  <c r="V9" i="12"/>
  <c r="O9" i="12"/>
  <c r="P9" i="12" s="1"/>
  <c r="O8" i="12"/>
  <c r="P8" i="12" s="1"/>
  <c r="C8" i="12"/>
  <c r="Q9" i="12" s="1"/>
  <c r="B8" i="12"/>
  <c r="Q3" i="12" s="1"/>
  <c r="AG3" i="12" s="1"/>
  <c r="AP3" i="12" s="1"/>
  <c r="V7" i="12"/>
  <c r="O7" i="12"/>
  <c r="P7" i="12" s="1"/>
  <c r="O6" i="12"/>
  <c r="P6" i="12" s="1"/>
  <c r="C6" i="12"/>
  <c r="R7" i="12" s="1"/>
  <c r="V5" i="12"/>
  <c r="O5" i="12"/>
  <c r="P5" i="12" s="1"/>
  <c r="C5" i="12"/>
  <c r="B5" i="12"/>
  <c r="W4" i="12"/>
  <c r="V4" i="12"/>
  <c r="Y4" i="12" s="1"/>
  <c r="M4" i="12" a="1"/>
  <c r="M12" i="12" s="1"/>
  <c r="U12" i="12" s="1"/>
  <c r="AT3" i="12"/>
  <c r="O3" i="12"/>
  <c r="AE3" i="12" s="1"/>
  <c r="Q23" i="11"/>
  <c r="O23" i="11"/>
  <c r="O22" i="11"/>
  <c r="O21" i="11"/>
  <c r="Q20" i="11"/>
  <c r="O20" i="11"/>
  <c r="P20" i="11" s="1"/>
  <c r="O19" i="11"/>
  <c r="O18" i="11"/>
  <c r="Q17" i="11"/>
  <c r="O17" i="11"/>
  <c r="P17" i="11" s="1"/>
  <c r="O16" i="11"/>
  <c r="P16" i="11" s="1"/>
  <c r="O15" i="11"/>
  <c r="P15" i="11" s="1"/>
  <c r="Q14" i="11"/>
  <c r="O14" i="11"/>
  <c r="P14" i="11" s="1"/>
  <c r="O13" i="11"/>
  <c r="O12" i="11"/>
  <c r="C12" i="11"/>
  <c r="Q11" i="11"/>
  <c r="O11" i="11"/>
  <c r="P11" i="11" s="1"/>
  <c r="O10" i="11"/>
  <c r="P10" i="11" s="1"/>
  <c r="C10" i="11"/>
  <c r="V22" i="11" s="1"/>
  <c r="O9" i="11"/>
  <c r="P9" i="11" s="1"/>
  <c r="O8" i="11"/>
  <c r="P8" i="11" s="1"/>
  <c r="C8" i="11"/>
  <c r="Q9" i="11" s="1"/>
  <c r="B8" i="11"/>
  <c r="Q3" i="11" s="1"/>
  <c r="AG3" i="11" s="1"/>
  <c r="AP3" i="11" s="1"/>
  <c r="O7" i="11"/>
  <c r="P7" i="11" s="1"/>
  <c r="Q6" i="11"/>
  <c r="O6" i="11"/>
  <c r="P6" i="11" s="1"/>
  <c r="C6" i="11"/>
  <c r="R18" i="11" s="1"/>
  <c r="O5" i="11"/>
  <c r="P5" i="11" s="1"/>
  <c r="C5" i="11"/>
  <c r="P23" i="11" s="1"/>
  <c r="B5" i="11"/>
  <c r="W4" i="11"/>
  <c r="M4" i="11" a="1"/>
  <c r="M18" i="11" s="1"/>
  <c r="U18" i="11" s="1"/>
  <c r="AT3" i="11"/>
  <c r="R3" i="11"/>
  <c r="AH3" i="11" s="1"/>
  <c r="AQ3" i="11" s="1"/>
  <c r="O3" i="11"/>
  <c r="P3" i="11" s="1"/>
  <c r="AF3" i="11" s="1"/>
  <c r="AO3" i="11" s="1"/>
  <c r="Q23" i="10"/>
  <c r="O23" i="10"/>
  <c r="P23" i="10" s="1"/>
  <c r="O22" i="10"/>
  <c r="O21" i="10"/>
  <c r="Q20" i="10"/>
  <c r="O20" i="10"/>
  <c r="O19" i="10"/>
  <c r="O18" i="10"/>
  <c r="U17" i="10"/>
  <c r="Q17" i="10"/>
  <c r="O17" i="10"/>
  <c r="P17" i="10" s="1"/>
  <c r="O16" i="10"/>
  <c r="O15" i="10"/>
  <c r="O14" i="10"/>
  <c r="O13" i="10"/>
  <c r="Q12" i="10"/>
  <c r="O12" i="10"/>
  <c r="C12" i="10"/>
  <c r="O11" i="10"/>
  <c r="P11" i="10" s="1"/>
  <c r="V10" i="10"/>
  <c r="U10" i="10"/>
  <c r="O10" i="10"/>
  <c r="P10" i="10" s="1"/>
  <c r="C10" i="10"/>
  <c r="V20" i="10" s="1"/>
  <c r="U9" i="10"/>
  <c r="O9" i="10"/>
  <c r="O8" i="10"/>
  <c r="C8" i="10"/>
  <c r="Q9" i="10" s="1"/>
  <c r="B8" i="10"/>
  <c r="Q3" i="10" s="1"/>
  <c r="AG3" i="10" s="1"/>
  <c r="AP3" i="10" s="1"/>
  <c r="O7" i="10"/>
  <c r="R6" i="10"/>
  <c r="Q6" i="10"/>
  <c r="O6" i="10"/>
  <c r="C6" i="10"/>
  <c r="R18" i="10" s="1"/>
  <c r="R5" i="10"/>
  <c r="Q5" i="10"/>
  <c r="O5" i="10"/>
  <c r="C5" i="10"/>
  <c r="B5" i="10"/>
  <c r="W4" i="10"/>
  <c r="R4" i="10"/>
  <c r="M23" i="10"/>
  <c r="U23" i="10" s="1"/>
  <c r="M22" i="10"/>
  <c r="U22" i="10" s="1"/>
  <c r="M18" i="10"/>
  <c r="U18" i="10" s="1"/>
  <c r="M17" i="10"/>
  <c r="M16" i="10"/>
  <c r="U16" i="10" s="1"/>
  <c r="M15" i="10"/>
  <c r="U15" i="10" s="1"/>
  <c r="M12" i="10"/>
  <c r="U12" i="10" s="1"/>
  <c r="M10" i="10"/>
  <c r="M9" i="10"/>
  <c r="M6" i="10"/>
  <c r="U6" i="10" s="1"/>
  <c r="M5" i="10"/>
  <c r="U5" i="10" s="1"/>
  <c r="M4" i="10"/>
  <c r="U4" i="10" s="1"/>
  <c r="X4" i="10" s="1"/>
  <c r="AH4" i="10" s="1"/>
  <c r="M4" i="10" a="1"/>
  <c r="G23" i="10"/>
  <c r="G22" i="10"/>
  <c r="G19" i="10"/>
  <c r="G18" i="10"/>
  <c r="G17" i="10"/>
  <c r="G16" i="10"/>
  <c r="G13" i="10"/>
  <c r="G12" i="10"/>
  <c r="G11" i="10"/>
  <c r="G10" i="10"/>
  <c r="G8" i="10"/>
  <c r="G7" i="10"/>
  <c r="G6" i="10"/>
  <c r="G5" i="10"/>
  <c r="G4" i="10"/>
  <c r="G4" i="10" a="1"/>
  <c r="G20" i="10" s="1"/>
  <c r="F20" i="10"/>
  <c r="F19" i="10"/>
  <c r="F16" i="10"/>
  <c r="F10" i="10"/>
  <c r="F9" i="10"/>
  <c r="F8" i="10"/>
  <c r="F4" i="10" a="1"/>
  <c r="F15" i="10" s="1"/>
  <c r="AT3" i="10"/>
  <c r="R3" i="10"/>
  <c r="O3" i="10"/>
  <c r="AE3" i="10" s="1"/>
  <c r="AN3" i="10" s="1"/>
  <c r="R23" i="9"/>
  <c r="O23" i="9"/>
  <c r="P23" i="9" s="1"/>
  <c r="R22" i="9"/>
  <c r="O22" i="9"/>
  <c r="R21" i="9"/>
  <c r="O21" i="9"/>
  <c r="R20" i="9"/>
  <c r="Q20" i="9"/>
  <c r="O20" i="9"/>
  <c r="P20" i="9" s="1"/>
  <c r="R19" i="9"/>
  <c r="O19" i="9"/>
  <c r="P19" i="9" s="1"/>
  <c r="R18" i="9"/>
  <c r="O18" i="9"/>
  <c r="P18" i="9" s="1"/>
  <c r="R17" i="9"/>
  <c r="O17" i="9"/>
  <c r="P17" i="9" s="1"/>
  <c r="R16" i="9"/>
  <c r="O16" i="9"/>
  <c r="P16" i="9" s="1"/>
  <c r="R15" i="9"/>
  <c r="Q15" i="9"/>
  <c r="O15" i="9"/>
  <c r="P15" i="9" s="1"/>
  <c r="R14" i="9"/>
  <c r="Q14" i="9"/>
  <c r="O14" i="9"/>
  <c r="P14" i="9" s="1"/>
  <c r="V13" i="9"/>
  <c r="R13" i="9"/>
  <c r="O13" i="9"/>
  <c r="P13" i="9" s="1"/>
  <c r="R12" i="9"/>
  <c r="Q12" i="9"/>
  <c r="O12" i="9"/>
  <c r="C12" i="9"/>
  <c r="V11" i="9"/>
  <c r="R11" i="9"/>
  <c r="O11" i="9"/>
  <c r="P11" i="9" s="1"/>
  <c r="R10" i="9"/>
  <c r="Q10" i="9"/>
  <c r="O10" i="9"/>
  <c r="P10" i="9" s="1"/>
  <c r="C10" i="9"/>
  <c r="V16" i="9" s="1"/>
  <c r="R9" i="9"/>
  <c r="O9" i="9"/>
  <c r="P9" i="9" s="1"/>
  <c r="R8" i="9"/>
  <c r="Q8" i="9"/>
  <c r="O8" i="9"/>
  <c r="P8" i="9" s="1"/>
  <c r="C8" i="9"/>
  <c r="Q9" i="9" s="1"/>
  <c r="B8" i="9"/>
  <c r="V7" i="9"/>
  <c r="R7" i="9"/>
  <c r="Q7" i="9"/>
  <c r="O7" i="9"/>
  <c r="P7" i="9" s="1"/>
  <c r="R6" i="9"/>
  <c r="Q6" i="9"/>
  <c r="P6" i="9"/>
  <c r="O6" i="9"/>
  <c r="V5" i="9"/>
  <c r="R5" i="9"/>
  <c r="Q5" i="9"/>
  <c r="O5" i="9"/>
  <c r="P5" i="9" s="1"/>
  <c r="C5" i="9"/>
  <c r="B5" i="9"/>
  <c r="W4" i="9"/>
  <c r="V4" i="9"/>
  <c r="Y4" i="9" s="1"/>
  <c r="R4" i="9"/>
  <c r="M22" i="9"/>
  <c r="U22" i="9" s="1"/>
  <c r="M14" i="9"/>
  <c r="U14" i="9" s="1"/>
  <c r="M4" i="9"/>
  <c r="U4" i="9" s="1"/>
  <c r="X4" i="9" s="1"/>
  <c r="AH4" i="9" s="1"/>
  <c r="M4" i="9" a="1"/>
  <c r="M20" i="9" s="1"/>
  <c r="U20" i="9" s="1"/>
  <c r="G4" i="9" a="1"/>
  <c r="G18" i="9" s="1"/>
  <c r="F14" i="9"/>
  <c r="F6" i="9"/>
  <c r="F4" i="9" a="1"/>
  <c r="F20" i="9" s="1"/>
  <c r="AT3" i="9"/>
  <c r="AH3" i="9"/>
  <c r="AQ3" i="9" s="1"/>
  <c r="AG3" i="9"/>
  <c r="AP3" i="9" s="1"/>
  <c r="R3" i="9"/>
  <c r="Q3" i="9"/>
  <c r="O3" i="9"/>
  <c r="AE3" i="9" s="1"/>
  <c r="AN3" i="9" s="1"/>
  <c r="O23" i="8"/>
  <c r="Q22" i="8"/>
  <c r="O22" i="8"/>
  <c r="O21" i="8"/>
  <c r="V20" i="8"/>
  <c r="O20" i="8"/>
  <c r="P20" i="8" s="1"/>
  <c r="O19" i="8"/>
  <c r="V18" i="8"/>
  <c r="O18" i="8"/>
  <c r="P18" i="8" s="1"/>
  <c r="O17" i="8"/>
  <c r="Q16" i="8"/>
  <c r="O16" i="8"/>
  <c r="O15" i="8"/>
  <c r="V14" i="8"/>
  <c r="O14" i="8"/>
  <c r="P14" i="8" s="1"/>
  <c r="O13" i="8"/>
  <c r="V12" i="8"/>
  <c r="O12" i="8"/>
  <c r="P12" i="8" s="1"/>
  <c r="C12" i="8"/>
  <c r="Q11" i="8"/>
  <c r="O11" i="8"/>
  <c r="V10" i="8"/>
  <c r="O10" i="8"/>
  <c r="P10" i="8" s="1"/>
  <c r="C10" i="8"/>
  <c r="V21" i="8" s="1"/>
  <c r="V9" i="8"/>
  <c r="O9" i="8"/>
  <c r="P9" i="8" s="1"/>
  <c r="Q8" i="8"/>
  <c r="O8" i="8"/>
  <c r="P8" i="8" s="1"/>
  <c r="C8" i="8"/>
  <c r="Q21" i="8" s="1"/>
  <c r="B8" i="8"/>
  <c r="Q7" i="8"/>
  <c r="O7" i="8"/>
  <c r="P7" i="8" s="1"/>
  <c r="V6" i="8"/>
  <c r="O6" i="8"/>
  <c r="C6" i="8"/>
  <c r="R19" i="8" s="1"/>
  <c r="V5" i="8"/>
  <c r="Q5" i="8"/>
  <c r="O5" i="8"/>
  <c r="C5" i="8"/>
  <c r="P23" i="8" s="1"/>
  <c r="B5" i="8"/>
  <c r="W4" i="8"/>
  <c r="V4" i="8"/>
  <c r="Y4" i="8" s="1"/>
  <c r="M22" i="8"/>
  <c r="U22" i="8" s="1"/>
  <c r="M16" i="8"/>
  <c r="U16" i="8" s="1"/>
  <c r="M10" i="8"/>
  <c r="U10" i="8" s="1"/>
  <c r="M4" i="8"/>
  <c r="U4" i="8" s="1"/>
  <c r="X4" i="8" s="1"/>
  <c r="M4" i="8" a="1"/>
  <c r="M23" i="8" s="1"/>
  <c r="U23" i="8" s="1"/>
  <c r="AT3" i="8"/>
  <c r="R3" i="8"/>
  <c r="Q3" i="8"/>
  <c r="AG3" i="8" s="1"/>
  <c r="AP3" i="8" s="1"/>
  <c r="O3" i="8"/>
  <c r="P3" i="8" s="1"/>
  <c r="AF3" i="8" s="1"/>
  <c r="AO3" i="8" s="1"/>
  <c r="V23" i="7"/>
  <c r="O23" i="7"/>
  <c r="P23" i="7" s="1"/>
  <c r="Q22" i="7"/>
  <c r="O22" i="7"/>
  <c r="P22" i="7" s="1"/>
  <c r="V21" i="7"/>
  <c r="O21" i="7"/>
  <c r="V20" i="7"/>
  <c r="O20" i="7"/>
  <c r="P20" i="7" s="1"/>
  <c r="Q19" i="7"/>
  <c r="O19" i="7"/>
  <c r="P19" i="7" s="1"/>
  <c r="V18" i="7"/>
  <c r="O18" i="7"/>
  <c r="V17" i="7"/>
  <c r="O17" i="7"/>
  <c r="P17" i="7" s="1"/>
  <c r="Q16" i="7"/>
  <c r="O16" i="7"/>
  <c r="P16" i="7" s="1"/>
  <c r="V15" i="7"/>
  <c r="O15" i="7"/>
  <c r="P15" i="7" s="1"/>
  <c r="V14" i="7"/>
  <c r="O14" i="7"/>
  <c r="P14" i="7" s="1"/>
  <c r="O13" i="7"/>
  <c r="P13" i="7" s="1"/>
  <c r="V12" i="7"/>
  <c r="Q12" i="7"/>
  <c r="O12" i="7"/>
  <c r="P12" i="7" s="1"/>
  <c r="C12" i="7"/>
  <c r="V11" i="7"/>
  <c r="Q11" i="7"/>
  <c r="O11" i="7"/>
  <c r="P11" i="7" s="1"/>
  <c r="V10" i="7"/>
  <c r="O10" i="7"/>
  <c r="P10" i="7" s="1"/>
  <c r="C10" i="7"/>
  <c r="V22" i="7" s="1"/>
  <c r="V9" i="7"/>
  <c r="O9" i="7"/>
  <c r="P9" i="7" s="1"/>
  <c r="O8" i="7"/>
  <c r="P8" i="7" s="1"/>
  <c r="C8" i="7"/>
  <c r="Q9" i="7" s="1"/>
  <c r="B8" i="7"/>
  <c r="Q3" i="7" s="1"/>
  <c r="AG3" i="7" s="1"/>
  <c r="AP3" i="7" s="1"/>
  <c r="Q7" i="7"/>
  <c r="O7" i="7"/>
  <c r="P7" i="7" s="1"/>
  <c r="V6" i="7"/>
  <c r="Q6" i="7"/>
  <c r="O6" i="7"/>
  <c r="P6" i="7" s="1"/>
  <c r="C6" i="7"/>
  <c r="R21" i="7" s="1"/>
  <c r="V5" i="7"/>
  <c r="Q5" i="7"/>
  <c r="O5" i="7"/>
  <c r="P5" i="7" s="1"/>
  <c r="C5" i="7"/>
  <c r="B5" i="7"/>
  <c r="W4" i="7"/>
  <c r="V4" i="7"/>
  <c r="Y4" i="7" s="1"/>
  <c r="M4" i="7" a="1"/>
  <c r="M23" i="7" s="1"/>
  <c r="U23" i="7" s="1"/>
  <c r="AT3" i="7"/>
  <c r="R3" i="7"/>
  <c r="O3" i="7"/>
  <c r="P3" i="7" s="1"/>
  <c r="AF3" i="7" s="1"/>
  <c r="AO3" i="7" s="1"/>
  <c r="V23" i="6"/>
  <c r="O23" i="6"/>
  <c r="P23" i="6" s="1"/>
  <c r="O22" i="6"/>
  <c r="P22" i="6" s="1"/>
  <c r="V21" i="6"/>
  <c r="Q21" i="6"/>
  <c r="O21" i="6"/>
  <c r="P21" i="6" s="1"/>
  <c r="V20" i="6"/>
  <c r="O20" i="6"/>
  <c r="P20" i="6" s="1"/>
  <c r="Q19" i="6"/>
  <c r="O19" i="6"/>
  <c r="P19" i="6" s="1"/>
  <c r="V18" i="6"/>
  <c r="O18" i="6"/>
  <c r="P18" i="6" s="1"/>
  <c r="V17" i="6"/>
  <c r="O17" i="6"/>
  <c r="P17" i="6" s="1"/>
  <c r="Q16" i="6"/>
  <c r="O16" i="6"/>
  <c r="P16" i="6" s="1"/>
  <c r="V15" i="6"/>
  <c r="O15" i="6"/>
  <c r="P15" i="6" s="1"/>
  <c r="V14" i="6"/>
  <c r="O14" i="6"/>
  <c r="P14" i="6" s="1"/>
  <c r="O13" i="6"/>
  <c r="P13" i="6" s="1"/>
  <c r="V12" i="6"/>
  <c r="Q12" i="6"/>
  <c r="O12" i="6"/>
  <c r="P12" i="6" s="1"/>
  <c r="C12" i="6"/>
  <c r="V11" i="6"/>
  <c r="Q11" i="6"/>
  <c r="O11" i="6"/>
  <c r="P11" i="6" s="1"/>
  <c r="V10" i="6"/>
  <c r="O10" i="6"/>
  <c r="P10" i="6" s="1"/>
  <c r="C10" i="6"/>
  <c r="V22" i="6" s="1"/>
  <c r="V9" i="6"/>
  <c r="O9" i="6"/>
  <c r="P9" i="6" s="1"/>
  <c r="Q8" i="6"/>
  <c r="O8" i="6"/>
  <c r="P8" i="6" s="1"/>
  <c r="C8" i="6"/>
  <c r="Q9" i="6" s="1"/>
  <c r="B8" i="6"/>
  <c r="O7" i="6"/>
  <c r="P7" i="6" s="1"/>
  <c r="V6" i="6"/>
  <c r="Q6" i="6"/>
  <c r="P6" i="6"/>
  <c r="O6" i="6"/>
  <c r="C6" i="6"/>
  <c r="R21" i="6" s="1"/>
  <c r="V5" i="6"/>
  <c r="Q5" i="6"/>
  <c r="O5" i="6"/>
  <c r="P5" i="6" s="1"/>
  <c r="C5" i="6"/>
  <c r="B5" i="6"/>
  <c r="W4" i="6"/>
  <c r="V4" i="6"/>
  <c r="Y4" i="6" s="1"/>
  <c r="M4" i="6" a="1"/>
  <c r="M23" i="6" s="1"/>
  <c r="U23" i="6" s="1"/>
  <c r="G23" i="6"/>
  <c r="G22" i="6"/>
  <c r="G17" i="6"/>
  <c r="G16" i="6"/>
  <c r="G11" i="6"/>
  <c r="G10" i="6"/>
  <c r="G5" i="6"/>
  <c r="G4" i="6"/>
  <c r="G4" i="6" a="1"/>
  <c r="G18" i="6" s="1"/>
  <c r="F20" i="6"/>
  <c r="F19" i="6"/>
  <c r="F18" i="6"/>
  <c r="F14" i="6"/>
  <c r="F13" i="6"/>
  <c r="F12" i="6"/>
  <c r="F8" i="6"/>
  <c r="F7" i="6"/>
  <c r="F6" i="6"/>
  <c r="F4" i="6" a="1"/>
  <c r="F21" i="6" s="1"/>
  <c r="AT3" i="6"/>
  <c r="R3" i="6"/>
  <c r="Q3" i="6"/>
  <c r="AG3" i="6" s="1"/>
  <c r="AP3" i="6" s="1"/>
  <c r="O3" i="6"/>
  <c r="P3" i="6" s="1"/>
  <c r="AF3" i="6" s="1"/>
  <c r="AO3" i="6" s="1"/>
  <c r="V23" i="5"/>
  <c r="R23" i="5"/>
  <c r="O23" i="5"/>
  <c r="P23" i="5" s="1"/>
  <c r="R22" i="5"/>
  <c r="O22" i="5"/>
  <c r="P22" i="5" s="1"/>
  <c r="V21" i="5"/>
  <c r="R21" i="5"/>
  <c r="O21" i="5"/>
  <c r="P21" i="5" s="1"/>
  <c r="V20" i="5"/>
  <c r="R20" i="5"/>
  <c r="O20" i="5"/>
  <c r="P20" i="5" s="1"/>
  <c r="R19" i="5"/>
  <c r="O19" i="5"/>
  <c r="P19" i="5" s="1"/>
  <c r="V18" i="5"/>
  <c r="R18" i="5"/>
  <c r="O18" i="5"/>
  <c r="P18" i="5" s="1"/>
  <c r="V17" i="5"/>
  <c r="R17" i="5"/>
  <c r="O17" i="5"/>
  <c r="P17" i="5" s="1"/>
  <c r="R16" i="5"/>
  <c r="O16" i="5"/>
  <c r="P16" i="5" s="1"/>
  <c r="V15" i="5"/>
  <c r="R15" i="5"/>
  <c r="O15" i="5"/>
  <c r="P15" i="5" s="1"/>
  <c r="V14" i="5"/>
  <c r="R14" i="5"/>
  <c r="O14" i="5"/>
  <c r="P14" i="5" s="1"/>
  <c r="R13" i="5"/>
  <c r="O13" i="5"/>
  <c r="P13" i="5" s="1"/>
  <c r="V12" i="5"/>
  <c r="R12" i="5"/>
  <c r="O12" i="5"/>
  <c r="P12" i="5" s="1"/>
  <c r="C12" i="5"/>
  <c r="V11" i="5"/>
  <c r="R11" i="5"/>
  <c r="O11" i="5"/>
  <c r="P11" i="5" s="1"/>
  <c r="V10" i="5"/>
  <c r="R10" i="5"/>
  <c r="O10" i="5"/>
  <c r="P10" i="5" s="1"/>
  <c r="C10" i="5"/>
  <c r="V22" i="5" s="1"/>
  <c r="V9" i="5"/>
  <c r="R9" i="5"/>
  <c r="O9" i="5"/>
  <c r="P9" i="5" s="1"/>
  <c r="R8" i="5"/>
  <c r="O8" i="5"/>
  <c r="C8" i="5"/>
  <c r="Q9" i="5" s="1"/>
  <c r="B8" i="5"/>
  <c r="R7" i="5"/>
  <c r="O7" i="5"/>
  <c r="V6" i="5"/>
  <c r="R6" i="5"/>
  <c r="Q6" i="5"/>
  <c r="O6" i="5"/>
  <c r="P6" i="5" s="1"/>
  <c r="V5" i="5"/>
  <c r="R5" i="5"/>
  <c r="Q5" i="5"/>
  <c r="O5" i="5"/>
  <c r="P5" i="5" s="1"/>
  <c r="C5" i="5"/>
  <c r="B5" i="5"/>
  <c r="W4" i="5"/>
  <c r="V4" i="5"/>
  <c r="Y4" i="5" s="1"/>
  <c r="R4" i="5"/>
  <c r="M20" i="5"/>
  <c r="U20" i="5" s="1"/>
  <c r="M14" i="5"/>
  <c r="U14" i="5" s="1"/>
  <c r="M8" i="5"/>
  <c r="U8" i="5" s="1"/>
  <c r="M4" i="5" a="1"/>
  <c r="M22" i="5" s="1"/>
  <c r="U22" i="5" s="1"/>
  <c r="G4" i="5" a="1"/>
  <c r="G23" i="5" s="1"/>
  <c r="F23" i="5"/>
  <c r="F20" i="5"/>
  <c r="F19" i="5"/>
  <c r="F18" i="5"/>
  <c r="F17" i="5"/>
  <c r="F14" i="5"/>
  <c r="F13" i="5"/>
  <c r="F12" i="5"/>
  <c r="F11" i="5"/>
  <c r="F8" i="5"/>
  <c r="F7" i="5"/>
  <c r="F6" i="5"/>
  <c r="F5" i="5"/>
  <c r="F4" i="5" a="1"/>
  <c r="F22" i="5" s="1"/>
  <c r="AT3" i="5"/>
  <c r="R3" i="5"/>
  <c r="Q3" i="5"/>
  <c r="AG3" i="5" s="1"/>
  <c r="AP3" i="5" s="1"/>
  <c r="O3" i="5"/>
  <c r="AE3" i="5" s="1"/>
  <c r="V23" i="4"/>
  <c r="O23" i="4"/>
  <c r="P23" i="4" s="1"/>
  <c r="Q22" i="4"/>
  <c r="O22" i="4"/>
  <c r="P22" i="4" s="1"/>
  <c r="V21" i="4"/>
  <c r="O21" i="4"/>
  <c r="P21" i="4" s="1"/>
  <c r="V20" i="4"/>
  <c r="O20" i="4"/>
  <c r="P20" i="4" s="1"/>
  <c r="O19" i="4"/>
  <c r="P19" i="4" s="1"/>
  <c r="V18" i="4"/>
  <c r="O18" i="4"/>
  <c r="P18" i="4" s="1"/>
  <c r="V17" i="4"/>
  <c r="O17" i="4"/>
  <c r="P17" i="4" s="1"/>
  <c r="O16" i="4"/>
  <c r="P16" i="4" s="1"/>
  <c r="V15" i="4"/>
  <c r="O15" i="4"/>
  <c r="P15" i="4" s="1"/>
  <c r="V14" i="4"/>
  <c r="O14" i="4"/>
  <c r="P14" i="4" s="1"/>
  <c r="O13" i="4"/>
  <c r="P13" i="4" s="1"/>
  <c r="V12" i="4"/>
  <c r="O12" i="4"/>
  <c r="P12" i="4" s="1"/>
  <c r="C12" i="4"/>
  <c r="V11" i="4"/>
  <c r="O11" i="4"/>
  <c r="P11" i="4" s="1"/>
  <c r="V10" i="4"/>
  <c r="O10" i="4"/>
  <c r="P10" i="4" s="1"/>
  <c r="C10" i="4"/>
  <c r="V22" i="4" s="1"/>
  <c r="V9" i="4"/>
  <c r="R9" i="4"/>
  <c r="O9" i="4"/>
  <c r="P9" i="4" s="1"/>
  <c r="V8" i="4"/>
  <c r="Q8" i="4"/>
  <c r="O8" i="4"/>
  <c r="P8" i="4" s="1"/>
  <c r="C8" i="4"/>
  <c r="Q21" i="4" s="1"/>
  <c r="B8" i="4"/>
  <c r="V7" i="4"/>
  <c r="Q7" i="4"/>
  <c r="O7" i="4"/>
  <c r="P7" i="4" s="1"/>
  <c r="V6" i="4"/>
  <c r="O6" i="4"/>
  <c r="P6" i="4" s="1"/>
  <c r="C6" i="4"/>
  <c r="V5" i="4"/>
  <c r="O5" i="4"/>
  <c r="P5" i="4" s="1"/>
  <c r="C5" i="4"/>
  <c r="B5" i="4"/>
  <c r="W4" i="4"/>
  <c r="V4" i="4"/>
  <c r="Y4" i="4" s="1"/>
  <c r="M20" i="4"/>
  <c r="U20" i="4" s="1"/>
  <c r="M14" i="4"/>
  <c r="U14" i="4" s="1"/>
  <c r="M8" i="4"/>
  <c r="U8" i="4" s="1"/>
  <c r="M4" i="4" a="1"/>
  <c r="M22" i="4" s="1"/>
  <c r="U22" i="4" s="1"/>
  <c r="AT3" i="4"/>
  <c r="R3" i="4"/>
  <c r="Q3" i="4"/>
  <c r="AG3" i="4" s="1"/>
  <c r="AP3" i="4" s="1"/>
  <c r="O3" i="4"/>
  <c r="AE3" i="4" s="1"/>
  <c r="V23" i="3"/>
  <c r="O23" i="3"/>
  <c r="P23" i="3" s="1"/>
  <c r="Q22" i="3"/>
  <c r="O22" i="3"/>
  <c r="P22" i="3" s="1"/>
  <c r="V21" i="3"/>
  <c r="O21" i="3"/>
  <c r="P21" i="3" s="1"/>
  <c r="V20" i="3"/>
  <c r="O20" i="3"/>
  <c r="P20" i="3" s="1"/>
  <c r="Q19" i="3"/>
  <c r="O19" i="3"/>
  <c r="P19" i="3" s="1"/>
  <c r="V18" i="3"/>
  <c r="O18" i="3"/>
  <c r="P18" i="3" s="1"/>
  <c r="V17" i="3"/>
  <c r="O17" i="3"/>
  <c r="P17" i="3" s="1"/>
  <c r="Q16" i="3"/>
  <c r="O16" i="3"/>
  <c r="P16" i="3" s="1"/>
  <c r="V15" i="3"/>
  <c r="O15" i="3"/>
  <c r="P15" i="3" s="1"/>
  <c r="V14" i="3"/>
  <c r="O14" i="3"/>
  <c r="P14" i="3" s="1"/>
  <c r="O13" i="3"/>
  <c r="P13" i="3" s="1"/>
  <c r="V12" i="3"/>
  <c r="O12" i="3"/>
  <c r="P12" i="3" s="1"/>
  <c r="C12" i="3"/>
  <c r="V11" i="3"/>
  <c r="O11" i="3"/>
  <c r="P11" i="3" s="1"/>
  <c r="V10" i="3"/>
  <c r="O10" i="3"/>
  <c r="P10" i="3" s="1"/>
  <c r="C10" i="3"/>
  <c r="V22" i="3" s="1"/>
  <c r="V9" i="3"/>
  <c r="R9" i="3"/>
  <c r="O9" i="3"/>
  <c r="P9" i="3" s="1"/>
  <c r="V8" i="3"/>
  <c r="Q8" i="3"/>
  <c r="O8" i="3"/>
  <c r="P8" i="3" s="1"/>
  <c r="C8" i="3"/>
  <c r="Q21" i="3" s="1"/>
  <c r="B8" i="3"/>
  <c r="V7" i="3"/>
  <c r="Q7" i="3"/>
  <c r="O7" i="3"/>
  <c r="P7" i="3" s="1"/>
  <c r="V6" i="3"/>
  <c r="O6" i="3"/>
  <c r="P6" i="3" s="1"/>
  <c r="C6" i="3"/>
  <c r="V5" i="3"/>
  <c r="O5" i="3"/>
  <c r="P5" i="3" s="1"/>
  <c r="C5" i="3"/>
  <c r="B5" i="3"/>
  <c r="W4" i="3"/>
  <c r="V4" i="3"/>
  <c r="Y4" i="3" s="1"/>
  <c r="M20" i="3"/>
  <c r="U20" i="3" s="1"/>
  <c r="M14" i="3"/>
  <c r="U14" i="3" s="1"/>
  <c r="M8" i="3"/>
  <c r="U8" i="3" s="1"/>
  <c r="M4" i="3" a="1"/>
  <c r="M22" i="3" s="1"/>
  <c r="U22" i="3" s="1"/>
  <c r="AT3" i="3"/>
  <c r="R3" i="3"/>
  <c r="Q3" i="3"/>
  <c r="AG3" i="3" s="1"/>
  <c r="AP3" i="3" s="1"/>
  <c r="O3" i="3"/>
  <c r="AE3" i="3" s="1"/>
  <c r="V23" i="2"/>
  <c r="O23" i="2"/>
  <c r="P23" i="2" s="1"/>
  <c r="O22" i="2"/>
  <c r="P22" i="2" s="1"/>
  <c r="V21" i="2"/>
  <c r="O21" i="2"/>
  <c r="P21" i="2" s="1"/>
  <c r="V20" i="2"/>
  <c r="O20" i="2"/>
  <c r="P20" i="2" s="1"/>
  <c r="O19" i="2"/>
  <c r="P19" i="2" s="1"/>
  <c r="V18" i="2"/>
  <c r="O18" i="2"/>
  <c r="P18" i="2" s="1"/>
  <c r="V17" i="2"/>
  <c r="O17" i="2"/>
  <c r="P17" i="2" s="1"/>
  <c r="O16" i="2"/>
  <c r="P16" i="2" s="1"/>
  <c r="V15" i="2"/>
  <c r="O15" i="2"/>
  <c r="P15" i="2" s="1"/>
  <c r="V14" i="2"/>
  <c r="O14" i="2"/>
  <c r="P14" i="2" s="1"/>
  <c r="O13" i="2"/>
  <c r="P13" i="2" s="1"/>
  <c r="V12" i="2"/>
  <c r="O12" i="2"/>
  <c r="P12" i="2" s="1"/>
  <c r="C12" i="2"/>
  <c r="V11" i="2"/>
  <c r="O11" i="2"/>
  <c r="P11" i="2" s="1"/>
  <c r="V10" i="2"/>
  <c r="O10" i="2"/>
  <c r="P10" i="2" s="1"/>
  <c r="C10" i="2"/>
  <c r="V22" i="2" s="1"/>
  <c r="V9" i="2"/>
  <c r="R9" i="2"/>
  <c r="O9" i="2"/>
  <c r="V8" i="2"/>
  <c r="O8" i="2"/>
  <c r="P8" i="2" s="1"/>
  <c r="C8" i="2"/>
  <c r="Q21" i="2" s="1"/>
  <c r="B8" i="2"/>
  <c r="V7" i="2"/>
  <c r="O7" i="2"/>
  <c r="P7" i="2" s="1"/>
  <c r="V6" i="2"/>
  <c r="O6" i="2"/>
  <c r="P6" i="2" s="1"/>
  <c r="C6" i="2"/>
  <c r="V5" i="2"/>
  <c r="O5" i="2"/>
  <c r="P5" i="2" s="1"/>
  <c r="C5" i="2"/>
  <c r="P9" i="2" s="1"/>
  <c r="B5" i="2"/>
  <c r="W4" i="2"/>
  <c r="V4" i="2"/>
  <c r="Y4" i="2" s="1"/>
  <c r="M20" i="2"/>
  <c r="U20" i="2" s="1"/>
  <c r="M14" i="2"/>
  <c r="U14" i="2" s="1"/>
  <c r="M8" i="2"/>
  <c r="U8" i="2" s="1"/>
  <c r="M4" i="2" a="1"/>
  <c r="M22" i="2" s="1"/>
  <c r="U22" i="2" s="1"/>
  <c r="AT3" i="2"/>
  <c r="R3" i="2"/>
  <c r="Q3" i="2"/>
  <c r="AG3" i="2" s="1"/>
  <c r="AP3" i="2" s="1"/>
  <c r="O3" i="2"/>
  <c r="AE3" i="2" s="1"/>
  <c r="AC23" i="1"/>
  <c r="V23" i="1"/>
  <c r="R23" i="1"/>
  <c r="Q23" i="1"/>
  <c r="O23" i="1"/>
  <c r="P23" i="1" s="1"/>
  <c r="V22" i="1"/>
  <c r="R22" i="1"/>
  <c r="Q22" i="1"/>
  <c r="O22" i="1"/>
  <c r="P22" i="1" s="1"/>
  <c r="V21" i="1"/>
  <c r="R21" i="1"/>
  <c r="Q21" i="1"/>
  <c r="O21" i="1"/>
  <c r="P21" i="1" s="1"/>
  <c r="V20" i="1"/>
  <c r="R20" i="1"/>
  <c r="Q20" i="1"/>
  <c r="O20" i="1"/>
  <c r="P20" i="1" s="1"/>
  <c r="V19" i="1"/>
  <c r="R19" i="1"/>
  <c r="Q19" i="1"/>
  <c r="O19" i="1"/>
  <c r="P19" i="1" s="1"/>
  <c r="V18" i="1"/>
  <c r="R18" i="1"/>
  <c r="Q18" i="1"/>
  <c r="O18" i="1"/>
  <c r="P18" i="1" s="1"/>
  <c r="V17" i="1"/>
  <c r="R17" i="1"/>
  <c r="Q17" i="1"/>
  <c r="O17" i="1"/>
  <c r="P17" i="1" s="1"/>
  <c r="V16" i="1"/>
  <c r="R16" i="1"/>
  <c r="Q16" i="1"/>
  <c r="O16" i="1"/>
  <c r="P16" i="1" s="1"/>
  <c r="V15" i="1"/>
  <c r="R15" i="1"/>
  <c r="Q15" i="1"/>
  <c r="O15" i="1"/>
  <c r="P15" i="1" s="1"/>
  <c r="V14" i="1"/>
  <c r="R14" i="1"/>
  <c r="Q14" i="1"/>
  <c r="O14" i="1"/>
  <c r="P14" i="1" s="1"/>
  <c r="V13" i="1"/>
  <c r="R13" i="1"/>
  <c r="Q13" i="1"/>
  <c r="P13" i="1"/>
  <c r="O13" i="1"/>
  <c r="V12" i="1"/>
  <c r="R12" i="1"/>
  <c r="Q12" i="1"/>
  <c r="O12" i="1"/>
  <c r="P12" i="1" s="1"/>
  <c r="V11" i="1"/>
  <c r="R11" i="1"/>
  <c r="Q11" i="1"/>
  <c r="O11" i="1"/>
  <c r="P11" i="1" s="1"/>
  <c r="V10" i="1"/>
  <c r="R10" i="1"/>
  <c r="Q10" i="1"/>
  <c r="O10" i="1"/>
  <c r="P10" i="1" s="1"/>
  <c r="V9" i="1"/>
  <c r="R9" i="1"/>
  <c r="Q9" i="1"/>
  <c r="O9" i="1"/>
  <c r="P9" i="1" s="1"/>
  <c r="C9" i="1"/>
  <c r="C9" i="4" s="1"/>
  <c r="V8" i="1"/>
  <c r="R8" i="1"/>
  <c r="Q8" i="1"/>
  <c r="O8" i="1"/>
  <c r="P8" i="1" s="1"/>
  <c r="V7" i="1"/>
  <c r="R7" i="1"/>
  <c r="Q7" i="1"/>
  <c r="O7" i="1"/>
  <c r="P7" i="1" s="1"/>
  <c r="V6" i="1"/>
  <c r="R6" i="1"/>
  <c r="Q6" i="1"/>
  <c r="O6" i="1"/>
  <c r="P6" i="1" s="1"/>
  <c r="H6" i="1"/>
  <c r="I6" i="1" s="1"/>
  <c r="J6" i="1" s="1"/>
  <c r="V5" i="1"/>
  <c r="R5" i="1"/>
  <c r="Q5" i="1"/>
  <c r="O5" i="1"/>
  <c r="P5" i="1" s="1"/>
  <c r="Y4" i="1"/>
  <c r="W4" i="1"/>
  <c r="V4" i="1"/>
  <c r="R4" i="1"/>
  <c r="M20" i="1"/>
  <c r="U20" i="1" s="1"/>
  <c r="M19" i="1"/>
  <c r="U19" i="1" s="1"/>
  <c r="M18" i="1"/>
  <c r="U18" i="1" s="1"/>
  <c r="M14" i="1"/>
  <c r="U14" i="1" s="1"/>
  <c r="M13" i="1"/>
  <c r="U13" i="1" s="1"/>
  <c r="M12" i="1"/>
  <c r="U12" i="1" s="1"/>
  <c r="M8" i="1"/>
  <c r="U8" i="1" s="1"/>
  <c r="M7" i="1"/>
  <c r="U7" i="1" s="1"/>
  <c r="M6" i="1"/>
  <c r="U6" i="1" s="1"/>
  <c r="M4" i="1" a="1"/>
  <c r="M21" i="1" s="1"/>
  <c r="U21" i="1" s="1"/>
  <c r="G20" i="1"/>
  <c r="G14" i="1"/>
  <c r="G8" i="1"/>
  <c r="G4" i="1" a="1"/>
  <c r="G22" i="1" s="1"/>
  <c r="F23" i="1"/>
  <c r="H23" i="1" s="1"/>
  <c r="I23" i="1" s="1"/>
  <c r="J23" i="1" s="1"/>
  <c r="F22" i="1"/>
  <c r="F19" i="1"/>
  <c r="F18" i="1"/>
  <c r="H18" i="1" s="1"/>
  <c r="I18" i="1" s="1"/>
  <c r="J18" i="1" s="1"/>
  <c r="F17" i="1"/>
  <c r="H17" i="1" s="1"/>
  <c r="I17" i="1" s="1"/>
  <c r="J17" i="1" s="1"/>
  <c r="F16" i="1"/>
  <c r="F13" i="1"/>
  <c r="F12" i="1"/>
  <c r="H12" i="1" s="1"/>
  <c r="I12" i="1" s="1"/>
  <c r="J12" i="1" s="1"/>
  <c r="F11" i="1"/>
  <c r="H11" i="1" s="1"/>
  <c r="I11" i="1" s="1"/>
  <c r="J11" i="1" s="1"/>
  <c r="F10" i="1"/>
  <c r="H10" i="1" s="1"/>
  <c r="I10" i="1" s="1"/>
  <c r="J10" i="1" s="1"/>
  <c r="F7" i="1"/>
  <c r="H7" i="1" s="1"/>
  <c r="I7" i="1" s="1"/>
  <c r="J7" i="1" s="1"/>
  <c r="F6" i="1"/>
  <c r="F5" i="1"/>
  <c r="H5" i="1" s="1"/>
  <c r="I5" i="1" s="1"/>
  <c r="J5" i="1" s="1"/>
  <c r="F4" i="1"/>
  <c r="H4" i="1" s="1"/>
  <c r="I4" i="1" s="1"/>
  <c r="J4" i="1" s="1"/>
  <c r="K4" i="1" s="1"/>
  <c r="F4" i="1" a="1"/>
  <c r="F21" i="1" s="1"/>
  <c r="H21" i="1" s="1"/>
  <c r="I21" i="1" s="1"/>
  <c r="J21" i="1" s="1"/>
  <c r="AT3" i="1"/>
  <c r="R3" i="1"/>
  <c r="Q3" i="1"/>
  <c r="AG3" i="1" s="1"/>
  <c r="AP3" i="1" s="1"/>
  <c r="O3" i="1"/>
  <c r="AE3" i="1" s="1"/>
  <c r="Z4" i="28" l="1"/>
  <c r="P3" i="45"/>
  <c r="AF3" i="45" s="1"/>
  <c r="AO3" i="45" s="1"/>
  <c r="AE3" i="34"/>
  <c r="P3" i="35"/>
  <c r="AF3" i="35" s="1"/>
  <c r="AO3" i="35" s="1"/>
  <c r="Q5" i="26"/>
  <c r="Q7" i="27"/>
  <c r="Q9" i="27"/>
  <c r="Q22" i="27"/>
  <c r="Q29" i="27"/>
  <c r="Q40" i="27"/>
  <c r="Q50" i="27"/>
  <c r="Q61" i="27"/>
  <c r="Q68" i="27"/>
  <c r="Q79" i="27"/>
  <c r="Q17" i="28"/>
  <c r="Q28" i="28"/>
  <c r="Q35" i="28"/>
  <c r="Q46" i="28"/>
  <c r="Q53" i="28"/>
  <c r="Q64" i="28"/>
  <c r="Q5" i="29"/>
  <c r="Q19" i="30"/>
  <c r="Q26" i="30"/>
  <c r="Q37" i="30"/>
  <c r="Q44" i="30"/>
  <c r="Q55" i="30"/>
  <c r="Q62" i="30"/>
  <c r="Q73" i="30"/>
  <c r="Q80" i="30"/>
  <c r="Q5" i="31"/>
  <c r="Q12" i="31"/>
  <c r="Q32" i="31"/>
  <c r="Q35" i="31"/>
  <c r="Q45" i="31"/>
  <c r="Q48" i="31"/>
  <c r="Q68" i="31"/>
  <c r="Q71" i="31"/>
  <c r="Q12" i="32"/>
  <c r="Q15" i="32"/>
  <c r="Q26" i="32"/>
  <c r="Q33" i="32"/>
  <c r="Q44" i="32"/>
  <c r="Q51" i="32"/>
  <c r="Q58" i="32"/>
  <c r="Q10" i="33"/>
  <c r="Q12" i="33"/>
  <c r="Q14" i="33"/>
  <c r="Q53" i="33"/>
  <c r="Q55" i="33"/>
  <c r="Q57" i="33"/>
  <c r="Q59" i="33"/>
  <c r="Q61" i="33"/>
  <c r="Q63" i="33"/>
  <c r="Q65" i="33"/>
  <c r="Q67" i="33"/>
  <c r="Q69" i="33"/>
  <c r="Q71" i="33"/>
  <c r="Q14" i="37"/>
  <c r="Q17" i="37"/>
  <c r="Q26" i="37"/>
  <c r="Q98" i="41"/>
  <c r="Q47" i="41"/>
  <c r="Q19" i="41"/>
  <c r="Q14" i="41"/>
  <c r="Q5" i="41"/>
  <c r="Q50" i="41"/>
  <c r="Q32" i="41"/>
  <c r="Q29" i="41"/>
  <c r="Q16" i="41"/>
  <c r="Q11" i="41"/>
  <c r="Q9" i="41"/>
  <c r="Q7" i="41"/>
  <c r="Q53" i="41"/>
  <c r="Q35" i="41"/>
  <c r="Q26" i="41"/>
  <c r="Q13" i="41"/>
  <c r="Q56" i="41"/>
  <c r="Q38" i="41"/>
  <c r="Q28" i="41"/>
  <c r="Q23" i="41"/>
  <c r="Q44" i="41"/>
  <c r="Q22" i="41"/>
  <c r="Q17" i="41"/>
  <c r="Q72" i="83"/>
  <c r="Q52" i="83"/>
  <c r="Q30" i="83"/>
  <c r="Q6" i="83"/>
  <c r="Q61" i="83"/>
  <c r="Q15" i="83"/>
  <c r="Q21" i="83"/>
  <c r="Q8" i="83"/>
  <c r="Q79" i="83"/>
  <c r="Q24" i="83"/>
  <c r="Q10" i="83"/>
  <c r="Q12" i="83"/>
  <c r="Q70" i="83"/>
  <c r="Q18" i="83"/>
  <c r="Q27" i="83"/>
  <c r="Q33" i="83"/>
  <c r="Q97" i="37"/>
  <c r="Q92" i="37"/>
  <c r="Q87" i="37"/>
  <c r="Q74" i="37"/>
  <c r="Q69" i="37"/>
  <c r="Q56" i="37"/>
  <c r="Q51" i="37"/>
  <c r="Q38" i="37"/>
  <c r="Q33" i="37"/>
  <c r="Q20" i="37"/>
  <c r="Q15" i="37"/>
  <c r="Q7" i="37"/>
  <c r="Q5" i="37"/>
  <c r="Q89" i="37"/>
  <c r="Q84" i="37"/>
  <c r="Q71" i="37"/>
  <c r="Q66" i="37"/>
  <c r="Q53" i="37"/>
  <c r="Q48" i="37"/>
  <c r="Q35" i="37"/>
  <c r="Q86" i="37"/>
  <c r="Q81" i="37"/>
  <c r="Q68" i="37"/>
  <c r="Q63" i="37"/>
  <c r="Q50" i="37"/>
  <c r="Q96" i="37"/>
  <c r="Q83" i="37"/>
  <c r="Q78" i="37"/>
  <c r="Q65" i="37"/>
  <c r="Q60" i="37"/>
  <c r="Q47" i="37"/>
  <c r="Q42" i="37"/>
  <c r="Q95" i="37"/>
  <c r="Q90" i="37"/>
  <c r="Q77" i="37"/>
  <c r="Q72" i="37"/>
  <c r="Q59" i="37"/>
  <c r="Q54" i="37"/>
  <c r="Q41" i="37"/>
  <c r="Q36" i="37"/>
  <c r="Q23" i="37"/>
  <c r="Q18" i="37"/>
  <c r="Q13" i="37"/>
  <c r="Q12" i="37"/>
  <c r="Q21" i="37"/>
  <c r="Q24" i="37"/>
  <c r="Q29" i="37"/>
  <c r="Q75" i="37"/>
  <c r="Q98" i="37"/>
  <c r="Q13" i="30"/>
  <c r="Q20" i="30"/>
  <c r="Q31" i="30"/>
  <c r="Q38" i="30"/>
  <c r="Q49" i="30"/>
  <c r="Q56" i="30"/>
  <c r="Q67" i="30"/>
  <c r="Q74" i="30"/>
  <c r="Q10" i="31"/>
  <c r="Q20" i="31"/>
  <c r="Q23" i="31"/>
  <c r="Q33" i="31"/>
  <c r="Q36" i="31"/>
  <c r="Q56" i="31"/>
  <c r="Q59" i="31"/>
  <c r="Q69" i="31"/>
  <c r="Q72" i="31"/>
  <c r="Q8" i="37"/>
  <c r="Q10" i="37"/>
  <c r="Q27" i="37"/>
  <c r="Q32" i="37"/>
  <c r="Q39" i="37"/>
  <c r="Q45" i="37"/>
  <c r="Q30" i="37"/>
  <c r="Q62" i="37"/>
  <c r="Q93" i="37"/>
  <c r="Q17" i="27"/>
  <c r="Q28" i="27"/>
  <c r="Q35" i="27"/>
  <c r="Q49" i="27"/>
  <c r="Q56" i="27"/>
  <c r="Q67" i="27"/>
  <c r="Q74" i="27"/>
  <c r="Q20" i="29"/>
  <c r="Q26" i="29"/>
  <c r="Q32" i="29"/>
  <c r="Q38" i="29"/>
  <c r="Q44" i="29"/>
  <c r="Q50" i="29"/>
  <c r="Q56" i="29"/>
  <c r="Q62" i="29"/>
  <c r="Q68" i="29"/>
  <c r="Q74" i="29"/>
  <c r="Q80" i="29"/>
  <c r="Q5" i="30"/>
  <c r="Q7" i="30"/>
  <c r="Q11" i="30"/>
  <c r="Q14" i="30"/>
  <c r="Q25" i="30"/>
  <c r="Q32" i="30"/>
  <c r="Q43" i="30"/>
  <c r="Q50" i="30"/>
  <c r="Q61" i="30"/>
  <c r="Q68" i="30"/>
  <c r="Q79" i="30"/>
  <c r="Q83" i="30"/>
  <c r="Q6" i="31"/>
  <c r="Q21" i="31"/>
  <c r="Q24" i="31"/>
  <c r="Q44" i="31"/>
  <c r="Q47" i="31"/>
  <c r="Q57" i="31"/>
  <c r="Q60" i="31"/>
  <c r="Q77" i="31"/>
  <c r="Q14" i="32"/>
  <c r="Q21" i="32"/>
  <c r="Q32" i="32"/>
  <c r="Q39" i="32"/>
  <c r="Q50" i="32"/>
  <c r="Q57" i="32"/>
  <c r="Q61" i="32"/>
  <c r="Q96" i="33"/>
  <c r="Q97" i="33"/>
  <c r="Q95" i="33"/>
  <c r="Q17" i="33"/>
  <c r="Q19" i="33"/>
  <c r="Q21" i="33"/>
  <c r="Q23" i="33"/>
  <c r="Q25" i="33"/>
  <c r="Q27" i="33"/>
  <c r="Q29" i="33"/>
  <c r="Q31" i="33"/>
  <c r="Q33" i="33"/>
  <c r="Q35" i="33"/>
  <c r="Q74" i="33"/>
  <c r="Q76" i="33"/>
  <c r="Q78" i="33"/>
  <c r="Q80" i="33"/>
  <c r="Q82" i="33"/>
  <c r="Q84" i="33"/>
  <c r="Q86" i="33"/>
  <c r="Q94" i="33"/>
  <c r="Q69" i="36"/>
  <c r="Q59" i="36"/>
  <c r="Q47" i="36"/>
  <c r="Q35" i="36"/>
  <c r="Q23" i="36"/>
  <c r="Q68" i="36"/>
  <c r="Q56" i="36"/>
  <c r="Q44" i="36"/>
  <c r="Q32" i="36"/>
  <c r="Q20" i="36"/>
  <c r="Q5" i="36"/>
  <c r="Q26" i="36"/>
  <c r="Q62" i="36"/>
  <c r="Q11" i="27"/>
  <c r="Q14" i="27"/>
  <c r="Q25" i="27"/>
  <c r="Q32" i="27"/>
  <c r="Q43" i="27"/>
  <c r="Q46" i="27"/>
  <c r="Q53" i="27"/>
  <c r="Q64" i="27"/>
  <c r="Q71" i="27"/>
  <c r="Q13" i="28"/>
  <c r="Q20" i="28"/>
  <c r="Q31" i="28"/>
  <c r="Q38" i="28"/>
  <c r="Q49" i="28"/>
  <c r="Q56" i="28"/>
  <c r="Q67" i="28"/>
  <c r="Q8" i="29"/>
  <c r="Q11" i="29"/>
  <c r="Q9" i="30"/>
  <c r="Q22" i="30"/>
  <c r="Q29" i="30"/>
  <c r="Q40" i="30"/>
  <c r="Q47" i="30"/>
  <c r="Q58" i="30"/>
  <c r="Q65" i="30"/>
  <c r="Q76" i="30"/>
  <c r="Q15" i="31"/>
  <c r="Q18" i="31"/>
  <c r="Q38" i="31"/>
  <c r="Q41" i="31"/>
  <c r="Q51" i="31"/>
  <c r="Q54" i="31"/>
  <c r="Q74" i="31"/>
  <c r="Q78" i="31"/>
  <c r="Q18" i="32"/>
  <c r="Q29" i="32"/>
  <c r="Q36" i="32"/>
  <c r="Q47" i="32"/>
  <c r="Q54" i="32"/>
  <c r="Q67" i="32"/>
  <c r="Q8" i="33"/>
  <c r="Q37" i="33"/>
  <c r="Q39" i="33"/>
  <c r="Q41" i="33"/>
  <c r="Q43" i="33"/>
  <c r="Q45" i="33"/>
  <c r="Q47" i="33"/>
  <c r="Q49" i="33"/>
  <c r="Q51" i="33"/>
  <c r="Q88" i="33"/>
  <c r="Q90" i="33"/>
  <c r="Q92" i="33"/>
  <c r="Q57" i="37"/>
  <c r="Q80" i="37"/>
  <c r="Q20" i="41"/>
  <c r="Q77" i="35"/>
  <c r="Q30" i="38"/>
  <c r="Q7" i="42"/>
  <c r="Q5" i="44"/>
  <c r="Q7" i="44"/>
  <c r="Q17" i="44"/>
  <c r="Q22" i="44"/>
  <c r="Q27" i="44"/>
  <c r="Q35" i="44"/>
  <c r="Q40" i="44"/>
  <c r="Q45" i="44"/>
  <c r="Q54" i="44"/>
  <c r="Q58" i="44"/>
  <c r="Q8" i="45"/>
  <c r="Q12" i="45"/>
  <c r="Q15" i="45"/>
  <c r="Q8" i="46"/>
  <c r="Q16" i="46"/>
  <c r="Q21" i="46"/>
  <c r="Q29" i="46"/>
  <c r="Q34" i="46"/>
  <c r="Q39" i="46"/>
  <c r="Q47" i="46"/>
  <c r="Q64" i="46"/>
  <c r="Q70" i="46"/>
  <c r="Q76" i="46"/>
  <c r="Q85" i="46"/>
  <c r="Q58" i="47"/>
  <c r="Q6" i="48"/>
  <c r="Q5" i="74"/>
  <c r="Q7" i="74"/>
  <c r="Q16" i="74"/>
  <c r="Q28" i="74"/>
  <c r="Q40" i="74"/>
  <c r="Q45" i="74"/>
  <c r="Q76" i="74"/>
  <c r="Q11" i="82"/>
  <c r="Q74" i="82"/>
  <c r="Q63" i="82"/>
  <c r="Q56" i="82"/>
  <c r="Q45" i="82"/>
  <c r="Q38" i="82"/>
  <c r="Q27" i="82"/>
  <c r="Q20" i="82"/>
  <c r="Q17" i="82"/>
  <c r="Q7" i="82"/>
  <c r="Q5" i="82"/>
  <c r="Q87" i="82"/>
  <c r="Q81" i="82"/>
  <c r="Q77" i="82"/>
  <c r="Q66" i="82"/>
  <c r="Q59" i="82"/>
  <c r="Q48" i="82"/>
  <c r="Q41" i="82"/>
  <c r="Q30" i="82"/>
  <c r="Q23" i="82"/>
  <c r="Q14" i="82"/>
  <c r="Q69" i="82"/>
  <c r="Q62" i="82"/>
  <c r="Q51" i="82"/>
  <c r="Q44" i="82"/>
  <c r="Q33" i="82"/>
  <c r="Q26" i="82"/>
  <c r="Q16" i="82"/>
  <c r="Q8" i="82"/>
  <c r="Q6" i="82"/>
  <c r="Q78" i="82"/>
  <c r="Q71" i="82"/>
  <c r="Q60" i="82"/>
  <c r="Q53" i="82"/>
  <c r="Q42" i="82"/>
  <c r="Q35" i="82"/>
  <c r="Q24" i="82"/>
  <c r="Q12" i="82"/>
  <c r="Q32" i="82"/>
  <c r="Q47" i="82"/>
  <c r="Q10" i="84"/>
  <c r="Q55" i="90"/>
  <c r="Q18" i="90"/>
  <c r="Q6" i="90"/>
  <c r="Q9" i="90"/>
  <c r="Q34" i="90"/>
  <c r="Q12" i="90"/>
  <c r="Q41" i="90"/>
  <c r="Q21" i="90"/>
  <c r="Q43" i="90"/>
  <c r="Q16" i="40"/>
  <c r="Q22" i="40"/>
  <c r="Q28" i="40"/>
  <c r="Q15" i="44"/>
  <c r="Q23" i="44"/>
  <c r="Q28" i="44"/>
  <c r="Q33" i="44"/>
  <c r="Q41" i="44"/>
  <c r="Q46" i="44"/>
  <c r="Q52" i="44"/>
  <c r="Q66" i="44"/>
  <c r="Q11" i="48"/>
  <c r="Q12" i="74"/>
  <c r="Q17" i="74"/>
  <c r="Q24" i="74"/>
  <c r="Q29" i="74"/>
  <c r="Q36" i="74"/>
  <c r="Q41" i="74"/>
  <c r="Q61" i="74"/>
  <c r="Q67" i="74"/>
  <c r="Q73" i="74"/>
  <c r="Q14" i="84"/>
  <c r="Q7" i="84"/>
  <c r="Q64" i="84"/>
  <c r="Q48" i="84"/>
  <c r="Q37" i="84"/>
  <c r="Q23" i="84"/>
  <c r="Q18" i="84"/>
  <c r="Q13" i="84"/>
  <c r="Q22" i="84"/>
  <c r="Q8" i="84"/>
  <c r="Q6" i="84"/>
  <c r="Q66" i="84"/>
  <c r="Q55" i="84"/>
  <c r="Q39" i="84"/>
  <c r="Q28" i="84"/>
  <c r="Q20" i="84"/>
  <c r="Q57" i="84"/>
  <c r="Q11" i="40"/>
  <c r="Q8" i="43"/>
  <c r="Q14" i="43"/>
  <c r="Q23" i="43"/>
  <c r="Q32" i="43"/>
  <c r="Q41" i="43"/>
  <c r="Q10" i="44"/>
  <c r="Q13" i="44"/>
  <c r="Q18" i="44"/>
  <c r="Q26" i="44"/>
  <c r="Q31" i="44"/>
  <c r="Q36" i="44"/>
  <c r="Q44" i="44"/>
  <c r="Q49" i="44"/>
  <c r="Q63" i="44"/>
  <c r="Q67" i="44"/>
  <c r="Q17" i="47"/>
  <c r="Q26" i="47"/>
  <c r="Q35" i="47"/>
  <c r="Q49" i="47"/>
  <c r="Q31" i="48"/>
  <c r="Q22" i="74"/>
  <c r="Q34" i="74"/>
  <c r="Q7" i="43"/>
  <c r="Q11" i="43"/>
  <c r="Q46" i="43"/>
  <c r="Q8" i="44"/>
  <c r="Q16" i="44"/>
  <c r="Q21" i="44"/>
  <c r="Q29" i="44"/>
  <c r="Q34" i="44"/>
  <c r="Q39" i="44"/>
  <c r="Q47" i="44"/>
  <c r="Q60" i="44"/>
  <c r="Q64" i="44"/>
  <c r="Q11" i="74"/>
  <c r="Q64" i="74"/>
  <c r="Q55" i="74"/>
  <c r="Q51" i="74"/>
  <c r="Q46" i="74"/>
  <c r="Q58" i="74"/>
  <c r="Q54" i="74"/>
  <c r="Q48" i="74"/>
  <c r="Q70" i="74"/>
  <c r="Q52" i="74"/>
  <c r="Q49" i="74"/>
  <c r="Q44" i="74"/>
  <c r="Q10" i="74"/>
  <c r="Q13" i="74"/>
  <c r="Q15" i="74"/>
  <c r="Q20" i="74"/>
  <c r="Q25" i="74"/>
  <c r="Q27" i="74"/>
  <c r="Q32" i="74"/>
  <c r="Q37" i="74"/>
  <c r="Q39" i="74"/>
  <c r="Q46" i="84"/>
  <c r="Q23" i="35"/>
  <c r="Q26" i="35"/>
  <c r="Q41" i="35"/>
  <c r="Q44" i="35"/>
  <c r="Q59" i="35"/>
  <c r="Q62" i="35"/>
  <c r="Q14" i="38"/>
  <c r="Q17" i="38"/>
  <c r="Q20" i="38"/>
  <c r="Q23" i="38"/>
  <c r="Q26" i="38"/>
  <c r="Q33" i="38"/>
  <c r="Q58" i="38"/>
  <c r="Q9" i="40"/>
  <c r="Q13" i="40"/>
  <c r="Q19" i="40"/>
  <c r="Q25" i="40"/>
  <c r="Q31" i="40"/>
  <c r="Q9" i="43"/>
  <c r="Q20" i="43"/>
  <c r="Q29" i="43"/>
  <c r="Q38" i="43"/>
  <c r="Q14" i="44"/>
  <c r="Q19" i="44"/>
  <c r="Q24" i="44"/>
  <c r="Q32" i="44"/>
  <c r="Q37" i="44"/>
  <c r="Q42" i="44"/>
  <c r="Q57" i="44"/>
  <c r="Q61" i="44"/>
  <c r="Q18" i="45"/>
  <c r="Q21" i="45"/>
  <c r="Q10" i="46"/>
  <c r="Q13" i="46"/>
  <c r="Q18" i="46"/>
  <c r="Q26" i="46"/>
  <c r="Q31" i="46"/>
  <c r="Q36" i="46"/>
  <c r="Q44" i="46"/>
  <c r="Q49" i="46"/>
  <c r="Q52" i="46"/>
  <c r="Q20" i="47"/>
  <c r="Q29" i="47"/>
  <c r="Q38" i="47"/>
  <c r="Q13" i="48"/>
  <c r="Q22" i="48"/>
  <c r="Q8" i="74"/>
  <c r="Q18" i="74"/>
  <c r="Q23" i="74"/>
  <c r="Q30" i="74"/>
  <c r="Q35" i="74"/>
  <c r="Q42" i="74"/>
  <c r="Q10" i="82"/>
  <c r="Q21" i="82"/>
  <c r="Q36" i="82"/>
  <c r="Q75" i="82"/>
  <c r="Q16" i="84"/>
  <c r="Q11" i="90"/>
  <c r="Q77" i="91"/>
  <c r="Q51" i="91"/>
  <c r="Q35" i="91"/>
  <c r="Q32" i="91"/>
  <c r="Q27" i="91"/>
  <c r="Q72" i="91"/>
  <c r="Q63" i="91"/>
  <c r="Q54" i="91"/>
  <c r="Q48" i="91"/>
  <c r="Q29" i="91"/>
  <c r="Q24" i="91"/>
  <c r="Q11" i="91"/>
  <c r="Q9" i="91"/>
  <c r="Q50" i="91"/>
  <c r="Q45" i="91"/>
  <c r="Q42" i="91"/>
  <c r="Q26" i="91"/>
  <c r="Q21" i="91"/>
  <c r="Q5" i="91"/>
  <c r="Q78" i="91"/>
  <c r="Q69" i="91"/>
  <c r="Q60" i="91"/>
  <c r="Q38" i="91"/>
  <c r="Q30" i="91"/>
  <c r="Q17" i="91"/>
  <c r="Q14" i="91"/>
  <c r="Q10" i="91"/>
  <c r="Q36" i="91"/>
  <c r="Q39" i="91"/>
  <c r="Q57" i="91"/>
  <c r="Q54" i="93"/>
  <c r="Q64" i="93"/>
  <c r="Q7" i="93"/>
  <c r="Q72" i="93"/>
  <c r="Q10" i="93"/>
  <c r="Q8" i="93"/>
  <c r="Q37" i="95"/>
  <c r="Q17" i="95"/>
  <c r="Q10" i="95"/>
  <c r="Q79" i="95"/>
  <c r="Q51" i="95"/>
  <c r="Q23" i="95"/>
  <c r="Q31" i="95"/>
  <c r="Q22" i="95"/>
  <c r="Q7" i="95"/>
  <c r="Q69" i="95"/>
  <c r="Q40" i="95"/>
  <c r="Q25" i="95"/>
  <c r="Q38" i="96"/>
  <c r="Q25" i="96"/>
  <c r="Q22" i="96"/>
  <c r="Q19" i="96"/>
  <c r="Q16" i="96"/>
  <c r="Q13" i="96"/>
  <c r="Q5" i="96"/>
  <c r="Q7" i="96"/>
  <c r="Q35" i="96"/>
  <c r="Q27" i="96"/>
  <c r="Q24" i="96"/>
  <c r="Q21" i="96"/>
  <c r="Q18" i="96"/>
  <c r="Q15" i="96"/>
  <c r="Q12" i="96"/>
  <c r="Q42" i="96"/>
  <c r="Q29" i="96"/>
  <c r="Q10" i="96"/>
  <c r="Q8" i="75"/>
  <c r="Q11" i="75"/>
  <c r="Q15" i="75"/>
  <c r="Q28" i="75"/>
  <c r="Q9" i="76"/>
  <c r="Q11" i="76"/>
  <c r="Q19" i="76"/>
  <c r="Q22" i="76"/>
  <c r="Q32" i="76"/>
  <c r="Q53" i="76"/>
  <c r="Q56" i="76"/>
  <c r="Q61" i="76"/>
  <c r="Q64" i="76"/>
  <c r="Q23" i="77"/>
  <c r="Q28" i="77"/>
  <c r="Q41" i="77"/>
  <c r="Q46" i="77"/>
  <c r="Q59" i="77"/>
  <c r="Q64" i="77"/>
  <c r="Q77" i="77"/>
  <c r="Q82" i="77"/>
  <c r="Q95" i="77"/>
  <c r="Q17" i="79"/>
  <c r="Q22" i="79"/>
  <c r="Q28" i="79"/>
  <c r="Q40" i="79"/>
  <c r="Q47" i="79"/>
  <c r="Q58" i="79"/>
  <c r="Q9" i="86"/>
  <c r="Q9" i="87"/>
  <c r="Q11" i="87"/>
  <c r="Q16" i="87"/>
  <c r="Q21" i="87"/>
  <c r="Q26" i="87"/>
  <c r="Q34" i="87"/>
  <c r="Q39" i="87"/>
  <c r="Q44" i="87"/>
  <c r="Q52" i="87"/>
  <c r="Q67" i="87"/>
  <c r="Q9" i="88"/>
  <c r="Q53" i="88"/>
  <c r="Q36" i="89"/>
  <c r="Q40" i="89"/>
  <c r="Q72" i="89"/>
  <c r="Q15" i="92"/>
  <c r="Q18" i="92"/>
  <c r="Q24" i="92"/>
  <c r="Q33" i="92"/>
  <c r="Q42" i="92"/>
  <c r="Q51" i="92"/>
  <c r="Q11" i="79"/>
  <c r="Q20" i="79"/>
  <c r="Q37" i="79"/>
  <c r="Q12" i="87"/>
  <c r="Q17" i="87"/>
  <c r="Q25" i="87"/>
  <c r="Q30" i="87"/>
  <c r="Q35" i="87"/>
  <c r="Q43" i="87"/>
  <c r="Q48" i="87"/>
  <c r="Q53" i="87"/>
  <c r="Q56" i="87"/>
  <c r="Q65" i="87"/>
  <c r="Q24" i="75"/>
  <c r="Q30" i="75"/>
  <c r="Q38" i="75"/>
  <c r="Q13" i="76"/>
  <c r="Q26" i="76"/>
  <c r="Q34" i="76"/>
  <c r="Q47" i="76"/>
  <c r="Q55" i="76"/>
  <c r="Q58" i="76"/>
  <c r="Q68" i="76"/>
  <c r="Q17" i="77"/>
  <c r="Q22" i="77"/>
  <c r="Q35" i="77"/>
  <c r="Q40" i="77"/>
  <c r="Q53" i="77"/>
  <c r="Q58" i="77"/>
  <c r="Q71" i="77"/>
  <c r="Q76" i="77"/>
  <c r="Q89" i="77"/>
  <c r="Q94" i="77"/>
  <c r="Q26" i="79"/>
  <c r="Q31" i="79"/>
  <c r="Q38" i="79"/>
  <c r="Q44" i="79"/>
  <c r="Q67" i="79"/>
  <c r="Q8" i="87"/>
  <c r="Q10" i="87"/>
  <c r="Q15" i="87"/>
  <c r="Q20" i="87"/>
  <c r="Q28" i="87"/>
  <c r="Q33" i="87"/>
  <c r="Q38" i="87"/>
  <c r="Q46" i="87"/>
  <c r="Q51" i="87"/>
  <c r="Q76" i="87"/>
  <c r="Q20" i="88"/>
  <c r="Q32" i="88"/>
  <c r="Q44" i="88"/>
  <c r="Q62" i="88"/>
  <c r="Q11" i="89"/>
  <c r="Q14" i="89"/>
  <c r="Q54" i="89"/>
  <c r="Q14" i="92"/>
  <c r="Q20" i="92"/>
  <c r="Q23" i="92"/>
  <c r="Q27" i="92"/>
  <c r="Q36" i="92"/>
  <c r="Q45" i="92"/>
  <c r="Q20" i="94"/>
  <c r="Q36" i="94"/>
  <c r="Q10" i="75"/>
  <c r="Q16" i="76"/>
  <c r="Q29" i="76"/>
  <c r="Q37" i="76"/>
  <c r="Q40" i="76"/>
  <c r="Q50" i="76"/>
  <c r="Q20" i="77"/>
  <c r="Q25" i="77"/>
  <c r="Q38" i="77"/>
  <c r="Q43" i="77"/>
  <c r="Q56" i="77"/>
  <c r="Q61" i="77"/>
  <c r="Q74" i="77"/>
  <c r="Q79" i="77"/>
  <c r="Q92" i="77"/>
  <c r="Q97" i="77"/>
  <c r="Q9" i="79"/>
  <c r="Q46" i="79"/>
  <c r="Q55" i="79"/>
  <c r="Q70" i="79"/>
  <c r="Q5" i="87"/>
  <c r="Q7" i="87"/>
  <c r="Q13" i="87"/>
  <c r="Q18" i="87"/>
  <c r="Q23" i="87"/>
  <c r="Q31" i="87"/>
  <c r="Q36" i="87"/>
  <c r="Q41" i="87"/>
  <c r="Q49" i="87"/>
  <c r="Q54" i="87"/>
  <c r="Q23" i="88"/>
  <c r="Q35" i="88"/>
  <c r="Q27" i="89"/>
  <c r="Q31" i="89"/>
  <c r="Q14" i="94"/>
  <c r="Q21" i="94"/>
  <c r="Q51" i="94"/>
  <c r="P3" i="48"/>
  <c r="AF3" i="48" s="1"/>
  <c r="AO3" i="48" s="1"/>
  <c r="AE3" i="96"/>
  <c r="AE3" i="44"/>
  <c r="AN3" i="44" s="1"/>
  <c r="P3" i="43"/>
  <c r="AF3" i="43" s="1"/>
  <c r="AO3" i="43" s="1"/>
  <c r="P3" i="42"/>
  <c r="AF3" i="42" s="1"/>
  <c r="AO3" i="42" s="1"/>
  <c r="P3" i="40"/>
  <c r="AF3" i="40" s="1"/>
  <c r="AO3" i="40" s="1"/>
  <c r="AE3" i="87"/>
  <c r="P3" i="87"/>
  <c r="AF3" i="87" s="1"/>
  <c r="AO3" i="87" s="1"/>
  <c r="AE3" i="39"/>
  <c r="P3" i="38"/>
  <c r="AF3" i="38" s="1"/>
  <c r="AO3" i="38" s="1"/>
  <c r="P3" i="37"/>
  <c r="AF3" i="37" s="1"/>
  <c r="AO3" i="37" s="1"/>
  <c r="P3" i="36"/>
  <c r="AF3" i="36" s="1"/>
  <c r="AO3" i="36" s="1"/>
  <c r="AE3" i="84"/>
  <c r="AE3" i="33"/>
  <c r="AN3" i="33" s="1"/>
  <c r="P3" i="32"/>
  <c r="AF3" i="32" s="1"/>
  <c r="AO3" i="32" s="1"/>
  <c r="P3" i="79"/>
  <c r="AF3" i="79" s="1"/>
  <c r="AO3" i="79" s="1"/>
  <c r="AE3" i="79"/>
  <c r="P3" i="31"/>
  <c r="AF3" i="31" s="1"/>
  <c r="AO3" i="31" s="1"/>
  <c r="AE3" i="28"/>
  <c r="AE3" i="73"/>
  <c r="AN3" i="73" s="1"/>
  <c r="O16" i="72"/>
  <c r="P16" i="72" s="1"/>
  <c r="O18" i="72"/>
  <c r="P18" i="72" s="1"/>
  <c r="O20" i="72"/>
  <c r="P20" i="72" s="1"/>
  <c r="O3" i="72"/>
  <c r="O12" i="72"/>
  <c r="P12" i="72" s="1"/>
  <c r="O14" i="72"/>
  <c r="P14" i="72" s="1"/>
  <c r="O8" i="72"/>
  <c r="P8" i="72" s="1"/>
  <c r="O10" i="72"/>
  <c r="P10" i="72" s="1"/>
  <c r="O23" i="72"/>
  <c r="P23" i="72" s="1"/>
  <c r="O7" i="72"/>
  <c r="P7" i="72" s="1"/>
  <c r="O17" i="72"/>
  <c r="P17" i="72" s="1"/>
  <c r="O19" i="72"/>
  <c r="P19" i="72" s="1"/>
  <c r="O21" i="72"/>
  <c r="P21" i="72" s="1"/>
  <c r="O13" i="72"/>
  <c r="P13" i="72" s="1"/>
  <c r="O15" i="72"/>
  <c r="P15" i="72" s="1"/>
  <c r="O6" i="72"/>
  <c r="P6" i="72" s="1"/>
  <c r="O22" i="72"/>
  <c r="P22" i="72" s="1"/>
  <c r="O21" i="71"/>
  <c r="P21" i="71" s="1"/>
  <c r="O12" i="71"/>
  <c r="P12" i="71" s="1"/>
  <c r="O18" i="71"/>
  <c r="P18" i="71" s="1"/>
  <c r="O6" i="71"/>
  <c r="P6" i="71" s="1"/>
  <c r="O15" i="71"/>
  <c r="P15" i="71" s="1"/>
  <c r="O3" i="69"/>
  <c r="O17" i="68"/>
  <c r="P17" i="68" s="1"/>
  <c r="P3" i="19"/>
  <c r="AF3" i="19" s="1"/>
  <c r="AO3" i="19" s="1"/>
  <c r="O13" i="67"/>
  <c r="O22" i="67"/>
  <c r="O6" i="67"/>
  <c r="P6" i="67" s="1"/>
  <c r="O3" i="67"/>
  <c r="P3" i="67" s="1"/>
  <c r="AF3" i="67" s="1"/>
  <c r="AO3" i="67" s="1"/>
  <c r="O12" i="67"/>
  <c r="P12" i="67" s="1"/>
  <c r="O15" i="67"/>
  <c r="P15" i="67" s="1"/>
  <c r="O17" i="67"/>
  <c r="O21" i="67"/>
  <c r="P17" i="67"/>
  <c r="O8" i="67"/>
  <c r="P8" i="67" s="1"/>
  <c r="O10" i="67"/>
  <c r="P10" i="67" s="1"/>
  <c r="O18" i="67"/>
  <c r="O15" i="66"/>
  <c r="P15" i="66" s="1"/>
  <c r="O6" i="66"/>
  <c r="P6" i="66" s="1"/>
  <c r="O12" i="66"/>
  <c r="P12" i="66" s="1"/>
  <c r="P3" i="17"/>
  <c r="AF3" i="17" s="1"/>
  <c r="AO3" i="17" s="1"/>
  <c r="P5" i="16"/>
  <c r="O17" i="63"/>
  <c r="O22" i="63"/>
  <c r="O3" i="63"/>
  <c r="P3" i="63" s="1"/>
  <c r="AF3" i="63" s="1"/>
  <c r="AO3" i="63" s="1"/>
  <c r="O7" i="63"/>
  <c r="P7" i="63" s="1"/>
  <c r="O14" i="63"/>
  <c r="O19" i="63"/>
  <c r="O12" i="63"/>
  <c r="P12" i="63" s="1"/>
  <c r="O20" i="63"/>
  <c r="O6" i="63"/>
  <c r="O10" i="63"/>
  <c r="O15" i="63"/>
  <c r="O23" i="63"/>
  <c r="O8" i="63"/>
  <c r="O13" i="63"/>
  <c r="O18" i="63"/>
  <c r="O16" i="63"/>
  <c r="P16" i="63" s="1"/>
  <c r="O21" i="63"/>
  <c r="P21" i="63" s="1"/>
  <c r="P3" i="14"/>
  <c r="AF3" i="14" s="1"/>
  <c r="AO3" i="14" s="1"/>
  <c r="O19" i="61"/>
  <c r="P19" i="61" s="1"/>
  <c r="O16" i="61"/>
  <c r="P16" i="61" s="1"/>
  <c r="O22" i="61"/>
  <c r="P22" i="61" s="1"/>
  <c r="O8" i="61"/>
  <c r="P8" i="61" s="1"/>
  <c r="O7" i="61"/>
  <c r="P7" i="61" s="1"/>
  <c r="O3" i="60"/>
  <c r="O19" i="60"/>
  <c r="P19" i="60" s="1"/>
  <c r="P20" i="10"/>
  <c r="O6" i="58"/>
  <c r="P6" i="58" s="1"/>
  <c r="O21" i="58"/>
  <c r="P21" i="58" s="1"/>
  <c r="O18" i="58"/>
  <c r="P18" i="58" s="1"/>
  <c r="O15" i="58"/>
  <c r="P15" i="58" s="1"/>
  <c r="O12" i="58"/>
  <c r="P12" i="58" s="1"/>
  <c r="P21" i="9"/>
  <c r="P3" i="9"/>
  <c r="AF3" i="9" s="1"/>
  <c r="AO3" i="9" s="1"/>
  <c r="P21" i="7"/>
  <c r="O14" i="55"/>
  <c r="O21" i="55"/>
  <c r="O19" i="55"/>
  <c r="O6" i="55"/>
  <c r="O17" i="55"/>
  <c r="O3" i="55"/>
  <c r="O12" i="55"/>
  <c r="P22" i="55"/>
  <c r="O8" i="55"/>
  <c r="O10" i="55"/>
  <c r="O15" i="55"/>
  <c r="O20" i="55"/>
  <c r="O22" i="55"/>
  <c r="O7" i="55"/>
  <c r="O13" i="55"/>
  <c r="O18" i="55"/>
  <c r="O16" i="55"/>
  <c r="O23" i="55"/>
  <c r="O12" i="54"/>
  <c r="P12" i="54" s="1"/>
  <c r="O15" i="54"/>
  <c r="P15" i="54" s="1"/>
  <c r="O9" i="54"/>
  <c r="P9" i="54" s="1"/>
  <c r="O18" i="54"/>
  <c r="P18" i="54" s="1"/>
  <c r="O5" i="54"/>
  <c r="P5" i="54" s="1"/>
  <c r="O11" i="54"/>
  <c r="P11" i="54" s="1"/>
  <c r="P3" i="5"/>
  <c r="AF3" i="5" s="1"/>
  <c r="AO3" i="5" s="1"/>
  <c r="P8" i="5"/>
  <c r="O7" i="53"/>
  <c r="P7" i="53" s="1"/>
  <c r="O14" i="53"/>
  <c r="P14" i="53" s="1"/>
  <c r="O6" i="53"/>
  <c r="P6" i="53" s="1"/>
  <c r="O12" i="52"/>
  <c r="P12" i="52" s="1"/>
  <c r="O17" i="52"/>
  <c r="P17" i="52" s="1"/>
  <c r="O21" i="52"/>
  <c r="P21" i="52" s="1"/>
  <c r="O5" i="52"/>
  <c r="P5" i="52" s="1"/>
  <c r="O7" i="52"/>
  <c r="P7" i="52" s="1"/>
  <c r="O3" i="52"/>
  <c r="P3" i="52" s="1"/>
  <c r="AF3" i="52" s="1"/>
  <c r="AO3" i="52" s="1"/>
  <c r="P3" i="4"/>
  <c r="AF3" i="4" s="1"/>
  <c r="AO3" i="4" s="1"/>
  <c r="P3" i="3"/>
  <c r="AF3" i="3" s="1"/>
  <c r="AO3" i="3" s="1"/>
  <c r="P3" i="2"/>
  <c r="AF3" i="2" s="1"/>
  <c r="AO3" i="2" s="1"/>
  <c r="O3" i="50"/>
  <c r="P3" i="50" s="1"/>
  <c r="AF3" i="50" s="1"/>
  <c r="AO3" i="50" s="1"/>
  <c r="O7" i="50"/>
  <c r="O9" i="50"/>
  <c r="P9" i="50" s="1"/>
  <c r="O16" i="50"/>
  <c r="P3" i="1"/>
  <c r="AF3" i="1" s="1"/>
  <c r="AO3" i="1" s="1"/>
  <c r="O8" i="49"/>
  <c r="P8" i="49" s="1"/>
  <c r="O13" i="49"/>
  <c r="P13" i="49" s="1"/>
  <c r="O15" i="49"/>
  <c r="P15" i="49" s="1"/>
  <c r="O7" i="49"/>
  <c r="P7" i="49" s="1"/>
  <c r="O21" i="49"/>
  <c r="P21" i="49" s="1"/>
  <c r="O3" i="49"/>
  <c r="O5" i="49"/>
  <c r="P5" i="49" s="1"/>
  <c r="O9" i="49"/>
  <c r="P9" i="49" s="1"/>
  <c r="O19" i="49"/>
  <c r="P19" i="49" s="1"/>
  <c r="O10" i="49"/>
  <c r="P10" i="49" s="1"/>
  <c r="O12" i="49"/>
  <c r="P12" i="49" s="1"/>
  <c r="O18" i="49"/>
  <c r="P18" i="49" s="1"/>
  <c r="O16" i="49"/>
  <c r="P16" i="49" s="1"/>
  <c r="O22" i="49"/>
  <c r="P22" i="49" s="1"/>
  <c r="Q13" i="3"/>
  <c r="Q19" i="4"/>
  <c r="Q7" i="5"/>
  <c r="Q16" i="5"/>
  <c r="Q21" i="5"/>
  <c r="Q18" i="6"/>
  <c r="Q8" i="7"/>
  <c r="Q14" i="7"/>
  <c r="Q21" i="7"/>
  <c r="Q6" i="8"/>
  <c r="Q10" i="8"/>
  <c r="Q12" i="8"/>
  <c r="Q15" i="8"/>
  <c r="Q17" i="9"/>
  <c r="Q21" i="9"/>
  <c r="Q10" i="10"/>
  <c r="Q15" i="10"/>
  <c r="Q18" i="10"/>
  <c r="Q10" i="11"/>
  <c r="Q11" i="12"/>
  <c r="Q18" i="12"/>
  <c r="Q21" i="15"/>
  <c r="Q19" i="17"/>
  <c r="Q22" i="18"/>
  <c r="Q19" i="19"/>
  <c r="Q14" i="23"/>
  <c r="Q14" i="24"/>
  <c r="Q10" i="50"/>
  <c r="Q15" i="50"/>
  <c r="Q18" i="50"/>
  <c r="Q20" i="50"/>
  <c r="Q6" i="52"/>
  <c r="Q23" i="52"/>
  <c r="Q6" i="53"/>
  <c r="Q22" i="53"/>
  <c r="Q12" i="55"/>
  <c r="Q20" i="56"/>
  <c r="Q11" i="58"/>
  <c r="Q19" i="60"/>
  <c r="Q22" i="60"/>
  <c r="Q14" i="61"/>
  <c r="Q23" i="61"/>
  <c r="Q10" i="66"/>
  <c r="Q13" i="67"/>
  <c r="Q16" i="67"/>
  <c r="Q18" i="67"/>
  <c r="Q10" i="70"/>
  <c r="Q13" i="70"/>
  <c r="Q16" i="70"/>
  <c r="Q13" i="5"/>
  <c r="Q18" i="5"/>
  <c r="Q21" i="12"/>
  <c r="Q15" i="14"/>
  <c r="Q15" i="16"/>
  <c r="Q11" i="18"/>
  <c r="Q13" i="18"/>
  <c r="Q22" i="20"/>
  <c r="Q14" i="52"/>
  <c r="Q19" i="52"/>
  <c r="Q21" i="52"/>
  <c r="Q13" i="53"/>
  <c r="Q11" i="54"/>
  <c r="Q16" i="61"/>
  <c r="Q18" i="61"/>
  <c r="Q12" i="63"/>
  <c r="Q21" i="63"/>
  <c r="Q19" i="71"/>
  <c r="Q13" i="2"/>
  <c r="Q15" i="5"/>
  <c r="Q14" i="12"/>
  <c r="Q12" i="13"/>
  <c r="Q18" i="13"/>
  <c r="Q18" i="14"/>
  <c r="Q18" i="16"/>
  <c r="Q11" i="17"/>
  <c r="Q22" i="17"/>
  <c r="Q22" i="19"/>
  <c r="Q11" i="20"/>
  <c r="Q13" i="20"/>
  <c r="Q8" i="52"/>
  <c r="Q10" i="52"/>
  <c r="Q12" i="52"/>
  <c r="Q15" i="53"/>
  <c r="Q17" i="53"/>
  <c r="Q19" i="53"/>
  <c r="Q20" i="61"/>
  <c r="Q8" i="71"/>
  <c r="Q16" i="2"/>
  <c r="Q11" i="5"/>
  <c r="Q12" i="5"/>
  <c r="Q17" i="12"/>
  <c r="Q13" i="17"/>
  <c r="Q8" i="18"/>
  <c r="Q16" i="18"/>
  <c r="Q11" i="19"/>
  <c r="Q13" i="19"/>
  <c r="Q15" i="52"/>
  <c r="Q17" i="52"/>
  <c r="Q22" i="52"/>
  <c r="Q8" i="53"/>
  <c r="Q10" i="53"/>
  <c r="Q21" i="53"/>
  <c r="Q23" i="53"/>
  <c r="Q8" i="54"/>
  <c r="Q13" i="61"/>
  <c r="Q15" i="61"/>
  <c r="Q22" i="61"/>
  <c r="Q15" i="63"/>
  <c r="Q16" i="71"/>
  <c r="Q19" i="2"/>
  <c r="Q13" i="4"/>
  <c r="Q22" i="5"/>
  <c r="Q7" i="6"/>
  <c r="Q15" i="6"/>
  <c r="Q13" i="7"/>
  <c r="Q15" i="7"/>
  <c r="Q11" i="9"/>
  <c r="Q18" i="9"/>
  <c r="Q11" i="10"/>
  <c r="Q14" i="10"/>
  <c r="Q21" i="11"/>
  <c r="Q6" i="12"/>
  <c r="Q10" i="12"/>
  <c r="Q12" i="12"/>
  <c r="Q20" i="12"/>
  <c r="Q23" i="12"/>
  <c r="Q21" i="14"/>
  <c r="Q18" i="15"/>
  <c r="Q21" i="16"/>
  <c r="Q7" i="17"/>
  <c r="Q8" i="17"/>
  <c r="Q5" i="18"/>
  <c r="Q7" i="18"/>
  <c r="Q19" i="18"/>
  <c r="Q5" i="19"/>
  <c r="Q8" i="20"/>
  <c r="Q16" i="20"/>
  <c r="Q23" i="22"/>
  <c r="Q14" i="50"/>
  <c r="Q16" i="50"/>
  <c r="Q22" i="50"/>
  <c r="Q13" i="52"/>
  <c r="Q20" i="52"/>
  <c r="Q7" i="53"/>
  <c r="Q12" i="53"/>
  <c r="Q5" i="54"/>
  <c r="Q16" i="55"/>
  <c r="Q18" i="55"/>
  <c r="Q10" i="56"/>
  <c r="Q17" i="56"/>
  <c r="Q21" i="60"/>
  <c r="Q5" i="61"/>
  <c r="Q17" i="61"/>
  <c r="Q7" i="63"/>
  <c r="Q5" i="65"/>
  <c r="Q13" i="66"/>
  <c r="Q16" i="66"/>
  <c r="Q11" i="67"/>
  <c r="Q17" i="67"/>
  <c r="Q20" i="67"/>
  <c r="Q12" i="70"/>
  <c r="Q15" i="70"/>
  <c r="Q22" i="71"/>
  <c r="Q7" i="2"/>
  <c r="Q8" i="2"/>
  <c r="Q22" i="2"/>
  <c r="Q16" i="4"/>
  <c r="Q8" i="5"/>
  <c r="Q19" i="5"/>
  <c r="Q13" i="6"/>
  <c r="Q22" i="6"/>
  <c r="Q10" i="7"/>
  <c r="Q18" i="7"/>
  <c r="Q18" i="8"/>
  <c r="Q23" i="9"/>
  <c r="Q21" i="10"/>
  <c r="Q5" i="11"/>
  <c r="Q12" i="11"/>
  <c r="Q15" i="11"/>
  <c r="Q18" i="11"/>
  <c r="Q5" i="12"/>
  <c r="Q15" i="12"/>
  <c r="Q15" i="13"/>
  <c r="Q21" i="13"/>
  <c r="Q12" i="14"/>
  <c r="Q12" i="16"/>
  <c r="Q5" i="17"/>
  <c r="Q16" i="17"/>
  <c r="Q7" i="19"/>
  <c r="Q8" i="19"/>
  <c r="Q16" i="19"/>
  <c r="Q5" i="20"/>
  <c r="Q7" i="20"/>
  <c r="Q19" i="20"/>
  <c r="Q14" i="21"/>
  <c r="Q23" i="21"/>
  <c r="Q12" i="50"/>
  <c r="Q17" i="50"/>
  <c r="Q23" i="50"/>
  <c r="Q16" i="52"/>
  <c r="Q18" i="52"/>
  <c r="Q14" i="53"/>
  <c r="Q16" i="53"/>
  <c r="Q18" i="53"/>
  <c r="Q20" i="53"/>
  <c r="Q10" i="58"/>
  <c r="Q12" i="58"/>
  <c r="Q15" i="58"/>
  <c r="Q18" i="58"/>
  <c r="Q21" i="58"/>
  <c r="Q8" i="60"/>
  <c r="Q13" i="60"/>
  <c r="Q16" i="60"/>
  <c r="Q7" i="61"/>
  <c r="Q8" i="61"/>
  <c r="Q10" i="61"/>
  <c r="Q12" i="61"/>
  <c r="Q19" i="61"/>
  <c r="Q21" i="61"/>
  <c r="Q7" i="62"/>
  <c r="Q18" i="63"/>
  <c r="Q14" i="66"/>
  <c r="Q22" i="67"/>
  <c r="Q18" i="68"/>
  <c r="Q18" i="70"/>
  <c r="Q21" i="70"/>
  <c r="Q7" i="71"/>
  <c r="Q13" i="71"/>
  <c r="Q8" i="73"/>
  <c r="AN3" i="2"/>
  <c r="AN3" i="5"/>
  <c r="H14" i="5"/>
  <c r="I14" i="5" s="1"/>
  <c r="J14" i="5" s="1"/>
  <c r="Z4" i="8"/>
  <c r="AH4" i="8"/>
  <c r="AN3" i="1"/>
  <c r="K5" i="1"/>
  <c r="AN3" i="4"/>
  <c r="H21" i="4"/>
  <c r="H18" i="4"/>
  <c r="H15" i="4"/>
  <c r="H12" i="4"/>
  <c r="H6" i="4"/>
  <c r="H22" i="4"/>
  <c r="H19" i="4"/>
  <c r="H16" i="4"/>
  <c r="H13" i="4"/>
  <c r="H8" i="4"/>
  <c r="H7" i="4"/>
  <c r="H9" i="4"/>
  <c r="H23" i="4"/>
  <c r="H20" i="4"/>
  <c r="H17" i="4"/>
  <c r="H14" i="4"/>
  <c r="H10" i="4"/>
  <c r="H11" i="4"/>
  <c r="H5" i="4"/>
  <c r="H4" i="4"/>
  <c r="AN3" i="3"/>
  <c r="H12" i="5"/>
  <c r="I12" i="5" s="1"/>
  <c r="J12" i="5" s="1"/>
  <c r="H20" i="5"/>
  <c r="I20" i="5" s="1"/>
  <c r="J20" i="5" s="1"/>
  <c r="H6" i="6"/>
  <c r="I6" i="6" s="1"/>
  <c r="J6" i="6" s="1"/>
  <c r="H19" i="6"/>
  <c r="I19" i="6" s="1"/>
  <c r="J19" i="6" s="1"/>
  <c r="F8" i="1"/>
  <c r="H8" i="1" s="1"/>
  <c r="I8" i="1" s="1"/>
  <c r="J8" i="1" s="1"/>
  <c r="F14" i="1"/>
  <c r="H14" i="1" s="1"/>
  <c r="I14" i="1" s="1"/>
  <c r="J14" i="1" s="1"/>
  <c r="F20" i="1"/>
  <c r="H20" i="1" s="1"/>
  <c r="I20" i="1" s="1"/>
  <c r="J20" i="1" s="1"/>
  <c r="G5" i="1"/>
  <c r="G11" i="1"/>
  <c r="G17" i="1"/>
  <c r="G23" i="1"/>
  <c r="M4" i="1"/>
  <c r="U4" i="1" s="1"/>
  <c r="X4" i="1" s="1"/>
  <c r="M10" i="1"/>
  <c r="U10" i="1" s="1"/>
  <c r="M16" i="1"/>
  <c r="U16" i="1" s="1"/>
  <c r="M22" i="1"/>
  <c r="U22" i="1" s="1"/>
  <c r="M5" i="2"/>
  <c r="U5" i="2" s="1"/>
  <c r="M11" i="2"/>
  <c r="U11" i="2" s="1"/>
  <c r="M17" i="2"/>
  <c r="U17" i="2" s="1"/>
  <c r="M23" i="2"/>
  <c r="U23" i="2" s="1"/>
  <c r="Q5" i="2"/>
  <c r="R6" i="2"/>
  <c r="Q11" i="2"/>
  <c r="R12" i="2"/>
  <c r="R15" i="2"/>
  <c r="R18" i="2"/>
  <c r="R21" i="2"/>
  <c r="M5" i="3"/>
  <c r="U5" i="3" s="1"/>
  <c r="M11" i="3"/>
  <c r="U11" i="3" s="1"/>
  <c r="M17" i="3"/>
  <c r="U17" i="3" s="1"/>
  <c r="M23" i="3"/>
  <c r="U23" i="3" s="1"/>
  <c r="Q5" i="3"/>
  <c r="R6" i="3"/>
  <c r="Q11" i="3"/>
  <c r="R12" i="3"/>
  <c r="R15" i="3"/>
  <c r="R18" i="3"/>
  <c r="R21" i="3"/>
  <c r="M5" i="4"/>
  <c r="U5" i="4" s="1"/>
  <c r="M11" i="4"/>
  <c r="U11" i="4" s="1"/>
  <c r="M17" i="4"/>
  <c r="U17" i="4" s="1"/>
  <c r="M23" i="4"/>
  <c r="U23" i="4" s="1"/>
  <c r="Q5" i="4"/>
  <c r="R6" i="4"/>
  <c r="Q11" i="4"/>
  <c r="R12" i="4"/>
  <c r="R15" i="4"/>
  <c r="R18" i="4"/>
  <c r="R21" i="4"/>
  <c r="F9" i="5"/>
  <c r="F15" i="5"/>
  <c r="F21" i="5"/>
  <c r="G6" i="5"/>
  <c r="G12" i="5"/>
  <c r="G18" i="5"/>
  <c r="M5" i="5"/>
  <c r="U5" i="5" s="1"/>
  <c r="M11" i="5"/>
  <c r="U11" i="5" s="1"/>
  <c r="M17" i="5"/>
  <c r="U17" i="5" s="1"/>
  <c r="M23" i="5"/>
  <c r="U23" i="5" s="1"/>
  <c r="V7" i="5"/>
  <c r="V8" i="5"/>
  <c r="C9" i="5"/>
  <c r="H8" i="5" s="1"/>
  <c r="I8" i="5" s="1"/>
  <c r="J8" i="5" s="1"/>
  <c r="Q10" i="5"/>
  <c r="V13" i="5"/>
  <c r="Q14" i="5"/>
  <c r="V16" i="5"/>
  <c r="Q17" i="5"/>
  <c r="V19" i="5"/>
  <c r="Q20" i="5"/>
  <c r="Q23" i="5"/>
  <c r="AE3" i="6"/>
  <c r="F4" i="6"/>
  <c r="H4" i="6" s="1"/>
  <c r="I4" i="6" s="1"/>
  <c r="J4" i="6" s="1"/>
  <c r="K4" i="6" s="1"/>
  <c r="F10" i="6"/>
  <c r="H10" i="6" s="1"/>
  <c r="I10" i="6" s="1"/>
  <c r="J10" i="6" s="1"/>
  <c r="F16" i="6"/>
  <c r="F22" i="6"/>
  <c r="G7" i="6"/>
  <c r="G13" i="6"/>
  <c r="G19" i="6"/>
  <c r="M6" i="6"/>
  <c r="U6" i="6" s="1"/>
  <c r="M12" i="6"/>
  <c r="U12" i="6" s="1"/>
  <c r="M18" i="6"/>
  <c r="U18" i="6" s="1"/>
  <c r="R4" i="6"/>
  <c r="R5" i="6"/>
  <c r="V7" i="6"/>
  <c r="V8" i="6"/>
  <c r="C9" i="6"/>
  <c r="H20" i="6" s="1"/>
  <c r="I20" i="6" s="1"/>
  <c r="J20" i="6" s="1"/>
  <c r="Q10" i="6"/>
  <c r="R11" i="6"/>
  <c r="V13" i="6"/>
  <c r="Q14" i="6"/>
  <c r="V16" i="6"/>
  <c r="Q17" i="6"/>
  <c r="V19" i="6"/>
  <c r="Q20" i="6"/>
  <c r="Q23" i="6"/>
  <c r="AE3" i="7"/>
  <c r="M6" i="7"/>
  <c r="U6" i="7" s="1"/>
  <c r="M12" i="7"/>
  <c r="U12" i="7" s="1"/>
  <c r="M18" i="7"/>
  <c r="U18" i="7" s="1"/>
  <c r="R4" i="7"/>
  <c r="R5" i="7"/>
  <c r="V7" i="7"/>
  <c r="V8" i="7"/>
  <c r="C9" i="7"/>
  <c r="R11" i="7"/>
  <c r="V13" i="7"/>
  <c r="V16" i="7"/>
  <c r="Q17" i="7"/>
  <c r="V19" i="7"/>
  <c r="Q20" i="7"/>
  <c r="Q23" i="7"/>
  <c r="AE3" i="8"/>
  <c r="M6" i="8"/>
  <c r="U6" i="8" s="1"/>
  <c r="M12" i="8"/>
  <c r="U12" i="8" s="1"/>
  <c r="M18" i="8"/>
  <c r="U18" i="8" s="1"/>
  <c r="R4" i="8"/>
  <c r="R5" i="8"/>
  <c r="V7" i="8"/>
  <c r="V8" i="8"/>
  <c r="C9" i="8"/>
  <c r="R15" i="8"/>
  <c r="V17" i="8"/>
  <c r="R21" i="8"/>
  <c r="V23" i="8"/>
  <c r="F8" i="9"/>
  <c r="H8" i="9" s="1"/>
  <c r="I8" i="9" s="1"/>
  <c r="J8" i="9" s="1"/>
  <c r="F18" i="9"/>
  <c r="H18" i="9" s="1"/>
  <c r="I18" i="9" s="1"/>
  <c r="J18" i="9" s="1"/>
  <c r="G5" i="9"/>
  <c r="G15" i="9"/>
  <c r="G23" i="9"/>
  <c r="M8" i="9"/>
  <c r="U8" i="9" s="1"/>
  <c r="M16" i="9"/>
  <c r="U16" i="9" s="1"/>
  <c r="V19" i="9"/>
  <c r="P22" i="9"/>
  <c r="AH3" i="10"/>
  <c r="AQ3" i="10" s="1"/>
  <c r="F4" i="10"/>
  <c r="F14" i="10"/>
  <c r="F22" i="10"/>
  <c r="V8" i="10"/>
  <c r="P12" i="10"/>
  <c r="R13" i="10"/>
  <c r="V16" i="10"/>
  <c r="P18" i="10"/>
  <c r="R19" i="10"/>
  <c r="V22" i="10"/>
  <c r="AE3" i="11"/>
  <c r="M9" i="11"/>
  <c r="U9" i="11" s="1"/>
  <c r="M17" i="11"/>
  <c r="U17" i="11" s="1"/>
  <c r="V4" i="11"/>
  <c r="Y4" i="11" s="1"/>
  <c r="V5" i="11"/>
  <c r="V7" i="11"/>
  <c r="V9" i="11"/>
  <c r="P13" i="11"/>
  <c r="R15" i="11"/>
  <c r="P19" i="11"/>
  <c r="R22" i="11"/>
  <c r="P3" i="12"/>
  <c r="AF3" i="12" s="1"/>
  <c r="AO3" i="12" s="1"/>
  <c r="M11" i="12"/>
  <c r="U11" i="12" s="1"/>
  <c r="M23" i="12"/>
  <c r="U23" i="12" s="1"/>
  <c r="V8" i="12"/>
  <c r="C9" i="12"/>
  <c r="V13" i="12"/>
  <c r="P3" i="13"/>
  <c r="AF3" i="13" s="1"/>
  <c r="AO3" i="13" s="1"/>
  <c r="M9" i="13"/>
  <c r="U9" i="13" s="1"/>
  <c r="Z4" i="16"/>
  <c r="P9" i="16"/>
  <c r="P12" i="16"/>
  <c r="P17" i="16"/>
  <c r="H5" i="17"/>
  <c r="I5" i="17" s="1"/>
  <c r="J5" i="17" s="1"/>
  <c r="P18" i="17"/>
  <c r="H17" i="26"/>
  <c r="I17" i="26" s="1"/>
  <c r="J17" i="26" s="1"/>
  <c r="H44" i="26"/>
  <c r="I44" i="26" s="1"/>
  <c r="J44" i="26" s="1"/>
  <c r="H71" i="26"/>
  <c r="I71" i="26" s="1"/>
  <c r="J71" i="26" s="1"/>
  <c r="AF4" i="28"/>
  <c r="AE4" i="28"/>
  <c r="AG4" i="28"/>
  <c r="W5" i="28"/>
  <c r="AF4" i="29"/>
  <c r="AE4" i="29"/>
  <c r="AG4" i="29"/>
  <c r="W5" i="29"/>
  <c r="F9" i="1"/>
  <c r="H9" i="1" s="1"/>
  <c r="I9" i="1" s="1"/>
  <c r="J9" i="1" s="1"/>
  <c r="F15" i="1"/>
  <c r="H15" i="1" s="1"/>
  <c r="I15" i="1" s="1"/>
  <c r="J15" i="1" s="1"/>
  <c r="G6" i="1"/>
  <c r="G12" i="1"/>
  <c r="G18" i="1"/>
  <c r="M5" i="1"/>
  <c r="U5" i="1" s="1"/>
  <c r="M11" i="1"/>
  <c r="U11" i="1" s="1"/>
  <c r="M17" i="1"/>
  <c r="U17" i="1" s="1"/>
  <c r="M23" i="1"/>
  <c r="U23" i="1" s="1"/>
  <c r="M6" i="2"/>
  <c r="U6" i="2" s="1"/>
  <c r="M12" i="2"/>
  <c r="U12" i="2" s="1"/>
  <c r="M18" i="2"/>
  <c r="U18" i="2" s="1"/>
  <c r="R4" i="2"/>
  <c r="R5" i="2"/>
  <c r="C9" i="2"/>
  <c r="Q10" i="2"/>
  <c r="R11" i="2"/>
  <c r="V13" i="2"/>
  <c r="Q14" i="2"/>
  <c r="V16" i="2"/>
  <c r="Q17" i="2"/>
  <c r="V19" i="2"/>
  <c r="Q20" i="2"/>
  <c r="Q23" i="2"/>
  <c r="M6" i="3"/>
  <c r="U6" i="3" s="1"/>
  <c r="M12" i="3"/>
  <c r="U12" i="3" s="1"/>
  <c r="M18" i="3"/>
  <c r="U18" i="3" s="1"/>
  <c r="R4" i="3"/>
  <c r="R5" i="3"/>
  <c r="C9" i="3"/>
  <c r="Q10" i="3"/>
  <c r="R11" i="3"/>
  <c r="V13" i="3"/>
  <c r="Q14" i="3"/>
  <c r="V16" i="3"/>
  <c r="Q17" i="3"/>
  <c r="V19" i="3"/>
  <c r="Q20" i="3"/>
  <c r="Q23" i="3"/>
  <c r="M6" i="4"/>
  <c r="U6" i="4" s="1"/>
  <c r="M12" i="4"/>
  <c r="U12" i="4" s="1"/>
  <c r="M18" i="4"/>
  <c r="U18" i="4" s="1"/>
  <c r="R4" i="4"/>
  <c r="R5" i="4"/>
  <c r="Q10" i="4"/>
  <c r="R11" i="4"/>
  <c r="V13" i="4"/>
  <c r="Q14" i="4"/>
  <c r="V16" i="4"/>
  <c r="Q17" i="4"/>
  <c r="V19" i="4"/>
  <c r="Q20" i="4"/>
  <c r="Q23" i="4"/>
  <c r="F4" i="5"/>
  <c r="H4" i="5" s="1"/>
  <c r="I4" i="5" s="1"/>
  <c r="J4" i="5" s="1"/>
  <c r="K4" i="5" s="1"/>
  <c r="F10" i="5"/>
  <c r="H10" i="5" s="1"/>
  <c r="I10" i="5" s="1"/>
  <c r="J10" i="5" s="1"/>
  <c r="F16" i="5"/>
  <c r="H16" i="5" s="1"/>
  <c r="I16" i="5" s="1"/>
  <c r="J16" i="5" s="1"/>
  <c r="G7" i="5"/>
  <c r="G13" i="5"/>
  <c r="G19" i="5"/>
  <c r="M6" i="5"/>
  <c r="U6" i="5" s="1"/>
  <c r="M12" i="5"/>
  <c r="U12" i="5" s="1"/>
  <c r="M18" i="5"/>
  <c r="U18" i="5" s="1"/>
  <c r="P7" i="5"/>
  <c r="F5" i="6"/>
  <c r="H5" i="6" s="1"/>
  <c r="I5" i="6" s="1"/>
  <c r="J5" i="6" s="1"/>
  <c r="F11" i="6"/>
  <c r="H11" i="6" s="1"/>
  <c r="I11" i="6" s="1"/>
  <c r="J11" i="6" s="1"/>
  <c r="F17" i="6"/>
  <c r="H17" i="6" s="1"/>
  <c r="I17" i="6" s="1"/>
  <c r="J17" i="6" s="1"/>
  <c r="F23" i="6"/>
  <c r="H23" i="6" s="1"/>
  <c r="I23" i="6" s="1"/>
  <c r="J23" i="6" s="1"/>
  <c r="G8" i="6"/>
  <c r="G14" i="6"/>
  <c r="G20" i="6"/>
  <c r="M7" i="6"/>
  <c r="U7" i="6" s="1"/>
  <c r="M13" i="6"/>
  <c r="U13" i="6" s="1"/>
  <c r="M19" i="6"/>
  <c r="U19" i="6" s="1"/>
  <c r="R10" i="6"/>
  <c r="R14" i="6"/>
  <c r="R17" i="6"/>
  <c r="R20" i="6"/>
  <c r="R23" i="6"/>
  <c r="M7" i="7"/>
  <c r="U7" i="7" s="1"/>
  <c r="M13" i="7"/>
  <c r="U13" i="7" s="1"/>
  <c r="M19" i="7"/>
  <c r="U19" i="7" s="1"/>
  <c r="R10" i="7"/>
  <c r="R14" i="7"/>
  <c r="R17" i="7"/>
  <c r="R20" i="7"/>
  <c r="R23" i="7"/>
  <c r="M7" i="8"/>
  <c r="U7" i="8" s="1"/>
  <c r="M13" i="8"/>
  <c r="U13" i="8" s="1"/>
  <c r="M19" i="8"/>
  <c r="U19" i="8" s="1"/>
  <c r="Q23" i="8"/>
  <c r="Q20" i="8"/>
  <c r="Q17" i="8"/>
  <c r="Q14" i="8"/>
  <c r="Q9" i="8"/>
  <c r="R10" i="8"/>
  <c r="Q13" i="8"/>
  <c r="V15" i="8"/>
  <c r="Q19" i="8"/>
  <c r="F9" i="9"/>
  <c r="H9" i="9" s="1"/>
  <c r="I9" i="9" s="1"/>
  <c r="J9" i="9" s="1"/>
  <c r="F19" i="9"/>
  <c r="H19" i="9" s="1"/>
  <c r="I19" i="9" s="1"/>
  <c r="J19" i="9" s="1"/>
  <c r="G6" i="9"/>
  <c r="G16" i="9"/>
  <c r="M9" i="9"/>
  <c r="U9" i="9" s="1"/>
  <c r="M17" i="9"/>
  <c r="U17" i="9" s="1"/>
  <c r="P12" i="9"/>
  <c r="V17" i="9"/>
  <c r="P3" i="10"/>
  <c r="AF3" i="10" s="1"/>
  <c r="AO3" i="10" s="1"/>
  <c r="AI3" i="10"/>
  <c r="F7" i="10"/>
  <c r="M19" i="10"/>
  <c r="U19" i="10" s="1"/>
  <c r="M13" i="10"/>
  <c r="U13" i="10" s="1"/>
  <c r="M7" i="10"/>
  <c r="U7" i="10" s="1"/>
  <c r="M20" i="10"/>
  <c r="U20" i="10" s="1"/>
  <c r="M14" i="10"/>
  <c r="U14" i="10" s="1"/>
  <c r="M8" i="10"/>
  <c r="U8" i="10" s="1"/>
  <c r="M11" i="10"/>
  <c r="U11" i="10" s="1"/>
  <c r="M21" i="10"/>
  <c r="U21" i="10" s="1"/>
  <c r="P7" i="10"/>
  <c r="V14" i="10"/>
  <c r="M10" i="11"/>
  <c r="U10" i="11" s="1"/>
  <c r="V8" i="11"/>
  <c r="P12" i="11"/>
  <c r="R13" i="11"/>
  <c r="V16" i="11"/>
  <c r="P18" i="11"/>
  <c r="R19" i="11"/>
  <c r="R21" i="11"/>
  <c r="R3" i="12"/>
  <c r="R4" i="12"/>
  <c r="R18" i="12"/>
  <c r="R19" i="12"/>
  <c r="H22" i="13"/>
  <c r="I22" i="13" s="1"/>
  <c r="J22" i="13" s="1"/>
  <c r="H23" i="14"/>
  <c r="I23" i="14" s="1"/>
  <c r="J23" i="14" s="1"/>
  <c r="P22" i="14"/>
  <c r="P19" i="14"/>
  <c r="P16" i="14"/>
  <c r="P13" i="14"/>
  <c r="P8" i="14"/>
  <c r="P7" i="14"/>
  <c r="P21" i="14"/>
  <c r="P22" i="15"/>
  <c r="P19" i="15"/>
  <c r="P16" i="15"/>
  <c r="P13" i="15"/>
  <c r="P8" i="15"/>
  <c r="P7" i="15"/>
  <c r="P11" i="15"/>
  <c r="P15" i="15"/>
  <c r="P20" i="15"/>
  <c r="P18" i="16"/>
  <c r="P23" i="16"/>
  <c r="H8" i="17"/>
  <c r="I8" i="17" s="1"/>
  <c r="J8" i="17" s="1"/>
  <c r="P6" i="17"/>
  <c r="H19" i="18"/>
  <c r="I19" i="18" s="1"/>
  <c r="J19" i="18" s="1"/>
  <c r="AN3" i="19"/>
  <c r="AH4" i="27"/>
  <c r="Z4" i="27"/>
  <c r="G7" i="1"/>
  <c r="G13" i="1"/>
  <c r="G19" i="1"/>
  <c r="M7" i="2"/>
  <c r="U7" i="2" s="1"/>
  <c r="M13" i="2"/>
  <c r="U13" i="2" s="1"/>
  <c r="M19" i="2"/>
  <c r="U19" i="2" s="1"/>
  <c r="Q9" i="2"/>
  <c r="R10" i="2"/>
  <c r="R14" i="2"/>
  <c r="R17" i="2"/>
  <c r="R20" i="2"/>
  <c r="R23" i="2"/>
  <c r="M7" i="3"/>
  <c r="U7" i="3" s="1"/>
  <c r="M13" i="3"/>
  <c r="U13" i="3" s="1"/>
  <c r="M19" i="3"/>
  <c r="U19" i="3" s="1"/>
  <c r="Q9" i="3"/>
  <c r="R10" i="3"/>
  <c r="R14" i="3"/>
  <c r="R17" i="3"/>
  <c r="R20" i="3"/>
  <c r="R23" i="3"/>
  <c r="M7" i="4"/>
  <c r="U7" i="4" s="1"/>
  <c r="M13" i="4"/>
  <c r="U13" i="4" s="1"/>
  <c r="M19" i="4"/>
  <c r="U19" i="4" s="1"/>
  <c r="Q9" i="4"/>
  <c r="R10" i="4"/>
  <c r="R14" i="4"/>
  <c r="R17" i="4"/>
  <c r="R20" i="4"/>
  <c r="R23" i="4"/>
  <c r="G8" i="5"/>
  <c r="G14" i="5"/>
  <c r="G20" i="5"/>
  <c r="M7" i="5"/>
  <c r="U7" i="5" s="1"/>
  <c r="M13" i="5"/>
  <c r="U13" i="5" s="1"/>
  <c r="M19" i="5"/>
  <c r="U19" i="5" s="1"/>
  <c r="G9" i="6"/>
  <c r="G15" i="6"/>
  <c r="G21" i="6"/>
  <c r="M8" i="6"/>
  <c r="U8" i="6" s="1"/>
  <c r="M14" i="6"/>
  <c r="U14" i="6" s="1"/>
  <c r="M20" i="6"/>
  <c r="U20" i="6" s="1"/>
  <c r="R9" i="6"/>
  <c r="M8" i="7"/>
  <c r="U8" i="7" s="1"/>
  <c r="M14" i="7"/>
  <c r="U14" i="7" s="1"/>
  <c r="M20" i="7"/>
  <c r="U20" i="7" s="1"/>
  <c r="R9" i="7"/>
  <c r="M8" i="8"/>
  <c r="U8" i="8" s="1"/>
  <c r="M14" i="8"/>
  <c r="U14" i="8" s="1"/>
  <c r="M20" i="8"/>
  <c r="U20" i="8" s="1"/>
  <c r="R9" i="8"/>
  <c r="P11" i="8"/>
  <c r="R13" i="8"/>
  <c r="F12" i="9"/>
  <c r="H12" i="9" s="1"/>
  <c r="I12" i="9" s="1"/>
  <c r="J12" i="9" s="1"/>
  <c r="G9" i="9"/>
  <c r="G17" i="9"/>
  <c r="M10" i="9"/>
  <c r="U10" i="9" s="1"/>
  <c r="P5" i="10"/>
  <c r="P6" i="10"/>
  <c r="R7" i="10"/>
  <c r="P8" i="10"/>
  <c r="P9" i="10"/>
  <c r="R11" i="10"/>
  <c r="R12" i="10"/>
  <c r="P16" i="10"/>
  <c r="P22" i="10"/>
  <c r="M19" i="11"/>
  <c r="U19" i="11" s="1"/>
  <c r="M13" i="11"/>
  <c r="U13" i="11" s="1"/>
  <c r="M7" i="11"/>
  <c r="U7" i="11" s="1"/>
  <c r="M20" i="11"/>
  <c r="U20" i="11" s="1"/>
  <c r="M14" i="11"/>
  <c r="U14" i="11" s="1"/>
  <c r="M8" i="11"/>
  <c r="U8" i="11" s="1"/>
  <c r="M11" i="11"/>
  <c r="U11" i="11" s="1"/>
  <c r="M21" i="11"/>
  <c r="U21" i="11" s="1"/>
  <c r="V14" i="11"/>
  <c r="M19" i="12"/>
  <c r="U19" i="12" s="1"/>
  <c r="M13" i="12"/>
  <c r="U13" i="12" s="1"/>
  <c r="M7" i="12"/>
  <c r="U7" i="12" s="1"/>
  <c r="M22" i="12"/>
  <c r="U22" i="12" s="1"/>
  <c r="M16" i="12"/>
  <c r="U16" i="12" s="1"/>
  <c r="M10" i="12"/>
  <c r="U10" i="12" s="1"/>
  <c r="M4" i="12"/>
  <c r="U4" i="12" s="1"/>
  <c r="X4" i="12" s="1"/>
  <c r="AH4" i="12" s="1"/>
  <c r="M20" i="12"/>
  <c r="U20" i="12" s="1"/>
  <c r="M14" i="12"/>
  <c r="U14" i="12" s="1"/>
  <c r="M8" i="12"/>
  <c r="U8" i="12" s="1"/>
  <c r="M15" i="12"/>
  <c r="U15" i="12" s="1"/>
  <c r="H7" i="13"/>
  <c r="I7" i="13" s="1"/>
  <c r="J7" i="13" s="1"/>
  <c r="Z4" i="15"/>
  <c r="P21" i="17"/>
  <c r="H14" i="26"/>
  <c r="I14" i="26" s="1"/>
  <c r="J14" i="26" s="1"/>
  <c r="H41" i="26"/>
  <c r="I41" i="26" s="1"/>
  <c r="J41" i="26" s="1"/>
  <c r="H68" i="26"/>
  <c r="I68" i="26" s="1"/>
  <c r="J68" i="26" s="1"/>
  <c r="AH4" i="26"/>
  <c r="Z4" i="26"/>
  <c r="C9" i="71"/>
  <c r="C9" i="70"/>
  <c r="H8" i="70" s="1"/>
  <c r="I8" i="70" s="1"/>
  <c r="J8" i="70" s="1"/>
  <c r="C9" i="69"/>
  <c r="C9" i="68"/>
  <c r="C9" i="72"/>
  <c r="C9" i="66"/>
  <c r="C9" i="58"/>
  <c r="C9" i="65"/>
  <c r="C9" i="64"/>
  <c r="C9" i="57"/>
  <c r="C9" i="67"/>
  <c r="C9" i="63"/>
  <c r="C9" i="62"/>
  <c r="C9" i="54"/>
  <c r="C9" i="59"/>
  <c r="C9" i="51"/>
  <c r="C9" i="60"/>
  <c r="C9" i="61"/>
  <c r="C9" i="56"/>
  <c r="C9" i="53"/>
  <c r="C9" i="52"/>
  <c r="C9" i="50"/>
  <c r="C9" i="55"/>
  <c r="C9" i="16"/>
  <c r="C9" i="15"/>
  <c r="C9" i="14"/>
  <c r="H18" i="14" s="1"/>
  <c r="I18" i="14" s="1"/>
  <c r="J18" i="14" s="1"/>
  <c r="C9" i="13"/>
  <c r="H23" i="13" s="1"/>
  <c r="I23" i="13" s="1"/>
  <c r="J23" i="13" s="1"/>
  <c r="C9" i="20"/>
  <c r="C9" i="19"/>
  <c r="C9" i="18"/>
  <c r="C9" i="17"/>
  <c r="H11" i="17" s="1"/>
  <c r="I11" i="17" s="1"/>
  <c r="J11" i="17" s="1"/>
  <c r="C9" i="24"/>
  <c r="C9" i="23"/>
  <c r="C9" i="22"/>
  <c r="H22" i="22" s="1"/>
  <c r="I22" i="22" s="1"/>
  <c r="J22" i="22" s="1"/>
  <c r="C9" i="21"/>
  <c r="H13" i="1"/>
  <c r="I13" i="1" s="1"/>
  <c r="J13" i="1" s="1"/>
  <c r="H16" i="1"/>
  <c r="I16" i="1" s="1"/>
  <c r="J16" i="1" s="1"/>
  <c r="H19" i="1"/>
  <c r="I19" i="1" s="1"/>
  <c r="J19" i="1" s="1"/>
  <c r="H22" i="1"/>
  <c r="I22" i="1" s="1"/>
  <c r="J22" i="1" s="1"/>
  <c r="G9" i="5"/>
  <c r="G15" i="5"/>
  <c r="G21" i="5"/>
  <c r="AH3" i="6"/>
  <c r="AQ3" i="6" s="1"/>
  <c r="M9" i="6"/>
  <c r="U9" i="6" s="1"/>
  <c r="M15" i="6"/>
  <c r="U15" i="6" s="1"/>
  <c r="M21" i="6"/>
  <c r="U21" i="6" s="1"/>
  <c r="R7" i="6"/>
  <c r="R8" i="6"/>
  <c r="R13" i="6"/>
  <c r="R16" i="6"/>
  <c r="R19" i="6"/>
  <c r="R22" i="6"/>
  <c r="AH3" i="7"/>
  <c r="AQ3" i="7" s="1"/>
  <c r="M9" i="7"/>
  <c r="U9" i="7" s="1"/>
  <c r="M15" i="7"/>
  <c r="U15" i="7" s="1"/>
  <c r="M21" i="7"/>
  <c r="U21" i="7" s="1"/>
  <c r="R7" i="7"/>
  <c r="R8" i="7"/>
  <c r="R13" i="7"/>
  <c r="R16" i="7"/>
  <c r="P18" i="7"/>
  <c r="R19" i="7"/>
  <c r="R22" i="7"/>
  <c r="AH3" i="8"/>
  <c r="AQ3" i="8" s="1"/>
  <c r="M9" i="8"/>
  <c r="U9" i="8" s="1"/>
  <c r="M15" i="8"/>
  <c r="U15" i="8" s="1"/>
  <c r="M21" i="8"/>
  <c r="U21" i="8" s="1"/>
  <c r="R11" i="8"/>
  <c r="R23" i="8"/>
  <c r="R20" i="8"/>
  <c r="R17" i="8"/>
  <c r="R14" i="8"/>
  <c r="P6" i="8"/>
  <c r="R7" i="8"/>
  <c r="R8" i="8"/>
  <c r="R12" i="8"/>
  <c r="P17" i="8"/>
  <c r="R18" i="8"/>
  <c r="F22" i="9"/>
  <c r="H22" i="9" s="1"/>
  <c r="I22" i="9" s="1"/>
  <c r="J22" i="9" s="1"/>
  <c r="F16" i="9"/>
  <c r="H16" i="9" s="1"/>
  <c r="I16" i="9" s="1"/>
  <c r="J16" i="9" s="1"/>
  <c r="F10" i="9"/>
  <c r="H10" i="9" s="1"/>
  <c r="I10" i="9" s="1"/>
  <c r="J10" i="9" s="1"/>
  <c r="F4" i="9"/>
  <c r="F23" i="9"/>
  <c r="F17" i="9"/>
  <c r="H17" i="9" s="1"/>
  <c r="I17" i="9" s="1"/>
  <c r="J17" i="9" s="1"/>
  <c r="F11" i="9"/>
  <c r="H11" i="9" s="1"/>
  <c r="I11" i="9" s="1"/>
  <c r="J11" i="9" s="1"/>
  <c r="F5" i="9"/>
  <c r="H5" i="9" s="1"/>
  <c r="I5" i="9" s="1"/>
  <c r="J5" i="9" s="1"/>
  <c r="F13" i="9"/>
  <c r="H13" i="9" s="1"/>
  <c r="I13" i="9" s="1"/>
  <c r="J13" i="9" s="1"/>
  <c r="F21" i="9"/>
  <c r="G10" i="9"/>
  <c r="M18" i="9"/>
  <c r="U18" i="9" s="1"/>
  <c r="M12" i="9"/>
  <c r="U12" i="9" s="1"/>
  <c r="M6" i="9"/>
  <c r="U6" i="9" s="1"/>
  <c r="M19" i="9"/>
  <c r="U19" i="9" s="1"/>
  <c r="M13" i="9"/>
  <c r="U13" i="9" s="1"/>
  <c r="M7" i="9"/>
  <c r="U7" i="9" s="1"/>
  <c r="M11" i="9"/>
  <c r="U11" i="9" s="1"/>
  <c r="M21" i="9"/>
  <c r="U21" i="9" s="1"/>
  <c r="Z4" i="9"/>
  <c r="C9" i="9"/>
  <c r="H14" i="9" s="1"/>
  <c r="I14" i="9" s="1"/>
  <c r="J14" i="9" s="1"/>
  <c r="V21" i="9"/>
  <c r="V18" i="9"/>
  <c r="V15" i="9"/>
  <c r="V12" i="9"/>
  <c r="V6" i="9"/>
  <c r="V14" i="9"/>
  <c r="V23" i="9"/>
  <c r="R23" i="10"/>
  <c r="R20" i="10"/>
  <c r="R17" i="10"/>
  <c r="R14" i="10"/>
  <c r="R10" i="10"/>
  <c r="R9" i="10"/>
  <c r="R8" i="10"/>
  <c r="V21" i="10"/>
  <c r="V18" i="10"/>
  <c r="V15" i="10"/>
  <c r="V12" i="10"/>
  <c r="V6" i="10"/>
  <c r="V11" i="10"/>
  <c r="V13" i="10"/>
  <c r="P15" i="10"/>
  <c r="R16" i="10"/>
  <c r="V19" i="10"/>
  <c r="P21" i="10"/>
  <c r="R22" i="10"/>
  <c r="M4" i="11"/>
  <c r="U4" i="11" s="1"/>
  <c r="X4" i="11" s="1"/>
  <c r="AH4" i="11" s="1"/>
  <c r="M12" i="11"/>
  <c r="U12" i="11" s="1"/>
  <c r="M22" i="11"/>
  <c r="U22" i="11" s="1"/>
  <c r="R7" i="11"/>
  <c r="R11" i="11"/>
  <c r="R12" i="11"/>
  <c r="AN3" i="12"/>
  <c r="M5" i="12"/>
  <c r="U5" i="12" s="1"/>
  <c r="M17" i="12"/>
  <c r="U17" i="12" s="1"/>
  <c r="R5" i="12"/>
  <c r="H10" i="13"/>
  <c r="I10" i="13" s="1"/>
  <c r="J10" i="13" s="1"/>
  <c r="H14" i="17"/>
  <c r="I14" i="17" s="1"/>
  <c r="J14" i="17" s="1"/>
  <c r="P19" i="17"/>
  <c r="P16" i="17"/>
  <c r="P13" i="17"/>
  <c r="P8" i="17"/>
  <c r="P7" i="17"/>
  <c r="P23" i="17"/>
  <c r="P20" i="17"/>
  <c r="P17" i="17"/>
  <c r="P14" i="17"/>
  <c r="P10" i="17"/>
  <c r="P9" i="17"/>
  <c r="P12" i="17"/>
  <c r="G9" i="1"/>
  <c r="G15" i="1"/>
  <c r="G21" i="1"/>
  <c r="AH3" i="2"/>
  <c r="AQ3" i="2" s="1"/>
  <c r="M9" i="2"/>
  <c r="U9" i="2" s="1"/>
  <c r="M15" i="2"/>
  <c r="U15" i="2" s="1"/>
  <c r="M21" i="2"/>
  <c r="U21" i="2" s="1"/>
  <c r="R7" i="2"/>
  <c r="R8" i="2"/>
  <c r="R13" i="2"/>
  <c r="R16" i="2"/>
  <c r="R19" i="2"/>
  <c r="R22" i="2"/>
  <c r="AH3" i="3"/>
  <c r="AQ3" i="3" s="1"/>
  <c r="M9" i="3"/>
  <c r="U9" i="3" s="1"/>
  <c r="M15" i="3"/>
  <c r="U15" i="3" s="1"/>
  <c r="M21" i="3"/>
  <c r="U21" i="3" s="1"/>
  <c r="R7" i="3"/>
  <c r="R8" i="3"/>
  <c r="R13" i="3"/>
  <c r="R16" i="3"/>
  <c r="R19" i="3"/>
  <c r="R22" i="3"/>
  <c r="AH3" i="4"/>
  <c r="AQ3" i="4" s="1"/>
  <c r="M9" i="4"/>
  <c r="U9" i="4" s="1"/>
  <c r="M15" i="4"/>
  <c r="U15" i="4" s="1"/>
  <c r="M21" i="4"/>
  <c r="U21" i="4" s="1"/>
  <c r="R7" i="4"/>
  <c r="R8" i="4"/>
  <c r="R13" i="4"/>
  <c r="R16" i="4"/>
  <c r="R19" i="4"/>
  <c r="R22" i="4"/>
  <c r="AH3" i="5"/>
  <c r="AQ3" i="5" s="1"/>
  <c r="G4" i="5"/>
  <c r="G10" i="5"/>
  <c r="G16" i="5"/>
  <c r="G22" i="5"/>
  <c r="M9" i="5"/>
  <c r="U9" i="5" s="1"/>
  <c r="M15" i="5"/>
  <c r="U15" i="5" s="1"/>
  <c r="M21" i="5"/>
  <c r="U21" i="5" s="1"/>
  <c r="M4" i="6"/>
  <c r="U4" i="6" s="1"/>
  <c r="X4" i="6" s="1"/>
  <c r="AH4" i="6" s="1"/>
  <c r="AQ4" i="6" s="1"/>
  <c r="M10" i="6"/>
  <c r="U10" i="6" s="1"/>
  <c r="M16" i="6"/>
  <c r="U16" i="6" s="1"/>
  <c r="M22" i="6"/>
  <c r="U22" i="6" s="1"/>
  <c r="M4" i="7"/>
  <c r="U4" i="7" s="1"/>
  <c r="X4" i="7" s="1"/>
  <c r="AH4" i="7" s="1"/>
  <c r="M10" i="7"/>
  <c r="U10" i="7" s="1"/>
  <c r="M16" i="7"/>
  <c r="U16" i="7" s="1"/>
  <c r="M22" i="7"/>
  <c r="U22" i="7" s="1"/>
  <c r="P22" i="8"/>
  <c r="P19" i="8"/>
  <c r="P16" i="8"/>
  <c r="P13" i="8"/>
  <c r="P5" i="8"/>
  <c r="P15" i="8"/>
  <c r="P21" i="8"/>
  <c r="G19" i="9"/>
  <c r="G13" i="9"/>
  <c r="G7" i="9"/>
  <c r="G20" i="9"/>
  <c r="G14" i="9"/>
  <c r="G8" i="9"/>
  <c r="G11" i="9"/>
  <c r="G21" i="9"/>
  <c r="V22" i="9"/>
  <c r="C9" i="10"/>
  <c r="H10" i="10" s="1"/>
  <c r="I10" i="10" s="1"/>
  <c r="J10" i="10" s="1"/>
  <c r="P14" i="10"/>
  <c r="V17" i="10"/>
  <c r="V23" i="10"/>
  <c r="M5" i="11"/>
  <c r="U5" i="11" s="1"/>
  <c r="M15" i="11"/>
  <c r="U15" i="11" s="1"/>
  <c r="M23" i="11"/>
  <c r="U23" i="11" s="1"/>
  <c r="R23" i="11"/>
  <c r="R20" i="11"/>
  <c r="R17" i="11"/>
  <c r="R14" i="11"/>
  <c r="R10" i="11"/>
  <c r="R9" i="11"/>
  <c r="R8" i="11"/>
  <c r="V23" i="11"/>
  <c r="V20" i="11"/>
  <c r="V21" i="11"/>
  <c r="V18" i="11"/>
  <c r="V15" i="11"/>
  <c r="V12" i="11"/>
  <c r="V6" i="11"/>
  <c r="V11" i="11"/>
  <c r="V13" i="11"/>
  <c r="R16" i="11"/>
  <c r="V19" i="11"/>
  <c r="M6" i="12"/>
  <c r="U6" i="12" s="1"/>
  <c r="M18" i="12"/>
  <c r="U18" i="12" s="1"/>
  <c r="R23" i="12"/>
  <c r="R20" i="12"/>
  <c r="R17" i="12"/>
  <c r="R14" i="12"/>
  <c r="R10" i="12"/>
  <c r="R9" i="12"/>
  <c r="R6" i="12"/>
  <c r="R8" i="12"/>
  <c r="R11" i="12"/>
  <c r="R13" i="12"/>
  <c r="R16" i="12"/>
  <c r="R21" i="12"/>
  <c r="R22" i="12"/>
  <c r="H13" i="13"/>
  <c r="I13" i="13" s="1"/>
  <c r="J13" i="13" s="1"/>
  <c r="H17" i="17"/>
  <c r="I17" i="17" s="1"/>
  <c r="J17" i="17" s="1"/>
  <c r="P11" i="17"/>
  <c r="P22" i="17"/>
  <c r="H98" i="25"/>
  <c r="I98" i="25" s="1"/>
  <c r="J98" i="25" s="1"/>
  <c r="H16" i="26"/>
  <c r="I16" i="26" s="1"/>
  <c r="J16" i="26" s="1"/>
  <c r="H43" i="26"/>
  <c r="I43" i="26" s="1"/>
  <c r="J43" i="26" s="1"/>
  <c r="H74" i="26"/>
  <c r="I74" i="26" s="1"/>
  <c r="J74" i="26" s="1"/>
  <c r="AH3" i="1"/>
  <c r="AQ3" i="1" s="1"/>
  <c r="G4" i="1"/>
  <c r="G10" i="1"/>
  <c r="G16" i="1"/>
  <c r="M9" i="1"/>
  <c r="U9" i="1" s="1"/>
  <c r="M15" i="1"/>
  <c r="U15" i="1" s="1"/>
  <c r="M4" i="2"/>
  <c r="U4" i="2" s="1"/>
  <c r="X4" i="2" s="1"/>
  <c r="M10" i="2"/>
  <c r="U10" i="2" s="1"/>
  <c r="M16" i="2"/>
  <c r="U16" i="2" s="1"/>
  <c r="Q6" i="2"/>
  <c r="Q12" i="2"/>
  <c r="Q15" i="2"/>
  <c r="Q18" i="2"/>
  <c r="M4" i="3"/>
  <c r="U4" i="3" s="1"/>
  <c r="X4" i="3" s="1"/>
  <c r="M10" i="3"/>
  <c r="U10" i="3" s="1"/>
  <c r="M16" i="3"/>
  <c r="U16" i="3" s="1"/>
  <c r="Q6" i="3"/>
  <c r="Q12" i="3"/>
  <c r="Q15" i="3"/>
  <c r="Q18" i="3"/>
  <c r="M4" i="4"/>
  <c r="U4" i="4" s="1"/>
  <c r="X4" i="4" s="1"/>
  <c r="M10" i="4"/>
  <c r="U10" i="4" s="1"/>
  <c r="M16" i="4"/>
  <c r="U16" i="4" s="1"/>
  <c r="Q6" i="4"/>
  <c r="Q12" i="4"/>
  <c r="Q15" i="4"/>
  <c r="Q18" i="4"/>
  <c r="G5" i="5"/>
  <c r="G11" i="5"/>
  <c r="G17" i="5"/>
  <c r="M4" i="5"/>
  <c r="U4" i="5" s="1"/>
  <c r="X4" i="5" s="1"/>
  <c r="M10" i="5"/>
  <c r="U10" i="5" s="1"/>
  <c r="M16" i="5"/>
  <c r="U16" i="5" s="1"/>
  <c r="F9" i="6"/>
  <c r="H9" i="6" s="1"/>
  <c r="I9" i="6" s="1"/>
  <c r="J9" i="6" s="1"/>
  <c r="F15" i="6"/>
  <c r="H15" i="6" s="1"/>
  <c r="I15" i="6" s="1"/>
  <c r="J15" i="6" s="1"/>
  <c r="G6" i="6"/>
  <c r="G12" i="6"/>
  <c r="M5" i="6"/>
  <c r="U5" i="6" s="1"/>
  <c r="M11" i="6"/>
  <c r="U11" i="6" s="1"/>
  <c r="M17" i="6"/>
  <c r="U17" i="6" s="1"/>
  <c r="R6" i="6"/>
  <c r="R12" i="6"/>
  <c r="R15" i="6"/>
  <c r="R18" i="6"/>
  <c r="M5" i="7"/>
  <c r="U5" i="7" s="1"/>
  <c r="M11" i="7"/>
  <c r="U11" i="7" s="1"/>
  <c r="M17" i="7"/>
  <c r="U17" i="7" s="1"/>
  <c r="R6" i="7"/>
  <c r="R12" i="7"/>
  <c r="R15" i="7"/>
  <c r="R18" i="7"/>
  <c r="M5" i="8"/>
  <c r="U5" i="8" s="1"/>
  <c r="M11" i="8"/>
  <c r="U11" i="8" s="1"/>
  <c r="M17" i="8"/>
  <c r="U17" i="8" s="1"/>
  <c r="R6" i="8"/>
  <c r="V22" i="8"/>
  <c r="V19" i="8"/>
  <c r="V16" i="8"/>
  <c r="V13" i="8"/>
  <c r="V11" i="8"/>
  <c r="R16" i="8"/>
  <c r="R22" i="8"/>
  <c r="AI3" i="9"/>
  <c r="F7" i="9"/>
  <c r="H7" i="9" s="1"/>
  <c r="I7" i="9" s="1"/>
  <c r="J7" i="9" s="1"/>
  <c r="F15" i="9"/>
  <c r="H15" i="9" s="1"/>
  <c r="I15" i="9" s="1"/>
  <c r="J15" i="9" s="1"/>
  <c r="G4" i="9"/>
  <c r="G12" i="9"/>
  <c r="G22" i="9"/>
  <c r="M5" i="9"/>
  <c r="U5" i="9" s="1"/>
  <c r="M15" i="9"/>
  <c r="U15" i="9" s="1"/>
  <c r="M23" i="9"/>
  <c r="U23" i="9" s="1"/>
  <c r="V8" i="9"/>
  <c r="V9" i="9"/>
  <c r="V10" i="9"/>
  <c r="V20" i="9"/>
  <c r="F23" i="10"/>
  <c r="H23" i="10" s="1"/>
  <c r="I23" i="10" s="1"/>
  <c r="J23" i="10" s="1"/>
  <c r="F17" i="10"/>
  <c r="H17" i="10" s="1"/>
  <c r="I17" i="10" s="1"/>
  <c r="J17" i="10" s="1"/>
  <c r="F11" i="10"/>
  <c r="H11" i="10" s="1"/>
  <c r="I11" i="10" s="1"/>
  <c r="J11" i="10" s="1"/>
  <c r="F5" i="10"/>
  <c r="F18" i="10"/>
  <c r="F12" i="10"/>
  <c r="F6" i="10"/>
  <c r="H6" i="10" s="1"/>
  <c r="I6" i="10" s="1"/>
  <c r="J6" i="10" s="1"/>
  <c r="F13" i="10"/>
  <c r="H13" i="10" s="1"/>
  <c r="I13" i="10" s="1"/>
  <c r="J13" i="10" s="1"/>
  <c r="F21" i="10"/>
  <c r="H21" i="10" s="1"/>
  <c r="I21" i="10" s="1"/>
  <c r="J21" i="10" s="1"/>
  <c r="V4" i="10"/>
  <c r="Y4" i="10" s="1"/>
  <c r="Z4" i="10" s="1"/>
  <c r="V5" i="10"/>
  <c r="V7" i="10"/>
  <c r="V9" i="10"/>
  <c r="P13" i="10"/>
  <c r="R15" i="10"/>
  <c r="P19" i="10"/>
  <c r="R21" i="10"/>
  <c r="M6" i="11"/>
  <c r="U6" i="11" s="1"/>
  <c r="M16" i="11"/>
  <c r="U16" i="11" s="1"/>
  <c r="R4" i="11"/>
  <c r="R5" i="11"/>
  <c r="R6" i="11"/>
  <c r="C9" i="11"/>
  <c r="V10" i="11"/>
  <c r="V17" i="11"/>
  <c r="P21" i="11"/>
  <c r="P22" i="11"/>
  <c r="M9" i="12"/>
  <c r="U9" i="12" s="1"/>
  <c r="M21" i="12"/>
  <c r="U21" i="12" s="1"/>
  <c r="V22" i="12"/>
  <c r="V19" i="12"/>
  <c r="V23" i="12"/>
  <c r="V20" i="12"/>
  <c r="V17" i="12"/>
  <c r="V14" i="12"/>
  <c r="V10" i="12"/>
  <c r="V21" i="12"/>
  <c r="V18" i="12"/>
  <c r="V15" i="12"/>
  <c r="V12" i="12"/>
  <c r="V6" i="12"/>
  <c r="V11" i="12"/>
  <c r="R12" i="12"/>
  <c r="R15" i="12"/>
  <c r="H16" i="13"/>
  <c r="I16" i="13" s="1"/>
  <c r="J16" i="13" s="1"/>
  <c r="M19" i="13"/>
  <c r="U19" i="13" s="1"/>
  <c r="M13" i="13"/>
  <c r="U13" i="13" s="1"/>
  <c r="M7" i="13"/>
  <c r="U7" i="13" s="1"/>
  <c r="M18" i="13"/>
  <c r="U18" i="13" s="1"/>
  <c r="M12" i="13"/>
  <c r="U12" i="13" s="1"/>
  <c r="M6" i="13"/>
  <c r="U6" i="13" s="1"/>
  <c r="M23" i="13"/>
  <c r="U23" i="13" s="1"/>
  <c r="M17" i="13"/>
  <c r="U17" i="13" s="1"/>
  <c r="M11" i="13"/>
  <c r="U11" i="13" s="1"/>
  <c r="M5" i="13"/>
  <c r="U5" i="13" s="1"/>
  <c r="M22" i="13"/>
  <c r="U22" i="13" s="1"/>
  <c r="M16" i="13"/>
  <c r="U16" i="13" s="1"/>
  <c r="M10" i="13"/>
  <c r="U10" i="13" s="1"/>
  <c r="M4" i="13"/>
  <c r="U4" i="13" s="1"/>
  <c r="X4" i="13" s="1"/>
  <c r="AH4" i="13" s="1"/>
  <c r="M20" i="13"/>
  <c r="U20" i="13" s="1"/>
  <c r="M14" i="13"/>
  <c r="U14" i="13" s="1"/>
  <c r="M8" i="13"/>
  <c r="U8" i="13" s="1"/>
  <c r="H17" i="14"/>
  <c r="I17" i="14" s="1"/>
  <c r="J17" i="14" s="1"/>
  <c r="X4" i="14"/>
  <c r="AH4" i="14" s="1"/>
  <c r="P22" i="16"/>
  <c r="P19" i="16"/>
  <c r="P16" i="16"/>
  <c r="P13" i="16"/>
  <c r="P8" i="16"/>
  <c r="P7" i="16"/>
  <c r="P21" i="16"/>
  <c r="H18" i="17"/>
  <c r="I18" i="17" s="1"/>
  <c r="J18" i="17" s="1"/>
  <c r="H20" i="17"/>
  <c r="I20" i="17" s="1"/>
  <c r="J20" i="17" s="1"/>
  <c r="P5" i="17"/>
  <c r="P15" i="17"/>
  <c r="H19" i="21"/>
  <c r="I19" i="21" s="1"/>
  <c r="J19" i="21" s="1"/>
  <c r="Q13" i="9"/>
  <c r="Q16" i="9"/>
  <c r="Q19" i="9"/>
  <c r="Q22" i="9"/>
  <c r="G9" i="10"/>
  <c r="G15" i="10"/>
  <c r="G21" i="10"/>
  <c r="Q7" i="10"/>
  <c r="Q8" i="10"/>
  <c r="Q13" i="10"/>
  <c r="Q16" i="10"/>
  <c r="Q19" i="10"/>
  <c r="Q22" i="10"/>
  <c r="Q7" i="11"/>
  <c r="Q8" i="11"/>
  <c r="Q13" i="11"/>
  <c r="Q16" i="11"/>
  <c r="Q19" i="11"/>
  <c r="Q22" i="11"/>
  <c r="Q7" i="12"/>
  <c r="Q8" i="12"/>
  <c r="Q13" i="12"/>
  <c r="Q16" i="12"/>
  <c r="Q19" i="12"/>
  <c r="Q22" i="12"/>
  <c r="F6" i="13"/>
  <c r="F12" i="13"/>
  <c r="H12" i="13" s="1"/>
  <c r="I12" i="13" s="1"/>
  <c r="J12" i="13" s="1"/>
  <c r="F18" i="13"/>
  <c r="H18" i="13" s="1"/>
  <c r="I18" i="13" s="1"/>
  <c r="J18" i="13" s="1"/>
  <c r="G9" i="13"/>
  <c r="G15" i="13"/>
  <c r="G21" i="13"/>
  <c r="V11" i="13"/>
  <c r="AH3" i="14"/>
  <c r="AQ3" i="14" s="1"/>
  <c r="F7" i="14"/>
  <c r="H7" i="14" s="1"/>
  <c r="I7" i="14" s="1"/>
  <c r="J7" i="14" s="1"/>
  <c r="F13" i="14"/>
  <c r="H13" i="14" s="1"/>
  <c r="I13" i="14" s="1"/>
  <c r="J13" i="14" s="1"/>
  <c r="F19" i="14"/>
  <c r="G4" i="14"/>
  <c r="G10" i="14"/>
  <c r="G16" i="14"/>
  <c r="G22" i="14"/>
  <c r="M9" i="14"/>
  <c r="U9" i="14" s="1"/>
  <c r="M15" i="14"/>
  <c r="U15" i="14" s="1"/>
  <c r="M21" i="14"/>
  <c r="U21" i="14" s="1"/>
  <c r="V4" i="14"/>
  <c r="Y4" i="14" s="1"/>
  <c r="V5" i="14"/>
  <c r="R7" i="14"/>
  <c r="R8" i="14"/>
  <c r="V11" i="14"/>
  <c r="R13" i="14"/>
  <c r="R16" i="14"/>
  <c r="R19" i="14"/>
  <c r="R22" i="14"/>
  <c r="AH3" i="15"/>
  <c r="M9" i="15"/>
  <c r="U9" i="15" s="1"/>
  <c r="M15" i="15"/>
  <c r="U15" i="15" s="1"/>
  <c r="V4" i="15"/>
  <c r="Y4" i="15" s="1"/>
  <c r="V5" i="15"/>
  <c r="R7" i="15"/>
  <c r="R8" i="15"/>
  <c r="V11" i="15"/>
  <c r="R13" i="15"/>
  <c r="R16" i="15"/>
  <c r="R19" i="15"/>
  <c r="R22" i="15"/>
  <c r="AH3" i="16"/>
  <c r="M9" i="16"/>
  <c r="U9" i="16" s="1"/>
  <c r="M15" i="16"/>
  <c r="U15" i="16" s="1"/>
  <c r="M21" i="16"/>
  <c r="U21" i="16" s="1"/>
  <c r="V4" i="16"/>
  <c r="Y4" i="16" s="1"/>
  <c r="V5" i="16"/>
  <c r="R7" i="16"/>
  <c r="R8" i="16"/>
  <c r="V11" i="16"/>
  <c r="R13" i="16"/>
  <c r="R16" i="16"/>
  <c r="R19" i="16"/>
  <c r="R22" i="16"/>
  <c r="AH3" i="17"/>
  <c r="AQ3" i="17" s="1"/>
  <c r="F7" i="17"/>
  <c r="H7" i="17" s="1"/>
  <c r="I7" i="17" s="1"/>
  <c r="J7" i="17" s="1"/>
  <c r="F13" i="17"/>
  <c r="H13" i="17" s="1"/>
  <c r="I13" i="17" s="1"/>
  <c r="J13" i="17" s="1"/>
  <c r="F19" i="17"/>
  <c r="H19" i="17" s="1"/>
  <c r="I19" i="17" s="1"/>
  <c r="J19" i="17" s="1"/>
  <c r="G4" i="17"/>
  <c r="G10" i="17"/>
  <c r="G16" i="17"/>
  <c r="G22" i="17"/>
  <c r="M9" i="17"/>
  <c r="U9" i="17" s="1"/>
  <c r="M15" i="17"/>
  <c r="U15" i="17" s="1"/>
  <c r="V4" i="17"/>
  <c r="Y4" i="17" s="1"/>
  <c r="Z4" i="17" s="1"/>
  <c r="V5" i="17"/>
  <c r="Q6" i="17"/>
  <c r="V10" i="17"/>
  <c r="Q12" i="17"/>
  <c r="V14" i="17"/>
  <c r="Q15" i="17"/>
  <c r="V17" i="17"/>
  <c r="Q18" i="17"/>
  <c r="V20" i="17"/>
  <c r="Q21" i="17"/>
  <c r="V23" i="17"/>
  <c r="F8" i="18"/>
  <c r="H8" i="18" s="1"/>
  <c r="I8" i="18" s="1"/>
  <c r="J8" i="18" s="1"/>
  <c r="F14" i="18"/>
  <c r="H14" i="18" s="1"/>
  <c r="I14" i="18" s="1"/>
  <c r="J14" i="18" s="1"/>
  <c r="F20" i="18"/>
  <c r="H20" i="18" s="1"/>
  <c r="I20" i="18" s="1"/>
  <c r="J20" i="18" s="1"/>
  <c r="G5" i="18"/>
  <c r="G11" i="18"/>
  <c r="G17" i="18"/>
  <c r="G23" i="18"/>
  <c r="M4" i="18"/>
  <c r="U4" i="18" s="1"/>
  <c r="X4" i="18" s="1"/>
  <c r="M10" i="18"/>
  <c r="U10" i="18" s="1"/>
  <c r="M16" i="18"/>
  <c r="U16" i="18" s="1"/>
  <c r="M22" i="18"/>
  <c r="U22" i="18" s="1"/>
  <c r="Q6" i="18"/>
  <c r="V10" i="18"/>
  <c r="Q12" i="18"/>
  <c r="V14" i="18"/>
  <c r="Q15" i="18"/>
  <c r="V17" i="18"/>
  <c r="Q18" i="18"/>
  <c r="V20" i="18"/>
  <c r="Q21" i="18"/>
  <c r="V23" i="18"/>
  <c r="M4" i="19"/>
  <c r="U4" i="19" s="1"/>
  <c r="X4" i="19" s="1"/>
  <c r="M10" i="19"/>
  <c r="U10" i="19" s="1"/>
  <c r="M16" i="19"/>
  <c r="U16" i="19" s="1"/>
  <c r="M22" i="19"/>
  <c r="U22" i="19" s="1"/>
  <c r="Q6" i="19"/>
  <c r="V10" i="19"/>
  <c r="Q12" i="19"/>
  <c r="V14" i="19"/>
  <c r="Q15" i="19"/>
  <c r="V17" i="19"/>
  <c r="Q18" i="19"/>
  <c r="V20" i="19"/>
  <c r="Q21" i="19"/>
  <c r="V23" i="19"/>
  <c r="M4" i="20"/>
  <c r="U4" i="20" s="1"/>
  <c r="X4" i="20" s="1"/>
  <c r="M10" i="20"/>
  <c r="U10" i="20" s="1"/>
  <c r="M16" i="20"/>
  <c r="U16" i="20" s="1"/>
  <c r="M22" i="20"/>
  <c r="U22" i="20" s="1"/>
  <c r="Q6" i="20"/>
  <c r="V10" i="20"/>
  <c r="Q12" i="20"/>
  <c r="V14" i="20"/>
  <c r="Q15" i="20"/>
  <c r="V17" i="20"/>
  <c r="Q18" i="20"/>
  <c r="V20" i="20"/>
  <c r="Q21" i="20"/>
  <c r="V23" i="20"/>
  <c r="F8" i="21"/>
  <c r="H8" i="21" s="1"/>
  <c r="I8" i="21" s="1"/>
  <c r="J8" i="21" s="1"/>
  <c r="F14" i="21"/>
  <c r="H14" i="21" s="1"/>
  <c r="I14" i="21" s="1"/>
  <c r="J14" i="21" s="1"/>
  <c r="F20" i="21"/>
  <c r="H20" i="21" s="1"/>
  <c r="I20" i="21" s="1"/>
  <c r="J20" i="21" s="1"/>
  <c r="G5" i="21"/>
  <c r="G11" i="21"/>
  <c r="G17" i="21"/>
  <c r="G23" i="21"/>
  <c r="M4" i="21"/>
  <c r="U4" i="21" s="1"/>
  <c r="X4" i="21" s="1"/>
  <c r="M10" i="21"/>
  <c r="U10" i="21" s="1"/>
  <c r="M16" i="21"/>
  <c r="U16" i="21" s="1"/>
  <c r="M22" i="21"/>
  <c r="U22" i="21" s="1"/>
  <c r="Q11" i="21"/>
  <c r="F9" i="22"/>
  <c r="H9" i="22" s="1"/>
  <c r="I9" i="22" s="1"/>
  <c r="J9" i="22" s="1"/>
  <c r="F15" i="22"/>
  <c r="F21" i="22"/>
  <c r="G6" i="22"/>
  <c r="G12" i="22"/>
  <c r="G18" i="22"/>
  <c r="M5" i="22"/>
  <c r="U5" i="22" s="1"/>
  <c r="M11" i="22"/>
  <c r="U11" i="22" s="1"/>
  <c r="M17" i="22"/>
  <c r="U17" i="22" s="1"/>
  <c r="M23" i="22"/>
  <c r="U23" i="22" s="1"/>
  <c r="Q5" i="22"/>
  <c r="R6" i="22"/>
  <c r="Q11" i="22"/>
  <c r="R12" i="22"/>
  <c r="R15" i="22"/>
  <c r="R18" i="22"/>
  <c r="R21" i="22"/>
  <c r="M5" i="23"/>
  <c r="U5" i="23" s="1"/>
  <c r="M11" i="23"/>
  <c r="U11" i="23" s="1"/>
  <c r="M17" i="23"/>
  <c r="U17" i="23" s="1"/>
  <c r="M23" i="23"/>
  <c r="U23" i="23" s="1"/>
  <c r="Q5" i="23"/>
  <c r="R6" i="23"/>
  <c r="P10" i="23"/>
  <c r="Q11" i="23"/>
  <c r="R12" i="23"/>
  <c r="P14" i="23"/>
  <c r="R15" i="23"/>
  <c r="P17" i="23"/>
  <c r="R18" i="23"/>
  <c r="P20" i="23"/>
  <c r="R21" i="23"/>
  <c r="M5" i="24"/>
  <c r="U5" i="24" s="1"/>
  <c r="M11" i="24"/>
  <c r="U11" i="24" s="1"/>
  <c r="M17" i="24"/>
  <c r="U17" i="24" s="1"/>
  <c r="M23" i="24"/>
  <c r="U23" i="24" s="1"/>
  <c r="Q5" i="24"/>
  <c r="R6" i="24"/>
  <c r="Q11" i="24"/>
  <c r="R12" i="24"/>
  <c r="P14" i="24"/>
  <c r="R15" i="24"/>
  <c r="P17" i="24"/>
  <c r="R18" i="24"/>
  <c r="P20" i="24"/>
  <c r="R21" i="24"/>
  <c r="F9" i="25"/>
  <c r="F15" i="25"/>
  <c r="F21" i="25"/>
  <c r="F27" i="25"/>
  <c r="F33" i="25"/>
  <c r="F39" i="25"/>
  <c r="F45" i="25"/>
  <c r="F51" i="25"/>
  <c r="F57" i="25"/>
  <c r="F63" i="25"/>
  <c r="F69" i="25"/>
  <c r="F75" i="25"/>
  <c r="F81" i="25"/>
  <c r="F87" i="25"/>
  <c r="F93" i="25"/>
  <c r="G9" i="25"/>
  <c r="G15" i="25"/>
  <c r="G21" i="25"/>
  <c r="G27" i="25"/>
  <c r="G33" i="25"/>
  <c r="G39" i="25"/>
  <c r="G45" i="25"/>
  <c r="G51" i="25"/>
  <c r="G57" i="25"/>
  <c r="G63" i="25"/>
  <c r="G69" i="25"/>
  <c r="G75" i="25"/>
  <c r="G81" i="25"/>
  <c r="G87" i="25"/>
  <c r="G93" i="25"/>
  <c r="H4" i="25"/>
  <c r="I4" i="25" s="1"/>
  <c r="J4" i="25" s="1"/>
  <c r="K4" i="25" s="1"/>
  <c r="K5" i="25" s="1"/>
  <c r="K6" i="25" s="1"/>
  <c r="K7" i="25" s="1"/>
  <c r="M5" i="25"/>
  <c r="U5" i="25" s="1"/>
  <c r="M11" i="25"/>
  <c r="U11" i="25" s="1"/>
  <c r="M17" i="25"/>
  <c r="U17" i="25" s="1"/>
  <c r="M23" i="25"/>
  <c r="U23" i="25" s="1"/>
  <c r="M29" i="25"/>
  <c r="U29" i="25" s="1"/>
  <c r="M35" i="25"/>
  <c r="U35" i="25" s="1"/>
  <c r="M41" i="25"/>
  <c r="U41" i="25" s="1"/>
  <c r="M47" i="25"/>
  <c r="U47" i="25" s="1"/>
  <c r="M53" i="25"/>
  <c r="U53" i="25" s="1"/>
  <c r="M59" i="25"/>
  <c r="U59" i="25" s="1"/>
  <c r="M65" i="25"/>
  <c r="U65" i="25" s="1"/>
  <c r="M71" i="25"/>
  <c r="U71" i="25" s="1"/>
  <c r="M77" i="25"/>
  <c r="U77" i="25" s="1"/>
  <c r="M83" i="25"/>
  <c r="U83" i="25" s="1"/>
  <c r="M89" i="25"/>
  <c r="U89" i="25" s="1"/>
  <c r="M95" i="25"/>
  <c r="U95" i="25" s="1"/>
  <c r="H10" i="25"/>
  <c r="I10" i="25" s="1"/>
  <c r="J10" i="25" s="1"/>
  <c r="H12" i="25"/>
  <c r="I12" i="25" s="1"/>
  <c r="J12" i="25" s="1"/>
  <c r="H18" i="25"/>
  <c r="I18" i="25" s="1"/>
  <c r="J18" i="25" s="1"/>
  <c r="H24" i="25"/>
  <c r="I24" i="25" s="1"/>
  <c r="J24" i="25" s="1"/>
  <c r="H30" i="25"/>
  <c r="I30" i="25" s="1"/>
  <c r="J30" i="25" s="1"/>
  <c r="H36" i="25"/>
  <c r="I36" i="25" s="1"/>
  <c r="J36" i="25" s="1"/>
  <c r="H42" i="25"/>
  <c r="I42" i="25" s="1"/>
  <c r="J42" i="25" s="1"/>
  <c r="H48" i="25"/>
  <c r="I48" i="25" s="1"/>
  <c r="J48" i="25" s="1"/>
  <c r="H54" i="25"/>
  <c r="I54" i="25" s="1"/>
  <c r="J54" i="25" s="1"/>
  <c r="H60" i="25"/>
  <c r="I60" i="25" s="1"/>
  <c r="J60" i="25" s="1"/>
  <c r="H66" i="25"/>
  <c r="I66" i="25" s="1"/>
  <c r="J66" i="25" s="1"/>
  <c r="H72" i="25"/>
  <c r="I72" i="25" s="1"/>
  <c r="J72" i="25" s="1"/>
  <c r="H78" i="25"/>
  <c r="I78" i="25" s="1"/>
  <c r="J78" i="25" s="1"/>
  <c r="H84" i="25"/>
  <c r="I84" i="25" s="1"/>
  <c r="J84" i="25" s="1"/>
  <c r="H90" i="25"/>
  <c r="I90" i="25" s="1"/>
  <c r="J90" i="25" s="1"/>
  <c r="H96" i="25"/>
  <c r="I96" i="25" s="1"/>
  <c r="J96" i="25" s="1"/>
  <c r="G6" i="26"/>
  <c r="G9" i="26"/>
  <c r="G12" i="26"/>
  <c r="G15" i="26"/>
  <c r="G18" i="26"/>
  <c r="G21" i="26"/>
  <c r="G24" i="26"/>
  <c r="G27" i="26"/>
  <c r="G30" i="26"/>
  <c r="G33" i="26"/>
  <c r="G36" i="26"/>
  <c r="G39" i="26"/>
  <c r="G42" i="26"/>
  <c r="G45" i="26"/>
  <c r="G48" i="26"/>
  <c r="G51" i="26"/>
  <c r="G54" i="26"/>
  <c r="G57" i="26"/>
  <c r="G60" i="26"/>
  <c r="G63" i="26"/>
  <c r="G66" i="26"/>
  <c r="G69" i="26"/>
  <c r="G72" i="26"/>
  <c r="G75" i="26"/>
  <c r="G78" i="26"/>
  <c r="G81" i="26"/>
  <c r="G84" i="26"/>
  <c r="G87" i="26"/>
  <c r="M6" i="26"/>
  <c r="U6" i="26" s="1"/>
  <c r="M12" i="26"/>
  <c r="U12" i="26" s="1"/>
  <c r="M18" i="26"/>
  <c r="U18" i="26" s="1"/>
  <c r="M24" i="26"/>
  <c r="U24" i="26" s="1"/>
  <c r="M30" i="26"/>
  <c r="U30" i="26" s="1"/>
  <c r="M36" i="26"/>
  <c r="U36" i="26" s="1"/>
  <c r="M42" i="26"/>
  <c r="U42" i="26" s="1"/>
  <c r="M48" i="26"/>
  <c r="U48" i="26" s="1"/>
  <c r="M54" i="26"/>
  <c r="U54" i="26" s="1"/>
  <c r="M60" i="26"/>
  <c r="U60" i="26" s="1"/>
  <c r="M66" i="26"/>
  <c r="U66" i="26" s="1"/>
  <c r="M72" i="26"/>
  <c r="U72" i="26" s="1"/>
  <c r="M78" i="26"/>
  <c r="U78" i="26" s="1"/>
  <c r="M84" i="26"/>
  <c r="U84" i="26" s="1"/>
  <c r="R88" i="26"/>
  <c r="R85" i="26"/>
  <c r="R82" i="26"/>
  <c r="R79" i="26"/>
  <c r="R76" i="26"/>
  <c r="R73" i="26"/>
  <c r="R70" i="26"/>
  <c r="R67" i="26"/>
  <c r="R64" i="26"/>
  <c r="R61" i="26"/>
  <c r="R58" i="26"/>
  <c r="R89" i="26"/>
  <c r="R86" i="26"/>
  <c r="R83" i="26"/>
  <c r="R80" i="26"/>
  <c r="R77" i="26"/>
  <c r="R74" i="26"/>
  <c r="R71" i="26"/>
  <c r="R68" i="26"/>
  <c r="R65" i="26"/>
  <c r="R62" i="26"/>
  <c r="R59" i="26"/>
  <c r="R6" i="26"/>
  <c r="Q89" i="26"/>
  <c r="Q86" i="26"/>
  <c r="Q83" i="26"/>
  <c r="Q80" i="26"/>
  <c r="Q77" i="26"/>
  <c r="Q74" i="26"/>
  <c r="Q71" i="26"/>
  <c r="Q68" i="26"/>
  <c r="Q65" i="26"/>
  <c r="Q62" i="26"/>
  <c r="Q59" i="26"/>
  <c r="R8" i="26"/>
  <c r="V87" i="26"/>
  <c r="V84" i="26"/>
  <c r="V81" i="26"/>
  <c r="V78" i="26"/>
  <c r="V75" i="26"/>
  <c r="V72" i="26"/>
  <c r="V69" i="26"/>
  <c r="V66" i="26"/>
  <c r="V63" i="26"/>
  <c r="V60" i="26"/>
  <c r="R10" i="26"/>
  <c r="V11" i="26"/>
  <c r="R12" i="26"/>
  <c r="R15" i="26"/>
  <c r="R18" i="26"/>
  <c r="R21" i="26"/>
  <c r="R24" i="26"/>
  <c r="R27" i="26"/>
  <c r="R30" i="26"/>
  <c r="R33" i="26"/>
  <c r="R36" i="26"/>
  <c r="R39" i="26"/>
  <c r="R42" i="26"/>
  <c r="R45" i="26"/>
  <c r="R48" i="26"/>
  <c r="R51" i="26"/>
  <c r="R54" i="26"/>
  <c r="Q57" i="26"/>
  <c r="V58" i="26"/>
  <c r="Q60" i="26"/>
  <c r="V61" i="26"/>
  <c r="Q63" i="26"/>
  <c r="V64" i="26"/>
  <c r="Q66" i="26"/>
  <c r="V67" i="26"/>
  <c r="Q69" i="26"/>
  <c r="V70" i="26"/>
  <c r="Q72" i="26"/>
  <c r="V73" i="26"/>
  <c r="Q75" i="26"/>
  <c r="V76" i="26"/>
  <c r="Q78" i="26"/>
  <c r="V79" i="26"/>
  <c r="Q81" i="26"/>
  <c r="V82" i="26"/>
  <c r="Q84" i="26"/>
  <c r="V85" i="26"/>
  <c r="Q87" i="26"/>
  <c r="V88" i="26"/>
  <c r="M79" i="27"/>
  <c r="U79" i="27" s="1"/>
  <c r="M73" i="27"/>
  <c r="U73" i="27" s="1"/>
  <c r="M67" i="27"/>
  <c r="U67" i="27" s="1"/>
  <c r="M61" i="27"/>
  <c r="U61" i="27" s="1"/>
  <c r="M55" i="27"/>
  <c r="U55" i="27" s="1"/>
  <c r="M49" i="27"/>
  <c r="U49" i="27" s="1"/>
  <c r="M43" i="27"/>
  <c r="U43" i="27" s="1"/>
  <c r="M37" i="27"/>
  <c r="U37" i="27" s="1"/>
  <c r="M31" i="27"/>
  <c r="U31" i="27" s="1"/>
  <c r="M25" i="27"/>
  <c r="U25" i="27" s="1"/>
  <c r="M19" i="27"/>
  <c r="U19" i="27" s="1"/>
  <c r="M13" i="27"/>
  <c r="U13" i="27" s="1"/>
  <c r="M7" i="27"/>
  <c r="U7" i="27" s="1"/>
  <c r="M78" i="27"/>
  <c r="U78" i="27" s="1"/>
  <c r="M72" i="27"/>
  <c r="U72" i="27" s="1"/>
  <c r="M66" i="27"/>
  <c r="U66" i="27" s="1"/>
  <c r="M60" i="27"/>
  <c r="U60" i="27" s="1"/>
  <c r="M54" i="27"/>
  <c r="U54" i="27" s="1"/>
  <c r="M48" i="27"/>
  <c r="U48" i="27" s="1"/>
  <c r="M42" i="27"/>
  <c r="U42" i="27" s="1"/>
  <c r="M36" i="27"/>
  <c r="U36" i="27" s="1"/>
  <c r="M30" i="27"/>
  <c r="U30" i="27" s="1"/>
  <c r="M24" i="27"/>
  <c r="U24" i="27" s="1"/>
  <c r="M18" i="27"/>
  <c r="U18" i="27" s="1"/>
  <c r="M12" i="27"/>
  <c r="U12" i="27" s="1"/>
  <c r="M6" i="27"/>
  <c r="U6" i="27" s="1"/>
  <c r="M74" i="27"/>
  <c r="U74" i="27" s="1"/>
  <c r="M68" i="27"/>
  <c r="U68" i="27" s="1"/>
  <c r="M62" i="27"/>
  <c r="U62" i="27" s="1"/>
  <c r="M56" i="27"/>
  <c r="U56" i="27" s="1"/>
  <c r="M50" i="27"/>
  <c r="U50" i="27" s="1"/>
  <c r="M44" i="27"/>
  <c r="U44" i="27" s="1"/>
  <c r="M38" i="27"/>
  <c r="U38" i="27" s="1"/>
  <c r="M32" i="27"/>
  <c r="U32" i="27" s="1"/>
  <c r="M26" i="27"/>
  <c r="U26" i="27" s="1"/>
  <c r="M20" i="27"/>
  <c r="U20" i="27" s="1"/>
  <c r="M14" i="27"/>
  <c r="U14" i="27" s="1"/>
  <c r="M8" i="27"/>
  <c r="U8" i="27" s="1"/>
  <c r="M15" i="27"/>
  <c r="U15" i="27" s="1"/>
  <c r="M27" i="27"/>
  <c r="U27" i="27" s="1"/>
  <c r="M39" i="27"/>
  <c r="U39" i="27" s="1"/>
  <c r="M51" i="27"/>
  <c r="U51" i="27" s="1"/>
  <c r="M63" i="27"/>
  <c r="U63" i="27" s="1"/>
  <c r="M75" i="27"/>
  <c r="U75" i="27" s="1"/>
  <c r="H20" i="32"/>
  <c r="I20" i="32" s="1"/>
  <c r="J20" i="32" s="1"/>
  <c r="H47" i="32"/>
  <c r="I47" i="32" s="1"/>
  <c r="J47" i="32" s="1"/>
  <c r="F9" i="18"/>
  <c r="H9" i="18" s="1"/>
  <c r="I9" i="18" s="1"/>
  <c r="J9" i="18" s="1"/>
  <c r="F15" i="18"/>
  <c r="H15" i="18" s="1"/>
  <c r="I15" i="18" s="1"/>
  <c r="J15" i="18" s="1"/>
  <c r="F21" i="18"/>
  <c r="H21" i="18" s="1"/>
  <c r="I21" i="18" s="1"/>
  <c r="J21" i="18" s="1"/>
  <c r="F9" i="21"/>
  <c r="H9" i="21" s="1"/>
  <c r="I9" i="21" s="1"/>
  <c r="J9" i="21" s="1"/>
  <c r="F15" i="21"/>
  <c r="H15" i="21" s="1"/>
  <c r="I15" i="21" s="1"/>
  <c r="J15" i="21" s="1"/>
  <c r="F21" i="21"/>
  <c r="H21" i="21" s="1"/>
  <c r="I21" i="21" s="1"/>
  <c r="J21" i="21" s="1"/>
  <c r="AE3" i="22"/>
  <c r="AE3" i="23"/>
  <c r="AE3" i="24"/>
  <c r="AE3" i="25"/>
  <c r="AE3" i="26"/>
  <c r="H40" i="27"/>
  <c r="I40" i="27" s="1"/>
  <c r="J40" i="27" s="1"/>
  <c r="H46" i="27"/>
  <c r="I46" i="27" s="1"/>
  <c r="J46" i="27" s="1"/>
  <c r="H52" i="27"/>
  <c r="I52" i="27" s="1"/>
  <c r="J52" i="27" s="1"/>
  <c r="H58" i="27"/>
  <c r="I58" i="27" s="1"/>
  <c r="J58" i="27" s="1"/>
  <c r="H64" i="27"/>
  <c r="I64" i="27" s="1"/>
  <c r="J64" i="27" s="1"/>
  <c r="H70" i="27"/>
  <c r="I70" i="27" s="1"/>
  <c r="J70" i="27" s="1"/>
  <c r="H76" i="27"/>
  <c r="I76" i="27" s="1"/>
  <c r="J76" i="27" s="1"/>
  <c r="AN3" i="28"/>
  <c r="H22" i="28"/>
  <c r="I22" i="28" s="1"/>
  <c r="J22" i="28" s="1"/>
  <c r="H34" i="28"/>
  <c r="I34" i="28" s="1"/>
  <c r="J34" i="28" s="1"/>
  <c r="H58" i="28"/>
  <c r="I58" i="28" s="1"/>
  <c r="J58" i="28" s="1"/>
  <c r="X5" i="29"/>
  <c r="AH5" i="29" s="1"/>
  <c r="H95" i="33"/>
  <c r="I95" i="33" s="1"/>
  <c r="J95" i="33" s="1"/>
  <c r="F8" i="13"/>
  <c r="H8" i="13" s="1"/>
  <c r="I8" i="13" s="1"/>
  <c r="J8" i="13" s="1"/>
  <c r="F14" i="13"/>
  <c r="H14" i="13" s="1"/>
  <c r="I14" i="13" s="1"/>
  <c r="J14" i="13" s="1"/>
  <c r="F20" i="13"/>
  <c r="H20" i="13" s="1"/>
  <c r="I20" i="13" s="1"/>
  <c r="J20" i="13" s="1"/>
  <c r="Q11" i="13"/>
  <c r="F9" i="14"/>
  <c r="H9" i="14" s="1"/>
  <c r="I9" i="14" s="1"/>
  <c r="J9" i="14" s="1"/>
  <c r="F15" i="14"/>
  <c r="H15" i="14" s="1"/>
  <c r="I15" i="14" s="1"/>
  <c r="J15" i="14" s="1"/>
  <c r="F21" i="14"/>
  <c r="H21" i="14" s="1"/>
  <c r="I21" i="14" s="1"/>
  <c r="J21" i="14" s="1"/>
  <c r="Q5" i="14"/>
  <c r="Q11" i="14"/>
  <c r="Q5" i="15"/>
  <c r="Q11" i="15"/>
  <c r="Q5" i="16"/>
  <c r="Q11" i="16"/>
  <c r="F9" i="17"/>
  <c r="H9" i="17" s="1"/>
  <c r="I9" i="17" s="1"/>
  <c r="J9" i="17" s="1"/>
  <c r="F15" i="17"/>
  <c r="H15" i="17" s="1"/>
  <c r="I15" i="17" s="1"/>
  <c r="J15" i="17" s="1"/>
  <c r="F21" i="17"/>
  <c r="H21" i="17" s="1"/>
  <c r="I21" i="17" s="1"/>
  <c r="J21" i="17" s="1"/>
  <c r="V7" i="17"/>
  <c r="V8" i="17"/>
  <c r="Q10" i="17"/>
  <c r="V13" i="17"/>
  <c r="Q14" i="17"/>
  <c r="V16" i="17"/>
  <c r="Q17" i="17"/>
  <c r="V19" i="17"/>
  <c r="Q20" i="17"/>
  <c r="V22" i="17"/>
  <c r="Q23" i="17"/>
  <c r="AE3" i="18"/>
  <c r="F4" i="18"/>
  <c r="H4" i="18" s="1"/>
  <c r="I4" i="18" s="1"/>
  <c r="J4" i="18" s="1"/>
  <c r="K4" i="18" s="1"/>
  <c r="F10" i="18"/>
  <c r="H10" i="18" s="1"/>
  <c r="I10" i="18" s="1"/>
  <c r="J10" i="18" s="1"/>
  <c r="F16" i="18"/>
  <c r="H16" i="18" s="1"/>
  <c r="I16" i="18" s="1"/>
  <c r="J16" i="18" s="1"/>
  <c r="F22" i="18"/>
  <c r="H22" i="18" s="1"/>
  <c r="I22" i="18" s="1"/>
  <c r="J22" i="18" s="1"/>
  <c r="G7" i="18"/>
  <c r="G13" i="18"/>
  <c r="G19" i="18"/>
  <c r="V7" i="18"/>
  <c r="V8" i="18"/>
  <c r="Q10" i="18"/>
  <c r="V13" i="18"/>
  <c r="Q14" i="18"/>
  <c r="V16" i="18"/>
  <c r="Q17" i="18"/>
  <c r="V19" i="18"/>
  <c r="Q20" i="18"/>
  <c r="V22" i="18"/>
  <c r="Q23" i="18"/>
  <c r="V7" i="19"/>
  <c r="V8" i="19"/>
  <c r="Q10" i="19"/>
  <c r="V13" i="19"/>
  <c r="Q14" i="19"/>
  <c r="V16" i="19"/>
  <c r="Q17" i="19"/>
  <c r="V19" i="19"/>
  <c r="Q20" i="19"/>
  <c r="V22" i="19"/>
  <c r="Q23" i="19"/>
  <c r="AE3" i="20"/>
  <c r="V7" i="20"/>
  <c r="V8" i="20"/>
  <c r="Q10" i="20"/>
  <c r="V13" i="20"/>
  <c r="Q14" i="20"/>
  <c r="V16" i="20"/>
  <c r="Q17" i="20"/>
  <c r="V19" i="20"/>
  <c r="Q20" i="20"/>
  <c r="V22" i="20"/>
  <c r="Q23" i="20"/>
  <c r="AE3" i="21"/>
  <c r="F4" i="21"/>
  <c r="H4" i="21" s="1"/>
  <c r="I4" i="21" s="1"/>
  <c r="J4" i="21" s="1"/>
  <c r="K4" i="21" s="1"/>
  <c r="F10" i="21"/>
  <c r="H10" i="21" s="1"/>
  <c r="I10" i="21" s="1"/>
  <c r="J10" i="21" s="1"/>
  <c r="F16" i="21"/>
  <c r="H16" i="21" s="1"/>
  <c r="I16" i="21" s="1"/>
  <c r="J16" i="21" s="1"/>
  <c r="F22" i="21"/>
  <c r="H22" i="21" s="1"/>
  <c r="I22" i="21" s="1"/>
  <c r="J22" i="21" s="1"/>
  <c r="G7" i="21"/>
  <c r="G13" i="21"/>
  <c r="G19" i="21"/>
  <c r="Q9" i="21"/>
  <c r="G8" i="22"/>
  <c r="G14" i="22"/>
  <c r="G20" i="22"/>
  <c r="M7" i="22"/>
  <c r="U7" i="22" s="1"/>
  <c r="M13" i="22"/>
  <c r="U13" i="22" s="1"/>
  <c r="M19" i="22"/>
  <c r="U19" i="22" s="1"/>
  <c r="Q9" i="22"/>
  <c r="R10" i="22"/>
  <c r="R14" i="22"/>
  <c r="R17" i="22"/>
  <c r="R20" i="22"/>
  <c r="R23" i="22"/>
  <c r="M7" i="23"/>
  <c r="U7" i="23" s="1"/>
  <c r="M13" i="23"/>
  <c r="U13" i="23" s="1"/>
  <c r="M19" i="23"/>
  <c r="U19" i="23" s="1"/>
  <c r="Q9" i="23"/>
  <c r="R10" i="23"/>
  <c r="R14" i="23"/>
  <c r="R17" i="23"/>
  <c r="R20" i="23"/>
  <c r="R23" i="23"/>
  <c r="M7" i="24"/>
  <c r="U7" i="24" s="1"/>
  <c r="M13" i="24"/>
  <c r="U13" i="24" s="1"/>
  <c r="M19" i="24"/>
  <c r="U19" i="24" s="1"/>
  <c r="Q9" i="24"/>
  <c r="R10" i="24"/>
  <c r="R14" i="24"/>
  <c r="R17" i="24"/>
  <c r="R20" i="24"/>
  <c r="R23" i="24"/>
  <c r="M7" i="25"/>
  <c r="U7" i="25" s="1"/>
  <c r="M13" i="25"/>
  <c r="U13" i="25" s="1"/>
  <c r="M19" i="25"/>
  <c r="U19" i="25" s="1"/>
  <c r="M25" i="25"/>
  <c r="U25" i="25" s="1"/>
  <c r="M31" i="25"/>
  <c r="U31" i="25" s="1"/>
  <c r="M37" i="25"/>
  <c r="U37" i="25" s="1"/>
  <c r="M43" i="25"/>
  <c r="U43" i="25" s="1"/>
  <c r="M49" i="25"/>
  <c r="U49" i="25" s="1"/>
  <c r="M55" i="25"/>
  <c r="U55" i="25" s="1"/>
  <c r="M61" i="25"/>
  <c r="U61" i="25" s="1"/>
  <c r="M67" i="25"/>
  <c r="U67" i="25" s="1"/>
  <c r="M73" i="25"/>
  <c r="U73" i="25" s="1"/>
  <c r="M79" i="25"/>
  <c r="U79" i="25" s="1"/>
  <c r="M85" i="25"/>
  <c r="U85" i="25" s="1"/>
  <c r="M91" i="25"/>
  <c r="U91" i="25" s="1"/>
  <c r="M97" i="25"/>
  <c r="U97" i="25" s="1"/>
  <c r="H13" i="25"/>
  <c r="I13" i="25" s="1"/>
  <c r="J13" i="25" s="1"/>
  <c r="H16" i="25"/>
  <c r="I16" i="25" s="1"/>
  <c r="J16" i="25" s="1"/>
  <c r="H19" i="25"/>
  <c r="I19" i="25" s="1"/>
  <c r="J19" i="25" s="1"/>
  <c r="H22" i="25"/>
  <c r="I22" i="25" s="1"/>
  <c r="J22" i="25" s="1"/>
  <c r="H25" i="25"/>
  <c r="I25" i="25" s="1"/>
  <c r="J25" i="25" s="1"/>
  <c r="H28" i="25"/>
  <c r="I28" i="25" s="1"/>
  <c r="J28" i="25" s="1"/>
  <c r="H31" i="25"/>
  <c r="I31" i="25" s="1"/>
  <c r="J31" i="25" s="1"/>
  <c r="H34" i="25"/>
  <c r="I34" i="25" s="1"/>
  <c r="J34" i="25" s="1"/>
  <c r="H37" i="25"/>
  <c r="I37" i="25" s="1"/>
  <c r="J37" i="25" s="1"/>
  <c r="H40" i="25"/>
  <c r="I40" i="25" s="1"/>
  <c r="J40" i="25" s="1"/>
  <c r="H43" i="25"/>
  <c r="I43" i="25" s="1"/>
  <c r="J43" i="25" s="1"/>
  <c r="H46" i="25"/>
  <c r="I46" i="25" s="1"/>
  <c r="J46" i="25" s="1"/>
  <c r="H49" i="25"/>
  <c r="I49" i="25" s="1"/>
  <c r="J49" i="25" s="1"/>
  <c r="H52" i="25"/>
  <c r="I52" i="25" s="1"/>
  <c r="J52" i="25" s="1"/>
  <c r="H55" i="25"/>
  <c r="I55" i="25" s="1"/>
  <c r="J55" i="25" s="1"/>
  <c r="H58" i="25"/>
  <c r="I58" i="25" s="1"/>
  <c r="J58" i="25" s="1"/>
  <c r="H61" i="25"/>
  <c r="I61" i="25" s="1"/>
  <c r="J61" i="25" s="1"/>
  <c r="H64" i="25"/>
  <c r="I64" i="25" s="1"/>
  <c r="J64" i="25" s="1"/>
  <c r="H67" i="25"/>
  <c r="I67" i="25" s="1"/>
  <c r="J67" i="25" s="1"/>
  <c r="H70" i="25"/>
  <c r="I70" i="25" s="1"/>
  <c r="J70" i="25" s="1"/>
  <c r="H73" i="25"/>
  <c r="I73" i="25" s="1"/>
  <c r="J73" i="25" s="1"/>
  <c r="H76" i="25"/>
  <c r="I76" i="25" s="1"/>
  <c r="J76" i="25" s="1"/>
  <c r="H79" i="25"/>
  <c r="I79" i="25" s="1"/>
  <c r="J79" i="25" s="1"/>
  <c r="H82" i="25"/>
  <c r="I82" i="25" s="1"/>
  <c r="J82" i="25" s="1"/>
  <c r="H85" i="25"/>
  <c r="I85" i="25" s="1"/>
  <c r="J85" i="25" s="1"/>
  <c r="H88" i="25"/>
  <c r="I88" i="25" s="1"/>
  <c r="J88" i="25" s="1"/>
  <c r="H91" i="25"/>
  <c r="I91" i="25" s="1"/>
  <c r="J91" i="25" s="1"/>
  <c r="H94" i="25"/>
  <c r="I94" i="25" s="1"/>
  <c r="J94" i="25" s="1"/>
  <c r="H97" i="25"/>
  <c r="I97" i="25" s="1"/>
  <c r="J97" i="25" s="1"/>
  <c r="H58" i="26"/>
  <c r="I58" i="26" s="1"/>
  <c r="J58" i="26" s="1"/>
  <c r="H64" i="26"/>
  <c r="I64" i="26" s="1"/>
  <c r="J64" i="26" s="1"/>
  <c r="H76" i="26"/>
  <c r="I76" i="26" s="1"/>
  <c r="J76" i="26" s="1"/>
  <c r="H82" i="26"/>
  <c r="I82" i="26" s="1"/>
  <c r="J82" i="26" s="1"/>
  <c r="M8" i="26"/>
  <c r="U8" i="26" s="1"/>
  <c r="M14" i="26"/>
  <c r="U14" i="26" s="1"/>
  <c r="M20" i="26"/>
  <c r="U20" i="26" s="1"/>
  <c r="M26" i="26"/>
  <c r="U26" i="26" s="1"/>
  <c r="M32" i="26"/>
  <c r="U32" i="26" s="1"/>
  <c r="M38" i="26"/>
  <c r="U38" i="26" s="1"/>
  <c r="M44" i="26"/>
  <c r="U44" i="26" s="1"/>
  <c r="M50" i="26"/>
  <c r="U50" i="26" s="1"/>
  <c r="M56" i="26"/>
  <c r="U56" i="26" s="1"/>
  <c r="M62" i="26"/>
  <c r="U62" i="26" s="1"/>
  <c r="M68" i="26"/>
  <c r="U68" i="26" s="1"/>
  <c r="M74" i="26"/>
  <c r="U74" i="26" s="1"/>
  <c r="M80" i="26"/>
  <c r="U80" i="26" s="1"/>
  <c r="M86" i="26"/>
  <c r="U86" i="26" s="1"/>
  <c r="AE3" i="27"/>
  <c r="H4" i="30"/>
  <c r="I4" i="30" s="1"/>
  <c r="J4" i="30" s="1"/>
  <c r="K4" i="30" s="1"/>
  <c r="H40" i="30"/>
  <c r="I40" i="30" s="1"/>
  <c r="J40" i="30" s="1"/>
  <c r="H76" i="30"/>
  <c r="I76" i="30" s="1"/>
  <c r="J76" i="30" s="1"/>
  <c r="AN3" i="31"/>
  <c r="H17" i="31"/>
  <c r="I17" i="31" s="1"/>
  <c r="J17" i="31" s="1"/>
  <c r="H23" i="31"/>
  <c r="I23" i="31" s="1"/>
  <c r="J23" i="31" s="1"/>
  <c r="H29" i="31"/>
  <c r="I29" i="31" s="1"/>
  <c r="J29" i="31" s="1"/>
  <c r="H47" i="31"/>
  <c r="I47" i="31" s="1"/>
  <c r="J47" i="31" s="1"/>
  <c r="H53" i="31"/>
  <c r="I53" i="31" s="1"/>
  <c r="J53" i="31" s="1"/>
  <c r="H59" i="31"/>
  <c r="I59" i="31" s="1"/>
  <c r="J59" i="31" s="1"/>
  <c r="H65" i="31"/>
  <c r="I65" i="31" s="1"/>
  <c r="J65" i="31" s="1"/>
  <c r="H4" i="32"/>
  <c r="I4" i="32" s="1"/>
  <c r="J4" i="32" s="1"/>
  <c r="K4" i="32" s="1"/>
  <c r="K5" i="32" s="1"/>
  <c r="H26" i="32"/>
  <c r="I26" i="32" s="1"/>
  <c r="J26" i="32" s="1"/>
  <c r="H53" i="32"/>
  <c r="I53" i="32" s="1"/>
  <c r="J53" i="32" s="1"/>
  <c r="H58" i="32"/>
  <c r="I58" i="32" s="1"/>
  <c r="J58" i="32" s="1"/>
  <c r="F9" i="13"/>
  <c r="H9" i="13" s="1"/>
  <c r="I9" i="13" s="1"/>
  <c r="J9" i="13" s="1"/>
  <c r="F15" i="13"/>
  <c r="H15" i="13" s="1"/>
  <c r="I15" i="13" s="1"/>
  <c r="J15" i="13" s="1"/>
  <c r="F21" i="13"/>
  <c r="H21" i="13" s="1"/>
  <c r="I21" i="13" s="1"/>
  <c r="J21" i="13" s="1"/>
  <c r="Q5" i="13"/>
  <c r="Q10" i="13"/>
  <c r="V13" i="13"/>
  <c r="Q14" i="13"/>
  <c r="V16" i="13"/>
  <c r="Q17" i="13"/>
  <c r="V19" i="13"/>
  <c r="Q20" i="13"/>
  <c r="V22" i="13"/>
  <c r="Q23" i="13"/>
  <c r="F4" i="14"/>
  <c r="H4" i="14" s="1"/>
  <c r="I4" i="14" s="1"/>
  <c r="J4" i="14" s="1"/>
  <c r="K4" i="14" s="1"/>
  <c r="F10" i="14"/>
  <c r="H10" i="14" s="1"/>
  <c r="I10" i="14" s="1"/>
  <c r="J10" i="14" s="1"/>
  <c r="F16" i="14"/>
  <c r="H16" i="14" s="1"/>
  <c r="I16" i="14" s="1"/>
  <c r="J16" i="14" s="1"/>
  <c r="F22" i="14"/>
  <c r="H22" i="14" s="1"/>
  <c r="I22" i="14" s="1"/>
  <c r="J22" i="14" s="1"/>
  <c r="Q10" i="14"/>
  <c r="V13" i="14"/>
  <c r="Q14" i="14"/>
  <c r="V16" i="14"/>
  <c r="Q17" i="14"/>
  <c r="V19" i="14"/>
  <c r="Q20" i="14"/>
  <c r="V22" i="14"/>
  <c r="Q23" i="14"/>
  <c r="Q10" i="15"/>
  <c r="V13" i="15"/>
  <c r="Q14" i="15"/>
  <c r="V16" i="15"/>
  <c r="Q17" i="15"/>
  <c r="V19" i="15"/>
  <c r="Q20" i="15"/>
  <c r="V22" i="15"/>
  <c r="Q23" i="15"/>
  <c r="Q10" i="16"/>
  <c r="V13" i="16"/>
  <c r="Q14" i="16"/>
  <c r="V16" i="16"/>
  <c r="Q17" i="16"/>
  <c r="V19" i="16"/>
  <c r="Q20" i="16"/>
  <c r="V22" i="16"/>
  <c r="Q23" i="16"/>
  <c r="F4" i="17"/>
  <c r="H4" i="17" s="1"/>
  <c r="I4" i="17" s="1"/>
  <c r="J4" i="17" s="1"/>
  <c r="K4" i="17" s="1"/>
  <c r="F10" i="17"/>
  <c r="H10" i="17" s="1"/>
  <c r="I10" i="17" s="1"/>
  <c r="J10" i="17" s="1"/>
  <c r="F16" i="17"/>
  <c r="H16" i="17" s="1"/>
  <c r="I16" i="17" s="1"/>
  <c r="J16" i="17" s="1"/>
  <c r="F22" i="17"/>
  <c r="H22" i="17" s="1"/>
  <c r="I22" i="17" s="1"/>
  <c r="J22" i="17" s="1"/>
  <c r="F5" i="18"/>
  <c r="H5" i="18" s="1"/>
  <c r="I5" i="18" s="1"/>
  <c r="J5" i="18" s="1"/>
  <c r="F11" i="18"/>
  <c r="H11" i="18" s="1"/>
  <c r="I11" i="18" s="1"/>
  <c r="J11" i="18" s="1"/>
  <c r="F17" i="18"/>
  <c r="H17" i="18" s="1"/>
  <c r="I17" i="18" s="1"/>
  <c r="J17" i="18" s="1"/>
  <c r="F23" i="18"/>
  <c r="H23" i="18" s="1"/>
  <c r="I23" i="18" s="1"/>
  <c r="J23" i="18" s="1"/>
  <c r="G8" i="18"/>
  <c r="G14" i="18"/>
  <c r="G20" i="18"/>
  <c r="F5" i="21"/>
  <c r="H5" i="21" s="1"/>
  <c r="I5" i="21" s="1"/>
  <c r="J5" i="21" s="1"/>
  <c r="F11" i="21"/>
  <c r="H11" i="21" s="1"/>
  <c r="I11" i="21" s="1"/>
  <c r="J11" i="21" s="1"/>
  <c r="F17" i="21"/>
  <c r="H17" i="21" s="1"/>
  <c r="I17" i="21" s="1"/>
  <c r="J17" i="21" s="1"/>
  <c r="F23" i="21"/>
  <c r="H23" i="21" s="1"/>
  <c r="I23" i="21" s="1"/>
  <c r="J23" i="21" s="1"/>
  <c r="G8" i="21"/>
  <c r="G14" i="21"/>
  <c r="G20" i="21"/>
  <c r="Q8" i="21"/>
  <c r="Q13" i="21"/>
  <c r="Q16" i="21"/>
  <c r="Q19" i="21"/>
  <c r="Q22" i="21"/>
  <c r="G9" i="22"/>
  <c r="G15" i="22"/>
  <c r="G21" i="22"/>
  <c r="M8" i="22"/>
  <c r="U8" i="22" s="1"/>
  <c r="M14" i="22"/>
  <c r="U14" i="22" s="1"/>
  <c r="M20" i="22"/>
  <c r="U20" i="22" s="1"/>
  <c r="Q8" i="22"/>
  <c r="R9" i="22"/>
  <c r="Q13" i="22"/>
  <c r="Q16" i="22"/>
  <c r="Q19" i="22"/>
  <c r="Q22" i="22"/>
  <c r="M8" i="23"/>
  <c r="U8" i="23" s="1"/>
  <c r="M14" i="23"/>
  <c r="U14" i="23" s="1"/>
  <c r="M20" i="23"/>
  <c r="U20" i="23" s="1"/>
  <c r="Q8" i="23"/>
  <c r="R9" i="23"/>
  <c r="Q13" i="23"/>
  <c r="Q16" i="23"/>
  <c r="Q19" i="23"/>
  <c r="Q22" i="23"/>
  <c r="M8" i="24"/>
  <c r="U8" i="24" s="1"/>
  <c r="M14" i="24"/>
  <c r="U14" i="24" s="1"/>
  <c r="M20" i="24"/>
  <c r="U20" i="24" s="1"/>
  <c r="Q8" i="24"/>
  <c r="R9" i="24"/>
  <c r="Q13" i="24"/>
  <c r="Q16" i="24"/>
  <c r="Q19" i="24"/>
  <c r="Q22" i="24"/>
  <c r="M8" i="25"/>
  <c r="U8" i="25" s="1"/>
  <c r="M14" i="25"/>
  <c r="U14" i="25" s="1"/>
  <c r="M20" i="25"/>
  <c r="U20" i="25" s="1"/>
  <c r="M26" i="25"/>
  <c r="U26" i="25" s="1"/>
  <c r="M32" i="25"/>
  <c r="U32" i="25" s="1"/>
  <c r="M38" i="25"/>
  <c r="U38" i="25" s="1"/>
  <c r="M44" i="25"/>
  <c r="U44" i="25" s="1"/>
  <c r="M50" i="25"/>
  <c r="U50" i="25" s="1"/>
  <c r="M56" i="25"/>
  <c r="U56" i="25" s="1"/>
  <c r="M62" i="25"/>
  <c r="U62" i="25" s="1"/>
  <c r="M68" i="25"/>
  <c r="U68" i="25" s="1"/>
  <c r="M74" i="25"/>
  <c r="U74" i="25" s="1"/>
  <c r="M80" i="25"/>
  <c r="U80" i="25" s="1"/>
  <c r="M86" i="25"/>
  <c r="U86" i="25" s="1"/>
  <c r="M92" i="25"/>
  <c r="U92" i="25" s="1"/>
  <c r="M98" i="25"/>
  <c r="U98" i="25" s="1"/>
  <c r="C9" i="96"/>
  <c r="C9" i="95"/>
  <c r="C9" i="94"/>
  <c r="C9" i="93"/>
  <c r="C9" i="92"/>
  <c r="C9" i="91"/>
  <c r="C9" i="90"/>
  <c r="C9" i="89"/>
  <c r="C9" i="86"/>
  <c r="C9" i="87"/>
  <c r="C9" i="88"/>
  <c r="C9" i="85"/>
  <c r="H11" i="85" s="1"/>
  <c r="I11" i="85" s="1"/>
  <c r="J11" i="85" s="1"/>
  <c r="C9" i="83"/>
  <c r="C9" i="84"/>
  <c r="C9" i="82"/>
  <c r="C9" i="81"/>
  <c r="H95" i="81" s="1"/>
  <c r="I95" i="81" s="1"/>
  <c r="J95" i="81" s="1"/>
  <c r="C9" i="80"/>
  <c r="C9" i="78"/>
  <c r="H51" i="78" s="1"/>
  <c r="I51" i="78" s="1"/>
  <c r="J51" i="78" s="1"/>
  <c r="C9" i="79"/>
  <c r="C9" i="75"/>
  <c r="C9" i="77"/>
  <c r="C9" i="74"/>
  <c r="C9" i="76"/>
  <c r="C9" i="48"/>
  <c r="H37" i="48" s="1"/>
  <c r="I37" i="48" s="1"/>
  <c r="J37" i="48" s="1"/>
  <c r="C9" i="46"/>
  <c r="H8" i="46" s="1"/>
  <c r="I8" i="46" s="1"/>
  <c r="J8" i="46" s="1"/>
  <c r="C9" i="44"/>
  <c r="C9" i="45"/>
  <c r="C9" i="47"/>
  <c r="C9" i="42"/>
  <c r="C9" i="40"/>
  <c r="H25" i="40" s="1"/>
  <c r="I25" i="40" s="1"/>
  <c r="J25" i="40" s="1"/>
  <c r="C9" i="39"/>
  <c r="C9" i="41"/>
  <c r="C9" i="43"/>
  <c r="C9" i="34"/>
  <c r="H85" i="34" s="1"/>
  <c r="I85" i="34" s="1"/>
  <c r="J85" i="34" s="1"/>
  <c r="C9" i="38"/>
  <c r="H4" i="38" s="1"/>
  <c r="I4" i="38" s="1"/>
  <c r="J4" i="38" s="1"/>
  <c r="K4" i="38" s="1"/>
  <c r="C9" i="36"/>
  <c r="H35" i="36" s="1"/>
  <c r="I35" i="36" s="1"/>
  <c r="J35" i="36" s="1"/>
  <c r="C9" i="35"/>
  <c r="C9" i="37"/>
  <c r="C9" i="33"/>
  <c r="C9" i="30"/>
  <c r="H10" i="30" s="1"/>
  <c r="I10" i="30" s="1"/>
  <c r="J10" i="30" s="1"/>
  <c r="C9" i="28"/>
  <c r="H40" i="28" s="1"/>
  <c r="I40" i="28" s="1"/>
  <c r="J40" i="28" s="1"/>
  <c r="C9" i="29"/>
  <c r="H50" i="29" s="1"/>
  <c r="I50" i="29" s="1"/>
  <c r="J50" i="29" s="1"/>
  <c r="C9" i="32"/>
  <c r="C9" i="31"/>
  <c r="H35" i="31" s="1"/>
  <c r="I35" i="31" s="1"/>
  <c r="J35" i="31" s="1"/>
  <c r="M9" i="26"/>
  <c r="U9" i="26" s="1"/>
  <c r="M15" i="26"/>
  <c r="U15" i="26" s="1"/>
  <c r="M21" i="26"/>
  <c r="U21" i="26" s="1"/>
  <c r="M27" i="26"/>
  <c r="U27" i="26" s="1"/>
  <c r="M33" i="26"/>
  <c r="U33" i="26" s="1"/>
  <c r="M39" i="26"/>
  <c r="U39" i="26" s="1"/>
  <c r="M45" i="26"/>
  <c r="U45" i="26" s="1"/>
  <c r="M51" i="26"/>
  <c r="U51" i="26" s="1"/>
  <c r="M57" i="26"/>
  <c r="U57" i="26" s="1"/>
  <c r="M63" i="26"/>
  <c r="U63" i="26" s="1"/>
  <c r="M69" i="26"/>
  <c r="U69" i="26" s="1"/>
  <c r="M75" i="26"/>
  <c r="U75" i="26" s="1"/>
  <c r="M81" i="26"/>
  <c r="U81" i="26" s="1"/>
  <c r="M87" i="26"/>
  <c r="U87" i="26" s="1"/>
  <c r="C9" i="26"/>
  <c r="H22" i="26" s="1"/>
  <c r="I22" i="26" s="1"/>
  <c r="J22" i="26" s="1"/>
  <c r="H16" i="27"/>
  <c r="I16" i="27" s="1"/>
  <c r="J16" i="27" s="1"/>
  <c r="H22" i="27"/>
  <c r="I22" i="27" s="1"/>
  <c r="J22" i="27" s="1"/>
  <c r="H28" i="27"/>
  <c r="I28" i="27" s="1"/>
  <c r="J28" i="27" s="1"/>
  <c r="H34" i="27"/>
  <c r="I34" i="27" s="1"/>
  <c r="J34" i="27" s="1"/>
  <c r="X5" i="28"/>
  <c r="AH5" i="28" s="1"/>
  <c r="H20" i="29"/>
  <c r="I20" i="29" s="1"/>
  <c r="J20" i="29" s="1"/>
  <c r="AN3" i="32"/>
  <c r="Z4" i="33"/>
  <c r="AH4" i="33"/>
  <c r="AE3" i="13"/>
  <c r="Q9" i="13"/>
  <c r="Q9" i="14"/>
  <c r="Q9" i="15"/>
  <c r="Q9" i="16"/>
  <c r="V6" i="17"/>
  <c r="V12" i="17"/>
  <c r="V15" i="17"/>
  <c r="V18" i="17"/>
  <c r="V21" i="17"/>
  <c r="F6" i="18"/>
  <c r="H6" i="18" s="1"/>
  <c r="I6" i="18" s="1"/>
  <c r="J6" i="18" s="1"/>
  <c r="F12" i="18"/>
  <c r="H12" i="18" s="1"/>
  <c r="I12" i="18" s="1"/>
  <c r="J12" i="18" s="1"/>
  <c r="F18" i="18"/>
  <c r="H18" i="18" s="1"/>
  <c r="I18" i="18" s="1"/>
  <c r="J18" i="18" s="1"/>
  <c r="G9" i="18"/>
  <c r="G15" i="18"/>
  <c r="G21" i="18"/>
  <c r="V6" i="18"/>
  <c r="V12" i="18"/>
  <c r="V15" i="18"/>
  <c r="V18" i="18"/>
  <c r="V21" i="18"/>
  <c r="V6" i="19"/>
  <c r="V12" i="19"/>
  <c r="V15" i="19"/>
  <c r="V18" i="19"/>
  <c r="V21" i="19"/>
  <c r="V6" i="20"/>
  <c r="V12" i="20"/>
  <c r="V15" i="20"/>
  <c r="V18" i="20"/>
  <c r="V21" i="20"/>
  <c r="F6" i="21"/>
  <c r="H6" i="21" s="1"/>
  <c r="I6" i="21" s="1"/>
  <c r="J6" i="21" s="1"/>
  <c r="F12" i="21"/>
  <c r="H12" i="21" s="1"/>
  <c r="I12" i="21" s="1"/>
  <c r="J12" i="21" s="1"/>
  <c r="F18" i="21"/>
  <c r="H18" i="21" s="1"/>
  <c r="I18" i="21" s="1"/>
  <c r="J18" i="21" s="1"/>
  <c r="G9" i="21"/>
  <c r="G15" i="21"/>
  <c r="G21" i="21"/>
  <c r="AH3" i="22"/>
  <c r="AQ3" i="22" s="1"/>
  <c r="M9" i="22"/>
  <c r="U9" i="22" s="1"/>
  <c r="M15" i="22"/>
  <c r="U15" i="22" s="1"/>
  <c r="M21" i="22"/>
  <c r="U21" i="22" s="1"/>
  <c r="R7" i="22"/>
  <c r="R8" i="22"/>
  <c r="R13" i="22"/>
  <c r="R16" i="22"/>
  <c r="R19" i="22"/>
  <c r="R22" i="22"/>
  <c r="AH3" i="23"/>
  <c r="AQ3" i="23" s="1"/>
  <c r="M9" i="23"/>
  <c r="U9" i="23" s="1"/>
  <c r="M15" i="23"/>
  <c r="U15" i="23" s="1"/>
  <c r="M21" i="23"/>
  <c r="U21" i="23" s="1"/>
  <c r="R7" i="23"/>
  <c r="R8" i="23"/>
  <c r="R13" i="23"/>
  <c r="R16" i="23"/>
  <c r="R19" i="23"/>
  <c r="R22" i="23"/>
  <c r="AH3" i="24"/>
  <c r="AQ3" i="24" s="1"/>
  <c r="M9" i="24"/>
  <c r="U9" i="24" s="1"/>
  <c r="M15" i="24"/>
  <c r="U15" i="24" s="1"/>
  <c r="M21" i="24"/>
  <c r="U21" i="24" s="1"/>
  <c r="R7" i="24"/>
  <c r="R8" i="24"/>
  <c r="R13" i="24"/>
  <c r="R16" i="24"/>
  <c r="R19" i="24"/>
  <c r="R22" i="24"/>
  <c r="AH3" i="25"/>
  <c r="AQ3" i="25" s="1"/>
  <c r="M9" i="25"/>
  <c r="U9" i="25" s="1"/>
  <c r="M15" i="25"/>
  <c r="U15" i="25" s="1"/>
  <c r="M21" i="25"/>
  <c r="U21" i="25" s="1"/>
  <c r="M27" i="25"/>
  <c r="U27" i="25" s="1"/>
  <c r="M33" i="25"/>
  <c r="U33" i="25" s="1"/>
  <c r="M39" i="25"/>
  <c r="U39" i="25" s="1"/>
  <c r="M45" i="25"/>
  <c r="U45" i="25" s="1"/>
  <c r="M51" i="25"/>
  <c r="U51" i="25" s="1"/>
  <c r="M57" i="25"/>
  <c r="U57" i="25" s="1"/>
  <c r="M63" i="25"/>
  <c r="U63" i="25" s="1"/>
  <c r="M69" i="25"/>
  <c r="U69" i="25" s="1"/>
  <c r="M75" i="25"/>
  <c r="U75" i="25" s="1"/>
  <c r="M81" i="25"/>
  <c r="U81" i="25" s="1"/>
  <c r="M87" i="25"/>
  <c r="U87" i="25" s="1"/>
  <c r="M93" i="25"/>
  <c r="U93" i="25" s="1"/>
  <c r="AH3" i="26"/>
  <c r="AQ3" i="26" s="1"/>
  <c r="H37" i="27"/>
  <c r="I37" i="27" s="1"/>
  <c r="J37" i="27" s="1"/>
  <c r="H43" i="27"/>
  <c r="I43" i="27" s="1"/>
  <c r="J43" i="27" s="1"/>
  <c r="H49" i="27"/>
  <c r="I49" i="27" s="1"/>
  <c r="J49" i="27" s="1"/>
  <c r="H55" i="27"/>
  <c r="I55" i="27" s="1"/>
  <c r="J55" i="27" s="1"/>
  <c r="H61" i="27"/>
  <c r="I61" i="27" s="1"/>
  <c r="J61" i="27" s="1"/>
  <c r="H67" i="27"/>
  <c r="I67" i="27" s="1"/>
  <c r="J67" i="27" s="1"/>
  <c r="H73" i="27"/>
  <c r="I73" i="27" s="1"/>
  <c r="J73" i="27" s="1"/>
  <c r="H79" i="27"/>
  <c r="I79" i="27" s="1"/>
  <c r="J79" i="27" s="1"/>
  <c r="H7" i="28"/>
  <c r="I7" i="28" s="1"/>
  <c r="J7" i="28" s="1"/>
  <c r="H13" i="28"/>
  <c r="I13" i="28" s="1"/>
  <c r="J13" i="28" s="1"/>
  <c r="H37" i="28"/>
  <c r="I37" i="28" s="1"/>
  <c r="J37" i="28" s="1"/>
  <c r="H43" i="28"/>
  <c r="I43" i="28" s="1"/>
  <c r="J43" i="28" s="1"/>
  <c r="H49" i="28"/>
  <c r="I49" i="28" s="1"/>
  <c r="J49" i="28" s="1"/>
  <c r="H62" i="29"/>
  <c r="I62" i="29" s="1"/>
  <c r="J62" i="29" s="1"/>
  <c r="H23" i="32"/>
  <c r="I23" i="32" s="1"/>
  <c r="J23" i="32" s="1"/>
  <c r="H32" i="32"/>
  <c r="I32" i="32" s="1"/>
  <c r="J32" i="32" s="1"/>
  <c r="H50" i="32"/>
  <c r="I50" i="32" s="1"/>
  <c r="J50" i="32" s="1"/>
  <c r="G14" i="10"/>
  <c r="F5" i="13"/>
  <c r="H5" i="13" s="1"/>
  <c r="I5" i="13" s="1"/>
  <c r="J5" i="13" s="1"/>
  <c r="F11" i="13"/>
  <c r="H11" i="13" s="1"/>
  <c r="I11" i="13" s="1"/>
  <c r="J11" i="13" s="1"/>
  <c r="F17" i="13"/>
  <c r="H17" i="13" s="1"/>
  <c r="I17" i="13" s="1"/>
  <c r="J17" i="13" s="1"/>
  <c r="G8" i="13"/>
  <c r="G14" i="13"/>
  <c r="V6" i="13"/>
  <c r="Q7" i="13"/>
  <c r="Q8" i="13"/>
  <c r="V12" i="13"/>
  <c r="Q13" i="13"/>
  <c r="V15" i="13"/>
  <c r="Q16" i="13"/>
  <c r="V18" i="13"/>
  <c r="Q19" i="13"/>
  <c r="F6" i="14"/>
  <c r="H6" i="14" s="1"/>
  <c r="I6" i="14" s="1"/>
  <c r="J6" i="14" s="1"/>
  <c r="F12" i="14"/>
  <c r="H12" i="14" s="1"/>
  <c r="I12" i="14" s="1"/>
  <c r="J12" i="14" s="1"/>
  <c r="G9" i="14"/>
  <c r="G15" i="14"/>
  <c r="M8" i="14"/>
  <c r="U8" i="14" s="1"/>
  <c r="M14" i="14"/>
  <c r="U14" i="14" s="1"/>
  <c r="V6" i="14"/>
  <c r="Q7" i="14"/>
  <c r="Q8" i="14"/>
  <c r="V12" i="14"/>
  <c r="Q13" i="14"/>
  <c r="V15" i="14"/>
  <c r="Q16" i="14"/>
  <c r="V18" i="14"/>
  <c r="Q19" i="14"/>
  <c r="V6" i="15"/>
  <c r="Q7" i="15"/>
  <c r="Q8" i="15"/>
  <c r="V12" i="15"/>
  <c r="Q13" i="15"/>
  <c r="V15" i="15"/>
  <c r="Q16" i="15"/>
  <c r="V18" i="15"/>
  <c r="Q19" i="15"/>
  <c r="M8" i="16"/>
  <c r="U8" i="16" s="1"/>
  <c r="M14" i="16"/>
  <c r="U14" i="16" s="1"/>
  <c r="V6" i="16"/>
  <c r="Q7" i="16"/>
  <c r="Q8" i="16"/>
  <c r="V12" i="16"/>
  <c r="Q13" i="16"/>
  <c r="V15" i="16"/>
  <c r="Q16" i="16"/>
  <c r="V18" i="16"/>
  <c r="Q19" i="16"/>
  <c r="F6" i="17"/>
  <c r="H6" i="17" s="1"/>
  <c r="I6" i="17" s="1"/>
  <c r="J6" i="17" s="1"/>
  <c r="F12" i="17"/>
  <c r="H12" i="17" s="1"/>
  <c r="I12" i="17" s="1"/>
  <c r="J12" i="17" s="1"/>
  <c r="G9" i="17"/>
  <c r="G15" i="17"/>
  <c r="AH3" i="18"/>
  <c r="AQ3" i="18" s="1"/>
  <c r="F7" i="18"/>
  <c r="H7" i="18" s="1"/>
  <c r="I7" i="18" s="1"/>
  <c r="J7" i="18" s="1"/>
  <c r="F13" i="18"/>
  <c r="H13" i="18" s="1"/>
  <c r="I13" i="18" s="1"/>
  <c r="J13" i="18" s="1"/>
  <c r="G4" i="18"/>
  <c r="G10" i="18"/>
  <c r="G16" i="18"/>
  <c r="M9" i="18"/>
  <c r="U9" i="18" s="1"/>
  <c r="M15" i="18"/>
  <c r="U15" i="18" s="1"/>
  <c r="V4" i="18"/>
  <c r="Y4" i="18" s="1"/>
  <c r="V5" i="18"/>
  <c r="R7" i="18"/>
  <c r="R8" i="18"/>
  <c r="R13" i="18"/>
  <c r="R16" i="18"/>
  <c r="R19" i="18"/>
  <c r="AH3" i="19"/>
  <c r="AQ3" i="19" s="1"/>
  <c r="M9" i="19"/>
  <c r="U9" i="19" s="1"/>
  <c r="M15" i="19"/>
  <c r="U15" i="19" s="1"/>
  <c r="V4" i="19"/>
  <c r="Y4" i="19" s="1"/>
  <c r="V5" i="19"/>
  <c r="R7" i="19"/>
  <c r="R8" i="19"/>
  <c r="R13" i="19"/>
  <c r="R16" i="19"/>
  <c r="R19" i="19"/>
  <c r="AH3" i="20"/>
  <c r="AQ3" i="20" s="1"/>
  <c r="M9" i="20"/>
  <c r="U9" i="20" s="1"/>
  <c r="M15" i="20"/>
  <c r="U15" i="20" s="1"/>
  <c r="V4" i="20"/>
  <c r="Y4" i="20" s="1"/>
  <c r="V5" i="20"/>
  <c r="R7" i="20"/>
  <c r="R8" i="20"/>
  <c r="R13" i="20"/>
  <c r="R16" i="20"/>
  <c r="R19" i="20"/>
  <c r="AH3" i="21"/>
  <c r="AQ3" i="21" s="1"/>
  <c r="F7" i="21"/>
  <c r="H7" i="21" s="1"/>
  <c r="I7" i="21" s="1"/>
  <c r="J7" i="21" s="1"/>
  <c r="F13" i="21"/>
  <c r="H13" i="21" s="1"/>
  <c r="I13" i="21" s="1"/>
  <c r="J13" i="21" s="1"/>
  <c r="G4" i="21"/>
  <c r="G10" i="21"/>
  <c r="G16" i="21"/>
  <c r="M9" i="21"/>
  <c r="U9" i="21" s="1"/>
  <c r="M15" i="21"/>
  <c r="U15" i="21" s="1"/>
  <c r="Q6" i="21"/>
  <c r="Q12" i="21"/>
  <c r="V14" i="21"/>
  <c r="Q15" i="21"/>
  <c r="V17" i="21"/>
  <c r="Q18" i="21"/>
  <c r="V20" i="21"/>
  <c r="F8" i="22"/>
  <c r="F14" i="22"/>
  <c r="H14" i="22" s="1"/>
  <c r="I14" i="22" s="1"/>
  <c r="J14" i="22" s="1"/>
  <c r="G5" i="22"/>
  <c r="G11" i="22"/>
  <c r="G17" i="22"/>
  <c r="M4" i="22"/>
  <c r="U4" i="22" s="1"/>
  <c r="X4" i="22" s="1"/>
  <c r="M10" i="22"/>
  <c r="U10" i="22" s="1"/>
  <c r="M16" i="22"/>
  <c r="U16" i="22" s="1"/>
  <c r="Q6" i="22"/>
  <c r="V10" i="22"/>
  <c r="Q12" i="22"/>
  <c r="V14" i="22"/>
  <c r="Q15" i="22"/>
  <c r="V17" i="22"/>
  <c r="Q18" i="22"/>
  <c r="V20" i="22"/>
  <c r="M4" i="23"/>
  <c r="U4" i="23" s="1"/>
  <c r="X4" i="23" s="1"/>
  <c r="M10" i="23"/>
  <c r="U10" i="23" s="1"/>
  <c r="M16" i="23"/>
  <c r="U16" i="23" s="1"/>
  <c r="Q6" i="23"/>
  <c r="V10" i="23"/>
  <c r="Q12" i="23"/>
  <c r="V14" i="23"/>
  <c r="Q15" i="23"/>
  <c r="V17" i="23"/>
  <c r="Q18" i="23"/>
  <c r="V20" i="23"/>
  <c r="M4" i="24"/>
  <c r="U4" i="24" s="1"/>
  <c r="X4" i="24" s="1"/>
  <c r="M10" i="24"/>
  <c r="U10" i="24" s="1"/>
  <c r="M16" i="24"/>
  <c r="U16" i="24" s="1"/>
  <c r="Q6" i="24"/>
  <c r="V10" i="24"/>
  <c r="Q12" i="24"/>
  <c r="V14" i="24"/>
  <c r="Q15" i="24"/>
  <c r="V17" i="24"/>
  <c r="Q18" i="24"/>
  <c r="V20" i="24"/>
  <c r="F8" i="25"/>
  <c r="F14" i="25"/>
  <c r="F20" i="25"/>
  <c r="F26" i="25"/>
  <c r="F32" i="25"/>
  <c r="F38" i="25"/>
  <c r="F44" i="25"/>
  <c r="F50" i="25"/>
  <c r="F56" i="25"/>
  <c r="F62" i="25"/>
  <c r="F68" i="25"/>
  <c r="F74" i="25"/>
  <c r="F80" i="25"/>
  <c r="F86" i="25"/>
  <c r="F92" i="25"/>
  <c r="G8" i="25"/>
  <c r="G14" i="25"/>
  <c r="G20" i="25"/>
  <c r="G26" i="25"/>
  <c r="G32" i="25"/>
  <c r="G38" i="25"/>
  <c r="G44" i="25"/>
  <c r="G50" i="25"/>
  <c r="G56" i="25"/>
  <c r="G62" i="25"/>
  <c r="G68" i="25"/>
  <c r="G74" i="25"/>
  <c r="G80" i="25"/>
  <c r="G86" i="25"/>
  <c r="G92" i="25"/>
  <c r="M4" i="25"/>
  <c r="U4" i="25" s="1"/>
  <c r="X4" i="25" s="1"/>
  <c r="M10" i="25"/>
  <c r="U10" i="25" s="1"/>
  <c r="M16" i="25"/>
  <c r="U16" i="25" s="1"/>
  <c r="M22" i="25"/>
  <c r="U22" i="25" s="1"/>
  <c r="M28" i="25"/>
  <c r="U28" i="25" s="1"/>
  <c r="M34" i="25"/>
  <c r="U34" i="25" s="1"/>
  <c r="M40" i="25"/>
  <c r="U40" i="25" s="1"/>
  <c r="M46" i="25"/>
  <c r="U46" i="25" s="1"/>
  <c r="M52" i="25"/>
  <c r="U52" i="25" s="1"/>
  <c r="M58" i="25"/>
  <c r="U58" i="25" s="1"/>
  <c r="M64" i="25"/>
  <c r="U64" i="25" s="1"/>
  <c r="M70" i="25"/>
  <c r="U70" i="25" s="1"/>
  <c r="M76" i="25"/>
  <c r="U76" i="25" s="1"/>
  <c r="M82" i="25"/>
  <c r="U82" i="25" s="1"/>
  <c r="M88" i="25"/>
  <c r="U88" i="25" s="1"/>
  <c r="F6" i="26"/>
  <c r="F9" i="26"/>
  <c r="F12" i="26"/>
  <c r="F15" i="26"/>
  <c r="F18" i="26"/>
  <c r="F21" i="26"/>
  <c r="F24" i="26"/>
  <c r="F27" i="26"/>
  <c r="F30" i="26"/>
  <c r="F33" i="26"/>
  <c r="F36" i="26"/>
  <c r="F39" i="26"/>
  <c r="F42" i="26"/>
  <c r="F45" i="26"/>
  <c r="F48" i="26"/>
  <c r="F51" i="26"/>
  <c r="F54" i="26"/>
  <c r="F57" i="26"/>
  <c r="F60" i="26"/>
  <c r="F63" i="26"/>
  <c r="F66" i="26"/>
  <c r="F69" i="26"/>
  <c r="F72" i="26"/>
  <c r="F75" i="26"/>
  <c r="F78" i="26"/>
  <c r="F81" i="26"/>
  <c r="F84" i="26"/>
  <c r="M5" i="26"/>
  <c r="U5" i="26" s="1"/>
  <c r="M11" i="26"/>
  <c r="U11" i="26" s="1"/>
  <c r="M17" i="26"/>
  <c r="U17" i="26" s="1"/>
  <c r="M23" i="26"/>
  <c r="U23" i="26" s="1"/>
  <c r="M29" i="26"/>
  <c r="U29" i="26" s="1"/>
  <c r="M35" i="26"/>
  <c r="U35" i="26" s="1"/>
  <c r="M41" i="26"/>
  <c r="U41" i="26" s="1"/>
  <c r="M47" i="26"/>
  <c r="U47" i="26" s="1"/>
  <c r="M53" i="26"/>
  <c r="U53" i="26" s="1"/>
  <c r="M59" i="26"/>
  <c r="U59" i="26" s="1"/>
  <c r="M65" i="26"/>
  <c r="U65" i="26" s="1"/>
  <c r="M71" i="26"/>
  <c r="U71" i="26" s="1"/>
  <c r="M77" i="26"/>
  <c r="U77" i="26" s="1"/>
  <c r="M83" i="26"/>
  <c r="U83" i="26" s="1"/>
  <c r="Q6" i="26"/>
  <c r="V7" i="26"/>
  <c r="Q8" i="26"/>
  <c r="Q10" i="26"/>
  <c r="Q12" i="26"/>
  <c r="V13" i="26"/>
  <c r="Q15" i="26"/>
  <c r="V16" i="26"/>
  <c r="Q18" i="26"/>
  <c r="V19" i="26"/>
  <c r="Q21" i="26"/>
  <c r="V22" i="26"/>
  <c r="Q24" i="26"/>
  <c r="V25" i="26"/>
  <c r="Q27" i="26"/>
  <c r="V28" i="26"/>
  <c r="Q30" i="26"/>
  <c r="V31" i="26"/>
  <c r="Q33" i="26"/>
  <c r="V34" i="26"/>
  <c r="Q36" i="26"/>
  <c r="V37" i="26"/>
  <c r="Q39" i="26"/>
  <c r="V40" i="26"/>
  <c r="Q42" i="26"/>
  <c r="V43" i="26"/>
  <c r="Q45" i="26"/>
  <c r="V46" i="26"/>
  <c r="Q48" i="26"/>
  <c r="V49" i="26"/>
  <c r="Q51" i="26"/>
  <c r="V52" i="26"/>
  <c r="Q54" i="26"/>
  <c r="V55" i="26"/>
  <c r="Q58" i="26"/>
  <c r="V59" i="26"/>
  <c r="Q61" i="26"/>
  <c r="V62" i="26"/>
  <c r="Q64" i="26"/>
  <c r="V65" i="26"/>
  <c r="Q67" i="26"/>
  <c r="V68" i="26"/>
  <c r="Q70" i="26"/>
  <c r="V71" i="26"/>
  <c r="Q73" i="26"/>
  <c r="V74" i="26"/>
  <c r="Q76" i="26"/>
  <c r="V77" i="26"/>
  <c r="Q79" i="26"/>
  <c r="V80" i="26"/>
  <c r="Q82" i="26"/>
  <c r="V83" i="26"/>
  <c r="Q85" i="26"/>
  <c r="V86" i="26"/>
  <c r="Q88" i="26"/>
  <c r="V89" i="26"/>
  <c r="H4" i="27"/>
  <c r="I4" i="27" s="1"/>
  <c r="J4" i="27" s="1"/>
  <c r="K4" i="27" s="1"/>
  <c r="M11" i="27"/>
  <c r="U11" i="27" s="1"/>
  <c r="M23" i="27"/>
  <c r="U23" i="27" s="1"/>
  <c r="M35" i="27"/>
  <c r="U35" i="27" s="1"/>
  <c r="M47" i="27"/>
  <c r="U47" i="27" s="1"/>
  <c r="M59" i="27"/>
  <c r="U59" i="27" s="1"/>
  <c r="M71" i="27"/>
  <c r="U71" i="27" s="1"/>
  <c r="H7" i="30"/>
  <c r="I7" i="30" s="1"/>
  <c r="J7" i="30" s="1"/>
  <c r="H19" i="30"/>
  <c r="I19" i="30" s="1"/>
  <c r="J19" i="30" s="1"/>
  <c r="H43" i="30"/>
  <c r="I43" i="30" s="1"/>
  <c r="J43" i="30" s="1"/>
  <c r="H55" i="30"/>
  <c r="I55" i="30" s="1"/>
  <c r="J55" i="30" s="1"/>
  <c r="H79" i="30"/>
  <c r="I79" i="30" s="1"/>
  <c r="J79" i="30" s="1"/>
  <c r="H8" i="31"/>
  <c r="I8" i="31" s="1"/>
  <c r="J8" i="31" s="1"/>
  <c r="H14" i="31"/>
  <c r="I14" i="31" s="1"/>
  <c r="J14" i="31" s="1"/>
  <c r="H20" i="31"/>
  <c r="I20" i="31" s="1"/>
  <c r="J20" i="31" s="1"/>
  <c r="H26" i="31"/>
  <c r="I26" i="31" s="1"/>
  <c r="J26" i="31" s="1"/>
  <c r="H32" i="31"/>
  <c r="I32" i="31" s="1"/>
  <c r="J32" i="31" s="1"/>
  <c r="H38" i="31"/>
  <c r="I38" i="31" s="1"/>
  <c r="J38" i="31" s="1"/>
  <c r="H44" i="31"/>
  <c r="I44" i="31" s="1"/>
  <c r="J44" i="31" s="1"/>
  <c r="H50" i="31"/>
  <c r="I50" i="31" s="1"/>
  <c r="J50" i="31" s="1"/>
  <c r="H56" i="31"/>
  <c r="I56" i="31" s="1"/>
  <c r="J56" i="31" s="1"/>
  <c r="H62" i="31"/>
  <c r="I62" i="31" s="1"/>
  <c r="J62" i="31" s="1"/>
  <c r="H68" i="31"/>
  <c r="I68" i="31" s="1"/>
  <c r="J68" i="31" s="1"/>
  <c r="H74" i="31"/>
  <c r="I74" i="31" s="1"/>
  <c r="J74" i="31" s="1"/>
  <c r="AH4" i="31"/>
  <c r="Z4" i="31"/>
  <c r="G6" i="27"/>
  <c r="G9" i="27"/>
  <c r="G12" i="27"/>
  <c r="G15" i="27"/>
  <c r="G18" i="27"/>
  <c r="G21" i="27"/>
  <c r="G24" i="27"/>
  <c r="G27" i="27"/>
  <c r="G30" i="27"/>
  <c r="G33" i="27"/>
  <c r="G36" i="27"/>
  <c r="G39" i="27"/>
  <c r="G42" i="27"/>
  <c r="G45" i="27"/>
  <c r="G48" i="27"/>
  <c r="G51" i="27"/>
  <c r="G54" i="27"/>
  <c r="G57" i="27"/>
  <c r="G60" i="27"/>
  <c r="G63" i="27"/>
  <c r="G66" i="27"/>
  <c r="G69" i="27"/>
  <c r="G72" i="27"/>
  <c r="G75" i="27"/>
  <c r="G78" i="27"/>
  <c r="R6" i="27"/>
  <c r="R8" i="27"/>
  <c r="R10" i="27"/>
  <c r="V11" i="27"/>
  <c r="R12" i="27"/>
  <c r="R15" i="27"/>
  <c r="R18" i="27"/>
  <c r="R21" i="27"/>
  <c r="R24" i="27"/>
  <c r="R27" i="27"/>
  <c r="R30" i="27"/>
  <c r="R33" i="27"/>
  <c r="R36" i="27"/>
  <c r="R39" i="27"/>
  <c r="R42" i="27"/>
  <c r="R45" i="27"/>
  <c r="R48" i="27"/>
  <c r="R51" i="27"/>
  <c r="R54" i="27"/>
  <c r="R57" i="27"/>
  <c r="R60" i="27"/>
  <c r="R63" i="27"/>
  <c r="R66" i="27"/>
  <c r="R69" i="27"/>
  <c r="R72" i="27"/>
  <c r="R75" i="27"/>
  <c r="R78" i="27"/>
  <c r="G6" i="28"/>
  <c r="G9" i="28"/>
  <c r="G12" i="28"/>
  <c r="G15" i="28"/>
  <c r="G18" i="28"/>
  <c r="G21" i="28"/>
  <c r="G24" i="28"/>
  <c r="G27" i="28"/>
  <c r="G30" i="28"/>
  <c r="G33" i="28"/>
  <c r="G36" i="28"/>
  <c r="G39" i="28"/>
  <c r="G42" i="28"/>
  <c r="G45" i="28"/>
  <c r="G48" i="28"/>
  <c r="G51" i="28"/>
  <c r="G54" i="28"/>
  <c r="G57" i="28"/>
  <c r="G60" i="28"/>
  <c r="G63" i="28"/>
  <c r="G66" i="28"/>
  <c r="G69" i="28"/>
  <c r="R6" i="28"/>
  <c r="R8" i="28"/>
  <c r="R10" i="28"/>
  <c r="V11" i="28"/>
  <c r="R12" i="28"/>
  <c r="R15" i="28"/>
  <c r="R18" i="28"/>
  <c r="R21" i="28"/>
  <c r="R24" i="28"/>
  <c r="R27" i="28"/>
  <c r="R30" i="28"/>
  <c r="R33" i="28"/>
  <c r="R36" i="28"/>
  <c r="R39" i="28"/>
  <c r="R42" i="28"/>
  <c r="R45" i="28"/>
  <c r="R48" i="28"/>
  <c r="R51" i="28"/>
  <c r="R54" i="28"/>
  <c r="R57" i="28"/>
  <c r="R60" i="28"/>
  <c r="R63" i="28"/>
  <c r="R66" i="28"/>
  <c r="R69" i="28"/>
  <c r="AH3" i="29"/>
  <c r="AQ3" i="29" s="1"/>
  <c r="F7" i="29"/>
  <c r="F13" i="29"/>
  <c r="F19" i="29"/>
  <c r="F25" i="29"/>
  <c r="F31" i="29"/>
  <c r="F37" i="29"/>
  <c r="F43" i="29"/>
  <c r="F49" i="29"/>
  <c r="F55" i="29"/>
  <c r="F61" i="29"/>
  <c r="F67" i="29"/>
  <c r="F73" i="29"/>
  <c r="F79" i="29"/>
  <c r="F85" i="29"/>
  <c r="F91" i="29"/>
  <c r="F97" i="29"/>
  <c r="G7" i="29"/>
  <c r="G13" i="29"/>
  <c r="G19" i="29"/>
  <c r="G25" i="29"/>
  <c r="G31" i="29"/>
  <c r="G37" i="29"/>
  <c r="G43" i="29"/>
  <c r="G49" i="29"/>
  <c r="G55" i="29"/>
  <c r="G61" i="29"/>
  <c r="G67" i="29"/>
  <c r="G73" i="29"/>
  <c r="G79" i="29"/>
  <c r="G85" i="29"/>
  <c r="G91" i="29"/>
  <c r="G97" i="29"/>
  <c r="M9" i="29"/>
  <c r="U9" i="29" s="1"/>
  <c r="M15" i="29"/>
  <c r="U15" i="29" s="1"/>
  <c r="M21" i="29"/>
  <c r="U21" i="29" s="1"/>
  <c r="M27" i="29"/>
  <c r="U27" i="29" s="1"/>
  <c r="M33" i="29"/>
  <c r="U33" i="29" s="1"/>
  <c r="M39" i="29"/>
  <c r="U39" i="29" s="1"/>
  <c r="M45" i="29"/>
  <c r="U45" i="29" s="1"/>
  <c r="M51" i="29"/>
  <c r="U51" i="29" s="1"/>
  <c r="M57" i="29"/>
  <c r="U57" i="29" s="1"/>
  <c r="M63" i="29"/>
  <c r="U63" i="29" s="1"/>
  <c r="M69" i="29"/>
  <c r="U69" i="29" s="1"/>
  <c r="M75" i="29"/>
  <c r="U75" i="29" s="1"/>
  <c r="M81" i="29"/>
  <c r="U81" i="29" s="1"/>
  <c r="M87" i="29"/>
  <c r="U87" i="29" s="1"/>
  <c r="V5" i="29"/>
  <c r="Y5" i="29" s="1"/>
  <c r="Q7" i="29"/>
  <c r="Q13" i="29"/>
  <c r="V14" i="29"/>
  <c r="Q16" i="29"/>
  <c r="V17" i="29"/>
  <c r="Q19" i="29"/>
  <c r="V20" i="29"/>
  <c r="Q22" i="29"/>
  <c r="V23" i="29"/>
  <c r="Q25" i="29"/>
  <c r="V26" i="29"/>
  <c r="Q28" i="29"/>
  <c r="V29" i="29"/>
  <c r="Q31" i="29"/>
  <c r="V32" i="29"/>
  <c r="Q34" i="29"/>
  <c r="V35" i="29"/>
  <c r="Q37" i="29"/>
  <c r="V38" i="29"/>
  <c r="Q40" i="29"/>
  <c r="V41" i="29"/>
  <c r="Q43" i="29"/>
  <c r="V44" i="29"/>
  <c r="Q46" i="29"/>
  <c r="V47" i="29"/>
  <c r="Q49" i="29"/>
  <c r="V50" i="29"/>
  <c r="Q52" i="29"/>
  <c r="V53" i="29"/>
  <c r="Q55" i="29"/>
  <c r="V56" i="29"/>
  <c r="Q58" i="29"/>
  <c r="V59" i="29"/>
  <c r="Q61" i="29"/>
  <c r="V62" i="29"/>
  <c r="Q64" i="29"/>
  <c r="V65" i="29"/>
  <c r="Q67" i="29"/>
  <c r="V68" i="29"/>
  <c r="Q70" i="29"/>
  <c r="V71" i="29"/>
  <c r="Q73" i="29"/>
  <c r="V74" i="29"/>
  <c r="Q76" i="29"/>
  <c r="V77" i="29"/>
  <c r="Q79" i="29"/>
  <c r="V80" i="29"/>
  <c r="Q82" i="29"/>
  <c r="V83" i="29"/>
  <c r="Q85" i="29"/>
  <c r="V86" i="29"/>
  <c r="Q88" i="29"/>
  <c r="V89" i="29"/>
  <c r="Q91" i="29"/>
  <c r="V92" i="29"/>
  <c r="Q94" i="29"/>
  <c r="V95" i="29"/>
  <c r="Q97" i="29"/>
  <c r="V98" i="29"/>
  <c r="G6" i="30"/>
  <c r="G9" i="30"/>
  <c r="G12" i="30"/>
  <c r="G15" i="30"/>
  <c r="G18" i="30"/>
  <c r="G21" i="30"/>
  <c r="G24" i="30"/>
  <c r="G27" i="30"/>
  <c r="G30" i="30"/>
  <c r="G33" i="30"/>
  <c r="G36" i="30"/>
  <c r="G39" i="30"/>
  <c r="G42" i="30"/>
  <c r="G45" i="30"/>
  <c r="G48" i="30"/>
  <c r="G51" i="30"/>
  <c r="G54" i="30"/>
  <c r="G57" i="30"/>
  <c r="G60" i="30"/>
  <c r="G63" i="30"/>
  <c r="G66" i="30"/>
  <c r="G69" i="30"/>
  <c r="G72" i="30"/>
  <c r="G75" i="30"/>
  <c r="G78" i="30"/>
  <c r="G81" i="30"/>
  <c r="G84" i="30"/>
  <c r="G87" i="30"/>
  <c r="M6" i="30"/>
  <c r="U6" i="30" s="1"/>
  <c r="M12" i="30"/>
  <c r="U12" i="30" s="1"/>
  <c r="M18" i="30"/>
  <c r="U18" i="30" s="1"/>
  <c r="M24" i="30"/>
  <c r="U24" i="30" s="1"/>
  <c r="M30" i="30"/>
  <c r="U30" i="30" s="1"/>
  <c r="M36" i="30"/>
  <c r="U36" i="30" s="1"/>
  <c r="M42" i="30"/>
  <c r="U42" i="30" s="1"/>
  <c r="M48" i="30"/>
  <c r="U48" i="30" s="1"/>
  <c r="M54" i="30"/>
  <c r="U54" i="30" s="1"/>
  <c r="M60" i="30"/>
  <c r="U60" i="30" s="1"/>
  <c r="M66" i="30"/>
  <c r="U66" i="30" s="1"/>
  <c r="M72" i="30"/>
  <c r="U72" i="30" s="1"/>
  <c r="M78" i="30"/>
  <c r="U78" i="30" s="1"/>
  <c r="M84" i="30"/>
  <c r="U84" i="30" s="1"/>
  <c r="R6" i="30"/>
  <c r="R8" i="30"/>
  <c r="R10" i="30"/>
  <c r="V11" i="30"/>
  <c r="R12" i="30"/>
  <c r="R15" i="30"/>
  <c r="R18" i="30"/>
  <c r="R21" i="30"/>
  <c r="R24" i="30"/>
  <c r="R27" i="30"/>
  <c r="R30" i="30"/>
  <c r="R33" i="30"/>
  <c r="R36" i="30"/>
  <c r="R39" i="30"/>
  <c r="R42" i="30"/>
  <c r="R45" i="30"/>
  <c r="R48" i="30"/>
  <c r="R51" i="30"/>
  <c r="R54" i="30"/>
  <c r="R57" i="30"/>
  <c r="R60" i="30"/>
  <c r="R63" i="30"/>
  <c r="R66" i="30"/>
  <c r="R69" i="30"/>
  <c r="R72" i="30"/>
  <c r="R75" i="30"/>
  <c r="R78" i="30"/>
  <c r="R81" i="30"/>
  <c r="R84" i="30"/>
  <c r="R87" i="30"/>
  <c r="G4" i="31"/>
  <c r="G7" i="31"/>
  <c r="G10" i="31"/>
  <c r="G13" i="31"/>
  <c r="G16" i="31"/>
  <c r="G19" i="31"/>
  <c r="G22" i="31"/>
  <c r="G25" i="31"/>
  <c r="G28" i="31"/>
  <c r="G31" i="31"/>
  <c r="G34" i="31"/>
  <c r="G37" i="31"/>
  <c r="G40" i="31"/>
  <c r="G43" i="31"/>
  <c r="G46" i="31"/>
  <c r="G49" i="31"/>
  <c r="G52" i="31"/>
  <c r="G55" i="31"/>
  <c r="G58" i="31"/>
  <c r="G61" i="31"/>
  <c r="G64" i="31"/>
  <c r="G67" i="31"/>
  <c r="G70" i="31"/>
  <c r="G73" i="31"/>
  <c r="G76" i="31"/>
  <c r="G79" i="31"/>
  <c r="R7" i="31"/>
  <c r="Q9" i="31"/>
  <c r="Q11" i="31"/>
  <c r="R13" i="31"/>
  <c r="R16" i="31"/>
  <c r="R19" i="31"/>
  <c r="R22" i="31"/>
  <c r="R25" i="31"/>
  <c r="R28" i="31"/>
  <c r="R31" i="31"/>
  <c r="R34" i="31"/>
  <c r="R37" i="31"/>
  <c r="R40" i="31"/>
  <c r="R43" i="31"/>
  <c r="R46" i="31"/>
  <c r="R49" i="31"/>
  <c r="R52" i="31"/>
  <c r="R55" i="31"/>
  <c r="R58" i="31"/>
  <c r="R61" i="31"/>
  <c r="R64" i="31"/>
  <c r="R67" i="31"/>
  <c r="R70" i="31"/>
  <c r="R73" i="31"/>
  <c r="R76" i="31"/>
  <c r="R79" i="31"/>
  <c r="M6" i="32"/>
  <c r="U6" i="32" s="1"/>
  <c r="M12" i="32"/>
  <c r="U12" i="32" s="1"/>
  <c r="M18" i="32"/>
  <c r="U18" i="32" s="1"/>
  <c r="M24" i="32"/>
  <c r="U24" i="32" s="1"/>
  <c r="M30" i="32"/>
  <c r="U30" i="32" s="1"/>
  <c r="M36" i="32"/>
  <c r="U36" i="32" s="1"/>
  <c r="M42" i="32"/>
  <c r="U42" i="32" s="1"/>
  <c r="M48" i="32"/>
  <c r="U48" i="32" s="1"/>
  <c r="M54" i="32"/>
  <c r="U54" i="32" s="1"/>
  <c r="M60" i="32"/>
  <c r="U60" i="32" s="1"/>
  <c r="M66" i="32"/>
  <c r="U66" i="32" s="1"/>
  <c r="R16" i="32"/>
  <c r="R19" i="32"/>
  <c r="R22" i="32"/>
  <c r="R25" i="32"/>
  <c r="R28" i="32"/>
  <c r="R31" i="32"/>
  <c r="R34" i="32"/>
  <c r="R37" i="32"/>
  <c r="R40" i="32"/>
  <c r="R43" i="32"/>
  <c r="R46" i="32"/>
  <c r="R49" i="32"/>
  <c r="R52" i="32"/>
  <c r="R55" i="32"/>
  <c r="H61" i="32"/>
  <c r="I61" i="32" s="1"/>
  <c r="J61" i="32" s="1"/>
  <c r="R64" i="32"/>
  <c r="AI3" i="33"/>
  <c r="F4" i="33"/>
  <c r="F11" i="33"/>
  <c r="F19" i="33"/>
  <c r="F26" i="33"/>
  <c r="F33" i="33"/>
  <c r="F40" i="33"/>
  <c r="F47" i="33"/>
  <c r="F55" i="33"/>
  <c r="F62" i="33"/>
  <c r="F69" i="33"/>
  <c r="F76" i="33"/>
  <c r="F83" i="33"/>
  <c r="F91" i="33"/>
  <c r="G9" i="33"/>
  <c r="G16" i="33"/>
  <c r="G23" i="33"/>
  <c r="G31" i="33"/>
  <c r="G38" i="33"/>
  <c r="G45" i="33"/>
  <c r="G52" i="33"/>
  <c r="G59" i="33"/>
  <c r="G67" i="33"/>
  <c r="G74" i="33"/>
  <c r="G81" i="33"/>
  <c r="G88" i="33"/>
  <c r="M98" i="33"/>
  <c r="U98" i="33" s="1"/>
  <c r="M92" i="33"/>
  <c r="U92" i="33" s="1"/>
  <c r="M86" i="33"/>
  <c r="U86" i="33" s="1"/>
  <c r="M80" i="33"/>
  <c r="U80" i="33" s="1"/>
  <c r="M74" i="33"/>
  <c r="U74" i="33" s="1"/>
  <c r="M68" i="33"/>
  <c r="U68" i="33" s="1"/>
  <c r="M62" i="33"/>
  <c r="U62" i="33" s="1"/>
  <c r="M56" i="33"/>
  <c r="U56" i="33" s="1"/>
  <c r="M50" i="33"/>
  <c r="U50" i="33" s="1"/>
  <c r="M44" i="33"/>
  <c r="U44" i="33" s="1"/>
  <c r="M38" i="33"/>
  <c r="U38" i="33" s="1"/>
  <c r="M32" i="33"/>
  <c r="U32" i="33" s="1"/>
  <c r="M26" i="33"/>
  <c r="U26" i="33" s="1"/>
  <c r="M20" i="33"/>
  <c r="U20" i="33" s="1"/>
  <c r="M14" i="33"/>
  <c r="U14" i="33" s="1"/>
  <c r="M8" i="33"/>
  <c r="U8" i="33" s="1"/>
  <c r="M10" i="33"/>
  <c r="U10" i="33" s="1"/>
  <c r="M17" i="33"/>
  <c r="U17" i="33" s="1"/>
  <c r="M24" i="33"/>
  <c r="U24" i="33" s="1"/>
  <c r="M31" i="33"/>
  <c r="U31" i="33" s="1"/>
  <c r="M39" i="33"/>
  <c r="U39" i="33" s="1"/>
  <c r="M46" i="33"/>
  <c r="U46" i="33" s="1"/>
  <c r="M53" i="33"/>
  <c r="U53" i="33" s="1"/>
  <c r="M60" i="33"/>
  <c r="U60" i="33" s="1"/>
  <c r="M67" i="33"/>
  <c r="U67" i="33" s="1"/>
  <c r="M75" i="33"/>
  <c r="U75" i="33" s="1"/>
  <c r="M82" i="33"/>
  <c r="U82" i="33" s="1"/>
  <c r="M89" i="33"/>
  <c r="U89" i="33" s="1"/>
  <c r="M96" i="33"/>
  <c r="U96" i="33" s="1"/>
  <c r="G6" i="34"/>
  <c r="G12" i="34"/>
  <c r="G18" i="34"/>
  <c r="G24" i="34"/>
  <c r="G30" i="34"/>
  <c r="G36" i="34"/>
  <c r="G42" i="34"/>
  <c r="G48" i="34"/>
  <c r="G54" i="34"/>
  <c r="G60" i="34"/>
  <c r="G66" i="34"/>
  <c r="G72" i="34"/>
  <c r="G78" i="34"/>
  <c r="G84" i="34"/>
  <c r="R6" i="34"/>
  <c r="H4" i="35"/>
  <c r="I4" i="35" s="1"/>
  <c r="J4" i="35" s="1"/>
  <c r="K4" i="35" s="1"/>
  <c r="AQ4" i="35" s="1"/>
  <c r="H10" i="35"/>
  <c r="I10" i="35" s="1"/>
  <c r="J10" i="35" s="1"/>
  <c r="H16" i="35"/>
  <c r="I16" i="35" s="1"/>
  <c r="J16" i="35" s="1"/>
  <c r="H22" i="35"/>
  <c r="I22" i="35" s="1"/>
  <c r="J22" i="35" s="1"/>
  <c r="H28" i="35"/>
  <c r="I28" i="35" s="1"/>
  <c r="J28" i="35" s="1"/>
  <c r="H34" i="35"/>
  <c r="I34" i="35" s="1"/>
  <c r="J34" i="35" s="1"/>
  <c r="H40" i="35"/>
  <c r="I40" i="35" s="1"/>
  <c r="J40" i="35" s="1"/>
  <c r="H46" i="35"/>
  <c r="I46" i="35" s="1"/>
  <c r="J46" i="35" s="1"/>
  <c r="H52" i="35"/>
  <c r="I52" i="35" s="1"/>
  <c r="J52" i="35" s="1"/>
  <c r="H58" i="35"/>
  <c r="I58" i="35" s="1"/>
  <c r="J58" i="35" s="1"/>
  <c r="H64" i="35"/>
  <c r="I64" i="35" s="1"/>
  <c r="J64" i="35" s="1"/>
  <c r="H70" i="35"/>
  <c r="I70" i="35" s="1"/>
  <c r="J70" i="35" s="1"/>
  <c r="H76" i="35"/>
  <c r="I76" i="35" s="1"/>
  <c r="J76" i="35" s="1"/>
  <c r="Z4" i="35"/>
  <c r="H23" i="36"/>
  <c r="I23" i="36" s="1"/>
  <c r="J23" i="36" s="1"/>
  <c r="H59" i="36"/>
  <c r="I59" i="36" s="1"/>
  <c r="J59" i="36" s="1"/>
  <c r="AN3" i="38"/>
  <c r="H17" i="38"/>
  <c r="I17" i="38" s="1"/>
  <c r="J17" i="38" s="1"/>
  <c r="H26" i="38"/>
  <c r="I26" i="38" s="1"/>
  <c r="J26" i="38" s="1"/>
  <c r="H44" i="38"/>
  <c r="I44" i="38" s="1"/>
  <c r="J44" i="38" s="1"/>
  <c r="H53" i="38"/>
  <c r="I53" i="38" s="1"/>
  <c r="J53" i="38" s="1"/>
  <c r="AE3" i="30"/>
  <c r="G96" i="33"/>
  <c r="G90" i="33"/>
  <c r="G84" i="33"/>
  <c r="G78" i="33"/>
  <c r="G72" i="33"/>
  <c r="G66" i="33"/>
  <c r="G60" i="33"/>
  <c r="G54" i="33"/>
  <c r="G48" i="33"/>
  <c r="G42" i="33"/>
  <c r="G36" i="33"/>
  <c r="G30" i="33"/>
  <c r="G24" i="33"/>
  <c r="G18" i="33"/>
  <c r="G12" i="33"/>
  <c r="G6" i="33"/>
  <c r="G10" i="33"/>
  <c r="G17" i="33"/>
  <c r="G25" i="33"/>
  <c r="G32" i="33"/>
  <c r="G39" i="33"/>
  <c r="G46" i="33"/>
  <c r="G53" i="33"/>
  <c r="G61" i="33"/>
  <c r="G68" i="33"/>
  <c r="G75" i="33"/>
  <c r="G82" i="33"/>
  <c r="G89" i="33"/>
  <c r="G97" i="33"/>
  <c r="F13" i="34"/>
  <c r="F19" i="34"/>
  <c r="F25" i="34"/>
  <c r="F31" i="34"/>
  <c r="F37" i="34"/>
  <c r="F43" i="34"/>
  <c r="F49" i="34"/>
  <c r="F55" i="34"/>
  <c r="F61" i="34"/>
  <c r="F67" i="34"/>
  <c r="F73" i="34"/>
  <c r="F79" i="34"/>
  <c r="F85" i="34"/>
  <c r="Q89" i="34"/>
  <c r="Q86" i="34"/>
  <c r="Q83" i="34"/>
  <c r="Q80" i="34"/>
  <c r="Q77" i="34"/>
  <c r="Q74" i="34"/>
  <c r="Q71" i="34"/>
  <c r="Q68" i="34"/>
  <c r="Q65" i="34"/>
  <c r="Q62" i="34"/>
  <c r="Q59" i="34"/>
  <c r="Q56" i="34"/>
  <c r="Q53" i="34"/>
  <c r="Q50" i="34"/>
  <c r="Q47" i="34"/>
  <c r="Q44" i="34"/>
  <c r="Q41" i="34"/>
  <c r="Q38" i="34"/>
  <c r="Q35" i="34"/>
  <c r="Q32" i="34"/>
  <c r="Q29" i="34"/>
  <c r="Q26" i="34"/>
  <c r="Q23" i="34"/>
  <c r="Q20" i="34"/>
  <c r="Q17" i="34"/>
  <c r="Q14" i="34"/>
  <c r="Q88" i="34"/>
  <c r="Q85" i="34"/>
  <c r="Q82" i="34"/>
  <c r="Q79" i="34"/>
  <c r="Q76" i="34"/>
  <c r="Q73" i="34"/>
  <c r="Q70" i="34"/>
  <c r="Q67" i="34"/>
  <c r="Q64" i="34"/>
  <c r="Q61" i="34"/>
  <c r="Q58" i="34"/>
  <c r="Q55" i="34"/>
  <c r="Q52" i="34"/>
  <c r="Q49" i="34"/>
  <c r="Q46" i="34"/>
  <c r="Q87" i="34"/>
  <c r="Q84" i="34"/>
  <c r="Q81" i="34"/>
  <c r="Q78" i="34"/>
  <c r="Q75" i="34"/>
  <c r="Q72" i="34"/>
  <c r="Q69" i="34"/>
  <c r="Q66" i="34"/>
  <c r="Q63" i="34"/>
  <c r="Q60" i="34"/>
  <c r="Q57" i="34"/>
  <c r="Q54" i="34"/>
  <c r="Q51" i="34"/>
  <c r="Q48" i="34"/>
  <c r="Q45" i="34"/>
  <c r="Q42" i="34"/>
  <c r="Q39" i="34"/>
  <c r="Q36" i="34"/>
  <c r="Q33" i="34"/>
  <c r="Q30" i="34"/>
  <c r="Q27" i="34"/>
  <c r="Q24" i="34"/>
  <c r="Q21" i="34"/>
  <c r="Q18" i="34"/>
  <c r="Q15" i="34"/>
  <c r="Q12" i="34"/>
  <c r="Q10" i="34"/>
  <c r="Q8" i="34"/>
  <c r="Q6" i="34"/>
  <c r="R54" i="34"/>
  <c r="R63" i="34"/>
  <c r="R72" i="34"/>
  <c r="H97" i="37"/>
  <c r="I97" i="37" s="1"/>
  <c r="J97" i="37" s="1"/>
  <c r="F9" i="29"/>
  <c r="F15" i="29"/>
  <c r="F21" i="29"/>
  <c r="F27" i="29"/>
  <c r="F33" i="29"/>
  <c r="F39" i="29"/>
  <c r="F45" i="29"/>
  <c r="F51" i="29"/>
  <c r="F57" i="29"/>
  <c r="F63" i="29"/>
  <c r="F69" i="29"/>
  <c r="F75" i="29"/>
  <c r="F81" i="29"/>
  <c r="F87" i="29"/>
  <c r="F93" i="29"/>
  <c r="G9" i="29"/>
  <c r="G15" i="29"/>
  <c r="G21" i="29"/>
  <c r="G27" i="29"/>
  <c r="G33" i="29"/>
  <c r="G39" i="29"/>
  <c r="G45" i="29"/>
  <c r="G51" i="29"/>
  <c r="G57" i="29"/>
  <c r="G63" i="29"/>
  <c r="G69" i="29"/>
  <c r="G75" i="29"/>
  <c r="G81" i="29"/>
  <c r="G87" i="29"/>
  <c r="G93" i="29"/>
  <c r="Q86" i="29"/>
  <c r="V87" i="29"/>
  <c r="Q89" i="29"/>
  <c r="V90" i="29"/>
  <c r="Q92" i="29"/>
  <c r="V93" i="29"/>
  <c r="Q95" i="29"/>
  <c r="V96" i="29"/>
  <c r="Q98" i="29"/>
  <c r="M8" i="30"/>
  <c r="U8" i="30" s="1"/>
  <c r="M14" i="30"/>
  <c r="U14" i="30" s="1"/>
  <c r="M20" i="30"/>
  <c r="U20" i="30" s="1"/>
  <c r="M26" i="30"/>
  <c r="U26" i="30" s="1"/>
  <c r="M32" i="30"/>
  <c r="U32" i="30" s="1"/>
  <c r="M38" i="30"/>
  <c r="U38" i="30" s="1"/>
  <c r="M44" i="30"/>
  <c r="U44" i="30" s="1"/>
  <c r="M50" i="30"/>
  <c r="U50" i="30" s="1"/>
  <c r="M56" i="30"/>
  <c r="U56" i="30" s="1"/>
  <c r="M62" i="30"/>
  <c r="U62" i="30" s="1"/>
  <c r="M68" i="30"/>
  <c r="U68" i="30" s="1"/>
  <c r="M74" i="30"/>
  <c r="U74" i="30" s="1"/>
  <c r="M80" i="30"/>
  <c r="U80" i="30" s="1"/>
  <c r="M86" i="30"/>
  <c r="U86" i="30" s="1"/>
  <c r="R82" i="30"/>
  <c r="R85" i="30"/>
  <c r="R88" i="30"/>
  <c r="AH3" i="31"/>
  <c r="AQ3" i="31" s="1"/>
  <c r="H5" i="31"/>
  <c r="I5" i="31" s="1"/>
  <c r="J5" i="31" s="1"/>
  <c r="H11" i="31"/>
  <c r="I11" i="31" s="1"/>
  <c r="J11" i="31" s="1"/>
  <c r="R77" i="31"/>
  <c r="AH3" i="32"/>
  <c r="AQ3" i="32" s="1"/>
  <c r="H59" i="32"/>
  <c r="I59" i="32" s="1"/>
  <c r="J59" i="32" s="1"/>
  <c r="H62" i="32"/>
  <c r="I62" i="32" s="1"/>
  <c r="J62" i="32" s="1"/>
  <c r="H65" i="32"/>
  <c r="I65" i="32" s="1"/>
  <c r="J65" i="32" s="1"/>
  <c r="H68" i="32"/>
  <c r="I68" i="32" s="1"/>
  <c r="J68" i="32" s="1"/>
  <c r="M8" i="32"/>
  <c r="U8" i="32" s="1"/>
  <c r="M14" i="32"/>
  <c r="U14" i="32" s="1"/>
  <c r="M20" i="32"/>
  <c r="U20" i="32" s="1"/>
  <c r="M26" i="32"/>
  <c r="U26" i="32" s="1"/>
  <c r="M32" i="32"/>
  <c r="U32" i="32" s="1"/>
  <c r="M38" i="32"/>
  <c r="U38" i="32" s="1"/>
  <c r="M44" i="32"/>
  <c r="U44" i="32" s="1"/>
  <c r="M50" i="32"/>
  <c r="U50" i="32" s="1"/>
  <c r="M56" i="32"/>
  <c r="U56" i="32" s="1"/>
  <c r="M62" i="32"/>
  <c r="U62" i="32" s="1"/>
  <c r="M68" i="32"/>
  <c r="U68" i="32" s="1"/>
  <c r="H5" i="32"/>
  <c r="I5" i="32" s="1"/>
  <c r="J5" i="32" s="1"/>
  <c r="H11" i="32"/>
  <c r="I11" i="32" s="1"/>
  <c r="J11" i="32" s="1"/>
  <c r="G4" i="33"/>
  <c r="G11" i="33"/>
  <c r="G19" i="33"/>
  <c r="G26" i="33"/>
  <c r="G33" i="33"/>
  <c r="G40" i="33"/>
  <c r="G47" i="33"/>
  <c r="G55" i="33"/>
  <c r="G62" i="33"/>
  <c r="G69" i="33"/>
  <c r="G76" i="33"/>
  <c r="G83" i="33"/>
  <c r="G91" i="33"/>
  <c r="G98" i="33"/>
  <c r="G7" i="34"/>
  <c r="G13" i="34"/>
  <c r="G19" i="34"/>
  <c r="G25" i="34"/>
  <c r="G31" i="34"/>
  <c r="G37" i="34"/>
  <c r="G43" i="34"/>
  <c r="G49" i="34"/>
  <c r="G55" i="34"/>
  <c r="G61" i="34"/>
  <c r="G67" i="34"/>
  <c r="G73" i="34"/>
  <c r="G79" i="34"/>
  <c r="Q5" i="34"/>
  <c r="Q13" i="34"/>
  <c r="Q16" i="34"/>
  <c r="Q19" i="34"/>
  <c r="Q22" i="34"/>
  <c r="Q25" i="34"/>
  <c r="Q28" i="34"/>
  <c r="Q31" i="34"/>
  <c r="Q34" i="34"/>
  <c r="Q37" i="34"/>
  <c r="Q40" i="34"/>
  <c r="Q43" i="34"/>
  <c r="H5" i="35"/>
  <c r="I5" i="35" s="1"/>
  <c r="J5" i="35" s="1"/>
  <c r="H11" i="35"/>
  <c r="I11" i="35" s="1"/>
  <c r="J11" i="35" s="1"/>
  <c r="H17" i="35"/>
  <c r="I17" i="35" s="1"/>
  <c r="J17" i="35" s="1"/>
  <c r="H23" i="35"/>
  <c r="I23" i="35" s="1"/>
  <c r="J23" i="35" s="1"/>
  <c r="H29" i="35"/>
  <c r="I29" i="35" s="1"/>
  <c r="J29" i="35" s="1"/>
  <c r="H35" i="35"/>
  <c r="I35" i="35" s="1"/>
  <c r="J35" i="35" s="1"/>
  <c r="H41" i="35"/>
  <c r="I41" i="35" s="1"/>
  <c r="J41" i="35" s="1"/>
  <c r="H47" i="35"/>
  <c r="I47" i="35" s="1"/>
  <c r="J47" i="35" s="1"/>
  <c r="H53" i="35"/>
  <c r="I53" i="35" s="1"/>
  <c r="J53" i="35" s="1"/>
  <c r="H59" i="35"/>
  <c r="I59" i="35" s="1"/>
  <c r="J59" i="35" s="1"/>
  <c r="H65" i="35"/>
  <c r="I65" i="35" s="1"/>
  <c r="J65" i="35" s="1"/>
  <c r="H71" i="35"/>
  <c r="I71" i="35" s="1"/>
  <c r="J71" i="35" s="1"/>
  <c r="H77" i="35"/>
  <c r="I77" i="35" s="1"/>
  <c r="J77" i="35" s="1"/>
  <c r="AN3" i="37"/>
  <c r="H5" i="38"/>
  <c r="I5" i="38" s="1"/>
  <c r="J5" i="38" s="1"/>
  <c r="H41" i="38"/>
  <c r="I41" i="38" s="1"/>
  <c r="J41" i="38" s="1"/>
  <c r="H50" i="38"/>
  <c r="I50" i="38" s="1"/>
  <c r="J50" i="38" s="1"/>
  <c r="AH4" i="38"/>
  <c r="AE3" i="29"/>
  <c r="F4" i="29"/>
  <c r="F10" i="29"/>
  <c r="F16" i="29"/>
  <c r="F22" i="29"/>
  <c r="F28" i="29"/>
  <c r="F34" i="29"/>
  <c r="F40" i="29"/>
  <c r="F46" i="29"/>
  <c r="F52" i="29"/>
  <c r="F58" i="29"/>
  <c r="F64" i="29"/>
  <c r="F70" i="29"/>
  <c r="F76" i="29"/>
  <c r="F82" i="29"/>
  <c r="F88" i="29"/>
  <c r="F94" i="29"/>
  <c r="G4" i="29"/>
  <c r="G10" i="29"/>
  <c r="G16" i="29"/>
  <c r="G22" i="29"/>
  <c r="G28" i="29"/>
  <c r="G34" i="29"/>
  <c r="G40" i="29"/>
  <c r="G46" i="29"/>
  <c r="G52" i="29"/>
  <c r="G58" i="29"/>
  <c r="G64" i="29"/>
  <c r="G70" i="29"/>
  <c r="G76" i="29"/>
  <c r="G82" i="29"/>
  <c r="G88" i="29"/>
  <c r="G94" i="29"/>
  <c r="M9" i="30"/>
  <c r="U9" i="30" s="1"/>
  <c r="M15" i="30"/>
  <c r="U15" i="30" s="1"/>
  <c r="M21" i="30"/>
  <c r="U21" i="30" s="1"/>
  <c r="M27" i="30"/>
  <c r="U27" i="30" s="1"/>
  <c r="M33" i="30"/>
  <c r="U33" i="30" s="1"/>
  <c r="M39" i="30"/>
  <c r="U39" i="30" s="1"/>
  <c r="M45" i="30"/>
  <c r="U45" i="30" s="1"/>
  <c r="M51" i="30"/>
  <c r="U51" i="30" s="1"/>
  <c r="M57" i="30"/>
  <c r="U57" i="30" s="1"/>
  <c r="M63" i="30"/>
  <c r="U63" i="30" s="1"/>
  <c r="M69" i="30"/>
  <c r="U69" i="30" s="1"/>
  <c r="M75" i="30"/>
  <c r="U75" i="30" s="1"/>
  <c r="M81" i="30"/>
  <c r="U81" i="30" s="1"/>
  <c r="M87" i="30"/>
  <c r="U87" i="30" s="1"/>
  <c r="Q86" i="30"/>
  <c r="V87" i="30"/>
  <c r="Q89" i="30"/>
  <c r="M9" i="32"/>
  <c r="U9" i="32" s="1"/>
  <c r="M15" i="32"/>
  <c r="U15" i="32" s="1"/>
  <c r="M21" i="32"/>
  <c r="U21" i="32" s="1"/>
  <c r="M27" i="32"/>
  <c r="U27" i="32" s="1"/>
  <c r="M33" i="32"/>
  <c r="U33" i="32" s="1"/>
  <c r="M39" i="32"/>
  <c r="U39" i="32" s="1"/>
  <c r="M45" i="32"/>
  <c r="U45" i="32" s="1"/>
  <c r="M51" i="32"/>
  <c r="U51" i="32" s="1"/>
  <c r="M57" i="32"/>
  <c r="U57" i="32" s="1"/>
  <c r="M63" i="32"/>
  <c r="U63" i="32" s="1"/>
  <c r="M69" i="32"/>
  <c r="U69" i="32" s="1"/>
  <c r="G5" i="33"/>
  <c r="G13" i="33"/>
  <c r="G20" i="33"/>
  <c r="G27" i="33"/>
  <c r="G34" i="33"/>
  <c r="G41" i="33"/>
  <c r="G49" i="33"/>
  <c r="G56" i="33"/>
  <c r="G63" i="33"/>
  <c r="G70" i="33"/>
  <c r="G77" i="33"/>
  <c r="G85" i="33"/>
  <c r="G92" i="33"/>
  <c r="G89" i="34"/>
  <c r="G86" i="34"/>
  <c r="G83" i="34"/>
  <c r="G80" i="34"/>
  <c r="G77" i="34"/>
  <c r="G74" i="34"/>
  <c r="G71" i="34"/>
  <c r="G68" i="34"/>
  <c r="G65" i="34"/>
  <c r="G62" i="34"/>
  <c r="G59" i="34"/>
  <c r="G56" i="34"/>
  <c r="G53" i="34"/>
  <c r="G50" i="34"/>
  <c r="G47" i="34"/>
  <c r="G44" i="34"/>
  <c r="G41" i="34"/>
  <c r="G38" i="34"/>
  <c r="G35" i="34"/>
  <c r="G32" i="34"/>
  <c r="G29" i="34"/>
  <c r="G26" i="34"/>
  <c r="G23" i="34"/>
  <c r="G20" i="34"/>
  <c r="G17" i="34"/>
  <c r="G14" i="34"/>
  <c r="G11" i="34"/>
  <c r="G8" i="34"/>
  <c r="G5" i="34"/>
  <c r="F89" i="34"/>
  <c r="F86" i="34"/>
  <c r="F83" i="34"/>
  <c r="F80" i="34"/>
  <c r="F77" i="34"/>
  <c r="F74" i="34"/>
  <c r="F71" i="34"/>
  <c r="F68" i="34"/>
  <c r="F65" i="34"/>
  <c r="F62" i="34"/>
  <c r="F59" i="34"/>
  <c r="F56" i="34"/>
  <c r="F53" i="34"/>
  <c r="F50" i="34"/>
  <c r="F47" i="34"/>
  <c r="F44" i="34"/>
  <c r="F41" i="34"/>
  <c r="F38" i="34"/>
  <c r="F35" i="34"/>
  <c r="F32" i="34"/>
  <c r="F29" i="34"/>
  <c r="F26" i="34"/>
  <c r="F23" i="34"/>
  <c r="F20" i="34"/>
  <c r="F17" i="34"/>
  <c r="F14" i="34"/>
  <c r="F11" i="34"/>
  <c r="F8" i="34"/>
  <c r="F5" i="34"/>
  <c r="F87" i="34"/>
  <c r="F84" i="34"/>
  <c r="F81" i="34"/>
  <c r="F78" i="34"/>
  <c r="F75" i="34"/>
  <c r="F72" i="34"/>
  <c r="F69" i="34"/>
  <c r="F66" i="34"/>
  <c r="F63" i="34"/>
  <c r="F60" i="34"/>
  <c r="F57" i="34"/>
  <c r="F54" i="34"/>
  <c r="F51" i="34"/>
  <c r="F48" i="34"/>
  <c r="F45" i="34"/>
  <c r="F42" i="34"/>
  <c r="F39" i="34"/>
  <c r="F36" i="34"/>
  <c r="F33" i="34"/>
  <c r="F30" i="34"/>
  <c r="F27" i="34"/>
  <c r="F24" i="34"/>
  <c r="F21" i="34"/>
  <c r="F18" i="34"/>
  <c r="F15" i="34"/>
  <c r="F12" i="34"/>
  <c r="F9" i="34"/>
  <c r="F6" i="34"/>
  <c r="G9" i="34"/>
  <c r="G15" i="34"/>
  <c r="G21" i="34"/>
  <c r="G27" i="34"/>
  <c r="G33" i="34"/>
  <c r="G39" i="34"/>
  <c r="G45" i="34"/>
  <c r="G51" i="34"/>
  <c r="G57" i="34"/>
  <c r="G63" i="34"/>
  <c r="G69" i="34"/>
  <c r="G75" i="34"/>
  <c r="G81" i="34"/>
  <c r="G87" i="34"/>
  <c r="R89" i="34"/>
  <c r="R86" i="34"/>
  <c r="R83" i="34"/>
  <c r="R80" i="34"/>
  <c r="R77" i="34"/>
  <c r="R74" i="34"/>
  <c r="R71" i="34"/>
  <c r="R68" i="34"/>
  <c r="R65" i="34"/>
  <c r="R62" i="34"/>
  <c r="R59" i="34"/>
  <c r="R56" i="34"/>
  <c r="R53" i="34"/>
  <c r="R50" i="34"/>
  <c r="R47" i="34"/>
  <c r="R44" i="34"/>
  <c r="R41" i="34"/>
  <c r="R38" i="34"/>
  <c r="R35" i="34"/>
  <c r="R32" i="34"/>
  <c r="R29" i="34"/>
  <c r="R26" i="34"/>
  <c r="R23" i="34"/>
  <c r="R20" i="34"/>
  <c r="R17" i="34"/>
  <c r="R14" i="34"/>
  <c r="R3" i="34"/>
  <c r="R11" i="34"/>
  <c r="R9" i="34"/>
  <c r="R5" i="34"/>
  <c r="R88" i="34"/>
  <c r="R85" i="34"/>
  <c r="R82" i="34"/>
  <c r="R79" i="34"/>
  <c r="R76" i="34"/>
  <c r="R73" i="34"/>
  <c r="R70" i="34"/>
  <c r="R67" i="34"/>
  <c r="R64" i="34"/>
  <c r="R61" i="34"/>
  <c r="R58" i="34"/>
  <c r="R55" i="34"/>
  <c r="R52" i="34"/>
  <c r="R49" i="34"/>
  <c r="R46" i="34"/>
  <c r="Q9" i="34"/>
  <c r="R13" i="34"/>
  <c r="R16" i="34"/>
  <c r="R19" i="34"/>
  <c r="R22" i="34"/>
  <c r="R25" i="34"/>
  <c r="R28" i="34"/>
  <c r="R31" i="34"/>
  <c r="R34" i="34"/>
  <c r="R37" i="34"/>
  <c r="R40" i="34"/>
  <c r="R43" i="34"/>
  <c r="R51" i="34"/>
  <c r="R60" i="34"/>
  <c r="R69" i="34"/>
  <c r="R78" i="34"/>
  <c r="R87" i="34"/>
  <c r="H7" i="35"/>
  <c r="I7" i="35" s="1"/>
  <c r="J7" i="35" s="1"/>
  <c r="H13" i="35"/>
  <c r="I13" i="35" s="1"/>
  <c r="J13" i="35" s="1"/>
  <c r="H19" i="35"/>
  <c r="I19" i="35" s="1"/>
  <c r="J19" i="35" s="1"/>
  <c r="H25" i="35"/>
  <c r="I25" i="35" s="1"/>
  <c r="J25" i="35" s="1"/>
  <c r="H31" i="35"/>
  <c r="I31" i="35" s="1"/>
  <c r="J31" i="35" s="1"/>
  <c r="H37" i="35"/>
  <c r="I37" i="35" s="1"/>
  <c r="J37" i="35" s="1"/>
  <c r="H43" i="35"/>
  <c r="I43" i="35" s="1"/>
  <c r="J43" i="35" s="1"/>
  <c r="H49" i="35"/>
  <c r="I49" i="35" s="1"/>
  <c r="J49" i="35" s="1"/>
  <c r="H55" i="35"/>
  <c r="I55" i="35" s="1"/>
  <c r="J55" i="35" s="1"/>
  <c r="H61" i="35"/>
  <c r="I61" i="35" s="1"/>
  <c r="J61" i="35" s="1"/>
  <c r="H67" i="35"/>
  <c r="I67" i="35" s="1"/>
  <c r="J67" i="35" s="1"/>
  <c r="H73" i="35"/>
  <c r="I73" i="35" s="1"/>
  <c r="J73" i="35" s="1"/>
  <c r="H79" i="35"/>
  <c r="I79" i="35" s="1"/>
  <c r="J79" i="35" s="1"/>
  <c r="H26" i="36"/>
  <c r="I26" i="36" s="1"/>
  <c r="J26" i="36" s="1"/>
  <c r="H62" i="36"/>
  <c r="I62" i="36" s="1"/>
  <c r="J62" i="36" s="1"/>
  <c r="AH3" i="27"/>
  <c r="AQ3" i="27" s="1"/>
  <c r="G5" i="27"/>
  <c r="G8" i="27"/>
  <c r="G11" i="27"/>
  <c r="G14" i="27"/>
  <c r="G17" i="27"/>
  <c r="G20" i="27"/>
  <c r="G23" i="27"/>
  <c r="G26" i="27"/>
  <c r="G29" i="27"/>
  <c r="G32" i="27"/>
  <c r="G35" i="27"/>
  <c r="G38" i="27"/>
  <c r="G41" i="27"/>
  <c r="G44" i="27"/>
  <c r="G47" i="27"/>
  <c r="G50" i="27"/>
  <c r="G53" i="27"/>
  <c r="G56" i="27"/>
  <c r="G59" i="27"/>
  <c r="G62" i="27"/>
  <c r="G65" i="27"/>
  <c r="G68" i="27"/>
  <c r="G71" i="27"/>
  <c r="G74" i="27"/>
  <c r="G77" i="27"/>
  <c r="R14" i="27"/>
  <c r="R17" i="27"/>
  <c r="R20" i="27"/>
  <c r="R23" i="27"/>
  <c r="R26" i="27"/>
  <c r="R29" i="27"/>
  <c r="R32" i="27"/>
  <c r="R35" i="27"/>
  <c r="R38" i="27"/>
  <c r="R41" i="27"/>
  <c r="R44" i="27"/>
  <c r="R47" i="27"/>
  <c r="R50" i="27"/>
  <c r="R53" i="27"/>
  <c r="R56" i="27"/>
  <c r="R59" i="27"/>
  <c r="R62" i="27"/>
  <c r="R65" i="27"/>
  <c r="R68" i="27"/>
  <c r="R71" i="27"/>
  <c r="R74" i="27"/>
  <c r="R3" i="28"/>
  <c r="G5" i="28"/>
  <c r="G8" i="28"/>
  <c r="G11" i="28"/>
  <c r="G14" i="28"/>
  <c r="G17" i="28"/>
  <c r="G20" i="28"/>
  <c r="G23" i="28"/>
  <c r="G26" i="28"/>
  <c r="G29" i="28"/>
  <c r="G32" i="28"/>
  <c r="G35" i="28"/>
  <c r="G38" i="28"/>
  <c r="G41" i="28"/>
  <c r="G44" i="28"/>
  <c r="G47" i="28"/>
  <c r="G50" i="28"/>
  <c r="G53" i="28"/>
  <c r="G56" i="28"/>
  <c r="G59" i="28"/>
  <c r="G62" i="28"/>
  <c r="G65" i="28"/>
  <c r="G68" i="28"/>
  <c r="M8" i="28"/>
  <c r="U8" i="28" s="1"/>
  <c r="M14" i="28"/>
  <c r="U14" i="28" s="1"/>
  <c r="M20" i="28"/>
  <c r="U20" i="28" s="1"/>
  <c r="M26" i="28"/>
  <c r="U26" i="28" s="1"/>
  <c r="M32" i="28"/>
  <c r="U32" i="28" s="1"/>
  <c r="M38" i="28"/>
  <c r="U38" i="28" s="1"/>
  <c r="M44" i="28"/>
  <c r="U44" i="28" s="1"/>
  <c r="M50" i="28"/>
  <c r="U50" i="28" s="1"/>
  <c r="M56" i="28"/>
  <c r="U56" i="28" s="1"/>
  <c r="M62" i="28"/>
  <c r="U62" i="28" s="1"/>
  <c r="M68" i="28"/>
  <c r="U68" i="28" s="1"/>
  <c r="R14" i="28"/>
  <c r="R17" i="28"/>
  <c r="R20" i="28"/>
  <c r="R23" i="28"/>
  <c r="R26" i="28"/>
  <c r="R29" i="28"/>
  <c r="R32" i="28"/>
  <c r="R35" i="28"/>
  <c r="R38" i="28"/>
  <c r="R41" i="28"/>
  <c r="R44" i="28"/>
  <c r="R47" i="28"/>
  <c r="R50" i="28"/>
  <c r="R53" i="28"/>
  <c r="R56" i="28"/>
  <c r="R59" i="28"/>
  <c r="R62" i="28"/>
  <c r="R65" i="28"/>
  <c r="R68" i="28"/>
  <c r="F5" i="29"/>
  <c r="F11" i="29"/>
  <c r="F17" i="29"/>
  <c r="F23" i="29"/>
  <c r="F29" i="29"/>
  <c r="F35" i="29"/>
  <c r="F41" i="29"/>
  <c r="F47" i="29"/>
  <c r="F53" i="29"/>
  <c r="F59" i="29"/>
  <c r="F65" i="29"/>
  <c r="F71" i="29"/>
  <c r="F77" i="29"/>
  <c r="F83" i="29"/>
  <c r="F89" i="29"/>
  <c r="F95" i="29"/>
  <c r="G5" i="29"/>
  <c r="G11" i="29"/>
  <c r="G17" i="29"/>
  <c r="G23" i="29"/>
  <c r="G29" i="29"/>
  <c r="G35" i="29"/>
  <c r="G41" i="29"/>
  <c r="G47" i="29"/>
  <c r="G53" i="29"/>
  <c r="G59" i="29"/>
  <c r="G65" i="29"/>
  <c r="G71" i="29"/>
  <c r="G77" i="29"/>
  <c r="G83" i="29"/>
  <c r="G89" i="29"/>
  <c r="G95" i="29"/>
  <c r="Q15" i="29"/>
  <c r="Q18" i="29"/>
  <c r="V19" i="29"/>
  <c r="Q21" i="29"/>
  <c r="V22" i="29"/>
  <c r="Q24" i="29"/>
  <c r="V25" i="29"/>
  <c r="Q27" i="29"/>
  <c r="V28" i="29"/>
  <c r="Q30" i="29"/>
  <c r="V31" i="29"/>
  <c r="Q33" i="29"/>
  <c r="V34" i="29"/>
  <c r="Q36" i="29"/>
  <c r="V37" i="29"/>
  <c r="Q39" i="29"/>
  <c r="V40" i="29"/>
  <c r="Q42" i="29"/>
  <c r="V43" i="29"/>
  <c r="Q45" i="29"/>
  <c r="V46" i="29"/>
  <c r="Q48" i="29"/>
  <c r="V49" i="29"/>
  <c r="Q51" i="29"/>
  <c r="V52" i="29"/>
  <c r="Q54" i="29"/>
  <c r="V55" i="29"/>
  <c r="Q57" i="29"/>
  <c r="V58" i="29"/>
  <c r="Q60" i="29"/>
  <c r="V61" i="29"/>
  <c r="Q63" i="29"/>
  <c r="V64" i="29"/>
  <c r="Q66" i="29"/>
  <c r="V67" i="29"/>
  <c r="Q69" i="29"/>
  <c r="V70" i="29"/>
  <c r="Q72" i="29"/>
  <c r="V73" i="29"/>
  <c r="Q75" i="29"/>
  <c r="V76" i="29"/>
  <c r="Q78" i="29"/>
  <c r="V79" i="29"/>
  <c r="Q81" i="29"/>
  <c r="V82" i="29"/>
  <c r="Q84" i="29"/>
  <c r="V85" i="29"/>
  <c r="Q87" i="29"/>
  <c r="V88" i="29"/>
  <c r="Q90" i="29"/>
  <c r="V91" i="29"/>
  <c r="Q93" i="29"/>
  <c r="V94" i="29"/>
  <c r="V97" i="29"/>
  <c r="AH3" i="30"/>
  <c r="AQ3" i="30" s="1"/>
  <c r="G5" i="30"/>
  <c r="G8" i="30"/>
  <c r="G11" i="30"/>
  <c r="G14" i="30"/>
  <c r="G17" i="30"/>
  <c r="G20" i="30"/>
  <c r="G23" i="30"/>
  <c r="G26" i="30"/>
  <c r="G29" i="30"/>
  <c r="G32" i="30"/>
  <c r="G35" i="30"/>
  <c r="G38" i="30"/>
  <c r="G41" i="30"/>
  <c r="G44" i="30"/>
  <c r="G47" i="30"/>
  <c r="G50" i="30"/>
  <c r="G53" i="30"/>
  <c r="G56" i="30"/>
  <c r="G59" i="30"/>
  <c r="G62" i="30"/>
  <c r="G65" i="30"/>
  <c r="G68" i="30"/>
  <c r="G71" i="30"/>
  <c r="G74" i="30"/>
  <c r="G77" i="30"/>
  <c r="G80" i="30"/>
  <c r="G83" i="30"/>
  <c r="G86" i="30"/>
  <c r="G89" i="30"/>
  <c r="M4" i="30"/>
  <c r="U4" i="30" s="1"/>
  <c r="X4" i="30" s="1"/>
  <c r="M10" i="30"/>
  <c r="U10" i="30" s="1"/>
  <c r="M16" i="30"/>
  <c r="U16" i="30" s="1"/>
  <c r="M22" i="30"/>
  <c r="U22" i="30" s="1"/>
  <c r="M28" i="30"/>
  <c r="U28" i="30" s="1"/>
  <c r="M34" i="30"/>
  <c r="U34" i="30" s="1"/>
  <c r="M40" i="30"/>
  <c r="U40" i="30" s="1"/>
  <c r="M46" i="30"/>
  <c r="U46" i="30" s="1"/>
  <c r="M52" i="30"/>
  <c r="U52" i="30" s="1"/>
  <c r="M58" i="30"/>
  <c r="U58" i="30" s="1"/>
  <c r="M64" i="30"/>
  <c r="U64" i="30" s="1"/>
  <c r="M70" i="30"/>
  <c r="U70" i="30" s="1"/>
  <c r="M76" i="30"/>
  <c r="U76" i="30" s="1"/>
  <c r="M82" i="30"/>
  <c r="U82" i="30" s="1"/>
  <c r="M88" i="30"/>
  <c r="U88" i="30" s="1"/>
  <c r="R14" i="30"/>
  <c r="R17" i="30"/>
  <c r="R20" i="30"/>
  <c r="R23" i="30"/>
  <c r="R26" i="30"/>
  <c r="R29" i="30"/>
  <c r="R32" i="30"/>
  <c r="R35" i="30"/>
  <c r="R38" i="30"/>
  <c r="R41" i="30"/>
  <c r="R44" i="30"/>
  <c r="R47" i="30"/>
  <c r="R50" i="30"/>
  <c r="R53" i="30"/>
  <c r="R56" i="30"/>
  <c r="R59" i="30"/>
  <c r="R62" i="30"/>
  <c r="R65" i="30"/>
  <c r="R68" i="30"/>
  <c r="R71" i="30"/>
  <c r="R74" i="30"/>
  <c r="R77" i="30"/>
  <c r="R80" i="30"/>
  <c r="R83" i="30"/>
  <c r="R86" i="30"/>
  <c r="G6" i="31"/>
  <c r="G9" i="31"/>
  <c r="G12" i="31"/>
  <c r="G15" i="31"/>
  <c r="G18" i="31"/>
  <c r="G21" i="31"/>
  <c r="G24" i="31"/>
  <c r="G27" i="31"/>
  <c r="G30" i="31"/>
  <c r="G33" i="31"/>
  <c r="G36" i="31"/>
  <c r="G39" i="31"/>
  <c r="G42" i="31"/>
  <c r="G45" i="31"/>
  <c r="G48" i="31"/>
  <c r="G51" i="31"/>
  <c r="G54" i="31"/>
  <c r="G57" i="31"/>
  <c r="G60" i="31"/>
  <c r="G63" i="31"/>
  <c r="G66" i="31"/>
  <c r="G69" i="31"/>
  <c r="G72" i="31"/>
  <c r="G75" i="31"/>
  <c r="G78" i="31"/>
  <c r="R6" i="31"/>
  <c r="R8" i="31"/>
  <c r="R10" i="31"/>
  <c r="V11" i="31"/>
  <c r="R12" i="31"/>
  <c r="R15" i="31"/>
  <c r="R18" i="31"/>
  <c r="R21" i="31"/>
  <c r="R24" i="31"/>
  <c r="R27" i="31"/>
  <c r="R30" i="31"/>
  <c r="R33" i="31"/>
  <c r="R36" i="31"/>
  <c r="R39" i="31"/>
  <c r="R42" i="31"/>
  <c r="R45" i="31"/>
  <c r="R48" i="31"/>
  <c r="R51" i="31"/>
  <c r="R54" i="31"/>
  <c r="R57" i="31"/>
  <c r="R60" i="31"/>
  <c r="R63" i="31"/>
  <c r="R66" i="31"/>
  <c r="R69" i="31"/>
  <c r="R72" i="31"/>
  <c r="R75" i="31"/>
  <c r="G6" i="32"/>
  <c r="G9" i="32"/>
  <c r="G12" i="32"/>
  <c r="G15" i="32"/>
  <c r="G18" i="32"/>
  <c r="G21" i="32"/>
  <c r="G24" i="32"/>
  <c r="G27" i="32"/>
  <c r="G30" i="32"/>
  <c r="G33" i="32"/>
  <c r="G36" i="32"/>
  <c r="G39" i="32"/>
  <c r="G42" i="32"/>
  <c r="G45" i="32"/>
  <c r="G48" i="32"/>
  <c r="G51" i="32"/>
  <c r="G54" i="32"/>
  <c r="G57" i="32"/>
  <c r="G60" i="32"/>
  <c r="G63" i="32"/>
  <c r="G66" i="32"/>
  <c r="G69" i="32"/>
  <c r="M4" i="32"/>
  <c r="U4" i="32" s="1"/>
  <c r="X4" i="32" s="1"/>
  <c r="Z4" i="32" s="1"/>
  <c r="M10" i="32"/>
  <c r="U10" i="32" s="1"/>
  <c r="M16" i="32"/>
  <c r="U16" i="32" s="1"/>
  <c r="M22" i="32"/>
  <c r="U22" i="32" s="1"/>
  <c r="M28" i="32"/>
  <c r="U28" i="32" s="1"/>
  <c r="M34" i="32"/>
  <c r="U34" i="32" s="1"/>
  <c r="M40" i="32"/>
  <c r="U40" i="32" s="1"/>
  <c r="M46" i="32"/>
  <c r="U46" i="32" s="1"/>
  <c r="M52" i="32"/>
  <c r="U52" i="32" s="1"/>
  <c r="M58" i="32"/>
  <c r="U58" i="32" s="1"/>
  <c r="M64" i="32"/>
  <c r="U64" i="32" s="1"/>
  <c r="R6" i="32"/>
  <c r="Q69" i="32"/>
  <c r="Q66" i="32"/>
  <c r="Q63" i="32"/>
  <c r="Q60" i="32"/>
  <c r="R8" i="32"/>
  <c r="V67" i="32"/>
  <c r="V64" i="32"/>
  <c r="V61" i="32"/>
  <c r="V58" i="32"/>
  <c r="R10" i="32"/>
  <c r="V11" i="32"/>
  <c r="R12" i="32"/>
  <c r="R15" i="32"/>
  <c r="R18" i="32"/>
  <c r="R21" i="32"/>
  <c r="R24" i="32"/>
  <c r="R27" i="32"/>
  <c r="R30" i="32"/>
  <c r="R33" i="32"/>
  <c r="R36" i="32"/>
  <c r="R39" i="32"/>
  <c r="R42" i="32"/>
  <c r="R45" i="32"/>
  <c r="R48" i="32"/>
  <c r="R51" i="32"/>
  <c r="R54" i="32"/>
  <c r="R57" i="32"/>
  <c r="Q59" i="32"/>
  <c r="V60" i="32"/>
  <c r="R61" i="32"/>
  <c r="Q68" i="32"/>
  <c r="V69" i="32"/>
  <c r="G7" i="33"/>
  <c r="G14" i="33"/>
  <c r="G21" i="33"/>
  <c r="G28" i="33"/>
  <c r="G35" i="33"/>
  <c r="G43" i="33"/>
  <c r="G50" i="33"/>
  <c r="G57" i="33"/>
  <c r="G64" i="33"/>
  <c r="G71" i="33"/>
  <c r="G79" i="33"/>
  <c r="G86" i="33"/>
  <c r="G93" i="33"/>
  <c r="F4" i="34"/>
  <c r="F10" i="34"/>
  <c r="F16" i="34"/>
  <c r="F22" i="34"/>
  <c r="F28" i="34"/>
  <c r="F34" i="34"/>
  <c r="F40" i="34"/>
  <c r="F46" i="34"/>
  <c r="F52" i="34"/>
  <c r="F58" i="34"/>
  <c r="F64" i="34"/>
  <c r="F70" i="34"/>
  <c r="F76" i="34"/>
  <c r="F82" i="34"/>
  <c r="F88" i="34"/>
  <c r="Q7" i="34"/>
  <c r="R8" i="34"/>
  <c r="V87" i="34"/>
  <c r="V84" i="34"/>
  <c r="V81" i="34"/>
  <c r="V78" i="34"/>
  <c r="V75" i="34"/>
  <c r="V72" i="34"/>
  <c r="V69" i="34"/>
  <c r="V66" i="34"/>
  <c r="V63" i="34"/>
  <c r="V60" i="34"/>
  <c r="V57" i="34"/>
  <c r="V54" i="34"/>
  <c r="V51" i="34"/>
  <c r="V48" i="34"/>
  <c r="V45" i="34"/>
  <c r="V42" i="34"/>
  <c r="V39" i="34"/>
  <c r="V36" i="34"/>
  <c r="V33" i="34"/>
  <c r="V30" i="34"/>
  <c r="V27" i="34"/>
  <c r="V24" i="34"/>
  <c r="V21" i="34"/>
  <c r="V18" i="34"/>
  <c r="V15" i="34"/>
  <c r="V12" i="34"/>
  <c r="V10" i="34"/>
  <c r="V8" i="34"/>
  <c r="V6" i="34"/>
  <c r="V4" i="34"/>
  <c r="Y4" i="34" s="1"/>
  <c r="Z4" i="34" s="1"/>
  <c r="V89" i="34"/>
  <c r="V86" i="34"/>
  <c r="V83" i="34"/>
  <c r="V80" i="34"/>
  <c r="V77" i="34"/>
  <c r="V74" i="34"/>
  <c r="V71" i="34"/>
  <c r="V68" i="34"/>
  <c r="V65" i="34"/>
  <c r="V62" i="34"/>
  <c r="V59" i="34"/>
  <c r="V56" i="34"/>
  <c r="V53" i="34"/>
  <c r="V50" i="34"/>
  <c r="V47" i="34"/>
  <c r="V88" i="34"/>
  <c r="V85" i="34"/>
  <c r="V82" i="34"/>
  <c r="V79" i="34"/>
  <c r="V76" i="34"/>
  <c r="V73" i="34"/>
  <c r="V70" i="34"/>
  <c r="V67" i="34"/>
  <c r="V64" i="34"/>
  <c r="V61" i="34"/>
  <c r="V58" i="34"/>
  <c r="V55" i="34"/>
  <c r="V52" i="34"/>
  <c r="V49" i="34"/>
  <c r="V46" i="34"/>
  <c r="V43" i="34"/>
  <c r="V40" i="34"/>
  <c r="V37" i="34"/>
  <c r="V34" i="34"/>
  <c r="V31" i="34"/>
  <c r="V28" i="34"/>
  <c r="V25" i="34"/>
  <c r="V22" i="34"/>
  <c r="V19" i="34"/>
  <c r="V16" i="34"/>
  <c r="V13" i="34"/>
  <c r="V7" i="34"/>
  <c r="R12" i="34"/>
  <c r="R15" i="34"/>
  <c r="R18" i="34"/>
  <c r="R21" i="34"/>
  <c r="R24" i="34"/>
  <c r="R27" i="34"/>
  <c r="R30" i="34"/>
  <c r="R33" i="34"/>
  <c r="R36" i="34"/>
  <c r="R39" i="34"/>
  <c r="R42" i="34"/>
  <c r="R45" i="34"/>
  <c r="AI3" i="35"/>
  <c r="H11" i="38"/>
  <c r="I11" i="38" s="1"/>
  <c r="J11" i="38" s="1"/>
  <c r="H20" i="38"/>
  <c r="I20" i="38" s="1"/>
  <c r="J20" i="38" s="1"/>
  <c r="H29" i="38"/>
  <c r="I29" i="38" s="1"/>
  <c r="J29" i="38" s="1"/>
  <c r="H38" i="38"/>
  <c r="I38" i="38" s="1"/>
  <c r="J38" i="38" s="1"/>
  <c r="Z4" i="38"/>
  <c r="F6" i="27"/>
  <c r="F9" i="27"/>
  <c r="F12" i="27"/>
  <c r="F15" i="27"/>
  <c r="F18" i="27"/>
  <c r="F21" i="27"/>
  <c r="F24" i="27"/>
  <c r="F27" i="27"/>
  <c r="F30" i="27"/>
  <c r="F33" i="27"/>
  <c r="F36" i="27"/>
  <c r="F39" i="27"/>
  <c r="F42" i="27"/>
  <c r="F45" i="27"/>
  <c r="F48" i="27"/>
  <c r="F51" i="27"/>
  <c r="F54" i="27"/>
  <c r="F57" i="27"/>
  <c r="F60" i="27"/>
  <c r="F63" i="27"/>
  <c r="F66" i="27"/>
  <c r="F69" i="27"/>
  <c r="F72" i="27"/>
  <c r="F75" i="27"/>
  <c r="Q6" i="27"/>
  <c r="Q8" i="27"/>
  <c r="Q10" i="27"/>
  <c r="Q12" i="27"/>
  <c r="V13" i="27"/>
  <c r="Q15" i="27"/>
  <c r="V16" i="27"/>
  <c r="Q18" i="27"/>
  <c r="V19" i="27"/>
  <c r="Q21" i="27"/>
  <c r="V22" i="27"/>
  <c r="Q24" i="27"/>
  <c r="V25" i="27"/>
  <c r="Q27" i="27"/>
  <c r="V28" i="27"/>
  <c r="Q30" i="27"/>
  <c r="V31" i="27"/>
  <c r="Q33" i="27"/>
  <c r="V34" i="27"/>
  <c r="Q36" i="27"/>
  <c r="V37" i="27"/>
  <c r="Q39" i="27"/>
  <c r="V40" i="27"/>
  <c r="Q42" i="27"/>
  <c r="V43" i="27"/>
  <c r="Q45" i="27"/>
  <c r="V46" i="27"/>
  <c r="Q48" i="27"/>
  <c r="V49" i="27"/>
  <c r="Q51" i="27"/>
  <c r="V52" i="27"/>
  <c r="Q54" i="27"/>
  <c r="V55" i="27"/>
  <c r="Q57" i="27"/>
  <c r="V58" i="27"/>
  <c r="Q60" i="27"/>
  <c r="V61" i="27"/>
  <c r="Q63" i="27"/>
  <c r="V64" i="27"/>
  <c r="Q66" i="27"/>
  <c r="V67" i="27"/>
  <c r="Q69" i="27"/>
  <c r="V70" i="27"/>
  <c r="Q72" i="27"/>
  <c r="V73" i="27"/>
  <c r="Q75" i="27"/>
  <c r="V76" i="27"/>
  <c r="F6" i="28"/>
  <c r="F9" i="28"/>
  <c r="F12" i="28"/>
  <c r="F15" i="28"/>
  <c r="F18" i="28"/>
  <c r="F21" i="28"/>
  <c r="F24" i="28"/>
  <c r="F27" i="28"/>
  <c r="F30" i="28"/>
  <c r="F33" i="28"/>
  <c r="F36" i="28"/>
  <c r="F39" i="28"/>
  <c r="F42" i="28"/>
  <c r="F45" i="28"/>
  <c r="F48" i="28"/>
  <c r="F51" i="28"/>
  <c r="F54" i="28"/>
  <c r="F57" i="28"/>
  <c r="F60" i="28"/>
  <c r="F63" i="28"/>
  <c r="F66" i="28"/>
  <c r="M9" i="28"/>
  <c r="U9" i="28" s="1"/>
  <c r="M15" i="28"/>
  <c r="U15" i="28" s="1"/>
  <c r="M21" i="28"/>
  <c r="U21" i="28" s="1"/>
  <c r="M27" i="28"/>
  <c r="U27" i="28" s="1"/>
  <c r="M33" i="28"/>
  <c r="U33" i="28" s="1"/>
  <c r="M39" i="28"/>
  <c r="U39" i="28" s="1"/>
  <c r="M45" i="28"/>
  <c r="U45" i="28" s="1"/>
  <c r="M51" i="28"/>
  <c r="U51" i="28" s="1"/>
  <c r="M57" i="28"/>
  <c r="U57" i="28" s="1"/>
  <c r="M63" i="28"/>
  <c r="U63" i="28" s="1"/>
  <c r="Q6" i="28"/>
  <c r="V7" i="28"/>
  <c r="Q8" i="28"/>
  <c r="Q10" i="28"/>
  <c r="Q12" i="28"/>
  <c r="V13" i="28"/>
  <c r="Q15" i="28"/>
  <c r="V16" i="28"/>
  <c r="Q18" i="28"/>
  <c r="V19" i="28"/>
  <c r="Q21" i="28"/>
  <c r="V22" i="28"/>
  <c r="Q24" i="28"/>
  <c r="V25" i="28"/>
  <c r="Q27" i="28"/>
  <c r="V28" i="28"/>
  <c r="Q30" i="28"/>
  <c r="V31" i="28"/>
  <c r="Q33" i="28"/>
  <c r="V34" i="28"/>
  <c r="Q36" i="28"/>
  <c r="V37" i="28"/>
  <c r="Q39" i="28"/>
  <c r="V40" i="28"/>
  <c r="Q42" i="28"/>
  <c r="V43" i="28"/>
  <c r="Q45" i="28"/>
  <c r="V46" i="28"/>
  <c r="Q48" i="28"/>
  <c r="V49" i="28"/>
  <c r="Q51" i="28"/>
  <c r="V52" i="28"/>
  <c r="Q54" i="28"/>
  <c r="V55" i="28"/>
  <c r="Q57" i="28"/>
  <c r="V58" i="28"/>
  <c r="Q60" i="28"/>
  <c r="V61" i="28"/>
  <c r="Q63" i="28"/>
  <c r="V64" i="28"/>
  <c r="Q66" i="28"/>
  <c r="F6" i="29"/>
  <c r="F12" i="29"/>
  <c r="F18" i="29"/>
  <c r="F24" i="29"/>
  <c r="F30" i="29"/>
  <c r="F36" i="29"/>
  <c r="F42" i="29"/>
  <c r="F48" i="29"/>
  <c r="F54" i="29"/>
  <c r="F60" i="29"/>
  <c r="F66" i="29"/>
  <c r="F72" i="29"/>
  <c r="F78" i="29"/>
  <c r="F84" i="29"/>
  <c r="F90" i="29"/>
  <c r="G6" i="29"/>
  <c r="G12" i="29"/>
  <c r="G18" i="29"/>
  <c r="G24" i="29"/>
  <c r="G30" i="29"/>
  <c r="G36" i="29"/>
  <c r="G42" i="29"/>
  <c r="G48" i="29"/>
  <c r="G54" i="29"/>
  <c r="G60" i="29"/>
  <c r="G66" i="29"/>
  <c r="G72" i="29"/>
  <c r="G78" i="29"/>
  <c r="G84" i="29"/>
  <c r="G90" i="29"/>
  <c r="F6" i="30"/>
  <c r="F9" i="30"/>
  <c r="F12" i="30"/>
  <c r="F15" i="30"/>
  <c r="F18" i="30"/>
  <c r="F21" i="30"/>
  <c r="F24" i="30"/>
  <c r="F27" i="30"/>
  <c r="F30" i="30"/>
  <c r="F33" i="30"/>
  <c r="F36" i="30"/>
  <c r="F39" i="30"/>
  <c r="F42" i="30"/>
  <c r="F45" i="30"/>
  <c r="F48" i="30"/>
  <c r="F51" i="30"/>
  <c r="F54" i="30"/>
  <c r="F57" i="30"/>
  <c r="F60" i="30"/>
  <c r="F63" i="30"/>
  <c r="F66" i="30"/>
  <c r="F69" i="30"/>
  <c r="F72" i="30"/>
  <c r="F75" i="30"/>
  <c r="F78" i="30"/>
  <c r="F81" i="30"/>
  <c r="F84" i="30"/>
  <c r="M5" i="30"/>
  <c r="U5" i="30" s="1"/>
  <c r="M11" i="30"/>
  <c r="U11" i="30" s="1"/>
  <c r="M17" i="30"/>
  <c r="U17" i="30" s="1"/>
  <c r="M23" i="30"/>
  <c r="U23" i="30" s="1"/>
  <c r="M29" i="30"/>
  <c r="U29" i="30" s="1"/>
  <c r="M35" i="30"/>
  <c r="U35" i="30" s="1"/>
  <c r="M41" i="30"/>
  <c r="U41" i="30" s="1"/>
  <c r="M47" i="30"/>
  <c r="U47" i="30" s="1"/>
  <c r="M53" i="30"/>
  <c r="U53" i="30" s="1"/>
  <c r="M59" i="30"/>
  <c r="U59" i="30" s="1"/>
  <c r="M65" i="30"/>
  <c r="U65" i="30" s="1"/>
  <c r="M71" i="30"/>
  <c r="U71" i="30" s="1"/>
  <c r="M77" i="30"/>
  <c r="U77" i="30" s="1"/>
  <c r="M83" i="30"/>
  <c r="U83" i="30" s="1"/>
  <c r="Q10" i="30"/>
  <c r="Q12" i="30"/>
  <c r="V13" i="30"/>
  <c r="Q15" i="30"/>
  <c r="V16" i="30"/>
  <c r="Q18" i="30"/>
  <c r="V19" i="30"/>
  <c r="Q21" i="30"/>
  <c r="V22" i="30"/>
  <c r="Q24" i="30"/>
  <c r="V25" i="30"/>
  <c r="Q27" i="30"/>
  <c r="V28" i="30"/>
  <c r="Q30" i="30"/>
  <c r="V31" i="30"/>
  <c r="Q33" i="30"/>
  <c r="V34" i="30"/>
  <c r="Q36" i="30"/>
  <c r="V37" i="30"/>
  <c r="Q39" i="30"/>
  <c r="V40" i="30"/>
  <c r="Q42" i="30"/>
  <c r="V43" i="30"/>
  <c r="Q45" i="30"/>
  <c r="V46" i="30"/>
  <c r="Q48" i="30"/>
  <c r="V49" i="30"/>
  <c r="Q51" i="30"/>
  <c r="V52" i="30"/>
  <c r="Q54" i="30"/>
  <c r="V55" i="30"/>
  <c r="Q57" i="30"/>
  <c r="V58" i="30"/>
  <c r="Q60" i="30"/>
  <c r="V61" i="30"/>
  <c r="Q63" i="30"/>
  <c r="V64" i="30"/>
  <c r="Q66" i="30"/>
  <c r="V67" i="30"/>
  <c r="Q69" i="30"/>
  <c r="V70" i="30"/>
  <c r="Q72" i="30"/>
  <c r="V73" i="30"/>
  <c r="Q75" i="30"/>
  <c r="V76" i="30"/>
  <c r="Q78" i="30"/>
  <c r="V79" i="30"/>
  <c r="Q81" i="30"/>
  <c r="V82" i="30"/>
  <c r="Q84" i="30"/>
  <c r="V85" i="30"/>
  <c r="F4" i="31"/>
  <c r="F7" i="31"/>
  <c r="F10" i="31"/>
  <c r="F13" i="31"/>
  <c r="F16" i="31"/>
  <c r="F19" i="31"/>
  <c r="F22" i="31"/>
  <c r="F25" i="31"/>
  <c r="F28" i="31"/>
  <c r="F31" i="31"/>
  <c r="F34" i="31"/>
  <c r="F37" i="31"/>
  <c r="F40" i="31"/>
  <c r="F43" i="31"/>
  <c r="F46" i="31"/>
  <c r="F49" i="31"/>
  <c r="F52" i="31"/>
  <c r="F55" i="31"/>
  <c r="F58" i="31"/>
  <c r="F61" i="31"/>
  <c r="F64" i="31"/>
  <c r="F67" i="31"/>
  <c r="F70" i="31"/>
  <c r="F73" i="31"/>
  <c r="F76" i="31"/>
  <c r="M9" i="31"/>
  <c r="U9" i="31" s="1"/>
  <c r="M15" i="31"/>
  <c r="U15" i="31" s="1"/>
  <c r="M21" i="31"/>
  <c r="U21" i="31" s="1"/>
  <c r="M27" i="31"/>
  <c r="U27" i="31" s="1"/>
  <c r="M33" i="31"/>
  <c r="U33" i="31" s="1"/>
  <c r="M39" i="31"/>
  <c r="U39" i="31" s="1"/>
  <c r="M45" i="31"/>
  <c r="U45" i="31" s="1"/>
  <c r="M51" i="31"/>
  <c r="U51" i="31" s="1"/>
  <c r="M57" i="31"/>
  <c r="U57" i="31" s="1"/>
  <c r="M63" i="31"/>
  <c r="U63" i="31" s="1"/>
  <c r="M69" i="31"/>
  <c r="U69" i="31" s="1"/>
  <c r="Q7" i="31"/>
  <c r="Q13" i="31"/>
  <c r="V14" i="31"/>
  <c r="Q16" i="31"/>
  <c r="V17" i="31"/>
  <c r="Q19" i="31"/>
  <c r="V20" i="31"/>
  <c r="Q22" i="31"/>
  <c r="V23" i="31"/>
  <c r="Q25" i="31"/>
  <c r="V26" i="31"/>
  <c r="Q28" i="31"/>
  <c r="V29" i="31"/>
  <c r="Q31" i="31"/>
  <c r="V32" i="31"/>
  <c r="Q34" i="31"/>
  <c r="V35" i="31"/>
  <c r="Q37" i="31"/>
  <c r="V38" i="31"/>
  <c r="Q40" i="31"/>
  <c r="V41" i="31"/>
  <c r="Q43" i="31"/>
  <c r="V44" i="31"/>
  <c r="Q46" i="31"/>
  <c r="V47" i="31"/>
  <c r="Q49" i="31"/>
  <c r="V50" i="31"/>
  <c r="Q52" i="31"/>
  <c r="V53" i="31"/>
  <c r="Q55" i="31"/>
  <c r="V56" i="31"/>
  <c r="Q58" i="31"/>
  <c r="V59" i="31"/>
  <c r="Q61" i="31"/>
  <c r="V62" i="31"/>
  <c r="Q64" i="31"/>
  <c r="V65" i="31"/>
  <c r="Q67" i="31"/>
  <c r="V68" i="31"/>
  <c r="Q70" i="31"/>
  <c r="V71" i="31"/>
  <c r="Q73" i="31"/>
  <c r="V74" i="31"/>
  <c r="Q76" i="31"/>
  <c r="F4" i="32"/>
  <c r="F7" i="32"/>
  <c r="F10" i="32"/>
  <c r="F13" i="32"/>
  <c r="F16" i="32"/>
  <c r="F19" i="32"/>
  <c r="F22" i="32"/>
  <c r="F25" i="32"/>
  <c r="F28" i="32"/>
  <c r="F31" i="32"/>
  <c r="F34" i="32"/>
  <c r="F37" i="32"/>
  <c r="F40" i="32"/>
  <c r="F43" i="32"/>
  <c r="F46" i="32"/>
  <c r="F49" i="32"/>
  <c r="F52" i="32"/>
  <c r="F55" i="32"/>
  <c r="F58" i="32"/>
  <c r="F61" i="32"/>
  <c r="F64" i="32"/>
  <c r="M5" i="32"/>
  <c r="U5" i="32" s="1"/>
  <c r="M11" i="32"/>
  <c r="U11" i="32" s="1"/>
  <c r="M17" i="32"/>
  <c r="U17" i="32" s="1"/>
  <c r="M23" i="32"/>
  <c r="U23" i="32" s="1"/>
  <c r="M29" i="32"/>
  <c r="U29" i="32" s="1"/>
  <c r="M35" i="32"/>
  <c r="U35" i="32" s="1"/>
  <c r="M41" i="32"/>
  <c r="U41" i="32" s="1"/>
  <c r="M47" i="32"/>
  <c r="U47" i="32" s="1"/>
  <c r="M53" i="32"/>
  <c r="U53" i="32" s="1"/>
  <c r="M59" i="32"/>
  <c r="U59" i="32" s="1"/>
  <c r="Q7" i="32"/>
  <c r="Q13" i="32"/>
  <c r="V14" i="32"/>
  <c r="Q16" i="32"/>
  <c r="V17" i="32"/>
  <c r="Q19" i="32"/>
  <c r="V20" i="32"/>
  <c r="Q22" i="32"/>
  <c r="V23" i="32"/>
  <c r="Q25" i="32"/>
  <c r="V26" i="32"/>
  <c r="Q28" i="32"/>
  <c r="V29" i="32"/>
  <c r="Q31" i="32"/>
  <c r="V32" i="32"/>
  <c r="Q34" i="32"/>
  <c r="V35" i="32"/>
  <c r="Q37" i="32"/>
  <c r="V38" i="32"/>
  <c r="Q40" i="32"/>
  <c r="V41" i="32"/>
  <c r="Q43" i="32"/>
  <c r="V44" i="32"/>
  <c r="Q46" i="32"/>
  <c r="V47" i="32"/>
  <c r="Q49" i="32"/>
  <c r="V50" i="32"/>
  <c r="Q52" i="32"/>
  <c r="V53" i="32"/>
  <c r="Q55" i="32"/>
  <c r="V56" i="32"/>
  <c r="R59" i="32"/>
  <c r="Q64" i="32"/>
  <c r="V65" i="32"/>
  <c r="R66" i="32"/>
  <c r="F96" i="33"/>
  <c r="F90" i="33"/>
  <c r="F84" i="33"/>
  <c r="F78" i="33"/>
  <c r="F72" i="33"/>
  <c r="F66" i="33"/>
  <c r="F60" i="33"/>
  <c r="F54" i="33"/>
  <c r="F48" i="33"/>
  <c r="F42" i="33"/>
  <c r="F36" i="33"/>
  <c r="F30" i="33"/>
  <c r="F24" i="33"/>
  <c r="F18" i="33"/>
  <c r="F12" i="33"/>
  <c r="F6" i="33"/>
  <c r="F10" i="33"/>
  <c r="F17" i="33"/>
  <c r="F25" i="33"/>
  <c r="F32" i="33"/>
  <c r="F39" i="33"/>
  <c r="F46" i="33"/>
  <c r="F53" i="33"/>
  <c r="F61" i="33"/>
  <c r="F68" i="33"/>
  <c r="F75" i="33"/>
  <c r="F82" i="33"/>
  <c r="F89" i="33"/>
  <c r="F97" i="33"/>
  <c r="G8" i="33"/>
  <c r="G15" i="33"/>
  <c r="G22" i="33"/>
  <c r="G29" i="33"/>
  <c r="G37" i="33"/>
  <c r="G44" i="33"/>
  <c r="G51" i="33"/>
  <c r="G58" i="33"/>
  <c r="G65" i="33"/>
  <c r="G73" i="33"/>
  <c r="G80" i="33"/>
  <c r="G87" i="33"/>
  <c r="G94" i="33"/>
  <c r="M9" i="33"/>
  <c r="U9" i="33" s="1"/>
  <c r="M16" i="33"/>
  <c r="U16" i="33" s="1"/>
  <c r="M23" i="33"/>
  <c r="U23" i="33" s="1"/>
  <c r="M30" i="33"/>
  <c r="U30" i="33" s="1"/>
  <c r="M37" i="33"/>
  <c r="U37" i="33" s="1"/>
  <c r="M45" i="33"/>
  <c r="U45" i="33" s="1"/>
  <c r="M52" i="33"/>
  <c r="U52" i="33" s="1"/>
  <c r="M59" i="33"/>
  <c r="U59" i="33" s="1"/>
  <c r="M66" i="33"/>
  <c r="U66" i="33" s="1"/>
  <c r="M73" i="33"/>
  <c r="U73" i="33" s="1"/>
  <c r="M81" i="33"/>
  <c r="U81" i="33" s="1"/>
  <c r="M88" i="33"/>
  <c r="U88" i="33" s="1"/>
  <c r="M95" i="33"/>
  <c r="U95" i="33" s="1"/>
  <c r="AN3" i="34"/>
  <c r="G4" i="34"/>
  <c r="G10" i="34"/>
  <c r="G16" i="34"/>
  <c r="G22" i="34"/>
  <c r="G28" i="34"/>
  <c r="G34" i="34"/>
  <c r="G40" i="34"/>
  <c r="G46" i="34"/>
  <c r="G52" i="34"/>
  <c r="G58" i="34"/>
  <c r="G64" i="34"/>
  <c r="G70" i="34"/>
  <c r="G76" i="34"/>
  <c r="G82" i="34"/>
  <c r="G88" i="34"/>
  <c r="R7" i="34"/>
  <c r="R48" i="34"/>
  <c r="R57" i="34"/>
  <c r="R66" i="34"/>
  <c r="R75" i="34"/>
  <c r="R84" i="34"/>
  <c r="H78" i="35"/>
  <c r="I78" i="35" s="1"/>
  <c r="J78" i="35" s="1"/>
  <c r="H14" i="35"/>
  <c r="I14" i="35" s="1"/>
  <c r="J14" i="35" s="1"/>
  <c r="H20" i="35"/>
  <c r="I20" i="35" s="1"/>
  <c r="J20" i="35" s="1"/>
  <c r="H26" i="35"/>
  <c r="I26" i="35" s="1"/>
  <c r="J26" i="35" s="1"/>
  <c r="H32" i="35"/>
  <c r="I32" i="35" s="1"/>
  <c r="J32" i="35" s="1"/>
  <c r="H38" i="35"/>
  <c r="I38" i="35" s="1"/>
  <c r="J38" i="35" s="1"/>
  <c r="H44" i="35"/>
  <c r="I44" i="35" s="1"/>
  <c r="J44" i="35" s="1"/>
  <c r="H50" i="35"/>
  <c r="I50" i="35" s="1"/>
  <c r="J50" i="35" s="1"/>
  <c r="H56" i="35"/>
  <c r="I56" i="35" s="1"/>
  <c r="J56" i="35" s="1"/>
  <c r="H62" i="35"/>
  <c r="I62" i="35" s="1"/>
  <c r="J62" i="35" s="1"/>
  <c r="H68" i="35"/>
  <c r="I68" i="35" s="1"/>
  <c r="J68" i="35" s="1"/>
  <c r="H74" i="35"/>
  <c r="I74" i="35" s="1"/>
  <c r="J74" i="35" s="1"/>
  <c r="Z4" i="36"/>
  <c r="H87" i="38"/>
  <c r="I87" i="38" s="1"/>
  <c r="J87" i="38" s="1"/>
  <c r="H79" i="39"/>
  <c r="I79" i="39" s="1"/>
  <c r="J79" i="39" s="1"/>
  <c r="V11" i="33"/>
  <c r="M5" i="34"/>
  <c r="U5" i="34" s="1"/>
  <c r="M11" i="34"/>
  <c r="U11" i="34" s="1"/>
  <c r="M17" i="34"/>
  <c r="U17" i="34" s="1"/>
  <c r="M23" i="34"/>
  <c r="U23" i="34" s="1"/>
  <c r="M29" i="34"/>
  <c r="U29" i="34" s="1"/>
  <c r="M35" i="34"/>
  <c r="U35" i="34" s="1"/>
  <c r="M41" i="34"/>
  <c r="U41" i="34" s="1"/>
  <c r="M47" i="34"/>
  <c r="U47" i="34" s="1"/>
  <c r="M53" i="34"/>
  <c r="U53" i="34" s="1"/>
  <c r="M59" i="34"/>
  <c r="U59" i="34" s="1"/>
  <c r="M65" i="34"/>
  <c r="U65" i="34" s="1"/>
  <c r="M71" i="34"/>
  <c r="U71" i="34" s="1"/>
  <c r="M77" i="34"/>
  <c r="U77" i="34" s="1"/>
  <c r="M83" i="34"/>
  <c r="U83" i="34" s="1"/>
  <c r="M89" i="34"/>
  <c r="U89" i="34" s="1"/>
  <c r="F4" i="35"/>
  <c r="F7" i="35"/>
  <c r="F10" i="35"/>
  <c r="F13" i="35"/>
  <c r="F16" i="35"/>
  <c r="F19" i="35"/>
  <c r="F22" i="35"/>
  <c r="F25" i="35"/>
  <c r="F28" i="35"/>
  <c r="F31" i="35"/>
  <c r="F34" i="35"/>
  <c r="F37" i="35"/>
  <c r="F40" i="35"/>
  <c r="F43" i="35"/>
  <c r="F46" i="35"/>
  <c r="F49" i="35"/>
  <c r="F52" i="35"/>
  <c r="F55" i="35"/>
  <c r="F58" i="35"/>
  <c r="F61" i="35"/>
  <c r="F64" i="35"/>
  <c r="F67" i="35"/>
  <c r="F70" i="35"/>
  <c r="F73" i="35"/>
  <c r="F76" i="35"/>
  <c r="F79" i="35"/>
  <c r="M9" i="35"/>
  <c r="U9" i="35" s="1"/>
  <c r="M15" i="35"/>
  <c r="U15" i="35" s="1"/>
  <c r="M21" i="35"/>
  <c r="U21" i="35" s="1"/>
  <c r="M27" i="35"/>
  <c r="U27" i="35" s="1"/>
  <c r="M33" i="35"/>
  <c r="U33" i="35" s="1"/>
  <c r="M39" i="35"/>
  <c r="U39" i="35" s="1"/>
  <c r="M45" i="35"/>
  <c r="U45" i="35" s="1"/>
  <c r="M51" i="35"/>
  <c r="U51" i="35" s="1"/>
  <c r="M57" i="35"/>
  <c r="U57" i="35" s="1"/>
  <c r="M63" i="35"/>
  <c r="U63" i="35" s="1"/>
  <c r="M69" i="35"/>
  <c r="U69" i="35" s="1"/>
  <c r="Q7" i="35"/>
  <c r="H8" i="35"/>
  <c r="I8" i="35" s="1"/>
  <c r="J8" i="35" s="1"/>
  <c r="Q13" i="35"/>
  <c r="V14" i="35"/>
  <c r="Q16" i="35"/>
  <c r="V17" i="35"/>
  <c r="Q19" i="35"/>
  <c r="V20" i="35"/>
  <c r="Q22" i="35"/>
  <c r="V23" i="35"/>
  <c r="Q25" i="35"/>
  <c r="V26" i="35"/>
  <c r="Q28" i="35"/>
  <c r="V29" i="35"/>
  <c r="Q31" i="35"/>
  <c r="V32" i="35"/>
  <c r="Q34" i="35"/>
  <c r="V35" i="35"/>
  <c r="Q37" i="35"/>
  <c r="V38" i="35"/>
  <c r="Q40" i="35"/>
  <c r="V41" i="35"/>
  <c r="Q43" i="35"/>
  <c r="V44" i="35"/>
  <c r="Q46" i="35"/>
  <c r="V47" i="35"/>
  <c r="Q49" i="35"/>
  <c r="V50" i="35"/>
  <c r="Q52" i="35"/>
  <c r="V53" i="35"/>
  <c r="Q55" i="35"/>
  <c r="V56" i="35"/>
  <c r="Q58" i="35"/>
  <c r="V59" i="35"/>
  <c r="Q61" i="35"/>
  <c r="V62" i="35"/>
  <c r="Q64" i="35"/>
  <c r="V65" i="35"/>
  <c r="Q67" i="35"/>
  <c r="V68" i="35"/>
  <c r="Q70" i="35"/>
  <c r="V71" i="35"/>
  <c r="Q73" i="35"/>
  <c r="V74" i="35"/>
  <c r="Q76" i="35"/>
  <c r="V77" i="35"/>
  <c r="Q79" i="35"/>
  <c r="F4" i="36"/>
  <c r="F7" i="36"/>
  <c r="F10" i="36"/>
  <c r="F13" i="36"/>
  <c r="F16" i="36"/>
  <c r="F19" i="36"/>
  <c r="F22" i="36"/>
  <c r="F25" i="36"/>
  <c r="F28" i="36"/>
  <c r="F31" i="36"/>
  <c r="F34" i="36"/>
  <c r="F37" i="36"/>
  <c r="F40" i="36"/>
  <c r="F43" i="36"/>
  <c r="F46" i="36"/>
  <c r="F49" i="36"/>
  <c r="F52" i="36"/>
  <c r="F55" i="36"/>
  <c r="F58" i="36"/>
  <c r="F61" i="36"/>
  <c r="F64" i="36"/>
  <c r="F67" i="36"/>
  <c r="M5" i="36"/>
  <c r="U5" i="36" s="1"/>
  <c r="M11" i="36"/>
  <c r="U11" i="36" s="1"/>
  <c r="M17" i="36"/>
  <c r="U17" i="36" s="1"/>
  <c r="M23" i="36"/>
  <c r="U23" i="36" s="1"/>
  <c r="M29" i="36"/>
  <c r="U29" i="36" s="1"/>
  <c r="M35" i="36"/>
  <c r="U35" i="36" s="1"/>
  <c r="M41" i="36"/>
  <c r="U41" i="36" s="1"/>
  <c r="M47" i="36"/>
  <c r="U47" i="36" s="1"/>
  <c r="M53" i="36"/>
  <c r="U53" i="36" s="1"/>
  <c r="M59" i="36"/>
  <c r="U59" i="36" s="1"/>
  <c r="M65" i="36"/>
  <c r="U65" i="36" s="1"/>
  <c r="Q7" i="36"/>
  <c r="Q13" i="36"/>
  <c r="V14" i="36"/>
  <c r="Q16" i="36"/>
  <c r="V17" i="36"/>
  <c r="Q19" i="36"/>
  <c r="V20" i="36"/>
  <c r="Q22" i="36"/>
  <c r="V23" i="36"/>
  <c r="Q25" i="36"/>
  <c r="V26" i="36"/>
  <c r="Q28" i="36"/>
  <c r="V29" i="36"/>
  <c r="Q31" i="36"/>
  <c r="V32" i="36"/>
  <c r="Q34" i="36"/>
  <c r="V35" i="36"/>
  <c r="Q37" i="36"/>
  <c r="V38" i="36"/>
  <c r="Q40" i="36"/>
  <c r="V41" i="36"/>
  <c r="Q43" i="36"/>
  <c r="V44" i="36"/>
  <c r="Q46" i="36"/>
  <c r="V47" i="36"/>
  <c r="Q49" i="36"/>
  <c r="V50" i="36"/>
  <c r="Q52" i="36"/>
  <c r="V53" i="36"/>
  <c r="Q55" i="36"/>
  <c r="V56" i="36"/>
  <c r="Q58" i="36"/>
  <c r="V59" i="36"/>
  <c r="Q61" i="36"/>
  <c r="V62" i="36"/>
  <c r="Q64" i="36"/>
  <c r="V65" i="36"/>
  <c r="Q67" i="36"/>
  <c r="V68" i="36"/>
  <c r="F8" i="37"/>
  <c r="F14" i="37"/>
  <c r="F20" i="37"/>
  <c r="F26" i="37"/>
  <c r="F32" i="37"/>
  <c r="F38" i="37"/>
  <c r="F44" i="37"/>
  <c r="F50" i="37"/>
  <c r="F56" i="37"/>
  <c r="F62" i="37"/>
  <c r="F68" i="37"/>
  <c r="F74" i="37"/>
  <c r="F80" i="37"/>
  <c r="F86" i="37"/>
  <c r="F92" i="37"/>
  <c r="F98" i="37"/>
  <c r="G8" i="37"/>
  <c r="G14" i="37"/>
  <c r="G20" i="37"/>
  <c r="G26" i="37"/>
  <c r="G32" i="37"/>
  <c r="G38" i="37"/>
  <c r="G44" i="37"/>
  <c r="G50" i="37"/>
  <c r="G56" i="37"/>
  <c r="G62" i="37"/>
  <c r="G68" i="37"/>
  <c r="G74" i="37"/>
  <c r="G80" i="37"/>
  <c r="G86" i="37"/>
  <c r="G92" i="37"/>
  <c r="G98" i="37"/>
  <c r="M4" i="37"/>
  <c r="U4" i="37" s="1"/>
  <c r="X4" i="37" s="1"/>
  <c r="M10" i="37"/>
  <c r="U10" i="37" s="1"/>
  <c r="M16" i="37"/>
  <c r="U16" i="37" s="1"/>
  <c r="M22" i="37"/>
  <c r="U22" i="37" s="1"/>
  <c r="M28" i="37"/>
  <c r="U28" i="37" s="1"/>
  <c r="M34" i="37"/>
  <c r="U34" i="37" s="1"/>
  <c r="M40" i="37"/>
  <c r="U40" i="37" s="1"/>
  <c r="M46" i="37"/>
  <c r="U46" i="37" s="1"/>
  <c r="M52" i="37"/>
  <c r="U52" i="37" s="1"/>
  <c r="M58" i="37"/>
  <c r="U58" i="37" s="1"/>
  <c r="M64" i="37"/>
  <c r="U64" i="37" s="1"/>
  <c r="M70" i="37"/>
  <c r="U70" i="37" s="1"/>
  <c r="M76" i="37"/>
  <c r="U76" i="37" s="1"/>
  <c r="M82" i="37"/>
  <c r="U82" i="37" s="1"/>
  <c r="M88" i="37"/>
  <c r="U88" i="37" s="1"/>
  <c r="M94" i="37"/>
  <c r="U94" i="37" s="1"/>
  <c r="Q9" i="37"/>
  <c r="Q11" i="37"/>
  <c r="F4" i="38"/>
  <c r="F7" i="38"/>
  <c r="F10" i="38"/>
  <c r="F13" i="38"/>
  <c r="F16" i="38"/>
  <c r="F19" i="38"/>
  <c r="F22" i="38"/>
  <c r="F25" i="38"/>
  <c r="F28" i="38"/>
  <c r="F31" i="38"/>
  <c r="F34" i="38"/>
  <c r="F37" i="38"/>
  <c r="F40" i="38"/>
  <c r="F43" i="38"/>
  <c r="F46" i="38"/>
  <c r="F49" i="38"/>
  <c r="F52" i="38"/>
  <c r="F55" i="38"/>
  <c r="F58" i="38"/>
  <c r="F61" i="38"/>
  <c r="F64" i="38"/>
  <c r="F67" i="38"/>
  <c r="F70" i="38"/>
  <c r="F73" i="38"/>
  <c r="F76" i="38"/>
  <c r="F79" i="38"/>
  <c r="F82" i="38"/>
  <c r="F85" i="38"/>
  <c r="F88" i="38"/>
  <c r="M7" i="38"/>
  <c r="U7" i="38" s="1"/>
  <c r="M13" i="38"/>
  <c r="U13" i="38" s="1"/>
  <c r="M19" i="38"/>
  <c r="U19" i="38" s="1"/>
  <c r="M25" i="38"/>
  <c r="U25" i="38" s="1"/>
  <c r="M31" i="38"/>
  <c r="U31" i="38" s="1"/>
  <c r="M37" i="38"/>
  <c r="U37" i="38" s="1"/>
  <c r="M43" i="38"/>
  <c r="U43" i="38" s="1"/>
  <c r="M49" i="38"/>
  <c r="U49" i="38" s="1"/>
  <c r="M55" i="38"/>
  <c r="U55" i="38" s="1"/>
  <c r="M61" i="38"/>
  <c r="U61" i="38" s="1"/>
  <c r="M67" i="38"/>
  <c r="U67" i="38" s="1"/>
  <c r="M73" i="38"/>
  <c r="U73" i="38" s="1"/>
  <c r="M79" i="38"/>
  <c r="U79" i="38" s="1"/>
  <c r="M85" i="38"/>
  <c r="U85" i="38" s="1"/>
  <c r="Q7" i="38"/>
  <c r="H8" i="38"/>
  <c r="I8" i="38" s="1"/>
  <c r="J8" i="38" s="1"/>
  <c r="H10" i="38"/>
  <c r="I10" i="38" s="1"/>
  <c r="J10" i="38" s="1"/>
  <c r="Q13" i="38"/>
  <c r="V14" i="38"/>
  <c r="Q16" i="38"/>
  <c r="V17" i="38"/>
  <c r="Q19" i="38"/>
  <c r="V20" i="38"/>
  <c r="Q27" i="38"/>
  <c r="V28" i="38"/>
  <c r="R29" i="38"/>
  <c r="Q36" i="38"/>
  <c r="V37" i="38"/>
  <c r="R38" i="38"/>
  <c r="Q43" i="38"/>
  <c r="V44" i="38"/>
  <c r="Q45" i="38"/>
  <c r="V46" i="38"/>
  <c r="Q52" i="38"/>
  <c r="V53" i="38"/>
  <c r="Q54" i="38"/>
  <c r="V55" i="38"/>
  <c r="Q61" i="38"/>
  <c r="R63" i="38"/>
  <c r="R66" i="38"/>
  <c r="R69" i="38"/>
  <c r="R72" i="38"/>
  <c r="R75" i="38"/>
  <c r="R78" i="38"/>
  <c r="R81" i="38"/>
  <c r="R84" i="38"/>
  <c r="R87" i="38"/>
  <c r="G6" i="39"/>
  <c r="G12" i="39"/>
  <c r="G18" i="39"/>
  <c r="G24" i="39"/>
  <c r="G30" i="39"/>
  <c r="G36" i="39"/>
  <c r="G42" i="39"/>
  <c r="G48" i="39"/>
  <c r="G54" i="39"/>
  <c r="G60" i="39"/>
  <c r="G66" i="39"/>
  <c r="G72" i="39"/>
  <c r="G78" i="39"/>
  <c r="M8" i="39"/>
  <c r="U8" i="39" s="1"/>
  <c r="M20" i="39"/>
  <c r="U20" i="39" s="1"/>
  <c r="M32" i="39"/>
  <c r="U32" i="39" s="1"/>
  <c r="M44" i="39"/>
  <c r="U44" i="39" s="1"/>
  <c r="M56" i="39"/>
  <c r="U56" i="39" s="1"/>
  <c r="R4" i="39"/>
  <c r="R13" i="39"/>
  <c r="R22" i="39"/>
  <c r="H7" i="40"/>
  <c r="I7" i="40" s="1"/>
  <c r="J7" i="40" s="1"/>
  <c r="H61" i="40"/>
  <c r="I61" i="40" s="1"/>
  <c r="J61" i="40" s="1"/>
  <c r="AH4" i="40"/>
  <c r="AN3" i="42"/>
  <c r="AN3" i="43"/>
  <c r="H16" i="43"/>
  <c r="I16" i="43" s="1"/>
  <c r="J16" i="43" s="1"/>
  <c r="H22" i="43"/>
  <c r="I22" i="43" s="1"/>
  <c r="J22" i="43" s="1"/>
  <c r="H28" i="43"/>
  <c r="I28" i="43" s="1"/>
  <c r="J28" i="43" s="1"/>
  <c r="H34" i="43"/>
  <c r="I34" i="43" s="1"/>
  <c r="J34" i="43" s="1"/>
  <c r="H40" i="43"/>
  <c r="I40" i="43" s="1"/>
  <c r="J40" i="43" s="1"/>
  <c r="H46" i="43"/>
  <c r="I46" i="43" s="1"/>
  <c r="J46" i="43" s="1"/>
  <c r="H64" i="43"/>
  <c r="I64" i="43" s="1"/>
  <c r="J64" i="43" s="1"/>
  <c r="H17" i="44"/>
  <c r="I17" i="44" s="1"/>
  <c r="J17" i="44" s="1"/>
  <c r="H26" i="44"/>
  <c r="I26" i="44" s="1"/>
  <c r="J26" i="44" s="1"/>
  <c r="H35" i="44"/>
  <c r="I35" i="44" s="1"/>
  <c r="J35" i="44" s="1"/>
  <c r="H44" i="44"/>
  <c r="I44" i="44" s="1"/>
  <c r="J44" i="44" s="1"/>
  <c r="F9" i="37"/>
  <c r="F15" i="37"/>
  <c r="F21" i="37"/>
  <c r="F27" i="37"/>
  <c r="F33" i="37"/>
  <c r="F39" i="37"/>
  <c r="F45" i="37"/>
  <c r="F51" i="37"/>
  <c r="F57" i="37"/>
  <c r="F63" i="37"/>
  <c r="F69" i="37"/>
  <c r="F75" i="37"/>
  <c r="F81" i="37"/>
  <c r="F87" i="37"/>
  <c r="F93" i="37"/>
  <c r="G9" i="37"/>
  <c r="G15" i="37"/>
  <c r="G21" i="37"/>
  <c r="G27" i="37"/>
  <c r="G33" i="37"/>
  <c r="G39" i="37"/>
  <c r="G45" i="37"/>
  <c r="G51" i="37"/>
  <c r="G57" i="37"/>
  <c r="G63" i="37"/>
  <c r="G69" i="37"/>
  <c r="G75" i="37"/>
  <c r="G81" i="37"/>
  <c r="G87" i="37"/>
  <c r="G93" i="37"/>
  <c r="H43" i="38"/>
  <c r="I43" i="38" s="1"/>
  <c r="J43" i="38" s="1"/>
  <c r="H46" i="38"/>
  <c r="I46" i="38" s="1"/>
  <c r="J46" i="38" s="1"/>
  <c r="H49" i="38"/>
  <c r="I49" i="38" s="1"/>
  <c r="J49" i="38" s="1"/>
  <c r="H52" i="38"/>
  <c r="I52" i="38" s="1"/>
  <c r="J52" i="38" s="1"/>
  <c r="H55" i="38"/>
  <c r="I55" i="38" s="1"/>
  <c r="J55" i="38" s="1"/>
  <c r="H58" i="38"/>
  <c r="I58" i="38" s="1"/>
  <c r="J58" i="38" s="1"/>
  <c r="H61" i="38"/>
  <c r="I61" i="38" s="1"/>
  <c r="J61" i="38" s="1"/>
  <c r="H64" i="38"/>
  <c r="I64" i="38" s="1"/>
  <c r="J64" i="38" s="1"/>
  <c r="H67" i="38"/>
  <c r="I67" i="38" s="1"/>
  <c r="J67" i="38" s="1"/>
  <c r="H70" i="38"/>
  <c r="I70" i="38" s="1"/>
  <c r="J70" i="38" s="1"/>
  <c r="H73" i="38"/>
  <c r="I73" i="38" s="1"/>
  <c r="J73" i="38" s="1"/>
  <c r="H76" i="38"/>
  <c r="I76" i="38" s="1"/>
  <c r="J76" i="38" s="1"/>
  <c r="H79" i="38"/>
  <c r="I79" i="38" s="1"/>
  <c r="J79" i="38" s="1"/>
  <c r="H82" i="38"/>
  <c r="I82" i="38" s="1"/>
  <c r="J82" i="38" s="1"/>
  <c r="H85" i="38"/>
  <c r="I85" i="38" s="1"/>
  <c r="J85" i="38" s="1"/>
  <c r="H88" i="38"/>
  <c r="I88" i="38" s="1"/>
  <c r="J88" i="38" s="1"/>
  <c r="H22" i="38"/>
  <c r="I22" i="38" s="1"/>
  <c r="J22" i="38" s="1"/>
  <c r="H31" i="38"/>
  <c r="I31" i="38" s="1"/>
  <c r="J31" i="38" s="1"/>
  <c r="H40" i="38"/>
  <c r="I40" i="38" s="1"/>
  <c r="J40" i="38" s="1"/>
  <c r="F4" i="37"/>
  <c r="F10" i="37"/>
  <c r="F16" i="37"/>
  <c r="F22" i="37"/>
  <c r="F28" i="37"/>
  <c r="F34" i="37"/>
  <c r="F40" i="37"/>
  <c r="F46" i="37"/>
  <c r="F52" i="37"/>
  <c r="F58" i="37"/>
  <c r="F64" i="37"/>
  <c r="F70" i="37"/>
  <c r="F76" i="37"/>
  <c r="F82" i="37"/>
  <c r="F88" i="37"/>
  <c r="F94" i="37"/>
  <c r="G4" i="37"/>
  <c r="G10" i="37"/>
  <c r="G16" i="37"/>
  <c r="G22" i="37"/>
  <c r="G28" i="37"/>
  <c r="G34" i="37"/>
  <c r="G40" i="37"/>
  <c r="G46" i="37"/>
  <c r="G52" i="37"/>
  <c r="G58" i="37"/>
  <c r="G64" i="37"/>
  <c r="G70" i="37"/>
  <c r="G76" i="37"/>
  <c r="G82" i="37"/>
  <c r="G88" i="37"/>
  <c r="G94" i="37"/>
  <c r="M9" i="38"/>
  <c r="U9" i="38" s="1"/>
  <c r="M15" i="38"/>
  <c r="U15" i="38" s="1"/>
  <c r="M21" i="38"/>
  <c r="U21" i="38" s="1"/>
  <c r="M27" i="38"/>
  <c r="U27" i="38" s="1"/>
  <c r="M33" i="38"/>
  <c r="U33" i="38" s="1"/>
  <c r="M39" i="38"/>
  <c r="U39" i="38" s="1"/>
  <c r="M45" i="38"/>
  <c r="U45" i="38" s="1"/>
  <c r="M51" i="38"/>
  <c r="U51" i="38" s="1"/>
  <c r="M57" i="38"/>
  <c r="U57" i="38" s="1"/>
  <c r="M63" i="38"/>
  <c r="U63" i="38" s="1"/>
  <c r="M69" i="38"/>
  <c r="U69" i="38" s="1"/>
  <c r="M75" i="38"/>
  <c r="U75" i="38" s="1"/>
  <c r="M81" i="38"/>
  <c r="U81" i="38" s="1"/>
  <c r="M87" i="38"/>
  <c r="U87" i="38" s="1"/>
  <c r="H7" i="38"/>
  <c r="I7" i="38" s="1"/>
  <c r="J7" i="38" s="1"/>
  <c r="H13" i="38"/>
  <c r="I13" i="38" s="1"/>
  <c r="J13" i="38" s="1"/>
  <c r="H16" i="38"/>
  <c r="I16" i="38" s="1"/>
  <c r="J16" i="38" s="1"/>
  <c r="H19" i="38"/>
  <c r="I19" i="38" s="1"/>
  <c r="J19" i="38" s="1"/>
  <c r="G7" i="39"/>
  <c r="G13" i="39"/>
  <c r="G19" i="39"/>
  <c r="G25" i="39"/>
  <c r="G31" i="39"/>
  <c r="G37" i="39"/>
  <c r="G43" i="39"/>
  <c r="G49" i="39"/>
  <c r="G55" i="39"/>
  <c r="G61" i="39"/>
  <c r="G67" i="39"/>
  <c r="G73" i="39"/>
  <c r="R11" i="39"/>
  <c r="R9" i="39"/>
  <c r="R5" i="39"/>
  <c r="R79" i="39"/>
  <c r="R76" i="39"/>
  <c r="R73" i="39"/>
  <c r="R70" i="39"/>
  <c r="R67" i="39"/>
  <c r="R64" i="39"/>
  <c r="R61" i="39"/>
  <c r="R58" i="39"/>
  <c r="R55" i="39"/>
  <c r="R52" i="39"/>
  <c r="R49" i="39"/>
  <c r="R46" i="39"/>
  <c r="R43" i="39"/>
  <c r="R40" i="39"/>
  <c r="R78" i="39"/>
  <c r="R75" i="39"/>
  <c r="R72" i="39"/>
  <c r="R69" i="39"/>
  <c r="R66" i="39"/>
  <c r="R63" i="39"/>
  <c r="R60" i="39"/>
  <c r="R57" i="39"/>
  <c r="R54" i="39"/>
  <c r="R51" i="39"/>
  <c r="R48" i="39"/>
  <c r="R45" i="39"/>
  <c r="R42" i="39"/>
  <c r="R39" i="39"/>
  <c r="R36" i="39"/>
  <c r="R33" i="39"/>
  <c r="R30" i="39"/>
  <c r="R27" i="39"/>
  <c r="R24" i="39"/>
  <c r="R21" i="39"/>
  <c r="R18" i="39"/>
  <c r="R15" i="39"/>
  <c r="R12" i="39"/>
  <c r="R10" i="39"/>
  <c r="R8" i="39"/>
  <c r="R77" i="39"/>
  <c r="R74" i="39"/>
  <c r="R71" i="39"/>
  <c r="R68" i="39"/>
  <c r="R65" i="39"/>
  <c r="R62" i="39"/>
  <c r="R59" i="39"/>
  <c r="R56" i="39"/>
  <c r="R53" i="39"/>
  <c r="R50" i="39"/>
  <c r="R47" i="39"/>
  <c r="R44" i="39"/>
  <c r="R41" i="39"/>
  <c r="R38" i="39"/>
  <c r="R35" i="39"/>
  <c r="R32" i="39"/>
  <c r="R29" i="39"/>
  <c r="R26" i="39"/>
  <c r="R23" i="39"/>
  <c r="R20" i="39"/>
  <c r="R17" i="39"/>
  <c r="R14" i="39"/>
  <c r="R3" i="39"/>
  <c r="R19" i="39"/>
  <c r="R28" i="39"/>
  <c r="R37" i="39"/>
  <c r="H37" i="40"/>
  <c r="I37" i="40" s="1"/>
  <c r="J37" i="40" s="1"/>
  <c r="H94" i="41"/>
  <c r="I94" i="41" s="1"/>
  <c r="J94" i="41" s="1"/>
  <c r="H5" i="43"/>
  <c r="I5" i="43" s="1"/>
  <c r="J5" i="43" s="1"/>
  <c r="H11" i="43"/>
  <c r="I11" i="43" s="1"/>
  <c r="J11" i="43" s="1"/>
  <c r="H17" i="43"/>
  <c r="I17" i="43" s="1"/>
  <c r="J17" i="43" s="1"/>
  <c r="H23" i="43"/>
  <c r="I23" i="43" s="1"/>
  <c r="J23" i="43" s="1"/>
  <c r="H29" i="43"/>
  <c r="I29" i="43" s="1"/>
  <c r="J29" i="43" s="1"/>
  <c r="H35" i="43"/>
  <c r="I35" i="43" s="1"/>
  <c r="J35" i="43" s="1"/>
  <c r="H41" i="43"/>
  <c r="I41" i="43" s="1"/>
  <c r="J41" i="43" s="1"/>
  <c r="H53" i="43"/>
  <c r="I53" i="43" s="1"/>
  <c r="J53" i="43" s="1"/>
  <c r="H59" i="43"/>
  <c r="I59" i="43" s="1"/>
  <c r="J59" i="43" s="1"/>
  <c r="H71" i="43"/>
  <c r="I71" i="43" s="1"/>
  <c r="J71" i="43" s="1"/>
  <c r="H77" i="43"/>
  <c r="I77" i="43" s="1"/>
  <c r="J77" i="43" s="1"/>
  <c r="H5" i="44"/>
  <c r="I5" i="44" s="1"/>
  <c r="J5" i="44" s="1"/>
  <c r="AH3" i="35"/>
  <c r="AQ3" i="35" s="1"/>
  <c r="R77" i="35"/>
  <c r="AH3" i="36"/>
  <c r="AQ3" i="36" s="1"/>
  <c r="F5" i="37"/>
  <c r="F11" i="37"/>
  <c r="F17" i="37"/>
  <c r="F23" i="37"/>
  <c r="F29" i="37"/>
  <c r="F35" i="37"/>
  <c r="F41" i="37"/>
  <c r="F47" i="37"/>
  <c r="F53" i="37"/>
  <c r="F59" i="37"/>
  <c r="F65" i="37"/>
  <c r="F71" i="37"/>
  <c r="F77" i="37"/>
  <c r="F83" i="37"/>
  <c r="F89" i="37"/>
  <c r="F95" i="37"/>
  <c r="G5" i="37"/>
  <c r="G11" i="37"/>
  <c r="G17" i="37"/>
  <c r="G23" i="37"/>
  <c r="G29" i="37"/>
  <c r="G35" i="37"/>
  <c r="G41" i="37"/>
  <c r="G47" i="37"/>
  <c r="G53" i="37"/>
  <c r="G59" i="37"/>
  <c r="G65" i="37"/>
  <c r="G71" i="37"/>
  <c r="G77" i="37"/>
  <c r="G83" i="37"/>
  <c r="G89" i="37"/>
  <c r="G95" i="37"/>
  <c r="AH3" i="38"/>
  <c r="AQ3" i="38" s="1"/>
  <c r="H25" i="38"/>
  <c r="I25" i="38" s="1"/>
  <c r="J25" i="38" s="1"/>
  <c r="H34" i="38"/>
  <c r="I34" i="38" s="1"/>
  <c r="J34" i="38" s="1"/>
  <c r="F77" i="39"/>
  <c r="F74" i="39"/>
  <c r="F71" i="39"/>
  <c r="F68" i="39"/>
  <c r="F65" i="39"/>
  <c r="F62" i="39"/>
  <c r="F59" i="39"/>
  <c r="F56" i="39"/>
  <c r="F53" i="39"/>
  <c r="F50" i="39"/>
  <c r="F47" i="39"/>
  <c r="F44" i="39"/>
  <c r="F41" i="39"/>
  <c r="F38" i="39"/>
  <c r="F35" i="39"/>
  <c r="F32" i="39"/>
  <c r="F29" i="39"/>
  <c r="F26" i="39"/>
  <c r="F23" i="39"/>
  <c r="F20" i="39"/>
  <c r="F17" i="39"/>
  <c r="F14" i="39"/>
  <c r="F11" i="39"/>
  <c r="F8" i="39"/>
  <c r="F5" i="39"/>
  <c r="F78" i="39"/>
  <c r="F75" i="39"/>
  <c r="F72" i="39"/>
  <c r="F69" i="39"/>
  <c r="F66" i="39"/>
  <c r="F63" i="39"/>
  <c r="F60" i="39"/>
  <c r="F57" i="39"/>
  <c r="F54" i="39"/>
  <c r="F51" i="39"/>
  <c r="F48" i="39"/>
  <c r="F45" i="39"/>
  <c r="F42" i="39"/>
  <c r="F39" i="39"/>
  <c r="F36" i="39"/>
  <c r="F33" i="39"/>
  <c r="F30" i="39"/>
  <c r="F27" i="39"/>
  <c r="F24" i="39"/>
  <c r="F21" i="39"/>
  <c r="F18" i="39"/>
  <c r="F15" i="39"/>
  <c r="F12" i="39"/>
  <c r="F9" i="39"/>
  <c r="F6" i="39"/>
  <c r="G77" i="39"/>
  <c r="G74" i="39"/>
  <c r="G71" i="39"/>
  <c r="G68" i="39"/>
  <c r="G65" i="39"/>
  <c r="G62" i="39"/>
  <c r="G59" i="39"/>
  <c r="G56" i="39"/>
  <c r="G53" i="39"/>
  <c r="G50" i="39"/>
  <c r="G47" i="39"/>
  <c r="G44" i="39"/>
  <c r="G41" i="39"/>
  <c r="G38" i="39"/>
  <c r="G35" i="39"/>
  <c r="G32" i="39"/>
  <c r="G29" i="39"/>
  <c r="G26" i="39"/>
  <c r="G23" i="39"/>
  <c r="G20" i="39"/>
  <c r="G17" i="39"/>
  <c r="G14" i="39"/>
  <c r="G11" i="39"/>
  <c r="G8" i="39"/>
  <c r="G5" i="39"/>
  <c r="G9" i="39"/>
  <c r="G15" i="39"/>
  <c r="G21" i="39"/>
  <c r="G27" i="39"/>
  <c r="G33" i="39"/>
  <c r="G39" i="39"/>
  <c r="G45" i="39"/>
  <c r="G51" i="39"/>
  <c r="G57" i="39"/>
  <c r="G63" i="39"/>
  <c r="G69" i="39"/>
  <c r="G75" i="39"/>
  <c r="AN3" i="41"/>
  <c r="H7" i="43"/>
  <c r="I7" i="43" s="1"/>
  <c r="J7" i="43" s="1"/>
  <c r="H13" i="43"/>
  <c r="I13" i="43" s="1"/>
  <c r="J13" i="43" s="1"/>
  <c r="H19" i="43"/>
  <c r="I19" i="43" s="1"/>
  <c r="J19" i="43" s="1"/>
  <c r="H25" i="43"/>
  <c r="I25" i="43" s="1"/>
  <c r="J25" i="43" s="1"/>
  <c r="H31" i="43"/>
  <c r="I31" i="43" s="1"/>
  <c r="J31" i="43" s="1"/>
  <c r="H37" i="43"/>
  <c r="I37" i="43" s="1"/>
  <c r="J37" i="43" s="1"/>
  <c r="H55" i="43"/>
  <c r="I55" i="43" s="1"/>
  <c r="J55" i="43" s="1"/>
  <c r="H73" i="43"/>
  <c r="I73" i="43" s="1"/>
  <c r="J73" i="43" s="1"/>
  <c r="M9" i="34"/>
  <c r="U9" i="34" s="1"/>
  <c r="M15" i="34"/>
  <c r="U15" i="34" s="1"/>
  <c r="M21" i="34"/>
  <c r="U21" i="34" s="1"/>
  <c r="M27" i="34"/>
  <c r="U27" i="34" s="1"/>
  <c r="M33" i="34"/>
  <c r="U33" i="34" s="1"/>
  <c r="M39" i="34"/>
  <c r="U39" i="34" s="1"/>
  <c r="M45" i="34"/>
  <c r="U45" i="34" s="1"/>
  <c r="M51" i="34"/>
  <c r="U51" i="34" s="1"/>
  <c r="M57" i="34"/>
  <c r="U57" i="34" s="1"/>
  <c r="M63" i="34"/>
  <c r="U63" i="34" s="1"/>
  <c r="M69" i="34"/>
  <c r="U69" i="34" s="1"/>
  <c r="M75" i="34"/>
  <c r="U75" i="34" s="1"/>
  <c r="M81" i="34"/>
  <c r="U81" i="34" s="1"/>
  <c r="F6" i="35"/>
  <c r="F9" i="35"/>
  <c r="F12" i="35"/>
  <c r="F15" i="35"/>
  <c r="F18" i="35"/>
  <c r="F21" i="35"/>
  <c r="F24" i="35"/>
  <c r="F27" i="35"/>
  <c r="F30" i="35"/>
  <c r="F33" i="35"/>
  <c r="F36" i="35"/>
  <c r="F39" i="35"/>
  <c r="F42" i="35"/>
  <c r="F45" i="35"/>
  <c r="F48" i="35"/>
  <c r="F51" i="35"/>
  <c r="F54" i="35"/>
  <c r="F57" i="35"/>
  <c r="F60" i="35"/>
  <c r="F63" i="35"/>
  <c r="F66" i="35"/>
  <c r="F69" i="35"/>
  <c r="F72" i="35"/>
  <c r="F75" i="35"/>
  <c r="F78" i="35"/>
  <c r="Q6" i="35"/>
  <c r="V7" i="35"/>
  <c r="Q8" i="35"/>
  <c r="Q10" i="35"/>
  <c r="Q12" i="35"/>
  <c r="V13" i="35"/>
  <c r="Q15" i="35"/>
  <c r="V16" i="35"/>
  <c r="Q18" i="35"/>
  <c r="V19" i="35"/>
  <c r="Q21" i="35"/>
  <c r="V22" i="35"/>
  <c r="Q24" i="35"/>
  <c r="V25" i="35"/>
  <c r="Q27" i="35"/>
  <c r="V28" i="35"/>
  <c r="Q30" i="35"/>
  <c r="V31" i="35"/>
  <c r="Q33" i="35"/>
  <c r="V34" i="35"/>
  <c r="Q36" i="35"/>
  <c r="V37" i="35"/>
  <c r="Q39" i="35"/>
  <c r="V40" i="35"/>
  <c r="Q42" i="35"/>
  <c r="V43" i="35"/>
  <c r="Q45" i="35"/>
  <c r="V46" i="35"/>
  <c r="Q48" i="35"/>
  <c r="V49" i="35"/>
  <c r="Q51" i="35"/>
  <c r="V52" i="35"/>
  <c r="Q54" i="35"/>
  <c r="V55" i="35"/>
  <c r="Q57" i="35"/>
  <c r="V58" i="35"/>
  <c r="Q60" i="35"/>
  <c r="V61" i="35"/>
  <c r="Q63" i="35"/>
  <c r="V64" i="35"/>
  <c r="Q66" i="35"/>
  <c r="V67" i="35"/>
  <c r="Q69" i="35"/>
  <c r="V70" i="35"/>
  <c r="Q72" i="35"/>
  <c r="V73" i="35"/>
  <c r="Q75" i="35"/>
  <c r="V76" i="35"/>
  <c r="V79" i="35"/>
  <c r="F6" i="36"/>
  <c r="F9" i="36"/>
  <c r="F12" i="36"/>
  <c r="F15" i="36"/>
  <c r="F18" i="36"/>
  <c r="F21" i="36"/>
  <c r="F24" i="36"/>
  <c r="F27" i="36"/>
  <c r="F30" i="36"/>
  <c r="F33" i="36"/>
  <c r="F36" i="36"/>
  <c r="F39" i="36"/>
  <c r="F42" i="36"/>
  <c r="F45" i="36"/>
  <c r="F48" i="36"/>
  <c r="F51" i="36"/>
  <c r="F54" i="36"/>
  <c r="F57" i="36"/>
  <c r="F60" i="36"/>
  <c r="F63" i="36"/>
  <c r="F66" i="36"/>
  <c r="F69" i="36"/>
  <c r="M9" i="36"/>
  <c r="U9" i="36" s="1"/>
  <c r="M15" i="36"/>
  <c r="U15" i="36" s="1"/>
  <c r="M21" i="36"/>
  <c r="U21" i="36" s="1"/>
  <c r="M27" i="36"/>
  <c r="U27" i="36" s="1"/>
  <c r="M33" i="36"/>
  <c r="U33" i="36" s="1"/>
  <c r="M39" i="36"/>
  <c r="U39" i="36" s="1"/>
  <c r="M45" i="36"/>
  <c r="U45" i="36" s="1"/>
  <c r="M51" i="36"/>
  <c r="U51" i="36" s="1"/>
  <c r="M57" i="36"/>
  <c r="U57" i="36" s="1"/>
  <c r="M63" i="36"/>
  <c r="U63" i="36" s="1"/>
  <c r="Q6" i="36"/>
  <c r="V7" i="36"/>
  <c r="Q8" i="36"/>
  <c r="Q10" i="36"/>
  <c r="Q12" i="36"/>
  <c r="V13" i="36"/>
  <c r="Q15" i="36"/>
  <c r="V16" i="36"/>
  <c r="Q18" i="36"/>
  <c r="V19" i="36"/>
  <c r="Q21" i="36"/>
  <c r="V22" i="36"/>
  <c r="Q24" i="36"/>
  <c r="V25" i="36"/>
  <c r="Q27" i="36"/>
  <c r="V28" i="36"/>
  <c r="Q30" i="36"/>
  <c r="V31" i="36"/>
  <c r="Q33" i="36"/>
  <c r="V34" i="36"/>
  <c r="Q36" i="36"/>
  <c r="V37" i="36"/>
  <c r="Q39" i="36"/>
  <c r="V40" i="36"/>
  <c r="Q42" i="36"/>
  <c r="V43" i="36"/>
  <c r="Q45" i="36"/>
  <c r="V46" i="36"/>
  <c r="Q48" i="36"/>
  <c r="V49" i="36"/>
  <c r="Q51" i="36"/>
  <c r="V52" i="36"/>
  <c r="Q54" i="36"/>
  <c r="V55" i="36"/>
  <c r="Q57" i="36"/>
  <c r="V58" i="36"/>
  <c r="Q60" i="36"/>
  <c r="V61" i="36"/>
  <c r="Q63" i="36"/>
  <c r="V64" i="36"/>
  <c r="Q66" i="36"/>
  <c r="V67" i="36"/>
  <c r="F6" i="37"/>
  <c r="F12" i="37"/>
  <c r="F18" i="37"/>
  <c r="F24" i="37"/>
  <c r="F30" i="37"/>
  <c r="F36" i="37"/>
  <c r="F42" i="37"/>
  <c r="F48" i="37"/>
  <c r="F54" i="37"/>
  <c r="F60" i="37"/>
  <c r="F66" i="37"/>
  <c r="F72" i="37"/>
  <c r="F78" i="37"/>
  <c r="F84" i="37"/>
  <c r="F90" i="37"/>
  <c r="F96" i="37"/>
  <c r="G6" i="37"/>
  <c r="G12" i="37"/>
  <c r="G18" i="37"/>
  <c r="G24" i="37"/>
  <c r="G30" i="37"/>
  <c r="G36" i="37"/>
  <c r="G42" i="37"/>
  <c r="G48" i="37"/>
  <c r="G54" i="37"/>
  <c r="G60" i="37"/>
  <c r="G66" i="37"/>
  <c r="G72" i="37"/>
  <c r="G78" i="37"/>
  <c r="G84" i="37"/>
  <c r="G90" i="37"/>
  <c r="G96" i="37"/>
  <c r="M8" i="37"/>
  <c r="U8" i="37" s="1"/>
  <c r="M14" i="37"/>
  <c r="U14" i="37" s="1"/>
  <c r="M20" i="37"/>
  <c r="U20" i="37" s="1"/>
  <c r="M26" i="37"/>
  <c r="U26" i="37" s="1"/>
  <c r="M32" i="37"/>
  <c r="U32" i="37" s="1"/>
  <c r="M38" i="37"/>
  <c r="U38" i="37" s="1"/>
  <c r="M44" i="37"/>
  <c r="U44" i="37" s="1"/>
  <c r="M50" i="37"/>
  <c r="U50" i="37" s="1"/>
  <c r="M56" i="37"/>
  <c r="U56" i="37" s="1"/>
  <c r="M62" i="37"/>
  <c r="U62" i="37" s="1"/>
  <c r="M68" i="37"/>
  <c r="U68" i="37" s="1"/>
  <c r="M74" i="37"/>
  <c r="U74" i="37" s="1"/>
  <c r="M80" i="37"/>
  <c r="U80" i="37" s="1"/>
  <c r="M86" i="37"/>
  <c r="U86" i="37" s="1"/>
  <c r="M92" i="37"/>
  <c r="U92" i="37" s="1"/>
  <c r="M98" i="37"/>
  <c r="U98" i="37" s="1"/>
  <c r="V11" i="37"/>
  <c r="M5" i="38"/>
  <c r="U5" i="38" s="1"/>
  <c r="M11" i="38"/>
  <c r="U11" i="38" s="1"/>
  <c r="M17" i="38"/>
  <c r="U17" i="38" s="1"/>
  <c r="M23" i="38"/>
  <c r="U23" i="38" s="1"/>
  <c r="M29" i="38"/>
  <c r="U29" i="38" s="1"/>
  <c r="M35" i="38"/>
  <c r="U35" i="38" s="1"/>
  <c r="M41" i="38"/>
  <c r="U41" i="38" s="1"/>
  <c r="M47" i="38"/>
  <c r="U47" i="38" s="1"/>
  <c r="M53" i="38"/>
  <c r="U53" i="38" s="1"/>
  <c r="M59" i="38"/>
  <c r="U59" i="38" s="1"/>
  <c r="M65" i="38"/>
  <c r="U65" i="38" s="1"/>
  <c r="M71" i="38"/>
  <c r="U71" i="38" s="1"/>
  <c r="M77" i="38"/>
  <c r="U77" i="38" s="1"/>
  <c r="M83" i="38"/>
  <c r="U83" i="38" s="1"/>
  <c r="M89" i="38"/>
  <c r="U89" i="38" s="1"/>
  <c r="H23" i="38"/>
  <c r="I23" i="38" s="1"/>
  <c r="J23" i="38" s="1"/>
  <c r="H32" i="38"/>
  <c r="I32" i="38" s="1"/>
  <c r="J32" i="38" s="1"/>
  <c r="Q46" i="38"/>
  <c r="H47" i="38"/>
  <c r="I47" i="38" s="1"/>
  <c r="J47" i="38" s="1"/>
  <c r="V47" i="38"/>
  <c r="Q48" i="38"/>
  <c r="V49" i="38"/>
  <c r="Q55" i="38"/>
  <c r="H56" i="38"/>
  <c r="I56" i="38" s="1"/>
  <c r="J56" i="38" s="1"/>
  <c r="V56" i="38"/>
  <c r="F4" i="39"/>
  <c r="F10" i="39"/>
  <c r="F16" i="39"/>
  <c r="F22" i="39"/>
  <c r="F28" i="39"/>
  <c r="F34" i="39"/>
  <c r="F40" i="39"/>
  <c r="F46" i="39"/>
  <c r="F52" i="39"/>
  <c r="F58" i="39"/>
  <c r="F64" i="39"/>
  <c r="F70" i="39"/>
  <c r="F76" i="39"/>
  <c r="M77" i="39"/>
  <c r="U77" i="39" s="1"/>
  <c r="M71" i="39"/>
  <c r="U71" i="39" s="1"/>
  <c r="M65" i="39"/>
  <c r="U65" i="39" s="1"/>
  <c r="M59" i="39"/>
  <c r="U59" i="39" s="1"/>
  <c r="M53" i="39"/>
  <c r="U53" i="39" s="1"/>
  <c r="M47" i="39"/>
  <c r="U47" i="39" s="1"/>
  <c r="M41" i="39"/>
  <c r="U41" i="39" s="1"/>
  <c r="M35" i="39"/>
  <c r="U35" i="39" s="1"/>
  <c r="M29" i="39"/>
  <c r="U29" i="39" s="1"/>
  <c r="M23" i="39"/>
  <c r="U23" i="39" s="1"/>
  <c r="M17" i="39"/>
  <c r="U17" i="39" s="1"/>
  <c r="M11" i="39"/>
  <c r="U11" i="39" s="1"/>
  <c r="M5" i="39"/>
  <c r="U5" i="39" s="1"/>
  <c r="M79" i="39"/>
  <c r="U79" i="39" s="1"/>
  <c r="M73" i="39"/>
  <c r="U73" i="39" s="1"/>
  <c r="M67" i="39"/>
  <c r="U67" i="39" s="1"/>
  <c r="M61" i="39"/>
  <c r="U61" i="39" s="1"/>
  <c r="M55" i="39"/>
  <c r="U55" i="39" s="1"/>
  <c r="M49" i="39"/>
  <c r="U49" i="39" s="1"/>
  <c r="M43" i="39"/>
  <c r="U43" i="39" s="1"/>
  <c r="M37" i="39"/>
  <c r="U37" i="39" s="1"/>
  <c r="M31" i="39"/>
  <c r="U31" i="39" s="1"/>
  <c r="M25" i="39"/>
  <c r="U25" i="39" s="1"/>
  <c r="M19" i="39"/>
  <c r="U19" i="39" s="1"/>
  <c r="M13" i="39"/>
  <c r="U13" i="39" s="1"/>
  <c r="M7" i="39"/>
  <c r="U7" i="39" s="1"/>
  <c r="M78" i="39"/>
  <c r="U78" i="39" s="1"/>
  <c r="M72" i="39"/>
  <c r="U72" i="39" s="1"/>
  <c r="M66" i="39"/>
  <c r="U66" i="39" s="1"/>
  <c r="M60" i="39"/>
  <c r="U60" i="39" s="1"/>
  <c r="M54" i="39"/>
  <c r="U54" i="39" s="1"/>
  <c r="M48" i="39"/>
  <c r="U48" i="39" s="1"/>
  <c r="M42" i="39"/>
  <c r="U42" i="39" s="1"/>
  <c r="M36" i="39"/>
  <c r="U36" i="39" s="1"/>
  <c r="M30" i="39"/>
  <c r="U30" i="39" s="1"/>
  <c r="M24" i="39"/>
  <c r="U24" i="39" s="1"/>
  <c r="M18" i="39"/>
  <c r="U18" i="39" s="1"/>
  <c r="M12" i="39"/>
  <c r="U12" i="39" s="1"/>
  <c r="M6" i="39"/>
  <c r="U6" i="39" s="1"/>
  <c r="M15" i="39"/>
  <c r="U15" i="39" s="1"/>
  <c r="M27" i="39"/>
  <c r="U27" i="39" s="1"/>
  <c r="M39" i="39"/>
  <c r="U39" i="39" s="1"/>
  <c r="M51" i="39"/>
  <c r="U51" i="39" s="1"/>
  <c r="M63" i="39"/>
  <c r="U63" i="39" s="1"/>
  <c r="M75" i="39"/>
  <c r="U75" i="39" s="1"/>
  <c r="R7" i="39"/>
  <c r="R16" i="39"/>
  <c r="R25" i="39"/>
  <c r="R34" i="39"/>
  <c r="AN3" i="40"/>
  <c r="H31" i="40"/>
  <c r="I31" i="40" s="1"/>
  <c r="J31" i="40" s="1"/>
  <c r="AH4" i="41"/>
  <c r="Z4" i="41"/>
  <c r="Z4" i="43"/>
  <c r="Q93" i="33"/>
  <c r="G6" i="35"/>
  <c r="G9" i="35"/>
  <c r="G12" i="35"/>
  <c r="G15" i="35"/>
  <c r="G18" i="35"/>
  <c r="G21" i="35"/>
  <c r="G24" i="35"/>
  <c r="G27" i="35"/>
  <c r="G30" i="35"/>
  <c r="G33" i="35"/>
  <c r="G36" i="35"/>
  <c r="G39" i="35"/>
  <c r="G42" i="35"/>
  <c r="G45" i="35"/>
  <c r="G48" i="35"/>
  <c r="G51" i="35"/>
  <c r="G54" i="35"/>
  <c r="G57" i="35"/>
  <c r="G60" i="35"/>
  <c r="G63" i="35"/>
  <c r="G66" i="35"/>
  <c r="G69" i="35"/>
  <c r="G72" i="35"/>
  <c r="G75" i="35"/>
  <c r="R6" i="35"/>
  <c r="R8" i="35"/>
  <c r="R10" i="35"/>
  <c r="R12" i="35"/>
  <c r="R15" i="35"/>
  <c r="R18" i="35"/>
  <c r="R21" i="35"/>
  <c r="R24" i="35"/>
  <c r="R27" i="35"/>
  <c r="R30" i="35"/>
  <c r="R33" i="35"/>
  <c r="R36" i="35"/>
  <c r="R39" i="35"/>
  <c r="R42" i="35"/>
  <c r="R45" i="35"/>
  <c r="R48" i="35"/>
  <c r="R51" i="35"/>
  <c r="R54" i="35"/>
  <c r="R57" i="35"/>
  <c r="R60" i="35"/>
  <c r="R63" i="35"/>
  <c r="R66" i="35"/>
  <c r="R69" i="35"/>
  <c r="R72" i="35"/>
  <c r="R75" i="35"/>
  <c r="G6" i="36"/>
  <c r="G9" i="36"/>
  <c r="G12" i="36"/>
  <c r="G15" i="36"/>
  <c r="G18" i="36"/>
  <c r="G21" i="36"/>
  <c r="G24" i="36"/>
  <c r="G27" i="36"/>
  <c r="G30" i="36"/>
  <c r="G33" i="36"/>
  <c r="G36" i="36"/>
  <c r="G39" i="36"/>
  <c r="G42" i="36"/>
  <c r="G45" i="36"/>
  <c r="G48" i="36"/>
  <c r="G51" i="36"/>
  <c r="G54" i="36"/>
  <c r="G57" i="36"/>
  <c r="G60" i="36"/>
  <c r="G63" i="36"/>
  <c r="G66" i="36"/>
  <c r="R6" i="36"/>
  <c r="R8" i="36"/>
  <c r="R10" i="36"/>
  <c r="R12" i="36"/>
  <c r="R15" i="36"/>
  <c r="R18" i="36"/>
  <c r="R21" i="36"/>
  <c r="R24" i="36"/>
  <c r="R27" i="36"/>
  <c r="R30" i="36"/>
  <c r="R33" i="36"/>
  <c r="R36" i="36"/>
  <c r="R39" i="36"/>
  <c r="R42" i="36"/>
  <c r="R45" i="36"/>
  <c r="R48" i="36"/>
  <c r="R51" i="36"/>
  <c r="R54" i="36"/>
  <c r="R57" i="36"/>
  <c r="R60" i="36"/>
  <c r="R63" i="36"/>
  <c r="R66" i="36"/>
  <c r="AH3" i="37"/>
  <c r="AQ3" i="37" s="1"/>
  <c r="F7" i="37"/>
  <c r="F13" i="37"/>
  <c r="F19" i="37"/>
  <c r="F25" i="37"/>
  <c r="F31" i="37"/>
  <c r="F37" i="37"/>
  <c r="F43" i="37"/>
  <c r="F49" i="37"/>
  <c r="F55" i="37"/>
  <c r="F61" i="37"/>
  <c r="F67" i="37"/>
  <c r="F73" i="37"/>
  <c r="F79" i="37"/>
  <c r="F85" i="37"/>
  <c r="F91" i="37"/>
  <c r="G7" i="37"/>
  <c r="G13" i="37"/>
  <c r="G19" i="37"/>
  <c r="G25" i="37"/>
  <c r="G31" i="37"/>
  <c r="G37" i="37"/>
  <c r="G43" i="37"/>
  <c r="G49" i="37"/>
  <c r="G55" i="37"/>
  <c r="G61" i="37"/>
  <c r="G67" i="37"/>
  <c r="G73" i="37"/>
  <c r="G79" i="37"/>
  <c r="G85" i="37"/>
  <c r="G91" i="37"/>
  <c r="M9" i="37"/>
  <c r="U9" i="37" s="1"/>
  <c r="M15" i="37"/>
  <c r="U15" i="37" s="1"/>
  <c r="M21" i="37"/>
  <c r="U21" i="37" s="1"/>
  <c r="M27" i="37"/>
  <c r="U27" i="37" s="1"/>
  <c r="M33" i="37"/>
  <c r="U33" i="37" s="1"/>
  <c r="M39" i="37"/>
  <c r="U39" i="37" s="1"/>
  <c r="M45" i="37"/>
  <c r="U45" i="37" s="1"/>
  <c r="M51" i="37"/>
  <c r="U51" i="37" s="1"/>
  <c r="M57" i="37"/>
  <c r="U57" i="37" s="1"/>
  <c r="M63" i="37"/>
  <c r="U63" i="37" s="1"/>
  <c r="M69" i="37"/>
  <c r="U69" i="37" s="1"/>
  <c r="M75" i="37"/>
  <c r="U75" i="37" s="1"/>
  <c r="M81" i="37"/>
  <c r="U81" i="37" s="1"/>
  <c r="M87" i="37"/>
  <c r="U87" i="37" s="1"/>
  <c r="V14" i="37"/>
  <c r="Q16" i="37"/>
  <c r="V17" i="37"/>
  <c r="Q19" i="37"/>
  <c r="V20" i="37"/>
  <c r="Q22" i="37"/>
  <c r="V23" i="37"/>
  <c r="Q25" i="37"/>
  <c r="V26" i="37"/>
  <c r="Q28" i="37"/>
  <c r="V29" i="37"/>
  <c r="Q31" i="37"/>
  <c r="V32" i="37"/>
  <c r="Q34" i="37"/>
  <c r="V35" i="37"/>
  <c r="Q37" i="37"/>
  <c r="V38" i="37"/>
  <c r="Q40" i="37"/>
  <c r="V41" i="37"/>
  <c r="Q43" i="37"/>
  <c r="V44" i="37"/>
  <c r="Q46" i="37"/>
  <c r="V47" i="37"/>
  <c r="Q49" i="37"/>
  <c r="V50" i="37"/>
  <c r="Q52" i="37"/>
  <c r="V53" i="37"/>
  <c r="Q55" i="37"/>
  <c r="V56" i="37"/>
  <c r="Q58" i="37"/>
  <c r="V59" i="37"/>
  <c r="Q61" i="37"/>
  <c r="V62" i="37"/>
  <c r="Q64" i="37"/>
  <c r="V65" i="37"/>
  <c r="Q67" i="37"/>
  <c r="V68" i="37"/>
  <c r="Q70" i="37"/>
  <c r="V71" i="37"/>
  <c r="Q73" i="37"/>
  <c r="V74" i="37"/>
  <c r="Q76" i="37"/>
  <c r="V77" i="37"/>
  <c r="Q79" i="37"/>
  <c r="V80" i="37"/>
  <c r="Q82" i="37"/>
  <c r="V83" i="37"/>
  <c r="Q85" i="37"/>
  <c r="V86" i="37"/>
  <c r="Q88" i="37"/>
  <c r="V89" i="37"/>
  <c r="Q91" i="37"/>
  <c r="V92" i="37"/>
  <c r="Q94" i="37"/>
  <c r="V95" i="37"/>
  <c r="G6" i="38"/>
  <c r="G9" i="38"/>
  <c r="G12" i="38"/>
  <c r="G15" i="38"/>
  <c r="G18" i="38"/>
  <c r="G21" i="38"/>
  <c r="G24" i="38"/>
  <c r="G27" i="38"/>
  <c r="G30" i="38"/>
  <c r="G33" i="38"/>
  <c r="G36" i="38"/>
  <c r="G39" i="38"/>
  <c r="G42" i="38"/>
  <c r="G45" i="38"/>
  <c r="G48" i="38"/>
  <c r="G51" i="38"/>
  <c r="G54" i="38"/>
  <c r="G57" i="38"/>
  <c r="G60" i="38"/>
  <c r="G63" i="38"/>
  <c r="G66" i="38"/>
  <c r="G69" i="38"/>
  <c r="G72" i="38"/>
  <c r="G75" i="38"/>
  <c r="G78" i="38"/>
  <c r="G81" i="38"/>
  <c r="G84" i="38"/>
  <c r="M6" i="38"/>
  <c r="U6" i="38" s="1"/>
  <c r="M12" i="38"/>
  <c r="U12" i="38" s="1"/>
  <c r="M18" i="38"/>
  <c r="U18" i="38" s="1"/>
  <c r="M24" i="38"/>
  <c r="U24" i="38" s="1"/>
  <c r="M30" i="38"/>
  <c r="U30" i="38" s="1"/>
  <c r="M36" i="38"/>
  <c r="U36" i="38" s="1"/>
  <c r="M42" i="38"/>
  <c r="U42" i="38" s="1"/>
  <c r="M48" i="38"/>
  <c r="U48" i="38" s="1"/>
  <c r="M54" i="38"/>
  <c r="U54" i="38" s="1"/>
  <c r="M60" i="38"/>
  <c r="U60" i="38" s="1"/>
  <c r="M66" i="38"/>
  <c r="U66" i="38" s="1"/>
  <c r="M72" i="38"/>
  <c r="U72" i="38" s="1"/>
  <c r="M78" i="38"/>
  <c r="U78" i="38" s="1"/>
  <c r="R88" i="38"/>
  <c r="R85" i="38"/>
  <c r="R82" i="38"/>
  <c r="R79" i="38"/>
  <c r="R76" i="38"/>
  <c r="R73" i="38"/>
  <c r="R70" i="38"/>
  <c r="R67" i="38"/>
  <c r="R64" i="38"/>
  <c r="R61" i="38"/>
  <c r="R58" i="38"/>
  <c r="R55" i="38"/>
  <c r="R52" i="38"/>
  <c r="R49" i="38"/>
  <c r="R46" i="38"/>
  <c r="R43" i="38"/>
  <c r="R40" i="38"/>
  <c r="R37" i="38"/>
  <c r="R34" i="38"/>
  <c r="R31" i="38"/>
  <c r="R28" i="38"/>
  <c r="R25" i="38"/>
  <c r="R22" i="38"/>
  <c r="R6" i="38"/>
  <c r="Q88" i="38"/>
  <c r="Q85" i="38"/>
  <c r="Q82" i="38"/>
  <c r="Q79" i="38"/>
  <c r="Q76" i="38"/>
  <c r="Q73" i="38"/>
  <c r="Q70" i="38"/>
  <c r="Q67" i="38"/>
  <c r="Q64" i="38"/>
  <c r="Q89" i="38"/>
  <c r="Q86" i="38"/>
  <c r="Q83" i="38"/>
  <c r="Q80" i="38"/>
  <c r="Q77" i="38"/>
  <c r="Q74" i="38"/>
  <c r="Q71" i="38"/>
  <c r="Q68" i="38"/>
  <c r="Q65" i="38"/>
  <c r="Q62" i="38"/>
  <c r="Q59" i="38"/>
  <c r="Q56" i="38"/>
  <c r="Q53" i="38"/>
  <c r="Q50" i="38"/>
  <c r="Q47" i="38"/>
  <c r="Q44" i="38"/>
  <c r="Q41" i="38"/>
  <c r="R8" i="38"/>
  <c r="V89" i="38"/>
  <c r="V86" i="38"/>
  <c r="V83" i="38"/>
  <c r="V80" i="38"/>
  <c r="V77" i="38"/>
  <c r="V74" i="38"/>
  <c r="V71" i="38"/>
  <c r="V68" i="38"/>
  <c r="V65" i="38"/>
  <c r="V62" i="38"/>
  <c r="V87" i="38"/>
  <c r="V84" i="38"/>
  <c r="V81" i="38"/>
  <c r="V78" i="38"/>
  <c r="V75" i="38"/>
  <c r="V72" i="38"/>
  <c r="V69" i="38"/>
  <c r="V66" i="38"/>
  <c r="V63" i="38"/>
  <c r="V60" i="38"/>
  <c r="V57" i="38"/>
  <c r="V54" i="38"/>
  <c r="V51" i="38"/>
  <c r="V48" i="38"/>
  <c r="V45" i="38"/>
  <c r="V42" i="38"/>
  <c r="R10" i="38"/>
  <c r="V11" i="38"/>
  <c r="R12" i="38"/>
  <c r="R15" i="38"/>
  <c r="R18" i="38"/>
  <c r="V21" i="38"/>
  <c r="Q22" i="38"/>
  <c r="V23" i="38"/>
  <c r="R24" i="38"/>
  <c r="H28" i="38"/>
  <c r="I28" i="38" s="1"/>
  <c r="J28" i="38" s="1"/>
  <c r="Q29" i="38"/>
  <c r="V30" i="38"/>
  <c r="Q31" i="38"/>
  <c r="V32" i="38"/>
  <c r="R33" i="38"/>
  <c r="H37" i="38"/>
  <c r="I37" i="38" s="1"/>
  <c r="J37" i="38" s="1"/>
  <c r="Q38" i="38"/>
  <c r="V39" i="38"/>
  <c r="Q40" i="38"/>
  <c r="R41" i="38"/>
  <c r="R48" i="38"/>
  <c r="R50" i="38"/>
  <c r="R57" i="38"/>
  <c r="R59" i="38"/>
  <c r="H62" i="38"/>
  <c r="I62" i="38" s="1"/>
  <c r="J62" i="38" s="1"/>
  <c r="Q63" i="38"/>
  <c r="V64" i="38"/>
  <c r="H65" i="38"/>
  <c r="I65" i="38" s="1"/>
  <c r="J65" i="38" s="1"/>
  <c r="Q66" i="38"/>
  <c r="V67" i="38"/>
  <c r="H68" i="38"/>
  <c r="I68" i="38" s="1"/>
  <c r="J68" i="38" s="1"/>
  <c r="Q69" i="38"/>
  <c r="V70" i="38"/>
  <c r="H71" i="38"/>
  <c r="I71" i="38" s="1"/>
  <c r="J71" i="38" s="1"/>
  <c r="Q72" i="38"/>
  <c r="V73" i="38"/>
  <c r="H74" i="38"/>
  <c r="I74" i="38" s="1"/>
  <c r="J74" i="38" s="1"/>
  <c r="Q75" i="38"/>
  <c r="V76" i="38"/>
  <c r="H77" i="38"/>
  <c r="I77" i="38" s="1"/>
  <c r="J77" i="38" s="1"/>
  <c r="Q78" i="38"/>
  <c r="V79" i="38"/>
  <c r="H80" i="38"/>
  <c r="I80" i="38" s="1"/>
  <c r="J80" i="38" s="1"/>
  <c r="Q81" i="38"/>
  <c r="V82" i="38"/>
  <c r="H83" i="38"/>
  <c r="I83" i="38" s="1"/>
  <c r="J83" i="38" s="1"/>
  <c r="Q84" i="38"/>
  <c r="V85" i="38"/>
  <c r="H86" i="38"/>
  <c r="I86" i="38" s="1"/>
  <c r="J86" i="38" s="1"/>
  <c r="Q87" i="38"/>
  <c r="V88" i="38"/>
  <c r="H89" i="38"/>
  <c r="I89" i="38" s="1"/>
  <c r="J89" i="38" s="1"/>
  <c r="AN3" i="39"/>
  <c r="G4" i="39"/>
  <c r="G10" i="39"/>
  <c r="G16" i="39"/>
  <c r="G22" i="39"/>
  <c r="G28" i="39"/>
  <c r="G34" i="39"/>
  <c r="G40" i="39"/>
  <c r="G46" i="39"/>
  <c r="G52" i="39"/>
  <c r="G58" i="39"/>
  <c r="G64" i="39"/>
  <c r="G70" i="39"/>
  <c r="G76" i="39"/>
  <c r="M4" i="39"/>
  <c r="U4" i="39" s="1"/>
  <c r="X4" i="39" s="1"/>
  <c r="M16" i="39"/>
  <c r="U16" i="39" s="1"/>
  <c r="M28" i="39"/>
  <c r="U28" i="39" s="1"/>
  <c r="M40" i="39"/>
  <c r="U40" i="39" s="1"/>
  <c r="M52" i="39"/>
  <c r="U52" i="39" s="1"/>
  <c r="M64" i="39"/>
  <c r="U64" i="39" s="1"/>
  <c r="M76" i="39"/>
  <c r="U76" i="39" s="1"/>
  <c r="R6" i="39"/>
  <c r="H14" i="43"/>
  <c r="I14" i="43" s="1"/>
  <c r="J14" i="43" s="1"/>
  <c r="H20" i="43"/>
  <c r="I20" i="43" s="1"/>
  <c r="J20" i="43" s="1"/>
  <c r="H26" i="43"/>
  <c r="I26" i="43" s="1"/>
  <c r="J26" i="43" s="1"/>
  <c r="H32" i="43"/>
  <c r="I32" i="43" s="1"/>
  <c r="J32" i="43" s="1"/>
  <c r="H38" i="43"/>
  <c r="I38" i="43" s="1"/>
  <c r="J38" i="43" s="1"/>
  <c r="H44" i="43"/>
  <c r="I44" i="43" s="1"/>
  <c r="J44" i="43" s="1"/>
  <c r="H50" i="43"/>
  <c r="I50" i="43" s="1"/>
  <c r="J50" i="43" s="1"/>
  <c r="H62" i="43"/>
  <c r="I62" i="43" s="1"/>
  <c r="J62" i="43" s="1"/>
  <c r="H68" i="43"/>
  <c r="I68" i="43" s="1"/>
  <c r="J68" i="43" s="1"/>
  <c r="AH4" i="43"/>
  <c r="R3" i="40"/>
  <c r="G5" i="40"/>
  <c r="G8" i="40"/>
  <c r="G11" i="40"/>
  <c r="G14" i="40"/>
  <c r="G17" i="40"/>
  <c r="G20" i="40"/>
  <c r="G23" i="40"/>
  <c r="G26" i="40"/>
  <c r="G29" i="40"/>
  <c r="G32" i="40"/>
  <c r="G35" i="40"/>
  <c r="G38" i="40"/>
  <c r="G41" i="40"/>
  <c r="G44" i="40"/>
  <c r="G47" i="40"/>
  <c r="G50" i="40"/>
  <c r="G53" i="40"/>
  <c r="G56" i="40"/>
  <c r="G59" i="40"/>
  <c r="G62" i="40"/>
  <c r="G65" i="40"/>
  <c r="G68" i="40"/>
  <c r="M8" i="40"/>
  <c r="U8" i="40" s="1"/>
  <c r="M14" i="40"/>
  <c r="U14" i="40" s="1"/>
  <c r="M20" i="40"/>
  <c r="U20" i="40" s="1"/>
  <c r="M26" i="40"/>
  <c r="U26" i="40" s="1"/>
  <c r="M32" i="40"/>
  <c r="U32" i="40" s="1"/>
  <c r="M38" i="40"/>
  <c r="U38" i="40" s="1"/>
  <c r="M44" i="40"/>
  <c r="U44" i="40" s="1"/>
  <c r="M50" i="40"/>
  <c r="U50" i="40" s="1"/>
  <c r="M56" i="40"/>
  <c r="U56" i="40" s="1"/>
  <c r="M62" i="40"/>
  <c r="U62" i="40" s="1"/>
  <c r="M68" i="40"/>
  <c r="U68" i="40" s="1"/>
  <c r="R14" i="40"/>
  <c r="R17" i="40"/>
  <c r="R20" i="40"/>
  <c r="R23" i="40"/>
  <c r="R26" i="40"/>
  <c r="R29" i="40"/>
  <c r="R32" i="40"/>
  <c r="R35" i="40"/>
  <c r="R38" i="40"/>
  <c r="R41" i="40"/>
  <c r="R44" i="40"/>
  <c r="R47" i="40"/>
  <c r="R50" i="40"/>
  <c r="R53" i="40"/>
  <c r="R56" i="40"/>
  <c r="R59" i="40"/>
  <c r="R62" i="40"/>
  <c r="R65" i="40"/>
  <c r="R68" i="40"/>
  <c r="P3" i="41"/>
  <c r="AF3" i="41" s="1"/>
  <c r="AO3" i="41" s="1"/>
  <c r="F5" i="41"/>
  <c r="F11" i="41"/>
  <c r="F17" i="41"/>
  <c r="F23" i="41"/>
  <c r="F29" i="41"/>
  <c r="F35" i="41"/>
  <c r="F41" i="41"/>
  <c r="F47" i="41"/>
  <c r="F53" i="41"/>
  <c r="F59" i="41"/>
  <c r="F65" i="41"/>
  <c r="F71" i="41"/>
  <c r="F77" i="41"/>
  <c r="F83" i="41"/>
  <c r="F89" i="41"/>
  <c r="F95" i="41"/>
  <c r="G5" i="41"/>
  <c r="G11" i="41"/>
  <c r="G17" i="41"/>
  <c r="G23" i="41"/>
  <c r="G29" i="41"/>
  <c r="G35" i="41"/>
  <c r="G41" i="41"/>
  <c r="G47" i="41"/>
  <c r="G53" i="41"/>
  <c r="G59" i="41"/>
  <c r="G65" i="41"/>
  <c r="G71" i="41"/>
  <c r="G77" i="41"/>
  <c r="G83" i="41"/>
  <c r="G89" i="41"/>
  <c r="G95" i="41"/>
  <c r="M7" i="41"/>
  <c r="U7" i="41" s="1"/>
  <c r="M13" i="41"/>
  <c r="U13" i="41" s="1"/>
  <c r="M19" i="41"/>
  <c r="U19" i="41" s="1"/>
  <c r="M25" i="41"/>
  <c r="U25" i="41" s="1"/>
  <c r="M31" i="41"/>
  <c r="U31" i="41" s="1"/>
  <c r="M37" i="41"/>
  <c r="U37" i="41" s="1"/>
  <c r="M43" i="41"/>
  <c r="U43" i="41" s="1"/>
  <c r="M49" i="41"/>
  <c r="U49" i="41" s="1"/>
  <c r="M55" i="41"/>
  <c r="U55" i="41" s="1"/>
  <c r="M61" i="41"/>
  <c r="U61" i="41" s="1"/>
  <c r="M67" i="41"/>
  <c r="U67" i="41" s="1"/>
  <c r="M73" i="41"/>
  <c r="U73" i="41" s="1"/>
  <c r="M79" i="41"/>
  <c r="U79" i="41" s="1"/>
  <c r="M85" i="41"/>
  <c r="U85" i="41" s="1"/>
  <c r="M91" i="41"/>
  <c r="U91" i="41" s="1"/>
  <c r="M97" i="41"/>
  <c r="U97" i="41" s="1"/>
  <c r="Q6" i="41"/>
  <c r="V7" i="41"/>
  <c r="Q8" i="41"/>
  <c r="Q10" i="41"/>
  <c r="Q12" i="41"/>
  <c r="V13" i="41"/>
  <c r="Q15" i="41"/>
  <c r="V16" i="41"/>
  <c r="Q18" i="41"/>
  <c r="V19" i="41"/>
  <c r="Q21" i="41"/>
  <c r="V22" i="41"/>
  <c r="Q24" i="41"/>
  <c r="V25" i="41"/>
  <c r="Q27" i="41"/>
  <c r="V28" i="41"/>
  <c r="Q30" i="41"/>
  <c r="V31" i="41"/>
  <c r="Q33" i="41"/>
  <c r="V34" i="41"/>
  <c r="Q36" i="41"/>
  <c r="V37" i="41"/>
  <c r="Q39" i="41"/>
  <c r="V40" i="41"/>
  <c r="Q42" i="41"/>
  <c r="V43" i="41"/>
  <c r="Q45" i="41"/>
  <c r="V46" i="41"/>
  <c r="Q48" i="41"/>
  <c r="V49" i="41"/>
  <c r="Q51" i="41"/>
  <c r="V52" i="41"/>
  <c r="Q54" i="41"/>
  <c r="V55" i="41"/>
  <c r="Q57" i="41"/>
  <c r="V58" i="41"/>
  <c r="Q60" i="41"/>
  <c r="V61" i="41"/>
  <c r="Q63" i="41"/>
  <c r="V64" i="41"/>
  <c r="Q66" i="41"/>
  <c r="V67" i="41"/>
  <c r="Q69" i="41"/>
  <c r="V70" i="41"/>
  <c r="Q72" i="41"/>
  <c r="V73" i="41"/>
  <c r="Q75" i="41"/>
  <c r="V76" i="41"/>
  <c r="Q78" i="41"/>
  <c r="V79" i="41"/>
  <c r="Q81" i="41"/>
  <c r="V82" i="41"/>
  <c r="Q84" i="41"/>
  <c r="V85" i="41"/>
  <c r="Q87" i="41"/>
  <c r="V88" i="41"/>
  <c r="Q90" i="41"/>
  <c r="V91" i="41"/>
  <c r="Q93" i="41"/>
  <c r="V94" i="41"/>
  <c r="Q96" i="41"/>
  <c r="V97" i="41"/>
  <c r="R3" i="42"/>
  <c r="G5" i="42"/>
  <c r="G8" i="42"/>
  <c r="G11" i="42"/>
  <c r="G14" i="42"/>
  <c r="G17" i="42"/>
  <c r="G20" i="42"/>
  <c r="G23" i="42"/>
  <c r="G26" i="42"/>
  <c r="G29" i="42"/>
  <c r="G32" i="42"/>
  <c r="G35" i="42"/>
  <c r="G38" i="42"/>
  <c r="G41" i="42"/>
  <c r="G44" i="42"/>
  <c r="G47" i="42"/>
  <c r="G50" i="42"/>
  <c r="G53" i="42"/>
  <c r="G56" i="42"/>
  <c r="G59" i="42"/>
  <c r="G62" i="42"/>
  <c r="G65" i="42"/>
  <c r="G68" i="42"/>
  <c r="G71" i="42"/>
  <c r="G74" i="42"/>
  <c r="G77" i="42"/>
  <c r="G80" i="42"/>
  <c r="G83" i="42"/>
  <c r="G86" i="42"/>
  <c r="G89" i="42"/>
  <c r="M4" i="42"/>
  <c r="U4" i="42" s="1"/>
  <c r="X4" i="42" s="1"/>
  <c r="M10" i="42"/>
  <c r="U10" i="42" s="1"/>
  <c r="M16" i="42"/>
  <c r="U16" i="42" s="1"/>
  <c r="M22" i="42"/>
  <c r="U22" i="42" s="1"/>
  <c r="M28" i="42"/>
  <c r="U28" i="42" s="1"/>
  <c r="M34" i="42"/>
  <c r="U34" i="42" s="1"/>
  <c r="M40" i="42"/>
  <c r="U40" i="42" s="1"/>
  <c r="M46" i="42"/>
  <c r="U46" i="42" s="1"/>
  <c r="M52" i="42"/>
  <c r="U52" i="42" s="1"/>
  <c r="M58" i="42"/>
  <c r="U58" i="42" s="1"/>
  <c r="M64" i="42"/>
  <c r="U64" i="42" s="1"/>
  <c r="M70" i="42"/>
  <c r="U70" i="42" s="1"/>
  <c r="M76" i="42"/>
  <c r="U76" i="42" s="1"/>
  <c r="M82" i="42"/>
  <c r="U82" i="42" s="1"/>
  <c r="M88" i="42"/>
  <c r="U88" i="42" s="1"/>
  <c r="R14" i="42"/>
  <c r="R17" i="42"/>
  <c r="R20" i="42"/>
  <c r="R23" i="42"/>
  <c r="R26" i="42"/>
  <c r="R29" i="42"/>
  <c r="R32" i="42"/>
  <c r="R35" i="42"/>
  <c r="R38" i="42"/>
  <c r="R41" i="42"/>
  <c r="R44" i="42"/>
  <c r="R47" i="42"/>
  <c r="R50" i="42"/>
  <c r="R53" i="42"/>
  <c r="R56" i="42"/>
  <c r="R59" i="42"/>
  <c r="R62" i="42"/>
  <c r="R65" i="42"/>
  <c r="R68" i="42"/>
  <c r="R71" i="42"/>
  <c r="R74" i="42"/>
  <c r="R77" i="42"/>
  <c r="R80" i="42"/>
  <c r="R83" i="42"/>
  <c r="R86" i="42"/>
  <c r="R89" i="42"/>
  <c r="G6" i="43"/>
  <c r="G9" i="43"/>
  <c r="G12" i="43"/>
  <c r="G15" i="43"/>
  <c r="G18" i="43"/>
  <c r="G21" i="43"/>
  <c r="G24" i="43"/>
  <c r="G27" i="43"/>
  <c r="G30" i="43"/>
  <c r="G33" i="43"/>
  <c r="G36" i="43"/>
  <c r="G39" i="43"/>
  <c r="G42" i="43"/>
  <c r="G45" i="43"/>
  <c r="G48" i="43"/>
  <c r="G51" i="43"/>
  <c r="G54" i="43"/>
  <c r="G57" i="43"/>
  <c r="G60" i="43"/>
  <c r="G63" i="43"/>
  <c r="G66" i="43"/>
  <c r="G69" i="43"/>
  <c r="G72" i="43"/>
  <c r="G75" i="43"/>
  <c r="G78" i="43"/>
  <c r="M8" i="43"/>
  <c r="U8" i="43" s="1"/>
  <c r="M14" i="43"/>
  <c r="U14" i="43" s="1"/>
  <c r="M20" i="43"/>
  <c r="U20" i="43" s="1"/>
  <c r="M26" i="43"/>
  <c r="U26" i="43" s="1"/>
  <c r="M32" i="43"/>
  <c r="U32" i="43" s="1"/>
  <c r="M38" i="43"/>
  <c r="U38" i="43" s="1"/>
  <c r="M44" i="43"/>
  <c r="U44" i="43" s="1"/>
  <c r="M50" i="43"/>
  <c r="U50" i="43" s="1"/>
  <c r="M56" i="43"/>
  <c r="U56" i="43" s="1"/>
  <c r="M62" i="43"/>
  <c r="U62" i="43" s="1"/>
  <c r="M68" i="43"/>
  <c r="U68" i="43" s="1"/>
  <c r="M74" i="43"/>
  <c r="U74" i="43" s="1"/>
  <c r="R79" i="43"/>
  <c r="R76" i="43"/>
  <c r="R73" i="43"/>
  <c r="R70" i="43"/>
  <c r="R67" i="43"/>
  <c r="R64" i="43"/>
  <c r="R61" i="43"/>
  <c r="R58" i="43"/>
  <c r="R55" i="43"/>
  <c r="R52" i="43"/>
  <c r="R49" i="43"/>
  <c r="R46" i="43"/>
  <c r="R43" i="43"/>
  <c r="R78" i="43"/>
  <c r="R75" i="43"/>
  <c r="R72" i="43"/>
  <c r="R69" i="43"/>
  <c r="R66" i="43"/>
  <c r="R63" i="43"/>
  <c r="R60" i="43"/>
  <c r="R57" i="43"/>
  <c r="R54" i="43"/>
  <c r="R51" i="43"/>
  <c r="R48" i="43"/>
  <c r="R45" i="43"/>
  <c r="R6" i="43"/>
  <c r="R8" i="43"/>
  <c r="R10" i="43"/>
  <c r="V11" i="43"/>
  <c r="R12" i="43"/>
  <c r="R15" i="43"/>
  <c r="R18" i="43"/>
  <c r="R21" i="43"/>
  <c r="R24" i="43"/>
  <c r="R27" i="43"/>
  <c r="R30" i="43"/>
  <c r="R33" i="43"/>
  <c r="R36" i="43"/>
  <c r="R39" i="43"/>
  <c r="R42" i="43"/>
  <c r="Q43" i="43"/>
  <c r="V44" i="43"/>
  <c r="R50" i="43"/>
  <c r="Q52" i="43"/>
  <c r="V53" i="43"/>
  <c r="R59" i="43"/>
  <c r="Q61" i="43"/>
  <c r="V62" i="43"/>
  <c r="R68" i="43"/>
  <c r="Q70" i="43"/>
  <c r="V71" i="43"/>
  <c r="R77" i="43"/>
  <c r="Q79" i="43"/>
  <c r="H56" i="44"/>
  <c r="I56" i="44" s="1"/>
  <c r="J56" i="44" s="1"/>
  <c r="H65" i="44"/>
  <c r="I65" i="44" s="1"/>
  <c r="J65" i="44" s="1"/>
  <c r="M11" i="44"/>
  <c r="U11" i="44" s="1"/>
  <c r="M23" i="44"/>
  <c r="U23" i="44" s="1"/>
  <c r="M35" i="44"/>
  <c r="U35" i="44" s="1"/>
  <c r="M47" i="44"/>
  <c r="U47" i="44" s="1"/>
  <c r="M59" i="44"/>
  <c r="U59" i="44" s="1"/>
  <c r="H8" i="44"/>
  <c r="I8" i="44" s="1"/>
  <c r="J8" i="44" s="1"/>
  <c r="H11" i="44"/>
  <c r="I11" i="44" s="1"/>
  <c r="J11" i="44" s="1"/>
  <c r="H8" i="45"/>
  <c r="I8" i="45" s="1"/>
  <c r="J8" i="45" s="1"/>
  <c r="H17" i="45"/>
  <c r="I17" i="45" s="1"/>
  <c r="J17" i="45" s="1"/>
  <c r="H26" i="45"/>
  <c r="I26" i="45" s="1"/>
  <c r="J26" i="45" s="1"/>
  <c r="H35" i="45"/>
  <c r="I35" i="45" s="1"/>
  <c r="J35" i="45" s="1"/>
  <c r="H44" i="45"/>
  <c r="I44" i="45" s="1"/>
  <c r="J44" i="45" s="1"/>
  <c r="H53" i="45"/>
  <c r="I53" i="45" s="1"/>
  <c r="J53" i="45" s="1"/>
  <c r="H62" i="45"/>
  <c r="I62" i="45" s="1"/>
  <c r="J62" i="45" s="1"/>
  <c r="H71" i="45"/>
  <c r="I71" i="45" s="1"/>
  <c r="J71" i="45" s="1"/>
  <c r="H80" i="45"/>
  <c r="I80" i="45" s="1"/>
  <c r="J80" i="45" s="1"/>
  <c r="H89" i="45"/>
  <c r="I89" i="45" s="1"/>
  <c r="J89" i="45" s="1"/>
  <c r="H98" i="45"/>
  <c r="I98" i="45" s="1"/>
  <c r="J98" i="45" s="1"/>
  <c r="AI3" i="48"/>
  <c r="AN3" i="48"/>
  <c r="H67" i="48"/>
  <c r="I67" i="48" s="1"/>
  <c r="J67" i="48" s="1"/>
  <c r="Q6" i="39"/>
  <c r="V7" i="39"/>
  <c r="Q8" i="39"/>
  <c r="Q10" i="39"/>
  <c r="Q12" i="39"/>
  <c r="V13" i="39"/>
  <c r="Q15" i="39"/>
  <c r="V16" i="39"/>
  <c r="Q18" i="39"/>
  <c r="V19" i="39"/>
  <c r="Q21" i="39"/>
  <c r="V22" i="39"/>
  <c r="Q24" i="39"/>
  <c r="V25" i="39"/>
  <c r="Q27" i="39"/>
  <c r="V28" i="39"/>
  <c r="Q30" i="39"/>
  <c r="V31" i="39"/>
  <c r="Q33" i="39"/>
  <c r="V34" i="39"/>
  <c r="Q36" i="39"/>
  <c r="V37" i="39"/>
  <c r="Q39" i="39"/>
  <c r="V40" i="39"/>
  <c r="Q42" i="39"/>
  <c r="V43" i="39"/>
  <c r="Q45" i="39"/>
  <c r="V46" i="39"/>
  <c r="Q48" i="39"/>
  <c r="V49" i="39"/>
  <c r="Q51" i="39"/>
  <c r="V52" i="39"/>
  <c r="Q54" i="39"/>
  <c r="V55" i="39"/>
  <c r="Q57" i="39"/>
  <c r="V58" i="39"/>
  <c r="Q60" i="39"/>
  <c r="V61" i="39"/>
  <c r="Q63" i="39"/>
  <c r="V64" i="39"/>
  <c r="Q66" i="39"/>
  <c r="V67" i="39"/>
  <c r="Q69" i="39"/>
  <c r="V70" i="39"/>
  <c r="Q72" i="39"/>
  <c r="V73" i="39"/>
  <c r="Q75" i="39"/>
  <c r="V76" i="39"/>
  <c r="Q78" i="39"/>
  <c r="V79" i="39"/>
  <c r="F6" i="40"/>
  <c r="F9" i="40"/>
  <c r="F12" i="40"/>
  <c r="F15" i="40"/>
  <c r="F18" i="40"/>
  <c r="F21" i="40"/>
  <c r="F24" i="40"/>
  <c r="F27" i="40"/>
  <c r="F30" i="40"/>
  <c r="F33" i="40"/>
  <c r="F36" i="40"/>
  <c r="F39" i="40"/>
  <c r="F42" i="40"/>
  <c r="F45" i="40"/>
  <c r="F48" i="40"/>
  <c r="F51" i="40"/>
  <c r="F54" i="40"/>
  <c r="F57" i="40"/>
  <c r="F60" i="40"/>
  <c r="F63" i="40"/>
  <c r="F66" i="40"/>
  <c r="F69" i="40"/>
  <c r="M9" i="40"/>
  <c r="U9" i="40" s="1"/>
  <c r="M15" i="40"/>
  <c r="U15" i="40" s="1"/>
  <c r="M21" i="40"/>
  <c r="U21" i="40" s="1"/>
  <c r="M27" i="40"/>
  <c r="U27" i="40" s="1"/>
  <c r="M33" i="40"/>
  <c r="U33" i="40" s="1"/>
  <c r="M39" i="40"/>
  <c r="U39" i="40" s="1"/>
  <c r="M45" i="40"/>
  <c r="U45" i="40" s="1"/>
  <c r="M51" i="40"/>
  <c r="U51" i="40" s="1"/>
  <c r="M57" i="40"/>
  <c r="U57" i="40" s="1"/>
  <c r="M63" i="40"/>
  <c r="U63" i="40" s="1"/>
  <c r="M69" i="40"/>
  <c r="U69" i="40" s="1"/>
  <c r="Q6" i="40"/>
  <c r="V7" i="40"/>
  <c r="Q8" i="40"/>
  <c r="Q10" i="40"/>
  <c r="Q12" i="40"/>
  <c r="V13" i="40"/>
  <c r="Q15" i="40"/>
  <c r="V16" i="40"/>
  <c r="Q18" i="40"/>
  <c r="V19" i="40"/>
  <c r="Q21" i="40"/>
  <c r="V22" i="40"/>
  <c r="Q24" i="40"/>
  <c r="V25" i="40"/>
  <c r="Q27" i="40"/>
  <c r="V28" i="40"/>
  <c r="Q30" i="40"/>
  <c r="V31" i="40"/>
  <c r="Q33" i="40"/>
  <c r="V34" i="40"/>
  <c r="Q36" i="40"/>
  <c r="V37" i="40"/>
  <c r="Q39" i="40"/>
  <c r="V40" i="40"/>
  <c r="Q42" i="40"/>
  <c r="V43" i="40"/>
  <c r="Q45" i="40"/>
  <c r="V46" i="40"/>
  <c r="Q48" i="40"/>
  <c r="V49" i="40"/>
  <c r="Q51" i="40"/>
  <c r="V52" i="40"/>
  <c r="Q54" i="40"/>
  <c r="V55" i="40"/>
  <c r="Q57" i="40"/>
  <c r="V58" i="40"/>
  <c r="Q60" i="40"/>
  <c r="V61" i="40"/>
  <c r="Q63" i="40"/>
  <c r="V64" i="40"/>
  <c r="Q66" i="40"/>
  <c r="V67" i="40"/>
  <c r="Q69" i="40"/>
  <c r="F6" i="41"/>
  <c r="F12" i="41"/>
  <c r="F18" i="41"/>
  <c r="F24" i="41"/>
  <c r="F30" i="41"/>
  <c r="F36" i="41"/>
  <c r="F42" i="41"/>
  <c r="F48" i="41"/>
  <c r="F54" i="41"/>
  <c r="F60" i="41"/>
  <c r="F66" i="41"/>
  <c r="F72" i="41"/>
  <c r="F78" i="41"/>
  <c r="F84" i="41"/>
  <c r="F90" i="41"/>
  <c r="F96" i="41"/>
  <c r="G6" i="41"/>
  <c r="G12" i="41"/>
  <c r="G18" i="41"/>
  <c r="G24" i="41"/>
  <c r="G30" i="41"/>
  <c r="G36" i="41"/>
  <c r="G42" i="41"/>
  <c r="G48" i="41"/>
  <c r="G54" i="41"/>
  <c r="G60" i="41"/>
  <c r="G66" i="41"/>
  <c r="G72" i="41"/>
  <c r="G78" i="41"/>
  <c r="G84" i="41"/>
  <c r="G90" i="41"/>
  <c r="G96" i="41"/>
  <c r="M8" i="41"/>
  <c r="U8" i="41" s="1"/>
  <c r="M14" i="41"/>
  <c r="U14" i="41" s="1"/>
  <c r="M20" i="41"/>
  <c r="U20" i="41" s="1"/>
  <c r="M26" i="41"/>
  <c r="U26" i="41" s="1"/>
  <c r="M32" i="41"/>
  <c r="U32" i="41" s="1"/>
  <c r="M38" i="41"/>
  <c r="U38" i="41" s="1"/>
  <c r="M44" i="41"/>
  <c r="U44" i="41" s="1"/>
  <c r="M50" i="41"/>
  <c r="U50" i="41" s="1"/>
  <c r="M56" i="41"/>
  <c r="U56" i="41" s="1"/>
  <c r="M62" i="41"/>
  <c r="U62" i="41" s="1"/>
  <c r="M68" i="41"/>
  <c r="U68" i="41" s="1"/>
  <c r="M74" i="41"/>
  <c r="U74" i="41" s="1"/>
  <c r="M80" i="41"/>
  <c r="U80" i="41" s="1"/>
  <c r="M86" i="41"/>
  <c r="U86" i="41" s="1"/>
  <c r="M92" i="41"/>
  <c r="U92" i="41" s="1"/>
  <c r="M98" i="41"/>
  <c r="U98" i="41" s="1"/>
  <c r="V11" i="41"/>
  <c r="F6" i="42"/>
  <c r="F9" i="42"/>
  <c r="F12" i="42"/>
  <c r="F15" i="42"/>
  <c r="F18" i="42"/>
  <c r="F21" i="42"/>
  <c r="F24" i="42"/>
  <c r="F27" i="42"/>
  <c r="F30" i="42"/>
  <c r="F33" i="42"/>
  <c r="F36" i="42"/>
  <c r="F39" i="42"/>
  <c r="F42" i="42"/>
  <c r="F45" i="42"/>
  <c r="F48" i="42"/>
  <c r="F51" i="42"/>
  <c r="F54" i="42"/>
  <c r="F57" i="42"/>
  <c r="F60" i="42"/>
  <c r="F63" i="42"/>
  <c r="F66" i="42"/>
  <c r="F69" i="42"/>
  <c r="F72" i="42"/>
  <c r="F75" i="42"/>
  <c r="F78" i="42"/>
  <c r="F81" i="42"/>
  <c r="F84" i="42"/>
  <c r="F87" i="42"/>
  <c r="M5" i="42"/>
  <c r="U5" i="42" s="1"/>
  <c r="M11" i="42"/>
  <c r="U11" i="42" s="1"/>
  <c r="M17" i="42"/>
  <c r="U17" i="42" s="1"/>
  <c r="M23" i="42"/>
  <c r="U23" i="42" s="1"/>
  <c r="M29" i="42"/>
  <c r="U29" i="42" s="1"/>
  <c r="M35" i="42"/>
  <c r="U35" i="42" s="1"/>
  <c r="M41" i="42"/>
  <c r="U41" i="42" s="1"/>
  <c r="M47" i="42"/>
  <c r="U47" i="42" s="1"/>
  <c r="M53" i="42"/>
  <c r="U53" i="42" s="1"/>
  <c r="M59" i="42"/>
  <c r="U59" i="42" s="1"/>
  <c r="M65" i="42"/>
  <c r="U65" i="42" s="1"/>
  <c r="M71" i="42"/>
  <c r="U71" i="42" s="1"/>
  <c r="M77" i="42"/>
  <c r="U77" i="42" s="1"/>
  <c r="M83" i="42"/>
  <c r="U83" i="42" s="1"/>
  <c r="M89" i="42"/>
  <c r="U89" i="42" s="1"/>
  <c r="Q6" i="42"/>
  <c r="V7" i="42"/>
  <c r="Q8" i="42"/>
  <c r="Q10" i="42"/>
  <c r="Q12" i="42"/>
  <c r="V13" i="42"/>
  <c r="Q15" i="42"/>
  <c r="V16" i="42"/>
  <c r="Q18" i="42"/>
  <c r="V19" i="42"/>
  <c r="Q21" i="42"/>
  <c r="V22" i="42"/>
  <c r="Q24" i="42"/>
  <c r="V25" i="42"/>
  <c r="Q27" i="42"/>
  <c r="V28" i="42"/>
  <c r="Q30" i="42"/>
  <c r="V31" i="42"/>
  <c r="Q33" i="42"/>
  <c r="V34" i="42"/>
  <c r="Q36" i="42"/>
  <c r="V37" i="42"/>
  <c r="Q39" i="42"/>
  <c r="V40" i="42"/>
  <c r="Q42" i="42"/>
  <c r="V43" i="42"/>
  <c r="Q45" i="42"/>
  <c r="V46" i="42"/>
  <c r="Q48" i="42"/>
  <c r="V49" i="42"/>
  <c r="Q51" i="42"/>
  <c r="V52" i="42"/>
  <c r="Q54" i="42"/>
  <c r="V55" i="42"/>
  <c r="Q57" i="42"/>
  <c r="V58" i="42"/>
  <c r="Q60" i="42"/>
  <c r="V61" i="42"/>
  <c r="Q63" i="42"/>
  <c r="V64" i="42"/>
  <c r="Q66" i="42"/>
  <c r="V67" i="42"/>
  <c r="Q69" i="42"/>
  <c r="V70" i="42"/>
  <c r="Q72" i="42"/>
  <c r="V73" i="42"/>
  <c r="Q75" i="42"/>
  <c r="V76" i="42"/>
  <c r="Q78" i="42"/>
  <c r="V79" i="42"/>
  <c r="Q81" i="42"/>
  <c r="V82" i="42"/>
  <c r="Q84" i="42"/>
  <c r="V85" i="42"/>
  <c r="Q87" i="42"/>
  <c r="V88" i="42"/>
  <c r="F4" i="43"/>
  <c r="F7" i="43"/>
  <c r="F10" i="43"/>
  <c r="F13" i="43"/>
  <c r="F16" i="43"/>
  <c r="F19" i="43"/>
  <c r="F22" i="43"/>
  <c r="F25" i="43"/>
  <c r="F28" i="43"/>
  <c r="F31" i="43"/>
  <c r="F34" i="43"/>
  <c r="F37" i="43"/>
  <c r="F40" i="43"/>
  <c r="F43" i="43"/>
  <c r="F46" i="43"/>
  <c r="F49" i="43"/>
  <c r="F52" i="43"/>
  <c r="F55" i="43"/>
  <c r="F58" i="43"/>
  <c r="F61" i="43"/>
  <c r="F64" i="43"/>
  <c r="F67" i="43"/>
  <c r="F70" i="43"/>
  <c r="F73" i="43"/>
  <c r="F76" i="43"/>
  <c r="F79" i="43"/>
  <c r="M9" i="43"/>
  <c r="U9" i="43" s="1"/>
  <c r="M15" i="43"/>
  <c r="U15" i="43" s="1"/>
  <c r="M21" i="43"/>
  <c r="U21" i="43" s="1"/>
  <c r="M27" i="43"/>
  <c r="U27" i="43" s="1"/>
  <c r="M33" i="43"/>
  <c r="U33" i="43" s="1"/>
  <c r="M39" i="43"/>
  <c r="U39" i="43" s="1"/>
  <c r="M45" i="43"/>
  <c r="U45" i="43" s="1"/>
  <c r="M51" i="43"/>
  <c r="U51" i="43" s="1"/>
  <c r="M57" i="43"/>
  <c r="U57" i="43" s="1"/>
  <c r="M63" i="43"/>
  <c r="U63" i="43" s="1"/>
  <c r="M69" i="43"/>
  <c r="U69" i="43" s="1"/>
  <c r="M75" i="43"/>
  <c r="U75" i="43" s="1"/>
  <c r="H8" i="43"/>
  <c r="I8" i="43" s="1"/>
  <c r="J8" i="43" s="1"/>
  <c r="H10" i="43"/>
  <c r="I10" i="43" s="1"/>
  <c r="J10" i="43" s="1"/>
  <c r="Q13" i="43"/>
  <c r="V14" i="43"/>
  <c r="Q16" i="43"/>
  <c r="V17" i="43"/>
  <c r="Q19" i="43"/>
  <c r="V20" i="43"/>
  <c r="Q22" i="43"/>
  <c r="V23" i="43"/>
  <c r="Q25" i="43"/>
  <c r="V26" i="43"/>
  <c r="Q28" i="43"/>
  <c r="V29" i="43"/>
  <c r="Q31" i="43"/>
  <c r="V32" i="43"/>
  <c r="Q34" i="43"/>
  <c r="V35" i="43"/>
  <c r="Q37" i="43"/>
  <c r="V38" i="43"/>
  <c r="Q40" i="43"/>
  <c r="V41" i="43"/>
  <c r="Q45" i="43"/>
  <c r="V46" i="43"/>
  <c r="Q47" i="43"/>
  <c r="V48" i="43"/>
  <c r="Q54" i="43"/>
  <c r="V55" i="43"/>
  <c r="Q56" i="43"/>
  <c r="V57" i="43"/>
  <c r="Q63" i="43"/>
  <c r="V64" i="43"/>
  <c r="Q65" i="43"/>
  <c r="V66" i="43"/>
  <c r="Q72" i="43"/>
  <c r="V73" i="43"/>
  <c r="Q74" i="43"/>
  <c r="V75" i="43"/>
  <c r="H67" i="44"/>
  <c r="I67" i="44" s="1"/>
  <c r="J67" i="44" s="1"/>
  <c r="M14" i="44"/>
  <c r="U14" i="44" s="1"/>
  <c r="M26" i="44"/>
  <c r="U26" i="44" s="1"/>
  <c r="M38" i="44"/>
  <c r="U38" i="44" s="1"/>
  <c r="M50" i="44"/>
  <c r="U50" i="44" s="1"/>
  <c r="H28" i="45"/>
  <c r="I28" i="45" s="1"/>
  <c r="J28" i="45" s="1"/>
  <c r="H11" i="46"/>
  <c r="I11" i="46" s="1"/>
  <c r="J11" i="46" s="1"/>
  <c r="H20" i="46"/>
  <c r="I20" i="46" s="1"/>
  <c r="J20" i="46" s="1"/>
  <c r="H29" i="46"/>
  <c r="I29" i="46" s="1"/>
  <c r="J29" i="46" s="1"/>
  <c r="H38" i="46"/>
  <c r="I38" i="46" s="1"/>
  <c r="J38" i="46" s="1"/>
  <c r="H47" i="46"/>
  <c r="I47" i="46" s="1"/>
  <c r="J47" i="46" s="1"/>
  <c r="H56" i="46"/>
  <c r="I56" i="46" s="1"/>
  <c r="J56" i="46" s="1"/>
  <c r="H65" i="46"/>
  <c r="I65" i="46" s="1"/>
  <c r="J65" i="46" s="1"/>
  <c r="H74" i="46"/>
  <c r="I74" i="46" s="1"/>
  <c r="J74" i="46" s="1"/>
  <c r="H83" i="46"/>
  <c r="I83" i="46" s="1"/>
  <c r="J83" i="46" s="1"/>
  <c r="V11" i="39"/>
  <c r="G6" i="40"/>
  <c r="G9" i="40"/>
  <c r="G12" i="40"/>
  <c r="G15" i="40"/>
  <c r="G18" i="40"/>
  <c r="G21" i="40"/>
  <c r="G24" i="40"/>
  <c r="G27" i="40"/>
  <c r="G30" i="40"/>
  <c r="G33" i="40"/>
  <c r="G36" i="40"/>
  <c r="G39" i="40"/>
  <c r="G42" i="40"/>
  <c r="G45" i="40"/>
  <c r="G48" i="40"/>
  <c r="G51" i="40"/>
  <c r="G54" i="40"/>
  <c r="G57" i="40"/>
  <c r="G60" i="40"/>
  <c r="G63" i="40"/>
  <c r="G66" i="40"/>
  <c r="G69" i="40"/>
  <c r="R6" i="40"/>
  <c r="R8" i="40"/>
  <c r="R10" i="40"/>
  <c r="V11" i="40"/>
  <c r="R12" i="40"/>
  <c r="R15" i="40"/>
  <c r="R18" i="40"/>
  <c r="R21" i="40"/>
  <c r="R24" i="40"/>
  <c r="R27" i="40"/>
  <c r="R30" i="40"/>
  <c r="R33" i="40"/>
  <c r="R36" i="40"/>
  <c r="R39" i="40"/>
  <c r="R42" i="40"/>
  <c r="R45" i="40"/>
  <c r="R48" i="40"/>
  <c r="R51" i="40"/>
  <c r="R54" i="40"/>
  <c r="R57" i="40"/>
  <c r="R60" i="40"/>
  <c r="R63" i="40"/>
  <c r="R66" i="40"/>
  <c r="R69" i="40"/>
  <c r="AH3" i="41"/>
  <c r="AQ3" i="41" s="1"/>
  <c r="F7" i="41"/>
  <c r="F13" i="41"/>
  <c r="F19" i="41"/>
  <c r="F25" i="41"/>
  <c r="F31" i="41"/>
  <c r="F37" i="41"/>
  <c r="F43" i="41"/>
  <c r="F49" i="41"/>
  <c r="F55" i="41"/>
  <c r="F61" i="41"/>
  <c r="F67" i="41"/>
  <c r="F73" i="41"/>
  <c r="F79" i="41"/>
  <c r="F85" i="41"/>
  <c r="F91" i="41"/>
  <c r="F97" i="41"/>
  <c r="G7" i="41"/>
  <c r="G13" i="41"/>
  <c r="G19" i="41"/>
  <c r="G25" i="41"/>
  <c r="G31" i="41"/>
  <c r="G37" i="41"/>
  <c r="G43" i="41"/>
  <c r="G49" i="41"/>
  <c r="G55" i="41"/>
  <c r="G61" i="41"/>
  <c r="G67" i="41"/>
  <c r="G73" i="41"/>
  <c r="G79" i="41"/>
  <c r="G85" i="41"/>
  <c r="G91" i="41"/>
  <c r="G97" i="41"/>
  <c r="M9" i="41"/>
  <c r="U9" i="41" s="1"/>
  <c r="M15" i="41"/>
  <c r="U15" i="41" s="1"/>
  <c r="M21" i="41"/>
  <c r="U21" i="41" s="1"/>
  <c r="M27" i="41"/>
  <c r="U27" i="41" s="1"/>
  <c r="M33" i="41"/>
  <c r="U33" i="41" s="1"/>
  <c r="M39" i="41"/>
  <c r="U39" i="41" s="1"/>
  <c r="M45" i="41"/>
  <c r="U45" i="41" s="1"/>
  <c r="M51" i="41"/>
  <c r="U51" i="41" s="1"/>
  <c r="M57" i="41"/>
  <c r="U57" i="41" s="1"/>
  <c r="M63" i="41"/>
  <c r="U63" i="41" s="1"/>
  <c r="M69" i="41"/>
  <c r="U69" i="41" s="1"/>
  <c r="M75" i="41"/>
  <c r="U75" i="41" s="1"/>
  <c r="M81" i="41"/>
  <c r="U81" i="41" s="1"/>
  <c r="M87" i="41"/>
  <c r="U87" i="41" s="1"/>
  <c r="M93" i="41"/>
  <c r="U93" i="41" s="1"/>
  <c r="Q31" i="41"/>
  <c r="V32" i="41"/>
  <c r="Q34" i="41"/>
  <c r="V35" i="41"/>
  <c r="Q37" i="41"/>
  <c r="V38" i="41"/>
  <c r="Q40" i="41"/>
  <c r="V41" i="41"/>
  <c r="Q43" i="41"/>
  <c r="V44" i="41"/>
  <c r="Q46" i="41"/>
  <c r="V47" i="41"/>
  <c r="Q49" i="41"/>
  <c r="V50" i="41"/>
  <c r="Q52" i="41"/>
  <c r="V53" i="41"/>
  <c r="Q55" i="41"/>
  <c r="V56" i="41"/>
  <c r="Q58" i="41"/>
  <c r="V59" i="41"/>
  <c r="Q61" i="41"/>
  <c r="V62" i="41"/>
  <c r="Q64" i="41"/>
  <c r="V65" i="41"/>
  <c r="Q67" i="41"/>
  <c r="V68" i="41"/>
  <c r="Q70" i="41"/>
  <c r="V71" i="41"/>
  <c r="Q73" i="41"/>
  <c r="V74" i="41"/>
  <c r="Q76" i="41"/>
  <c r="V77" i="41"/>
  <c r="Q79" i="41"/>
  <c r="V80" i="41"/>
  <c r="Q82" i="41"/>
  <c r="V83" i="41"/>
  <c r="Q85" i="41"/>
  <c r="V86" i="41"/>
  <c r="Q88" i="41"/>
  <c r="V89" i="41"/>
  <c r="Q91" i="41"/>
  <c r="V92" i="41"/>
  <c r="Q94" i="41"/>
  <c r="V95" i="41"/>
  <c r="Q97" i="41"/>
  <c r="V98" i="41"/>
  <c r="G6" i="42"/>
  <c r="G9" i="42"/>
  <c r="G12" i="42"/>
  <c r="G15" i="42"/>
  <c r="G18" i="42"/>
  <c r="G21" i="42"/>
  <c r="G24" i="42"/>
  <c r="G27" i="42"/>
  <c r="G30" i="42"/>
  <c r="G33" i="42"/>
  <c r="G36" i="42"/>
  <c r="G39" i="42"/>
  <c r="G42" i="42"/>
  <c r="G45" i="42"/>
  <c r="G48" i="42"/>
  <c r="G51" i="42"/>
  <c r="G54" i="42"/>
  <c r="G57" i="42"/>
  <c r="G60" i="42"/>
  <c r="G63" i="42"/>
  <c r="G66" i="42"/>
  <c r="G69" i="42"/>
  <c r="G72" i="42"/>
  <c r="G75" i="42"/>
  <c r="G78" i="42"/>
  <c r="G81" i="42"/>
  <c r="G84" i="42"/>
  <c r="G87" i="42"/>
  <c r="R6" i="42"/>
  <c r="R8" i="42"/>
  <c r="R10" i="42"/>
  <c r="V11" i="42"/>
  <c r="R12" i="42"/>
  <c r="R15" i="42"/>
  <c r="R18" i="42"/>
  <c r="R21" i="42"/>
  <c r="R24" i="42"/>
  <c r="R27" i="42"/>
  <c r="R30" i="42"/>
  <c r="R33" i="42"/>
  <c r="R36" i="42"/>
  <c r="R39" i="42"/>
  <c r="R42" i="42"/>
  <c r="R45" i="42"/>
  <c r="R48" i="42"/>
  <c r="R51" i="42"/>
  <c r="R54" i="42"/>
  <c r="R57" i="42"/>
  <c r="R60" i="42"/>
  <c r="R63" i="42"/>
  <c r="R66" i="42"/>
  <c r="R69" i="42"/>
  <c r="R72" i="42"/>
  <c r="R75" i="42"/>
  <c r="R78" i="42"/>
  <c r="R81" i="42"/>
  <c r="R84" i="42"/>
  <c r="R87" i="42"/>
  <c r="R56" i="43"/>
  <c r="Q58" i="43"/>
  <c r="V59" i="43"/>
  <c r="R65" i="43"/>
  <c r="Q67" i="43"/>
  <c r="V68" i="43"/>
  <c r="R74" i="43"/>
  <c r="Q76" i="43"/>
  <c r="V77" i="43"/>
  <c r="H53" i="44"/>
  <c r="I53" i="44" s="1"/>
  <c r="J53" i="44" s="1"/>
  <c r="H62" i="44"/>
  <c r="I62" i="44" s="1"/>
  <c r="J62" i="44" s="1"/>
  <c r="M67" i="44"/>
  <c r="U67" i="44" s="1"/>
  <c r="M61" i="44"/>
  <c r="U61" i="44" s="1"/>
  <c r="M55" i="44"/>
  <c r="U55" i="44" s="1"/>
  <c r="M49" i="44"/>
  <c r="U49" i="44" s="1"/>
  <c r="M43" i="44"/>
  <c r="U43" i="44" s="1"/>
  <c r="M37" i="44"/>
  <c r="U37" i="44" s="1"/>
  <c r="M31" i="44"/>
  <c r="U31" i="44" s="1"/>
  <c r="M25" i="44"/>
  <c r="U25" i="44" s="1"/>
  <c r="M19" i="44"/>
  <c r="U19" i="44" s="1"/>
  <c r="M13" i="44"/>
  <c r="U13" i="44" s="1"/>
  <c r="M7" i="44"/>
  <c r="U7" i="44" s="1"/>
  <c r="M66" i="44"/>
  <c r="U66" i="44" s="1"/>
  <c r="M60" i="44"/>
  <c r="U60" i="44" s="1"/>
  <c r="M54" i="44"/>
  <c r="U54" i="44" s="1"/>
  <c r="M48" i="44"/>
  <c r="U48" i="44" s="1"/>
  <c r="M42" i="44"/>
  <c r="U42" i="44" s="1"/>
  <c r="M36" i="44"/>
  <c r="U36" i="44" s="1"/>
  <c r="M30" i="44"/>
  <c r="U30" i="44" s="1"/>
  <c r="M24" i="44"/>
  <c r="U24" i="44" s="1"/>
  <c r="M18" i="44"/>
  <c r="U18" i="44" s="1"/>
  <c r="M12" i="44"/>
  <c r="U12" i="44" s="1"/>
  <c r="M6" i="44"/>
  <c r="U6" i="44" s="1"/>
  <c r="M64" i="44"/>
  <c r="U64" i="44" s="1"/>
  <c r="M58" i="44"/>
  <c r="U58" i="44" s="1"/>
  <c r="M52" i="44"/>
  <c r="U52" i="44" s="1"/>
  <c r="M46" i="44"/>
  <c r="U46" i="44" s="1"/>
  <c r="M40" i="44"/>
  <c r="U40" i="44" s="1"/>
  <c r="M34" i="44"/>
  <c r="U34" i="44" s="1"/>
  <c r="M28" i="44"/>
  <c r="U28" i="44" s="1"/>
  <c r="M22" i="44"/>
  <c r="U22" i="44" s="1"/>
  <c r="M16" i="44"/>
  <c r="U16" i="44" s="1"/>
  <c r="M10" i="44"/>
  <c r="U10" i="44" s="1"/>
  <c r="M4" i="44"/>
  <c r="U4" i="44" s="1"/>
  <c r="X4" i="44" s="1"/>
  <c r="Z4" i="44" s="1"/>
  <c r="M15" i="44"/>
  <c r="U15" i="44" s="1"/>
  <c r="M27" i="44"/>
  <c r="U27" i="44" s="1"/>
  <c r="M39" i="44"/>
  <c r="U39" i="44" s="1"/>
  <c r="M51" i="44"/>
  <c r="U51" i="44" s="1"/>
  <c r="M63" i="44"/>
  <c r="U63" i="44" s="1"/>
  <c r="H93" i="45"/>
  <c r="I93" i="45" s="1"/>
  <c r="J93" i="45" s="1"/>
  <c r="H11" i="45"/>
  <c r="I11" i="45" s="1"/>
  <c r="J11" i="45" s="1"/>
  <c r="H20" i="45"/>
  <c r="I20" i="45" s="1"/>
  <c r="J20" i="45" s="1"/>
  <c r="H29" i="45"/>
  <c r="I29" i="45" s="1"/>
  <c r="J29" i="45" s="1"/>
  <c r="H38" i="45"/>
  <c r="I38" i="45" s="1"/>
  <c r="J38" i="45" s="1"/>
  <c r="H47" i="45"/>
  <c r="I47" i="45" s="1"/>
  <c r="J47" i="45" s="1"/>
  <c r="H56" i="45"/>
  <c r="I56" i="45" s="1"/>
  <c r="J56" i="45" s="1"/>
  <c r="H65" i="45"/>
  <c r="I65" i="45" s="1"/>
  <c r="J65" i="45" s="1"/>
  <c r="H74" i="45"/>
  <c r="I74" i="45" s="1"/>
  <c r="J74" i="45" s="1"/>
  <c r="H83" i="45"/>
  <c r="I83" i="45" s="1"/>
  <c r="J83" i="45" s="1"/>
  <c r="H92" i="45"/>
  <c r="I92" i="45" s="1"/>
  <c r="J92" i="45" s="1"/>
  <c r="H88" i="46"/>
  <c r="I88" i="46" s="1"/>
  <c r="J88" i="46" s="1"/>
  <c r="Q13" i="39"/>
  <c r="V14" i="39"/>
  <c r="Q16" i="39"/>
  <c r="V17" i="39"/>
  <c r="Q19" i="39"/>
  <c r="V20" i="39"/>
  <c r="Q22" i="39"/>
  <c r="V23" i="39"/>
  <c r="Q25" i="39"/>
  <c r="V26" i="39"/>
  <c r="Q28" i="39"/>
  <c r="V29" i="39"/>
  <c r="Q31" i="39"/>
  <c r="V32" i="39"/>
  <c r="Q34" i="39"/>
  <c r="V35" i="39"/>
  <c r="Q37" i="39"/>
  <c r="V38" i="39"/>
  <c r="Q40" i="39"/>
  <c r="V41" i="39"/>
  <c r="Q43" i="39"/>
  <c r="V44" i="39"/>
  <c r="Q46" i="39"/>
  <c r="V47" i="39"/>
  <c r="Q49" i="39"/>
  <c r="V50" i="39"/>
  <c r="Q52" i="39"/>
  <c r="V53" i="39"/>
  <c r="Q55" i="39"/>
  <c r="V56" i="39"/>
  <c r="Q58" i="39"/>
  <c r="V59" i="39"/>
  <c r="Q61" i="39"/>
  <c r="V62" i="39"/>
  <c r="Q64" i="39"/>
  <c r="V65" i="39"/>
  <c r="Q67" i="39"/>
  <c r="V68" i="39"/>
  <c r="Q70" i="39"/>
  <c r="V71" i="39"/>
  <c r="Q73" i="39"/>
  <c r="V74" i="39"/>
  <c r="Q76" i="39"/>
  <c r="V77" i="39"/>
  <c r="Q79" i="39"/>
  <c r="Q34" i="40"/>
  <c r="V35" i="40"/>
  <c r="Q37" i="40"/>
  <c r="V38" i="40"/>
  <c r="Q40" i="40"/>
  <c r="V41" i="40"/>
  <c r="Q43" i="40"/>
  <c r="V44" i="40"/>
  <c r="Q46" i="40"/>
  <c r="V47" i="40"/>
  <c r="Q49" i="40"/>
  <c r="V50" i="40"/>
  <c r="Q52" i="40"/>
  <c r="V53" i="40"/>
  <c r="Q55" i="40"/>
  <c r="V56" i="40"/>
  <c r="Q58" i="40"/>
  <c r="V59" i="40"/>
  <c r="Q61" i="40"/>
  <c r="V62" i="40"/>
  <c r="Q64" i="40"/>
  <c r="V65" i="40"/>
  <c r="Q67" i="40"/>
  <c r="V68" i="40"/>
  <c r="F8" i="41"/>
  <c r="F14" i="41"/>
  <c r="F20" i="41"/>
  <c r="F26" i="41"/>
  <c r="F32" i="41"/>
  <c r="F38" i="41"/>
  <c r="F44" i="41"/>
  <c r="F50" i="41"/>
  <c r="F56" i="41"/>
  <c r="F62" i="41"/>
  <c r="F68" i="41"/>
  <c r="F74" i="41"/>
  <c r="F80" i="41"/>
  <c r="F86" i="41"/>
  <c r="F92" i="41"/>
  <c r="F98" i="41"/>
  <c r="G8" i="41"/>
  <c r="G14" i="41"/>
  <c r="G20" i="41"/>
  <c r="G26" i="41"/>
  <c r="G32" i="41"/>
  <c r="G38" i="41"/>
  <c r="G44" i="41"/>
  <c r="G50" i="41"/>
  <c r="G56" i="41"/>
  <c r="G62" i="41"/>
  <c r="G68" i="41"/>
  <c r="G74" i="41"/>
  <c r="G80" i="41"/>
  <c r="G86" i="41"/>
  <c r="G92" i="41"/>
  <c r="G98" i="41"/>
  <c r="F4" i="42"/>
  <c r="F7" i="42"/>
  <c r="F10" i="42"/>
  <c r="F13" i="42"/>
  <c r="F16" i="42"/>
  <c r="F19" i="42"/>
  <c r="F22" i="42"/>
  <c r="F25" i="42"/>
  <c r="F28" i="42"/>
  <c r="F31" i="42"/>
  <c r="F34" i="42"/>
  <c r="F37" i="42"/>
  <c r="F40" i="42"/>
  <c r="F43" i="42"/>
  <c r="F46" i="42"/>
  <c r="F49" i="42"/>
  <c r="F52" i="42"/>
  <c r="F55" i="42"/>
  <c r="F58" i="42"/>
  <c r="F61" i="42"/>
  <c r="F64" i="42"/>
  <c r="F67" i="42"/>
  <c r="F70" i="42"/>
  <c r="F73" i="42"/>
  <c r="F76" i="42"/>
  <c r="F79" i="42"/>
  <c r="F82" i="42"/>
  <c r="F85" i="42"/>
  <c r="F88" i="42"/>
  <c r="Q13" i="42"/>
  <c r="V14" i="42"/>
  <c r="Q16" i="42"/>
  <c r="V17" i="42"/>
  <c r="Q19" i="42"/>
  <c r="V20" i="42"/>
  <c r="Q22" i="42"/>
  <c r="V23" i="42"/>
  <c r="Q25" i="42"/>
  <c r="V26" i="42"/>
  <c r="Q28" i="42"/>
  <c r="V29" i="42"/>
  <c r="Q31" i="42"/>
  <c r="V32" i="42"/>
  <c r="Q34" i="42"/>
  <c r="V35" i="42"/>
  <c r="Q37" i="42"/>
  <c r="V38" i="42"/>
  <c r="Q40" i="42"/>
  <c r="V41" i="42"/>
  <c r="Q43" i="42"/>
  <c r="V44" i="42"/>
  <c r="Q46" i="42"/>
  <c r="V47" i="42"/>
  <c r="Q49" i="42"/>
  <c r="V50" i="42"/>
  <c r="Q52" i="42"/>
  <c r="V53" i="42"/>
  <c r="Q55" i="42"/>
  <c r="V56" i="42"/>
  <c r="Q58" i="42"/>
  <c r="V59" i="42"/>
  <c r="Q61" i="42"/>
  <c r="V62" i="42"/>
  <c r="Q64" i="42"/>
  <c r="V65" i="42"/>
  <c r="Q67" i="42"/>
  <c r="V68" i="42"/>
  <c r="Q70" i="42"/>
  <c r="V71" i="42"/>
  <c r="Q73" i="42"/>
  <c r="V74" i="42"/>
  <c r="Q76" i="42"/>
  <c r="V77" i="42"/>
  <c r="Q79" i="42"/>
  <c r="V80" i="42"/>
  <c r="Q82" i="42"/>
  <c r="V83" i="42"/>
  <c r="Q85" i="42"/>
  <c r="V86" i="42"/>
  <c r="Q88" i="42"/>
  <c r="V89" i="42"/>
  <c r="H4" i="43"/>
  <c r="I4" i="43" s="1"/>
  <c r="J4" i="43" s="1"/>
  <c r="K4" i="43" s="1"/>
  <c r="H43" i="43"/>
  <c r="I43" i="43" s="1"/>
  <c r="J43" i="43" s="1"/>
  <c r="Q51" i="43"/>
  <c r="H52" i="43"/>
  <c r="I52" i="43" s="1"/>
  <c r="J52" i="43" s="1"/>
  <c r="V52" i="43"/>
  <c r="Q53" i="43"/>
  <c r="V54" i="43"/>
  <c r="Q60" i="43"/>
  <c r="H61" i="43"/>
  <c r="I61" i="43" s="1"/>
  <c r="J61" i="43" s="1"/>
  <c r="V61" i="43"/>
  <c r="Q62" i="43"/>
  <c r="V63" i="43"/>
  <c r="Q69" i="43"/>
  <c r="H70" i="43"/>
  <c r="I70" i="43" s="1"/>
  <c r="J70" i="43" s="1"/>
  <c r="V70" i="43"/>
  <c r="Q71" i="43"/>
  <c r="V72" i="43"/>
  <c r="Q78" i="43"/>
  <c r="H79" i="43"/>
  <c r="I79" i="43" s="1"/>
  <c r="J79" i="43" s="1"/>
  <c r="V79" i="43"/>
  <c r="M5" i="44"/>
  <c r="U5" i="44" s="1"/>
  <c r="M17" i="44"/>
  <c r="U17" i="44" s="1"/>
  <c r="M29" i="44"/>
  <c r="U29" i="44" s="1"/>
  <c r="M41" i="44"/>
  <c r="U41" i="44" s="1"/>
  <c r="M53" i="44"/>
  <c r="U53" i="44" s="1"/>
  <c r="M65" i="44"/>
  <c r="U65" i="44" s="1"/>
  <c r="H4" i="45"/>
  <c r="I4" i="45" s="1"/>
  <c r="J4" i="45" s="1"/>
  <c r="K4" i="45" s="1"/>
  <c r="AQ4" i="45" s="1"/>
  <c r="H22" i="45"/>
  <c r="I22" i="45" s="1"/>
  <c r="J22" i="45" s="1"/>
  <c r="H17" i="46"/>
  <c r="I17" i="46" s="1"/>
  <c r="J17" i="46" s="1"/>
  <c r="H26" i="46"/>
  <c r="I26" i="46" s="1"/>
  <c r="J26" i="46" s="1"/>
  <c r="H35" i="46"/>
  <c r="I35" i="46" s="1"/>
  <c r="J35" i="46" s="1"/>
  <c r="H44" i="46"/>
  <c r="I44" i="46" s="1"/>
  <c r="J44" i="46" s="1"/>
  <c r="H53" i="46"/>
  <c r="I53" i="46" s="1"/>
  <c r="J53" i="46" s="1"/>
  <c r="H62" i="46"/>
  <c r="I62" i="46" s="1"/>
  <c r="J62" i="46" s="1"/>
  <c r="H71" i="46"/>
  <c r="I71" i="46" s="1"/>
  <c r="J71" i="46" s="1"/>
  <c r="H80" i="46"/>
  <c r="I80" i="46" s="1"/>
  <c r="J80" i="46" s="1"/>
  <c r="H89" i="46"/>
  <c r="I89" i="46" s="1"/>
  <c r="J89" i="46" s="1"/>
  <c r="AN3" i="47"/>
  <c r="R46" i="40"/>
  <c r="R49" i="40"/>
  <c r="R52" i="40"/>
  <c r="R55" i="40"/>
  <c r="R58" i="40"/>
  <c r="R61" i="40"/>
  <c r="R64" i="40"/>
  <c r="R67" i="40"/>
  <c r="F9" i="41"/>
  <c r="F15" i="41"/>
  <c r="F21" i="41"/>
  <c r="F27" i="41"/>
  <c r="F33" i="41"/>
  <c r="F39" i="41"/>
  <c r="F45" i="41"/>
  <c r="F51" i="41"/>
  <c r="F57" i="41"/>
  <c r="F63" i="41"/>
  <c r="F69" i="41"/>
  <c r="F75" i="41"/>
  <c r="F81" i="41"/>
  <c r="F87" i="41"/>
  <c r="F93" i="41"/>
  <c r="G9" i="41"/>
  <c r="G15" i="41"/>
  <c r="G21" i="41"/>
  <c r="G27" i="41"/>
  <c r="G33" i="41"/>
  <c r="G39" i="41"/>
  <c r="G45" i="41"/>
  <c r="G51" i="41"/>
  <c r="G57" i="41"/>
  <c r="G63" i="41"/>
  <c r="G69" i="41"/>
  <c r="G75" i="41"/>
  <c r="G81" i="41"/>
  <c r="G87" i="41"/>
  <c r="G93" i="41"/>
  <c r="Q59" i="41"/>
  <c r="V60" i="41"/>
  <c r="Q62" i="41"/>
  <c r="V63" i="41"/>
  <c r="Q65" i="41"/>
  <c r="V66" i="41"/>
  <c r="Q68" i="41"/>
  <c r="V69" i="41"/>
  <c r="Q71" i="41"/>
  <c r="V72" i="41"/>
  <c r="Q74" i="41"/>
  <c r="V75" i="41"/>
  <c r="Q77" i="41"/>
  <c r="V78" i="41"/>
  <c r="Q80" i="41"/>
  <c r="V81" i="41"/>
  <c r="Q83" i="41"/>
  <c r="V84" i="41"/>
  <c r="Q86" i="41"/>
  <c r="V87" i="41"/>
  <c r="Q89" i="41"/>
  <c r="V90" i="41"/>
  <c r="Q92" i="41"/>
  <c r="V93" i="41"/>
  <c r="Q95" i="41"/>
  <c r="G4" i="42"/>
  <c r="G7" i="42"/>
  <c r="G10" i="42"/>
  <c r="G13" i="42"/>
  <c r="G16" i="42"/>
  <c r="G19" i="42"/>
  <c r="G22" i="42"/>
  <c r="G25" i="42"/>
  <c r="G28" i="42"/>
  <c r="G31" i="42"/>
  <c r="G34" i="42"/>
  <c r="G37" i="42"/>
  <c r="G40" i="42"/>
  <c r="G43" i="42"/>
  <c r="G46" i="42"/>
  <c r="G49" i="42"/>
  <c r="G52" i="42"/>
  <c r="G55" i="42"/>
  <c r="G58" i="42"/>
  <c r="G61" i="42"/>
  <c r="G64" i="42"/>
  <c r="G67" i="42"/>
  <c r="G70" i="42"/>
  <c r="G73" i="42"/>
  <c r="G76" i="42"/>
  <c r="G79" i="42"/>
  <c r="G82" i="42"/>
  <c r="G85" i="42"/>
  <c r="G88" i="42"/>
  <c r="R13" i="42"/>
  <c r="R16" i="42"/>
  <c r="R19" i="42"/>
  <c r="R22" i="42"/>
  <c r="R25" i="42"/>
  <c r="R28" i="42"/>
  <c r="R31" i="42"/>
  <c r="R34" i="42"/>
  <c r="R37" i="42"/>
  <c r="R40" i="42"/>
  <c r="R43" i="42"/>
  <c r="R46" i="42"/>
  <c r="R49" i="42"/>
  <c r="R52" i="42"/>
  <c r="R55" i="42"/>
  <c r="R58" i="42"/>
  <c r="R61" i="42"/>
  <c r="R64" i="42"/>
  <c r="R67" i="42"/>
  <c r="R70" i="42"/>
  <c r="R73" i="42"/>
  <c r="R76" i="42"/>
  <c r="R79" i="42"/>
  <c r="R82" i="42"/>
  <c r="R85" i="42"/>
  <c r="R88" i="42"/>
  <c r="AH3" i="43"/>
  <c r="AQ3" i="43" s="1"/>
  <c r="R53" i="43"/>
  <c r="Q55" i="43"/>
  <c r="V56" i="43"/>
  <c r="R62" i="43"/>
  <c r="Q64" i="43"/>
  <c r="V65" i="43"/>
  <c r="R71" i="43"/>
  <c r="Q73" i="43"/>
  <c r="V74" i="43"/>
  <c r="H50" i="44"/>
  <c r="I50" i="44" s="1"/>
  <c r="J50" i="44" s="1"/>
  <c r="H59" i="44"/>
  <c r="I59" i="44" s="1"/>
  <c r="J59" i="44" s="1"/>
  <c r="H68" i="44"/>
  <c r="I68" i="44" s="1"/>
  <c r="J68" i="44" s="1"/>
  <c r="M8" i="44"/>
  <c r="U8" i="44" s="1"/>
  <c r="M20" i="44"/>
  <c r="U20" i="44" s="1"/>
  <c r="M32" i="44"/>
  <c r="U32" i="44" s="1"/>
  <c r="M44" i="44"/>
  <c r="U44" i="44" s="1"/>
  <c r="M56" i="44"/>
  <c r="U56" i="44" s="1"/>
  <c r="M68" i="44"/>
  <c r="U68" i="44" s="1"/>
  <c r="H14" i="44"/>
  <c r="I14" i="44" s="1"/>
  <c r="J14" i="44" s="1"/>
  <c r="H23" i="44"/>
  <c r="I23" i="44" s="1"/>
  <c r="J23" i="44" s="1"/>
  <c r="H32" i="44"/>
  <c r="I32" i="44" s="1"/>
  <c r="J32" i="44" s="1"/>
  <c r="H41" i="44"/>
  <c r="I41" i="44" s="1"/>
  <c r="J41" i="44" s="1"/>
  <c r="H5" i="45"/>
  <c r="I5" i="45" s="1"/>
  <c r="J5" i="45" s="1"/>
  <c r="H14" i="45"/>
  <c r="I14" i="45" s="1"/>
  <c r="J14" i="45" s="1"/>
  <c r="H23" i="45"/>
  <c r="I23" i="45" s="1"/>
  <c r="J23" i="45" s="1"/>
  <c r="H32" i="45"/>
  <c r="I32" i="45" s="1"/>
  <c r="J32" i="45" s="1"/>
  <c r="H41" i="45"/>
  <c r="I41" i="45" s="1"/>
  <c r="J41" i="45" s="1"/>
  <c r="H50" i="45"/>
  <c r="I50" i="45" s="1"/>
  <c r="J50" i="45" s="1"/>
  <c r="H59" i="45"/>
  <c r="I59" i="45" s="1"/>
  <c r="J59" i="45" s="1"/>
  <c r="H68" i="45"/>
  <c r="I68" i="45" s="1"/>
  <c r="J68" i="45" s="1"/>
  <c r="H77" i="45"/>
  <c r="I77" i="45" s="1"/>
  <c r="J77" i="45" s="1"/>
  <c r="H86" i="45"/>
  <c r="I86" i="45" s="1"/>
  <c r="J86" i="45" s="1"/>
  <c r="H95" i="45"/>
  <c r="I95" i="45" s="1"/>
  <c r="J95" i="45" s="1"/>
  <c r="V4" i="39"/>
  <c r="Y4" i="39" s="1"/>
  <c r="V6" i="39"/>
  <c r="V8" i="39"/>
  <c r="V10" i="39"/>
  <c r="V12" i="39"/>
  <c r="Q14" i="39"/>
  <c r="V15" i="39"/>
  <c r="Q17" i="39"/>
  <c r="V18" i="39"/>
  <c r="Q20" i="39"/>
  <c r="V21" i="39"/>
  <c r="Q23" i="39"/>
  <c r="V24" i="39"/>
  <c r="Q26" i="39"/>
  <c r="V27" i="39"/>
  <c r="Q29" i="39"/>
  <c r="V30" i="39"/>
  <c r="Q32" i="39"/>
  <c r="V33" i="39"/>
  <c r="Q35" i="39"/>
  <c r="V36" i="39"/>
  <c r="Q38" i="39"/>
  <c r="V39" i="39"/>
  <c r="Q41" i="39"/>
  <c r="V42" i="39"/>
  <c r="Q44" i="39"/>
  <c r="V45" i="39"/>
  <c r="Q47" i="39"/>
  <c r="V48" i="39"/>
  <c r="Q50" i="39"/>
  <c r="V51" i="39"/>
  <c r="Q53" i="39"/>
  <c r="V54" i="39"/>
  <c r="Q56" i="39"/>
  <c r="V57" i="39"/>
  <c r="Q59" i="39"/>
  <c r="V60" i="39"/>
  <c r="Q62" i="39"/>
  <c r="V63" i="39"/>
  <c r="Q65" i="39"/>
  <c r="V66" i="39"/>
  <c r="Q68" i="39"/>
  <c r="V69" i="39"/>
  <c r="Q71" i="39"/>
  <c r="V72" i="39"/>
  <c r="Q74" i="39"/>
  <c r="V75" i="39"/>
  <c r="F5" i="40"/>
  <c r="F8" i="40"/>
  <c r="F11" i="40"/>
  <c r="F14" i="40"/>
  <c r="F17" i="40"/>
  <c r="F20" i="40"/>
  <c r="F23" i="40"/>
  <c r="F26" i="40"/>
  <c r="F29" i="40"/>
  <c r="F32" i="40"/>
  <c r="F35" i="40"/>
  <c r="F38" i="40"/>
  <c r="F41" i="40"/>
  <c r="F44" i="40"/>
  <c r="F47" i="40"/>
  <c r="F50" i="40"/>
  <c r="F53" i="40"/>
  <c r="F56" i="40"/>
  <c r="F59" i="40"/>
  <c r="F62" i="40"/>
  <c r="F65" i="40"/>
  <c r="M19" i="40"/>
  <c r="U19" i="40" s="1"/>
  <c r="M25" i="40"/>
  <c r="U25" i="40" s="1"/>
  <c r="M31" i="40"/>
  <c r="U31" i="40" s="1"/>
  <c r="M37" i="40"/>
  <c r="U37" i="40" s="1"/>
  <c r="M43" i="40"/>
  <c r="U43" i="40" s="1"/>
  <c r="M49" i="40"/>
  <c r="U49" i="40" s="1"/>
  <c r="M55" i="40"/>
  <c r="U55" i="40" s="1"/>
  <c r="M61" i="40"/>
  <c r="U61" i="40" s="1"/>
  <c r="V4" i="40"/>
  <c r="Y4" i="40" s="1"/>
  <c r="Z4" i="40" s="1"/>
  <c r="R5" i="40"/>
  <c r="V6" i="40"/>
  <c r="V8" i="40"/>
  <c r="R9" i="40"/>
  <c r="V10" i="40"/>
  <c r="V12" i="40"/>
  <c r="Q14" i="40"/>
  <c r="V15" i="40"/>
  <c r="Q17" i="40"/>
  <c r="V18" i="40"/>
  <c r="Q20" i="40"/>
  <c r="V21" i="40"/>
  <c r="Q23" i="40"/>
  <c r="V24" i="40"/>
  <c r="Q26" i="40"/>
  <c r="V27" i="40"/>
  <c r="Q29" i="40"/>
  <c r="V30" i="40"/>
  <c r="Q32" i="40"/>
  <c r="V33" i="40"/>
  <c r="Q35" i="40"/>
  <c r="V36" i="40"/>
  <c r="Q38" i="40"/>
  <c r="V39" i="40"/>
  <c r="Q41" i="40"/>
  <c r="V42" i="40"/>
  <c r="Q44" i="40"/>
  <c r="V45" i="40"/>
  <c r="Q47" i="40"/>
  <c r="V48" i="40"/>
  <c r="Q50" i="40"/>
  <c r="V51" i="40"/>
  <c r="Q53" i="40"/>
  <c r="V54" i="40"/>
  <c r="Q56" i="40"/>
  <c r="V57" i="40"/>
  <c r="Q59" i="40"/>
  <c r="V60" i="40"/>
  <c r="Q62" i="40"/>
  <c r="V63" i="40"/>
  <c r="Q65" i="40"/>
  <c r="V66" i="40"/>
  <c r="F4" i="41"/>
  <c r="F10" i="41"/>
  <c r="F16" i="41"/>
  <c r="F22" i="41"/>
  <c r="F28" i="41"/>
  <c r="F34" i="41"/>
  <c r="F40" i="41"/>
  <c r="F46" i="41"/>
  <c r="F52" i="41"/>
  <c r="F58" i="41"/>
  <c r="F64" i="41"/>
  <c r="F70" i="41"/>
  <c r="F76" i="41"/>
  <c r="F82" i="41"/>
  <c r="F88" i="41"/>
  <c r="G4" i="41"/>
  <c r="G10" i="41"/>
  <c r="G16" i="41"/>
  <c r="G22" i="41"/>
  <c r="G28" i="41"/>
  <c r="G34" i="41"/>
  <c r="G40" i="41"/>
  <c r="G46" i="41"/>
  <c r="G52" i="41"/>
  <c r="G58" i="41"/>
  <c r="G64" i="41"/>
  <c r="G70" i="41"/>
  <c r="G76" i="41"/>
  <c r="G82" i="41"/>
  <c r="G88" i="41"/>
  <c r="M6" i="41"/>
  <c r="U6" i="41" s="1"/>
  <c r="M12" i="41"/>
  <c r="U12" i="41" s="1"/>
  <c r="M18" i="41"/>
  <c r="U18" i="41" s="1"/>
  <c r="M24" i="41"/>
  <c r="U24" i="41" s="1"/>
  <c r="M30" i="41"/>
  <c r="U30" i="41" s="1"/>
  <c r="M36" i="41"/>
  <c r="U36" i="41" s="1"/>
  <c r="M42" i="41"/>
  <c r="U42" i="41" s="1"/>
  <c r="M48" i="41"/>
  <c r="U48" i="41" s="1"/>
  <c r="M54" i="41"/>
  <c r="U54" i="41" s="1"/>
  <c r="M60" i="41"/>
  <c r="U60" i="41" s="1"/>
  <c r="M66" i="41"/>
  <c r="U66" i="41" s="1"/>
  <c r="M72" i="41"/>
  <c r="U72" i="41" s="1"/>
  <c r="M78" i="41"/>
  <c r="U78" i="41" s="1"/>
  <c r="M84" i="41"/>
  <c r="U84" i="41" s="1"/>
  <c r="M90" i="41"/>
  <c r="U90" i="41" s="1"/>
  <c r="F5" i="42"/>
  <c r="F8" i="42"/>
  <c r="F11" i="42"/>
  <c r="F14" i="42"/>
  <c r="F17" i="42"/>
  <c r="F20" i="42"/>
  <c r="F23" i="42"/>
  <c r="F26" i="42"/>
  <c r="F29" i="42"/>
  <c r="F32" i="42"/>
  <c r="F35" i="42"/>
  <c r="F38" i="42"/>
  <c r="F41" i="42"/>
  <c r="F44" i="42"/>
  <c r="F47" i="42"/>
  <c r="F50" i="42"/>
  <c r="F53" i="42"/>
  <c r="F56" i="42"/>
  <c r="F59" i="42"/>
  <c r="F62" i="42"/>
  <c r="F65" i="42"/>
  <c r="F68" i="42"/>
  <c r="F71" i="42"/>
  <c r="F74" i="42"/>
  <c r="F77" i="42"/>
  <c r="F80" i="42"/>
  <c r="F83" i="42"/>
  <c r="F86" i="42"/>
  <c r="M9" i="42"/>
  <c r="U9" i="42" s="1"/>
  <c r="M15" i="42"/>
  <c r="U15" i="42" s="1"/>
  <c r="M21" i="42"/>
  <c r="U21" i="42" s="1"/>
  <c r="M27" i="42"/>
  <c r="U27" i="42" s="1"/>
  <c r="M33" i="42"/>
  <c r="U33" i="42" s="1"/>
  <c r="M39" i="42"/>
  <c r="U39" i="42" s="1"/>
  <c r="M45" i="42"/>
  <c r="U45" i="42" s="1"/>
  <c r="M51" i="42"/>
  <c r="U51" i="42" s="1"/>
  <c r="M57" i="42"/>
  <c r="U57" i="42" s="1"/>
  <c r="M63" i="42"/>
  <c r="U63" i="42" s="1"/>
  <c r="M69" i="42"/>
  <c r="U69" i="42" s="1"/>
  <c r="M75" i="42"/>
  <c r="U75" i="42" s="1"/>
  <c r="M81" i="42"/>
  <c r="U81" i="42" s="1"/>
  <c r="V4" i="42"/>
  <c r="Y4" i="42" s="1"/>
  <c r="R5" i="42"/>
  <c r="V6" i="42"/>
  <c r="V8" i="42"/>
  <c r="R9" i="42"/>
  <c r="V10" i="42"/>
  <c r="V12" i="42"/>
  <c r="Q14" i="42"/>
  <c r="V15" i="42"/>
  <c r="Q17" i="42"/>
  <c r="V18" i="42"/>
  <c r="Q20" i="42"/>
  <c r="V21" i="42"/>
  <c r="Q23" i="42"/>
  <c r="V24" i="42"/>
  <c r="Q26" i="42"/>
  <c r="V27" i="42"/>
  <c r="Q29" i="42"/>
  <c r="V30" i="42"/>
  <c r="Q32" i="42"/>
  <c r="V33" i="42"/>
  <c r="Q35" i="42"/>
  <c r="V36" i="42"/>
  <c r="Q38" i="42"/>
  <c r="V39" i="42"/>
  <c r="Q41" i="42"/>
  <c r="V42" i="42"/>
  <c r="Q44" i="42"/>
  <c r="V45" i="42"/>
  <c r="Q47" i="42"/>
  <c r="V48" i="42"/>
  <c r="Q50" i="42"/>
  <c r="V51" i="42"/>
  <c r="Q53" i="42"/>
  <c r="V54" i="42"/>
  <c r="Q56" i="42"/>
  <c r="V57" i="42"/>
  <c r="Q59" i="42"/>
  <c r="V60" i="42"/>
  <c r="Q62" i="42"/>
  <c r="V63" i="42"/>
  <c r="Q65" i="42"/>
  <c r="V66" i="42"/>
  <c r="Q68" i="42"/>
  <c r="V69" i="42"/>
  <c r="Q71" i="42"/>
  <c r="V72" i="42"/>
  <c r="Q74" i="42"/>
  <c r="V75" i="42"/>
  <c r="Q77" i="42"/>
  <c r="V78" i="42"/>
  <c r="Q80" i="42"/>
  <c r="V81" i="42"/>
  <c r="Q83" i="42"/>
  <c r="V84" i="42"/>
  <c r="Q86" i="42"/>
  <c r="F6" i="43"/>
  <c r="F9" i="43"/>
  <c r="F12" i="43"/>
  <c r="F15" i="43"/>
  <c r="F18" i="43"/>
  <c r="F21" i="43"/>
  <c r="F24" i="43"/>
  <c r="F27" i="43"/>
  <c r="F30" i="43"/>
  <c r="F33" i="43"/>
  <c r="F36" i="43"/>
  <c r="F39" i="43"/>
  <c r="F42" i="43"/>
  <c r="F45" i="43"/>
  <c r="F48" i="43"/>
  <c r="F51" i="43"/>
  <c r="F54" i="43"/>
  <c r="F57" i="43"/>
  <c r="F60" i="43"/>
  <c r="F63" i="43"/>
  <c r="F66" i="43"/>
  <c r="F69" i="43"/>
  <c r="F72" i="43"/>
  <c r="F75" i="43"/>
  <c r="M7" i="43"/>
  <c r="U7" i="43" s="1"/>
  <c r="M13" i="43"/>
  <c r="U13" i="43" s="1"/>
  <c r="M19" i="43"/>
  <c r="U19" i="43" s="1"/>
  <c r="M25" i="43"/>
  <c r="U25" i="43" s="1"/>
  <c r="M31" i="43"/>
  <c r="U31" i="43" s="1"/>
  <c r="M37" i="43"/>
  <c r="U37" i="43" s="1"/>
  <c r="M43" i="43"/>
  <c r="U43" i="43" s="1"/>
  <c r="M49" i="43"/>
  <c r="U49" i="43" s="1"/>
  <c r="M55" i="43"/>
  <c r="U55" i="43" s="1"/>
  <c r="M61" i="43"/>
  <c r="U61" i="43" s="1"/>
  <c r="M67" i="43"/>
  <c r="U67" i="43" s="1"/>
  <c r="M73" i="43"/>
  <c r="U73" i="43" s="1"/>
  <c r="Q10" i="43"/>
  <c r="Q12" i="43"/>
  <c r="V13" i="43"/>
  <c r="Q15" i="43"/>
  <c r="V16" i="43"/>
  <c r="Q18" i="43"/>
  <c r="V19" i="43"/>
  <c r="Q21" i="43"/>
  <c r="V22" i="43"/>
  <c r="Q24" i="43"/>
  <c r="V25" i="43"/>
  <c r="Q27" i="43"/>
  <c r="V28" i="43"/>
  <c r="Q30" i="43"/>
  <c r="V31" i="43"/>
  <c r="Q33" i="43"/>
  <c r="V34" i="43"/>
  <c r="Q36" i="43"/>
  <c r="V37" i="43"/>
  <c r="Q39" i="43"/>
  <c r="V40" i="43"/>
  <c r="Q42" i="43"/>
  <c r="H47" i="43"/>
  <c r="I47" i="43" s="1"/>
  <c r="J47" i="43" s="1"/>
  <c r="Q48" i="43"/>
  <c r="H49" i="43"/>
  <c r="I49" i="43" s="1"/>
  <c r="J49" i="43" s="1"/>
  <c r="V49" i="43"/>
  <c r="Q50" i="43"/>
  <c r="V51" i="43"/>
  <c r="H56" i="43"/>
  <c r="I56" i="43" s="1"/>
  <c r="J56" i="43" s="1"/>
  <c r="Q57" i="43"/>
  <c r="H58" i="43"/>
  <c r="I58" i="43" s="1"/>
  <c r="J58" i="43" s="1"/>
  <c r="V58" i="43"/>
  <c r="Q59" i="43"/>
  <c r="V60" i="43"/>
  <c r="H65" i="43"/>
  <c r="I65" i="43" s="1"/>
  <c r="J65" i="43" s="1"/>
  <c r="Q66" i="43"/>
  <c r="H67" i="43"/>
  <c r="I67" i="43" s="1"/>
  <c r="J67" i="43" s="1"/>
  <c r="V67" i="43"/>
  <c r="Q68" i="43"/>
  <c r="V69" i="43"/>
  <c r="H74" i="43"/>
  <c r="I74" i="43" s="1"/>
  <c r="J74" i="43" s="1"/>
  <c r="Q75" i="43"/>
  <c r="H76" i="43"/>
  <c r="I76" i="43" s="1"/>
  <c r="J76" i="43" s="1"/>
  <c r="V76" i="43"/>
  <c r="AI3" i="44"/>
  <c r="M9" i="44"/>
  <c r="U9" i="44" s="1"/>
  <c r="M21" i="44"/>
  <c r="U21" i="44" s="1"/>
  <c r="M33" i="44"/>
  <c r="U33" i="44" s="1"/>
  <c r="M45" i="44"/>
  <c r="U45" i="44" s="1"/>
  <c r="M57" i="44"/>
  <c r="U57" i="44" s="1"/>
  <c r="M69" i="44"/>
  <c r="U69" i="44" s="1"/>
  <c r="H16" i="45"/>
  <c r="I16" i="45" s="1"/>
  <c r="J16" i="45" s="1"/>
  <c r="H34" i="45"/>
  <c r="I34" i="45" s="1"/>
  <c r="J34" i="45" s="1"/>
  <c r="H5" i="46"/>
  <c r="I5" i="46" s="1"/>
  <c r="J5" i="46" s="1"/>
  <c r="H14" i="46"/>
  <c r="I14" i="46" s="1"/>
  <c r="J14" i="46" s="1"/>
  <c r="H23" i="46"/>
  <c r="I23" i="46" s="1"/>
  <c r="J23" i="46" s="1"/>
  <c r="H32" i="46"/>
  <c r="I32" i="46" s="1"/>
  <c r="J32" i="46" s="1"/>
  <c r="H41" i="46"/>
  <c r="I41" i="46" s="1"/>
  <c r="J41" i="46" s="1"/>
  <c r="H50" i="46"/>
  <c r="I50" i="46" s="1"/>
  <c r="J50" i="46" s="1"/>
  <c r="H59" i="46"/>
  <c r="I59" i="46" s="1"/>
  <c r="J59" i="46" s="1"/>
  <c r="H68" i="46"/>
  <c r="I68" i="46" s="1"/>
  <c r="J68" i="46" s="1"/>
  <c r="H77" i="46"/>
  <c r="I77" i="46" s="1"/>
  <c r="J77" i="46" s="1"/>
  <c r="H86" i="46"/>
  <c r="I86" i="46" s="1"/>
  <c r="J86" i="46" s="1"/>
  <c r="AH4" i="46"/>
  <c r="Z4" i="46"/>
  <c r="G6" i="44"/>
  <c r="G9" i="44"/>
  <c r="G12" i="44"/>
  <c r="G15" i="44"/>
  <c r="G18" i="44"/>
  <c r="G21" i="44"/>
  <c r="G24" i="44"/>
  <c r="G27" i="44"/>
  <c r="G30" i="44"/>
  <c r="G33" i="44"/>
  <c r="G36" i="44"/>
  <c r="G39" i="44"/>
  <c r="G42" i="44"/>
  <c r="G45" i="44"/>
  <c r="G48" i="44"/>
  <c r="G51" i="44"/>
  <c r="G54" i="44"/>
  <c r="G57" i="44"/>
  <c r="G60" i="44"/>
  <c r="G63" i="44"/>
  <c r="G66" i="44"/>
  <c r="G69" i="44"/>
  <c r="R6" i="44"/>
  <c r="R8" i="44"/>
  <c r="R10" i="44"/>
  <c r="V11" i="44"/>
  <c r="R12" i="44"/>
  <c r="R15" i="44"/>
  <c r="R18" i="44"/>
  <c r="R21" i="44"/>
  <c r="R24" i="44"/>
  <c r="R27" i="44"/>
  <c r="R30" i="44"/>
  <c r="R33" i="44"/>
  <c r="R36" i="44"/>
  <c r="R39" i="44"/>
  <c r="R42" i="44"/>
  <c r="R45" i="44"/>
  <c r="R48" i="44"/>
  <c r="R51" i="44"/>
  <c r="R54" i="44"/>
  <c r="R57" i="44"/>
  <c r="R60" i="44"/>
  <c r="R63" i="44"/>
  <c r="R66" i="44"/>
  <c r="R69" i="44"/>
  <c r="AH3" i="45"/>
  <c r="AQ3" i="45" s="1"/>
  <c r="F7" i="45"/>
  <c r="F13" i="45"/>
  <c r="F19" i="45"/>
  <c r="F25" i="45"/>
  <c r="F31" i="45"/>
  <c r="F37" i="45"/>
  <c r="F43" i="45"/>
  <c r="F49" i="45"/>
  <c r="F55" i="45"/>
  <c r="F61" i="45"/>
  <c r="F67" i="45"/>
  <c r="F73" i="45"/>
  <c r="F79" i="45"/>
  <c r="F85" i="45"/>
  <c r="F91" i="45"/>
  <c r="F97" i="45"/>
  <c r="G7" i="45"/>
  <c r="G13" i="45"/>
  <c r="G19" i="45"/>
  <c r="G25" i="45"/>
  <c r="G31" i="45"/>
  <c r="G37" i="45"/>
  <c r="G43" i="45"/>
  <c r="G49" i="45"/>
  <c r="G55" i="45"/>
  <c r="G61" i="45"/>
  <c r="G67" i="45"/>
  <c r="G73" i="45"/>
  <c r="G79" i="45"/>
  <c r="G85" i="45"/>
  <c r="G91" i="45"/>
  <c r="G97" i="45"/>
  <c r="M9" i="45"/>
  <c r="U9" i="45" s="1"/>
  <c r="M15" i="45"/>
  <c r="U15" i="45" s="1"/>
  <c r="M21" i="45"/>
  <c r="U21" i="45" s="1"/>
  <c r="M27" i="45"/>
  <c r="U27" i="45" s="1"/>
  <c r="M33" i="45"/>
  <c r="U33" i="45" s="1"/>
  <c r="M39" i="45"/>
  <c r="U39" i="45" s="1"/>
  <c r="M45" i="45"/>
  <c r="U45" i="45" s="1"/>
  <c r="M51" i="45"/>
  <c r="U51" i="45" s="1"/>
  <c r="M57" i="45"/>
  <c r="U57" i="45" s="1"/>
  <c r="M63" i="45"/>
  <c r="U63" i="45" s="1"/>
  <c r="M69" i="45"/>
  <c r="U69" i="45" s="1"/>
  <c r="M75" i="45"/>
  <c r="U75" i="45" s="1"/>
  <c r="M81" i="45"/>
  <c r="U81" i="45" s="1"/>
  <c r="M87" i="45"/>
  <c r="U87" i="45" s="1"/>
  <c r="M93" i="45"/>
  <c r="U93" i="45" s="1"/>
  <c r="V5" i="45"/>
  <c r="H6" i="45"/>
  <c r="I6" i="45" s="1"/>
  <c r="J6" i="45" s="1"/>
  <c r="Q7" i="45"/>
  <c r="H10" i="45"/>
  <c r="I10" i="45" s="1"/>
  <c r="J10" i="45" s="1"/>
  <c r="H12" i="45"/>
  <c r="I12" i="45" s="1"/>
  <c r="J12" i="45" s="1"/>
  <c r="Q13" i="45"/>
  <c r="V14" i="45"/>
  <c r="Q16" i="45"/>
  <c r="V17" i="45"/>
  <c r="H18" i="45"/>
  <c r="I18" i="45" s="1"/>
  <c r="J18" i="45" s="1"/>
  <c r="Q19" i="45"/>
  <c r="V20" i="45"/>
  <c r="Q22" i="45"/>
  <c r="V23" i="45"/>
  <c r="H24" i="45"/>
  <c r="I24" i="45" s="1"/>
  <c r="J24" i="45" s="1"/>
  <c r="Q25" i="45"/>
  <c r="V26" i="45"/>
  <c r="Q28" i="45"/>
  <c r="V29" i="45"/>
  <c r="H30" i="45"/>
  <c r="I30" i="45" s="1"/>
  <c r="J30" i="45" s="1"/>
  <c r="Q31" i="45"/>
  <c r="V32" i="45"/>
  <c r="Q34" i="45"/>
  <c r="V35" i="45"/>
  <c r="H36" i="45"/>
  <c r="I36" i="45" s="1"/>
  <c r="J36" i="45" s="1"/>
  <c r="Q37" i="45"/>
  <c r="V38" i="45"/>
  <c r="Q40" i="45"/>
  <c r="V41" i="45"/>
  <c r="H42" i="45"/>
  <c r="I42" i="45" s="1"/>
  <c r="J42" i="45" s="1"/>
  <c r="Q43" i="45"/>
  <c r="V44" i="45"/>
  <c r="Q46" i="45"/>
  <c r="V47" i="45"/>
  <c r="H48" i="45"/>
  <c r="I48" i="45" s="1"/>
  <c r="J48" i="45" s="1"/>
  <c r="Q49" i="45"/>
  <c r="V50" i="45"/>
  <c r="Q52" i="45"/>
  <c r="V53" i="45"/>
  <c r="H54" i="45"/>
  <c r="I54" i="45" s="1"/>
  <c r="J54" i="45" s="1"/>
  <c r="Q55" i="45"/>
  <c r="V56" i="45"/>
  <c r="Q58" i="45"/>
  <c r="V59" i="45"/>
  <c r="H60" i="45"/>
  <c r="I60" i="45" s="1"/>
  <c r="J60" i="45" s="1"/>
  <c r="Q61" i="45"/>
  <c r="V62" i="45"/>
  <c r="Q64" i="45"/>
  <c r="V65" i="45"/>
  <c r="H66" i="45"/>
  <c r="I66" i="45" s="1"/>
  <c r="J66" i="45" s="1"/>
  <c r="Q67" i="45"/>
  <c r="V68" i="45"/>
  <c r="Q70" i="45"/>
  <c r="V71" i="45"/>
  <c r="H72" i="45"/>
  <c r="I72" i="45" s="1"/>
  <c r="J72" i="45" s="1"/>
  <c r="Q73" i="45"/>
  <c r="V74" i="45"/>
  <c r="Q76" i="45"/>
  <c r="V77" i="45"/>
  <c r="H78" i="45"/>
  <c r="I78" i="45" s="1"/>
  <c r="J78" i="45" s="1"/>
  <c r="Q79" i="45"/>
  <c r="V80" i="45"/>
  <c r="Q82" i="45"/>
  <c r="V83" i="45"/>
  <c r="H84" i="45"/>
  <c r="I84" i="45" s="1"/>
  <c r="J84" i="45" s="1"/>
  <c r="Q85" i="45"/>
  <c r="V86" i="45"/>
  <c r="Q88" i="45"/>
  <c r="V89" i="45"/>
  <c r="H90" i="45"/>
  <c r="I90" i="45" s="1"/>
  <c r="J90" i="45" s="1"/>
  <c r="Q91" i="45"/>
  <c r="V92" i="45"/>
  <c r="Q94" i="45"/>
  <c r="V95" i="45"/>
  <c r="H96" i="45"/>
  <c r="I96" i="45" s="1"/>
  <c r="J96" i="45" s="1"/>
  <c r="Q97" i="45"/>
  <c r="V98" i="45"/>
  <c r="G6" i="46"/>
  <c r="G9" i="46"/>
  <c r="G12" i="46"/>
  <c r="G15" i="46"/>
  <c r="G18" i="46"/>
  <c r="G21" i="46"/>
  <c r="G24" i="46"/>
  <c r="G27" i="46"/>
  <c r="G30" i="46"/>
  <c r="G33" i="46"/>
  <c r="G36" i="46"/>
  <c r="G39" i="46"/>
  <c r="G42" i="46"/>
  <c r="G45" i="46"/>
  <c r="G48" i="46"/>
  <c r="G51" i="46"/>
  <c r="G54" i="46"/>
  <c r="G57" i="46"/>
  <c r="G60" i="46"/>
  <c r="G63" i="46"/>
  <c r="G66" i="46"/>
  <c r="G69" i="46"/>
  <c r="G72" i="46"/>
  <c r="G75" i="46"/>
  <c r="G78" i="46"/>
  <c r="G81" i="46"/>
  <c r="G84" i="46"/>
  <c r="G87" i="46"/>
  <c r="M6" i="46"/>
  <c r="U6" i="46" s="1"/>
  <c r="M12" i="46"/>
  <c r="U12" i="46" s="1"/>
  <c r="M18" i="46"/>
  <c r="U18" i="46" s="1"/>
  <c r="M24" i="46"/>
  <c r="U24" i="46" s="1"/>
  <c r="M30" i="46"/>
  <c r="U30" i="46" s="1"/>
  <c r="M36" i="46"/>
  <c r="U36" i="46" s="1"/>
  <c r="M42" i="46"/>
  <c r="U42" i="46" s="1"/>
  <c r="M48" i="46"/>
  <c r="U48" i="46" s="1"/>
  <c r="M54" i="46"/>
  <c r="U54" i="46" s="1"/>
  <c r="M60" i="46"/>
  <c r="U60" i="46" s="1"/>
  <c r="M66" i="46"/>
  <c r="U66" i="46" s="1"/>
  <c r="M72" i="46"/>
  <c r="U72" i="46" s="1"/>
  <c r="M78" i="46"/>
  <c r="U78" i="46" s="1"/>
  <c r="M84" i="46"/>
  <c r="U84" i="46" s="1"/>
  <c r="R6" i="46"/>
  <c r="R8" i="46"/>
  <c r="R10" i="46"/>
  <c r="V11" i="46"/>
  <c r="R12" i="46"/>
  <c r="R15" i="46"/>
  <c r="R18" i="46"/>
  <c r="R21" i="46"/>
  <c r="R24" i="46"/>
  <c r="R27" i="46"/>
  <c r="R30" i="46"/>
  <c r="R33" i="46"/>
  <c r="R36" i="46"/>
  <c r="R39" i="46"/>
  <c r="R42" i="46"/>
  <c r="R45" i="46"/>
  <c r="R48" i="46"/>
  <c r="R51" i="46"/>
  <c r="R54" i="46"/>
  <c r="R57" i="46"/>
  <c r="R60" i="46"/>
  <c r="R63" i="46"/>
  <c r="R66" i="46"/>
  <c r="R69" i="46"/>
  <c r="R72" i="46"/>
  <c r="R75" i="46"/>
  <c r="R78" i="46"/>
  <c r="R81" i="46"/>
  <c r="R84" i="46"/>
  <c r="R87" i="46"/>
  <c r="P3" i="47"/>
  <c r="AF3" i="47" s="1"/>
  <c r="AO3" i="47" s="1"/>
  <c r="G4" i="47"/>
  <c r="G7" i="47"/>
  <c r="G10" i="47"/>
  <c r="G13" i="47"/>
  <c r="G16" i="47"/>
  <c r="G19" i="47"/>
  <c r="G22" i="47"/>
  <c r="G25" i="47"/>
  <c r="G28" i="47"/>
  <c r="G31" i="47"/>
  <c r="G34" i="47"/>
  <c r="G37" i="47"/>
  <c r="G40" i="47"/>
  <c r="G43" i="47"/>
  <c r="G46" i="47"/>
  <c r="G49" i="47"/>
  <c r="G52" i="47"/>
  <c r="G55" i="47"/>
  <c r="G58" i="47"/>
  <c r="G61" i="47"/>
  <c r="G64" i="47"/>
  <c r="G67" i="47"/>
  <c r="G70" i="47"/>
  <c r="G73" i="47"/>
  <c r="G76" i="47"/>
  <c r="G79" i="47"/>
  <c r="M4" i="47"/>
  <c r="U4" i="47" s="1"/>
  <c r="X4" i="47" s="1"/>
  <c r="M10" i="47"/>
  <c r="U10" i="47" s="1"/>
  <c r="M16" i="47"/>
  <c r="U16" i="47" s="1"/>
  <c r="M22" i="47"/>
  <c r="U22" i="47" s="1"/>
  <c r="M28" i="47"/>
  <c r="U28" i="47" s="1"/>
  <c r="M34" i="47"/>
  <c r="U34" i="47" s="1"/>
  <c r="M40" i="47"/>
  <c r="U40" i="47" s="1"/>
  <c r="M46" i="47"/>
  <c r="U46" i="47" s="1"/>
  <c r="M52" i="47"/>
  <c r="U52" i="47" s="1"/>
  <c r="M58" i="47"/>
  <c r="U58" i="47" s="1"/>
  <c r="M64" i="47"/>
  <c r="U64" i="47" s="1"/>
  <c r="M70" i="47"/>
  <c r="U70" i="47" s="1"/>
  <c r="M76" i="47"/>
  <c r="U76" i="47" s="1"/>
  <c r="Q5" i="47"/>
  <c r="R7" i="47"/>
  <c r="Q9" i="47"/>
  <c r="Q11" i="47"/>
  <c r="R13" i="47"/>
  <c r="R16" i="47"/>
  <c r="R19" i="47"/>
  <c r="R22" i="47"/>
  <c r="R25" i="47"/>
  <c r="R28" i="47"/>
  <c r="R31" i="47"/>
  <c r="R34" i="47"/>
  <c r="R37" i="47"/>
  <c r="R40" i="47"/>
  <c r="R43" i="47"/>
  <c r="R44" i="47"/>
  <c r="R46" i="47"/>
  <c r="Q51" i="47"/>
  <c r="V52" i="47"/>
  <c r="R53" i="47"/>
  <c r="R55" i="47"/>
  <c r="Q60" i="47"/>
  <c r="V61" i="47"/>
  <c r="R62" i="47"/>
  <c r="R64" i="47"/>
  <c r="Q69" i="47"/>
  <c r="V70" i="47"/>
  <c r="R71" i="47"/>
  <c r="R73" i="47"/>
  <c r="Q78" i="47"/>
  <c r="V79" i="47"/>
  <c r="G4" i="48"/>
  <c r="G8" i="48"/>
  <c r="F12" i="48"/>
  <c r="G15" i="48"/>
  <c r="F19" i="48"/>
  <c r="G22" i="48"/>
  <c r="G26" i="48"/>
  <c r="F30" i="48"/>
  <c r="G33" i="48"/>
  <c r="F37" i="48"/>
  <c r="G40" i="48"/>
  <c r="G44" i="48"/>
  <c r="F48" i="48"/>
  <c r="G51" i="48"/>
  <c r="F55" i="48"/>
  <c r="G58" i="48"/>
  <c r="G62" i="48"/>
  <c r="F66" i="48"/>
  <c r="G69" i="48"/>
  <c r="M5" i="48"/>
  <c r="U5" i="48" s="1"/>
  <c r="M12" i="48"/>
  <c r="U12" i="48" s="1"/>
  <c r="M20" i="48"/>
  <c r="U20" i="48" s="1"/>
  <c r="M27" i="48"/>
  <c r="U27" i="48" s="1"/>
  <c r="M34" i="48"/>
  <c r="U34" i="48" s="1"/>
  <c r="M41" i="48"/>
  <c r="U41" i="48" s="1"/>
  <c r="M48" i="48"/>
  <c r="U48" i="48" s="1"/>
  <c r="M56" i="48"/>
  <c r="U56" i="48" s="1"/>
  <c r="M63" i="48"/>
  <c r="U63" i="48" s="1"/>
  <c r="R4" i="48"/>
  <c r="Q9" i="48"/>
  <c r="Q15" i="48"/>
  <c r="V16" i="48"/>
  <c r="R17" i="48"/>
  <c r="R19" i="48"/>
  <c r="Q24" i="48"/>
  <c r="V25" i="48"/>
  <c r="R26" i="48"/>
  <c r="R28" i="48"/>
  <c r="R39" i="48"/>
  <c r="R49" i="48"/>
  <c r="AE3" i="46"/>
  <c r="Q67" i="47"/>
  <c r="V68" i="47"/>
  <c r="R69" i="47"/>
  <c r="Q76" i="47"/>
  <c r="V77" i="47"/>
  <c r="R78" i="47"/>
  <c r="H15" i="53"/>
  <c r="I15" i="53" s="1"/>
  <c r="J15" i="53" s="1"/>
  <c r="H19" i="54"/>
  <c r="I19" i="54" s="1"/>
  <c r="J19" i="54" s="1"/>
  <c r="G4" i="44"/>
  <c r="G7" i="44"/>
  <c r="G10" i="44"/>
  <c r="G13" i="44"/>
  <c r="G16" i="44"/>
  <c r="G19" i="44"/>
  <c r="G22" i="44"/>
  <c r="G25" i="44"/>
  <c r="G28" i="44"/>
  <c r="G31" i="44"/>
  <c r="G34" i="44"/>
  <c r="G37" i="44"/>
  <c r="G40" i="44"/>
  <c r="G43" i="44"/>
  <c r="G46" i="44"/>
  <c r="G49" i="44"/>
  <c r="G52" i="44"/>
  <c r="G55" i="44"/>
  <c r="G58" i="44"/>
  <c r="G61" i="44"/>
  <c r="G64" i="44"/>
  <c r="R7" i="44"/>
  <c r="Q9" i="44"/>
  <c r="Q11" i="44"/>
  <c r="R13" i="44"/>
  <c r="R16" i="44"/>
  <c r="R19" i="44"/>
  <c r="R22" i="44"/>
  <c r="R25" i="44"/>
  <c r="R28" i="44"/>
  <c r="R31" i="44"/>
  <c r="R34" i="44"/>
  <c r="R37" i="44"/>
  <c r="R40" i="44"/>
  <c r="R43" i="44"/>
  <c r="R46" i="44"/>
  <c r="R49" i="44"/>
  <c r="R52" i="44"/>
  <c r="R55" i="44"/>
  <c r="R58" i="44"/>
  <c r="R61" i="44"/>
  <c r="R64" i="44"/>
  <c r="F9" i="45"/>
  <c r="F15" i="45"/>
  <c r="F21" i="45"/>
  <c r="F27" i="45"/>
  <c r="F33" i="45"/>
  <c r="F39" i="45"/>
  <c r="F45" i="45"/>
  <c r="F51" i="45"/>
  <c r="F57" i="45"/>
  <c r="F63" i="45"/>
  <c r="F69" i="45"/>
  <c r="F75" i="45"/>
  <c r="F81" i="45"/>
  <c r="F87" i="45"/>
  <c r="G9" i="45"/>
  <c r="G15" i="45"/>
  <c r="G21" i="45"/>
  <c r="G27" i="45"/>
  <c r="G33" i="45"/>
  <c r="G39" i="45"/>
  <c r="G45" i="45"/>
  <c r="G51" i="45"/>
  <c r="G57" i="45"/>
  <c r="G63" i="45"/>
  <c r="G69" i="45"/>
  <c r="G75" i="45"/>
  <c r="G81" i="45"/>
  <c r="G87" i="45"/>
  <c r="M5" i="45"/>
  <c r="U5" i="45" s="1"/>
  <c r="M11" i="45"/>
  <c r="U11" i="45" s="1"/>
  <c r="M17" i="45"/>
  <c r="U17" i="45" s="1"/>
  <c r="M23" i="45"/>
  <c r="U23" i="45" s="1"/>
  <c r="M29" i="45"/>
  <c r="U29" i="45" s="1"/>
  <c r="M35" i="45"/>
  <c r="U35" i="45" s="1"/>
  <c r="M41" i="45"/>
  <c r="U41" i="45" s="1"/>
  <c r="M47" i="45"/>
  <c r="U47" i="45" s="1"/>
  <c r="M53" i="45"/>
  <c r="U53" i="45" s="1"/>
  <c r="M59" i="45"/>
  <c r="U59" i="45" s="1"/>
  <c r="M65" i="45"/>
  <c r="U65" i="45" s="1"/>
  <c r="M71" i="45"/>
  <c r="U71" i="45" s="1"/>
  <c r="M77" i="45"/>
  <c r="U77" i="45" s="1"/>
  <c r="M83" i="45"/>
  <c r="U83" i="45" s="1"/>
  <c r="M89" i="45"/>
  <c r="U89" i="45" s="1"/>
  <c r="Q5" i="45"/>
  <c r="V6" i="45"/>
  <c r="V8" i="45"/>
  <c r="V10" i="45"/>
  <c r="V12" i="45"/>
  <c r="Q14" i="45"/>
  <c r="V15" i="45"/>
  <c r="Q17" i="45"/>
  <c r="V18" i="45"/>
  <c r="Q20" i="45"/>
  <c r="V21" i="45"/>
  <c r="Q23" i="45"/>
  <c r="V24" i="45"/>
  <c r="Q26" i="45"/>
  <c r="V27" i="45"/>
  <c r="Q29" i="45"/>
  <c r="V30" i="45"/>
  <c r="Q32" i="45"/>
  <c r="V33" i="45"/>
  <c r="Q35" i="45"/>
  <c r="V36" i="45"/>
  <c r="Q38" i="45"/>
  <c r="V39" i="45"/>
  <c r="H40" i="45"/>
  <c r="I40" i="45" s="1"/>
  <c r="J40" i="45" s="1"/>
  <c r="Q41" i="45"/>
  <c r="V42" i="45"/>
  <c r="Q44" i="45"/>
  <c r="V45" i="45"/>
  <c r="H46" i="45"/>
  <c r="I46" i="45" s="1"/>
  <c r="J46" i="45" s="1"/>
  <c r="Q47" i="45"/>
  <c r="V48" i="45"/>
  <c r="Q50" i="45"/>
  <c r="V51" i="45"/>
  <c r="H52" i="45"/>
  <c r="I52" i="45" s="1"/>
  <c r="J52" i="45" s="1"/>
  <c r="Q53" i="45"/>
  <c r="V54" i="45"/>
  <c r="Q56" i="45"/>
  <c r="V57" i="45"/>
  <c r="H58" i="45"/>
  <c r="I58" i="45" s="1"/>
  <c r="J58" i="45" s="1"/>
  <c r="Q59" i="45"/>
  <c r="V60" i="45"/>
  <c r="Q62" i="45"/>
  <c r="V63" i="45"/>
  <c r="H64" i="45"/>
  <c r="I64" i="45" s="1"/>
  <c r="J64" i="45" s="1"/>
  <c r="Q65" i="45"/>
  <c r="V66" i="45"/>
  <c r="Q68" i="45"/>
  <c r="V69" i="45"/>
  <c r="H70" i="45"/>
  <c r="I70" i="45" s="1"/>
  <c r="J70" i="45" s="1"/>
  <c r="Q71" i="45"/>
  <c r="V72" i="45"/>
  <c r="Q74" i="45"/>
  <c r="V75" i="45"/>
  <c r="H76" i="45"/>
  <c r="I76" i="45" s="1"/>
  <c r="J76" i="45" s="1"/>
  <c r="Q77" i="45"/>
  <c r="V78" i="45"/>
  <c r="Q80" i="45"/>
  <c r="V81" i="45"/>
  <c r="H82" i="45"/>
  <c r="I82" i="45" s="1"/>
  <c r="J82" i="45" s="1"/>
  <c r="Q83" i="45"/>
  <c r="V84" i="45"/>
  <c r="Q86" i="45"/>
  <c r="V87" i="45"/>
  <c r="H88" i="45"/>
  <c r="I88" i="45" s="1"/>
  <c r="J88" i="45" s="1"/>
  <c r="Q89" i="45"/>
  <c r="V90" i="45"/>
  <c r="Q92" i="45"/>
  <c r="V93" i="45"/>
  <c r="H94" i="45"/>
  <c r="I94" i="45" s="1"/>
  <c r="J94" i="45" s="1"/>
  <c r="Q95" i="45"/>
  <c r="V96" i="45"/>
  <c r="Q98" i="45"/>
  <c r="G4" i="46"/>
  <c r="G7" i="46"/>
  <c r="G10" i="46"/>
  <c r="G13" i="46"/>
  <c r="G16" i="46"/>
  <c r="G19" i="46"/>
  <c r="G22" i="46"/>
  <c r="G25" i="46"/>
  <c r="G28" i="46"/>
  <c r="G31" i="46"/>
  <c r="G34" i="46"/>
  <c r="G37" i="46"/>
  <c r="G40" i="46"/>
  <c r="G43" i="46"/>
  <c r="G46" i="46"/>
  <c r="G49" i="46"/>
  <c r="G52" i="46"/>
  <c r="G55" i="46"/>
  <c r="G58" i="46"/>
  <c r="G61" i="46"/>
  <c r="G64" i="46"/>
  <c r="G67" i="46"/>
  <c r="G70" i="46"/>
  <c r="G73" i="46"/>
  <c r="G76" i="46"/>
  <c r="G79" i="46"/>
  <c r="G82" i="46"/>
  <c r="G85" i="46"/>
  <c r="M8" i="46"/>
  <c r="U8" i="46" s="1"/>
  <c r="M14" i="46"/>
  <c r="U14" i="46" s="1"/>
  <c r="M20" i="46"/>
  <c r="U20" i="46" s="1"/>
  <c r="M26" i="46"/>
  <c r="U26" i="46" s="1"/>
  <c r="M32" i="46"/>
  <c r="U32" i="46" s="1"/>
  <c r="M38" i="46"/>
  <c r="U38" i="46" s="1"/>
  <c r="M44" i="46"/>
  <c r="U44" i="46" s="1"/>
  <c r="M50" i="46"/>
  <c r="U50" i="46" s="1"/>
  <c r="M56" i="46"/>
  <c r="U56" i="46" s="1"/>
  <c r="M62" i="46"/>
  <c r="U62" i="46" s="1"/>
  <c r="M68" i="46"/>
  <c r="U68" i="46" s="1"/>
  <c r="M74" i="46"/>
  <c r="U74" i="46" s="1"/>
  <c r="M80" i="46"/>
  <c r="U80" i="46" s="1"/>
  <c r="M86" i="46"/>
  <c r="U86" i="46" s="1"/>
  <c r="R7" i="46"/>
  <c r="Q9" i="46"/>
  <c r="Q11" i="46"/>
  <c r="R13" i="46"/>
  <c r="R16" i="46"/>
  <c r="R19" i="46"/>
  <c r="R22" i="46"/>
  <c r="R25" i="46"/>
  <c r="R28" i="46"/>
  <c r="R31" i="46"/>
  <c r="R34" i="46"/>
  <c r="R37" i="46"/>
  <c r="R40" i="46"/>
  <c r="R43" i="46"/>
  <c r="R46" i="46"/>
  <c r="R49" i="46"/>
  <c r="R52" i="46"/>
  <c r="R55" i="46"/>
  <c r="R58" i="46"/>
  <c r="R61" i="46"/>
  <c r="R64" i="46"/>
  <c r="R67" i="46"/>
  <c r="R70" i="46"/>
  <c r="R73" i="46"/>
  <c r="R76" i="46"/>
  <c r="R79" i="46"/>
  <c r="R82" i="46"/>
  <c r="R85" i="46"/>
  <c r="R88" i="46"/>
  <c r="R3" i="47"/>
  <c r="G5" i="47"/>
  <c r="G8" i="47"/>
  <c r="G11" i="47"/>
  <c r="G14" i="47"/>
  <c r="G17" i="47"/>
  <c r="G20" i="47"/>
  <c r="G23" i="47"/>
  <c r="G26" i="47"/>
  <c r="G29" i="47"/>
  <c r="G32" i="47"/>
  <c r="G35" i="47"/>
  <c r="G38" i="47"/>
  <c r="G41" i="47"/>
  <c r="G44" i="47"/>
  <c r="G47" i="47"/>
  <c r="G50" i="47"/>
  <c r="G53" i="47"/>
  <c r="G56" i="47"/>
  <c r="G59" i="47"/>
  <c r="G62" i="47"/>
  <c r="G65" i="47"/>
  <c r="G68" i="47"/>
  <c r="G71" i="47"/>
  <c r="G74" i="47"/>
  <c r="G77" i="47"/>
  <c r="M6" i="47"/>
  <c r="U6" i="47" s="1"/>
  <c r="M12" i="47"/>
  <c r="U12" i="47" s="1"/>
  <c r="M18" i="47"/>
  <c r="U18" i="47" s="1"/>
  <c r="M24" i="47"/>
  <c r="U24" i="47" s="1"/>
  <c r="M30" i="47"/>
  <c r="U30" i="47" s="1"/>
  <c r="M36" i="47"/>
  <c r="U36" i="47" s="1"/>
  <c r="M42" i="47"/>
  <c r="U42" i="47" s="1"/>
  <c r="M48" i="47"/>
  <c r="U48" i="47" s="1"/>
  <c r="M54" i="47"/>
  <c r="U54" i="47" s="1"/>
  <c r="M60" i="47"/>
  <c r="U60" i="47" s="1"/>
  <c r="M66" i="47"/>
  <c r="U66" i="47" s="1"/>
  <c r="M72" i="47"/>
  <c r="U72" i="47" s="1"/>
  <c r="M78" i="47"/>
  <c r="U78" i="47" s="1"/>
  <c r="R14" i="47"/>
  <c r="R17" i="47"/>
  <c r="R20" i="47"/>
  <c r="R23" i="47"/>
  <c r="R26" i="47"/>
  <c r="R29" i="47"/>
  <c r="R32" i="47"/>
  <c r="R35" i="47"/>
  <c r="R38" i="47"/>
  <c r="R41" i="47"/>
  <c r="Q45" i="47"/>
  <c r="V46" i="47"/>
  <c r="R47" i="47"/>
  <c r="R49" i="47"/>
  <c r="Q54" i="47"/>
  <c r="V55" i="47"/>
  <c r="R56" i="47"/>
  <c r="R58" i="47"/>
  <c r="Q63" i="47"/>
  <c r="V64" i="47"/>
  <c r="R65" i="47"/>
  <c r="R67" i="47"/>
  <c r="Q72" i="47"/>
  <c r="V73" i="47"/>
  <c r="R74" i="47"/>
  <c r="R76" i="47"/>
  <c r="F6" i="48"/>
  <c r="G9" i="48"/>
  <c r="F13" i="48"/>
  <c r="G16" i="48"/>
  <c r="G20" i="48"/>
  <c r="F24" i="48"/>
  <c r="G27" i="48"/>
  <c r="F31" i="48"/>
  <c r="G34" i="48"/>
  <c r="G38" i="48"/>
  <c r="F42" i="48"/>
  <c r="G45" i="48"/>
  <c r="F49" i="48"/>
  <c r="G52" i="48"/>
  <c r="G56" i="48"/>
  <c r="F60" i="48"/>
  <c r="G63" i="48"/>
  <c r="F67" i="48"/>
  <c r="M8" i="48"/>
  <c r="U8" i="48" s="1"/>
  <c r="M15" i="48"/>
  <c r="U15" i="48" s="1"/>
  <c r="M22" i="48"/>
  <c r="U22" i="48" s="1"/>
  <c r="M29" i="48"/>
  <c r="U29" i="48" s="1"/>
  <c r="M36" i="48"/>
  <c r="U36" i="48" s="1"/>
  <c r="M44" i="48"/>
  <c r="U44" i="48" s="1"/>
  <c r="M51" i="48"/>
  <c r="U51" i="48" s="1"/>
  <c r="M58" i="48"/>
  <c r="U58" i="48" s="1"/>
  <c r="M65" i="48"/>
  <c r="U65" i="48" s="1"/>
  <c r="R6" i="48"/>
  <c r="Q8" i="48"/>
  <c r="R13" i="48"/>
  <c r="Q18" i="48"/>
  <c r="V19" i="48"/>
  <c r="R20" i="48"/>
  <c r="R22" i="48"/>
  <c r="Q27" i="48"/>
  <c r="V28" i="48"/>
  <c r="R29" i="48"/>
  <c r="R31" i="48"/>
  <c r="Q33" i="48"/>
  <c r="V34" i="48"/>
  <c r="Q36" i="48"/>
  <c r="V37" i="48"/>
  <c r="R46" i="48"/>
  <c r="H17" i="53"/>
  <c r="I17" i="53" s="1"/>
  <c r="J17" i="53" s="1"/>
  <c r="Q50" i="44"/>
  <c r="V51" i="44"/>
  <c r="Q53" i="44"/>
  <c r="V54" i="44"/>
  <c r="Q56" i="44"/>
  <c r="V57" i="44"/>
  <c r="Q59" i="44"/>
  <c r="V60" i="44"/>
  <c r="Q62" i="44"/>
  <c r="V63" i="44"/>
  <c r="Q65" i="44"/>
  <c r="V66" i="44"/>
  <c r="V4" i="45"/>
  <c r="Y4" i="45" s="1"/>
  <c r="Z4" i="45" s="1"/>
  <c r="M9" i="46"/>
  <c r="U9" i="46" s="1"/>
  <c r="M15" i="46"/>
  <c r="U15" i="46" s="1"/>
  <c r="M21" i="46"/>
  <c r="U21" i="46" s="1"/>
  <c r="M27" i="46"/>
  <c r="U27" i="46" s="1"/>
  <c r="M33" i="46"/>
  <c r="U33" i="46" s="1"/>
  <c r="M39" i="46"/>
  <c r="U39" i="46" s="1"/>
  <c r="M45" i="46"/>
  <c r="U45" i="46" s="1"/>
  <c r="M51" i="46"/>
  <c r="U51" i="46" s="1"/>
  <c r="M57" i="46"/>
  <c r="U57" i="46" s="1"/>
  <c r="M63" i="46"/>
  <c r="U63" i="46" s="1"/>
  <c r="M69" i="46"/>
  <c r="U69" i="46" s="1"/>
  <c r="M75" i="46"/>
  <c r="U75" i="46" s="1"/>
  <c r="M81" i="46"/>
  <c r="U81" i="46" s="1"/>
  <c r="Q50" i="46"/>
  <c r="Q53" i="46"/>
  <c r="V54" i="46"/>
  <c r="Q56" i="46"/>
  <c r="V57" i="46"/>
  <c r="Q59" i="46"/>
  <c r="V60" i="46"/>
  <c r="Q62" i="46"/>
  <c r="V63" i="46"/>
  <c r="Q65" i="46"/>
  <c r="V66" i="46"/>
  <c r="Q68" i="46"/>
  <c r="V69" i="46"/>
  <c r="Q71" i="46"/>
  <c r="V72" i="46"/>
  <c r="Q74" i="46"/>
  <c r="V75" i="46"/>
  <c r="Q77" i="46"/>
  <c r="V78" i="46"/>
  <c r="Q80" i="46"/>
  <c r="V81" i="46"/>
  <c r="Q83" i="46"/>
  <c r="V84" i="46"/>
  <c r="Q86" i="46"/>
  <c r="V87" i="46"/>
  <c r="Q89" i="46"/>
  <c r="F6" i="47"/>
  <c r="F9" i="47"/>
  <c r="F12" i="47"/>
  <c r="F15" i="47"/>
  <c r="F18" i="47"/>
  <c r="F21" i="47"/>
  <c r="F24" i="47"/>
  <c r="F27" i="47"/>
  <c r="F30" i="47"/>
  <c r="F33" i="47"/>
  <c r="F36" i="47"/>
  <c r="F39" i="47"/>
  <c r="F42" i="47"/>
  <c r="F45" i="47"/>
  <c r="F48" i="47"/>
  <c r="F51" i="47"/>
  <c r="F54" i="47"/>
  <c r="F57" i="47"/>
  <c r="F60" i="47"/>
  <c r="F63" i="47"/>
  <c r="F66" i="47"/>
  <c r="F69" i="47"/>
  <c r="F72" i="47"/>
  <c r="F75" i="47"/>
  <c r="F78" i="47"/>
  <c r="M7" i="47"/>
  <c r="U7" i="47" s="1"/>
  <c r="M13" i="47"/>
  <c r="U13" i="47" s="1"/>
  <c r="M19" i="47"/>
  <c r="U19" i="47" s="1"/>
  <c r="M25" i="47"/>
  <c r="U25" i="47" s="1"/>
  <c r="M31" i="47"/>
  <c r="U31" i="47" s="1"/>
  <c r="M37" i="47"/>
  <c r="U37" i="47" s="1"/>
  <c r="M43" i="47"/>
  <c r="U43" i="47" s="1"/>
  <c r="M49" i="47"/>
  <c r="U49" i="47" s="1"/>
  <c r="M55" i="47"/>
  <c r="U55" i="47" s="1"/>
  <c r="M61" i="47"/>
  <c r="U61" i="47" s="1"/>
  <c r="M67" i="47"/>
  <c r="U67" i="47" s="1"/>
  <c r="M73" i="47"/>
  <c r="U73" i="47" s="1"/>
  <c r="M79" i="47"/>
  <c r="U79" i="47" s="1"/>
  <c r="Q6" i="47"/>
  <c r="V7" i="47"/>
  <c r="Q8" i="47"/>
  <c r="Q10" i="47"/>
  <c r="Q12" i="47"/>
  <c r="V13" i="47"/>
  <c r="Q15" i="47"/>
  <c r="V16" i="47"/>
  <c r="Q18" i="47"/>
  <c r="V19" i="47"/>
  <c r="Q21" i="47"/>
  <c r="V22" i="47"/>
  <c r="Q24" i="47"/>
  <c r="V25" i="47"/>
  <c r="Q27" i="47"/>
  <c r="V28" i="47"/>
  <c r="Q30" i="47"/>
  <c r="V31" i="47"/>
  <c r="Q33" i="47"/>
  <c r="V34" i="47"/>
  <c r="Q36" i="47"/>
  <c r="V37" i="47"/>
  <c r="Q39" i="47"/>
  <c r="V40" i="47"/>
  <c r="Q42" i="47"/>
  <c r="V43" i="47"/>
  <c r="V44" i="47"/>
  <c r="R45" i="47"/>
  <c r="Q52" i="47"/>
  <c r="V53" i="47"/>
  <c r="R54" i="47"/>
  <c r="Q61" i="47"/>
  <c r="V62" i="47"/>
  <c r="R63" i="47"/>
  <c r="Q70" i="47"/>
  <c r="R72" i="47"/>
  <c r="G6" i="48"/>
  <c r="F10" i="48"/>
  <c r="G13" i="48"/>
  <c r="G17" i="48"/>
  <c r="F21" i="48"/>
  <c r="G24" i="48"/>
  <c r="F28" i="48"/>
  <c r="G31" i="48"/>
  <c r="G35" i="48"/>
  <c r="F39" i="48"/>
  <c r="G42" i="48"/>
  <c r="F46" i="48"/>
  <c r="G49" i="48"/>
  <c r="G53" i="48"/>
  <c r="F57" i="48"/>
  <c r="G60" i="48"/>
  <c r="F64" i="48"/>
  <c r="M9" i="48"/>
  <c r="U9" i="48" s="1"/>
  <c r="M16" i="48"/>
  <c r="U16" i="48" s="1"/>
  <c r="M23" i="48"/>
  <c r="U23" i="48" s="1"/>
  <c r="M30" i="48"/>
  <c r="U30" i="48" s="1"/>
  <c r="M38" i="48"/>
  <c r="U38" i="48" s="1"/>
  <c r="M45" i="48"/>
  <c r="U45" i="48" s="1"/>
  <c r="M52" i="48"/>
  <c r="U52" i="48" s="1"/>
  <c r="M59" i="48"/>
  <c r="U59" i="48" s="1"/>
  <c r="R69" i="48"/>
  <c r="R66" i="48"/>
  <c r="R63" i="48"/>
  <c r="R60" i="48"/>
  <c r="R57" i="48"/>
  <c r="R54" i="48"/>
  <c r="R51" i="48"/>
  <c r="R48" i="48"/>
  <c r="R45" i="48"/>
  <c r="R42" i="48"/>
  <c r="R68" i="48"/>
  <c r="R65" i="48"/>
  <c r="R62" i="48"/>
  <c r="R59" i="48"/>
  <c r="R56" i="48"/>
  <c r="R53" i="48"/>
  <c r="R50" i="48"/>
  <c r="R47" i="48"/>
  <c r="R44" i="48"/>
  <c r="R41" i="48"/>
  <c r="R38" i="48"/>
  <c r="R35" i="48"/>
  <c r="R32" i="48"/>
  <c r="R11" i="48"/>
  <c r="R9" i="48"/>
  <c r="R5" i="48"/>
  <c r="R67" i="48"/>
  <c r="R64" i="48"/>
  <c r="R61" i="48"/>
  <c r="R58" i="48"/>
  <c r="R8" i="48"/>
  <c r="Q10" i="48"/>
  <c r="Q16" i="48"/>
  <c r="V17" i="48"/>
  <c r="R18" i="48"/>
  <c r="V26" i="48"/>
  <c r="R27" i="48"/>
  <c r="R33" i="48"/>
  <c r="R36" i="48"/>
  <c r="K5" i="49"/>
  <c r="AH4" i="51"/>
  <c r="O21" i="51"/>
  <c r="P21" i="51" s="1"/>
  <c r="O18" i="51"/>
  <c r="P18" i="51" s="1"/>
  <c r="O15" i="51"/>
  <c r="P15" i="51" s="1"/>
  <c r="O12" i="51"/>
  <c r="P12" i="51" s="1"/>
  <c r="O6" i="51"/>
  <c r="P6" i="51" s="1"/>
  <c r="O22" i="51"/>
  <c r="P22" i="51" s="1"/>
  <c r="O19" i="51"/>
  <c r="P19" i="51" s="1"/>
  <c r="O16" i="51"/>
  <c r="P16" i="51" s="1"/>
  <c r="O13" i="51"/>
  <c r="P13" i="51" s="1"/>
  <c r="O8" i="51"/>
  <c r="P8" i="51" s="1"/>
  <c r="O7" i="51"/>
  <c r="P7" i="51" s="1"/>
  <c r="O3" i="51"/>
  <c r="O11" i="51"/>
  <c r="P11" i="51" s="1"/>
  <c r="O17" i="51"/>
  <c r="P17" i="51" s="1"/>
  <c r="O23" i="51"/>
  <c r="P23" i="51" s="1"/>
  <c r="O14" i="51"/>
  <c r="P14" i="51" s="1"/>
  <c r="O5" i="51"/>
  <c r="P5" i="51" s="1"/>
  <c r="O9" i="51"/>
  <c r="P9" i="51" s="1"/>
  <c r="O20" i="51"/>
  <c r="P20" i="51" s="1"/>
  <c r="O10" i="51"/>
  <c r="P10" i="51" s="1"/>
  <c r="H6" i="53"/>
  <c r="I6" i="53" s="1"/>
  <c r="J6" i="53" s="1"/>
  <c r="H18" i="53"/>
  <c r="I18" i="53" s="1"/>
  <c r="J18" i="53" s="1"/>
  <c r="Q27" i="45"/>
  <c r="V28" i="45"/>
  <c r="Q30" i="45"/>
  <c r="V31" i="45"/>
  <c r="Q33" i="45"/>
  <c r="V34" i="45"/>
  <c r="Q36" i="45"/>
  <c r="V37" i="45"/>
  <c r="Q39" i="45"/>
  <c r="V40" i="45"/>
  <c r="Q42" i="45"/>
  <c r="V43" i="45"/>
  <c r="Q45" i="45"/>
  <c r="V46" i="45"/>
  <c r="Q48" i="45"/>
  <c r="V49" i="45"/>
  <c r="Q51" i="45"/>
  <c r="V52" i="45"/>
  <c r="Q54" i="45"/>
  <c r="V55" i="45"/>
  <c r="Q57" i="45"/>
  <c r="V58" i="45"/>
  <c r="Q60" i="45"/>
  <c r="V61" i="45"/>
  <c r="Q63" i="45"/>
  <c r="V64" i="45"/>
  <c r="Q66" i="45"/>
  <c r="V67" i="45"/>
  <c r="Q69" i="45"/>
  <c r="V70" i="45"/>
  <c r="Q72" i="45"/>
  <c r="V73" i="45"/>
  <c r="Q75" i="45"/>
  <c r="V76" i="45"/>
  <c r="Q78" i="45"/>
  <c r="V79" i="45"/>
  <c r="Q81" i="45"/>
  <c r="V82" i="45"/>
  <c r="Q84" i="45"/>
  <c r="V85" i="45"/>
  <c r="Q87" i="45"/>
  <c r="V88" i="45"/>
  <c r="Q90" i="45"/>
  <c r="V91" i="45"/>
  <c r="Q93" i="45"/>
  <c r="V94" i="45"/>
  <c r="V97" i="45"/>
  <c r="AH3" i="46"/>
  <c r="AQ3" i="46" s="1"/>
  <c r="R77" i="46"/>
  <c r="R80" i="46"/>
  <c r="R83" i="46"/>
  <c r="R86" i="46"/>
  <c r="G6" i="47"/>
  <c r="G9" i="47"/>
  <c r="G12" i="47"/>
  <c r="G15" i="47"/>
  <c r="G18" i="47"/>
  <c r="G21" i="47"/>
  <c r="G24" i="47"/>
  <c r="G27" i="47"/>
  <c r="G30" i="47"/>
  <c r="G33" i="47"/>
  <c r="G36" i="47"/>
  <c r="G39" i="47"/>
  <c r="G42" i="47"/>
  <c r="G45" i="47"/>
  <c r="G48" i="47"/>
  <c r="G51" i="47"/>
  <c r="G54" i="47"/>
  <c r="G57" i="47"/>
  <c r="G60" i="47"/>
  <c r="G63" i="47"/>
  <c r="G66" i="47"/>
  <c r="G69" i="47"/>
  <c r="G72" i="47"/>
  <c r="G75" i="47"/>
  <c r="G78" i="47"/>
  <c r="R6" i="47"/>
  <c r="Q77" i="47"/>
  <c r="Q74" i="47"/>
  <c r="Q71" i="47"/>
  <c r="Q68" i="47"/>
  <c r="Q65" i="47"/>
  <c r="Q62" i="47"/>
  <c r="Q59" i="47"/>
  <c r="Q56" i="47"/>
  <c r="Q53" i="47"/>
  <c r="Q50" i="47"/>
  <c r="Q47" i="47"/>
  <c r="Q44" i="47"/>
  <c r="R8" i="47"/>
  <c r="V78" i="47"/>
  <c r="V75" i="47"/>
  <c r="V72" i="47"/>
  <c r="V69" i="47"/>
  <c r="V66" i="47"/>
  <c r="V63" i="47"/>
  <c r="V60" i="47"/>
  <c r="V57" i="47"/>
  <c r="V54" i="47"/>
  <c r="V51" i="47"/>
  <c r="V48" i="47"/>
  <c r="V45" i="47"/>
  <c r="R10" i="47"/>
  <c r="V11" i="47"/>
  <c r="R12" i="47"/>
  <c r="R15" i="47"/>
  <c r="R18" i="47"/>
  <c r="R21" i="47"/>
  <c r="R24" i="47"/>
  <c r="R27" i="47"/>
  <c r="R30" i="47"/>
  <c r="R33" i="47"/>
  <c r="R36" i="47"/>
  <c r="R39" i="47"/>
  <c r="R42" i="47"/>
  <c r="Q48" i="47"/>
  <c r="V49" i="47"/>
  <c r="R50" i="47"/>
  <c r="R52" i="47"/>
  <c r="Q57" i="47"/>
  <c r="V58" i="47"/>
  <c r="R59" i="47"/>
  <c r="R61" i="47"/>
  <c r="Q66" i="47"/>
  <c r="V67" i="47"/>
  <c r="R68" i="47"/>
  <c r="R70" i="47"/>
  <c r="Q75" i="47"/>
  <c r="V76" i="47"/>
  <c r="R77" i="47"/>
  <c r="R79" i="47"/>
  <c r="F68" i="48"/>
  <c r="F65" i="48"/>
  <c r="F62" i="48"/>
  <c r="F59" i="48"/>
  <c r="F56" i="48"/>
  <c r="F53" i="48"/>
  <c r="F50" i="48"/>
  <c r="F47" i="48"/>
  <c r="F44" i="48"/>
  <c r="F41" i="48"/>
  <c r="F38" i="48"/>
  <c r="F35" i="48"/>
  <c r="F32" i="48"/>
  <c r="F29" i="48"/>
  <c r="F26" i="48"/>
  <c r="F23" i="48"/>
  <c r="F20" i="48"/>
  <c r="F17" i="48"/>
  <c r="F14" i="48"/>
  <c r="F11" i="48"/>
  <c r="F8" i="48"/>
  <c r="F5" i="48"/>
  <c r="F7" i="48"/>
  <c r="G10" i="48"/>
  <c r="G14" i="48"/>
  <c r="F18" i="48"/>
  <c r="G21" i="48"/>
  <c r="F25" i="48"/>
  <c r="G28" i="48"/>
  <c r="G32" i="48"/>
  <c r="F36" i="48"/>
  <c r="G39" i="48"/>
  <c r="F43" i="48"/>
  <c r="G46" i="48"/>
  <c r="G50" i="48"/>
  <c r="F54" i="48"/>
  <c r="G57" i="48"/>
  <c r="F61" i="48"/>
  <c r="G64" i="48"/>
  <c r="G68" i="48"/>
  <c r="M67" i="48"/>
  <c r="U67" i="48" s="1"/>
  <c r="M61" i="48"/>
  <c r="U61" i="48" s="1"/>
  <c r="M55" i="48"/>
  <c r="U55" i="48" s="1"/>
  <c r="M49" i="48"/>
  <c r="U49" i="48" s="1"/>
  <c r="M43" i="48"/>
  <c r="U43" i="48" s="1"/>
  <c r="M37" i="48"/>
  <c r="U37" i="48" s="1"/>
  <c r="M31" i="48"/>
  <c r="U31" i="48" s="1"/>
  <c r="M25" i="48"/>
  <c r="U25" i="48" s="1"/>
  <c r="M19" i="48"/>
  <c r="U19" i="48" s="1"/>
  <c r="M13" i="48"/>
  <c r="U13" i="48" s="1"/>
  <c r="M7" i="48"/>
  <c r="U7" i="48" s="1"/>
  <c r="M10" i="48"/>
  <c r="U10" i="48" s="1"/>
  <c r="M17" i="48"/>
  <c r="U17" i="48" s="1"/>
  <c r="M24" i="48"/>
  <c r="U24" i="48" s="1"/>
  <c r="M32" i="48"/>
  <c r="U32" i="48" s="1"/>
  <c r="M39" i="48"/>
  <c r="U39" i="48" s="1"/>
  <c r="M46" i="48"/>
  <c r="U46" i="48" s="1"/>
  <c r="M53" i="48"/>
  <c r="U53" i="48" s="1"/>
  <c r="M60" i="48"/>
  <c r="U60" i="48" s="1"/>
  <c r="M68" i="48"/>
  <c r="U68" i="48" s="1"/>
  <c r="Q69" i="48"/>
  <c r="Q66" i="48"/>
  <c r="Q63" i="48"/>
  <c r="Q60" i="48"/>
  <c r="Q57" i="48"/>
  <c r="Q54" i="48"/>
  <c r="Q51" i="48"/>
  <c r="Q48" i="48"/>
  <c r="Q45" i="48"/>
  <c r="Q42" i="48"/>
  <c r="Q39" i="48"/>
  <c r="Q68" i="48"/>
  <c r="Q65" i="48"/>
  <c r="Q62" i="48"/>
  <c r="Q59" i="48"/>
  <c r="Q56" i="48"/>
  <c r="Q53" i="48"/>
  <c r="Q50" i="48"/>
  <c r="Q47" i="48"/>
  <c r="Q44" i="48"/>
  <c r="Q41" i="48"/>
  <c r="Q38" i="48"/>
  <c r="Q35" i="48"/>
  <c r="Q32" i="48"/>
  <c r="Q29" i="48"/>
  <c r="Q26" i="48"/>
  <c r="Q23" i="48"/>
  <c r="Q20" i="48"/>
  <c r="Q17" i="48"/>
  <c r="Q14" i="48"/>
  <c r="Q67" i="48"/>
  <c r="Q64" i="48"/>
  <c r="Q61" i="48"/>
  <c r="Q58" i="48"/>
  <c r="Q55" i="48"/>
  <c r="Q52" i="48"/>
  <c r="Q49" i="48"/>
  <c r="Q46" i="48"/>
  <c r="Q43" i="48"/>
  <c r="Q40" i="48"/>
  <c r="Q37" i="48"/>
  <c r="Q34" i="48"/>
  <c r="Q12" i="48"/>
  <c r="Q21" i="48"/>
  <c r="R23" i="48"/>
  <c r="R25" i="48"/>
  <c r="Q30" i="48"/>
  <c r="R43" i="48"/>
  <c r="R52" i="48"/>
  <c r="H7" i="53"/>
  <c r="I7" i="53" s="1"/>
  <c r="J7" i="53" s="1"/>
  <c r="H19" i="53"/>
  <c r="I19" i="53" s="1"/>
  <c r="J19" i="53" s="1"/>
  <c r="H9" i="54"/>
  <c r="I9" i="54" s="1"/>
  <c r="J9" i="54" s="1"/>
  <c r="H22" i="58"/>
  <c r="I22" i="58" s="1"/>
  <c r="J22" i="58" s="1"/>
  <c r="Q63" i="46"/>
  <c r="V64" i="46"/>
  <c r="Q66" i="46"/>
  <c r="V67" i="46"/>
  <c r="Q69" i="46"/>
  <c r="V70" i="46"/>
  <c r="Q72" i="46"/>
  <c r="V73" i="46"/>
  <c r="Q75" i="46"/>
  <c r="V76" i="46"/>
  <c r="Q78" i="46"/>
  <c r="V79" i="46"/>
  <c r="Q81" i="46"/>
  <c r="V82" i="46"/>
  <c r="Q84" i="46"/>
  <c r="V85" i="46"/>
  <c r="F4" i="47"/>
  <c r="F7" i="47"/>
  <c r="F10" i="47"/>
  <c r="F13" i="47"/>
  <c r="F16" i="47"/>
  <c r="F19" i="47"/>
  <c r="F22" i="47"/>
  <c r="F25" i="47"/>
  <c r="F28" i="47"/>
  <c r="F31" i="47"/>
  <c r="F34" i="47"/>
  <c r="F37" i="47"/>
  <c r="F40" i="47"/>
  <c r="F43" i="47"/>
  <c r="F46" i="47"/>
  <c r="F49" i="47"/>
  <c r="F52" i="47"/>
  <c r="F55" i="47"/>
  <c r="F58" i="47"/>
  <c r="F61" i="47"/>
  <c r="F64" i="47"/>
  <c r="F67" i="47"/>
  <c r="F70" i="47"/>
  <c r="F73" i="47"/>
  <c r="F76" i="47"/>
  <c r="M9" i="47"/>
  <c r="U9" i="47" s="1"/>
  <c r="M15" i="47"/>
  <c r="U15" i="47" s="1"/>
  <c r="M21" i="47"/>
  <c r="U21" i="47" s="1"/>
  <c r="M27" i="47"/>
  <c r="U27" i="47" s="1"/>
  <c r="M33" i="47"/>
  <c r="U33" i="47" s="1"/>
  <c r="M39" i="47"/>
  <c r="U39" i="47" s="1"/>
  <c r="M45" i="47"/>
  <c r="U45" i="47" s="1"/>
  <c r="M51" i="47"/>
  <c r="U51" i="47" s="1"/>
  <c r="M57" i="47"/>
  <c r="U57" i="47" s="1"/>
  <c r="M63" i="47"/>
  <c r="U63" i="47" s="1"/>
  <c r="M69" i="47"/>
  <c r="U69" i="47" s="1"/>
  <c r="Q7" i="47"/>
  <c r="Q13" i="47"/>
  <c r="V14" i="47"/>
  <c r="Q16" i="47"/>
  <c r="V17" i="47"/>
  <c r="Q19" i="47"/>
  <c r="V20" i="47"/>
  <c r="Q22" i="47"/>
  <c r="V23" i="47"/>
  <c r="Q25" i="47"/>
  <c r="V26" i="47"/>
  <c r="Q28" i="47"/>
  <c r="V29" i="47"/>
  <c r="Q31" i="47"/>
  <c r="V32" i="47"/>
  <c r="Q34" i="47"/>
  <c r="V35" i="47"/>
  <c r="Q37" i="47"/>
  <c r="V38" i="47"/>
  <c r="Q40" i="47"/>
  <c r="V41" i="47"/>
  <c r="Q43" i="47"/>
  <c r="Q46" i="47"/>
  <c r="V47" i="47"/>
  <c r="R48" i="47"/>
  <c r="Q55" i="47"/>
  <c r="V56" i="47"/>
  <c r="R57" i="47"/>
  <c r="Q64" i="47"/>
  <c r="V65" i="47"/>
  <c r="R66" i="47"/>
  <c r="Q73" i="47"/>
  <c r="V74" i="47"/>
  <c r="F4" i="48"/>
  <c r="G7" i="48"/>
  <c r="G11" i="48"/>
  <c r="F15" i="48"/>
  <c r="G18" i="48"/>
  <c r="F22" i="48"/>
  <c r="G25" i="48"/>
  <c r="G29" i="48"/>
  <c r="F33" i="48"/>
  <c r="G36" i="48"/>
  <c r="F40" i="48"/>
  <c r="G43" i="48"/>
  <c r="G47" i="48"/>
  <c r="F51" i="48"/>
  <c r="G54" i="48"/>
  <c r="F58" i="48"/>
  <c r="G61" i="48"/>
  <c r="G65" i="48"/>
  <c r="F69" i="48"/>
  <c r="M4" i="48"/>
  <c r="U4" i="48" s="1"/>
  <c r="X4" i="48" s="1"/>
  <c r="M11" i="48"/>
  <c r="U11" i="48" s="1"/>
  <c r="M18" i="48"/>
  <c r="U18" i="48" s="1"/>
  <c r="M26" i="48"/>
  <c r="U26" i="48" s="1"/>
  <c r="M33" i="48"/>
  <c r="U33" i="48" s="1"/>
  <c r="M40" i="48"/>
  <c r="U40" i="48" s="1"/>
  <c r="M47" i="48"/>
  <c r="U47" i="48" s="1"/>
  <c r="M54" i="48"/>
  <c r="U54" i="48" s="1"/>
  <c r="M62" i="48"/>
  <c r="U62" i="48" s="1"/>
  <c r="M69" i="48"/>
  <c r="U69" i="48" s="1"/>
  <c r="R7" i="48"/>
  <c r="V67" i="48"/>
  <c r="V64" i="48"/>
  <c r="V61" i="48"/>
  <c r="V58" i="48"/>
  <c r="V55" i="48"/>
  <c r="V52" i="48"/>
  <c r="V49" i="48"/>
  <c r="V46" i="48"/>
  <c r="V43" i="48"/>
  <c r="V40" i="48"/>
  <c r="V69" i="48"/>
  <c r="V66" i="48"/>
  <c r="V63" i="48"/>
  <c r="V60" i="48"/>
  <c r="V57" i="48"/>
  <c r="V54" i="48"/>
  <c r="V51" i="48"/>
  <c r="V48" i="48"/>
  <c r="V45" i="48"/>
  <c r="V42" i="48"/>
  <c r="V39" i="48"/>
  <c r="V36" i="48"/>
  <c r="V33" i="48"/>
  <c r="V30" i="48"/>
  <c r="V27" i="48"/>
  <c r="V24" i="48"/>
  <c r="V21" i="48"/>
  <c r="V18" i="48"/>
  <c r="V15" i="48"/>
  <c r="V12" i="48"/>
  <c r="V10" i="48"/>
  <c r="V8" i="48"/>
  <c r="V6" i="48"/>
  <c r="V4" i="48"/>
  <c r="Y4" i="48" s="1"/>
  <c r="V68" i="48"/>
  <c r="V65" i="48"/>
  <c r="V62" i="48"/>
  <c r="V59" i="48"/>
  <c r="V56" i="48"/>
  <c r="V53" i="48"/>
  <c r="V50" i="48"/>
  <c r="V47" i="48"/>
  <c r="V44" i="48"/>
  <c r="V41" i="48"/>
  <c r="V38" i="48"/>
  <c r="V35" i="48"/>
  <c r="V32" i="48"/>
  <c r="R12" i="48"/>
  <c r="Q19" i="48"/>
  <c r="V20" i="48"/>
  <c r="R21" i="48"/>
  <c r="Q28" i="48"/>
  <c r="V29" i="48"/>
  <c r="R30" i="48"/>
  <c r="R40" i="48"/>
  <c r="AQ4" i="49"/>
  <c r="H11" i="54"/>
  <c r="I11" i="54" s="1"/>
  <c r="J11" i="54" s="1"/>
  <c r="AH3" i="49"/>
  <c r="AQ3" i="49" s="1"/>
  <c r="G4" i="49"/>
  <c r="G10" i="49"/>
  <c r="G16" i="49"/>
  <c r="G22" i="49"/>
  <c r="M9" i="49"/>
  <c r="U9" i="49" s="1"/>
  <c r="M15" i="49"/>
  <c r="U15" i="49" s="1"/>
  <c r="M21" i="49"/>
  <c r="U21" i="49" s="1"/>
  <c r="Q5" i="49"/>
  <c r="Q13" i="49"/>
  <c r="Q16" i="49"/>
  <c r="Q19" i="49"/>
  <c r="V11" i="50"/>
  <c r="V5" i="50"/>
  <c r="V4" i="50"/>
  <c r="Y4" i="50" s="1"/>
  <c r="V13" i="50"/>
  <c r="O14" i="50"/>
  <c r="P14" i="50" s="1"/>
  <c r="V17" i="50"/>
  <c r="O19" i="50"/>
  <c r="P19" i="50" s="1"/>
  <c r="V22" i="50"/>
  <c r="O23" i="50"/>
  <c r="P23" i="50" s="1"/>
  <c r="V4" i="51"/>
  <c r="Y4" i="51" s="1"/>
  <c r="Z4" i="51" s="1"/>
  <c r="V5" i="51"/>
  <c r="Q12" i="51"/>
  <c r="V14" i="51"/>
  <c r="R17" i="51"/>
  <c r="Q21" i="51"/>
  <c r="V23" i="51"/>
  <c r="M4" i="52"/>
  <c r="U4" i="52" s="1"/>
  <c r="X4" i="52" s="1"/>
  <c r="AH4" i="52" s="1"/>
  <c r="M14" i="52"/>
  <c r="U14" i="52" s="1"/>
  <c r="M22" i="52"/>
  <c r="U22" i="52" s="1"/>
  <c r="O10" i="52"/>
  <c r="P10" i="52" s="1"/>
  <c r="O15" i="52"/>
  <c r="P15" i="52" s="1"/>
  <c r="O20" i="52"/>
  <c r="P20" i="52" s="1"/>
  <c r="H11" i="53"/>
  <c r="I11" i="53" s="1"/>
  <c r="J11" i="53" s="1"/>
  <c r="G8" i="53"/>
  <c r="G16" i="53"/>
  <c r="O10" i="53"/>
  <c r="P10" i="53" s="1"/>
  <c r="O11" i="53"/>
  <c r="P11" i="53" s="1"/>
  <c r="O20" i="53"/>
  <c r="P20" i="53" s="1"/>
  <c r="H12" i="54"/>
  <c r="I12" i="54" s="1"/>
  <c r="J12" i="54" s="1"/>
  <c r="H23" i="54"/>
  <c r="I23" i="54" s="1"/>
  <c r="J23" i="54" s="1"/>
  <c r="M8" i="54"/>
  <c r="U8" i="54" s="1"/>
  <c r="M19" i="54"/>
  <c r="U19" i="54" s="1"/>
  <c r="R8" i="54"/>
  <c r="V11" i="54"/>
  <c r="R18" i="54"/>
  <c r="Z4" i="55"/>
  <c r="Y4" i="55"/>
  <c r="P7" i="55"/>
  <c r="R23" i="56"/>
  <c r="R20" i="56"/>
  <c r="R17" i="56"/>
  <c r="R14" i="56"/>
  <c r="R10" i="56"/>
  <c r="R21" i="56"/>
  <c r="R18" i="56"/>
  <c r="R15" i="56"/>
  <c r="R12" i="56"/>
  <c r="R6" i="56"/>
  <c r="R9" i="56"/>
  <c r="R11" i="56"/>
  <c r="R22" i="56"/>
  <c r="R13" i="56"/>
  <c r="R8" i="56"/>
  <c r="R19" i="56"/>
  <c r="F22" i="57"/>
  <c r="F16" i="57"/>
  <c r="H16" i="57" s="1"/>
  <c r="I16" i="57" s="1"/>
  <c r="J16" i="57" s="1"/>
  <c r="F10" i="57"/>
  <c r="F4" i="57"/>
  <c r="H4" i="57" s="1"/>
  <c r="I4" i="57" s="1"/>
  <c r="J4" i="57" s="1"/>
  <c r="K4" i="57" s="1"/>
  <c r="F20" i="57"/>
  <c r="F14" i="57"/>
  <c r="F8" i="57"/>
  <c r="F19" i="57"/>
  <c r="H19" i="57" s="1"/>
  <c r="I19" i="57" s="1"/>
  <c r="J19" i="57" s="1"/>
  <c r="F13" i="57"/>
  <c r="F7" i="57"/>
  <c r="H7" i="57" s="1"/>
  <c r="I7" i="57" s="1"/>
  <c r="J7" i="57" s="1"/>
  <c r="F23" i="57"/>
  <c r="F17" i="57"/>
  <c r="F11" i="57"/>
  <c r="F5" i="57"/>
  <c r="H5" i="57" s="1"/>
  <c r="I5" i="57" s="1"/>
  <c r="J5" i="57" s="1"/>
  <c r="F15" i="57"/>
  <c r="F12" i="57"/>
  <c r="H12" i="57" s="1"/>
  <c r="I12" i="57" s="1"/>
  <c r="J12" i="57" s="1"/>
  <c r="F9" i="57"/>
  <c r="G18" i="57"/>
  <c r="P3" i="60"/>
  <c r="AF3" i="60" s="1"/>
  <c r="AO3" i="60" s="1"/>
  <c r="AE3" i="60"/>
  <c r="O11" i="62"/>
  <c r="P11" i="62" s="1"/>
  <c r="O5" i="62"/>
  <c r="P5" i="62" s="1"/>
  <c r="O21" i="62"/>
  <c r="P21" i="62" s="1"/>
  <c r="O18" i="62"/>
  <c r="P18" i="62" s="1"/>
  <c r="O15" i="62"/>
  <c r="P15" i="62" s="1"/>
  <c r="O12" i="62"/>
  <c r="P12" i="62" s="1"/>
  <c r="O6" i="62"/>
  <c r="P6" i="62" s="1"/>
  <c r="O22" i="62"/>
  <c r="P22" i="62" s="1"/>
  <c r="O19" i="62"/>
  <c r="P19" i="62" s="1"/>
  <c r="O16" i="62"/>
  <c r="P16" i="62" s="1"/>
  <c r="O13" i="62"/>
  <c r="P13" i="62" s="1"/>
  <c r="O8" i="62"/>
  <c r="P8" i="62" s="1"/>
  <c r="O7" i="62"/>
  <c r="P7" i="62" s="1"/>
  <c r="O3" i="62"/>
  <c r="O23" i="62"/>
  <c r="P23" i="62" s="1"/>
  <c r="O20" i="62"/>
  <c r="P20" i="62" s="1"/>
  <c r="O17" i="62"/>
  <c r="P17" i="62" s="1"/>
  <c r="O14" i="62"/>
  <c r="P14" i="62" s="1"/>
  <c r="O10" i="62"/>
  <c r="P10" i="62" s="1"/>
  <c r="O9" i="62"/>
  <c r="P9" i="62" s="1"/>
  <c r="H22" i="65"/>
  <c r="I22" i="65" s="1"/>
  <c r="J22" i="65" s="1"/>
  <c r="G19" i="66"/>
  <c r="G13" i="66"/>
  <c r="G7" i="66"/>
  <c r="G18" i="66"/>
  <c r="G12" i="66"/>
  <c r="G6" i="66"/>
  <c r="G23" i="66"/>
  <c r="G17" i="66"/>
  <c r="G11" i="66"/>
  <c r="G5" i="66"/>
  <c r="G22" i="66"/>
  <c r="G16" i="66"/>
  <c r="G10" i="66"/>
  <c r="G4" i="66"/>
  <c r="G20" i="66"/>
  <c r="G14" i="66"/>
  <c r="G8" i="66"/>
  <c r="G9" i="66"/>
  <c r="G21" i="66"/>
  <c r="G15" i="66"/>
  <c r="Q9" i="49"/>
  <c r="Q23" i="49"/>
  <c r="O18" i="50"/>
  <c r="P18" i="50" s="1"/>
  <c r="Q11" i="51"/>
  <c r="R12" i="51"/>
  <c r="R16" i="51"/>
  <c r="R21" i="51"/>
  <c r="O19" i="52"/>
  <c r="P19" i="52" s="1"/>
  <c r="F22" i="53"/>
  <c r="H22" i="53" s="1"/>
  <c r="I22" i="53" s="1"/>
  <c r="J22" i="53" s="1"/>
  <c r="F16" i="53"/>
  <c r="H16" i="53" s="1"/>
  <c r="I16" i="53" s="1"/>
  <c r="J16" i="53" s="1"/>
  <c r="F10" i="53"/>
  <c r="H10" i="53" s="1"/>
  <c r="I10" i="53" s="1"/>
  <c r="J10" i="53" s="1"/>
  <c r="F4" i="53"/>
  <c r="H4" i="53" s="1"/>
  <c r="I4" i="53" s="1"/>
  <c r="J4" i="53" s="1"/>
  <c r="K4" i="53" s="1"/>
  <c r="F20" i="53"/>
  <c r="H20" i="53" s="1"/>
  <c r="I20" i="53" s="1"/>
  <c r="J20" i="53" s="1"/>
  <c r="F14" i="53"/>
  <c r="H14" i="53" s="1"/>
  <c r="I14" i="53" s="1"/>
  <c r="J14" i="53" s="1"/>
  <c r="F8" i="53"/>
  <c r="H8" i="53" s="1"/>
  <c r="I8" i="53" s="1"/>
  <c r="J8" i="53" s="1"/>
  <c r="F12" i="53"/>
  <c r="H12" i="53" s="1"/>
  <c r="I12" i="53" s="1"/>
  <c r="J12" i="53" s="1"/>
  <c r="F21" i="53"/>
  <c r="H21" i="53" s="1"/>
  <c r="I21" i="53" s="1"/>
  <c r="J21" i="53" s="1"/>
  <c r="G9" i="53"/>
  <c r="G18" i="53"/>
  <c r="O18" i="53"/>
  <c r="P18" i="53" s="1"/>
  <c r="O19" i="53"/>
  <c r="P19" i="53" s="1"/>
  <c r="F22" i="54"/>
  <c r="H22" i="54" s="1"/>
  <c r="I22" i="54" s="1"/>
  <c r="J22" i="54" s="1"/>
  <c r="F16" i="54"/>
  <c r="H16" i="54" s="1"/>
  <c r="I16" i="54" s="1"/>
  <c r="J16" i="54" s="1"/>
  <c r="F10" i="54"/>
  <c r="H10" i="54" s="1"/>
  <c r="I10" i="54" s="1"/>
  <c r="J10" i="54" s="1"/>
  <c r="F4" i="54"/>
  <c r="H4" i="54" s="1"/>
  <c r="I4" i="54" s="1"/>
  <c r="J4" i="54" s="1"/>
  <c r="K4" i="54" s="1"/>
  <c r="K5" i="54" s="1"/>
  <c r="F20" i="54"/>
  <c r="H20" i="54" s="1"/>
  <c r="I20" i="54" s="1"/>
  <c r="J20" i="54" s="1"/>
  <c r="F14" i="54"/>
  <c r="H14" i="54" s="1"/>
  <c r="I14" i="54" s="1"/>
  <c r="J14" i="54" s="1"/>
  <c r="F8" i="54"/>
  <c r="H8" i="54" s="1"/>
  <c r="I8" i="54" s="1"/>
  <c r="J8" i="54" s="1"/>
  <c r="F15" i="54"/>
  <c r="H15" i="54" s="1"/>
  <c r="I15" i="54" s="1"/>
  <c r="J15" i="54" s="1"/>
  <c r="F6" i="54"/>
  <c r="H6" i="54" s="1"/>
  <c r="I6" i="54" s="1"/>
  <c r="J6" i="54" s="1"/>
  <c r="F13" i="54"/>
  <c r="H13" i="54" s="1"/>
  <c r="I13" i="54" s="1"/>
  <c r="J13" i="54" s="1"/>
  <c r="M9" i="54"/>
  <c r="U9" i="54" s="1"/>
  <c r="M20" i="54"/>
  <c r="U20" i="54" s="1"/>
  <c r="Q23" i="54"/>
  <c r="Q20" i="54"/>
  <c r="Q17" i="54"/>
  <c r="Q14" i="54"/>
  <c r="Q10" i="54"/>
  <c r="Q21" i="54"/>
  <c r="Q18" i="54"/>
  <c r="Q15" i="54"/>
  <c r="Q12" i="54"/>
  <c r="Q6" i="54"/>
  <c r="Q19" i="54"/>
  <c r="Q9" i="54"/>
  <c r="Q7" i="54"/>
  <c r="R9" i="54"/>
  <c r="R12" i="54"/>
  <c r="Q13" i="54"/>
  <c r="Q22" i="54"/>
  <c r="P6" i="55"/>
  <c r="P10" i="55"/>
  <c r="P13" i="55"/>
  <c r="M23" i="56"/>
  <c r="U23" i="56" s="1"/>
  <c r="M17" i="56"/>
  <c r="U17" i="56" s="1"/>
  <c r="M11" i="56"/>
  <c r="U11" i="56" s="1"/>
  <c r="M5" i="56"/>
  <c r="U5" i="56" s="1"/>
  <c r="M22" i="56"/>
  <c r="U22" i="56" s="1"/>
  <c r="M16" i="56"/>
  <c r="U16" i="56" s="1"/>
  <c r="M10" i="56"/>
  <c r="U10" i="56" s="1"/>
  <c r="M4" i="56"/>
  <c r="U4" i="56" s="1"/>
  <c r="X4" i="56" s="1"/>
  <c r="M20" i="56"/>
  <c r="U20" i="56" s="1"/>
  <c r="M14" i="56"/>
  <c r="U14" i="56" s="1"/>
  <c r="M8" i="56"/>
  <c r="U8" i="56" s="1"/>
  <c r="M21" i="56"/>
  <c r="U21" i="56" s="1"/>
  <c r="M9" i="56"/>
  <c r="U9" i="56" s="1"/>
  <c r="M19" i="56"/>
  <c r="U19" i="56" s="1"/>
  <c r="M7" i="56"/>
  <c r="U7" i="56" s="1"/>
  <c r="R4" i="56"/>
  <c r="O8" i="56"/>
  <c r="P8" i="56" s="1"/>
  <c r="O16" i="56"/>
  <c r="P16" i="56" s="1"/>
  <c r="F6" i="57"/>
  <c r="O3" i="57"/>
  <c r="O22" i="57"/>
  <c r="P22" i="57" s="1"/>
  <c r="O19" i="57"/>
  <c r="P19" i="57" s="1"/>
  <c r="O16" i="57"/>
  <c r="P16" i="57" s="1"/>
  <c r="O13" i="57"/>
  <c r="P13" i="57" s="1"/>
  <c r="O8" i="57"/>
  <c r="P8" i="57" s="1"/>
  <c r="O7" i="57"/>
  <c r="P7" i="57" s="1"/>
  <c r="O9" i="57"/>
  <c r="P9" i="57" s="1"/>
  <c r="O23" i="57"/>
  <c r="P23" i="57" s="1"/>
  <c r="O20" i="57"/>
  <c r="P20" i="57" s="1"/>
  <c r="O17" i="57"/>
  <c r="P17" i="57" s="1"/>
  <c r="O14" i="57"/>
  <c r="P14" i="57" s="1"/>
  <c r="O10" i="57"/>
  <c r="P10" i="57" s="1"/>
  <c r="O5" i="57"/>
  <c r="P5" i="57" s="1"/>
  <c r="O21" i="57"/>
  <c r="P21" i="57" s="1"/>
  <c r="O18" i="57"/>
  <c r="P18" i="57" s="1"/>
  <c r="O15" i="57"/>
  <c r="P15" i="57" s="1"/>
  <c r="O12" i="57"/>
  <c r="P12" i="57" s="1"/>
  <c r="O6" i="57"/>
  <c r="P6" i="57" s="1"/>
  <c r="H6" i="58"/>
  <c r="I6" i="58" s="1"/>
  <c r="J6" i="58" s="1"/>
  <c r="H9" i="61"/>
  <c r="I9" i="61" s="1"/>
  <c r="J9" i="61" s="1"/>
  <c r="F9" i="49"/>
  <c r="H9" i="49" s="1"/>
  <c r="I9" i="49" s="1"/>
  <c r="J9" i="49" s="1"/>
  <c r="F15" i="49"/>
  <c r="H15" i="49" s="1"/>
  <c r="I15" i="49" s="1"/>
  <c r="J15" i="49" s="1"/>
  <c r="G6" i="49"/>
  <c r="G12" i="49"/>
  <c r="G18" i="49"/>
  <c r="M5" i="49"/>
  <c r="U5" i="49" s="1"/>
  <c r="M11" i="49"/>
  <c r="U11" i="49" s="1"/>
  <c r="M17" i="49"/>
  <c r="U17" i="49" s="1"/>
  <c r="O6" i="49"/>
  <c r="P6" i="49" s="1"/>
  <c r="Q7" i="49"/>
  <c r="Q8" i="49"/>
  <c r="O11" i="49"/>
  <c r="P11" i="49" s="1"/>
  <c r="Q12" i="49"/>
  <c r="O14" i="49"/>
  <c r="P14" i="49" s="1"/>
  <c r="Q15" i="49"/>
  <c r="O17" i="49"/>
  <c r="P17" i="49" s="1"/>
  <c r="Q18" i="49"/>
  <c r="O20" i="49"/>
  <c r="P20" i="49" s="1"/>
  <c r="Q21" i="49"/>
  <c r="Z4" i="50"/>
  <c r="V7" i="50"/>
  <c r="V9" i="50"/>
  <c r="O13" i="50"/>
  <c r="P13" i="50" s="1"/>
  <c r="V16" i="50"/>
  <c r="O17" i="50"/>
  <c r="P17" i="50" s="1"/>
  <c r="V20" i="50"/>
  <c r="AH3" i="51"/>
  <c r="AQ3" i="51" s="1"/>
  <c r="M20" i="51"/>
  <c r="U20" i="51" s="1"/>
  <c r="M14" i="51"/>
  <c r="U14" i="51" s="1"/>
  <c r="M8" i="51"/>
  <c r="U8" i="51" s="1"/>
  <c r="M18" i="51"/>
  <c r="U18" i="51" s="1"/>
  <c r="M12" i="51"/>
  <c r="U12" i="51" s="1"/>
  <c r="M6" i="51"/>
  <c r="U6" i="51" s="1"/>
  <c r="M11" i="51"/>
  <c r="U11" i="51" s="1"/>
  <c r="M21" i="51"/>
  <c r="U21" i="51" s="1"/>
  <c r="R7" i="51"/>
  <c r="Q9" i="51"/>
  <c r="R10" i="51"/>
  <c r="Q15" i="51"/>
  <c r="R20" i="51"/>
  <c r="M8" i="52"/>
  <c r="U8" i="52" s="1"/>
  <c r="R23" i="52"/>
  <c r="R20" i="52"/>
  <c r="R17" i="52"/>
  <c r="R14" i="52"/>
  <c r="R10" i="52"/>
  <c r="R21" i="52"/>
  <c r="R18" i="52"/>
  <c r="R15" i="52"/>
  <c r="R12" i="52"/>
  <c r="R6" i="52"/>
  <c r="O14" i="52"/>
  <c r="P14" i="52" s="1"/>
  <c r="O18" i="52"/>
  <c r="P18" i="52" s="1"/>
  <c r="O23" i="52"/>
  <c r="P23" i="52" s="1"/>
  <c r="F5" i="53"/>
  <c r="H5" i="53" s="1"/>
  <c r="I5" i="53" s="1"/>
  <c r="J5" i="53" s="1"/>
  <c r="F13" i="53"/>
  <c r="H13" i="53" s="1"/>
  <c r="I13" i="53" s="1"/>
  <c r="J13" i="53" s="1"/>
  <c r="F23" i="53"/>
  <c r="H23" i="53" s="1"/>
  <c r="I23" i="53" s="1"/>
  <c r="J23" i="53" s="1"/>
  <c r="G10" i="53"/>
  <c r="M18" i="53"/>
  <c r="U18" i="53" s="1"/>
  <c r="M12" i="53"/>
  <c r="U12" i="53" s="1"/>
  <c r="M6" i="53"/>
  <c r="U6" i="53" s="1"/>
  <c r="M22" i="53"/>
  <c r="U22" i="53" s="1"/>
  <c r="M16" i="53"/>
  <c r="U16" i="53" s="1"/>
  <c r="M10" i="53"/>
  <c r="U10" i="53" s="1"/>
  <c r="M4" i="53"/>
  <c r="U4" i="53" s="1"/>
  <c r="X4" i="53" s="1"/>
  <c r="M13" i="53"/>
  <c r="U13" i="53" s="1"/>
  <c r="M21" i="53"/>
  <c r="U21" i="53" s="1"/>
  <c r="R3" i="54"/>
  <c r="F5" i="54"/>
  <c r="H5" i="54" s="1"/>
  <c r="I5" i="54" s="1"/>
  <c r="J5" i="54" s="1"/>
  <c r="F17" i="54"/>
  <c r="H17" i="54" s="1"/>
  <c r="I17" i="54" s="1"/>
  <c r="J17" i="54" s="1"/>
  <c r="M11" i="54"/>
  <c r="U11" i="54" s="1"/>
  <c r="M21" i="54"/>
  <c r="U21" i="54" s="1"/>
  <c r="R6" i="54"/>
  <c r="V12" i="54"/>
  <c r="R13" i="54"/>
  <c r="R14" i="54"/>
  <c r="V18" i="54"/>
  <c r="R22" i="54"/>
  <c r="P9" i="55"/>
  <c r="Q23" i="55"/>
  <c r="Q20" i="55"/>
  <c r="Q17" i="55"/>
  <c r="Q14" i="55"/>
  <c r="Q11" i="55"/>
  <c r="Q5" i="55"/>
  <c r="Q10" i="55"/>
  <c r="Q13" i="55"/>
  <c r="P14" i="55"/>
  <c r="P15" i="55"/>
  <c r="O3" i="56"/>
  <c r="M6" i="56"/>
  <c r="U6" i="56" s="1"/>
  <c r="O13" i="56"/>
  <c r="P13" i="56" s="1"/>
  <c r="R16" i="56"/>
  <c r="F18" i="57"/>
  <c r="H18" i="57" s="1"/>
  <c r="I18" i="57" s="1"/>
  <c r="J18" i="57" s="1"/>
  <c r="H15" i="61"/>
  <c r="I15" i="61" s="1"/>
  <c r="J15" i="61" s="1"/>
  <c r="V11" i="62"/>
  <c r="V5" i="62"/>
  <c r="V4" i="62"/>
  <c r="Y4" i="62" s="1"/>
  <c r="V21" i="62"/>
  <c r="V18" i="62"/>
  <c r="V15" i="62"/>
  <c r="V12" i="62"/>
  <c r="V6" i="62"/>
  <c r="V22" i="62"/>
  <c r="V19" i="62"/>
  <c r="V16" i="62"/>
  <c r="V13" i="62"/>
  <c r="V8" i="62"/>
  <c r="V7" i="62"/>
  <c r="V23" i="62"/>
  <c r="V20" i="62"/>
  <c r="V17" i="62"/>
  <c r="V14" i="62"/>
  <c r="V10" i="62"/>
  <c r="V9" i="62"/>
  <c r="G7" i="49"/>
  <c r="G13" i="49"/>
  <c r="G19" i="49"/>
  <c r="Y4" i="49"/>
  <c r="Z4" i="49" s="1"/>
  <c r="O11" i="50"/>
  <c r="P11" i="50" s="1"/>
  <c r="O5" i="50"/>
  <c r="P5" i="50" s="1"/>
  <c r="AE3" i="50"/>
  <c r="O10" i="50"/>
  <c r="P10" i="50" s="1"/>
  <c r="O12" i="50"/>
  <c r="P12" i="50" s="1"/>
  <c r="O21" i="50"/>
  <c r="P21" i="50" s="1"/>
  <c r="R8" i="51"/>
  <c r="V21" i="51"/>
  <c r="V18" i="51"/>
  <c r="V15" i="51"/>
  <c r="V12" i="51"/>
  <c r="V6" i="51"/>
  <c r="V22" i="51"/>
  <c r="V19" i="51"/>
  <c r="V16" i="51"/>
  <c r="V13" i="51"/>
  <c r="V8" i="51"/>
  <c r="V7" i="51"/>
  <c r="V11" i="51"/>
  <c r="R15" i="51"/>
  <c r="O13" i="52"/>
  <c r="P13" i="52" s="1"/>
  <c r="O22" i="52"/>
  <c r="P22" i="52" s="1"/>
  <c r="O3" i="53"/>
  <c r="O9" i="53"/>
  <c r="P9" i="53" s="1"/>
  <c r="G19" i="53"/>
  <c r="G13" i="53"/>
  <c r="G7" i="53"/>
  <c r="G23" i="53"/>
  <c r="G17" i="53"/>
  <c r="G11" i="53"/>
  <c r="G5" i="53"/>
  <c r="G12" i="53"/>
  <c r="G21" i="53"/>
  <c r="O15" i="53"/>
  <c r="P15" i="53" s="1"/>
  <c r="O16" i="53"/>
  <c r="P16" i="53" s="1"/>
  <c r="F7" i="54"/>
  <c r="H7" i="54" s="1"/>
  <c r="I7" i="54" s="1"/>
  <c r="J7" i="54" s="1"/>
  <c r="F18" i="54"/>
  <c r="H18" i="54" s="1"/>
  <c r="I18" i="54" s="1"/>
  <c r="J18" i="54" s="1"/>
  <c r="V5" i="54"/>
  <c r="R7" i="54"/>
  <c r="Q9" i="55"/>
  <c r="Q15" i="55"/>
  <c r="P16" i="55"/>
  <c r="M12" i="56"/>
  <c r="U12" i="56" s="1"/>
  <c r="O5" i="56"/>
  <c r="P5" i="56" s="1"/>
  <c r="F21" i="57"/>
  <c r="H21" i="61"/>
  <c r="I21" i="61" s="1"/>
  <c r="J21" i="61" s="1"/>
  <c r="Q6" i="49"/>
  <c r="Q11" i="49"/>
  <c r="Q14" i="49"/>
  <c r="Q17" i="49"/>
  <c r="Q20" i="49"/>
  <c r="P7" i="50"/>
  <c r="P16" i="50"/>
  <c r="O20" i="50"/>
  <c r="P20" i="50" s="1"/>
  <c r="R9" i="51"/>
  <c r="R11" i="51"/>
  <c r="R5" i="51"/>
  <c r="R4" i="51"/>
  <c r="R6" i="51"/>
  <c r="Q22" i="51"/>
  <c r="Q19" i="51"/>
  <c r="Q16" i="51"/>
  <c r="Q13" i="51"/>
  <c r="Q8" i="51"/>
  <c r="Q7" i="51"/>
  <c r="Q23" i="51"/>
  <c r="Q20" i="51"/>
  <c r="Q17" i="51"/>
  <c r="Q14" i="51"/>
  <c r="Q10" i="51"/>
  <c r="R14" i="51"/>
  <c r="Q18" i="51"/>
  <c r="R23" i="51"/>
  <c r="O23" i="53"/>
  <c r="P23" i="53" s="1"/>
  <c r="M18" i="54"/>
  <c r="U18" i="54" s="1"/>
  <c r="M12" i="54"/>
  <c r="U12" i="54" s="1"/>
  <c r="M6" i="54"/>
  <c r="U6" i="54" s="1"/>
  <c r="M22" i="54"/>
  <c r="U22" i="54" s="1"/>
  <c r="M16" i="54"/>
  <c r="U16" i="54" s="1"/>
  <c r="M10" i="54"/>
  <c r="U10" i="54" s="1"/>
  <c r="M4" i="54"/>
  <c r="U4" i="54" s="1"/>
  <c r="X4" i="54" s="1"/>
  <c r="M23" i="54"/>
  <c r="U23" i="54" s="1"/>
  <c r="M14" i="54"/>
  <c r="U14" i="54" s="1"/>
  <c r="M5" i="54"/>
  <c r="U5" i="54" s="1"/>
  <c r="M15" i="54"/>
  <c r="U15" i="54" s="1"/>
  <c r="R11" i="54"/>
  <c r="R5" i="54"/>
  <c r="R4" i="54"/>
  <c r="R20" i="54"/>
  <c r="R16" i="54"/>
  <c r="R10" i="54"/>
  <c r="V22" i="54"/>
  <c r="V19" i="54"/>
  <c r="V16" i="54"/>
  <c r="V13" i="54"/>
  <c r="V8" i="54"/>
  <c r="V7" i="54"/>
  <c r="V23" i="54"/>
  <c r="V20" i="54"/>
  <c r="V17" i="54"/>
  <c r="V14" i="54"/>
  <c r="V10" i="54"/>
  <c r="V21" i="54"/>
  <c r="R19" i="54"/>
  <c r="R23" i="54"/>
  <c r="P12" i="55"/>
  <c r="P17" i="55"/>
  <c r="P18" i="55"/>
  <c r="AH3" i="56"/>
  <c r="AQ3" i="56" s="1"/>
  <c r="R7" i="56"/>
  <c r="G19" i="57"/>
  <c r="G13" i="57"/>
  <c r="G7" i="57"/>
  <c r="G23" i="57"/>
  <c r="G17" i="57"/>
  <c r="G11" i="57"/>
  <c r="G5" i="57"/>
  <c r="G22" i="57"/>
  <c r="G16" i="57"/>
  <c r="G10" i="57"/>
  <c r="G4" i="57"/>
  <c r="G20" i="57"/>
  <c r="G14" i="57"/>
  <c r="G8" i="57"/>
  <c r="G12" i="57"/>
  <c r="G9" i="57"/>
  <c r="G6" i="57"/>
  <c r="Q11" i="59"/>
  <c r="Q5" i="59"/>
  <c r="Q21" i="59"/>
  <c r="Q18" i="59"/>
  <c r="Q15" i="59"/>
  <c r="Q12" i="59"/>
  <c r="Q6" i="59"/>
  <c r="Q22" i="59"/>
  <c r="Q19" i="59"/>
  <c r="Q16" i="59"/>
  <c r="Q13" i="59"/>
  <c r="Q8" i="59"/>
  <c r="Q7" i="59"/>
  <c r="Q23" i="59"/>
  <c r="Q20" i="59"/>
  <c r="Q17" i="59"/>
  <c r="Q14" i="59"/>
  <c r="Q10" i="59"/>
  <c r="F19" i="62"/>
  <c r="H19" i="62" s="1"/>
  <c r="I19" i="62" s="1"/>
  <c r="J19" i="62" s="1"/>
  <c r="F13" i="62"/>
  <c r="H13" i="62" s="1"/>
  <c r="I13" i="62" s="1"/>
  <c r="J13" i="62" s="1"/>
  <c r="F7" i="62"/>
  <c r="H7" i="62" s="1"/>
  <c r="I7" i="62" s="1"/>
  <c r="J7" i="62" s="1"/>
  <c r="F18" i="62"/>
  <c r="H18" i="62" s="1"/>
  <c r="I18" i="62" s="1"/>
  <c r="J18" i="62" s="1"/>
  <c r="F12" i="62"/>
  <c r="H12" i="62" s="1"/>
  <c r="I12" i="62" s="1"/>
  <c r="J12" i="62" s="1"/>
  <c r="F6" i="62"/>
  <c r="H6" i="62" s="1"/>
  <c r="I6" i="62" s="1"/>
  <c r="J6" i="62" s="1"/>
  <c r="F23" i="62"/>
  <c r="H23" i="62" s="1"/>
  <c r="I23" i="62" s="1"/>
  <c r="J23" i="62" s="1"/>
  <c r="F17" i="62"/>
  <c r="H17" i="62" s="1"/>
  <c r="I17" i="62" s="1"/>
  <c r="J17" i="62" s="1"/>
  <c r="F11" i="62"/>
  <c r="H11" i="62" s="1"/>
  <c r="I11" i="62" s="1"/>
  <c r="J11" i="62" s="1"/>
  <c r="F5" i="62"/>
  <c r="H5" i="62" s="1"/>
  <c r="I5" i="62" s="1"/>
  <c r="J5" i="62" s="1"/>
  <c r="F22" i="62"/>
  <c r="H22" i="62" s="1"/>
  <c r="I22" i="62" s="1"/>
  <c r="J22" i="62" s="1"/>
  <c r="F16" i="62"/>
  <c r="H16" i="62" s="1"/>
  <c r="I16" i="62" s="1"/>
  <c r="J16" i="62" s="1"/>
  <c r="F10" i="62"/>
  <c r="H10" i="62" s="1"/>
  <c r="I10" i="62" s="1"/>
  <c r="J10" i="62" s="1"/>
  <c r="F4" i="62"/>
  <c r="H4" i="62" s="1"/>
  <c r="I4" i="62" s="1"/>
  <c r="J4" i="62" s="1"/>
  <c r="K4" i="62" s="1"/>
  <c r="K5" i="62" s="1"/>
  <c r="K6" i="62" s="1"/>
  <c r="K7" i="62" s="1"/>
  <c r="K8" i="62" s="1"/>
  <c r="K9" i="62" s="1"/>
  <c r="K10" i="62" s="1"/>
  <c r="K11" i="62" s="1"/>
  <c r="K12" i="62" s="1"/>
  <c r="K13" i="62" s="1"/>
  <c r="K14" i="62" s="1"/>
  <c r="K15" i="62" s="1"/>
  <c r="K16" i="62" s="1"/>
  <c r="K17" i="62" s="1"/>
  <c r="K18" i="62" s="1"/>
  <c r="K19" i="62" s="1"/>
  <c r="K20" i="62" s="1"/>
  <c r="K21" i="62" s="1"/>
  <c r="K22" i="62" s="1"/>
  <c r="K23" i="62" s="1"/>
  <c r="F20" i="62"/>
  <c r="H20" i="62" s="1"/>
  <c r="I20" i="62" s="1"/>
  <c r="J20" i="62" s="1"/>
  <c r="F14" i="62"/>
  <c r="H14" i="62" s="1"/>
  <c r="I14" i="62" s="1"/>
  <c r="J14" i="62" s="1"/>
  <c r="F8" i="62"/>
  <c r="H8" i="62" s="1"/>
  <c r="I8" i="62" s="1"/>
  <c r="J8" i="62" s="1"/>
  <c r="F21" i="62"/>
  <c r="H21" i="62" s="1"/>
  <c r="I21" i="62" s="1"/>
  <c r="J21" i="62" s="1"/>
  <c r="F15" i="62"/>
  <c r="H15" i="62" s="1"/>
  <c r="I15" i="62" s="1"/>
  <c r="J15" i="62" s="1"/>
  <c r="G9" i="49"/>
  <c r="G15" i="49"/>
  <c r="Q10" i="49"/>
  <c r="O6" i="50"/>
  <c r="P6" i="50" s="1"/>
  <c r="O8" i="50"/>
  <c r="P8" i="50" s="1"/>
  <c r="O15" i="50"/>
  <c r="P15" i="50" s="1"/>
  <c r="R13" i="51"/>
  <c r="R18" i="51"/>
  <c r="R22" i="51"/>
  <c r="M19" i="52"/>
  <c r="U19" i="52" s="1"/>
  <c r="M13" i="52"/>
  <c r="U13" i="52" s="1"/>
  <c r="M7" i="52"/>
  <c r="U7" i="52" s="1"/>
  <c r="M23" i="52"/>
  <c r="U23" i="52" s="1"/>
  <c r="M17" i="52"/>
  <c r="U17" i="52" s="1"/>
  <c r="M11" i="52"/>
  <c r="U11" i="52" s="1"/>
  <c r="M5" i="52"/>
  <c r="U5" i="52" s="1"/>
  <c r="M12" i="52"/>
  <c r="U12" i="52" s="1"/>
  <c r="M21" i="52"/>
  <c r="U21" i="52" s="1"/>
  <c r="O6" i="52"/>
  <c r="P6" i="52" s="1"/>
  <c r="O8" i="52"/>
  <c r="P8" i="52" s="1"/>
  <c r="O11" i="52"/>
  <c r="P11" i="52" s="1"/>
  <c r="O16" i="52"/>
  <c r="P16" i="52" s="1"/>
  <c r="H9" i="53"/>
  <c r="I9" i="53" s="1"/>
  <c r="J9" i="53" s="1"/>
  <c r="G6" i="53"/>
  <c r="G15" i="53"/>
  <c r="O5" i="53"/>
  <c r="P5" i="53" s="1"/>
  <c r="O8" i="53"/>
  <c r="P8" i="53" s="1"/>
  <c r="O12" i="53"/>
  <c r="P12" i="53" s="1"/>
  <c r="O13" i="53"/>
  <c r="P13" i="53" s="1"/>
  <c r="O21" i="53"/>
  <c r="P21" i="53" s="1"/>
  <c r="O22" i="53"/>
  <c r="P22" i="53" s="1"/>
  <c r="H21" i="54"/>
  <c r="I21" i="54" s="1"/>
  <c r="J21" i="54" s="1"/>
  <c r="M7" i="54"/>
  <c r="U7" i="54" s="1"/>
  <c r="M17" i="54"/>
  <c r="U17" i="54" s="1"/>
  <c r="V15" i="54"/>
  <c r="R17" i="54"/>
  <c r="R21" i="54"/>
  <c r="P8" i="55"/>
  <c r="P19" i="55"/>
  <c r="P20" i="55"/>
  <c r="O9" i="56"/>
  <c r="P9" i="56" s="1"/>
  <c r="O23" i="56"/>
  <c r="P23" i="56" s="1"/>
  <c r="O20" i="56"/>
  <c r="P20" i="56" s="1"/>
  <c r="O17" i="56"/>
  <c r="P17" i="56" s="1"/>
  <c r="O14" i="56"/>
  <c r="P14" i="56" s="1"/>
  <c r="O10" i="56"/>
  <c r="P10" i="56" s="1"/>
  <c r="O21" i="56"/>
  <c r="P21" i="56" s="1"/>
  <c r="O18" i="56"/>
  <c r="P18" i="56" s="1"/>
  <c r="O15" i="56"/>
  <c r="P15" i="56" s="1"/>
  <c r="O12" i="56"/>
  <c r="P12" i="56" s="1"/>
  <c r="O6" i="56"/>
  <c r="P6" i="56" s="1"/>
  <c r="O19" i="56"/>
  <c r="P19" i="56" s="1"/>
  <c r="O11" i="56"/>
  <c r="P11" i="56" s="1"/>
  <c r="O22" i="56"/>
  <c r="P22" i="56" s="1"/>
  <c r="F9" i="62"/>
  <c r="H9" i="62" s="1"/>
  <c r="I9" i="62" s="1"/>
  <c r="J9" i="62" s="1"/>
  <c r="P13" i="63"/>
  <c r="P18" i="63"/>
  <c r="P22" i="63"/>
  <c r="O22" i="64"/>
  <c r="P22" i="64" s="1"/>
  <c r="O19" i="64"/>
  <c r="P19" i="64" s="1"/>
  <c r="O16" i="64"/>
  <c r="P16" i="64" s="1"/>
  <c r="O13" i="64"/>
  <c r="P13" i="64" s="1"/>
  <c r="O8" i="64"/>
  <c r="P8" i="64" s="1"/>
  <c r="O7" i="64"/>
  <c r="P7" i="64" s="1"/>
  <c r="O3" i="64"/>
  <c r="O9" i="64"/>
  <c r="P9" i="64" s="1"/>
  <c r="O23" i="64"/>
  <c r="P23" i="64" s="1"/>
  <c r="O20" i="64"/>
  <c r="P20" i="64" s="1"/>
  <c r="O17" i="64"/>
  <c r="P17" i="64" s="1"/>
  <c r="O14" i="64"/>
  <c r="P14" i="64" s="1"/>
  <c r="O10" i="64"/>
  <c r="P10" i="64" s="1"/>
  <c r="O21" i="64"/>
  <c r="P21" i="64" s="1"/>
  <c r="O18" i="64"/>
  <c r="P18" i="64" s="1"/>
  <c r="O15" i="64"/>
  <c r="P15" i="64" s="1"/>
  <c r="O12" i="64"/>
  <c r="P12" i="64" s="1"/>
  <c r="O6" i="64"/>
  <c r="P6" i="64" s="1"/>
  <c r="H12" i="65"/>
  <c r="I12" i="65" s="1"/>
  <c r="J12" i="65" s="1"/>
  <c r="H22" i="66"/>
  <c r="I22" i="66" s="1"/>
  <c r="J22" i="66" s="1"/>
  <c r="R9" i="68"/>
  <c r="R11" i="68"/>
  <c r="R5" i="68"/>
  <c r="R4" i="68"/>
  <c r="R20" i="68"/>
  <c r="R10" i="68"/>
  <c r="R7" i="68"/>
  <c r="R21" i="68"/>
  <c r="R16" i="68"/>
  <c r="R12" i="68"/>
  <c r="R17" i="68"/>
  <c r="R22" i="68"/>
  <c r="R18" i="68"/>
  <c r="R13" i="68"/>
  <c r="R19" i="68"/>
  <c r="R15" i="68"/>
  <c r="R8" i="68"/>
  <c r="R14" i="68"/>
  <c r="R23" i="68"/>
  <c r="H4" i="69"/>
  <c r="I4" i="69" s="1"/>
  <c r="J4" i="69" s="1"/>
  <c r="K4" i="69" s="1"/>
  <c r="H13" i="69"/>
  <c r="I13" i="69" s="1"/>
  <c r="J13" i="69" s="1"/>
  <c r="H22" i="69"/>
  <c r="I22" i="69" s="1"/>
  <c r="J22" i="69" s="1"/>
  <c r="M19" i="69"/>
  <c r="U19" i="69" s="1"/>
  <c r="M13" i="69"/>
  <c r="U13" i="69" s="1"/>
  <c r="M7" i="69"/>
  <c r="U7" i="69" s="1"/>
  <c r="M23" i="69"/>
  <c r="U23" i="69" s="1"/>
  <c r="M17" i="69"/>
  <c r="U17" i="69" s="1"/>
  <c r="M11" i="69"/>
  <c r="U11" i="69" s="1"/>
  <c r="M5" i="69"/>
  <c r="U5" i="69" s="1"/>
  <c r="M18" i="69"/>
  <c r="U18" i="69" s="1"/>
  <c r="M9" i="69"/>
  <c r="U9" i="69" s="1"/>
  <c r="M16" i="69"/>
  <c r="U16" i="69" s="1"/>
  <c r="M8" i="69"/>
  <c r="U8" i="69" s="1"/>
  <c r="M15" i="69"/>
  <c r="U15" i="69" s="1"/>
  <c r="M6" i="69"/>
  <c r="U6" i="69" s="1"/>
  <c r="M22" i="69"/>
  <c r="U22" i="69" s="1"/>
  <c r="M14" i="69"/>
  <c r="U14" i="69" s="1"/>
  <c r="M4" i="69"/>
  <c r="U4" i="69" s="1"/>
  <c r="X4" i="69" s="1"/>
  <c r="AH4" i="69" s="1"/>
  <c r="M20" i="69"/>
  <c r="U20" i="69" s="1"/>
  <c r="M10" i="69"/>
  <c r="U10" i="69" s="1"/>
  <c r="H18" i="70"/>
  <c r="I18" i="70" s="1"/>
  <c r="J18" i="70" s="1"/>
  <c r="H12" i="58"/>
  <c r="I12" i="58" s="1"/>
  <c r="J12" i="58" s="1"/>
  <c r="O23" i="60"/>
  <c r="P23" i="60" s="1"/>
  <c r="O20" i="60"/>
  <c r="P20" i="60" s="1"/>
  <c r="O17" i="60"/>
  <c r="P17" i="60" s="1"/>
  <c r="O14" i="60"/>
  <c r="P14" i="60" s="1"/>
  <c r="O10" i="60"/>
  <c r="P10" i="60" s="1"/>
  <c r="O11" i="60"/>
  <c r="P11" i="60" s="1"/>
  <c r="O5" i="60"/>
  <c r="P5" i="60" s="1"/>
  <c r="O21" i="60"/>
  <c r="P21" i="60" s="1"/>
  <c r="O18" i="60"/>
  <c r="P18" i="60" s="1"/>
  <c r="O15" i="60"/>
  <c r="P15" i="60" s="1"/>
  <c r="O12" i="60"/>
  <c r="P12" i="60" s="1"/>
  <c r="O6" i="60"/>
  <c r="P6" i="60" s="1"/>
  <c r="O9" i="60"/>
  <c r="P9" i="60" s="1"/>
  <c r="O16" i="60"/>
  <c r="P16" i="60" s="1"/>
  <c r="O22" i="60"/>
  <c r="P22" i="60" s="1"/>
  <c r="P10" i="63"/>
  <c r="P14" i="63"/>
  <c r="P23" i="63"/>
  <c r="O5" i="64"/>
  <c r="P5" i="64" s="1"/>
  <c r="R23" i="64"/>
  <c r="R20" i="64"/>
  <c r="R17" i="64"/>
  <c r="R14" i="64"/>
  <c r="R10" i="64"/>
  <c r="R11" i="64"/>
  <c r="R5" i="64"/>
  <c r="R4" i="64"/>
  <c r="R21" i="64"/>
  <c r="R18" i="64"/>
  <c r="R15" i="64"/>
  <c r="R12" i="64"/>
  <c r="R6" i="64"/>
  <c r="R9" i="64"/>
  <c r="O11" i="64"/>
  <c r="P11" i="64" s="1"/>
  <c r="R13" i="64"/>
  <c r="H18" i="65"/>
  <c r="I18" i="65" s="1"/>
  <c r="J18" i="65" s="1"/>
  <c r="H6" i="66"/>
  <c r="I6" i="66" s="1"/>
  <c r="J6" i="66" s="1"/>
  <c r="R6" i="68"/>
  <c r="M12" i="69"/>
  <c r="U12" i="69" s="1"/>
  <c r="AH4" i="75"/>
  <c r="O22" i="54"/>
  <c r="P22" i="54" s="1"/>
  <c r="O19" i="54"/>
  <c r="P19" i="54" s="1"/>
  <c r="O16" i="54"/>
  <c r="P16" i="54" s="1"/>
  <c r="O13" i="54"/>
  <c r="P13" i="54" s="1"/>
  <c r="O8" i="54"/>
  <c r="P8" i="54" s="1"/>
  <c r="O7" i="54"/>
  <c r="P7" i="54" s="1"/>
  <c r="O3" i="54"/>
  <c r="O23" i="54"/>
  <c r="P23" i="54" s="1"/>
  <c r="O20" i="54"/>
  <c r="P20" i="54" s="1"/>
  <c r="O17" i="54"/>
  <c r="P17" i="54" s="1"/>
  <c r="O14" i="54"/>
  <c r="P14" i="54" s="1"/>
  <c r="O10" i="54"/>
  <c r="P10" i="54" s="1"/>
  <c r="G19" i="54"/>
  <c r="G13" i="54"/>
  <c r="G7" i="54"/>
  <c r="G23" i="54"/>
  <c r="G17" i="54"/>
  <c r="G11" i="54"/>
  <c r="G5" i="54"/>
  <c r="G12" i="54"/>
  <c r="G21" i="54"/>
  <c r="O6" i="54"/>
  <c r="P6" i="54" s="1"/>
  <c r="Z4" i="57"/>
  <c r="H18" i="58"/>
  <c r="I18" i="58" s="1"/>
  <c r="J18" i="58" s="1"/>
  <c r="X4" i="63"/>
  <c r="AH4" i="63" s="1"/>
  <c r="P6" i="63"/>
  <c r="P15" i="63"/>
  <c r="P19" i="63"/>
  <c r="M19" i="64"/>
  <c r="U19" i="64" s="1"/>
  <c r="M13" i="64"/>
  <c r="U13" i="64" s="1"/>
  <c r="M7" i="64"/>
  <c r="U7" i="64" s="1"/>
  <c r="M18" i="64"/>
  <c r="U18" i="64" s="1"/>
  <c r="M12" i="64"/>
  <c r="U12" i="64" s="1"/>
  <c r="M6" i="64"/>
  <c r="U6" i="64" s="1"/>
  <c r="M23" i="64"/>
  <c r="U23" i="64" s="1"/>
  <c r="M17" i="64"/>
  <c r="U17" i="64" s="1"/>
  <c r="M11" i="64"/>
  <c r="U11" i="64" s="1"/>
  <c r="M5" i="64"/>
  <c r="U5" i="64" s="1"/>
  <c r="M22" i="64"/>
  <c r="U22" i="64" s="1"/>
  <c r="M16" i="64"/>
  <c r="U16" i="64" s="1"/>
  <c r="M10" i="64"/>
  <c r="U10" i="64" s="1"/>
  <c r="M4" i="64"/>
  <c r="U4" i="64" s="1"/>
  <c r="X4" i="64" s="1"/>
  <c r="M20" i="64"/>
  <c r="U20" i="64" s="1"/>
  <c r="M14" i="64"/>
  <c r="U14" i="64" s="1"/>
  <c r="M8" i="64"/>
  <c r="U8" i="64" s="1"/>
  <c r="R7" i="64"/>
  <c r="G19" i="65"/>
  <c r="G13" i="65"/>
  <c r="G7" i="65"/>
  <c r="G18" i="65"/>
  <c r="G12" i="65"/>
  <c r="G6" i="65"/>
  <c r="G23" i="65"/>
  <c r="G17" i="65"/>
  <c r="G11" i="65"/>
  <c r="G5" i="65"/>
  <c r="G22" i="65"/>
  <c r="G16" i="65"/>
  <c r="G10" i="65"/>
  <c r="G4" i="65"/>
  <c r="G20" i="65"/>
  <c r="G14" i="65"/>
  <c r="G8" i="65"/>
  <c r="H12" i="66"/>
  <c r="I12" i="66" s="1"/>
  <c r="J12" i="66" s="1"/>
  <c r="M21" i="69"/>
  <c r="U21" i="69" s="1"/>
  <c r="P21" i="55"/>
  <c r="P23" i="55"/>
  <c r="G19" i="58"/>
  <c r="G13" i="58"/>
  <c r="G7" i="58"/>
  <c r="G18" i="58"/>
  <c r="G12" i="58"/>
  <c r="G6" i="58"/>
  <c r="G23" i="58"/>
  <c r="G17" i="58"/>
  <c r="G11" i="58"/>
  <c r="G5" i="58"/>
  <c r="G22" i="58"/>
  <c r="G16" i="58"/>
  <c r="G10" i="58"/>
  <c r="G4" i="58"/>
  <c r="G20" i="58"/>
  <c r="G14" i="58"/>
  <c r="G8" i="58"/>
  <c r="O8" i="60"/>
  <c r="P8" i="60" s="1"/>
  <c r="O23" i="61"/>
  <c r="P23" i="61" s="1"/>
  <c r="O20" i="61"/>
  <c r="P20" i="61" s="1"/>
  <c r="O17" i="61"/>
  <c r="P17" i="61" s="1"/>
  <c r="O14" i="61"/>
  <c r="P14" i="61" s="1"/>
  <c r="O10" i="61"/>
  <c r="P10" i="61" s="1"/>
  <c r="O5" i="61"/>
  <c r="P5" i="61" s="1"/>
  <c r="O11" i="61"/>
  <c r="P11" i="61" s="1"/>
  <c r="O21" i="61"/>
  <c r="P21" i="61" s="1"/>
  <c r="O18" i="61"/>
  <c r="P18" i="61" s="1"/>
  <c r="O15" i="61"/>
  <c r="P15" i="61" s="1"/>
  <c r="O12" i="61"/>
  <c r="P12" i="61" s="1"/>
  <c r="O6" i="61"/>
  <c r="P6" i="61" s="1"/>
  <c r="O3" i="61"/>
  <c r="O9" i="61"/>
  <c r="P9" i="61" s="1"/>
  <c r="F19" i="61"/>
  <c r="H19" i="61" s="1"/>
  <c r="I19" i="61" s="1"/>
  <c r="J19" i="61" s="1"/>
  <c r="F13" i="61"/>
  <c r="H13" i="61" s="1"/>
  <c r="I13" i="61" s="1"/>
  <c r="J13" i="61" s="1"/>
  <c r="F7" i="61"/>
  <c r="H7" i="61" s="1"/>
  <c r="I7" i="61" s="1"/>
  <c r="J7" i="61" s="1"/>
  <c r="F18" i="61"/>
  <c r="H18" i="61" s="1"/>
  <c r="I18" i="61" s="1"/>
  <c r="J18" i="61" s="1"/>
  <c r="F12" i="61"/>
  <c r="H12" i="61" s="1"/>
  <c r="I12" i="61" s="1"/>
  <c r="J12" i="61" s="1"/>
  <c r="F6" i="61"/>
  <c r="H6" i="61" s="1"/>
  <c r="I6" i="61" s="1"/>
  <c r="J6" i="61" s="1"/>
  <c r="F23" i="61"/>
  <c r="H23" i="61" s="1"/>
  <c r="I23" i="61" s="1"/>
  <c r="J23" i="61" s="1"/>
  <c r="F17" i="61"/>
  <c r="H17" i="61" s="1"/>
  <c r="I17" i="61" s="1"/>
  <c r="J17" i="61" s="1"/>
  <c r="F11" i="61"/>
  <c r="H11" i="61" s="1"/>
  <c r="I11" i="61" s="1"/>
  <c r="J11" i="61" s="1"/>
  <c r="F5" i="61"/>
  <c r="H5" i="61" s="1"/>
  <c r="I5" i="61" s="1"/>
  <c r="J5" i="61" s="1"/>
  <c r="F22" i="61"/>
  <c r="H22" i="61" s="1"/>
  <c r="I22" i="61" s="1"/>
  <c r="J22" i="61" s="1"/>
  <c r="F16" i="61"/>
  <c r="H16" i="61" s="1"/>
  <c r="I16" i="61" s="1"/>
  <c r="J16" i="61" s="1"/>
  <c r="F10" i="61"/>
  <c r="H10" i="61" s="1"/>
  <c r="I10" i="61" s="1"/>
  <c r="J10" i="61" s="1"/>
  <c r="F4" i="61"/>
  <c r="H4" i="61" s="1"/>
  <c r="I4" i="61" s="1"/>
  <c r="J4" i="61" s="1"/>
  <c r="K4" i="61" s="1"/>
  <c r="F20" i="61"/>
  <c r="H20" i="61" s="1"/>
  <c r="I20" i="61" s="1"/>
  <c r="J20" i="61" s="1"/>
  <c r="F14" i="61"/>
  <c r="H14" i="61" s="1"/>
  <c r="I14" i="61" s="1"/>
  <c r="J14" i="61" s="1"/>
  <c r="F8" i="61"/>
  <c r="H8" i="61" s="1"/>
  <c r="I8" i="61" s="1"/>
  <c r="J8" i="61" s="1"/>
  <c r="P8" i="63"/>
  <c r="P20" i="63"/>
  <c r="R3" i="64"/>
  <c r="H18" i="66"/>
  <c r="I18" i="66" s="1"/>
  <c r="J18" i="66" s="1"/>
  <c r="Q22" i="68"/>
  <c r="Q19" i="68"/>
  <c r="Q16" i="68"/>
  <c r="Q13" i="68"/>
  <c r="Q8" i="68"/>
  <c r="Q7" i="68"/>
  <c r="Q23" i="68"/>
  <c r="Q20" i="68"/>
  <c r="Q17" i="68"/>
  <c r="Q14" i="68"/>
  <c r="Q10" i="68"/>
  <c r="Q15" i="68"/>
  <c r="Q9" i="68"/>
  <c r="Q11" i="68"/>
  <c r="Q21" i="68"/>
  <c r="Q12" i="68"/>
  <c r="Q6" i="68"/>
  <c r="AH3" i="70"/>
  <c r="AQ3" i="70" s="1"/>
  <c r="H7" i="76"/>
  <c r="I7" i="76" s="1"/>
  <c r="J7" i="76" s="1"/>
  <c r="H34" i="76"/>
  <c r="I34" i="76" s="1"/>
  <c r="J34" i="76" s="1"/>
  <c r="H43" i="76"/>
  <c r="I43" i="76" s="1"/>
  <c r="J43" i="76" s="1"/>
  <c r="H52" i="76"/>
  <c r="I52" i="76" s="1"/>
  <c r="J52" i="76" s="1"/>
  <c r="H61" i="76"/>
  <c r="I61" i="76" s="1"/>
  <c r="J61" i="76" s="1"/>
  <c r="H10" i="73"/>
  <c r="I10" i="73" s="1"/>
  <c r="J10" i="73" s="1"/>
  <c r="H28" i="73"/>
  <c r="I28" i="73" s="1"/>
  <c r="J28" i="73" s="1"/>
  <c r="H52" i="73"/>
  <c r="I52" i="73" s="1"/>
  <c r="J52" i="73" s="1"/>
  <c r="H88" i="73"/>
  <c r="I88" i="73" s="1"/>
  <c r="J88" i="73" s="1"/>
  <c r="AE3" i="76"/>
  <c r="P3" i="76"/>
  <c r="AF3" i="76" s="1"/>
  <c r="AO3" i="76" s="1"/>
  <c r="G96" i="77"/>
  <c r="G90" i="77"/>
  <c r="G84" i="77"/>
  <c r="G78" i="77"/>
  <c r="G72" i="77"/>
  <c r="G66" i="77"/>
  <c r="G60" i="77"/>
  <c r="G54" i="77"/>
  <c r="G48" i="77"/>
  <c r="G42" i="77"/>
  <c r="G36" i="77"/>
  <c r="G30" i="77"/>
  <c r="G24" i="77"/>
  <c r="G18" i="77"/>
  <c r="G12" i="77"/>
  <c r="G6" i="77"/>
  <c r="G95" i="77"/>
  <c r="G89" i="77"/>
  <c r="G83" i="77"/>
  <c r="G77" i="77"/>
  <c r="G71" i="77"/>
  <c r="G65" i="77"/>
  <c r="G59" i="77"/>
  <c r="G53" i="77"/>
  <c r="G47" i="77"/>
  <c r="G41" i="77"/>
  <c r="G35" i="77"/>
  <c r="G29" i="77"/>
  <c r="G23" i="77"/>
  <c r="G17" i="77"/>
  <c r="G11" i="77"/>
  <c r="G5" i="77"/>
  <c r="G91" i="77"/>
  <c r="G81" i="77"/>
  <c r="G73" i="77"/>
  <c r="G63" i="77"/>
  <c r="G55" i="77"/>
  <c r="G45" i="77"/>
  <c r="G37" i="77"/>
  <c r="G27" i="77"/>
  <c r="G19" i="77"/>
  <c r="G9" i="77"/>
  <c r="G98" i="77"/>
  <c r="G88" i="77"/>
  <c r="G80" i="77"/>
  <c r="G70" i="77"/>
  <c r="G62" i="77"/>
  <c r="G52" i="77"/>
  <c r="G44" i="77"/>
  <c r="G34" i="77"/>
  <c r="G26" i="77"/>
  <c r="G16" i="77"/>
  <c r="G8" i="77"/>
  <c r="G97" i="77"/>
  <c r="G87" i="77"/>
  <c r="G79" i="77"/>
  <c r="G69" i="77"/>
  <c r="G61" i="77"/>
  <c r="G51" i="77"/>
  <c r="G43" i="77"/>
  <c r="G33" i="77"/>
  <c r="G25" i="77"/>
  <c r="G15" i="77"/>
  <c r="G7" i="77"/>
  <c r="G94" i="77"/>
  <c r="G86" i="77"/>
  <c r="G76" i="77"/>
  <c r="G68" i="77"/>
  <c r="G58" i="77"/>
  <c r="G50" i="77"/>
  <c r="G40" i="77"/>
  <c r="G32" i="77"/>
  <c r="G22" i="77"/>
  <c r="G14" i="77"/>
  <c r="G4" i="77"/>
  <c r="G92" i="77"/>
  <c r="G82" i="77"/>
  <c r="G74" i="77"/>
  <c r="G64" i="77"/>
  <c r="G56" i="77"/>
  <c r="G46" i="77"/>
  <c r="G38" i="77"/>
  <c r="G28" i="77"/>
  <c r="G20" i="77"/>
  <c r="G10" i="77"/>
  <c r="G93" i="77"/>
  <c r="G39" i="77"/>
  <c r="G85" i="77"/>
  <c r="G31" i="77"/>
  <c r="G75" i="77"/>
  <c r="G21" i="77"/>
  <c r="G67" i="77"/>
  <c r="G13" i="77"/>
  <c r="G49" i="77"/>
  <c r="Z4" i="63"/>
  <c r="Y4" i="63"/>
  <c r="P17" i="63"/>
  <c r="H6" i="65"/>
  <c r="I6" i="65" s="1"/>
  <c r="J6" i="65" s="1"/>
  <c r="O3" i="65"/>
  <c r="O22" i="65"/>
  <c r="P22" i="65" s="1"/>
  <c r="O19" i="65"/>
  <c r="P19" i="65" s="1"/>
  <c r="O16" i="65"/>
  <c r="P16" i="65" s="1"/>
  <c r="O13" i="65"/>
  <c r="P13" i="65" s="1"/>
  <c r="O8" i="65"/>
  <c r="P8" i="65" s="1"/>
  <c r="O7" i="65"/>
  <c r="P7" i="65" s="1"/>
  <c r="O9" i="65"/>
  <c r="P9" i="65" s="1"/>
  <c r="O23" i="65"/>
  <c r="P23" i="65" s="1"/>
  <c r="O20" i="65"/>
  <c r="P20" i="65" s="1"/>
  <c r="O17" i="65"/>
  <c r="P17" i="65" s="1"/>
  <c r="O14" i="65"/>
  <c r="P14" i="65" s="1"/>
  <c r="O10" i="65"/>
  <c r="P10" i="65" s="1"/>
  <c r="O5" i="65"/>
  <c r="P5" i="65" s="1"/>
  <c r="O21" i="65"/>
  <c r="P21" i="65" s="1"/>
  <c r="O18" i="65"/>
  <c r="P18" i="65" s="1"/>
  <c r="O15" i="65"/>
  <c r="P15" i="65" s="1"/>
  <c r="O12" i="65"/>
  <c r="P12" i="65" s="1"/>
  <c r="O6" i="65"/>
  <c r="P6" i="65" s="1"/>
  <c r="R3" i="68"/>
  <c r="P3" i="69"/>
  <c r="AF3" i="69" s="1"/>
  <c r="AO3" i="69" s="1"/>
  <c r="AE3" i="69"/>
  <c r="O21" i="69"/>
  <c r="P21" i="69" s="1"/>
  <c r="O18" i="69"/>
  <c r="P18" i="69" s="1"/>
  <c r="O15" i="69"/>
  <c r="P15" i="69" s="1"/>
  <c r="O12" i="69"/>
  <c r="P12" i="69" s="1"/>
  <c r="O6" i="69"/>
  <c r="P6" i="69" s="1"/>
  <c r="O22" i="69"/>
  <c r="P22" i="69" s="1"/>
  <c r="O19" i="69"/>
  <c r="P19" i="69" s="1"/>
  <c r="O16" i="69"/>
  <c r="P16" i="69" s="1"/>
  <c r="O13" i="69"/>
  <c r="P13" i="69" s="1"/>
  <c r="O8" i="69"/>
  <c r="P8" i="69" s="1"/>
  <c r="O7" i="69"/>
  <c r="P7" i="69" s="1"/>
  <c r="O10" i="69"/>
  <c r="P10" i="69" s="1"/>
  <c r="O9" i="69"/>
  <c r="P9" i="69" s="1"/>
  <c r="O23" i="69"/>
  <c r="P23" i="69" s="1"/>
  <c r="O20" i="69"/>
  <c r="P20" i="69" s="1"/>
  <c r="O11" i="69"/>
  <c r="P11" i="69" s="1"/>
  <c r="O17" i="69"/>
  <c r="P17" i="69" s="1"/>
  <c r="O14" i="69"/>
  <c r="P14" i="69" s="1"/>
  <c r="H20" i="74"/>
  <c r="I20" i="74" s="1"/>
  <c r="J20" i="74" s="1"/>
  <c r="H29" i="74"/>
  <c r="I29" i="74" s="1"/>
  <c r="J29" i="74" s="1"/>
  <c r="H38" i="74"/>
  <c r="I38" i="74" s="1"/>
  <c r="J38" i="74" s="1"/>
  <c r="H47" i="74"/>
  <c r="I47" i="74" s="1"/>
  <c r="J47" i="74" s="1"/>
  <c r="H56" i="74"/>
  <c r="I56" i="74" s="1"/>
  <c r="J56" i="74" s="1"/>
  <c r="H65" i="74"/>
  <c r="I65" i="74" s="1"/>
  <c r="J65" i="74" s="1"/>
  <c r="H74" i="74"/>
  <c r="I74" i="74" s="1"/>
  <c r="J74" i="74" s="1"/>
  <c r="H83" i="74"/>
  <c r="I83" i="74" s="1"/>
  <c r="J83" i="74" s="1"/>
  <c r="H11" i="74"/>
  <c r="I11" i="74" s="1"/>
  <c r="J11" i="74" s="1"/>
  <c r="G57" i="77"/>
  <c r="R10" i="50"/>
  <c r="R14" i="50"/>
  <c r="R17" i="50"/>
  <c r="R20" i="50"/>
  <c r="R23" i="50"/>
  <c r="Q11" i="52"/>
  <c r="Q11" i="53"/>
  <c r="AH3" i="55"/>
  <c r="AQ3" i="55" s="1"/>
  <c r="M9" i="55"/>
  <c r="U9" i="55" s="1"/>
  <c r="M15" i="55"/>
  <c r="U15" i="55" s="1"/>
  <c r="M21" i="55"/>
  <c r="U21" i="55" s="1"/>
  <c r="O5" i="55"/>
  <c r="P5" i="55" s="1"/>
  <c r="R7" i="55"/>
  <c r="R8" i="55"/>
  <c r="O11" i="55"/>
  <c r="P11" i="55" s="1"/>
  <c r="R13" i="55"/>
  <c r="R16" i="55"/>
  <c r="R19" i="55"/>
  <c r="R22" i="55"/>
  <c r="V6" i="56"/>
  <c r="Q7" i="56"/>
  <c r="Q8" i="56"/>
  <c r="V12" i="56"/>
  <c r="Q13" i="56"/>
  <c r="V15" i="56"/>
  <c r="Q16" i="56"/>
  <c r="V18" i="56"/>
  <c r="Q19" i="56"/>
  <c r="V21" i="56"/>
  <c r="Q22" i="56"/>
  <c r="M7" i="57"/>
  <c r="U7" i="57" s="1"/>
  <c r="M13" i="57"/>
  <c r="U13" i="57" s="1"/>
  <c r="M19" i="57"/>
  <c r="U19" i="57" s="1"/>
  <c r="V6" i="57"/>
  <c r="Q7" i="57"/>
  <c r="Q8" i="57"/>
  <c r="V12" i="57"/>
  <c r="Q13" i="57"/>
  <c r="V15" i="57"/>
  <c r="Q16" i="57"/>
  <c r="V18" i="57"/>
  <c r="Q19" i="57"/>
  <c r="V21" i="57"/>
  <c r="Q22" i="57"/>
  <c r="F5" i="58"/>
  <c r="H5" i="58" s="1"/>
  <c r="I5" i="58" s="1"/>
  <c r="J5" i="58" s="1"/>
  <c r="F11" i="58"/>
  <c r="H11" i="58" s="1"/>
  <c r="I11" i="58" s="1"/>
  <c r="J11" i="58" s="1"/>
  <c r="F17" i="58"/>
  <c r="H17" i="58" s="1"/>
  <c r="I17" i="58" s="1"/>
  <c r="J17" i="58" s="1"/>
  <c r="F23" i="58"/>
  <c r="H23" i="58" s="1"/>
  <c r="I23" i="58" s="1"/>
  <c r="J23" i="58" s="1"/>
  <c r="M7" i="58"/>
  <c r="U7" i="58" s="1"/>
  <c r="M13" i="58"/>
  <c r="U13" i="58" s="1"/>
  <c r="M19" i="58"/>
  <c r="U19" i="58" s="1"/>
  <c r="R10" i="58"/>
  <c r="R14" i="58"/>
  <c r="R17" i="58"/>
  <c r="R20" i="58"/>
  <c r="R23" i="58"/>
  <c r="O3" i="59"/>
  <c r="M6" i="59"/>
  <c r="U6" i="59" s="1"/>
  <c r="M12" i="59"/>
  <c r="U12" i="59" s="1"/>
  <c r="M18" i="59"/>
  <c r="U18" i="59" s="1"/>
  <c r="R4" i="59"/>
  <c r="R5" i="59"/>
  <c r="O7" i="59"/>
  <c r="P7" i="59" s="1"/>
  <c r="V7" i="59"/>
  <c r="O8" i="59"/>
  <c r="P8" i="59" s="1"/>
  <c r="V8" i="59"/>
  <c r="R11" i="59"/>
  <c r="O13" i="59"/>
  <c r="P13" i="59" s="1"/>
  <c r="V13" i="59"/>
  <c r="O16" i="59"/>
  <c r="P16" i="59" s="1"/>
  <c r="V16" i="59"/>
  <c r="O19" i="59"/>
  <c r="P19" i="59" s="1"/>
  <c r="V19" i="59"/>
  <c r="O22" i="59"/>
  <c r="P22" i="59" s="1"/>
  <c r="V22" i="59"/>
  <c r="M5" i="60"/>
  <c r="U5" i="60" s="1"/>
  <c r="M11" i="60"/>
  <c r="U11" i="60" s="1"/>
  <c r="M17" i="60"/>
  <c r="U17" i="60" s="1"/>
  <c r="M23" i="60"/>
  <c r="U23" i="60" s="1"/>
  <c r="R6" i="60"/>
  <c r="Q11" i="60"/>
  <c r="R12" i="60"/>
  <c r="R15" i="60"/>
  <c r="R18" i="60"/>
  <c r="R21" i="60"/>
  <c r="G5" i="61"/>
  <c r="G11" i="61"/>
  <c r="G17" i="61"/>
  <c r="G23" i="61"/>
  <c r="M4" i="61"/>
  <c r="U4" i="61" s="1"/>
  <c r="X4" i="61" s="1"/>
  <c r="M10" i="61"/>
  <c r="U10" i="61" s="1"/>
  <c r="M16" i="61"/>
  <c r="U16" i="61" s="1"/>
  <c r="M22" i="61"/>
  <c r="U22" i="61" s="1"/>
  <c r="Q11" i="61"/>
  <c r="G5" i="62"/>
  <c r="G11" i="62"/>
  <c r="G17" i="62"/>
  <c r="G23" i="62"/>
  <c r="M4" i="62"/>
  <c r="U4" i="62" s="1"/>
  <c r="X4" i="62" s="1"/>
  <c r="M10" i="62"/>
  <c r="U10" i="62" s="1"/>
  <c r="M16" i="62"/>
  <c r="U16" i="62" s="1"/>
  <c r="M22" i="62"/>
  <c r="U22" i="62" s="1"/>
  <c r="Q6" i="62"/>
  <c r="Q12" i="62"/>
  <c r="Q15" i="62"/>
  <c r="Q18" i="62"/>
  <c r="Q21" i="62"/>
  <c r="AH3" i="63"/>
  <c r="AQ3" i="63" s="1"/>
  <c r="M9" i="63"/>
  <c r="U9" i="63" s="1"/>
  <c r="M15" i="63"/>
  <c r="U15" i="63" s="1"/>
  <c r="M21" i="63"/>
  <c r="U21" i="63" s="1"/>
  <c r="O5" i="63"/>
  <c r="P5" i="63" s="1"/>
  <c r="R7" i="63"/>
  <c r="R8" i="63"/>
  <c r="O11" i="63"/>
  <c r="P11" i="63" s="1"/>
  <c r="R13" i="63"/>
  <c r="R16" i="63"/>
  <c r="R19" i="63"/>
  <c r="R22" i="63"/>
  <c r="V6" i="64"/>
  <c r="Q7" i="64"/>
  <c r="Q8" i="64"/>
  <c r="V12" i="64"/>
  <c r="Q13" i="64"/>
  <c r="V15" i="64"/>
  <c r="Q16" i="64"/>
  <c r="V18" i="64"/>
  <c r="Q19" i="64"/>
  <c r="V21" i="64"/>
  <c r="Q22" i="64"/>
  <c r="F5" i="65"/>
  <c r="H5" i="65" s="1"/>
  <c r="I5" i="65" s="1"/>
  <c r="J5" i="65" s="1"/>
  <c r="F11" i="65"/>
  <c r="H11" i="65" s="1"/>
  <c r="I11" i="65" s="1"/>
  <c r="J11" i="65" s="1"/>
  <c r="F17" i="65"/>
  <c r="H17" i="65" s="1"/>
  <c r="I17" i="65" s="1"/>
  <c r="J17" i="65" s="1"/>
  <c r="F23" i="65"/>
  <c r="H23" i="65" s="1"/>
  <c r="I23" i="65" s="1"/>
  <c r="J23" i="65" s="1"/>
  <c r="M7" i="65"/>
  <c r="U7" i="65" s="1"/>
  <c r="M13" i="65"/>
  <c r="U13" i="65" s="1"/>
  <c r="M19" i="65"/>
  <c r="U19" i="65" s="1"/>
  <c r="V6" i="65"/>
  <c r="Q7" i="65"/>
  <c r="Q8" i="65"/>
  <c r="V12" i="65"/>
  <c r="Q13" i="65"/>
  <c r="V15" i="65"/>
  <c r="Q16" i="65"/>
  <c r="V18" i="65"/>
  <c r="Q19" i="65"/>
  <c r="V21" i="65"/>
  <c r="Q22" i="65"/>
  <c r="F5" i="66"/>
  <c r="H5" i="66" s="1"/>
  <c r="I5" i="66" s="1"/>
  <c r="J5" i="66" s="1"/>
  <c r="F11" i="66"/>
  <c r="H11" i="66" s="1"/>
  <c r="I11" i="66" s="1"/>
  <c r="J11" i="66" s="1"/>
  <c r="F17" i="66"/>
  <c r="H17" i="66" s="1"/>
  <c r="I17" i="66" s="1"/>
  <c r="J17" i="66" s="1"/>
  <c r="F23" i="66"/>
  <c r="H23" i="66" s="1"/>
  <c r="I23" i="66" s="1"/>
  <c r="J23" i="66" s="1"/>
  <c r="M7" i="66"/>
  <c r="U7" i="66" s="1"/>
  <c r="M13" i="66"/>
  <c r="U13" i="66" s="1"/>
  <c r="M19" i="66"/>
  <c r="U19" i="66" s="1"/>
  <c r="Q21" i="66"/>
  <c r="Q18" i="66"/>
  <c r="Q22" i="66"/>
  <c r="Q19" i="66"/>
  <c r="Q9" i="66"/>
  <c r="R10" i="66"/>
  <c r="R14" i="66"/>
  <c r="O19" i="66"/>
  <c r="P19" i="66" s="1"/>
  <c r="Q20" i="66"/>
  <c r="V22" i="66"/>
  <c r="O7" i="67"/>
  <c r="P7" i="67" s="1"/>
  <c r="O9" i="67"/>
  <c r="P9" i="67" s="1"/>
  <c r="V14" i="67"/>
  <c r="O16" i="67"/>
  <c r="P16" i="67" s="1"/>
  <c r="V19" i="67"/>
  <c r="M4" i="68"/>
  <c r="U4" i="68" s="1"/>
  <c r="X4" i="68" s="1"/>
  <c r="AH4" i="68" s="1"/>
  <c r="M13" i="68"/>
  <c r="U13" i="68" s="1"/>
  <c r="M22" i="68"/>
  <c r="U22" i="68" s="1"/>
  <c r="V21" i="68"/>
  <c r="V18" i="68"/>
  <c r="V15" i="68"/>
  <c r="V12" i="68"/>
  <c r="V6" i="68"/>
  <c r="V22" i="68"/>
  <c r="V19" i="68"/>
  <c r="V16" i="68"/>
  <c r="V13" i="68"/>
  <c r="V8" i="68"/>
  <c r="V7" i="68"/>
  <c r="V11" i="68"/>
  <c r="H23" i="69"/>
  <c r="I23" i="69" s="1"/>
  <c r="J23" i="69" s="1"/>
  <c r="H20" i="69"/>
  <c r="I20" i="69" s="1"/>
  <c r="J20" i="69" s="1"/>
  <c r="G9" i="69"/>
  <c r="Z4" i="69"/>
  <c r="Q9" i="69"/>
  <c r="Q11" i="69"/>
  <c r="Q12" i="69"/>
  <c r="H7" i="70"/>
  <c r="I7" i="70" s="1"/>
  <c r="J7" i="70" s="1"/>
  <c r="H16" i="70"/>
  <c r="I16" i="70" s="1"/>
  <c r="J16" i="70" s="1"/>
  <c r="G4" i="70"/>
  <c r="M19" i="70"/>
  <c r="U19" i="70" s="1"/>
  <c r="M13" i="70"/>
  <c r="U13" i="70" s="1"/>
  <c r="M7" i="70"/>
  <c r="U7" i="70" s="1"/>
  <c r="M18" i="70"/>
  <c r="U18" i="70" s="1"/>
  <c r="M12" i="70"/>
  <c r="U12" i="70" s="1"/>
  <c r="M6" i="70"/>
  <c r="U6" i="70" s="1"/>
  <c r="M23" i="70"/>
  <c r="U23" i="70" s="1"/>
  <c r="M17" i="70"/>
  <c r="U17" i="70" s="1"/>
  <c r="M11" i="70"/>
  <c r="U11" i="70" s="1"/>
  <c r="M5" i="70"/>
  <c r="U5" i="70" s="1"/>
  <c r="M22" i="70"/>
  <c r="U22" i="70" s="1"/>
  <c r="M16" i="70"/>
  <c r="U16" i="70" s="1"/>
  <c r="M10" i="70"/>
  <c r="U10" i="70" s="1"/>
  <c r="M4" i="70"/>
  <c r="U4" i="70" s="1"/>
  <c r="X4" i="70" s="1"/>
  <c r="AH4" i="70" s="1"/>
  <c r="M20" i="70"/>
  <c r="U20" i="70" s="1"/>
  <c r="M14" i="70"/>
  <c r="U14" i="70" s="1"/>
  <c r="M8" i="70"/>
  <c r="U8" i="70" s="1"/>
  <c r="R19" i="70"/>
  <c r="Z4" i="74"/>
  <c r="P3" i="75"/>
  <c r="AF3" i="75" s="1"/>
  <c r="AO3" i="75" s="1"/>
  <c r="AE3" i="75"/>
  <c r="H10" i="75"/>
  <c r="I10" i="75" s="1"/>
  <c r="J10" i="75" s="1"/>
  <c r="H19" i="75"/>
  <c r="I19" i="75" s="1"/>
  <c r="J19" i="75" s="1"/>
  <c r="H55" i="75"/>
  <c r="I55" i="75" s="1"/>
  <c r="J55" i="75" s="1"/>
  <c r="H64" i="75"/>
  <c r="I64" i="75" s="1"/>
  <c r="J64" i="75" s="1"/>
  <c r="H73" i="75"/>
  <c r="I73" i="75" s="1"/>
  <c r="J73" i="75" s="1"/>
  <c r="M98" i="77"/>
  <c r="U98" i="77" s="1"/>
  <c r="M92" i="77"/>
  <c r="U92" i="77" s="1"/>
  <c r="M86" i="77"/>
  <c r="U86" i="77" s="1"/>
  <c r="M80" i="77"/>
  <c r="U80" i="77" s="1"/>
  <c r="M74" i="77"/>
  <c r="U74" i="77" s="1"/>
  <c r="M68" i="77"/>
  <c r="U68" i="77" s="1"/>
  <c r="M62" i="77"/>
  <c r="U62" i="77" s="1"/>
  <c r="M56" i="77"/>
  <c r="U56" i="77" s="1"/>
  <c r="M50" i="77"/>
  <c r="U50" i="77" s="1"/>
  <c r="M44" i="77"/>
  <c r="U44" i="77" s="1"/>
  <c r="M38" i="77"/>
  <c r="U38" i="77" s="1"/>
  <c r="M32" i="77"/>
  <c r="U32" i="77" s="1"/>
  <c r="M26" i="77"/>
  <c r="U26" i="77" s="1"/>
  <c r="M20" i="77"/>
  <c r="U20" i="77" s="1"/>
  <c r="M14" i="77"/>
  <c r="U14" i="77" s="1"/>
  <c r="M8" i="77"/>
  <c r="U8" i="77" s="1"/>
  <c r="M97" i="77"/>
  <c r="U97" i="77" s="1"/>
  <c r="M91" i="77"/>
  <c r="U91" i="77" s="1"/>
  <c r="M85" i="77"/>
  <c r="U85" i="77" s="1"/>
  <c r="M79" i="77"/>
  <c r="U79" i="77" s="1"/>
  <c r="M73" i="77"/>
  <c r="U73" i="77" s="1"/>
  <c r="M67" i="77"/>
  <c r="U67" i="77" s="1"/>
  <c r="M61" i="77"/>
  <c r="U61" i="77" s="1"/>
  <c r="M55" i="77"/>
  <c r="U55" i="77" s="1"/>
  <c r="M49" i="77"/>
  <c r="U49" i="77" s="1"/>
  <c r="M43" i="77"/>
  <c r="U43" i="77" s="1"/>
  <c r="M37" i="77"/>
  <c r="U37" i="77" s="1"/>
  <c r="M31" i="77"/>
  <c r="U31" i="77" s="1"/>
  <c r="M25" i="77"/>
  <c r="U25" i="77" s="1"/>
  <c r="M19" i="77"/>
  <c r="U19" i="77" s="1"/>
  <c r="M13" i="77"/>
  <c r="U13" i="77" s="1"/>
  <c r="M7" i="77"/>
  <c r="U7" i="77" s="1"/>
  <c r="M89" i="77"/>
  <c r="U89" i="77" s="1"/>
  <c r="M81" i="77"/>
  <c r="U81" i="77" s="1"/>
  <c r="M71" i="77"/>
  <c r="U71" i="77" s="1"/>
  <c r="M63" i="77"/>
  <c r="U63" i="77" s="1"/>
  <c r="M53" i="77"/>
  <c r="U53" i="77" s="1"/>
  <c r="M45" i="77"/>
  <c r="U45" i="77" s="1"/>
  <c r="M35" i="77"/>
  <c r="U35" i="77" s="1"/>
  <c r="M27" i="77"/>
  <c r="U27" i="77" s="1"/>
  <c r="M17" i="77"/>
  <c r="U17" i="77" s="1"/>
  <c r="M9" i="77"/>
  <c r="U9" i="77" s="1"/>
  <c r="M96" i="77"/>
  <c r="U96" i="77" s="1"/>
  <c r="M88" i="77"/>
  <c r="U88" i="77" s="1"/>
  <c r="M78" i="77"/>
  <c r="U78" i="77" s="1"/>
  <c r="M70" i="77"/>
  <c r="U70" i="77" s="1"/>
  <c r="M60" i="77"/>
  <c r="U60" i="77" s="1"/>
  <c r="M52" i="77"/>
  <c r="U52" i="77" s="1"/>
  <c r="M42" i="77"/>
  <c r="U42" i="77" s="1"/>
  <c r="M34" i="77"/>
  <c r="U34" i="77" s="1"/>
  <c r="M24" i="77"/>
  <c r="U24" i="77" s="1"/>
  <c r="M16" i="77"/>
  <c r="U16" i="77" s="1"/>
  <c r="M6" i="77"/>
  <c r="U6" i="77" s="1"/>
  <c r="M95" i="77"/>
  <c r="U95" i="77" s="1"/>
  <c r="M87" i="77"/>
  <c r="U87" i="77" s="1"/>
  <c r="M77" i="77"/>
  <c r="U77" i="77" s="1"/>
  <c r="M69" i="77"/>
  <c r="U69" i="77" s="1"/>
  <c r="M59" i="77"/>
  <c r="U59" i="77" s="1"/>
  <c r="M51" i="77"/>
  <c r="U51" i="77" s="1"/>
  <c r="M41" i="77"/>
  <c r="U41" i="77" s="1"/>
  <c r="M33" i="77"/>
  <c r="U33" i="77" s="1"/>
  <c r="M23" i="77"/>
  <c r="U23" i="77" s="1"/>
  <c r="M15" i="77"/>
  <c r="U15" i="77" s="1"/>
  <c r="M5" i="77"/>
  <c r="U5" i="77" s="1"/>
  <c r="M94" i="77"/>
  <c r="U94" i="77" s="1"/>
  <c r="M84" i="77"/>
  <c r="U84" i="77" s="1"/>
  <c r="M76" i="77"/>
  <c r="U76" i="77" s="1"/>
  <c r="M66" i="77"/>
  <c r="U66" i="77" s="1"/>
  <c r="M58" i="77"/>
  <c r="U58" i="77" s="1"/>
  <c r="M48" i="77"/>
  <c r="U48" i="77" s="1"/>
  <c r="M40" i="77"/>
  <c r="U40" i="77" s="1"/>
  <c r="M30" i="77"/>
  <c r="U30" i="77" s="1"/>
  <c r="M22" i="77"/>
  <c r="U22" i="77" s="1"/>
  <c r="M12" i="77"/>
  <c r="U12" i="77" s="1"/>
  <c r="M4" i="77"/>
  <c r="U4" i="77" s="1"/>
  <c r="X4" i="77" s="1"/>
  <c r="M90" i="77"/>
  <c r="U90" i="77" s="1"/>
  <c r="M82" i="77"/>
  <c r="U82" i="77" s="1"/>
  <c r="M72" i="77"/>
  <c r="U72" i="77" s="1"/>
  <c r="M64" i="77"/>
  <c r="U64" i="77" s="1"/>
  <c r="M54" i="77"/>
  <c r="U54" i="77" s="1"/>
  <c r="M46" i="77"/>
  <c r="U46" i="77" s="1"/>
  <c r="M36" i="77"/>
  <c r="U36" i="77" s="1"/>
  <c r="M28" i="77"/>
  <c r="U28" i="77" s="1"/>
  <c r="M18" i="77"/>
  <c r="U18" i="77" s="1"/>
  <c r="M10" i="77"/>
  <c r="U10" i="77" s="1"/>
  <c r="M57" i="77"/>
  <c r="U57" i="77" s="1"/>
  <c r="AH3" i="50"/>
  <c r="AQ3" i="50" s="1"/>
  <c r="M9" i="50"/>
  <c r="U9" i="50" s="1"/>
  <c r="M15" i="50"/>
  <c r="U15" i="50" s="1"/>
  <c r="R7" i="50"/>
  <c r="R8" i="50"/>
  <c r="R13" i="50"/>
  <c r="R16" i="50"/>
  <c r="R19" i="50"/>
  <c r="M5" i="55"/>
  <c r="U5" i="55" s="1"/>
  <c r="M11" i="55"/>
  <c r="U11" i="55" s="1"/>
  <c r="M17" i="55"/>
  <c r="U17" i="55" s="1"/>
  <c r="R6" i="55"/>
  <c r="R12" i="55"/>
  <c r="R15" i="55"/>
  <c r="R18" i="55"/>
  <c r="Q6" i="56"/>
  <c r="V10" i="56"/>
  <c r="Q12" i="56"/>
  <c r="V14" i="56"/>
  <c r="Q15" i="56"/>
  <c r="V17" i="56"/>
  <c r="Q18" i="56"/>
  <c r="V20" i="56"/>
  <c r="Q21" i="56"/>
  <c r="AH3" i="57"/>
  <c r="AQ3" i="57" s="1"/>
  <c r="M9" i="57"/>
  <c r="U9" i="57" s="1"/>
  <c r="M15" i="57"/>
  <c r="U15" i="57" s="1"/>
  <c r="V4" i="57"/>
  <c r="Y4" i="57" s="1"/>
  <c r="V5" i="57"/>
  <c r="Q6" i="57"/>
  <c r="V10" i="57"/>
  <c r="Q12" i="57"/>
  <c r="V14" i="57"/>
  <c r="Q15" i="57"/>
  <c r="V17" i="57"/>
  <c r="Q18" i="57"/>
  <c r="V20" i="57"/>
  <c r="Q21" i="57"/>
  <c r="V23" i="57"/>
  <c r="AH3" i="58"/>
  <c r="AQ3" i="58" s="1"/>
  <c r="F7" i="58"/>
  <c r="H7" i="58" s="1"/>
  <c r="I7" i="58" s="1"/>
  <c r="J7" i="58" s="1"/>
  <c r="F13" i="58"/>
  <c r="H13" i="58" s="1"/>
  <c r="I13" i="58" s="1"/>
  <c r="J13" i="58" s="1"/>
  <c r="F19" i="58"/>
  <c r="H19" i="58" s="1"/>
  <c r="I19" i="58" s="1"/>
  <c r="J19" i="58" s="1"/>
  <c r="M9" i="58"/>
  <c r="U9" i="58" s="1"/>
  <c r="M15" i="58"/>
  <c r="U15" i="58" s="1"/>
  <c r="V4" i="58"/>
  <c r="Y4" i="58" s="1"/>
  <c r="Z4" i="58" s="1"/>
  <c r="O5" i="58"/>
  <c r="P5" i="58" s="1"/>
  <c r="V5" i="58"/>
  <c r="R7" i="58"/>
  <c r="R8" i="58"/>
  <c r="O11" i="58"/>
  <c r="P11" i="58" s="1"/>
  <c r="V11" i="58"/>
  <c r="R13" i="58"/>
  <c r="R16" i="58"/>
  <c r="R19" i="58"/>
  <c r="M8" i="59"/>
  <c r="U8" i="59" s="1"/>
  <c r="M14" i="59"/>
  <c r="U14" i="59" s="1"/>
  <c r="M20" i="59"/>
  <c r="U20" i="59" s="1"/>
  <c r="O6" i="59"/>
  <c r="P6" i="59" s="1"/>
  <c r="V6" i="59"/>
  <c r="R9" i="59"/>
  <c r="O12" i="59"/>
  <c r="P12" i="59" s="1"/>
  <c r="V12" i="59"/>
  <c r="O15" i="59"/>
  <c r="P15" i="59" s="1"/>
  <c r="V15" i="59"/>
  <c r="O18" i="59"/>
  <c r="P18" i="59" s="1"/>
  <c r="V18" i="59"/>
  <c r="O21" i="59"/>
  <c r="P21" i="59" s="1"/>
  <c r="V21" i="59"/>
  <c r="M7" i="60"/>
  <c r="U7" i="60" s="1"/>
  <c r="M13" i="60"/>
  <c r="U13" i="60" s="1"/>
  <c r="M19" i="60"/>
  <c r="U19" i="60" s="1"/>
  <c r="R10" i="60"/>
  <c r="R14" i="60"/>
  <c r="R17" i="60"/>
  <c r="R20" i="60"/>
  <c r="R23" i="60"/>
  <c r="G7" i="61"/>
  <c r="G13" i="61"/>
  <c r="G19" i="61"/>
  <c r="M6" i="61"/>
  <c r="U6" i="61" s="1"/>
  <c r="M12" i="61"/>
  <c r="U12" i="61" s="1"/>
  <c r="M18" i="61"/>
  <c r="U18" i="61" s="1"/>
  <c r="G7" i="62"/>
  <c r="G13" i="62"/>
  <c r="G19" i="62"/>
  <c r="M6" i="62"/>
  <c r="U6" i="62" s="1"/>
  <c r="M12" i="62"/>
  <c r="U12" i="62" s="1"/>
  <c r="M18" i="62"/>
  <c r="U18" i="62" s="1"/>
  <c r="R4" i="62"/>
  <c r="R5" i="62"/>
  <c r="Q10" i="62"/>
  <c r="R11" i="62"/>
  <c r="Q14" i="62"/>
  <c r="Q17" i="62"/>
  <c r="Q20" i="62"/>
  <c r="Q23" i="62"/>
  <c r="M5" i="63"/>
  <c r="U5" i="63" s="1"/>
  <c r="M11" i="63"/>
  <c r="U11" i="63" s="1"/>
  <c r="M17" i="63"/>
  <c r="U17" i="63" s="1"/>
  <c r="Q5" i="63"/>
  <c r="R6" i="63"/>
  <c r="Q11" i="63"/>
  <c r="R12" i="63"/>
  <c r="R15" i="63"/>
  <c r="R18" i="63"/>
  <c r="Q6" i="64"/>
  <c r="V10" i="64"/>
  <c r="Q12" i="64"/>
  <c r="V14" i="64"/>
  <c r="Q15" i="64"/>
  <c r="V17" i="64"/>
  <c r="Q18" i="64"/>
  <c r="V20" i="64"/>
  <c r="Q21" i="64"/>
  <c r="V23" i="64"/>
  <c r="AH3" i="65"/>
  <c r="AQ3" i="65" s="1"/>
  <c r="F7" i="65"/>
  <c r="H7" i="65" s="1"/>
  <c r="I7" i="65" s="1"/>
  <c r="J7" i="65" s="1"/>
  <c r="F13" i="65"/>
  <c r="H13" i="65" s="1"/>
  <c r="I13" i="65" s="1"/>
  <c r="J13" i="65" s="1"/>
  <c r="F19" i="65"/>
  <c r="H19" i="65" s="1"/>
  <c r="I19" i="65" s="1"/>
  <c r="J19" i="65" s="1"/>
  <c r="M9" i="65"/>
  <c r="U9" i="65" s="1"/>
  <c r="M15" i="65"/>
  <c r="U15" i="65" s="1"/>
  <c r="V4" i="65"/>
  <c r="Y4" i="65" s="1"/>
  <c r="Z4" i="65" s="1"/>
  <c r="V5" i="65"/>
  <c r="Q6" i="65"/>
  <c r="V10" i="65"/>
  <c r="Q12" i="65"/>
  <c r="V14" i="65"/>
  <c r="Q15" i="65"/>
  <c r="V17" i="65"/>
  <c r="Q18" i="65"/>
  <c r="V20" i="65"/>
  <c r="Q21" i="65"/>
  <c r="V23" i="65"/>
  <c r="AH3" i="66"/>
  <c r="AQ3" i="66" s="1"/>
  <c r="F7" i="66"/>
  <c r="H7" i="66" s="1"/>
  <c r="I7" i="66" s="1"/>
  <c r="J7" i="66" s="1"/>
  <c r="F13" i="66"/>
  <c r="H13" i="66" s="1"/>
  <c r="I13" i="66" s="1"/>
  <c r="J13" i="66" s="1"/>
  <c r="F19" i="66"/>
  <c r="H19" i="66" s="1"/>
  <c r="I19" i="66" s="1"/>
  <c r="J19" i="66" s="1"/>
  <c r="M9" i="66"/>
  <c r="U9" i="66" s="1"/>
  <c r="M15" i="66"/>
  <c r="U15" i="66" s="1"/>
  <c r="V4" i="66"/>
  <c r="Y4" i="66" s="1"/>
  <c r="Z4" i="66" s="1"/>
  <c r="O5" i="66"/>
  <c r="P5" i="66" s="1"/>
  <c r="V5" i="66"/>
  <c r="R7" i="66"/>
  <c r="R8" i="66"/>
  <c r="O11" i="66"/>
  <c r="P11" i="66" s="1"/>
  <c r="V11" i="66"/>
  <c r="R13" i="66"/>
  <c r="R16" i="66"/>
  <c r="R17" i="66"/>
  <c r="O22" i="66"/>
  <c r="P22" i="66" s="1"/>
  <c r="Q23" i="66"/>
  <c r="O11" i="67"/>
  <c r="P11" i="67" s="1"/>
  <c r="O5" i="67"/>
  <c r="P5" i="67" s="1"/>
  <c r="AE3" i="67"/>
  <c r="V11" i="67"/>
  <c r="V5" i="67"/>
  <c r="V4" i="67"/>
  <c r="Y4" i="67" s="1"/>
  <c r="V13" i="67"/>
  <c r="O14" i="67"/>
  <c r="P14" i="67" s="1"/>
  <c r="V17" i="67"/>
  <c r="O19" i="67"/>
  <c r="P19" i="67" s="1"/>
  <c r="V22" i="67"/>
  <c r="O23" i="67"/>
  <c r="P23" i="67" s="1"/>
  <c r="M7" i="68"/>
  <c r="U7" i="68" s="1"/>
  <c r="M16" i="68"/>
  <c r="U16" i="68" s="1"/>
  <c r="O11" i="68"/>
  <c r="P11" i="68" s="1"/>
  <c r="H14" i="69"/>
  <c r="I14" i="69" s="1"/>
  <c r="J14" i="69" s="1"/>
  <c r="G20" i="69"/>
  <c r="G14" i="69"/>
  <c r="G8" i="69"/>
  <c r="G18" i="69"/>
  <c r="G12" i="69"/>
  <c r="G6" i="69"/>
  <c r="G11" i="69"/>
  <c r="G21" i="69"/>
  <c r="Q22" i="69"/>
  <c r="Q19" i="69"/>
  <c r="Q16" i="69"/>
  <c r="Q13" i="69"/>
  <c r="Q8" i="69"/>
  <c r="Q7" i="69"/>
  <c r="Q23" i="69"/>
  <c r="Q20" i="69"/>
  <c r="Q17" i="69"/>
  <c r="Q14" i="69"/>
  <c r="Q10" i="69"/>
  <c r="Q5" i="69"/>
  <c r="V21" i="69"/>
  <c r="V18" i="69"/>
  <c r="V15" i="69"/>
  <c r="V12" i="69"/>
  <c r="V6" i="69"/>
  <c r="V22" i="69"/>
  <c r="V19" i="69"/>
  <c r="V16" i="69"/>
  <c r="V13" i="69"/>
  <c r="V8" i="69"/>
  <c r="V7" i="69"/>
  <c r="H10" i="70"/>
  <c r="I10" i="70" s="1"/>
  <c r="J10" i="70" s="1"/>
  <c r="H19" i="70"/>
  <c r="I19" i="70" s="1"/>
  <c r="J19" i="70" s="1"/>
  <c r="G10" i="70"/>
  <c r="R13" i="70"/>
  <c r="H88" i="74"/>
  <c r="I88" i="74" s="1"/>
  <c r="J88" i="74" s="1"/>
  <c r="H4" i="75"/>
  <c r="I4" i="75" s="1"/>
  <c r="J4" i="75" s="1"/>
  <c r="K4" i="75" s="1"/>
  <c r="H13" i="75"/>
  <c r="I13" i="75" s="1"/>
  <c r="J13" i="75" s="1"/>
  <c r="H22" i="75"/>
  <c r="I22" i="75" s="1"/>
  <c r="J22" i="75" s="1"/>
  <c r="H31" i="75"/>
  <c r="I31" i="75" s="1"/>
  <c r="J31" i="75" s="1"/>
  <c r="H40" i="75"/>
  <c r="I40" i="75" s="1"/>
  <c r="J40" i="75" s="1"/>
  <c r="H49" i="75"/>
  <c r="I49" i="75" s="1"/>
  <c r="J49" i="75" s="1"/>
  <c r="H58" i="75"/>
  <c r="I58" i="75" s="1"/>
  <c r="J58" i="75" s="1"/>
  <c r="H67" i="75"/>
  <c r="I67" i="75" s="1"/>
  <c r="J67" i="75" s="1"/>
  <c r="H76" i="75"/>
  <c r="I76" i="75" s="1"/>
  <c r="J76" i="75" s="1"/>
  <c r="M21" i="77"/>
  <c r="U21" i="77" s="1"/>
  <c r="M75" i="77"/>
  <c r="U75" i="77" s="1"/>
  <c r="H87" i="78"/>
  <c r="I87" i="78" s="1"/>
  <c r="J87" i="78" s="1"/>
  <c r="H22" i="79"/>
  <c r="I22" i="79" s="1"/>
  <c r="J22" i="79" s="1"/>
  <c r="Q5" i="56"/>
  <c r="Q11" i="56"/>
  <c r="Q11" i="57"/>
  <c r="F8" i="58"/>
  <c r="H8" i="58" s="1"/>
  <c r="I8" i="58" s="1"/>
  <c r="J8" i="58" s="1"/>
  <c r="F14" i="58"/>
  <c r="H14" i="58" s="1"/>
  <c r="I14" i="58" s="1"/>
  <c r="J14" i="58" s="1"/>
  <c r="F20" i="58"/>
  <c r="H20" i="58" s="1"/>
  <c r="I20" i="58" s="1"/>
  <c r="J20" i="58" s="1"/>
  <c r="O10" i="58"/>
  <c r="P10" i="58" s="1"/>
  <c r="V10" i="58"/>
  <c r="O14" i="58"/>
  <c r="P14" i="58" s="1"/>
  <c r="V14" i="58"/>
  <c r="O17" i="58"/>
  <c r="P17" i="58" s="1"/>
  <c r="V17" i="58"/>
  <c r="O20" i="58"/>
  <c r="P20" i="58" s="1"/>
  <c r="V20" i="58"/>
  <c r="O23" i="58"/>
  <c r="P23" i="58" s="1"/>
  <c r="V23" i="58"/>
  <c r="AH3" i="59"/>
  <c r="AQ3" i="59" s="1"/>
  <c r="M9" i="59"/>
  <c r="U9" i="59" s="1"/>
  <c r="M15" i="59"/>
  <c r="U15" i="59" s="1"/>
  <c r="M21" i="59"/>
  <c r="U21" i="59" s="1"/>
  <c r="O5" i="59"/>
  <c r="P5" i="59" s="1"/>
  <c r="R7" i="59"/>
  <c r="R8" i="59"/>
  <c r="O11" i="59"/>
  <c r="P11" i="59" s="1"/>
  <c r="V11" i="59"/>
  <c r="R13" i="59"/>
  <c r="R16" i="59"/>
  <c r="R19" i="59"/>
  <c r="R22" i="59"/>
  <c r="M8" i="60"/>
  <c r="U8" i="60" s="1"/>
  <c r="M14" i="60"/>
  <c r="U14" i="60" s="1"/>
  <c r="M20" i="60"/>
  <c r="U20" i="60" s="1"/>
  <c r="R9" i="60"/>
  <c r="G8" i="61"/>
  <c r="G14" i="61"/>
  <c r="G20" i="61"/>
  <c r="M7" i="61"/>
  <c r="U7" i="61" s="1"/>
  <c r="M13" i="61"/>
  <c r="U13" i="61" s="1"/>
  <c r="M19" i="61"/>
  <c r="U19" i="61" s="1"/>
  <c r="G20" i="62"/>
  <c r="M7" i="62"/>
  <c r="U7" i="62" s="1"/>
  <c r="M13" i="62"/>
  <c r="U13" i="62" s="1"/>
  <c r="M19" i="62"/>
  <c r="U19" i="62" s="1"/>
  <c r="Q9" i="62"/>
  <c r="R10" i="62"/>
  <c r="R14" i="62"/>
  <c r="R17" i="62"/>
  <c r="R20" i="62"/>
  <c r="R23" i="62"/>
  <c r="AE3" i="63"/>
  <c r="Q10" i="63"/>
  <c r="Q14" i="63"/>
  <c r="Q17" i="63"/>
  <c r="Q20" i="63"/>
  <c r="Q23" i="63"/>
  <c r="Q11" i="64"/>
  <c r="F8" i="65"/>
  <c r="H8" i="65" s="1"/>
  <c r="I8" i="65" s="1"/>
  <c r="J8" i="65" s="1"/>
  <c r="F14" i="65"/>
  <c r="H14" i="65" s="1"/>
  <c r="I14" i="65" s="1"/>
  <c r="J14" i="65" s="1"/>
  <c r="F20" i="65"/>
  <c r="H20" i="65" s="1"/>
  <c r="I20" i="65" s="1"/>
  <c r="J20" i="65" s="1"/>
  <c r="Q11" i="65"/>
  <c r="F8" i="66"/>
  <c r="H8" i="66" s="1"/>
  <c r="I8" i="66" s="1"/>
  <c r="J8" i="66" s="1"/>
  <c r="F14" i="66"/>
  <c r="H14" i="66" s="1"/>
  <c r="I14" i="66" s="1"/>
  <c r="J14" i="66" s="1"/>
  <c r="F20" i="66"/>
  <c r="H20" i="66" s="1"/>
  <c r="I20" i="66" s="1"/>
  <c r="J20" i="66" s="1"/>
  <c r="O10" i="66"/>
  <c r="P10" i="66" s="1"/>
  <c r="P18" i="67"/>
  <c r="M9" i="68"/>
  <c r="U9" i="68" s="1"/>
  <c r="M17" i="68"/>
  <c r="U17" i="68" s="1"/>
  <c r="Y4" i="68"/>
  <c r="O10" i="68"/>
  <c r="P10" i="68" s="1"/>
  <c r="H7" i="69"/>
  <c r="I7" i="69" s="1"/>
  <c r="J7" i="69" s="1"/>
  <c r="H16" i="69"/>
  <c r="I16" i="69" s="1"/>
  <c r="J16" i="69" s="1"/>
  <c r="H23" i="70"/>
  <c r="I23" i="70" s="1"/>
  <c r="J23" i="70" s="1"/>
  <c r="H12" i="70"/>
  <c r="I12" i="70" s="1"/>
  <c r="J12" i="70" s="1"/>
  <c r="H20" i="70"/>
  <c r="I20" i="70" s="1"/>
  <c r="J20" i="70" s="1"/>
  <c r="G15" i="70"/>
  <c r="Z4" i="72"/>
  <c r="H8" i="74"/>
  <c r="I8" i="74" s="1"/>
  <c r="J8" i="74" s="1"/>
  <c r="H17" i="74"/>
  <c r="I17" i="74" s="1"/>
  <c r="J17" i="74" s="1"/>
  <c r="H26" i="74"/>
  <c r="I26" i="74" s="1"/>
  <c r="J26" i="74" s="1"/>
  <c r="H35" i="74"/>
  <c r="I35" i="74" s="1"/>
  <c r="J35" i="74" s="1"/>
  <c r="H44" i="74"/>
  <c r="I44" i="74" s="1"/>
  <c r="J44" i="74" s="1"/>
  <c r="H53" i="74"/>
  <c r="I53" i="74" s="1"/>
  <c r="J53" i="74" s="1"/>
  <c r="H62" i="74"/>
  <c r="I62" i="74" s="1"/>
  <c r="J62" i="74" s="1"/>
  <c r="H71" i="74"/>
  <c r="I71" i="74" s="1"/>
  <c r="J71" i="74" s="1"/>
  <c r="H80" i="74"/>
  <c r="I80" i="74" s="1"/>
  <c r="J80" i="74" s="1"/>
  <c r="H89" i="74"/>
  <c r="I89" i="74" s="1"/>
  <c r="J89" i="74" s="1"/>
  <c r="H4" i="76"/>
  <c r="I4" i="76" s="1"/>
  <c r="J4" i="76" s="1"/>
  <c r="K4" i="76" s="1"/>
  <c r="H8" i="76"/>
  <c r="I8" i="76" s="1"/>
  <c r="J8" i="76" s="1"/>
  <c r="H13" i="76"/>
  <c r="I13" i="76" s="1"/>
  <c r="J13" i="76" s="1"/>
  <c r="H17" i="76"/>
  <c r="I17" i="76" s="1"/>
  <c r="J17" i="76" s="1"/>
  <c r="H22" i="76"/>
  <c r="I22" i="76" s="1"/>
  <c r="J22" i="76" s="1"/>
  <c r="H26" i="76"/>
  <c r="I26" i="76" s="1"/>
  <c r="J26" i="76" s="1"/>
  <c r="H31" i="76"/>
  <c r="I31" i="76" s="1"/>
  <c r="J31" i="76" s="1"/>
  <c r="H35" i="76"/>
  <c r="I35" i="76" s="1"/>
  <c r="J35" i="76" s="1"/>
  <c r="H40" i="76"/>
  <c r="I40" i="76" s="1"/>
  <c r="J40" i="76" s="1"/>
  <c r="H44" i="76"/>
  <c r="I44" i="76" s="1"/>
  <c r="J44" i="76" s="1"/>
  <c r="H49" i="76"/>
  <c r="I49" i="76" s="1"/>
  <c r="J49" i="76" s="1"/>
  <c r="H53" i="76"/>
  <c r="I53" i="76" s="1"/>
  <c r="J53" i="76" s="1"/>
  <c r="H58" i="76"/>
  <c r="I58" i="76" s="1"/>
  <c r="J58" i="76" s="1"/>
  <c r="H62" i="76"/>
  <c r="I62" i="76" s="1"/>
  <c r="J62" i="76" s="1"/>
  <c r="H67" i="76"/>
  <c r="I67" i="76" s="1"/>
  <c r="J67" i="76" s="1"/>
  <c r="AN3" i="77"/>
  <c r="H69" i="78"/>
  <c r="I69" i="78" s="1"/>
  <c r="J69" i="78" s="1"/>
  <c r="Q10" i="57"/>
  <c r="V13" i="57"/>
  <c r="Q14" i="57"/>
  <c r="V16" i="57"/>
  <c r="Q17" i="57"/>
  <c r="V19" i="57"/>
  <c r="Q20" i="57"/>
  <c r="Q23" i="57"/>
  <c r="F9" i="58"/>
  <c r="H9" i="58" s="1"/>
  <c r="I9" i="58" s="1"/>
  <c r="J9" i="58" s="1"/>
  <c r="F15" i="58"/>
  <c r="H15" i="58" s="1"/>
  <c r="I15" i="58" s="1"/>
  <c r="J15" i="58" s="1"/>
  <c r="F21" i="58"/>
  <c r="H21" i="58" s="1"/>
  <c r="I21" i="58" s="1"/>
  <c r="J21" i="58" s="1"/>
  <c r="O9" i="58"/>
  <c r="P9" i="58" s="1"/>
  <c r="M4" i="59"/>
  <c r="U4" i="59" s="1"/>
  <c r="X4" i="59" s="1"/>
  <c r="M10" i="59"/>
  <c r="U10" i="59" s="1"/>
  <c r="M16" i="59"/>
  <c r="U16" i="59" s="1"/>
  <c r="M22" i="59"/>
  <c r="U22" i="59" s="1"/>
  <c r="O10" i="59"/>
  <c r="P10" i="59" s="1"/>
  <c r="O14" i="59"/>
  <c r="P14" i="59" s="1"/>
  <c r="V14" i="59"/>
  <c r="O17" i="59"/>
  <c r="P17" i="59" s="1"/>
  <c r="V17" i="59"/>
  <c r="O20" i="59"/>
  <c r="P20" i="59" s="1"/>
  <c r="V20" i="59"/>
  <c r="O23" i="59"/>
  <c r="P23" i="59" s="1"/>
  <c r="AH3" i="60"/>
  <c r="AQ3" i="60" s="1"/>
  <c r="M9" i="60"/>
  <c r="U9" i="60" s="1"/>
  <c r="M15" i="60"/>
  <c r="U15" i="60" s="1"/>
  <c r="M21" i="60"/>
  <c r="U21" i="60" s="1"/>
  <c r="R7" i="60"/>
  <c r="R8" i="60"/>
  <c r="R13" i="60"/>
  <c r="R16" i="60"/>
  <c r="R19" i="60"/>
  <c r="G9" i="61"/>
  <c r="G15" i="61"/>
  <c r="G21" i="61"/>
  <c r="G9" i="62"/>
  <c r="G15" i="62"/>
  <c r="M8" i="62"/>
  <c r="U8" i="62" s="1"/>
  <c r="M14" i="62"/>
  <c r="U14" i="62" s="1"/>
  <c r="M20" i="62"/>
  <c r="U20" i="62" s="1"/>
  <c r="Q8" i="62"/>
  <c r="R9" i="62"/>
  <c r="Q13" i="62"/>
  <c r="Q16" i="62"/>
  <c r="Q19" i="62"/>
  <c r="Q9" i="63"/>
  <c r="Q10" i="64"/>
  <c r="V13" i="64"/>
  <c r="Q14" i="64"/>
  <c r="V16" i="64"/>
  <c r="Q17" i="64"/>
  <c r="V19" i="64"/>
  <c r="Q20" i="64"/>
  <c r="Q23" i="64"/>
  <c r="F9" i="65"/>
  <c r="H9" i="65" s="1"/>
  <c r="I9" i="65" s="1"/>
  <c r="J9" i="65" s="1"/>
  <c r="F15" i="65"/>
  <c r="H15" i="65" s="1"/>
  <c r="I15" i="65" s="1"/>
  <c r="J15" i="65" s="1"/>
  <c r="F21" i="65"/>
  <c r="H21" i="65" s="1"/>
  <c r="I21" i="65" s="1"/>
  <c r="J21" i="65" s="1"/>
  <c r="Q10" i="65"/>
  <c r="V13" i="65"/>
  <c r="Q14" i="65"/>
  <c r="V16" i="65"/>
  <c r="Q17" i="65"/>
  <c r="V19" i="65"/>
  <c r="Q20" i="65"/>
  <c r="Q23" i="65"/>
  <c r="O23" i="66"/>
  <c r="P23" i="66" s="1"/>
  <c r="O20" i="66"/>
  <c r="P20" i="66" s="1"/>
  <c r="O21" i="66"/>
  <c r="P21" i="66" s="1"/>
  <c r="O18" i="66"/>
  <c r="P18" i="66" s="1"/>
  <c r="F9" i="66"/>
  <c r="H9" i="66" s="1"/>
  <c r="I9" i="66" s="1"/>
  <c r="J9" i="66" s="1"/>
  <c r="F15" i="66"/>
  <c r="H15" i="66" s="1"/>
  <c r="I15" i="66" s="1"/>
  <c r="J15" i="66" s="1"/>
  <c r="F21" i="66"/>
  <c r="H21" i="66" s="1"/>
  <c r="I21" i="66" s="1"/>
  <c r="J21" i="66" s="1"/>
  <c r="O9" i="66"/>
  <c r="P9" i="66" s="1"/>
  <c r="V23" i="66"/>
  <c r="V20" i="66"/>
  <c r="V21" i="66"/>
  <c r="V18" i="66"/>
  <c r="V17" i="66"/>
  <c r="V19" i="66"/>
  <c r="Z4" i="67"/>
  <c r="P13" i="67"/>
  <c r="P22" i="67"/>
  <c r="O21" i="68"/>
  <c r="P21" i="68" s="1"/>
  <c r="O18" i="68"/>
  <c r="P18" i="68" s="1"/>
  <c r="O15" i="68"/>
  <c r="P15" i="68" s="1"/>
  <c r="O12" i="68"/>
  <c r="P12" i="68" s="1"/>
  <c r="O6" i="68"/>
  <c r="P6" i="68" s="1"/>
  <c r="O22" i="68"/>
  <c r="P22" i="68" s="1"/>
  <c r="O19" i="68"/>
  <c r="P19" i="68" s="1"/>
  <c r="O16" i="68"/>
  <c r="P16" i="68" s="1"/>
  <c r="O13" i="68"/>
  <c r="P13" i="68" s="1"/>
  <c r="O8" i="68"/>
  <c r="P8" i="68" s="1"/>
  <c r="O7" i="68"/>
  <c r="P7" i="68" s="1"/>
  <c r="O3" i="68"/>
  <c r="M10" i="68"/>
  <c r="U10" i="68" s="1"/>
  <c r="O9" i="68"/>
  <c r="P9" i="68" s="1"/>
  <c r="H8" i="69"/>
  <c r="I8" i="69" s="1"/>
  <c r="J8" i="69" s="1"/>
  <c r="H4" i="70"/>
  <c r="I4" i="70" s="1"/>
  <c r="J4" i="70" s="1"/>
  <c r="K4" i="70" s="1"/>
  <c r="H13" i="70"/>
  <c r="I13" i="70" s="1"/>
  <c r="J13" i="70" s="1"/>
  <c r="H22" i="70"/>
  <c r="I22" i="70" s="1"/>
  <c r="J22" i="70" s="1"/>
  <c r="O22" i="70"/>
  <c r="P22" i="70" s="1"/>
  <c r="O19" i="70"/>
  <c r="P19" i="70" s="1"/>
  <c r="O16" i="70"/>
  <c r="P16" i="70" s="1"/>
  <c r="O13" i="70"/>
  <c r="P13" i="70" s="1"/>
  <c r="O8" i="70"/>
  <c r="P8" i="70" s="1"/>
  <c r="O7" i="70"/>
  <c r="P7" i="70" s="1"/>
  <c r="O3" i="70"/>
  <c r="O9" i="70"/>
  <c r="P9" i="70" s="1"/>
  <c r="O23" i="70"/>
  <c r="P23" i="70" s="1"/>
  <c r="O20" i="70"/>
  <c r="P20" i="70" s="1"/>
  <c r="O17" i="70"/>
  <c r="P17" i="70" s="1"/>
  <c r="O14" i="70"/>
  <c r="P14" i="70" s="1"/>
  <c r="O10" i="70"/>
  <c r="P10" i="70" s="1"/>
  <c r="O21" i="70"/>
  <c r="P21" i="70" s="1"/>
  <c r="O18" i="70"/>
  <c r="P18" i="70" s="1"/>
  <c r="O15" i="70"/>
  <c r="P15" i="70" s="1"/>
  <c r="O12" i="70"/>
  <c r="P12" i="70" s="1"/>
  <c r="O6" i="70"/>
  <c r="P6" i="70" s="1"/>
  <c r="H98" i="73"/>
  <c r="I98" i="73" s="1"/>
  <c r="J98" i="73" s="1"/>
  <c r="H7" i="75"/>
  <c r="I7" i="75" s="1"/>
  <c r="J7" i="75" s="1"/>
  <c r="H16" i="75"/>
  <c r="I16" i="75" s="1"/>
  <c r="J16" i="75" s="1"/>
  <c r="AN3" i="79"/>
  <c r="H37" i="79"/>
  <c r="I37" i="79" s="1"/>
  <c r="J37" i="79" s="1"/>
  <c r="O3" i="58"/>
  <c r="F4" i="58"/>
  <c r="H4" i="58" s="1"/>
  <c r="I4" i="58" s="1"/>
  <c r="J4" i="58" s="1"/>
  <c r="K4" i="58" s="1"/>
  <c r="AQ4" i="58" s="1"/>
  <c r="F10" i="58"/>
  <c r="H10" i="58" s="1"/>
  <c r="I10" i="58" s="1"/>
  <c r="J10" i="58" s="1"/>
  <c r="F16" i="58"/>
  <c r="H16" i="58" s="1"/>
  <c r="I16" i="58" s="1"/>
  <c r="J16" i="58" s="1"/>
  <c r="O7" i="58"/>
  <c r="P7" i="58" s="1"/>
  <c r="O8" i="58"/>
  <c r="P8" i="58" s="1"/>
  <c r="V8" i="58"/>
  <c r="O13" i="58"/>
  <c r="P13" i="58" s="1"/>
  <c r="V13" i="58"/>
  <c r="O16" i="58"/>
  <c r="P16" i="58" s="1"/>
  <c r="V16" i="58"/>
  <c r="O19" i="58"/>
  <c r="P19" i="58" s="1"/>
  <c r="V19" i="58"/>
  <c r="M5" i="59"/>
  <c r="U5" i="59" s="1"/>
  <c r="M11" i="59"/>
  <c r="U11" i="59" s="1"/>
  <c r="M17" i="59"/>
  <c r="U17" i="59" s="1"/>
  <c r="R6" i="59"/>
  <c r="R12" i="59"/>
  <c r="R15" i="59"/>
  <c r="R18" i="59"/>
  <c r="M4" i="60"/>
  <c r="U4" i="60" s="1"/>
  <c r="X4" i="60" s="1"/>
  <c r="AH4" i="60" s="1"/>
  <c r="M10" i="60"/>
  <c r="U10" i="60" s="1"/>
  <c r="M16" i="60"/>
  <c r="U16" i="60" s="1"/>
  <c r="AH3" i="61"/>
  <c r="AQ3" i="61" s="1"/>
  <c r="G4" i="61"/>
  <c r="G10" i="61"/>
  <c r="G16" i="61"/>
  <c r="M9" i="61"/>
  <c r="U9" i="61" s="1"/>
  <c r="M15" i="61"/>
  <c r="U15" i="61" s="1"/>
  <c r="AH3" i="62"/>
  <c r="AQ3" i="62" s="1"/>
  <c r="M9" i="62"/>
  <c r="U9" i="62" s="1"/>
  <c r="M15" i="62"/>
  <c r="U15" i="62" s="1"/>
  <c r="R7" i="62"/>
  <c r="R8" i="62"/>
  <c r="R13" i="62"/>
  <c r="R16" i="62"/>
  <c r="R19" i="62"/>
  <c r="Q8" i="63"/>
  <c r="Q13" i="63"/>
  <c r="Q16" i="63"/>
  <c r="Q19" i="63"/>
  <c r="F4" i="65"/>
  <c r="H4" i="65" s="1"/>
  <c r="I4" i="65" s="1"/>
  <c r="J4" i="65" s="1"/>
  <c r="K4" i="65" s="1"/>
  <c r="F10" i="65"/>
  <c r="H10" i="65" s="1"/>
  <c r="I10" i="65" s="1"/>
  <c r="J10" i="65" s="1"/>
  <c r="F16" i="65"/>
  <c r="H16" i="65" s="1"/>
  <c r="I16" i="65" s="1"/>
  <c r="J16" i="65" s="1"/>
  <c r="O3" i="66"/>
  <c r="F4" i="66"/>
  <c r="H4" i="66" s="1"/>
  <c r="I4" i="66" s="1"/>
  <c r="J4" i="66" s="1"/>
  <c r="K4" i="66" s="1"/>
  <c r="F10" i="66"/>
  <c r="H10" i="66" s="1"/>
  <c r="I10" i="66" s="1"/>
  <c r="J10" i="66" s="1"/>
  <c r="F16" i="66"/>
  <c r="H16" i="66" s="1"/>
  <c r="I16" i="66" s="1"/>
  <c r="J16" i="66" s="1"/>
  <c r="O7" i="66"/>
  <c r="P7" i="66" s="1"/>
  <c r="O8" i="66"/>
  <c r="P8" i="66" s="1"/>
  <c r="O13" i="66"/>
  <c r="P13" i="66" s="1"/>
  <c r="V13" i="66"/>
  <c r="O16" i="66"/>
  <c r="P16" i="66" s="1"/>
  <c r="V16" i="66"/>
  <c r="O17" i="66"/>
  <c r="P17" i="66" s="1"/>
  <c r="P21" i="67"/>
  <c r="M20" i="68"/>
  <c r="U20" i="68" s="1"/>
  <c r="M14" i="68"/>
  <c r="U14" i="68" s="1"/>
  <c r="M8" i="68"/>
  <c r="U8" i="68" s="1"/>
  <c r="M18" i="68"/>
  <c r="U18" i="68" s="1"/>
  <c r="M12" i="68"/>
  <c r="U12" i="68" s="1"/>
  <c r="M6" i="68"/>
  <c r="U6" i="68" s="1"/>
  <c r="M11" i="68"/>
  <c r="U11" i="68" s="1"/>
  <c r="M21" i="68"/>
  <c r="U21" i="68" s="1"/>
  <c r="O5" i="68"/>
  <c r="P5" i="68" s="1"/>
  <c r="O14" i="68"/>
  <c r="P14" i="68" s="1"/>
  <c r="O23" i="68"/>
  <c r="P23" i="68" s="1"/>
  <c r="H10" i="69"/>
  <c r="I10" i="69" s="1"/>
  <c r="J10" i="69" s="1"/>
  <c r="H19" i="69"/>
  <c r="I19" i="69" s="1"/>
  <c r="J19" i="69" s="1"/>
  <c r="H6" i="70"/>
  <c r="I6" i="70" s="1"/>
  <c r="J6" i="70" s="1"/>
  <c r="H14" i="70"/>
  <c r="I14" i="70" s="1"/>
  <c r="J14" i="70" s="1"/>
  <c r="G20" i="70"/>
  <c r="G14" i="70"/>
  <c r="G8" i="70"/>
  <c r="G19" i="70"/>
  <c r="G13" i="70"/>
  <c r="G7" i="70"/>
  <c r="G18" i="70"/>
  <c r="G12" i="70"/>
  <c r="G6" i="70"/>
  <c r="G23" i="70"/>
  <c r="G17" i="70"/>
  <c r="G11" i="70"/>
  <c r="G5" i="70"/>
  <c r="G21" i="70"/>
  <c r="G22" i="70"/>
  <c r="Z4" i="70"/>
  <c r="R23" i="70"/>
  <c r="R20" i="70"/>
  <c r="R17" i="70"/>
  <c r="R14" i="70"/>
  <c r="R10" i="70"/>
  <c r="R11" i="70"/>
  <c r="R5" i="70"/>
  <c r="R4" i="70"/>
  <c r="R21" i="70"/>
  <c r="R18" i="70"/>
  <c r="R15" i="70"/>
  <c r="R12" i="70"/>
  <c r="R6" i="70"/>
  <c r="R9" i="70"/>
  <c r="O11" i="70"/>
  <c r="P11" i="70" s="1"/>
  <c r="R22" i="70"/>
  <c r="Q11" i="72"/>
  <c r="Q5" i="72"/>
  <c r="Q21" i="72"/>
  <c r="Q18" i="72"/>
  <c r="Q15" i="72"/>
  <c r="Q12" i="72"/>
  <c r="Q6" i="72"/>
  <c r="Q22" i="72"/>
  <c r="Q19" i="72"/>
  <c r="Q16" i="72"/>
  <c r="Q13" i="72"/>
  <c r="Q8" i="72"/>
  <c r="Q7" i="72"/>
  <c r="Q23" i="72"/>
  <c r="Q20" i="72"/>
  <c r="Q17" i="72"/>
  <c r="Q14" i="72"/>
  <c r="Q10" i="72"/>
  <c r="H4" i="73"/>
  <c r="I4" i="73" s="1"/>
  <c r="J4" i="73" s="1"/>
  <c r="K4" i="73" s="1"/>
  <c r="H14" i="74"/>
  <c r="I14" i="74" s="1"/>
  <c r="J14" i="74" s="1"/>
  <c r="H23" i="74"/>
  <c r="I23" i="74" s="1"/>
  <c r="J23" i="74" s="1"/>
  <c r="H32" i="74"/>
  <c r="I32" i="74" s="1"/>
  <c r="J32" i="74" s="1"/>
  <c r="H41" i="74"/>
  <c r="I41" i="74" s="1"/>
  <c r="J41" i="74" s="1"/>
  <c r="H50" i="74"/>
  <c r="I50" i="74" s="1"/>
  <c r="J50" i="74" s="1"/>
  <c r="H59" i="74"/>
  <c r="I59" i="74" s="1"/>
  <c r="J59" i="74" s="1"/>
  <c r="H68" i="74"/>
  <c r="I68" i="74" s="1"/>
  <c r="J68" i="74" s="1"/>
  <c r="H77" i="74"/>
  <c r="I77" i="74" s="1"/>
  <c r="J77" i="74" s="1"/>
  <c r="H86" i="74"/>
  <c r="I86" i="74" s="1"/>
  <c r="J86" i="74" s="1"/>
  <c r="AH4" i="74"/>
  <c r="H5" i="74"/>
  <c r="I5" i="74" s="1"/>
  <c r="J5" i="74" s="1"/>
  <c r="Z4" i="75"/>
  <c r="Q9" i="71"/>
  <c r="R20" i="71"/>
  <c r="R23" i="71"/>
  <c r="F9" i="73"/>
  <c r="F15" i="73"/>
  <c r="F21" i="73"/>
  <c r="F27" i="73"/>
  <c r="F33" i="73"/>
  <c r="F39" i="73"/>
  <c r="F45" i="73"/>
  <c r="F51" i="73"/>
  <c r="F57" i="73"/>
  <c r="F63" i="73"/>
  <c r="F69" i="73"/>
  <c r="F75" i="73"/>
  <c r="F81" i="73"/>
  <c r="F87" i="73"/>
  <c r="F93" i="73"/>
  <c r="G9" i="73"/>
  <c r="G15" i="73"/>
  <c r="G21" i="73"/>
  <c r="G27" i="73"/>
  <c r="G33" i="73"/>
  <c r="G39" i="73"/>
  <c r="G45" i="73"/>
  <c r="G51" i="73"/>
  <c r="G57" i="73"/>
  <c r="G63" i="73"/>
  <c r="G69" i="73"/>
  <c r="G75" i="73"/>
  <c r="G81" i="73"/>
  <c r="G87" i="73"/>
  <c r="G93" i="73"/>
  <c r="M5" i="73"/>
  <c r="U5" i="73" s="1"/>
  <c r="M11" i="73"/>
  <c r="U11" i="73" s="1"/>
  <c r="M17" i="73"/>
  <c r="U17" i="73" s="1"/>
  <c r="M23" i="73"/>
  <c r="U23" i="73" s="1"/>
  <c r="M29" i="73"/>
  <c r="U29" i="73" s="1"/>
  <c r="M35" i="73"/>
  <c r="U35" i="73" s="1"/>
  <c r="M41" i="73"/>
  <c r="U41" i="73" s="1"/>
  <c r="M47" i="73"/>
  <c r="U47" i="73" s="1"/>
  <c r="M53" i="73"/>
  <c r="U53" i="73" s="1"/>
  <c r="M59" i="73"/>
  <c r="U59" i="73" s="1"/>
  <c r="M65" i="73"/>
  <c r="U65" i="73" s="1"/>
  <c r="M71" i="73"/>
  <c r="U71" i="73" s="1"/>
  <c r="M77" i="73"/>
  <c r="U77" i="73" s="1"/>
  <c r="M83" i="73"/>
  <c r="U83" i="73" s="1"/>
  <c r="M89" i="73"/>
  <c r="U89" i="73" s="1"/>
  <c r="M95" i="73"/>
  <c r="U95" i="73" s="1"/>
  <c r="Q10" i="73"/>
  <c r="Q12" i="73"/>
  <c r="Q15" i="73"/>
  <c r="Q18" i="73"/>
  <c r="Q21" i="73"/>
  <c r="Q24" i="73"/>
  <c r="Q27" i="73"/>
  <c r="Q30" i="73"/>
  <c r="Q33" i="73"/>
  <c r="Q36" i="73"/>
  <c r="Q39" i="73"/>
  <c r="Q42" i="73"/>
  <c r="Q45" i="73"/>
  <c r="Q48" i="73"/>
  <c r="Q51" i="73"/>
  <c r="Q54" i="73"/>
  <c r="Q57" i="73"/>
  <c r="Q60" i="73"/>
  <c r="Q63" i="73"/>
  <c r="Q66" i="73"/>
  <c r="Q69" i="73"/>
  <c r="Q72" i="73"/>
  <c r="Q75" i="73"/>
  <c r="Q78" i="73"/>
  <c r="Q81" i="73"/>
  <c r="Q84" i="73"/>
  <c r="Q87" i="73"/>
  <c r="Q90" i="73"/>
  <c r="Q93" i="73"/>
  <c r="Q96" i="73"/>
  <c r="M9" i="74"/>
  <c r="U9" i="74" s="1"/>
  <c r="M15" i="74"/>
  <c r="U15" i="74" s="1"/>
  <c r="M21" i="74"/>
  <c r="U21" i="74" s="1"/>
  <c r="M27" i="74"/>
  <c r="U27" i="74" s="1"/>
  <c r="M33" i="74"/>
  <c r="U33" i="74" s="1"/>
  <c r="M39" i="74"/>
  <c r="U39" i="74" s="1"/>
  <c r="M45" i="74"/>
  <c r="U45" i="74" s="1"/>
  <c r="M51" i="74"/>
  <c r="U51" i="74" s="1"/>
  <c r="M57" i="74"/>
  <c r="U57" i="74" s="1"/>
  <c r="M63" i="74"/>
  <c r="U63" i="74" s="1"/>
  <c r="M69" i="74"/>
  <c r="U69" i="74" s="1"/>
  <c r="M75" i="74"/>
  <c r="U75" i="74" s="1"/>
  <c r="M81" i="74"/>
  <c r="U81" i="74" s="1"/>
  <c r="M87" i="74"/>
  <c r="U87" i="74" s="1"/>
  <c r="Q50" i="74"/>
  <c r="V51" i="74"/>
  <c r="Q53" i="74"/>
  <c r="V54" i="74"/>
  <c r="Q56" i="74"/>
  <c r="V57" i="74"/>
  <c r="Q59" i="74"/>
  <c r="V60" i="74"/>
  <c r="Q62" i="74"/>
  <c r="V63" i="74"/>
  <c r="Q65" i="74"/>
  <c r="V66" i="74"/>
  <c r="Q68" i="74"/>
  <c r="V69" i="74"/>
  <c r="Q71" i="74"/>
  <c r="V72" i="74"/>
  <c r="Q74" i="74"/>
  <c r="V75" i="74"/>
  <c r="Q77" i="74"/>
  <c r="V78" i="74"/>
  <c r="Q80" i="74"/>
  <c r="V81" i="74"/>
  <c r="Q83" i="74"/>
  <c r="V84" i="74"/>
  <c r="Q86" i="74"/>
  <c r="V87" i="74"/>
  <c r="Q89" i="74"/>
  <c r="AH3" i="75"/>
  <c r="AQ3" i="75" s="1"/>
  <c r="G5" i="75"/>
  <c r="G8" i="75"/>
  <c r="G11" i="75"/>
  <c r="G14" i="75"/>
  <c r="G17" i="75"/>
  <c r="G20" i="75"/>
  <c r="G23" i="75"/>
  <c r="G26" i="75"/>
  <c r="G29" i="75"/>
  <c r="G32" i="75"/>
  <c r="G35" i="75"/>
  <c r="G38" i="75"/>
  <c r="G41" i="75"/>
  <c r="G44" i="75"/>
  <c r="G47" i="75"/>
  <c r="G50" i="75"/>
  <c r="G53" i="75"/>
  <c r="G56" i="75"/>
  <c r="G59" i="75"/>
  <c r="G62" i="75"/>
  <c r="G65" i="75"/>
  <c r="G68" i="75"/>
  <c r="G71" i="75"/>
  <c r="G74" i="75"/>
  <c r="G77" i="75"/>
  <c r="R14" i="75"/>
  <c r="R17" i="75"/>
  <c r="R20" i="75"/>
  <c r="R23" i="75"/>
  <c r="V25" i="75"/>
  <c r="R26" i="75"/>
  <c r="Q31" i="75"/>
  <c r="V32" i="75"/>
  <c r="Q33" i="75"/>
  <c r="V34" i="75"/>
  <c r="R35" i="75"/>
  <c r="Q40" i="75"/>
  <c r="V41" i="75"/>
  <c r="Q42" i="75"/>
  <c r="V43" i="75"/>
  <c r="Q48" i="75"/>
  <c r="V49" i="75"/>
  <c r="Q50" i="75"/>
  <c r="V51" i="75"/>
  <c r="Q57" i="75"/>
  <c r="V58" i="75"/>
  <c r="Q59" i="75"/>
  <c r="V60" i="75"/>
  <c r="Q66" i="75"/>
  <c r="V67" i="75"/>
  <c r="Q68" i="75"/>
  <c r="V69" i="75"/>
  <c r="Q75" i="75"/>
  <c r="V76" i="75"/>
  <c r="X4" i="76"/>
  <c r="AH4" i="76" s="1"/>
  <c r="H12" i="78"/>
  <c r="I12" i="78" s="1"/>
  <c r="J12" i="78" s="1"/>
  <c r="H30" i="78"/>
  <c r="I30" i="78" s="1"/>
  <c r="J30" i="78" s="1"/>
  <c r="H66" i="78"/>
  <c r="I66" i="78" s="1"/>
  <c r="J66" i="78" s="1"/>
  <c r="H84" i="78"/>
  <c r="I84" i="78" s="1"/>
  <c r="J84" i="78" s="1"/>
  <c r="V9" i="78"/>
  <c r="H55" i="79"/>
  <c r="I55" i="79" s="1"/>
  <c r="J55" i="79" s="1"/>
  <c r="H62" i="79"/>
  <c r="I62" i="79" s="1"/>
  <c r="J62" i="79" s="1"/>
  <c r="H57" i="80"/>
  <c r="I57" i="80" s="1"/>
  <c r="J57" i="80" s="1"/>
  <c r="AE3" i="81"/>
  <c r="P3" i="81"/>
  <c r="AF3" i="81" s="1"/>
  <c r="AO3" i="81" s="1"/>
  <c r="M86" i="82"/>
  <c r="U86" i="82" s="1"/>
  <c r="M80" i="82"/>
  <c r="U80" i="82" s="1"/>
  <c r="M74" i="82"/>
  <c r="U74" i="82" s="1"/>
  <c r="M68" i="82"/>
  <c r="U68" i="82" s="1"/>
  <c r="M62" i="82"/>
  <c r="U62" i="82" s="1"/>
  <c r="M56" i="82"/>
  <c r="U56" i="82" s="1"/>
  <c r="M50" i="82"/>
  <c r="U50" i="82" s="1"/>
  <c r="M44" i="82"/>
  <c r="U44" i="82" s="1"/>
  <c r="M38" i="82"/>
  <c r="U38" i="82" s="1"/>
  <c r="M32" i="82"/>
  <c r="U32" i="82" s="1"/>
  <c r="M26" i="82"/>
  <c r="U26" i="82" s="1"/>
  <c r="M20" i="82"/>
  <c r="U20" i="82" s="1"/>
  <c r="M14" i="82"/>
  <c r="U14" i="82" s="1"/>
  <c r="M8" i="82"/>
  <c r="U8" i="82" s="1"/>
  <c r="M85" i="82"/>
  <c r="U85" i="82" s="1"/>
  <c r="M79" i="82"/>
  <c r="U79" i="82" s="1"/>
  <c r="M73" i="82"/>
  <c r="U73" i="82" s="1"/>
  <c r="M67" i="82"/>
  <c r="U67" i="82" s="1"/>
  <c r="M61" i="82"/>
  <c r="U61" i="82" s="1"/>
  <c r="M55" i="82"/>
  <c r="U55" i="82" s="1"/>
  <c r="M49" i="82"/>
  <c r="U49" i="82" s="1"/>
  <c r="M43" i="82"/>
  <c r="U43" i="82" s="1"/>
  <c r="M37" i="82"/>
  <c r="U37" i="82" s="1"/>
  <c r="M31" i="82"/>
  <c r="U31" i="82" s="1"/>
  <c r="M25" i="82"/>
  <c r="U25" i="82" s="1"/>
  <c r="M19" i="82"/>
  <c r="U19" i="82" s="1"/>
  <c r="M13" i="82"/>
  <c r="U13" i="82" s="1"/>
  <c r="M7" i="82"/>
  <c r="U7" i="82" s="1"/>
  <c r="M84" i="82"/>
  <c r="U84" i="82" s="1"/>
  <c r="M78" i="82"/>
  <c r="U78" i="82" s="1"/>
  <c r="M72" i="82"/>
  <c r="U72" i="82" s="1"/>
  <c r="M66" i="82"/>
  <c r="U66" i="82" s="1"/>
  <c r="M60" i="82"/>
  <c r="U60" i="82" s="1"/>
  <c r="M54" i="82"/>
  <c r="U54" i="82" s="1"/>
  <c r="M48" i="82"/>
  <c r="U48" i="82" s="1"/>
  <c r="M42" i="82"/>
  <c r="U42" i="82" s="1"/>
  <c r="M36" i="82"/>
  <c r="U36" i="82" s="1"/>
  <c r="M30" i="82"/>
  <c r="U30" i="82" s="1"/>
  <c r="M24" i="82"/>
  <c r="U24" i="82" s="1"/>
  <c r="M18" i="82"/>
  <c r="U18" i="82" s="1"/>
  <c r="M12" i="82"/>
  <c r="U12" i="82" s="1"/>
  <c r="M6" i="82"/>
  <c r="U6" i="82" s="1"/>
  <c r="M82" i="82"/>
  <c r="U82" i="82" s="1"/>
  <c r="M70" i="82"/>
  <c r="U70" i="82" s="1"/>
  <c r="M58" i="82"/>
  <c r="U58" i="82" s="1"/>
  <c r="M46" i="82"/>
  <c r="U46" i="82" s="1"/>
  <c r="M34" i="82"/>
  <c r="U34" i="82" s="1"/>
  <c r="M22" i="82"/>
  <c r="U22" i="82" s="1"/>
  <c r="M10" i="82"/>
  <c r="U10" i="82" s="1"/>
  <c r="M81" i="82"/>
  <c r="U81" i="82" s="1"/>
  <c r="M69" i="82"/>
  <c r="U69" i="82" s="1"/>
  <c r="M57" i="82"/>
  <c r="U57" i="82" s="1"/>
  <c r="M45" i="82"/>
  <c r="U45" i="82" s="1"/>
  <c r="M33" i="82"/>
  <c r="U33" i="82" s="1"/>
  <c r="M21" i="82"/>
  <c r="U21" i="82" s="1"/>
  <c r="M9" i="82"/>
  <c r="U9" i="82" s="1"/>
  <c r="M89" i="82"/>
  <c r="U89" i="82" s="1"/>
  <c r="M77" i="82"/>
  <c r="U77" i="82" s="1"/>
  <c r="M65" i="82"/>
  <c r="U65" i="82" s="1"/>
  <c r="M53" i="82"/>
  <c r="U53" i="82" s="1"/>
  <c r="M41" i="82"/>
  <c r="U41" i="82" s="1"/>
  <c r="M29" i="82"/>
  <c r="U29" i="82" s="1"/>
  <c r="M17" i="82"/>
  <c r="U17" i="82" s="1"/>
  <c r="M5" i="82"/>
  <c r="U5" i="82" s="1"/>
  <c r="M88" i="82"/>
  <c r="U88" i="82" s="1"/>
  <c r="M76" i="82"/>
  <c r="U76" i="82" s="1"/>
  <c r="M64" i="82"/>
  <c r="U64" i="82" s="1"/>
  <c r="M52" i="82"/>
  <c r="U52" i="82" s="1"/>
  <c r="M40" i="82"/>
  <c r="U40" i="82" s="1"/>
  <c r="M28" i="82"/>
  <c r="U28" i="82" s="1"/>
  <c r="M16" i="82"/>
  <c r="U16" i="82" s="1"/>
  <c r="M4" i="82"/>
  <c r="U4" i="82" s="1"/>
  <c r="X4" i="82" s="1"/>
  <c r="M83" i="82"/>
  <c r="U83" i="82" s="1"/>
  <c r="M71" i="82"/>
  <c r="U71" i="82" s="1"/>
  <c r="M59" i="82"/>
  <c r="U59" i="82" s="1"/>
  <c r="M47" i="82"/>
  <c r="U47" i="82" s="1"/>
  <c r="M35" i="82"/>
  <c r="U35" i="82" s="1"/>
  <c r="M23" i="82"/>
  <c r="U23" i="82" s="1"/>
  <c r="M11" i="82"/>
  <c r="U11" i="82" s="1"/>
  <c r="M51" i="82"/>
  <c r="U51" i="82" s="1"/>
  <c r="M39" i="82"/>
  <c r="U39" i="82" s="1"/>
  <c r="M27" i="82"/>
  <c r="U27" i="82" s="1"/>
  <c r="M87" i="82"/>
  <c r="U87" i="82" s="1"/>
  <c r="M15" i="82"/>
  <c r="U15" i="82" s="1"/>
  <c r="M63" i="82"/>
  <c r="U63" i="82" s="1"/>
  <c r="AH3" i="71"/>
  <c r="AQ3" i="71" s="1"/>
  <c r="M9" i="71"/>
  <c r="U9" i="71" s="1"/>
  <c r="M15" i="71"/>
  <c r="U15" i="71" s="1"/>
  <c r="M21" i="71"/>
  <c r="U21" i="71" s="1"/>
  <c r="O5" i="71"/>
  <c r="P5" i="71" s="1"/>
  <c r="V5" i="71"/>
  <c r="R7" i="71"/>
  <c r="R8" i="71"/>
  <c r="O11" i="71"/>
  <c r="P11" i="71" s="1"/>
  <c r="V11" i="71"/>
  <c r="R13" i="71"/>
  <c r="R16" i="71"/>
  <c r="R19" i="71"/>
  <c r="R22" i="71"/>
  <c r="F5" i="73"/>
  <c r="F11" i="73"/>
  <c r="F17" i="73"/>
  <c r="F23" i="73"/>
  <c r="F29" i="73"/>
  <c r="F35" i="73"/>
  <c r="F41" i="73"/>
  <c r="F47" i="73"/>
  <c r="F53" i="73"/>
  <c r="F59" i="73"/>
  <c r="F65" i="73"/>
  <c r="F71" i="73"/>
  <c r="F77" i="73"/>
  <c r="F83" i="73"/>
  <c r="F89" i="73"/>
  <c r="F95" i="73"/>
  <c r="G5" i="73"/>
  <c r="G11" i="73"/>
  <c r="G17" i="73"/>
  <c r="G23" i="73"/>
  <c r="G29" i="73"/>
  <c r="G35" i="73"/>
  <c r="G41" i="73"/>
  <c r="G47" i="73"/>
  <c r="G53" i="73"/>
  <c r="G59" i="73"/>
  <c r="G65" i="73"/>
  <c r="G71" i="73"/>
  <c r="G77" i="73"/>
  <c r="G83" i="73"/>
  <c r="G89" i="73"/>
  <c r="G95" i="73"/>
  <c r="M7" i="73"/>
  <c r="U7" i="73" s="1"/>
  <c r="M13" i="73"/>
  <c r="U13" i="73" s="1"/>
  <c r="M19" i="73"/>
  <c r="U19" i="73" s="1"/>
  <c r="M25" i="73"/>
  <c r="U25" i="73" s="1"/>
  <c r="M31" i="73"/>
  <c r="U31" i="73" s="1"/>
  <c r="M37" i="73"/>
  <c r="U37" i="73" s="1"/>
  <c r="M43" i="73"/>
  <c r="U43" i="73" s="1"/>
  <c r="M49" i="73"/>
  <c r="U49" i="73" s="1"/>
  <c r="M55" i="73"/>
  <c r="U55" i="73" s="1"/>
  <c r="M61" i="73"/>
  <c r="U61" i="73" s="1"/>
  <c r="M67" i="73"/>
  <c r="U67" i="73" s="1"/>
  <c r="M73" i="73"/>
  <c r="U73" i="73" s="1"/>
  <c r="M79" i="73"/>
  <c r="U79" i="73" s="1"/>
  <c r="M85" i="73"/>
  <c r="U85" i="73" s="1"/>
  <c r="M91" i="73"/>
  <c r="U91" i="73" s="1"/>
  <c r="M97" i="73"/>
  <c r="U97" i="73" s="1"/>
  <c r="Q13" i="73"/>
  <c r="Q16" i="73"/>
  <c r="Q19" i="73"/>
  <c r="Q22" i="73"/>
  <c r="Q25" i="73"/>
  <c r="Q28" i="73"/>
  <c r="Q31" i="73"/>
  <c r="Q34" i="73"/>
  <c r="Q37" i="73"/>
  <c r="Q40" i="73"/>
  <c r="Q43" i="73"/>
  <c r="Q46" i="73"/>
  <c r="Q49" i="73"/>
  <c r="Q52" i="73"/>
  <c r="Q55" i="73"/>
  <c r="Q58" i="73"/>
  <c r="Q61" i="73"/>
  <c r="Q64" i="73"/>
  <c r="Q67" i="73"/>
  <c r="Q70" i="73"/>
  <c r="Q73" i="73"/>
  <c r="Q76" i="73"/>
  <c r="Q79" i="73"/>
  <c r="Q82" i="73"/>
  <c r="Q85" i="73"/>
  <c r="Q88" i="73"/>
  <c r="Q91" i="73"/>
  <c r="Q94" i="73"/>
  <c r="Q97" i="73"/>
  <c r="M5" i="74"/>
  <c r="U5" i="74" s="1"/>
  <c r="M11" i="74"/>
  <c r="U11" i="74" s="1"/>
  <c r="M17" i="74"/>
  <c r="U17" i="74" s="1"/>
  <c r="M23" i="74"/>
  <c r="U23" i="74" s="1"/>
  <c r="M29" i="74"/>
  <c r="U29" i="74" s="1"/>
  <c r="M35" i="74"/>
  <c r="U35" i="74" s="1"/>
  <c r="M41" i="74"/>
  <c r="U41" i="74" s="1"/>
  <c r="M47" i="74"/>
  <c r="U47" i="74" s="1"/>
  <c r="M53" i="74"/>
  <c r="U53" i="74" s="1"/>
  <c r="M59" i="74"/>
  <c r="U59" i="74" s="1"/>
  <c r="M65" i="74"/>
  <c r="U65" i="74" s="1"/>
  <c r="M71" i="74"/>
  <c r="U71" i="74" s="1"/>
  <c r="M77" i="74"/>
  <c r="U77" i="74" s="1"/>
  <c r="M83" i="74"/>
  <c r="U83" i="74" s="1"/>
  <c r="M89" i="74"/>
  <c r="U89" i="74" s="1"/>
  <c r="Q57" i="74"/>
  <c r="V58" i="74"/>
  <c r="Q60" i="74"/>
  <c r="V61" i="74"/>
  <c r="Q63" i="74"/>
  <c r="V64" i="74"/>
  <c r="Q66" i="74"/>
  <c r="V67" i="74"/>
  <c r="Q69" i="74"/>
  <c r="V70" i="74"/>
  <c r="Q72" i="74"/>
  <c r="V73" i="74"/>
  <c r="Q75" i="74"/>
  <c r="V76" i="74"/>
  <c r="Q78" i="74"/>
  <c r="V79" i="74"/>
  <c r="Q81" i="74"/>
  <c r="V82" i="74"/>
  <c r="Q84" i="74"/>
  <c r="V85" i="74"/>
  <c r="Q87" i="74"/>
  <c r="V88" i="74"/>
  <c r="G6" i="75"/>
  <c r="G9" i="75"/>
  <c r="G12" i="75"/>
  <c r="G15" i="75"/>
  <c r="G18" i="75"/>
  <c r="G21" i="75"/>
  <c r="G24" i="75"/>
  <c r="G27" i="75"/>
  <c r="G30" i="75"/>
  <c r="G33" i="75"/>
  <c r="G36" i="75"/>
  <c r="G39" i="75"/>
  <c r="G42" i="75"/>
  <c r="G45" i="75"/>
  <c r="G48" i="75"/>
  <c r="G51" i="75"/>
  <c r="G54" i="75"/>
  <c r="G57" i="75"/>
  <c r="G60" i="75"/>
  <c r="G63" i="75"/>
  <c r="G66" i="75"/>
  <c r="G69" i="75"/>
  <c r="G72" i="75"/>
  <c r="G75" i="75"/>
  <c r="G78" i="75"/>
  <c r="R78" i="75"/>
  <c r="R75" i="75"/>
  <c r="R72" i="75"/>
  <c r="R69" i="75"/>
  <c r="R66" i="75"/>
  <c r="R63" i="75"/>
  <c r="R60" i="75"/>
  <c r="R57" i="75"/>
  <c r="R54" i="75"/>
  <c r="R51" i="75"/>
  <c r="R48" i="75"/>
  <c r="R45" i="75"/>
  <c r="R42" i="75"/>
  <c r="R39" i="75"/>
  <c r="R36" i="75"/>
  <c r="R33" i="75"/>
  <c r="R30" i="75"/>
  <c r="R27" i="75"/>
  <c r="R6" i="75"/>
  <c r="Q79" i="75"/>
  <c r="Q76" i="75"/>
  <c r="Q73" i="75"/>
  <c r="Q70" i="75"/>
  <c r="Q67" i="75"/>
  <c r="Q64" i="75"/>
  <c r="Q61" i="75"/>
  <c r="Q58" i="75"/>
  <c r="Q55" i="75"/>
  <c r="Q52" i="75"/>
  <c r="Q49" i="75"/>
  <c r="R8" i="75"/>
  <c r="V77" i="75"/>
  <c r="V74" i="75"/>
  <c r="V71" i="75"/>
  <c r="V68" i="75"/>
  <c r="V65" i="75"/>
  <c r="V62" i="75"/>
  <c r="V59" i="75"/>
  <c r="V56" i="75"/>
  <c r="V53" i="75"/>
  <c r="V50" i="75"/>
  <c r="V47" i="75"/>
  <c r="R10" i="75"/>
  <c r="V11" i="75"/>
  <c r="R12" i="75"/>
  <c r="R15" i="75"/>
  <c r="R18" i="75"/>
  <c r="R21" i="75"/>
  <c r="R24" i="75"/>
  <c r="Q25" i="75"/>
  <c r="V26" i="75"/>
  <c r="Q27" i="75"/>
  <c r="V28" i="75"/>
  <c r="R29" i="75"/>
  <c r="Q34" i="75"/>
  <c r="V35" i="75"/>
  <c r="Q36" i="75"/>
  <c r="V37" i="75"/>
  <c r="R38" i="75"/>
  <c r="Q43" i="75"/>
  <c r="V44" i="75"/>
  <c r="Q45" i="75"/>
  <c r="V46" i="75"/>
  <c r="Q47" i="75"/>
  <c r="V48" i="75"/>
  <c r="Q54" i="75"/>
  <c r="V55" i="75"/>
  <c r="Q56" i="75"/>
  <c r="V57" i="75"/>
  <c r="Q63" i="75"/>
  <c r="V64" i="75"/>
  <c r="Q65" i="75"/>
  <c r="V66" i="75"/>
  <c r="Q72" i="75"/>
  <c r="V73" i="75"/>
  <c r="Q74" i="75"/>
  <c r="V75" i="75"/>
  <c r="AH3" i="76"/>
  <c r="AQ3" i="76" s="1"/>
  <c r="H69" i="76"/>
  <c r="I69" i="76" s="1"/>
  <c r="J69" i="76" s="1"/>
  <c r="H36" i="78"/>
  <c r="I36" i="78" s="1"/>
  <c r="J36" i="78" s="1"/>
  <c r="H54" i="78"/>
  <c r="I54" i="78" s="1"/>
  <c r="J54" i="78" s="1"/>
  <c r="H49" i="79"/>
  <c r="I49" i="79" s="1"/>
  <c r="J49" i="79" s="1"/>
  <c r="AH4" i="80"/>
  <c r="V96" i="81"/>
  <c r="V93" i="81"/>
  <c r="V92" i="81"/>
  <c r="V91" i="81"/>
  <c r="V4" i="81"/>
  <c r="Y4" i="81" s="1"/>
  <c r="V84" i="81"/>
  <c r="V81" i="81"/>
  <c r="V78" i="81"/>
  <c r="V75" i="81"/>
  <c r="V72" i="81"/>
  <c r="V69" i="81"/>
  <c r="V66" i="81"/>
  <c r="V63" i="81"/>
  <c r="V60" i="81"/>
  <c r="V57" i="81"/>
  <c r="V54" i="81"/>
  <c r="V51" i="81"/>
  <c r="V48" i="81"/>
  <c r="V45" i="81"/>
  <c r="V42" i="81"/>
  <c r="V39" i="81"/>
  <c r="V36" i="81"/>
  <c r="V33" i="81"/>
  <c r="V30" i="81"/>
  <c r="V27" i="81"/>
  <c r="V24" i="81"/>
  <c r="V21" i="81"/>
  <c r="V18" i="81"/>
  <c r="V15" i="81"/>
  <c r="V12" i="81"/>
  <c r="V10" i="81"/>
  <c r="V8" i="81"/>
  <c r="V6" i="81"/>
  <c r="V98" i="81"/>
  <c r="V97" i="81"/>
  <c r="V90" i="81"/>
  <c r="V88" i="81"/>
  <c r="V86" i="81"/>
  <c r="V83" i="81"/>
  <c r="V80" i="81"/>
  <c r="V77" i="81"/>
  <c r="V74" i="81"/>
  <c r="V71" i="81"/>
  <c r="V68" i="81"/>
  <c r="V65" i="81"/>
  <c r="V62" i="81"/>
  <c r="V59" i="81"/>
  <c r="V56" i="81"/>
  <c r="V53" i="81"/>
  <c r="V50" i="81"/>
  <c r="V47" i="81"/>
  <c r="V44" i="81"/>
  <c r="V41" i="81"/>
  <c r="V38" i="81"/>
  <c r="V35" i="81"/>
  <c r="V32" i="81"/>
  <c r="V29" i="81"/>
  <c r="V26" i="81"/>
  <c r="V23" i="81"/>
  <c r="V20" i="81"/>
  <c r="V17" i="81"/>
  <c r="V14" i="81"/>
  <c r="V5" i="81"/>
  <c r="V89" i="81"/>
  <c r="V87" i="81"/>
  <c r="V85" i="81"/>
  <c r="V82" i="81"/>
  <c r="V79" i="81"/>
  <c r="V76" i="81"/>
  <c r="V73" i="81"/>
  <c r="V70" i="81"/>
  <c r="V67" i="81"/>
  <c r="V64" i="81"/>
  <c r="V61" i="81"/>
  <c r="V58" i="81"/>
  <c r="V55" i="81"/>
  <c r="V52" i="81"/>
  <c r="V49" i="81"/>
  <c r="V46" i="81"/>
  <c r="V43" i="81"/>
  <c r="V40" i="81"/>
  <c r="V37" i="81"/>
  <c r="V34" i="81"/>
  <c r="V31" i="81"/>
  <c r="V28" i="81"/>
  <c r="V25" i="81"/>
  <c r="V22" i="81"/>
  <c r="V19" i="81"/>
  <c r="V16" i="81"/>
  <c r="V13" i="81"/>
  <c r="V7" i="81"/>
  <c r="V94" i="81"/>
  <c r="V11" i="81"/>
  <c r="V9" i="81"/>
  <c r="V95" i="81"/>
  <c r="M7" i="67"/>
  <c r="U7" i="67" s="1"/>
  <c r="M13" i="67"/>
  <c r="U13" i="67" s="1"/>
  <c r="M19" i="67"/>
  <c r="U19" i="67" s="1"/>
  <c r="R10" i="67"/>
  <c r="R14" i="67"/>
  <c r="R17" i="67"/>
  <c r="R20" i="67"/>
  <c r="R23" i="67"/>
  <c r="F9" i="69"/>
  <c r="H9" i="69" s="1"/>
  <c r="I9" i="69" s="1"/>
  <c r="J9" i="69" s="1"/>
  <c r="F15" i="69"/>
  <c r="H15" i="69" s="1"/>
  <c r="I15" i="69" s="1"/>
  <c r="J15" i="69" s="1"/>
  <c r="F21" i="69"/>
  <c r="H21" i="69" s="1"/>
  <c r="I21" i="69" s="1"/>
  <c r="J21" i="69" s="1"/>
  <c r="F9" i="70"/>
  <c r="H9" i="70" s="1"/>
  <c r="I9" i="70" s="1"/>
  <c r="J9" i="70" s="1"/>
  <c r="F15" i="70"/>
  <c r="H15" i="70" s="1"/>
  <c r="I15" i="70" s="1"/>
  <c r="J15" i="70" s="1"/>
  <c r="F21" i="70"/>
  <c r="H21" i="70" s="1"/>
  <c r="I21" i="70" s="1"/>
  <c r="J21" i="70" s="1"/>
  <c r="Q11" i="70"/>
  <c r="M4" i="71"/>
  <c r="U4" i="71" s="1"/>
  <c r="X4" i="71" s="1"/>
  <c r="M10" i="71"/>
  <c r="U10" i="71" s="1"/>
  <c r="M16" i="71"/>
  <c r="U16" i="71" s="1"/>
  <c r="M22" i="71"/>
  <c r="U22" i="71" s="1"/>
  <c r="Q6" i="71"/>
  <c r="O10" i="71"/>
  <c r="P10" i="71" s="1"/>
  <c r="V10" i="71"/>
  <c r="Q12" i="71"/>
  <c r="O14" i="71"/>
  <c r="P14" i="71" s="1"/>
  <c r="V14" i="71"/>
  <c r="Q15" i="71"/>
  <c r="O17" i="71"/>
  <c r="P17" i="71" s="1"/>
  <c r="V17" i="71"/>
  <c r="Q18" i="71"/>
  <c r="O20" i="71"/>
  <c r="P20" i="71" s="1"/>
  <c r="V20" i="71"/>
  <c r="Q21" i="71"/>
  <c r="O23" i="71"/>
  <c r="P23" i="71" s="1"/>
  <c r="V23" i="71"/>
  <c r="AH3" i="72"/>
  <c r="AQ3" i="72" s="1"/>
  <c r="M9" i="72"/>
  <c r="U9" i="72" s="1"/>
  <c r="M15" i="72"/>
  <c r="U15" i="72" s="1"/>
  <c r="M21" i="72"/>
  <c r="U21" i="72" s="1"/>
  <c r="O5" i="72"/>
  <c r="P5" i="72" s="1"/>
  <c r="R7" i="72"/>
  <c r="R8" i="72"/>
  <c r="O11" i="72"/>
  <c r="P11" i="72" s="1"/>
  <c r="R13" i="72"/>
  <c r="R16" i="72"/>
  <c r="R19" i="72"/>
  <c r="R22" i="72"/>
  <c r="F6" i="73"/>
  <c r="F12" i="73"/>
  <c r="F18" i="73"/>
  <c r="F24" i="73"/>
  <c r="F30" i="73"/>
  <c r="F36" i="73"/>
  <c r="F42" i="73"/>
  <c r="F48" i="73"/>
  <c r="F54" i="73"/>
  <c r="F60" i="73"/>
  <c r="F66" i="73"/>
  <c r="F72" i="73"/>
  <c r="F78" i="73"/>
  <c r="F84" i="73"/>
  <c r="F90" i="73"/>
  <c r="F96" i="73"/>
  <c r="G6" i="73"/>
  <c r="G12" i="73"/>
  <c r="G18" i="73"/>
  <c r="G24" i="73"/>
  <c r="G30" i="73"/>
  <c r="G36" i="73"/>
  <c r="G42" i="73"/>
  <c r="G48" i="73"/>
  <c r="G54" i="73"/>
  <c r="G60" i="73"/>
  <c r="G66" i="73"/>
  <c r="G72" i="73"/>
  <c r="G78" i="73"/>
  <c r="G84" i="73"/>
  <c r="G90" i="73"/>
  <c r="G96" i="73"/>
  <c r="M8" i="73"/>
  <c r="U8" i="73" s="1"/>
  <c r="M14" i="73"/>
  <c r="U14" i="73" s="1"/>
  <c r="M20" i="73"/>
  <c r="U20" i="73" s="1"/>
  <c r="M26" i="73"/>
  <c r="U26" i="73" s="1"/>
  <c r="M32" i="73"/>
  <c r="U32" i="73" s="1"/>
  <c r="M38" i="73"/>
  <c r="U38" i="73" s="1"/>
  <c r="M44" i="73"/>
  <c r="U44" i="73" s="1"/>
  <c r="M50" i="73"/>
  <c r="U50" i="73" s="1"/>
  <c r="M56" i="73"/>
  <c r="U56" i="73" s="1"/>
  <c r="M62" i="73"/>
  <c r="U62" i="73" s="1"/>
  <c r="M68" i="73"/>
  <c r="U68" i="73" s="1"/>
  <c r="M74" i="73"/>
  <c r="U74" i="73" s="1"/>
  <c r="M80" i="73"/>
  <c r="U80" i="73" s="1"/>
  <c r="M86" i="73"/>
  <c r="U86" i="73" s="1"/>
  <c r="M92" i="73"/>
  <c r="U92" i="73" s="1"/>
  <c r="M98" i="73"/>
  <c r="U98" i="73" s="1"/>
  <c r="Q7" i="73"/>
  <c r="Q11" i="73"/>
  <c r="G6" i="74"/>
  <c r="G9" i="74"/>
  <c r="G12" i="74"/>
  <c r="G15" i="74"/>
  <c r="G18" i="74"/>
  <c r="G21" i="74"/>
  <c r="G24" i="74"/>
  <c r="G27" i="74"/>
  <c r="G30" i="74"/>
  <c r="G33" i="74"/>
  <c r="G36" i="74"/>
  <c r="G39" i="74"/>
  <c r="G42" i="74"/>
  <c r="G45" i="74"/>
  <c r="G48" i="74"/>
  <c r="G51" i="74"/>
  <c r="G54" i="74"/>
  <c r="G57" i="74"/>
  <c r="G60" i="74"/>
  <c r="G63" i="74"/>
  <c r="G66" i="74"/>
  <c r="G69" i="74"/>
  <c r="G72" i="74"/>
  <c r="G75" i="74"/>
  <c r="G78" i="74"/>
  <c r="G81" i="74"/>
  <c r="G84" i="74"/>
  <c r="G87" i="74"/>
  <c r="M6" i="74"/>
  <c r="U6" i="74" s="1"/>
  <c r="M12" i="74"/>
  <c r="U12" i="74" s="1"/>
  <c r="M18" i="74"/>
  <c r="U18" i="74" s="1"/>
  <c r="M24" i="74"/>
  <c r="U24" i="74" s="1"/>
  <c r="M30" i="74"/>
  <c r="U30" i="74" s="1"/>
  <c r="M36" i="74"/>
  <c r="U36" i="74" s="1"/>
  <c r="M42" i="74"/>
  <c r="U42" i="74" s="1"/>
  <c r="M48" i="74"/>
  <c r="U48" i="74" s="1"/>
  <c r="M54" i="74"/>
  <c r="U54" i="74" s="1"/>
  <c r="M60" i="74"/>
  <c r="U60" i="74" s="1"/>
  <c r="M66" i="74"/>
  <c r="U66" i="74" s="1"/>
  <c r="M72" i="74"/>
  <c r="U72" i="74" s="1"/>
  <c r="M78" i="74"/>
  <c r="U78" i="74" s="1"/>
  <c r="M84" i="74"/>
  <c r="U84" i="74" s="1"/>
  <c r="R6" i="74"/>
  <c r="R8" i="74"/>
  <c r="R10" i="74"/>
  <c r="V11" i="74"/>
  <c r="R12" i="74"/>
  <c r="R15" i="74"/>
  <c r="R18" i="74"/>
  <c r="R21" i="74"/>
  <c r="R24" i="74"/>
  <c r="R27" i="74"/>
  <c r="R30" i="74"/>
  <c r="R33" i="74"/>
  <c r="R36" i="74"/>
  <c r="R39" i="74"/>
  <c r="R42" i="74"/>
  <c r="R45" i="74"/>
  <c r="R48" i="74"/>
  <c r="R51" i="74"/>
  <c r="R54" i="74"/>
  <c r="R57" i="74"/>
  <c r="R60" i="74"/>
  <c r="R63" i="74"/>
  <c r="R66" i="74"/>
  <c r="R69" i="74"/>
  <c r="R72" i="74"/>
  <c r="R75" i="74"/>
  <c r="R78" i="74"/>
  <c r="R81" i="74"/>
  <c r="R84" i="74"/>
  <c r="R87" i="74"/>
  <c r="F4" i="75"/>
  <c r="F7" i="75"/>
  <c r="F10" i="75"/>
  <c r="F13" i="75"/>
  <c r="F16" i="75"/>
  <c r="F19" i="75"/>
  <c r="F22" i="75"/>
  <c r="F25" i="75"/>
  <c r="F28" i="75"/>
  <c r="F31" i="75"/>
  <c r="F34" i="75"/>
  <c r="F37" i="75"/>
  <c r="F40" i="75"/>
  <c r="F43" i="75"/>
  <c r="F46" i="75"/>
  <c r="F49" i="75"/>
  <c r="F52" i="75"/>
  <c r="F55" i="75"/>
  <c r="F58" i="75"/>
  <c r="F61" i="75"/>
  <c r="F64" i="75"/>
  <c r="F67" i="75"/>
  <c r="F70" i="75"/>
  <c r="F73" i="75"/>
  <c r="F76" i="75"/>
  <c r="F79" i="75"/>
  <c r="M9" i="75"/>
  <c r="U9" i="75" s="1"/>
  <c r="M15" i="75"/>
  <c r="U15" i="75" s="1"/>
  <c r="M21" i="75"/>
  <c r="U21" i="75" s="1"/>
  <c r="M27" i="75"/>
  <c r="U27" i="75" s="1"/>
  <c r="M33" i="75"/>
  <c r="U33" i="75" s="1"/>
  <c r="M39" i="75"/>
  <c r="U39" i="75" s="1"/>
  <c r="M45" i="75"/>
  <c r="U45" i="75" s="1"/>
  <c r="M51" i="75"/>
  <c r="U51" i="75" s="1"/>
  <c r="M57" i="75"/>
  <c r="U57" i="75" s="1"/>
  <c r="M63" i="75"/>
  <c r="U63" i="75" s="1"/>
  <c r="M69" i="75"/>
  <c r="U69" i="75" s="1"/>
  <c r="M75" i="75"/>
  <c r="U75" i="75" s="1"/>
  <c r="Q7" i="75"/>
  <c r="Q13" i="75"/>
  <c r="V14" i="75"/>
  <c r="Q16" i="75"/>
  <c r="V17" i="75"/>
  <c r="Q19" i="75"/>
  <c r="V20" i="75"/>
  <c r="Q22" i="75"/>
  <c r="V23" i="75"/>
  <c r="R25" i="75"/>
  <c r="Q32" i="75"/>
  <c r="V33" i="75"/>
  <c r="R34" i="75"/>
  <c r="Q41" i="75"/>
  <c r="V42" i="75"/>
  <c r="R43" i="75"/>
  <c r="R47" i="75"/>
  <c r="R49" i="75"/>
  <c r="R56" i="75"/>
  <c r="R58" i="75"/>
  <c r="R65" i="75"/>
  <c r="R67" i="75"/>
  <c r="R74" i="75"/>
  <c r="R76" i="75"/>
  <c r="H14" i="76"/>
  <c r="I14" i="76" s="1"/>
  <c r="J14" i="76" s="1"/>
  <c r="H23" i="76"/>
  <c r="I23" i="76" s="1"/>
  <c r="J23" i="76" s="1"/>
  <c r="H32" i="76"/>
  <c r="I32" i="76" s="1"/>
  <c r="J32" i="76" s="1"/>
  <c r="H41" i="76"/>
  <c r="I41" i="76" s="1"/>
  <c r="J41" i="76" s="1"/>
  <c r="H50" i="76"/>
  <c r="I50" i="76" s="1"/>
  <c r="J50" i="76" s="1"/>
  <c r="H59" i="76"/>
  <c r="I59" i="76" s="1"/>
  <c r="J59" i="76" s="1"/>
  <c r="H68" i="76"/>
  <c r="I68" i="76" s="1"/>
  <c r="J68" i="76" s="1"/>
  <c r="F96" i="77"/>
  <c r="F90" i="77"/>
  <c r="F84" i="77"/>
  <c r="F78" i="77"/>
  <c r="F72" i="77"/>
  <c r="F66" i="77"/>
  <c r="F60" i="77"/>
  <c r="F54" i="77"/>
  <c r="F48" i="77"/>
  <c r="F42" i="77"/>
  <c r="F36" i="77"/>
  <c r="F30" i="77"/>
  <c r="F24" i="77"/>
  <c r="F18" i="77"/>
  <c r="F12" i="77"/>
  <c r="F6" i="77"/>
  <c r="F95" i="77"/>
  <c r="F89" i="77"/>
  <c r="F83" i="77"/>
  <c r="F77" i="77"/>
  <c r="F71" i="77"/>
  <c r="F65" i="77"/>
  <c r="F59" i="77"/>
  <c r="F53" i="77"/>
  <c r="F47" i="77"/>
  <c r="F41" i="77"/>
  <c r="F35" i="77"/>
  <c r="F29" i="77"/>
  <c r="F23" i="77"/>
  <c r="F17" i="77"/>
  <c r="F11" i="77"/>
  <c r="F5" i="77"/>
  <c r="F13" i="77"/>
  <c r="F21" i="77"/>
  <c r="F31" i="77"/>
  <c r="F39" i="77"/>
  <c r="F49" i="77"/>
  <c r="F57" i="77"/>
  <c r="F67" i="77"/>
  <c r="F75" i="77"/>
  <c r="F85" i="77"/>
  <c r="F93" i="77"/>
  <c r="G89" i="78"/>
  <c r="G86" i="78"/>
  <c r="G83" i="78"/>
  <c r="G80" i="78"/>
  <c r="G77" i="78"/>
  <c r="G74" i="78"/>
  <c r="G71" i="78"/>
  <c r="G68" i="78"/>
  <c r="G65" i="78"/>
  <c r="G62" i="78"/>
  <c r="G59" i="78"/>
  <c r="G56" i="78"/>
  <c r="G53" i="78"/>
  <c r="G50" i="78"/>
  <c r="G47" i="78"/>
  <c r="G44" i="78"/>
  <c r="G41" i="78"/>
  <c r="G38" i="78"/>
  <c r="G35" i="78"/>
  <c r="G32" i="78"/>
  <c r="G29" i="78"/>
  <c r="G26" i="78"/>
  <c r="G23" i="78"/>
  <c r="G20" i="78"/>
  <c r="G17" i="78"/>
  <c r="G14" i="78"/>
  <c r="G11" i="78"/>
  <c r="G8" i="78"/>
  <c r="G5" i="78"/>
  <c r="F89" i="78"/>
  <c r="F86" i="78"/>
  <c r="F83" i="78"/>
  <c r="F80" i="78"/>
  <c r="F77" i="78"/>
  <c r="F74" i="78"/>
  <c r="F71" i="78"/>
  <c r="F68" i="78"/>
  <c r="F65" i="78"/>
  <c r="F62" i="78"/>
  <c r="F59" i="78"/>
  <c r="F56" i="78"/>
  <c r="F53" i="78"/>
  <c r="F50" i="78"/>
  <c r="F47" i="78"/>
  <c r="F44" i="78"/>
  <c r="F41" i="78"/>
  <c r="F38" i="78"/>
  <c r="F35" i="78"/>
  <c r="F32" i="78"/>
  <c r="F29" i="78"/>
  <c r="F26" i="78"/>
  <c r="F23" i="78"/>
  <c r="F20" i="78"/>
  <c r="F17" i="78"/>
  <c r="F14" i="78"/>
  <c r="F11" i="78"/>
  <c r="F8" i="78"/>
  <c r="F5" i="78"/>
  <c r="G88" i="78"/>
  <c r="G85" i="78"/>
  <c r="G82" i="78"/>
  <c r="G79" i="78"/>
  <c r="G76" i="78"/>
  <c r="G73" i="78"/>
  <c r="G70" i="78"/>
  <c r="G67" i="78"/>
  <c r="G64" i="78"/>
  <c r="G61" i="78"/>
  <c r="G58" i="78"/>
  <c r="G55" i="78"/>
  <c r="G52" i="78"/>
  <c r="G49" i="78"/>
  <c r="G46" i="78"/>
  <c r="G43" i="78"/>
  <c r="G40" i="78"/>
  <c r="G37" i="78"/>
  <c r="G34" i="78"/>
  <c r="G31" i="78"/>
  <c r="G28" i="78"/>
  <c r="G25" i="78"/>
  <c r="G22" i="78"/>
  <c r="G19" i="78"/>
  <c r="G16" i="78"/>
  <c r="G13" i="78"/>
  <c r="G10" i="78"/>
  <c r="G7" i="78"/>
  <c r="G4" i="78"/>
  <c r="F88" i="78"/>
  <c r="F85" i="78"/>
  <c r="F82" i="78"/>
  <c r="F79" i="78"/>
  <c r="F76" i="78"/>
  <c r="F73" i="78"/>
  <c r="F70" i="78"/>
  <c r="F67" i="78"/>
  <c r="F64" i="78"/>
  <c r="F61" i="78"/>
  <c r="F58" i="78"/>
  <c r="F55" i="78"/>
  <c r="F52" i="78"/>
  <c r="F49" i="78"/>
  <c r="F46" i="78"/>
  <c r="F43" i="78"/>
  <c r="F40" i="78"/>
  <c r="F37" i="78"/>
  <c r="F34" i="78"/>
  <c r="F31" i="78"/>
  <c r="F28" i="78"/>
  <c r="F25" i="78"/>
  <c r="F22" i="78"/>
  <c r="F19" i="78"/>
  <c r="F16" i="78"/>
  <c r="F13" i="78"/>
  <c r="F10" i="78"/>
  <c r="F7" i="78"/>
  <c r="F4" i="78"/>
  <c r="F87" i="78"/>
  <c r="F84" i="78"/>
  <c r="F81" i="78"/>
  <c r="F78" i="78"/>
  <c r="F75" i="78"/>
  <c r="F72" i="78"/>
  <c r="F69" i="78"/>
  <c r="F66" i="78"/>
  <c r="F63" i="78"/>
  <c r="F60" i="78"/>
  <c r="F57" i="78"/>
  <c r="F54" i="78"/>
  <c r="F51" i="78"/>
  <c r="F48" i="78"/>
  <c r="F45" i="78"/>
  <c r="F42" i="78"/>
  <c r="F39" i="78"/>
  <c r="F36" i="78"/>
  <c r="F33" i="78"/>
  <c r="F30" i="78"/>
  <c r="F27" i="78"/>
  <c r="F24" i="78"/>
  <c r="F21" i="78"/>
  <c r="F18" i="78"/>
  <c r="F15" i="78"/>
  <c r="F12" i="78"/>
  <c r="F9" i="78"/>
  <c r="F6" i="78"/>
  <c r="G21" i="78"/>
  <c r="G39" i="78"/>
  <c r="G57" i="78"/>
  <c r="G75" i="78"/>
  <c r="R15" i="78"/>
  <c r="R24" i="78"/>
  <c r="R33" i="78"/>
  <c r="R42" i="78"/>
  <c r="R51" i="78"/>
  <c r="R60" i="78"/>
  <c r="R69" i="78"/>
  <c r="R78" i="78"/>
  <c r="H44" i="79"/>
  <c r="I44" i="79" s="1"/>
  <c r="J44" i="79" s="1"/>
  <c r="H66" i="79"/>
  <c r="I66" i="79" s="1"/>
  <c r="J66" i="79" s="1"/>
  <c r="H73" i="79"/>
  <c r="I73" i="79" s="1"/>
  <c r="J73" i="79" s="1"/>
  <c r="G68" i="80"/>
  <c r="G65" i="80"/>
  <c r="G62" i="80"/>
  <c r="G59" i="80"/>
  <c r="G56" i="80"/>
  <c r="G53" i="80"/>
  <c r="G50" i="80"/>
  <c r="G47" i="80"/>
  <c r="G44" i="80"/>
  <c r="G41" i="80"/>
  <c r="G38" i="80"/>
  <c r="G35" i="80"/>
  <c r="G32" i="80"/>
  <c r="G29" i="80"/>
  <c r="G26" i="80"/>
  <c r="G23" i="80"/>
  <c r="G20" i="80"/>
  <c r="G17" i="80"/>
  <c r="G14" i="80"/>
  <c r="G11" i="80"/>
  <c r="G8" i="80"/>
  <c r="G5" i="80"/>
  <c r="F68" i="80"/>
  <c r="F65" i="80"/>
  <c r="F62" i="80"/>
  <c r="F59" i="80"/>
  <c r="F56" i="80"/>
  <c r="F53" i="80"/>
  <c r="F50" i="80"/>
  <c r="F47" i="80"/>
  <c r="F44" i="80"/>
  <c r="F41" i="80"/>
  <c r="F38" i="80"/>
  <c r="F35" i="80"/>
  <c r="F32" i="80"/>
  <c r="F29" i="80"/>
  <c r="F26" i="80"/>
  <c r="F23" i="80"/>
  <c r="F20" i="80"/>
  <c r="F17" i="80"/>
  <c r="F14" i="80"/>
  <c r="F11" i="80"/>
  <c r="F8" i="80"/>
  <c r="F5" i="80"/>
  <c r="G67" i="80"/>
  <c r="G64" i="80"/>
  <c r="G61" i="80"/>
  <c r="G58" i="80"/>
  <c r="G55" i="80"/>
  <c r="G52" i="80"/>
  <c r="G49" i="80"/>
  <c r="G46" i="80"/>
  <c r="G43" i="80"/>
  <c r="G40" i="80"/>
  <c r="G37" i="80"/>
  <c r="G34" i="80"/>
  <c r="G31" i="80"/>
  <c r="G28" i="80"/>
  <c r="G25" i="80"/>
  <c r="G22" i="80"/>
  <c r="G19" i="80"/>
  <c r="G16" i="80"/>
  <c r="G13" i="80"/>
  <c r="G10" i="80"/>
  <c r="G7" i="80"/>
  <c r="G4" i="80"/>
  <c r="F67" i="80"/>
  <c r="F64" i="80"/>
  <c r="F61" i="80"/>
  <c r="F58" i="80"/>
  <c r="F55" i="80"/>
  <c r="F52" i="80"/>
  <c r="F49" i="80"/>
  <c r="F46" i="80"/>
  <c r="F43" i="80"/>
  <c r="F40" i="80"/>
  <c r="F37" i="80"/>
  <c r="F34" i="80"/>
  <c r="F31" i="80"/>
  <c r="F28" i="80"/>
  <c r="F25" i="80"/>
  <c r="F22" i="80"/>
  <c r="F19" i="80"/>
  <c r="F16" i="80"/>
  <c r="F13" i="80"/>
  <c r="F10" i="80"/>
  <c r="F7" i="80"/>
  <c r="F4" i="80"/>
  <c r="F69" i="80"/>
  <c r="F66" i="80"/>
  <c r="F63" i="80"/>
  <c r="F60" i="80"/>
  <c r="F57" i="80"/>
  <c r="F54" i="80"/>
  <c r="F51" i="80"/>
  <c r="F48" i="80"/>
  <c r="F45" i="80"/>
  <c r="F42" i="80"/>
  <c r="F39" i="80"/>
  <c r="F36" i="80"/>
  <c r="F33" i="80"/>
  <c r="F30" i="80"/>
  <c r="F27" i="80"/>
  <c r="F24" i="80"/>
  <c r="F21" i="80"/>
  <c r="F18" i="80"/>
  <c r="F15" i="80"/>
  <c r="F12" i="80"/>
  <c r="F9" i="80"/>
  <c r="F6" i="80"/>
  <c r="G69" i="80"/>
  <c r="G51" i="80"/>
  <c r="G33" i="80"/>
  <c r="G15" i="80"/>
  <c r="G66" i="80"/>
  <c r="G48" i="80"/>
  <c r="G30" i="80"/>
  <c r="G12" i="80"/>
  <c r="G63" i="80"/>
  <c r="G45" i="80"/>
  <c r="G27" i="80"/>
  <c r="G9" i="80"/>
  <c r="G60" i="80"/>
  <c r="G42" i="80"/>
  <c r="G24" i="80"/>
  <c r="G6" i="80"/>
  <c r="G54" i="80"/>
  <c r="G36" i="80"/>
  <c r="G18" i="80"/>
  <c r="Q5" i="71"/>
  <c r="O9" i="71"/>
  <c r="P9" i="71" s="1"/>
  <c r="Q11" i="71"/>
  <c r="R12" i="71"/>
  <c r="R15" i="71"/>
  <c r="R18" i="71"/>
  <c r="R21" i="71"/>
  <c r="AH3" i="73"/>
  <c r="AQ3" i="73" s="1"/>
  <c r="F7" i="73"/>
  <c r="F13" i="73"/>
  <c r="F19" i="73"/>
  <c r="F25" i="73"/>
  <c r="F31" i="73"/>
  <c r="F37" i="73"/>
  <c r="F43" i="73"/>
  <c r="F49" i="73"/>
  <c r="F55" i="73"/>
  <c r="F61" i="73"/>
  <c r="F67" i="73"/>
  <c r="F73" i="73"/>
  <c r="F79" i="73"/>
  <c r="F85" i="73"/>
  <c r="F91" i="73"/>
  <c r="F97" i="73"/>
  <c r="G43" i="73"/>
  <c r="G49" i="73"/>
  <c r="G55" i="73"/>
  <c r="G61" i="73"/>
  <c r="G67" i="73"/>
  <c r="G73" i="73"/>
  <c r="G79" i="73"/>
  <c r="G85" i="73"/>
  <c r="G91" i="73"/>
  <c r="G97" i="73"/>
  <c r="M9" i="73"/>
  <c r="U9" i="73" s="1"/>
  <c r="M15" i="73"/>
  <c r="U15" i="73" s="1"/>
  <c r="M21" i="73"/>
  <c r="U21" i="73" s="1"/>
  <c r="M27" i="73"/>
  <c r="U27" i="73" s="1"/>
  <c r="M33" i="73"/>
  <c r="U33" i="73" s="1"/>
  <c r="M39" i="73"/>
  <c r="U39" i="73" s="1"/>
  <c r="M45" i="73"/>
  <c r="U45" i="73" s="1"/>
  <c r="M51" i="73"/>
  <c r="U51" i="73" s="1"/>
  <c r="M57" i="73"/>
  <c r="U57" i="73" s="1"/>
  <c r="M63" i="73"/>
  <c r="U63" i="73" s="1"/>
  <c r="M69" i="73"/>
  <c r="U69" i="73" s="1"/>
  <c r="M75" i="73"/>
  <c r="U75" i="73" s="1"/>
  <c r="M81" i="73"/>
  <c r="U81" i="73" s="1"/>
  <c r="M87" i="73"/>
  <c r="U87" i="73" s="1"/>
  <c r="M93" i="73"/>
  <c r="U93" i="73" s="1"/>
  <c r="Q9" i="73"/>
  <c r="Q14" i="73"/>
  <c r="Q17" i="73"/>
  <c r="Q20" i="73"/>
  <c r="Q23" i="73"/>
  <c r="Q26" i="73"/>
  <c r="Q29" i="73"/>
  <c r="Q32" i="73"/>
  <c r="Q35" i="73"/>
  <c r="Q38" i="73"/>
  <c r="Q41" i="73"/>
  <c r="Q44" i="73"/>
  <c r="Q47" i="73"/>
  <c r="Q50" i="73"/>
  <c r="Q53" i="73"/>
  <c r="Q56" i="73"/>
  <c r="Q59" i="73"/>
  <c r="Q62" i="73"/>
  <c r="Q65" i="73"/>
  <c r="Q68" i="73"/>
  <c r="Q71" i="73"/>
  <c r="Q74" i="73"/>
  <c r="Q77" i="73"/>
  <c r="Q80" i="73"/>
  <c r="Q83" i="73"/>
  <c r="Q86" i="73"/>
  <c r="Q89" i="73"/>
  <c r="Q92" i="73"/>
  <c r="Q95" i="73"/>
  <c r="Q98" i="73"/>
  <c r="AE3" i="74"/>
  <c r="Q79" i="74"/>
  <c r="Q82" i="74"/>
  <c r="V83" i="74"/>
  <c r="Q85" i="74"/>
  <c r="V86" i="74"/>
  <c r="Q88" i="74"/>
  <c r="Q39" i="75"/>
  <c r="V40" i="75"/>
  <c r="R41" i="75"/>
  <c r="Q46" i="75"/>
  <c r="Q51" i="75"/>
  <c r="H52" i="75"/>
  <c r="I52" i="75" s="1"/>
  <c r="J52" i="75" s="1"/>
  <c r="V52" i="75"/>
  <c r="Q53" i="75"/>
  <c r="V54" i="75"/>
  <c r="Q60" i="75"/>
  <c r="H61" i="75"/>
  <c r="I61" i="75" s="1"/>
  <c r="J61" i="75" s="1"/>
  <c r="V61" i="75"/>
  <c r="Q62" i="75"/>
  <c r="V63" i="75"/>
  <c r="Q69" i="75"/>
  <c r="H70" i="75"/>
  <c r="I70" i="75" s="1"/>
  <c r="J70" i="75" s="1"/>
  <c r="V70" i="75"/>
  <c r="Q71" i="75"/>
  <c r="V72" i="75"/>
  <c r="Q78" i="75"/>
  <c r="H79" i="75"/>
  <c r="I79" i="75" s="1"/>
  <c r="J79" i="75" s="1"/>
  <c r="V79" i="75"/>
  <c r="P3" i="77"/>
  <c r="AF3" i="77" s="1"/>
  <c r="AO3" i="77" s="1"/>
  <c r="P3" i="78"/>
  <c r="AF3" i="78" s="1"/>
  <c r="AO3" i="78" s="1"/>
  <c r="AE3" i="78"/>
  <c r="H6" i="78"/>
  <c r="I6" i="78" s="1"/>
  <c r="J6" i="78" s="1"/>
  <c r="H24" i="78"/>
  <c r="I24" i="78" s="1"/>
  <c r="J24" i="78" s="1"/>
  <c r="H42" i="78"/>
  <c r="I42" i="78" s="1"/>
  <c r="J42" i="78" s="1"/>
  <c r="H60" i="78"/>
  <c r="I60" i="78" s="1"/>
  <c r="J60" i="78" s="1"/>
  <c r="H78" i="78"/>
  <c r="I78" i="78" s="1"/>
  <c r="J78" i="78" s="1"/>
  <c r="V87" i="78"/>
  <c r="V84" i="78"/>
  <c r="V81" i="78"/>
  <c r="V78" i="78"/>
  <c r="V75" i="78"/>
  <c r="V72" i="78"/>
  <c r="V69" i="78"/>
  <c r="V66" i="78"/>
  <c r="V63" i="78"/>
  <c r="V60" i="78"/>
  <c r="V57" i="78"/>
  <c r="V54" i="78"/>
  <c r="V51" i="78"/>
  <c r="V48" i="78"/>
  <c r="V45" i="78"/>
  <c r="V42" i="78"/>
  <c r="V39" i="78"/>
  <c r="V36" i="78"/>
  <c r="V33" i="78"/>
  <c r="V30" i="78"/>
  <c r="V27" i="78"/>
  <c r="V24" i="78"/>
  <c r="V21" i="78"/>
  <c r="V18" i="78"/>
  <c r="V15" i="78"/>
  <c r="V12" i="78"/>
  <c r="V10" i="78"/>
  <c r="V8" i="78"/>
  <c r="V6" i="78"/>
  <c r="V4" i="78"/>
  <c r="Y4" i="78" s="1"/>
  <c r="V89" i="78"/>
  <c r="V86" i="78"/>
  <c r="V83" i="78"/>
  <c r="V80" i="78"/>
  <c r="V77" i="78"/>
  <c r="V74" i="78"/>
  <c r="V71" i="78"/>
  <c r="V68" i="78"/>
  <c r="V65" i="78"/>
  <c r="V62" i="78"/>
  <c r="V59" i="78"/>
  <c r="V56" i="78"/>
  <c r="V53" i="78"/>
  <c r="V50" i="78"/>
  <c r="V47" i="78"/>
  <c r="V44" i="78"/>
  <c r="V41" i="78"/>
  <c r="V38" i="78"/>
  <c r="V35" i="78"/>
  <c r="V32" i="78"/>
  <c r="V29" i="78"/>
  <c r="V26" i="78"/>
  <c r="V23" i="78"/>
  <c r="V20" i="78"/>
  <c r="V17" i="78"/>
  <c r="V14" i="78"/>
  <c r="V88" i="78"/>
  <c r="V85" i="78"/>
  <c r="V82" i="78"/>
  <c r="V79" i="78"/>
  <c r="V76" i="78"/>
  <c r="V73" i="78"/>
  <c r="V70" i="78"/>
  <c r="V67" i="78"/>
  <c r="V64" i="78"/>
  <c r="V61" i="78"/>
  <c r="V58" i="78"/>
  <c r="V55" i="78"/>
  <c r="V52" i="78"/>
  <c r="V49" i="78"/>
  <c r="V46" i="78"/>
  <c r="V43" i="78"/>
  <c r="V40" i="78"/>
  <c r="V37" i="78"/>
  <c r="V34" i="78"/>
  <c r="V31" i="78"/>
  <c r="V28" i="78"/>
  <c r="V25" i="78"/>
  <c r="V22" i="78"/>
  <c r="V19" i="78"/>
  <c r="V16" i="78"/>
  <c r="V13" i="78"/>
  <c r="V7" i="78"/>
  <c r="H13" i="79"/>
  <c r="I13" i="79" s="1"/>
  <c r="J13" i="79" s="1"/>
  <c r="H31" i="79"/>
  <c r="I31" i="79" s="1"/>
  <c r="J31" i="79" s="1"/>
  <c r="H48" i="79"/>
  <c r="I48" i="79" s="1"/>
  <c r="J48" i="79" s="1"/>
  <c r="G21" i="80"/>
  <c r="Q98" i="81"/>
  <c r="Q95" i="81"/>
  <c r="Q92" i="81"/>
  <c r="Q94" i="81"/>
  <c r="Q90" i="81"/>
  <c r="Q88" i="81"/>
  <c r="Q86" i="81"/>
  <c r="Q83" i="81"/>
  <c r="Q80" i="81"/>
  <c r="Q77" i="81"/>
  <c r="Q74" i="81"/>
  <c r="Q71" i="81"/>
  <c r="Q68" i="81"/>
  <c r="Q65" i="81"/>
  <c r="Q62" i="81"/>
  <c r="Q59" i="81"/>
  <c r="Q56" i="81"/>
  <c r="Q53" i="81"/>
  <c r="Q50" i="81"/>
  <c r="Q47" i="81"/>
  <c r="Q44" i="81"/>
  <c r="Q41" i="81"/>
  <c r="Q38" i="81"/>
  <c r="Q35" i="81"/>
  <c r="Q32" i="81"/>
  <c r="Q29" i="81"/>
  <c r="Q26" i="81"/>
  <c r="Q23" i="81"/>
  <c r="Q20" i="81"/>
  <c r="Q17" i="81"/>
  <c r="Q14" i="81"/>
  <c r="Q5" i="81"/>
  <c r="Q91" i="81"/>
  <c r="Q11" i="81"/>
  <c r="Q9" i="81"/>
  <c r="Q96" i="81"/>
  <c r="Q89" i="81"/>
  <c r="Q87" i="81"/>
  <c r="Q85" i="81"/>
  <c r="Q82" i="81"/>
  <c r="Q79" i="81"/>
  <c r="Q76" i="81"/>
  <c r="Q73" i="81"/>
  <c r="Q70" i="81"/>
  <c r="Q67" i="81"/>
  <c r="Q64" i="81"/>
  <c r="Q61" i="81"/>
  <c r="Q58" i="81"/>
  <c r="Q55" i="81"/>
  <c r="Q52" i="81"/>
  <c r="Q49" i="81"/>
  <c r="Q46" i="81"/>
  <c r="Q43" i="81"/>
  <c r="Q40" i="81"/>
  <c r="Q37" i="81"/>
  <c r="Q34" i="81"/>
  <c r="Q31" i="81"/>
  <c r="Q28" i="81"/>
  <c r="Q25" i="81"/>
  <c r="Q22" i="81"/>
  <c r="Q19" i="81"/>
  <c r="Q16" i="81"/>
  <c r="Q13" i="81"/>
  <c r="Q7" i="81"/>
  <c r="Q93" i="81"/>
  <c r="Q84" i="81"/>
  <c r="Q81" i="81"/>
  <c r="Q78" i="81"/>
  <c r="Q75" i="81"/>
  <c r="Q72" i="81"/>
  <c r="Q69" i="81"/>
  <c r="Q66" i="81"/>
  <c r="Q63" i="81"/>
  <c r="Q60" i="81"/>
  <c r="Q57" i="81"/>
  <c r="Q54" i="81"/>
  <c r="Q51" i="81"/>
  <c r="Q48" i="81"/>
  <c r="Q45" i="81"/>
  <c r="Q42" i="81"/>
  <c r="Q39" i="81"/>
  <c r="Q36" i="81"/>
  <c r="Q33" i="81"/>
  <c r="Q30" i="81"/>
  <c r="Q27" i="81"/>
  <c r="Q24" i="81"/>
  <c r="Q21" i="81"/>
  <c r="Q18" i="81"/>
  <c r="Q15" i="81"/>
  <c r="Q12" i="81"/>
  <c r="Q10" i="81"/>
  <c r="Q8" i="81"/>
  <c r="Q6" i="81"/>
  <c r="Q97" i="81"/>
  <c r="AH3" i="67"/>
  <c r="AQ3" i="67" s="1"/>
  <c r="M9" i="67"/>
  <c r="U9" i="67" s="1"/>
  <c r="M15" i="67"/>
  <c r="U15" i="67" s="1"/>
  <c r="R7" i="67"/>
  <c r="R8" i="67"/>
  <c r="R13" i="67"/>
  <c r="R16" i="67"/>
  <c r="R19" i="67"/>
  <c r="F5" i="69"/>
  <c r="H5" i="69" s="1"/>
  <c r="I5" i="69" s="1"/>
  <c r="J5" i="69" s="1"/>
  <c r="F11" i="69"/>
  <c r="H11" i="69" s="1"/>
  <c r="I11" i="69" s="1"/>
  <c r="J11" i="69" s="1"/>
  <c r="F17" i="69"/>
  <c r="H17" i="69" s="1"/>
  <c r="I17" i="69" s="1"/>
  <c r="J17" i="69" s="1"/>
  <c r="F5" i="70"/>
  <c r="H5" i="70" s="1"/>
  <c r="I5" i="70" s="1"/>
  <c r="J5" i="70" s="1"/>
  <c r="F11" i="70"/>
  <c r="H11" i="70" s="1"/>
  <c r="I11" i="70" s="1"/>
  <c r="J11" i="70" s="1"/>
  <c r="F17" i="70"/>
  <c r="H17" i="70" s="1"/>
  <c r="I17" i="70" s="1"/>
  <c r="J17" i="70" s="1"/>
  <c r="O3" i="71"/>
  <c r="M6" i="71"/>
  <c r="U6" i="71" s="1"/>
  <c r="M12" i="71"/>
  <c r="U12" i="71" s="1"/>
  <c r="R4" i="71"/>
  <c r="R5" i="71"/>
  <c r="O7" i="71"/>
  <c r="P7" i="71" s="1"/>
  <c r="V7" i="71"/>
  <c r="O8" i="71"/>
  <c r="P8" i="71" s="1"/>
  <c r="V8" i="71"/>
  <c r="Q10" i="71"/>
  <c r="O13" i="71"/>
  <c r="P13" i="71" s="1"/>
  <c r="V13" i="71"/>
  <c r="Q14" i="71"/>
  <c r="O16" i="71"/>
  <c r="P16" i="71" s="1"/>
  <c r="V16" i="71"/>
  <c r="Q17" i="71"/>
  <c r="O19" i="71"/>
  <c r="P19" i="71" s="1"/>
  <c r="V19" i="71"/>
  <c r="Q20" i="71"/>
  <c r="M5" i="72"/>
  <c r="U5" i="72" s="1"/>
  <c r="M11" i="72"/>
  <c r="U11" i="72" s="1"/>
  <c r="M17" i="72"/>
  <c r="U17" i="72" s="1"/>
  <c r="R12" i="72"/>
  <c r="R15" i="72"/>
  <c r="R18" i="72"/>
  <c r="F8" i="73"/>
  <c r="F14" i="73"/>
  <c r="F20" i="73"/>
  <c r="F26" i="73"/>
  <c r="F32" i="73"/>
  <c r="F38" i="73"/>
  <c r="F44" i="73"/>
  <c r="F50" i="73"/>
  <c r="F56" i="73"/>
  <c r="F62" i="73"/>
  <c r="F68" i="73"/>
  <c r="F74" i="73"/>
  <c r="F80" i="73"/>
  <c r="F86" i="73"/>
  <c r="F92" i="73"/>
  <c r="G8" i="73"/>
  <c r="G14" i="73"/>
  <c r="G20" i="73"/>
  <c r="G26" i="73"/>
  <c r="G32" i="73"/>
  <c r="G38" i="73"/>
  <c r="G44" i="73"/>
  <c r="G50" i="73"/>
  <c r="G56" i="73"/>
  <c r="G62" i="73"/>
  <c r="G68" i="73"/>
  <c r="G74" i="73"/>
  <c r="G80" i="73"/>
  <c r="G86" i="73"/>
  <c r="G92" i="73"/>
  <c r="M4" i="73"/>
  <c r="U4" i="73" s="1"/>
  <c r="X4" i="73" s="1"/>
  <c r="M10" i="73"/>
  <c r="U10" i="73" s="1"/>
  <c r="M16" i="73"/>
  <c r="U16" i="73" s="1"/>
  <c r="M22" i="73"/>
  <c r="U22" i="73" s="1"/>
  <c r="M28" i="73"/>
  <c r="U28" i="73" s="1"/>
  <c r="M34" i="73"/>
  <c r="U34" i="73" s="1"/>
  <c r="M40" i="73"/>
  <c r="U40" i="73" s="1"/>
  <c r="M46" i="73"/>
  <c r="U46" i="73" s="1"/>
  <c r="M52" i="73"/>
  <c r="U52" i="73" s="1"/>
  <c r="M58" i="73"/>
  <c r="U58" i="73" s="1"/>
  <c r="M64" i="73"/>
  <c r="U64" i="73" s="1"/>
  <c r="M70" i="73"/>
  <c r="U70" i="73" s="1"/>
  <c r="M76" i="73"/>
  <c r="U76" i="73" s="1"/>
  <c r="M82" i="73"/>
  <c r="U82" i="73" s="1"/>
  <c r="M88" i="73"/>
  <c r="U88" i="73" s="1"/>
  <c r="G4" i="74"/>
  <c r="G7" i="74"/>
  <c r="G10" i="74"/>
  <c r="G13" i="74"/>
  <c r="G16" i="74"/>
  <c r="G19" i="74"/>
  <c r="G22" i="74"/>
  <c r="G25" i="74"/>
  <c r="G28" i="74"/>
  <c r="G31" i="74"/>
  <c r="G34" i="74"/>
  <c r="G37" i="74"/>
  <c r="G40" i="74"/>
  <c r="G43" i="74"/>
  <c r="G46" i="74"/>
  <c r="G49" i="74"/>
  <c r="G52" i="74"/>
  <c r="G55" i="74"/>
  <c r="G58" i="74"/>
  <c r="G61" i="74"/>
  <c r="G64" i="74"/>
  <c r="G67" i="74"/>
  <c r="G70" i="74"/>
  <c r="G73" i="74"/>
  <c r="G76" i="74"/>
  <c r="G79" i="74"/>
  <c r="G82" i="74"/>
  <c r="G85" i="74"/>
  <c r="M8" i="74"/>
  <c r="U8" i="74" s="1"/>
  <c r="M14" i="74"/>
  <c r="U14" i="74" s="1"/>
  <c r="M20" i="74"/>
  <c r="U20" i="74" s="1"/>
  <c r="M26" i="74"/>
  <c r="U26" i="74" s="1"/>
  <c r="M32" i="74"/>
  <c r="U32" i="74" s="1"/>
  <c r="M38" i="74"/>
  <c r="U38" i="74" s="1"/>
  <c r="M44" i="74"/>
  <c r="U44" i="74" s="1"/>
  <c r="M50" i="74"/>
  <c r="U50" i="74" s="1"/>
  <c r="M56" i="74"/>
  <c r="U56" i="74" s="1"/>
  <c r="M62" i="74"/>
  <c r="U62" i="74" s="1"/>
  <c r="M68" i="74"/>
  <c r="U68" i="74" s="1"/>
  <c r="M74" i="74"/>
  <c r="U74" i="74" s="1"/>
  <c r="M80" i="74"/>
  <c r="U80" i="74" s="1"/>
  <c r="R7" i="74"/>
  <c r="Q9" i="74"/>
  <c r="R13" i="74"/>
  <c r="R16" i="74"/>
  <c r="R19" i="74"/>
  <c r="R22" i="74"/>
  <c r="R25" i="74"/>
  <c r="R28" i="74"/>
  <c r="R31" i="74"/>
  <c r="R34" i="74"/>
  <c r="R37" i="74"/>
  <c r="R40" i="74"/>
  <c r="R43" i="74"/>
  <c r="R46" i="74"/>
  <c r="R49" i="74"/>
  <c r="R52" i="74"/>
  <c r="R55" i="74"/>
  <c r="R58" i="74"/>
  <c r="R61" i="74"/>
  <c r="R64" i="74"/>
  <c r="R67" i="74"/>
  <c r="R70" i="74"/>
  <c r="R73" i="74"/>
  <c r="R76" i="74"/>
  <c r="R79" i="74"/>
  <c r="R82" i="74"/>
  <c r="R85" i="74"/>
  <c r="F5" i="75"/>
  <c r="F8" i="75"/>
  <c r="F11" i="75"/>
  <c r="F14" i="75"/>
  <c r="F17" i="75"/>
  <c r="F20" i="75"/>
  <c r="F23" i="75"/>
  <c r="F26" i="75"/>
  <c r="F29" i="75"/>
  <c r="F32" i="75"/>
  <c r="F35" i="75"/>
  <c r="F38" i="75"/>
  <c r="F41" i="75"/>
  <c r="F44" i="75"/>
  <c r="F47" i="75"/>
  <c r="F50" i="75"/>
  <c r="F53" i="75"/>
  <c r="F56" i="75"/>
  <c r="F59" i="75"/>
  <c r="F62" i="75"/>
  <c r="F65" i="75"/>
  <c r="F68" i="75"/>
  <c r="F71" i="75"/>
  <c r="F74" i="75"/>
  <c r="M5" i="75"/>
  <c r="U5" i="75" s="1"/>
  <c r="M11" i="75"/>
  <c r="U11" i="75" s="1"/>
  <c r="M17" i="75"/>
  <c r="U17" i="75" s="1"/>
  <c r="M23" i="75"/>
  <c r="U23" i="75" s="1"/>
  <c r="M29" i="75"/>
  <c r="U29" i="75" s="1"/>
  <c r="M35" i="75"/>
  <c r="U35" i="75" s="1"/>
  <c r="M41" i="75"/>
  <c r="U41" i="75" s="1"/>
  <c r="M47" i="75"/>
  <c r="U47" i="75" s="1"/>
  <c r="M53" i="75"/>
  <c r="U53" i="75" s="1"/>
  <c r="M59" i="75"/>
  <c r="U59" i="75" s="1"/>
  <c r="M65" i="75"/>
  <c r="U65" i="75" s="1"/>
  <c r="M71" i="75"/>
  <c r="U71" i="75" s="1"/>
  <c r="V4" i="75"/>
  <c r="Y4" i="75" s="1"/>
  <c r="R5" i="75"/>
  <c r="V6" i="75"/>
  <c r="V8" i="75"/>
  <c r="R9" i="75"/>
  <c r="V10" i="75"/>
  <c r="R11" i="75"/>
  <c r="V12" i="75"/>
  <c r="Q14" i="75"/>
  <c r="V15" i="75"/>
  <c r="Q17" i="75"/>
  <c r="V18" i="75"/>
  <c r="Q20" i="75"/>
  <c r="V21" i="75"/>
  <c r="Q23" i="75"/>
  <c r="V24" i="75"/>
  <c r="H25" i="75"/>
  <c r="I25" i="75" s="1"/>
  <c r="J25" i="75" s="1"/>
  <c r="Q26" i="75"/>
  <c r="V27" i="75"/>
  <c r="R28" i="75"/>
  <c r="H34" i="75"/>
  <c r="I34" i="75" s="1"/>
  <c r="J34" i="75" s="1"/>
  <c r="Q35" i="75"/>
  <c r="V36" i="75"/>
  <c r="R37" i="75"/>
  <c r="H43" i="75"/>
  <c r="I43" i="75" s="1"/>
  <c r="J43" i="75" s="1"/>
  <c r="Q44" i="75"/>
  <c r="V45" i="75"/>
  <c r="R46" i="75"/>
  <c r="R53" i="75"/>
  <c r="R55" i="75"/>
  <c r="R62" i="75"/>
  <c r="R64" i="75"/>
  <c r="R71" i="75"/>
  <c r="R73" i="75"/>
  <c r="H20" i="76"/>
  <c r="I20" i="76" s="1"/>
  <c r="J20" i="76" s="1"/>
  <c r="H29" i="76"/>
  <c r="I29" i="76" s="1"/>
  <c r="J29" i="76" s="1"/>
  <c r="H38" i="76"/>
  <c r="I38" i="76" s="1"/>
  <c r="J38" i="76" s="1"/>
  <c r="H47" i="76"/>
  <c r="I47" i="76" s="1"/>
  <c r="J47" i="76" s="1"/>
  <c r="H56" i="76"/>
  <c r="I56" i="76" s="1"/>
  <c r="J56" i="76" s="1"/>
  <c r="H65" i="76"/>
  <c r="I65" i="76" s="1"/>
  <c r="J65" i="76" s="1"/>
  <c r="F7" i="77"/>
  <c r="F15" i="77"/>
  <c r="F25" i="77"/>
  <c r="F33" i="77"/>
  <c r="F43" i="77"/>
  <c r="F51" i="77"/>
  <c r="F61" i="77"/>
  <c r="F69" i="77"/>
  <c r="F79" i="77"/>
  <c r="F87" i="77"/>
  <c r="F97" i="77"/>
  <c r="H9" i="78"/>
  <c r="I9" i="78" s="1"/>
  <c r="J9" i="78" s="1"/>
  <c r="H27" i="78"/>
  <c r="I27" i="78" s="1"/>
  <c r="J27" i="78" s="1"/>
  <c r="H45" i="78"/>
  <c r="I45" i="78" s="1"/>
  <c r="J45" i="78" s="1"/>
  <c r="H63" i="78"/>
  <c r="I63" i="78" s="1"/>
  <c r="J63" i="78" s="1"/>
  <c r="H81" i="78"/>
  <c r="I81" i="78" s="1"/>
  <c r="J81" i="78" s="1"/>
  <c r="AH4" i="78"/>
  <c r="Z4" i="78"/>
  <c r="R89" i="78"/>
  <c r="R86" i="78"/>
  <c r="R83" i="78"/>
  <c r="R80" i="78"/>
  <c r="R77" i="78"/>
  <c r="R74" i="78"/>
  <c r="R71" i="78"/>
  <c r="R68" i="78"/>
  <c r="R65" i="78"/>
  <c r="R62" i="78"/>
  <c r="R59" i="78"/>
  <c r="R56" i="78"/>
  <c r="R53" i="78"/>
  <c r="R50" i="78"/>
  <c r="R47" i="78"/>
  <c r="R44" i="78"/>
  <c r="R41" i="78"/>
  <c r="R38" i="78"/>
  <c r="R35" i="78"/>
  <c r="R32" i="78"/>
  <c r="R29" i="78"/>
  <c r="R26" i="78"/>
  <c r="R23" i="78"/>
  <c r="R20" i="78"/>
  <c r="R17" i="78"/>
  <c r="R14" i="78"/>
  <c r="R3" i="78"/>
  <c r="R11" i="78"/>
  <c r="R9" i="78"/>
  <c r="R5" i="78"/>
  <c r="R88" i="78"/>
  <c r="R85" i="78"/>
  <c r="R82" i="78"/>
  <c r="R79" i="78"/>
  <c r="R76" i="78"/>
  <c r="R73" i="78"/>
  <c r="R70" i="78"/>
  <c r="R67" i="78"/>
  <c r="R64" i="78"/>
  <c r="R61" i="78"/>
  <c r="R58" i="78"/>
  <c r="R55" i="78"/>
  <c r="R52" i="78"/>
  <c r="R49" i="78"/>
  <c r="R46" i="78"/>
  <c r="R43" i="78"/>
  <c r="R40" i="78"/>
  <c r="R37" i="78"/>
  <c r="R34" i="78"/>
  <c r="R31" i="78"/>
  <c r="R28" i="78"/>
  <c r="R25" i="78"/>
  <c r="R22" i="78"/>
  <c r="R19" i="78"/>
  <c r="R16" i="78"/>
  <c r="R13" i="78"/>
  <c r="R7" i="78"/>
  <c r="Q89" i="78"/>
  <c r="Q86" i="78"/>
  <c r="Q83" i="78"/>
  <c r="Q80" i="78"/>
  <c r="Q77" i="78"/>
  <c r="Q74" i="78"/>
  <c r="Q71" i="78"/>
  <c r="Q68" i="78"/>
  <c r="Q65" i="78"/>
  <c r="Q62" i="78"/>
  <c r="Q59" i="78"/>
  <c r="Q56" i="78"/>
  <c r="Q53" i="78"/>
  <c r="Q50" i="78"/>
  <c r="Q47" i="78"/>
  <c r="Q44" i="78"/>
  <c r="Q41" i="78"/>
  <c r="Q38" i="78"/>
  <c r="Q35" i="78"/>
  <c r="Q32" i="78"/>
  <c r="Q29" i="78"/>
  <c r="Q26" i="78"/>
  <c r="Q23" i="78"/>
  <c r="Q20" i="78"/>
  <c r="Q17" i="78"/>
  <c r="Q14" i="78"/>
  <c r="Q11" i="78"/>
  <c r="Q9" i="78"/>
  <c r="Q5" i="78"/>
  <c r="Q88" i="78"/>
  <c r="Q85" i="78"/>
  <c r="Q82" i="78"/>
  <c r="Q79" i="78"/>
  <c r="Q76" i="78"/>
  <c r="Q73" i="78"/>
  <c r="Q70" i="78"/>
  <c r="Q67" i="78"/>
  <c r="Q64" i="78"/>
  <c r="Q61" i="78"/>
  <c r="Q58" i="78"/>
  <c r="Q55" i="78"/>
  <c r="Q52" i="78"/>
  <c r="Q49" i="78"/>
  <c r="Q46" i="78"/>
  <c r="Q43" i="78"/>
  <c r="Q40" i="78"/>
  <c r="Q37" i="78"/>
  <c r="Q34" i="78"/>
  <c r="Q31" i="78"/>
  <c r="Q28" i="78"/>
  <c r="Q25" i="78"/>
  <c r="Q22" i="78"/>
  <c r="Q19" i="78"/>
  <c r="Q16" i="78"/>
  <c r="Q13" i="78"/>
  <c r="Q7" i="78"/>
  <c r="Q87" i="78"/>
  <c r="Q84" i="78"/>
  <c r="Q81" i="78"/>
  <c r="Q78" i="78"/>
  <c r="Q75" i="78"/>
  <c r="Q72" i="78"/>
  <c r="Q69" i="78"/>
  <c r="Q66" i="78"/>
  <c r="Q63" i="78"/>
  <c r="Q60" i="78"/>
  <c r="Q57" i="78"/>
  <c r="Q54" i="78"/>
  <c r="Q51" i="78"/>
  <c r="Q48" i="78"/>
  <c r="Q45" i="78"/>
  <c r="Q42" i="78"/>
  <c r="Q39" i="78"/>
  <c r="Q36" i="78"/>
  <c r="Q33" i="78"/>
  <c r="Q30" i="78"/>
  <c r="Q27" i="78"/>
  <c r="Q24" i="78"/>
  <c r="Q21" i="78"/>
  <c r="Q18" i="78"/>
  <c r="Q15" i="78"/>
  <c r="Q12" i="78"/>
  <c r="Q10" i="78"/>
  <c r="Q8" i="78"/>
  <c r="Q6" i="78"/>
  <c r="R10" i="78"/>
  <c r="R12" i="78"/>
  <c r="R21" i="78"/>
  <c r="R30" i="78"/>
  <c r="R39" i="78"/>
  <c r="R48" i="78"/>
  <c r="R57" i="78"/>
  <c r="R66" i="78"/>
  <c r="R75" i="78"/>
  <c r="R84" i="78"/>
  <c r="G39" i="80"/>
  <c r="H13" i="81"/>
  <c r="I13" i="81" s="1"/>
  <c r="J13" i="81" s="1"/>
  <c r="H31" i="81"/>
  <c r="I31" i="81" s="1"/>
  <c r="J31" i="81" s="1"/>
  <c r="H49" i="81"/>
  <c r="I49" i="81" s="1"/>
  <c r="J49" i="81" s="1"/>
  <c r="H67" i="81"/>
  <c r="I67" i="81" s="1"/>
  <c r="J67" i="81" s="1"/>
  <c r="H85" i="81"/>
  <c r="I85" i="81" s="1"/>
  <c r="J85" i="81" s="1"/>
  <c r="F78" i="79"/>
  <c r="F75" i="79"/>
  <c r="F72" i="79"/>
  <c r="F69" i="79"/>
  <c r="F66" i="79"/>
  <c r="F63" i="79"/>
  <c r="F60" i="79"/>
  <c r="F57" i="79"/>
  <c r="F54" i="79"/>
  <c r="F51" i="79"/>
  <c r="F48" i="79"/>
  <c r="F45" i="79"/>
  <c r="F42" i="79"/>
  <c r="F39" i="79"/>
  <c r="F36" i="79"/>
  <c r="G6" i="79"/>
  <c r="G9" i="79"/>
  <c r="G12" i="79"/>
  <c r="G15" i="79"/>
  <c r="G18" i="79"/>
  <c r="G21" i="79"/>
  <c r="G24" i="79"/>
  <c r="G27" i="79"/>
  <c r="G30" i="79"/>
  <c r="G33" i="79"/>
  <c r="F37" i="79"/>
  <c r="G40" i="79"/>
  <c r="F44" i="79"/>
  <c r="G47" i="79"/>
  <c r="G51" i="79"/>
  <c r="F55" i="79"/>
  <c r="G58" i="79"/>
  <c r="F62" i="79"/>
  <c r="G65" i="79"/>
  <c r="G69" i="79"/>
  <c r="F73" i="79"/>
  <c r="G76" i="79"/>
  <c r="H4" i="79"/>
  <c r="I4" i="79" s="1"/>
  <c r="J4" i="79" s="1"/>
  <c r="K4" i="79" s="1"/>
  <c r="M6" i="79"/>
  <c r="U6" i="79" s="1"/>
  <c r="M14" i="79"/>
  <c r="U14" i="79" s="1"/>
  <c r="M21" i="79"/>
  <c r="U21" i="79" s="1"/>
  <c r="M28" i="79"/>
  <c r="U28" i="79" s="1"/>
  <c r="M35" i="79"/>
  <c r="U35" i="79" s="1"/>
  <c r="M42" i="79"/>
  <c r="U42" i="79" s="1"/>
  <c r="M50" i="79"/>
  <c r="U50" i="79" s="1"/>
  <c r="M57" i="79"/>
  <c r="U57" i="79" s="1"/>
  <c r="M64" i="79"/>
  <c r="U64" i="79" s="1"/>
  <c r="M71" i="79"/>
  <c r="U71" i="79" s="1"/>
  <c r="V79" i="79"/>
  <c r="V76" i="79"/>
  <c r="V73" i="79"/>
  <c r="V70" i="79"/>
  <c r="V67" i="79"/>
  <c r="V64" i="79"/>
  <c r="V61" i="79"/>
  <c r="V58" i="79"/>
  <c r="V55" i="79"/>
  <c r="V52" i="79"/>
  <c r="V49" i="79"/>
  <c r="V46" i="79"/>
  <c r="V43" i="79"/>
  <c r="V40" i="79"/>
  <c r="V37" i="79"/>
  <c r="V34" i="79"/>
  <c r="V31" i="79"/>
  <c r="V28" i="79"/>
  <c r="V25" i="79"/>
  <c r="V22" i="79"/>
  <c r="V19" i="79"/>
  <c r="V16" i="79"/>
  <c r="V13" i="79"/>
  <c r="V7" i="79"/>
  <c r="V78" i="79"/>
  <c r="V75" i="79"/>
  <c r="V72" i="79"/>
  <c r="V69" i="79"/>
  <c r="V66" i="79"/>
  <c r="V63" i="79"/>
  <c r="V60" i="79"/>
  <c r="V57" i="79"/>
  <c r="V54" i="79"/>
  <c r="R16" i="79"/>
  <c r="R18" i="79"/>
  <c r="R25" i="79"/>
  <c r="R27" i="79"/>
  <c r="R34" i="79"/>
  <c r="R36" i="79"/>
  <c r="R43" i="79"/>
  <c r="R45" i="79"/>
  <c r="R54" i="79"/>
  <c r="V56" i="79"/>
  <c r="R68" i="80"/>
  <c r="R65" i="80"/>
  <c r="R62" i="80"/>
  <c r="R59" i="80"/>
  <c r="R56" i="80"/>
  <c r="R53" i="80"/>
  <c r="R50" i="80"/>
  <c r="R47" i="80"/>
  <c r="R44" i="80"/>
  <c r="R41" i="80"/>
  <c r="R38" i="80"/>
  <c r="R35" i="80"/>
  <c r="R32" i="80"/>
  <c r="R29" i="80"/>
  <c r="R26" i="80"/>
  <c r="R23" i="80"/>
  <c r="R20" i="80"/>
  <c r="R17" i="80"/>
  <c r="R14" i="80"/>
  <c r="R3" i="80"/>
  <c r="R11" i="80"/>
  <c r="R9" i="80"/>
  <c r="R5" i="80"/>
  <c r="R67" i="80"/>
  <c r="R64" i="80"/>
  <c r="R61" i="80"/>
  <c r="R58" i="80"/>
  <c r="R55" i="80"/>
  <c r="R52" i="80"/>
  <c r="R49" i="80"/>
  <c r="R46" i="80"/>
  <c r="R43" i="80"/>
  <c r="R40" i="80"/>
  <c r="R37" i="80"/>
  <c r="R34" i="80"/>
  <c r="R31" i="80"/>
  <c r="R28" i="80"/>
  <c r="R25" i="80"/>
  <c r="R22" i="80"/>
  <c r="R19" i="80"/>
  <c r="R16" i="80"/>
  <c r="R13" i="80"/>
  <c r="R7" i="80"/>
  <c r="Q68" i="80"/>
  <c r="Q65" i="80"/>
  <c r="Q62" i="80"/>
  <c r="Q59" i="80"/>
  <c r="Q56" i="80"/>
  <c r="Q53" i="80"/>
  <c r="Q50" i="80"/>
  <c r="Q47" i="80"/>
  <c r="Q44" i="80"/>
  <c r="Q41" i="80"/>
  <c r="Q38" i="80"/>
  <c r="Q35" i="80"/>
  <c r="Q32" i="80"/>
  <c r="Q29" i="80"/>
  <c r="Q26" i="80"/>
  <c r="Q23" i="80"/>
  <c r="Q20" i="80"/>
  <c r="Q17" i="80"/>
  <c r="Q14" i="80"/>
  <c r="Q11" i="80"/>
  <c r="Q9" i="80"/>
  <c r="Q5" i="80"/>
  <c r="Q67" i="80"/>
  <c r="Q64" i="80"/>
  <c r="Q61" i="80"/>
  <c r="Q58" i="80"/>
  <c r="Q55" i="80"/>
  <c r="Q52" i="80"/>
  <c r="Q49" i="80"/>
  <c r="Q46" i="80"/>
  <c r="Q43" i="80"/>
  <c r="Q40" i="80"/>
  <c r="Q37" i="80"/>
  <c r="Q34" i="80"/>
  <c r="Q31" i="80"/>
  <c r="Q28" i="80"/>
  <c r="Q25" i="80"/>
  <c r="Q22" i="80"/>
  <c r="Q19" i="80"/>
  <c r="Q16" i="80"/>
  <c r="Q13" i="80"/>
  <c r="Q7" i="80"/>
  <c r="Q69" i="80"/>
  <c r="Q66" i="80"/>
  <c r="Q63" i="80"/>
  <c r="Q60" i="80"/>
  <c r="Q57" i="80"/>
  <c r="Q54" i="80"/>
  <c r="Q51" i="80"/>
  <c r="Q48" i="80"/>
  <c r="Q45" i="80"/>
  <c r="Q42" i="80"/>
  <c r="Q39" i="80"/>
  <c r="Q36" i="80"/>
  <c r="Q33" i="80"/>
  <c r="Q30" i="80"/>
  <c r="Q27" i="80"/>
  <c r="Q24" i="80"/>
  <c r="Q21" i="80"/>
  <c r="Q18" i="80"/>
  <c r="Q15" i="80"/>
  <c r="Q12" i="80"/>
  <c r="Q10" i="80"/>
  <c r="Q8" i="80"/>
  <c r="Q6" i="80"/>
  <c r="R10" i="80"/>
  <c r="H94" i="81"/>
  <c r="I94" i="81" s="1"/>
  <c r="J94" i="81" s="1"/>
  <c r="H12" i="81"/>
  <c r="I12" i="81" s="1"/>
  <c r="J12" i="81" s="1"/>
  <c r="H30" i="81"/>
  <c r="I30" i="81" s="1"/>
  <c r="J30" i="81" s="1"/>
  <c r="H48" i="81"/>
  <c r="I48" i="81" s="1"/>
  <c r="J48" i="81" s="1"/>
  <c r="H66" i="81"/>
  <c r="I66" i="81" s="1"/>
  <c r="J66" i="81" s="1"/>
  <c r="H84" i="81"/>
  <c r="I84" i="81" s="1"/>
  <c r="J84" i="81" s="1"/>
  <c r="H41" i="82"/>
  <c r="I41" i="82" s="1"/>
  <c r="J41" i="82" s="1"/>
  <c r="H47" i="82"/>
  <c r="I47" i="82" s="1"/>
  <c r="J47" i="82" s="1"/>
  <c r="H53" i="82"/>
  <c r="I53" i="82" s="1"/>
  <c r="J53" i="82" s="1"/>
  <c r="H93" i="85"/>
  <c r="I93" i="85" s="1"/>
  <c r="J93" i="85" s="1"/>
  <c r="H19" i="85"/>
  <c r="I19" i="85" s="1"/>
  <c r="J19" i="85" s="1"/>
  <c r="H37" i="85"/>
  <c r="I37" i="85" s="1"/>
  <c r="J37" i="85" s="1"/>
  <c r="H55" i="85"/>
  <c r="I55" i="85" s="1"/>
  <c r="J55" i="85" s="1"/>
  <c r="H73" i="85"/>
  <c r="I73" i="85" s="1"/>
  <c r="J73" i="85" s="1"/>
  <c r="H91" i="85"/>
  <c r="I91" i="85" s="1"/>
  <c r="J91" i="85" s="1"/>
  <c r="H41" i="79"/>
  <c r="I41" i="79" s="1"/>
  <c r="J41" i="79" s="1"/>
  <c r="H52" i="79"/>
  <c r="I52" i="79" s="1"/>
  <c r="J52" i="79" s="1"/>
  <c r="H59" i="79"/>
  <c r="I59" i="79" s="1"/>
  <c r="J59" i="79" s="1"/>
  <c r="H70" i="79"/>
  <c r="I70" i="79" s="1"/>
  <c r="J70" i="79" s="1"/>
  <c r="H77" i="79"/>
  <c r="I77" i="79" s="1"/>
  <c r="J77" i="79" s="1"/>
  <c r="P3" i="80"/>
  <c r="AF3" i="80" s="1"/>
  <c r="AO3" i="80" s="1"/>
  <c r="AE3" i="80"/>
  <c r="H6" i="81"/>
  <c r="I6" i="81" s="1"/>
  <c r="J6" i="81" s="1"/>
  <c r="H24" i="81"/>
  <c r="I24" i="81" s="1"/>
  <c r="J24" i="81" s="1"/>
  <c r="H42" i="81"/>
  <c r="I42" i="81" s="1"/>
  <c r="J42" i="81" s="1"/>
  <c r="H60" i="81"/>
  <c r="I60" i="81" s="1"/>
  <c r="J60" i="81" s="1"/>
  <c r="H78" i="81"/>
  <c r="I78" i="81" s="1"/>
  <c r="J78" i="81" s="1"/>
  <c r="H38" i="79"/>
  <c r="I38" i="79" s="1"/>
  <c r="J38" i="79" s="1"/>
  <c r="H56" i="79"/>
  <c r="I56" i="79" s="1"/>
  <c r="J56" i="79" s="1"/>
  <c r="H67" i="79"/>
  <c r="I67" i="79" s="1"/>
  <c r="J67" i="79" s="1"/>
  <c r="H74" i="79"/>
  <c r="I74" i="79" s="1"/>
  <c r="J74" i="79" s="1"/>
  <c r="M79" i="79"/>
  <c r="U79" i="79" s="1"/>
  <c r="M73" i="79"/>
  <c r="U73" i="79" s="1"/>
  <c r="M67" i="79"/>
  <c r="U67" i="79" s="1"/>
  <c r="M61" i="79"/>
  <c r="U61" i="79" s="1"/>
  <c r="M55" i="79"/>
  <c r="U55" i="79" s="1"/>
  <c r="M49" i="79"/>
  <c r="U49" i="79" s="1"/>
  <c r="M43" i="79"/>
  <c r="U43" i="79" s="1"/>
  <c r="M37" i="79"/>
  <c r="U37" i="79" s="1"/>
  <c r="M31" i="79"/>
  <c r="U31" i="79" s="1"/>
  <c r="M25" i="79"/>
  <c r="U25" i="79" s="1"/>
  <c r="M19" i="79"/>
  <c r="U19" i="79" s="1"/>
  <c r="M13" i="79"/>
  <c r="U13" i="79" s="1"/>
  <c r="M7" i="79"/>
  <c r="U7" i="79" s="1"/>
  <c r="M10" i="79"/>
  <c r="U10" i="79" s="1"/>
  <c r="M17" i="79"/>
  <c r="U17" i="79" s="1"/>
  <c r="M24" i="79"/>
  <c r="U24" i="79" s="1"/>
  <c r="M32" i="79"/>
  <c r="U32" i="79" s="1"/>
  <c r="M39" i="79"/>
  <c r="U39" i="79" s="1"/>
  <c r="M46" i="79"/>
  <c r="U46" i="79" s="1"/>
  <c r="M53" i="79"/>
  <c r="U53" i="79" s="1"/>
  <c r="M60" i="79"/>
  <c r="U60" i="79" s="1"/>
  <c r="M68" i="79"/>
  <c r="U68" i="79" s="1"/>
  <c r="M75" i="79"/>
  <c r="U75" i="79" s="1"/>
  <c r="R77" i="79"/>
  <c r="R74" i="79"/>
  <c r="R71" i="79"/>
  <c r="R68" i="79"/>
  <c r="R65" i="79"/>
  <c r="R62" i="79"/>
  <c r="R59" i="79"/>
  <c r="R56" i="79"/>
  <c r="R53" i="79"/>
  <c r="R50" i="79"/>
  <c r="R47" i="79"/>
  <c r="R44" i="79"/>
  <c r="R41" i="79"/>
  <c r="R38" i="79"/>
  <c r="R35" i="79"/>
  <c r="R32" i="79"/>
  <c r="R29" i="79"/>
  <c r="R26" i="79"/>
  <c r="R23" i="79"/>
  <c r="R20" i="79"/>
  <c r="R17" i="79"/>
  <c r="R14" i="79"/>
  <c r="R79" i="79"/>
  <c r="R76" i="79"/>
  <c r="R73" i="79"/>
  <c r="R70" i="79"/>
  <c r="R67" i="79"/>
  <c r="R64" i="79"/>
  <c r="R61" i="79"/>
  <c r="R58" i="79"/>
  <c r="R55" i="79"/>
  <c r="R78" i="79"/>
  <c r="R75" i="79"/>
  <c r="R72" i="79"/>
  <c r="R69" i="79"/>
  <c r="R66" i="79"/>
  <c r="R63" i="79"/>
  <c r="H16" i="79"/>
  <c r="I16" i="79" s="1"/>
  <c r="J16" i="79" s="1"/>
  <c r="H25" i="79"/>
  <c r="I25" i="79" s="1"/>
  <c r="J25" i="79" s="1"/>
  <c r="H34" i="79"/>
  <c r="I34" i="79" s="1"/>
  <c r="J34" i="79" s="1"/>
  <c r="V36" i="79"/>
  <c r="V38" i="79"/>
  <c r="H45" i="79"/>
  <c r="I45" i="79" s="1"/>
  <c r="J45" i="79" s="1"/>
  <c r="V45" i="79"/>
  <c r="V47" i="79"/>
  <c r="R57" i="79"/>
  <c r="V68" i="79"/>
  <c r="V77" i="79"/>
  <c r="R15" i="80"/>
  <c r="R24" i="80"/>
  <c r="R33" i="80"/>
  <c r="R42" i="80"/>
  <c r="R51" i="80"/>
  <c r="R60" i="80"/>
  <c r="R69" i="80"/>
  <c r="H7" i="81"/>
  <c r="I7" i="81" s="1"/>
  <c r="J7" i="81" s="1"/>
  <c r="H25" i="81"/>
  <c r="I25" i="81" s="1"/>
  <c r="J25" i="81" s="1"/>
  <c r="H43" i="81"/>
  <c r="I43" i="81" s="1"/>
  <c r="J43" i="81" s="1"/>
  <c r="H61" i="81"/>
  <c r="I61" i="81" s="1"/>
  <c r="J61" i="81" s="1"/>
  <c r="H79" i="81"/>
  <c r="I79" i="81" s="1"/>
  <c r="J79" i="81" s="1"/>
  <c r="H79" i="86"/>
  <c r="I79" i="86" s="1"/>
  <c r="J79" i="86" s="1"/>
  <c r="F6" i="76"/>
  <c r="F9" i="76"/>
  <c r="F12" i="76"/>
  <c r="F15" i="76"/>
  <c r="F18" i="76"/>
  <c r="F21" i="76"/>
  <c r="F24" i="76"/>
  <c r="F27" i="76"/>
  <c r="F30" i="76"/>
  <c r="F33" i="76"/>
  <c r="F36" i="76"/>
  <c r="F39" i="76"/>
  <c r="F42" i="76"/>
  <c r="F45" i="76"/>
  <c r="F48" i="76"/>
  <c r="F51" i="76"/>
  <c r="F54" i="76"/>
  <c r="F57" i="76"/>
  <c r="F60" i="76"/>
  <c r="F63" i="76"/>
  <c r="F66" i="76"/>
  <c r="F69" i="76"/>
  <c r="M9" i="76"/>
  <c r="U9" i="76" s="1"/>
  <c r="M15" i="76"/>
  <c r="U15" i="76" s="1"/>
  <c r="M21" i="76"/>
  <c r="U21" i="76" s="1"/>
  <c r="M27" i="76"/>
  <c r="U27" i="76" s="1"/>
  <c r="M33" i="76"/>
  <c r="U33" i="76" s="1"/>
  <c r="M39" i="76"/>
  <c r="U39" i="76" s="1"/>
  <c r="M45" i="76"/>
  <c r="U45" i="76" s="1"/>
  <c r="M51" i="76"/>
  <c r="U51" i="76" s="1"/>
  <c r="M57" i="76"/>
  <c r="U57" i="76" s="1"/>
  <c r="M63" i="76"/>
  <c r="U63" i="76" s="1"/>
  <c r="Q6" i="76"/>
  <c r="V7" i="76"/>
  <c r="Q8" i="76"/>
  <c r="Q10" i="76"/>
  <c r="Q12" i="76"/>
  <c r="V13" i="76"/>
  <c r="Q15" i="76"/>
  <c r="V16" i="76"/>
  <c r="Q18" i="76"/>
  <c r="V19" i="76"/>
  <c r="Q21" i="76"/>
  <c r="V22" i="76"/>
  <c r="Q24" i="76"/>
  <c r="V25" i="76"/>
  <c r="Q27" i="76"/>
  <c r="V28" i="76"/>
  <c r="Q30" i="76"/>
  <c r="V31" i="76"/>
  <c r="Q33" i="76"/>
  <c r="V34" i="76"/>
  <c r="Q36" i="76"/>
  <c r="V37" i="76"/>
  <c r="Q39" i="76"/>
  <c r="V40" i="76"/>
  <c r="Q42" i="76"/>
  <c r="V43" i="76"/>
  <c r="Q45" i="76"/>
  <c r="V46" i="76"/>
  <c r="Q48" i="76"/>
  <c r="V49" i="76"/>
  <c r="Q51" i="76"/>
  <c r="V52" i="76"/>
  <c r="Q54" i="76"/>
  <c r="V55" i="76"/>
  <c r="Q57" i="76"/>
  <c r="V58" i="76"/>
  <c r="Q60" i="76"/>
  <c r="V61" i="76"/>
  <c r="Q63" i="76"/>
  <c r="V64" i="76"/>
  <c r="Q66" i="76"/>
  <c r="V67" i="76"/>
  <c r="Q6" i="77"/>
  <c r="V7" i="77"/>
  <c r="Q8" i="77"/>
  <c r="Q10" i="77"/>
  <c r="Q12" i="77"/>
  <c r="V13" i="77"/>
  <c r="Q15" i="77"/>
  <c r="V16" i="77"/>
  <c r="Q18" i="77"/>
  <c r="V19" i="77"/>
  <c r="Q21" i="77"/>
  <c r="V22" i="77"/>
  <c r="Q24" i="77"/>
  <c r="V25" i="77"/>
  <c r="Q27" i="77"/>
  <c r="V28" i="77"/>
  <c r="Q30" i="77"/>
  <c r="V31" i="77"/>
  <c r="Q33" i="77"/>
  <c r="V34" i="77"/>
  <c r="Q36" i="77"/>
  <c r="V37" i="77"/>
  <c r="Q39" i="77"/>
  <c r="V40" i="77"/>
  <c r="Q42" i="77"/>
  <c r="V43" i="77"/>
  <c r="Q45" i="77"/>
  <c r="V46" i="77"/>
  <c r="Q48" i="77"/>
  <c r="V49" i="77"/>
  <c r="Q51" i="77"/>
  <c r="V52" i="77"/>
  <c r="Q54" i="77"/>
  <c r="V55" i="77"/>
  <c r="Q57" i="77"/>
  <c r="V58" i="77"/>
  <c r="Q60" i="77"/>
  <c r="V61" i="77"/>
  <c r="Q63" i="77"/>
  <c r="V64" i="77"/>
  <c r="Q66" i="77"/>
  <c r="V67" i="77"/>
  <c r="Q69" i="77"/>
  <c r="V70" i="77"/>
  <c r="Q72" i="77"/>
  <c r="V73" i="77"/>
  <c r="Q75" i="77"/>
  <c r="V76" i="77"/>
  <c r="Q78" i="77"/>
  <c r="V79" i="77"/>
  <c r="Q81" i="77"/>
  <c r="V82" i="77"/>
  <c r="Q84" i="77"/>
  <c r="V85" i="77"/>
  <c r="Q87" i="77"/>
  <c r="V88" i="77"/>
  <c r="Q90" i="77"/>
  <c r="V91" i="77"/>
  <c r="Q93" i="77"/>
  <c r="V94" i="77"/>
  <c r="V97" i="77"/>
  <c r="M9" i="78"/>
  <c r="U9" i="78" s="1"/>
  <c r="M15" i="78"/>
  <c r="U15" i="78" s="1"/>
  <c r="M21" i="78"/>
  <c r="U21" i="78" s="1"/>
  <c r="M27" i="78"/>
  <c r="U27" i="78" s="1"/>
  <c r="M33" i="78"/>
  <c r="U33" i="78" s="1"/>
  <c r="M39" i="78"/>
  <c r="U39" i="78" s="1"/>
  <c r="M45" i="78"/>
  <c r="U45" i="78" s="1"/>
  <c r="M51" i="78"/>
  <c r="U51" i="78" s="1"/>
  <c r="M57" i="78"/>
  <c r="U57" i="78" s="1"/>
  <c r="M63" i="78"/>
  <c r="U63" i="78" s="1"/>
  <c r="M69" i="78"/>
  <c r="U69" i="78" s="1"/>
  <c r="M75" i="78"/>
  <c r="U75" i="78" s="1"/>
  <c r="M81" i="78"/>
  <c r="U81" i="78" s="1"/>
  <c r="R3" i="79"/>
  <c r="G5" i="79"/>
  <c r="G8" i="79"/>
  <c r="G11" i="79"/>
  <c r="G14" i="79"/>
  <c r="G17" i="79"/>
  <c r="G20" i="79"/>
  <c r="G23" i="79"/>
  <c r="G26" i="79"/>
  <c r="G29" i="79"/>
  <c r="G32" i="79"/>
  <c r="G35" i="79"/>
  <c r="G39" i="79"/>
  <c r="F43" i="79"/>
  <c r="G46" i="79"/>
  <c r="F50" i="79"/>
  <c r="G53" i="79"/>
  <c r="G57" i="79"/>
  <c r="F61" i="79"/>
  <c r="G64" i="79"/>
  <c r="F68" i="79"/>
  <c r="G71" i="79"/>
  <c r="G75" i="79"/>
  <c r="F79" i="79"/>
  <c r="M4" i="79"/>
  <c r="U4" i="79" s="1"/>
  <c r="X4" i="79" s="1"/>
  <c r="M11" i="79"/>
  <c r="U11" i="79" s="1"/>
  <c r="M18" i="79"/>
  <c r="U18" i="79" s="1"/>
  <c r="M26" i="79"/>
  <c r="U26" i="79" s="1"/>
  <c r="M33" i="79"/>
  <c r="U33" i="79" s="1"/>
  <c r="M40" i="79"/>
  <c r="U40" i="79" s="1"/>
  <c r="M47" i="79"/>
  <c r="U47" i="79" s="1"/>
  <c r="M54" i="79"/>
  <c r="U54" i="79" s="1"/>
  <c r="M62" i="79"/>
  <c r="U62" i="79" s="1"/>
  <c r="M69" i="79"/>
  <c r="U69" i="79" s="1"/>
  <c r="M76" i="79"/>
  <c r="U76" i="79" s="1"/>
  <c r="V4" i="79"/>
  <c r="Y4" i="79" s="1"/>
  <c r="Q5" i="79"/>
  <c r="Q7" i="79"/>
  <c r="R8" i="79"/>
  <c r="V9" i="79"/>
  <c r="R12" i="79"/>
  <c r="R19" i="79"/>
  <c r="R21" i="79"/>
  <c r="R28" i="79"/>
  <c r="R30" i="79"/>
  <c r="R37" i="79"/>
  <c r="R39" i="79"/>
  <c r="R46" i="79"/>
  <c r="R48" i="79"/>
  <c r="Q52" i="79"/>
  <c r="V53" i="79"/>
  <c r="H60" i="79"/>
  <c r="I60" i="79" s="1"/>
  <c r="J60" i="79" s="1"/>
  <c r="H18" i="81"/>
  <c r="I18" i="81" s="1"/>
  <c r="J18" i="81" s="1"/>
  <c r="H36" i="81"/>
  <c r="I36" i="81" s="1"/>
  <c r="J36" i="81" s="1"/>
  <c r="H54" i="81"/>
  <c r="I54" i="81" s="1"/>
  <c r="J54" i="81" s="1"/>
  <c r="H72" i="81"/>
  <c r="I72" i="81" s="1"/>
  <c r="J72" i="81" s="1"/>
  <c r="H90" i="81"/>
  <c r="I90" i="81" s="1"/>
  <c r="J90" i="81" s="1"/>
  <c r="H96" i="81"/>
  <c r="I96" i="81" s="1"/>
  <c r="J96" i="81" s="1"/>
  <c r="P3" i="82"/>
  <c r="AF3" i="82" s="1"/>
  <c r="AO3" i="82" s="1"/>
  <c r="AE3" i="82"/>
  <c r="P3" i="83"/>
  <c r="AF3" i="83" s="1"/>
  <c r="AO3" i="83" s="1"/>
  <c r="AE3" i="83"/>
  <c r="G6" i="76"/>
  <c r="G9" i="76"/>
  <c r="G12" i="76"/>
  <c r="G15" i="76"/>
  <c r="G18" i="76"/>
  <c r="G21" i="76"/>
  <c r="G24" i="76"/>
  <c r="G27" i="76"/>
  <c r="G30" i="76"/>
  <c r="G33" i="76"/>
  <c r="G36" i="76"/>
  <c r="G39" i="76"/>
  <c r="G42" i="76"/>
  <c r="G45" i="76"/>
  <c r="G48" i="76"/>
  <c r="G51" i="76"/>
  <c r="G54" i="76"/>
  <c r="G57" i="76"/>
  <c r="G60" i="76"/>
  <c r="G63" i="76"/>
  <c r="G66" i="76"/>
  <c r="R6" i="76"/>
  <c r="R8" i="76"/>
  <c r="R10" i="76"/>
  <c r="R12" i="76"/>
  <c r="R15" i="76"/>
  <c r="R18" i="76"/>
  <c r="R21" i="76"/>
  <c r="R24" i="76"/>
  <c r="R27" i="76"/>
  <c r="R30" i="76"/>
  <c r="R33" i="76"/>
  <c r="R36" i="76"/>
  <c r="R39" i="76"/>
  <c r="R42" i="76"/>
  <c r="R45" i="76"/>
  <c r="R48" i="76"/>
  <c r="R51" i="76"/>
  <c r="R54" i="76"/>
  <c r="R57" i="76"/>
  <c r="R60" i="76"/>
  <c r="R63" i="76"/>
  <c r="R66" i="76"/>
  <c r="F6" i="79"/>
  <c r="F9" i="79"/>
  <c r="F12" i="79"/>
  <c r="F15" i="79"/>
  <c r="F18" i="79"/>
  <c r="F21" i="79"/>
  <c r="F24" i="79"/>
  <c r="F27" i="79"/>
  <c r="F30" i="79"/>
  <c r="F33" i="79"/>
  <c r="G36" i="79"/>
  <c r="F40" i="79"/>
  <c r="G43" i="79"/>
  <c r="F47" i="79"/>
  <c r="G50" i="79"/>
  <c r="G54" i="79"/>
  <c r="F58" i="79"/>
  <c r="G61" i="79"/>
  <c r="F65" i="79"/>
  <c r="G68" i="79"/>
  <c r="G72" i="79"/>
  <c r="F76" i="79"/>
  <c r="G79" i="79"/>
  <c r="M5" i="79"/>
  <c r="U5" i="79" s="1"/>
  <c r="M12" i="79"/>
  <c r="U12" i="79" s="1"/>
  <c r="M20" i="79"/>
  <c r="U20" i="79" s="1"/>
  <c r="M27" i="79"/>
  <c r="U27" i="79" s="1"/>
  <c r="M34" i="79"/>
  <c r="U34" i="79" s="1"/>
  <c r="M41" i="79"/>
  <c r="U41" i="79" s="1"/>
  <c r="M48" i="79"/>
  <c r="U48" i="79" s="1"/>
  <c r="M56" i="79"/>
  <c r="U56" i="79" s="1"/>
  <c r="M63" i="79"/>
  <c r="U63" i="79" s="1"/>
  <c r="M70" i="79"/>
  <c r="U70" i="79" s="1"/>
  <c r="M77" i="79"/>
  <c r="U77" i="79" s="1"/>
  <c r="R5" i="79"/>
  <c r="V6" i="79"/>
  <c r="R7" i="79"/>
  <c r="Q78" i="79"/>
  <c r="Q75" i="79"/>
  <c r="Q72" i="79"/>
  <c r="Q69" i="79"/>
  <c r="Q66" i="79"/>
  <c r="Q63" i="79"/>
  <c r="Q60" i="79"/>
  <c r="Q57" i="79"/>
  <c r="Q54" i="79"/>
  <c r="Q51" i="79"/>
  <c r="Q48" i="79"/>
  <c r="Q45" i="79"/>
  <c r="Q42" i="79"/>
  <c r="Q39" i="79"/>
  <c r="Q36" i="79"/>
  <c r="Q33" i="79"/>
  <c r="Q30" i="79"/>
  <c r="Q27" i="79"/>
  <c r="Q24" i="79"/>
  <c r="Q21" i="79"/>
  <c r="Q18" i="79"/>
  <c r="Q15" i="79"/>
  <c r="Q12" i="79"/>
  <c r="Q10" i="79"/>
  <c r="Q8" i="79"/>
  <c r="Q6" i="79"/>
  <c r="Q77" i="79"/>
  <c r="Q74" i="79"/>
  <c r="Q71" i="79"/>
  <c r="Q68" i="79"/>
  <c r="Q65" i="79"/>
  <c r="Q62" i="79"/>
  <c r="Q59" i="79"/>
  <c r="Q56" i="79"/>
  <c r="Q53" i="79"/>
  <c r="R10" i="79"/>
  <c r="Q14" i="79"/>
  <c r="V15" i="79"/>
  <c r="Q16" i="79"/>
  <c r="V17" i="79"/>
  <c r="Q23" i="79"/>
  <c r="V24" i="79"/>
  <c r="Q25" i="79"/>
  <c r="V26" i="79"/>
  <c r="Q32" i="79"/>
  <c r="V33" i="79"/>
  <c r="Q34" i="79"/>
  <c r="V35" i="79"/>
  <c r="Q41" i="79"/>
  <c r="H42" i="79"/>
  <c r="I42" i="79" s="1"/>
  <c r="J42" i="79" s="1"/>
  <c r="V42" i="79"/>
  <c r="Q43" i="79"/>
  <c r="V44" i="79"/>
  <c r="Q50" i="79"/>
  <c r="V51" i="79"/>
  <c r="R52" i="79"/>
  <c r="R60" i="79"/>
  <c r="H63" i="79"/>
  <c r="I63" i="79" s="1"/>
  <c r="J63" i="79" s="1"/>
  <c r="Q64" i="79"/>
  <c r="V65" i="79"/>
  <c r="Q73" i="79"/>
  <c r="V74" i="79"/>
  <c r="V69" i="80"/>
  <c r="V66" i="80"/>
  <c r="V63" i="80"/>
  <c r="V60" i="80"/>
  <c r="V57" i="80"/>
  <c r="V54" i="80"/>
  <c r="V51" i="80"/>
  <c r="V48" i="80"/>
  <c r="V45" i="80"/>
  <c r="V42" i="80"/>
  <c r="V39" i="80"/>
  <c r="V36" i="80"/>
  <c r="V33" i="80"/>
  <c r="V30" i="80"/>
  <c r="V27" i="80"/>
  <c r="V24" i="80"/>
  <c r="V21" i="80"/>
  <c r="V18" i="80"/>
  <c r="V15" i="80"/>
  <c r="V12" i="80"/>
  <c r="V10" i="80"/>
  <c r="V8" i="80"/>
  <c r="V6" i="80"/>
  <c r="V4" i="80"/>
  <c r="Y4" i="80" s="1"/>
  <c r="Z4" i="80" s="1"/>
  <c r="V68" i="80"/>
  <c r="V65" i="80"/>
  <c r="V62" i="80"/>
  <c r="V59" i="80"/>
  <c r="V56" i="80"/>
  <c r="V53" i="80"/>
  <c r="V50" i="80"/>
  <c r="V47" i="80"/>
  <c r="V44" i="80"/>
  <c r="V41" i="80"/>
  <c r="V38" i="80"/>
  <c r="V35" i="80"/>
  <c r="V32" i="80"/>
  <c r="V29" i="80"/>
  <c r="V26" i="80"/>
  <c r="V23" i="80"/>
  <c r="V20" i="80"/>
  <c r="V17" i="80"/>
  <c r="V14" i="80"/>
  <c r="V67" i="80"/>
  <c r="V64" i="80"/>
  <c r="V61" i="80"/>
  <c r="V58" i="80"/>
  <c r="V55" i="80"/>
  <c r="V52" i="80"/>
  <c r="V49" i="80"/>
  <c r="V46" i="80"/>
  <c r="V43" i="80"/>
  <c r="V40" i="80"/>
  <c r="V37" i="80"/>
  <c r="V34" i="80"/>
  <c r="V31" i="80"/>
  <c r="V28" i="80"/>
  <c r="V25" i="80"/>
  <c r="V22" i="80"/>
  <c r="V19" i="80"/>
  <c r="V16" i="80"/>
  <c r="V13" i="80"/>
  <c r="V7" i="80"/>
  <c r="R12" i="80"/>
  <c r="R21" i="80"/>
  <c r="R30" i="80"/>
  <c r="R39" i="80"/>
  <c r="R48" i="80"/>
  <c r="R57" i="80"/>
  <c r="R66" i="80"/>
  <c r="H11" i="81"/>
  <c r="I11" i="81" s="1"/>
  <c r="J11" i="81" s="1"/>
  <c r="H19" i="81"/>
  <c r="I19" i="81" s="1"/>
  <c r="J19" i="81" s="1"/>
  <c r="H37" i="81"/>
  <c r="I37" i="81" s="1"/>
  <c r="J37" i="81" s="1"/>
  <c r="H55" i="81"/>
  <c r="I55" i="81" s="1"/>
  <c r="J55" i="81" s="1"/>
  <c r="H73" i="81"/>
  <c r="I73" i="81" s="1"/>
  <c r="J73" i="81" s="1"/>
  <c r="M9" i="80"/>
  <c r="U9" i="80" s="1"/>
  <c r="M15" i="80"/>
  <c r="U15" i="80" s="1"/>
  <c r="M21" i="80"/>
  <c r="U21" i="80" s="1"/>
  <c r="M27" i="80"/>
  <c r="U27" i="80" s="1"/>
  <c r="M33" i="80"/>
  <c r="U33" i="80" s="1"/>
  <c r="M39" i="80"/>
  <c r="U39" i="80" s="1"/>
  <c r="M45" i="80"/>
  <c r="U45" i="80" s="1"/>
  <c r="M51" i="80"/>
  <c r="U51" i="80" s="1"/>
  <c r="M57" i="80"/>
  <c r="U57" i="80" s="1"/>
  <c r="M63" i="80"/>
  <c r="U63" i="80" s="1"/>
  <c r="M69" i="80"/>
  <c r="U69" i="80" s="1"/>
  <c r="M7" i="81"/>
  <c r="U7" i="81" s="1"/>
  <c r="M13" i="81"/>
  <c r="U13" i="81" s="1"/>
  <c r="M19" i="81"/>
  <c r="U19" i="81" s="1"/>
  <c r="M25" i="81"/>
  <c r="U25" i="81" s="1"/>
  <c r="M31" i="81"/>
  <c r="U31" i="81" s="1"/>
  <c r="M37" i="81"/>
  <c r="U37" i="81" s="1"/>
  <c r="M43" i="81"/>
  <c r="U43" i="81" s="1"/>
  <c r="M49" i="81"/>
  <c r="U49" i="81" s="1"/>
  <c r="M55" i="81"/>
  <c r="U55" i="81" s="1"/>
  <c r="M61" i="81"/>
  <c r="U61" i="81" s="1"/>
  <c r="M67" i="81"/>
  <c r="U67" i="81" s="1"/>
  <c r="M73" i="81"/>
  <c r="U73" i="81" s="1"/>
  <c r="M79" i="81"/>
  <c r="U79" i="81" s="1"/>
  <c r="M85" i="81"/>
  <c r="U85" i="81" s="1"/>
  <c r="M91" i="81"/>
  <c r="U91" i="81" s="1"/>
  <c r="M97" i="81"/>
  <c r="U97" i="81" s="1"/>
  <c r="H5" i="81"/>
  <c r="I5" i="81" s="1"/>
  <c r="J5" i="81" s="1"/>
  <c r="H14" i="81"/>
  <c r="I14" i="81" s="1"/>
  <c r="J14" i="81" s="1"/>
  <c r="H17" i="81"/>
  <c r="I17" i="81" s="1"/>
  <c r="J17" i="81" s="1"/>
  <c r="H20" i="81"/>
  <c r="I20" i="81" s="1"/>
  <c r="J20" i="81" s="1"/>
  <c r="H23" i="81"/>
  <c r="I23" i="81" s="1"/>
  <c r="J23" i="81" s="1"/>
  <c r="H26" i="81"/>
  <c r="I26" i="81" s="1"/>
  <c r="J26" i="81" s="1"/>
  <c r="H29" i="81"/>
  <c r="I29" i="81" s="1"/>
  <c r="J29" i="81" s="1"/>
  <c r="H32" i="81"/>
  <c r="I32" i="81" s="1"/>
  <c r="J32" i="81" s="1"/>
  <c r="H35" i="81"/>
  <c r="I35" i="81" s="1"/>
  <c r="J35" i="81" s="1"/>
  <c r="H38" i="81"/>
  <c r="I38" i="81" s="1"/>
  <c r="J38" i="81" s="1"/>
  <c r="H41" i="81"/>
  <c r="I41" i="81" s="1"/>
  <c r="J41" i="81" s="1"/>
  <c r="H44" i="81"/>
  <c r="I44" i="81" s="1"/>
  <c r="J44" i="81" s="1"/>
  <c r="H47" i="81"/>
  <c r="I47" i="81" s="1"/>
  <c r="J47" i="81" s="1"/>
  <c r="H50" i="81"/>
  <c r="I50" i="81" s="1"/>
  <c r="J50" i="81" s="1"/>
  <c r="H53" i="81"/>
  <c r="I53" i="81" s="1"/>
  <c r="J53" i="81" s="1"/>
  <c r="H56" i="81"/>
  <c r="I56" i="81" s="1"/>
  <c r="J56" i="81" s="1"/>
  <c r="H59" i="81"/>
  <c r="I59" i="81" s="1"/>
  <c r="J59" i="81" s="1"/>
  <c r="H62" i="81"/>
  <c r="I62" i="81" s="1"/>
  <c r="J62" i="81" s="1"/>
  <c r="H65" i="81"/>
  <c r="I65" i="81" s="1"/>
  <c r="J65" i="81" s="1"/>
  <c r="H68" i="81"/>
  <c r="I68" i="81" s="1"/>
  <c r="J68" i="81" s="1"/>
  <c r="H71" i="81"/>
  <c r="I71" i="81" s="1"/>
  <c r="J71" i="81" s="1"/>
  <c r="H74" i="81"/>
  <c r="I74" i="81" s="1"/>
  <c r="J74" i="81" s="1"/>
  <c r="H77" i="81"/>
  <c r="I77" i="81" s="1"/>
  <c r="J77" i="81" s="1"/>
  <c r="H80" i="81"/>
  <c r="I80" i="81" s="1"/>
  <c r="J80" i="81" s="1"/>
  <c r="H83" i="81"/>
  <c r="I83" i="81" s="1"/>
  <c r="J83" i="81" s="1"/>
  <c r="H86" i="81"/>
  <c r="I86" i="81" s="1"/>
  <c r="J86" i="81" s="1"/>
  <c r="H5" i="82"/>
  <c r="I5" i="82" s="1"/>
  <c r="J5" i="82" s="1"/>
  <c r="AN3" i="84"/>
  <c r="H5" i="84"/>
  <c r="I5" i="84" s="1"/>
  <c r="J5" i="84" s="1"/>
  <c r="H12" i="84"/>
  <c r="I12" i="84" s="1"/>
  <c r="J12" i="84" s="1"/>
  <c r="H41" i="84"/>
  <c r="I41" i="84" s="1"/>
  <c r="J41" i="84" s="1"/>
  <c r="H48" i="84"/>
  <c r="I48" i="84" s="1"/>
  <c r="J48" i="84" s="1"/>
  <c r="H43" i="86"/>
  <c r="I43" i="86" s="1"/>
  <c r="J43" i="86" s="1"/>
  <c r="M5" i="80"/>
  <c r="U5" i="80" s="1"/>
  <c r="M11" i="80"/>
  <c r="U11" i="80" s="1"/>
  <c r="M17" i="80"/>
  <c r="U17" i="80" s="1"/>
  <c r="M23" i="80"/>
  <c r="U23" i="80" s="1"/>
  <c r="M29" i="80"/>
  <c r="U29" i="80" s="1"/>
  <c r="M35" i="80"/>
  <c r="U35" i="80" s="1"/>
  <c r="M41" i="80"/>
  <c r="U41" i="80" s="1"/>
  <c r="M47" i="80"/>
  <c r="U47" i="80" s="1"/>
  <c r="M53" i="80"/>
  <c r="U53" i="80" s="1"/>
  <c r="M59" i="80"/>
  <c r="U59" i="80" s="1"/>
  <c r="M65" i="80"/>
  <c r="U65" i="80" s="1"/>
  <c r="AH3" i="81"/>
  <c r="AQ3" i="81" s="1"/>
  <c r="H91" i="81"/>
  <c r="I91" i="81" s="1"/>
  <c r="J91" i="81" s="1"/>
  <c r="H97" i="81"/>
  <c r="I97" i="81" s="1"/>
  <c r="J97" i="81" s="1"/>
  <c r="M9" i="81"/>
  <c r="U9" i="81" s="1"/>
  <c r="M15" i="81"/>
  <c r="U15" i="81" s="1"/>
  <c r="M21" i="81"/>
  <c r="U21" i="81" s="1"/>
  <c r="M27" i="81"/>
  <c r="U27" i="81" s="1"/>
  <c r="M33" i="81"/>
  <c r="U33" i="81" s="1"/>
  <c r="M39" i="81"/>
  <c r="U39" i="81" s="1"/>
  <c r="M45" i="81"/>
  <c r="U45" i="81" s="1"/>
  <c r="M51" i="81"/>
  <c r="U51" i="81" s="1"/>
  <c r="M57" i="81"/>
  <c r="U57" i="81" s="1"/>
  <c r="M63" i="81"/>
  <c r="U63" i="81" s="1"/>
  <c r="M69" i="81"/>
  <c r="U69" i="81" s="1"/>
  <c r="M75" i="81"/>
  <c r="U75" i="81" s="1"/>
  <c r="M81" i="81"/>
  <c r="U81" i="81" s="1"/>
  <c r="M87" i="81"/>
  <c r="U87" i="81" s="1"/>
  <c r="M93" i="81"/>
  <c r="U93" i="81" s="1"/>
  <c r="H8" i="81"/>
  <c r="I8" i="81" s="1"/>
  <c r="J8" i="81" s="1"/>
  <c r="H68" i="82"/>
  <c r="I68" i="82" s="1"/>
  <c r="J68" i="82" s="1"/>
  <c r="H74" i="82"/>
  <c r="I74" i="82" s="1"/>
  <c r="J74" i="82" s="1"/>
  <c r="H80" i="82"/>
  <c r="I80" i="82" s="1"/>
  <c r="J80" i="82" s="1"/>
  <c r="H86" i="82"/>
  <c r="I86" i="82" s="1"/>
  <c r="J86" i="82" s="1"/>
  <c r="H8" i="84"/>
  <c r="I8" i="84" s="1"/>
  <c r="J8" i="84" s="1"/>
  <c r="H15" i="84"/>
  <c r="I15" i="84" s="1"/>
  <c r="J15" i="84" s="1"/>
  <c r="M6" i="80"/>
  <c r="U6" i="80" s="1"/>
  <c r="M12" i="80"/>
  <c r="U12" i="80" s="1"/>
  <c r="M18" i="80"/>
  <c r="U18" i="80" s="1"/>
  <c r="M24" i="80"/>
  <c r="U24" i="80" s="1"/>
  <c r="M30" i="80"/>
  <c r="U30" i="80" s="1"/>
  <c r="M36" i="80"/>
  <c r="U36" i="80" s="1"/>
  <c r="M42" i="80"/>
  <c r="U42" i="80" s="1"/>
  <c r="M48" i="80"/>
  <c r="U48" i="80" s="1"/>
  <c r="M54" i="80"/>
  <c r="U54" i="80" s="1"/>
  <c r="M60" i="80"/>
  <c r="U60" i="80" s="1"/>
  <c r="M66" i="80"/>
  <c r="U66" i="80" s="1"/>
  <c r="M4" i="81"/>
  <c r="U4" i="81" s="1"/>
  <c r="X4" i="81" s="1"/>
  <c r="M10" i="81"/>
  <c r="U10" i="81" s="1"/>
  <c r="M16" i="81"/>
  <c r="U16" i="81" s="1"/>
  <c r="M22" i="81"/>
  <c r="U22" i="81" s="1"/>
  <c r="M28" i="81"/>
  <c r="U28" i="81" s="1"/>
  <c r="M34" i="81"/>
  <c r="U34" i="81" s="1"/>
  <c r="M40" i="81"/>
  <c r="U40" i="81" s="1"/>
  <c r="M46" i="81"/>
  <c r="U46" i="81" s="1"/>
  <c r="M52" i="81"/>
  <c r="U52" i="81" s="1"/>
  <c r="M58" i="81"/>
  <c r="U58" i="81" s="1"/>
  <c r="M64" i="81"/>
  <c r="U64" i="81" s="1"/>
  <c r="M70" i="81"/>
  <c r="U70" i="81" s="1"/>
  <c r="M76" i="81"/>
  <c r="U76" i="81" s="1"/>
  <c r="M82" i="81"/>
  <c r="U82" i="81" s="1"/>
  <c r="M88" i="81"/>
  <c r="U88" i="81" s="1"/>
  <c r="M94" i="81"/>
  <c r="U94" i="81" s="1"/>
  <c r="H98" i="81"/>
  <c r="I98" i="81" s="1"/>
  <c r="J98" i="81" s="1"/>
  <c r="H88" i="82"/>
  <c r="I88" i="82" s="1"/>
  <c r="J88" i="82" s="1"/>
  <c r="H56" i="82"/>
  <c r="I56" i="82" s="1"/>
  <c r="J56" i="82" s="1"/>
  <c r="H23" i="84"/>
  <c r="I23" i="84" s="1"/>
  <c r="J23" i="84" s="1"/>
  <c r="H30" i="84"/>
  <c r="I30" i="84" s="1"/>
  <c r="J30" i="84" s="1"/>
  <c r="H59" i="84"/>
  <c r="I59" i="84" s="1"/>
  <c r="J59" i="84" s="1"/>
  <c r="H66" i="84"/>
  <c r="I66" i="84" s="1"/>
  <c r="J66" i="84" s="1"/>
  <c r="H16" i="86"/>
  <c r="I16" i="86" s="1"/>
  <c r="J16" i="86" s="1"/>
  <c r="H70" i="86"/>
  <c r="I70" i="86" s="1"/>
  <c r="J70" i="86" s="1"/>
  <c r="M7" i="80"/>
  <c r="U7" i="80" s="1"/>
  <c r="M13" i="80"/>
  <c r="U13" i="80" s="1"/>
  <c r="M19" i="80"/>
  <c r="U19" i="80" s="1"/>
  <c r="M25" i="80"/>
  <c r="U25" i="80" s="1"/>
  <c r="M31" i="80"/>
  <c r="U31" i="80" s="1"/>
  <c r="M37" i="80"/>
  <c r="U37" i="80" s="1"/>
  <c r="M43" i="80"/>
  <c r="U43" i="80" s="1"/>
  <c r="M49" i="80"/>
  <c r="U49" i="80" s="1"/>
  <c r="M55" i="80"/>
  <c r="U55" i="80" s="1"/>
  <c r="M61" i="80"/>
  <c r="U61" i="80" s="1"/>
  <c r="M67" i="80"/>
  <c r="U67" i="80" s="1"/>
  <c r="F9" i="81"/>
  <c r="F15" i="81"/>
  <c r="F21" i="81"/>
  <c r="F27" i="81"/>
  <c r="F33" i="81"/>
  <c r="F39" i="81"/>
  <c r="F45" i="81"/>
  <c r="F51" i="81"/>
  <c r="F57" i="81"/>
  <c r="F63" i="81"/>
  <c r="F69" i="81"/>
  <c r="F75" i="81"/>
  <c r="F81" i="81"/>
  <c r="F87" i="81"/>
  <c r="F93" i="81"/>
  <c r="G9" i="81"/>
  <c r="G15" i="81"/>
  <c r="G21" i="81"/>
  <c r="G27" i="81"/>
  <c r="G33" i="81"/>
  <c r="G39" i="81"/>
  <c r="G45" i="81"/>
  <c r="G51" i="81"/>
  <c r="G57" i="81"/>
  <c r="G63" i="81"/>
  <c r="G69" i="81"/>
  <c r="G75" i="81"/>
  <c r="G81" i="81"/>
  <c r="G87" i="81"/>
  <c r="G93" i="81"/>
  <c r="M5" i="81"/>
  <c r="U5" i="81" s="1"/>
  <c r="M11" i="81"/>
  <c r="U11" i="81" s="1"/>
  <c r="M17" i="81"/>
  <c r="U17" i="81" s="1"/>
  <c r="M23" i="81"/>
  <c r="U23" i="81" s="1"/>
  <c r="M29" i="81"/>
  <c r="U29" i="81" s="1"/>
  <c r="M35" i="81"/>
  <c r="U35" i="81" s="1"/>
  <c r="M41" i="81"/>
  <c r="U41" i="81" s="1"/>
  <c r="M47" i="81"/>
  <c r="U47" i="81" s="1"/>
  <c r="M53" i="81"/>
  <c r="U53" i="81" s="1"/>
  <c r="M59" i="81"/>
  <c r="U59" i="81" s="1"/>
  <c r="M65" i="81"/>
  <c r="U65" i="81" s="1"/>
  <c r="M71" i="81"/>
  <c r="U71" i="81" s="1"/>
  <c r="M77" i="81"/>
  <c r="U77" i="81" s="1"/>
  <c r="M83" i="81"/>
  <c r="U83" i="81" s="1"/>
  <c r="M89" i="81"/>
  <c r="U89" i="81" s="1"/>
  <c r="M95" i="81"/>
  <c r="U95" i="81" s="1"/>
  <c r="H89" i="81"/>
  <c r="I89" i="81" s="1"/>
  <c r="J89" i="81" s="1"/>
  <c r="H8" i="82"/>
  <c r="I8" i="82" s="1"/>
  <c r="J8" i="82" s="1"/>
  <c r="H11" i="82"/>
  <c r="I11" i="82" s="1"/>
  <c r="J11" i="82" s="1"/>
  <c r="H20" i="82"/>
  <c r="I20" i="82" s="1"/>
  <c r="J20" i="82" s="1"/>
  <c r="H23" i="82"/>
  <c r="I23" i="82" s="1"/>
  <c r="J23" i="82" s="1"/>
  <c r="H26" i="82"/>
  <c r="I26" i="82" s="1"/>
  <c r="J26" i="82" s="1"/>
  <c r="H29" i="82"/>
  <c r="I29" i="82" s="1"/>
  <c r="J29" i="82" s="1"/>
  <c r="H32" i="82"/>
  <c r="I32" i="82" s="1"/>
  <c r="J32" i="82" s="1"/>
  <c r="H35" i="82"/>
  <c r="I35" i="82" s="1"/>
  <c r="J35" i="82" s="1"/>
  <c r="H38" i="82"/>
  <c r="I38" i="82" s="1"/>
  <c r="J38" i="82" s="1"/>
  <c r="H44" i="82"/>
  <c r="I44" i="82" s="1"/>
  <c r="J44" i="82" s="1"/>
  <c r="H50" i="82"/>
  <c r="I50" i="82" s="1"/>
  <c r="J50" i="82" s="1"/>
  <c r="Z4" i="83"/>
  <c r="M8" i="80"/>
  <c r="U8" i="80" s="1"/>
  <c r="M14" i="80"/>
  <c r="U14" i="80" s="1"/>
  <c r="M20" i="80"/>
  <c r="U20" i="80" s="1"/>
  <c r="M26" i="80"/>
  <c r="U26" i="80" s="1"/>
  <c r="M32" i="80"/>
  <c r="U32" i="80" s="1"/>
  <c r="M38" i="80"/>
  <c r="U38" i="80" s="1"/>
  <c r="M44" i="80"/>
  <c r="U44" i="80" s="1"/>
  <c r="M50" i="80"/>
  <c r="U50" i="80" s="1"/>
  <c r="M56" i="80"/>
  <c r="U56" i="80" s="1"/>
  <c r="M62" i="80"/>
  <c r="U62" i="80" s="1"/>
  <c r="F4" i="81"/>
  <c r="F10" i="81"/>
  <c r="F16" i="81"/>
  <c r="F22" i="81"/>
  <c r="F28" i="81"/>
  <c r="F34" i="81"/>
  <c r="F40" i="81"/>
  <c r="F46" i="81"/>
  <c r="F52" i="81"/>
  <c r="F58" i="81"/>
  <c r="F64" i="81"/>
  <c r="F70" i="81"/>
  <c r="F76" i="81"/>
  <c r="F82" i="81"/>
  <c r="F88" i="81"/>
  <c r="G4" i="81"/>
  <c r="G10" i="81"/>
  <c r="G16" i="81"/>
  <c r="G22" i="81"/>
  <c r="G28" i="81"/>
  <c r="G34" i="81"/>
  <c r="G40" i="81"/>
  <c r="G46" i="81"/>
  <c r="G52" i="81"/>
  <c r="G58" i="81"/>
  <c r="G64" i="81"/>
  <c r="G70" i="81"/>
  <c r="G76" i="81"/>
  <c r="G82" i="81"/>
  <c r="G88" i="81"/>
  <c r="M6" i="81"/>
  <c r="U6" i="81" s="1"/>
  <c r="M12" i="81"/>
  <c r="U12" i="81" s="1"/>
  <c r="M18" i="81"/>
  <c r="U18" i="81" s="1"/>
  <c r="M24" i="81"/>
  <c r="U24" i="81" s="1"/>
  <c r="M30" i="81"/>
  <c r="U30" i="81" s="1"/>
  <c r="M36" i="81"/>
  <c r="U36" i="81" s="1"/>
  <c r="M42" i="81"/>
  <c r="U42" i="81" s="1"/>
  <c r="M48" i="81"/>
  <c r="U48" i="81" s="1"/>
  <c r="M54" i="81"/>
  <c r="U54" i="81" s="1"/>
  <c r="M60" i="81"/>
  <c r="U60" i="81" s="1"/>
  <c r="M66" i="81"/>
  <c r="U66" i="81" s="1"/>
  <c r="M72" i="81"/>
  <c r="U72" i="81" s="1"/>
  <c r="M78" i="81"/>
  <c r="U78" i="81" s="1"/>
  <c r="M84" i="81"/>
  <c r="U84" i="81" s="1"/>
  <c r="M90" i="81"/>
  <c r="U90" i="81" s="1"/>
  <c r="H92" i="81"/>
  <c r="I92" i="81" s="1"/>
  <c r="J92" i="81" s="1"/>
  <c r="H65" i="82"/>
  <c r="I65" i="82" s="1"/>
  <c r="J65" i="82" s="1"/>
  <c r="H71" i="82"/>
  <c r="I71" i="82" s="1"/>
  <c r="J71" i="82" s="1"/>
  <c r="H77" i="82"/>
  <c r="I77" i="82" s="1"/>
  <c r="J77" i="82" s="1"/>
  <c r="H83" i="82"/>
  <c r="I83" i="82" s="1"/>
  <c r="J83" i="82" s="1"/>
  <c r="H89" i="82"/>
  <c r="I89" i="82" s="1"/>
  <c r="J89" i="82" s="1"/>
  <c r="Y4" i="82"/>
  <c r="Z4" i="82" s="1"/>
  <c r="H62" i="82"/>
  <c r="I62" i="82" s="1"/>
  <c r="J62" i="82" s="1"/>
  <c r="H61" i="85"/>
  <c r="I61" i="85" s="1"/>
  <c r="J61" i="85" s="1"/>
  <c r="V98" i="85"/>
  <c r="V95" i="85"/>
  <c r="V92" i="85"/>
  <c r="V89" i="85"/>
  <c r="V86" i="85"/>
  <c r="V83" i="85"/>
  <c r="V80" i="85"/>
  <c r="V77" i="85"/>
  <c r="V74" i="85"/>
  <c r="V71" i="85"/>
  <c r="V68" i="85"/>
  <c r="V65" i="85"/>
  <c r="V62" i="85"/>
  <c r="V97" i="85"/>
  <c r="V94" i="85"/>
  <c r="V91" i="85"/>
  <c r="V88" i="85"/>
  <c r="V85" i="85"/>
  <c r="V82" i="85"/>
  <c r="V79" i="85"/>
  <c r="V76" i="85"/>
  <c r="V73" i="85"/>
  <c r="V70" i="85"/>
  <c r="V67" i="85"/>
  <c r="V64" i="85"/>
  <c r="V61" i="85"/>
  <c r="V96" i="85"/>
  <c r="V87" i="85"/>
  <c r="V78" i="85"/>
  <c r="V69" i="85"/>
  <c r="V60" i="85"/>
  <c r="V57" i="85"/>
  <c r="V54" i="85"/>
  <c r="V51" i="85"/>
  <c r="V48" i="85"/>
  <c r="V45" i="85"/>
  <c r="V42" i="85"/>
  <c r="V39" i="85"/>
  <c r="V36" i="85"/>
  <c r="V33" i="85"/>
  <c r="V30" i="85"/>
  <c r="V27" i="85"/>
  <c r="V24" i="85"/>
  <c r="V21" i="85"/>
  <c r="V18" i="85"/>
  <c r="V15" i="85"/>
  <c r="V12" i="85"/>
  <c r="V10" i="85"/>
  <c r="V8" i="85"/>
  <c r="V6" i="85"/>
  <c r="V90" i="85"/>
  <c r="V81" i="85"/>
  <c r="V72" i="85"/>
  <c r="V63" i="85"/>
  <c r="V59" i="85"/>
  <c r="V56" i="85"/>
  <c r="V53" i="85"/>
  <c r="V50" i="85"/>
  <c r="V47" i="85"/>
  <c r="V44" i="85"/>
  <c r="V41" i="85"/>
  <c r="V38" i="85"/>
  <c r="V35" i="85"/>
  <c r="V32" i="85"/>
  <c r="V29" i="85"/>
  <c r="V26" i="85"/>
  <c r="V23" i="85"/>
  <c r="V20" i="85"/>
  <c r="V17" i="85"/>
  <c r="V14" i="85"/>
  <c r="V5" i="85"/>
  <c r="V93" i="85"/>
  <c r="V84" i="85"/>
  <c r="V75" i="85"/>
  <c r="V66" i="85"/>
  <c r="V58" i="85"/>
  <c r="V55" i="85"/>
  <c r="V52" i="85"/>
  <c r="V49" i="85"/>
  <c r="V46" i="85"/>
  <c r="V43" i="85"/>
  <c r="V40" i="85"/>
  <c r="V37" i="85"/>
  <c r="V34" i="85"/>
  <c r="V31" i="85"/>
  <c r="V28" i="85"/>
  <c r="V25" i="85"/>
  <c r="V22" i="85"/>
  <c r="V19" i="85"/>
  <c r="V16" i="85"/>
  <c r="V13" i="85"/>
  <c r="V7" i="85"/>
  <c r="V9" i="85"/>
  <c r="V11" i="85"/>
  <c r="V4" i="85"/>
  <c r="Y4" i="85" s="1"/>
  <c r="P3" i="85"/>
  <c r="AF3" i="85" s="1"/>
  <c r="AO3" i="85" s="1"/>
  <c r="AE3" i="85"/>
  <c r="Q80" i="82"/>
  <c r="V81" i="82"/>
  <c r="Q83" i="82"/>
  <c r="V84" i="82"/>
  <c r="Q86" i="82"/>
  <c r="V87" i="82"/>
  <c r="Q89" i="82"/>
  <c r="AH3" i="83"/>
  <c r="AQ3" i="83" s="1"/>
  <c r="G5" i="83"/>
  <c r="G8" i="83"/>
  <c r="G11" i="83"/>
  <c r="G14" i="83"/>
  <c r="G17" i="83"/>
  <c r="G20" i="83"/>
  <c r="G23" i="83"/>
  <c r="G26" i="83"/>
  <c r="G29" i="83"/>
  <c r="G32" i="83"/>
  <c r="G35" i="83"/>
  <c r="G38" i="83"/>
  <c r="G41" i="83"/>
  <c r="G44" i="83"/>
  <c r="G47" i="83"/>
  <c r="G50" i="83"/>
  <c r="G53" i="83"/>
  <c r="G56" i="83"/>
  <c r="G59" i="83"/>
  <c r="G62" i="83"/>
  <c r="G65" i="83"/>
  <c r="G68" i="83"/>
  <c r="G71" i="83"/>
  <c r="G74" i="83"/>
  <c r="G77" i="83"/>
  <c r="R14" i="83"/>
  <c r="R17" i="83"/>
  <c r="R20" i="83"/>
  <c r="R23" i="83"/>
  <c r="R26" i="83"/>
  <c r="R29" i="83"/>
  <c r="R32" i="83"/>
  <c r="Q36" i="83"/>
  <c r="V37" i="83"/>
  <c r="R38" i="83"/>
  <c r="R40" i="83"/>
  <c r="Q45" i="83"/>
  <c r="V46" i="83"/>
  <c r="R47" i="83"/>
  <c r="R49" i="83"/>
  <c r="Q54" i="83"/>
  <c r="V55" i="83"/>
  <c r="R56" i="83"/>
  <c r="R58" i="83"/>
  <c r="Q63" i="83"/>
  <c r="V64" i="83"/>
  <c r="R65" i="83"/>
  <c r="R67" i="83"/>
  <c r="R74" i="83"/>
  <c r="R76" i="83"/>
  <c r="R11" i="84"/>
  <c r="R15" i="84"/>
  <c r="R24" i="84"/>
  <c r="R26" i="84"/>
  <c r="R33" i="84"/>
  <c r="R35" i="84"/>
  <c r="R42" i="84"/>
  <c r="R44" i="84"/>
  <c r="R51" i="84"/>
  <c r="R53" i="84"/>
  <c r="R60" i="84"/>
  <c r="R62" i="84"/>
  <c r="H10" i="85"/>
  <c r="I10" i="85" s="1"/>
  <c r="J10" i="85" s="1"/>
  <c r="H18" i="85"/>
  <c r="I18" i="85" s="1"/>
  <c r="J18" i="85" s="1"/>
  <c r="H28" i="85"/>
  <c r="I28" i="85" s="1"/>
  <c r="J28" i="85" s="1"/>
  <c r="H36" i="85"/>
  <c r="I36" i="85" s="1"/>
  <c r="J36" i="85" s="1"/>
  <c r="H46" i="85"/>
  <c r="I46" i="85" s="1"/>
  <c r="J46" i="85" s="1"/>
  <c r="H54" i="85"/>
  <c r="I54" i="85" s="1"/>
  <c r="J54" i="85" s="1"/>
  <c r="H64" i="85"/>
  <c r="I64" i="85" s="1"/>
  <c r="J64" i="85" s="1"/>
  <c r="H72" i="85"/>
  <c r="I72" i="85" s="1"/>
  <c r="J72" i="85" s="1"/>
  <c r="H82" i="85"/>
  <c r="I82" i="85" s="1"/>
  <c r="J82" i="85" s="1"/>
  <c r="H90" i="85"/>
  <c r="I90" i="85" s="1"/>
  <c r="J90" i="85" s="1"/>
  <c r="H12" i="86"/>
  <c r="I12" i="86" s="1"/>
  <c r="J12" i="86" s="1"/>
  <c r="H39" i="86"/>
  <c r="I39" i="86" s="1"/>
  <c r="J39" i="86" s="1"/>
  <c r="H66" i="86"/>
  <c r="I66" i="86" s="1"/>
  <c r="J66" i="86" s="1"/>
  <c r="G6" i="83"/>
  <c r="G9" i="83"/>
  <c r="G12" i="83"/>
  <c r="G15" i="83"/>
  <c r="G18" i="83"/>
  <c r="G21" i="83"/>
  <c r="G24" i="83"/>
  <c r="G27" i="83"/>
  <c r="G30" i="83"/>
  <c r="G33" i="83"/>
  <c r="G36" i="83"/>
  <c r="G39" i="83"/>
  <c r="G42" i="83"/>
  <c r="G45" i="83"/>
  <c r="G48" i="83"/>
  <c r="G51" i="83"/>
  <c r="G54" i="83"/>
  <c r="G57" i="83"/>
  <c r="G60" i="83"/>
  <c r="G63" i="83"/>
  <c r="G66" i="83"/>
  <c r="G69" i="83"/>
  <c r="G72" i="83"/>
  <c r="G75" i="83"/>
  <c r="G78" i="83"/>
  <c r="R6" i="83"/>
  <c r="Q77" i="83"/>
  <c r="Q74" i="83"/>
  <c r="Q71" i="83"/>
  <c r="Q68" i="83"/>
  <c r="Q65" i="83"/>
  <c r="Q62" i="83"/>
  <c r="Q59" i="83"/>
  <c r="Q56" i="83"/>
  <c r="Q53" i="83"/>
  <c r="Q50" i="83"/>
  <c r="Q47" i="83"/>
  <c r="Q44" i="83"/>
  <c r="Q41" i="83"/>
  <c r="Q38" i="83"/>
  <c r="Q35" i="83"/>
  <c r="R8" i="83"/>
  <c r="V78" i="83"/>
  <c r="V75" i="83"/>
  <c r="V72" i="83"/>
  <c r="V69" i="83"/>
  <c r="V66" i="83"/>
  <c r="V63" i="83"/>
  <c r="V60" i="83"/>
  <c r="V57" i="83"/>
  <c r="V54" i="83"/>
  <c r="V51" i="83"/>
  <c r="V48" i="83"/>
  <c r="V45" i="83"/>
  <c r="V42" i="83"/>
  <c r="V39" i="83"/>
  <c r="V36" i="83"/>
  <c r="R10" i="83"/>
  <c r="V11" i="83"/>
  <c r="R12" i="83"/>
  <c r="R15" i="83"/>
  <c r="R18" i="83"/>
  <c r="R21" i="83"/>
  <c r="R24" i="83"/>
  <c r="R27" i="83"/>
  <c r="R30" i="83"/>
  <c r="R33" i="83"/>
  <c r="Q39" i="83"/>
  <c r="V40" i="83"/>
  <c r="R41" i="83"/>
  <c r="R43" i="83"/>
  <c r="Q48" i="83"/>
  <c r="V49" i="83"/>
  <c r="R50" i="83"/>
  <c r="R52" i="83"/>
  <c r="Q57" i="83"/>
  <c r="V58" i="83"/>
  <c r="R59" i="83"/>
  <c r="R61" i="83"/>
  <c r="Q66" i="83"/>
  <c r="V67" i="83"/>
  <c r="R68" i="83"/>
  <c r="R70" i="83"/>
  <c r="Q75" i="83"/>
  <c r="V76" i="83"/>
  <c r="R77" i="83"/>
  <c r="R79" i="83"/>
  <c r="R67" i="84"/>
  <c r="R64" i="84"/>
  <c r="R61" i="84"/>
  <c r="R58" i="84"/>
  <c r="R55" i="84"/>
  <c r="R52" i="84"/>
  <c r="R49" i="84"/>
  <c r="R46" i="84"/>
  <c r="R43" i="84"/>
  <c r="R40" i="84"/>
  <c r="R37" i="84"/>
  <c r="R34" i="84"/>
  <c r="R31" i="84"/>
  <c r="R28" i="84"/>
  <c r="R25" i="84"/>
  <c r="R22" i="84"/>
  <c r="R19" i="84"/>
  <c r="R16" i="84"/>
  <c r="R13" i="84"/>
  <c r="R7" i="84"/>
  <c r="R8" i="84"/>
  <c r="R18" i="84"/>
  <c r="R30" i="84"/>
  <c r="R32" i="84"/>
  <c r="R39" i="84"/>
  <c r="R41" i="84"/>
  <c r="R48" i="84"/>
  <c r="R50" i="84"/>
  <c r="R57" i="84"/>
  <c r="R59" i="84"/>
  <c r="R66" i="84"/>
  <c r="R68" i="84"/>
  <c r="H4" i="85"/>
  <c r="I4" i="85" s="1"/>
  <c r="J4" i="85" s="1"/>
  <c r="K4" i="85" s="1"/>
  <c r="H12" i="85"/>
  <c r="I12" i="85" s="1"/>
  <c r="J12" i="85" s="1"/>
  <c r="H22" i="85"/>
  <c r="I22" i="85" s="1"/>
  <c r="J22" i="85" s="1"/>
  <c r="H30" i="85"/>
  <c r="I30" i="85" s="1"/>
  <c r="J30" i="85" s="1"/>
  <c r="H40" i="85"/>
  <c r="I40" i="85" s="1"/>
  <c r="J40" i="85" s="1"/>
  <c r="H48" i="85"/>
  <c r="I48" i="85" s="1"/>
  <c r="J48" i="85" s="1"/>
  <c r="H58" i="85"/>
  <c r="I58" i="85" s="1"/>
  <c r="J58" i="85" s="1"/>
  <c r="H66" i="85"/>
  <c r="I66" i="85" s="1"/>
  <c r="J66" i="85" s="1"/>
  <c r="H76" i="85"/>
  <c r="I76" i="85" s="1"/>
  <c r="J76" i="85" s="1"/>
  <c r="H84" i="85"/>
  <c r="I84" i="85" s="1"/>
  <c r="J84" i="85" s="1"/>
  <c r="H94" i="85"/>
  <c r="I94" i="85" s="1"/>
  <c r="J94" i="85" s="1"/>
  <c r="Q97" i="85"/>
  <c r="Q94" i="85"/>
  <c r="Q91" i="85"/>
  <c r="Q88" i="85"/>
  <c r="Q85" i="85"/>
  <c r="Q82" i="85"/>
  <c r="Q79" i="85"/>
  <c r="Q76" i="85"/>
  <c r="Q73" i="85"/>
  <c r="Q70" i="85"/>
  <c r="Q67" i="85"/>
  <c r="Q64" i="85"/>
  <c r="Q96" i="85"/>
  <c r="Q93" i="85"/>
  <c r="Q90" i="85"/>
  <c r="Q87" i="85"/>
  <c r="Q84" i="85"/>
  <c r="Q81" i="85"/>
  <c r="Q78" i="85"/>
  <c r="Q75" i="85"/>
  <c r="Q72" i="85"/>
  <c r="Q69" i="85"/>
  <c r="Q66" i="85"/>
  <c r="Q63" i="85"/>
  <c r="Q95" i="85"/>
  <c r="Q86" i="85"/>
  <c r="Q77" i="85"/>
  <c r="Q68" i="85"/>
  <c r="Q61" i="85"/>
  <c r="Q59" i="85"/>
  <c r="Q56" i="85"/>
  <c r="Q53" i="85"/>
  <c r="Q50" i="85"/>
  <c r="Q47" i="85"/>
  <c r="Q44" i="85"/>
  <c r="Q41" i="85"/>
  <c r="Q38" i="85"/>
  <c r="Q35" i="85"/>
  <c r="Q32" i="85"/>
  <c r="Q29" i="85"/>
  <c r="Q26" i="85"/>
  <c r="Q23" i="85"/>
  <c r="Q20" i="85"/>
  <c r="Q17" i="85"/>
  <c r="Q14" i="85"/>
  <c r="Q5" i="85"/>
  <c r="Q11" i="85"/>
  <c r="Q9" i="85"/>
  <c r="Q98" i="85"/>
  <c r="Q89" i="85"/>
  <c r="Q80" i="85"/>
  <c r="Q71" i="85"/>
  <c r="Q62" i="85"/>
  <c r="Q58" i="85"/>
  <c r="Q55" i="85"/>
  <c r="Q52" i="85"/>
  <c r="Q49" i="85"/>
  <c r="Q46" i="85"/>
  <c r="Q43" i="85"/>
  <c r="Q40" i="85"/>
  <c r="Q37" i="85"/>
  <c r="Q34" i="85"/>
  <c r="Q31" i="85"/>
  <c r="Q28" i="85"/>
  <c r="Q25" i="85"/>
  <c r="Q22" i="85"/>
  <c r="Q19" i="85"/>
  <c r="Q16" i="85"/>
  <c r="Q13" i="85"/>
  <c r="Q7" i="85"/>
  <c r="Q92" i="85"/>
  <c r="Q83" i="85"/>
  <c r="Q74" i="85"/>
  <c r="Q65" i="85"/>
  <c r="Q60" i="85"/>
  <c r="Q57" i="85"/>
  <c r="Q54" i="85"/>
  <c r="Q51" i="85"/>
  <c r="Q48" i="85"/>
  <c r="Q45" i="85"/>
  <c r="Q42" i="85"/>
  <c r="Q39" i="85"/>
  <c r="Q36" i="85"/>
  <c r="Q33" i="85"/>
  <c r="Q30" i="85"/>
  <c r="Q27" i="85"/>
  <c r="Q24" i="85"/>
  <c r="Q21" i="85"/>
  <c r="Q18" i="85"/>
  <c r="Q15" i="85"/>
  <c r="Q12" i="85"/>
  <c r="Q10" i="85"/>
  <c r="Q8" i="85"/>
  <c r="Q6" i="85"/>
  <c r="H21" i="86"/>
  <c r="I21" i="86" s="1"/>
  <c r="J21" i="86" s="1"/>
  <c r="H48" i="86"/>
  <c r="I48" i="86" s="1"/>
  <c r="J48" i="86" s="1"/>
  <c r="H75" i="86"/>
  <c r="I75" i="86" s="1"/>
  <c r="J75" i="86" s="1"/>
  <c r="G6" i="82"/>
  <c r="G9" i="82"/>
  <c r="G12" i="82"/>
  <c r="G15" i="82"/>
  <c r="G18" i="82"/>
  <c r="G21" i="82"/>
  <c r="G24" i="82"/>
  <c r="G27" i="82"/>
  <c r="G30" i="82"/>
  <c r="G33" i="82"/>
  <c r="G36" i="82"/>
  <c r="G39" i="82"/>
  <c r="G42" i="82"/>
  <c r="G45" i="82"/>
  <c r="G48" i="82"/>
  <c r="G51" i="82"/>
  <c r="G54" i="82"/>
  <c r="G57" i="82"/>
  <c r="G60" i="82"/>
  <c r="G63" i="82"/>
  <c r="G66" i="82"/>
  <c r="G69" i="82"/>
  <c r="G72" i="82"/>
  <c r="G75" i="82"/>
  <c r="G78" i="82"/>
  <c r="G81" i="82"/>
  <c r="G84" i="82"/>
  <c r="G87" i="82"/>
  <c r="R6" i="82"/>
  <c r="R8" i="82"/>
  <c r="R10" i="82"/>
  <c r="V11" i="82"/>
  <c r="R12" i="82"/>
  <c r="R15" i="82"/>
  <c r="R18" i="82"/>
  <c r="R21" i="82"/>
  <c r="R24" i="82"/>
  <c r="R27" i="82"/>
  <c r="R30" i="82"/>
  <c r="R33" i="82"/>
  <c r="R36" i="82"/>
  <c r="R39" i="82"/>
  <c r="R42" i="82"/>
  <c r="R45" i="82"/>
  <c r="R48" i="82"/>
  <c r="R51" i="82"/>
  <c r="R54" i="82"/>
  <c r="R57" i="82"/>
  <c r="R60" i="82"/>
  <c r="R63" i="82"/>
  <c r="R66" i="82"/>
  <c r="R69" i="82"/>
  <c r="R72" i="82"/>
  <c r="R75" i="82"/>
  <c r="R78" i="82"/>
  <c r="R81" i="82"/>
  <c r="R84" i="82"/>
  <c r="R87" i="82"/>
  <c r="F4" i="83"/>
  <c r="F7" i="83"/>
  <c r="F10" i="83"/>
  <c r="F13" i="83"/>
  <c r="F16" i="83"/>
  <c r="F19" i="83"/>
  <c r="F22" i="83"/>
  <c r="F25" i="83"/>
  <c r="F28" i="83"/>
  <c r="F31" i="83"/>
  <c r="F34" i="83"/>
  <c r="F37" i="83"/>
  <c r="F40" i="83"/>
  <c r="F43" i="83"/>
  <c r="F46" i="83"/>
  <c r="F49" i="83"/>
  <c r="F52" i="83"/>
  <c r="F55" i="83"/>
  <c r="F58" i="83"/>
  <c r="F61" i="83"/>
  <c r="F64" i="83"/>
  <c r="F67" i="83"/>
  <c r="F70" i="83"/>
  <c r="F73" i="83"/>
  <c r="F76" i="83"/>
  <c r="F79" i="83"/>
  <c r="M9" i="83"/>
  <c r="U9" i="83" s="1"/>
  <c r="M15" i="83"/>
  <c r="U15" i="83" s="1"/>
  <c r="M21" i="83"/>
  <c r="U21" i="83" s="1"/>
  <c r="M27" i="83"/>
  <c r="U27" i="83" s="1"/>
  <c r="M33" i="83"/>
  <c r="U33" i="83" s="1"/>
  <c r="M39" i="83"/>
  <c r="U39" i="83" s="1"/>
  <c r="M45" i="83"/>
  <c r="U45" i="83" s="1"/>
  <c r="M51" i="83"/>
  <c r="U51" i="83" s="1"/>
  <c r="M57" i="83"/>
  <c r="U57" i="83" s="1"/>
  <c r="M63" i="83"/>
  <c r="U63" i="83" s="1"/>
  <c r="M69" i="83"/>
  <c r="U69" i="83" s="1"/>
  <c r="M75" i="83"/>
  <c r="U75" i="83" s="1"/>
  <c r="Q7" i="83"/>
  <c r="Q13" i="83"/>
  <c r="V14" i="83"/>
  <c r="Q16" i="83"/>
  <c r="V17" i="83"/>
  <c r="Q19" i="83"/>
  <c r="V20" i="83"/>
  <c r="Q22" i="83"/>
  <c r="V23" i="83"/>
  <c r="Q25" i="83"/>
  <c r="V26" i="83"/>
  <c r="Q28" i="83"/>
  <c r="V29" i="83"/>
  <c r="Q31" i="83"/>
  <c r="V32" i="83"/>
  <c r="Q34" i="83"/>
  <c r="Q37" i="83"/>
  <c r="V38" i="83"/>
  <c r="R39" i="83"/>
  <c r="Q46" i="83"/>
  <c r="V47" i="83"/>
  <c r="R48" i="83"/>
  <c r="Q55" i="83"/>
  <c r="V56" i="83"/>
  <c r="R57" i="83"/>
  <c r="Q64" i="83"/>
  <c r="V65" i="83"/>
  <c r="R66" i="83"/>
  <c r="Q73" i="83"/>
  <c r="V74" i="83"/>
  <c r="R75" i="83"/>
  <c r="G6" i="84"/>
  <c r="F10" i="84"/>
  <c r="F14" i="84"/>
  <c r="G17" i="84"/>
  <c r="F21" i="84"/>
  <c r="G24" i="84"/>
  <c r="F28" i="84"/>
  <c r="F32" i="84"/>
  <c r="G35" i="84"/>
  <c r="F39" i="84"/>
  <c r="G42" i="84"/>
  <c r="F46" i="84"/>
  <c r="F50" i="84"/>
  <c r="G53" i="84"/>
  <c r="F57" i="84"/>
  <c r="G60" i="84"/>
  <c r="F64" i="84"/>
  <c r="M9" i="84"/>
  <c r="U9" i="84" s="1"/>
  <c r="M16" i="84"/>
  <c r="U16" i="84" s="1"/>
  <c r="M23" i="84"/>
  <c r="U23" i="84" s="1"/>
  <c r="M31" i="84"/>
  <c r="U31" i="84" s="1"/>
  <c r="M38" i="84"/>
  <c r="U38" i="84" s="1"/>
  <c r="M45" i="84"/>
  <c r="U45" i="84" s="1"/>
  <c r="M52" i="84"/>
  <c r="U52" i="84" s="1"/>
  <c r="M59" i="84"/>
  <c r="U59" i="84" s="1"/>
  <c r="R5" i="84"/>
  <c r="V6" i="84"/>
  <c r="Q68" i="84"/>
  <c r="Q65" i="84"/>
  <c r="Q62" i="84"/>
  <c r="Q59" i="84"/>
  <c r="Q56" i="84"/>
  <c r="Q53" i="84"/>
  <c r="Q50" i="84"/>
  <c r="Q47" i="84"/>
  <c r="Q44" i="84"/>
  <c r="Q41" i="84"/>
  <c r="Q38" i="84"/>
  <c r="Q35" i="84"/>
  <c r="Q32" i="84"/>
  <c r="Q29" i="84"/>
  <c r="Q26" i="84"/>
  <c r="Q11" i="84"/>
  <c r="Q9" i="84"/>
  <c r="Q5" i="84"/>
  <c r="R10" i="84"/>
  <c r="V11" i="84"/>
  <c r="Q12" i="84"/>
  <c r="V13" i="84"/>
  <c r="R14" i="84"/>
  <c r="H20" i="84"/>
  <c r="I20" i="84" s="1"/>
  <c r="J20" i="84" s="1"/>
  <c r="Q21" i="84"/>
  <c r="V22" i="84"/>
  <c r="R23" i="84"/>
  <c r="Q25" i="84"/>
  <c r="H26" i="84"/>
  <c r="I26" i="84" s="1"/>
  <c r="J26" i="84" s="1"/>
  <c r="V26" i="84"/>
  <c r="Q27" i="84"/>
  <c r="V28" i="84"/>
  <c r="H33" i="84"/>
  <c r="I33" i="84" s="1"/>
  <c r="J33" i="84" s="1"/>
  <c r="Q34" i="84"/>
  <c r="V35" i="84"/>
  <c r="Q36" i="84"/>
  <c r="V37" i="84"/>
  <c r="Q43" i="84"/>
  <c r="H44" i="84"/>
  <c r="I44" i="84" s="1"/>
  <c r="J44" i="84" s="1"/>
  <c r="V44" i="84"/>
  <c r="Q45" i="84"/>
  <c r="V46" i="84"/>
  <c r="H51" i="84"/>
  <c r="I51" i="84" s="1"/>
  <c r="J51" i="84" s="1"/>
  <c r="Q52" i="84"/>
  <c r="V53" i="84"/>
  <c r="Q54" i="84"/>
  <c r="V55" i="84"/>
  <c r="Q61" i="84"/>
  <c r="H62" i="84"/>
  <c r="I62" i="84" s="1"/>
  <c r="J62" i="84" s="1"/>
  <c r="V62" i="84"/>
  <c r="Q63" i="84"/>
  <c r="H69" i="84"/>
  <c r="I69" i="84" s="1"/>
  <c r="J69" i="84" s="1"/>
  <c r="H13" i="85"/>
  <c r="I13" i="85" s="1"/>
  <c r="J13" i="85" s="1"/>
  <c r="H31" i="85"/>
  <c r="I31" i="85" s="1"/>
  <c r="J31" i="85" s="1"/>
  <c r="H49" i="85"/>
  <c r="I49" i="85" s="1"/>
  <c r="J49" i="85" s="1"/>
  <c r="H67" i="85"/>
  <c r="I67" i="85" s="1"/>
  <c r="J67" i="85" s="1"/>
  <c r="H85" i="85"/>
  <c r="I85" i="85" s="1"/>
  <c r="J85" i="85" s="1"/>
  <c r="G25" i="86"/>
  <c r="G52" i="86"/>
  <c r="F40" i="82"/>
  <c r="F43" i="82"/>
  <c r="F46" i="82"/>
  <c r="F49" i="82"/>
  <c r="F52" i="82"/>
  <c r="F55" i="82"/>
  <c r="F58" i="82"/>
  <c r="F61" i="82"/>
  <c r="F64" i="82"/>
  <c r="F67" i="82"/>
  <c r="F70" i="82"/>
  <c r="F73" i="82"/>
  <c r="F76" i="82"/>
  <c r="F79" i="82"/>
  <c r="F82" i="82"/>
  <c r="F85" i="82"/>
  <c r="F88" i="82"/>
  <c r="Q19" i="82"/>
  <c r="V20" i="82"/>
  <c r="Q22" i="82"/>
  <c r="V23" i="82"/>
  <c r="Q25" i="82"/>
  <c r="V26" i="82"/>
  <c r="Q28" i="82"/>
  <c r="V29" i="82"/>
  <c r="Q31" i="82"/>
  <c r="V32" i="82"/>
  <c r="Q34" i="82"/>
  <c r="V35" i="82"/>
  <c r="Q37" i="82"/>
  <c r="V38" i="82"/>
  <c r="Q40" i="82"/>
  <c r="V41" i="82"/>
  <c r="Q43" i="82"/>
  <c r="V44" i="82"/>
  <c r="Q46" i="82"/>
  <c r="V47" i="82"/>
  <c r="Q49" i="82"/>
  <c r="V50" i="82"/>
  <c r="Q52" i="82"/>
  <c r="V53" i="82"/>
  <c r="Q55" i="82"/>
  <c r="V56" i="82"/>
  <c r="Q58" i="82"/>
  <c r="V59" i="82"/>
  <c r="Q61" i="82"/>
  <c r="V62" i="82"/>
  <c r="Q64" i="82"/>
  <c r="V65" i="82"/>
  <c r="Q67" i="82"/>
  <c r="V68" i="82"/>
  <c r="Q70" i="82"/>
  <c r="V71" i="82"/>
  <c r="Q73" i="82"/>
  <c r="V74" i="82"/>
  <c r="Q76" i="82"/>
  <c r="V77" i="82"/>
  <c r="Q79" i="82"/>
  <c r="V80" i="82"/>
  <c r="Q82" i="82"/>
  <c r="V83" i="82"/>
  <c r="Q85" i="82"/>
  <c r="V86" i="82"/>
  <c r="Q88" i="82"/>
  <c r="G4" i="83"/>
  <c r="G7" i="83"/>
  <c r="G10" i="83"/>
  <c r="G13" i="83"/>
  <c r="G16" i="83"/>
  <c r="G19" i="83"/>
  <c r="G22" i="83"/>
  <c r="G25" i="83"/>
  <c r="G28" i="83"/>
  <c r="G31" i="83"/>
  <c r="G34" i="83"/>
  <c r="G37" i="83"/>
  <c r="G40" i="83"/>
  <c r="G43" i="83"/>
  <c r="G46" i="83"/>
  <c r="G49" i="83"/>
  <c r="G52" i="83"/>
  <c r="G55" i="83"/>
  <c r="G58" i="83"/>
  <c r="G61" i="83"/>
  <c r="G64" i="83"/>
  <c r="G67" i="83"/>
  <c r="G70" i="83"/>
  <c r="G73" i="83"/>
  <c r="G76" i="83"/>
  <c r="G79" i="83"/>
  <c r="Q5" i="83"/>
  <c r="R7" i="83"/>
  <c r="Q9" i="83"/>
  <c r="Q11" i="83"/>
  <c r="R13" i="83"/>
  <c r="R16" i="83"/>
  <c r="R19" i="83"/>
  <c r="R22" i="83"/>
  <c r="R25" i="83"/>
  <c r="R28" i="83"/>
  <c r="R31" i="83"/>
  <c r="R34" i="83"/>
  <c r="R35" i="83"/>
  <c r="R37" i="83"/>
  <c r="Q42" i="83"/>
  <c r="V43" i="83"/>
  <c r="R44" i="83"/>
  <c r="R46" i="83"/>
  <c r="Q51" i="83"/>
  <c r="V52" i="83"/>
  <c r="R53" i="83"/>
  <c r="R55" i="83"/>
  <c r="Q60" i="83"/>
  <c r="V61" i="83"/>
  <c r="R62" i="83"/>
  <c r="R64" i="83"/>
  <c r="Q69" i="83"/>
  <c r="V70" i="83"/>
  <c r="R71" i="83"/>
  <c r="R73" i="83"/>
  <c r="Q78" i="83"/>
  <c r="V79" i="83"/>
  <c r="R3" i="84"/>
  <c r="G67" i="84"/>
  <c r="G64" i="84"/>
  <c r="G61" i="84"/>
  <c r="G58" i="84"/>
  <c r="G55" i="84"/>
  <c r="G52" i="84"/>
  <c r="G49" i="84"/>
  <c r="G46" i="84"/>
  <c r="G43" i="84"/>
  <c r="G40" i="84"/>
  <c r="G37" i="84"/>
  <c r="G34" i="84"/>
  <c r="G31" i="84"/>
  <c r="G28" i="84"/>
  <c r="G25" i="84"/>
  <c r="G22" i="84"/>
  <c r="G19" i="84"/>
  <c r="G16" i="84"/>
  <c r="G13" i="84"/>
  <c r="G10" i="84"/>
  <c r="G7" i="84"/>
  <c r="G4" i="84"/>
  <c r="F7" i="84"/>
  <c r="F11" i="84"/>
  <c r="G14" i="84"/>
  <c r="F18" i="84"/>
  <c r="G21" i="84"/>
  <c r="F25" i="84"/>
  <c r="F29" i="84"/>
  <c r="G32" i="84"/>
  <c r="F36" i="84"/>
  <c r="G39" i="84"/>
  <c r="F43" i="84"/>
  <c r="F47" i="84"/>
  <c r="G50" i="84"/>
  <c r="F54" i="84"/>
  <c r="G57" i="84"/>
  <c r="F61" i="84"/>
  <c r="F65" i="84"/>
  <c r="G68" i="84"/>
  <c r="M66" i="84"/>
  <c r="U66" i="84" s="1"/>
  <c r="M60" i="84"/>
  <c r="U60" i="84" s="1"/>
  <c r="M54" i="84"/>
  <c r="U54" i="84" s="1"/>
  <c r="M48" i="84"/>
  <c r="U48" i="84" s="1"/>
  <c r="M42" i="84"/>
  <c r="U42" i="84" s="1"/>
  <c r="M36" i="84"/>
  <c r="U36" i="84" s="1"/>
  <c r="M30" i="84"/>
  <c r="U30" i="84" s="1"/>
  <c r="M24" i="84"/>
  <c r="U24" i="84" s="1"/>
  <c r="M18" i="84"/>
  <c r="U18" i="84" s="1"/>
  <c r="M12" i="84"/>
  <c r="U12" i="84" s="1"/>
  <c r="M6" i="84"/>
  <c r="U6" i="84" s="1"/>
  <c r="M10" i="84"/>
  <c r="U10" i="84" s="1"/>
  <c r="M17" i="84"/>
  <c r="U17" i="84" s="1"/>
  <c r="M25" i="84"/>
  <c r="U25" i="84" s="1"/>
  <c r="M32" i="84"/>
  <c r="U32" i="84" s="1"/>
  <c r="M39" i="84"/>
  <c r="U39" i="84" s="1"/>
  <c r="M46" i="84"/>
  <c r="U46" i="84" s="1"/>
  <c r="M53" i="84"/>
  <c r="U53" i="84" s="1"/>
  <c r="M61" i="84"/>
  <c r="U61" i="84" s="1"/>
  <c r="M68" i="84"/>
  <c r="U68" i="84" s="1"/>
  <c r="V69" i="84"/>
  <c r="V66" i="84"/>
  <c r="V63" i="84"/>
  <c r="V60" i="84"/>
  <c r="V57" i="84"/>
  <c r="V54" i="84"/>
  <c r="V51" i="84"/>
  <c r="V48" i="84"/>
  <c r="V45" i="84"/>
  <c r="V42" i="84"/>
  <c r="V39" i="84"/>
  <c r="V36" i="84"/>
  <c r="V33" i="84"/>
  <c r="V30" i="84"/>
  <c r="V27" i="84"/>
  <c r="V24" i="84"/>
  <c r="R12" i="84"/>
  <c r="Q17" i="84"/>
  <c r="V18" i="84"/>
  <c r="Q19" i="84"/>
  <c r="V20" i="84"/>
  <c r="R21" i="84"/>
  <c r="R27" i="84"/>
  <c r="R29" i="84"/>
  <c r="R36" i="84"/>
  <c r="R38" i="84"/>
  <c r="R45" i="84"/>
  <c r="R47" i="84"/>
  <c r="R54" i="84"/>
  <c r="R56" i="84"/>
  <c r="R63" i="84"/>
  <c r="R65" i="84"/>
  <c r="H6" i="85"/>
  <c r="I6" i="85" s="1"/>
  <c r="J6" i="85" s="1"/>
  <c r="H16" i="85"/>
  <c r="I16" i="85" s="1"/>
  <c r="J16" i="85" s="1"/>
  <c r="H24" i="85"/>
  <c r="I24" i="85" s="1"/>
  <c r="J24" i="85" s="1"/>
  <c r="H34" i="85"/>
  <c r="I34" i="85" s="1"/>
  <c r="J34" i="85" s="1"/>
  <c r="H42" i="85"/>
  <c r="I42" i="85" s="1"/>
  <c r="J42" i="85" s="1"/>
  <c r="H52" i="85"/>
  <c r="I52" i="85" s="1"/>
  <c r="J52" i="85" s="1"/>
  <c r="H60" i="85"/>
  <c r="I60" i="85" s="1"/>
  <c r="J60" i="85" s="1"/>
  <c r="H70" i="85"/>
  <c r="I70" i="85" s="1"/>
  <c r="J70" i="85" s="1"/>
  <c r="H78" i="85"/>
  <c r="I78" i="85" s="1"/>
  <c r="J78" i="85" s="1"/>
  <c r="H88" i="85"/>
  <c r="I88" i="85" s="1"/>
  <c r="J88" i="85" s="1"/>
  <c r="H96" i="85"/>
  <c r="I96" i="85" s="1"/>
  <c r="J96" i="85" s="1"/>
  <c r="P3" i="86"/>
  <c r="AF3" i="86" s="1"/>
  <c r="AO3" i="86" s="1"/>
  <c r="AE3" i="86"/>
  <c r="F87" i="86"/>
  <c r="F84" i="86"/>
  <c r="F81" i="86"/>
  <c r="F78" i="86"/>
  <c r="F75" i="86"/>
  <c r="F72" i="86"/>
  <c r="F69" i="86"/>
  <c r="F66" i="86"/>
  <c r="F63" i="86"/>
  <c r="F60" i="86"/>
  <c r="F57" i="86"/>
  <c r="F54" i="86"/>
  <c r="F51" i="86"/>
  <c r="F48" i="86"/>
  <c r="F45" i="86"/>
  <c r="F42" i="86"/>
  <c r="F39" i="86"/>
  <c r="F36" i="86"/>
  <c r="F33" i="86"/>
  <c r="F30" i="86"/>
  <c r="F27" i="86"/>
  <c r="F24" i="86"/>
  <c r="F21" i="86"/>
  <c r="F18" i="86"/>
  <c r="F15" i="86"/>
  <c r="F12" i="86"/>
  <c r="F9" i="86"/>
  <c r="F6" i="86"/>
  <c r="F89" i="86"/>
  <c r="F86" i="86"/>
  <c r="F83" i="86"/>
  <c r="F80" i="86"/>
  <c r="F77" i="86"/>
  <c r="F74" i="86"/>
  <c r="F71" i="86"/>
  <c r="F68" i="86"/>
  <c r="F65" i="86"/>
  <c r="F62" i="86"/>
  <c r="F59" i="86"/>
  <c r="F56" i="86"/>
  <c r="F53" i="86"/>
  <c r="F50" i="86"/>
  <c r="F47" i="86"/>
  <c r="F44" i="86"/>
  <c r="F41" i="86"/>
  <c r="F38" i="86"/>
  <c r="F35" i="86"/>
  <c r="F32" i="86"/>
  <c r="F29" i="86"/>
  <c r="F26" i="86"/>
  <c r="F23" i="86"/>
  <c r="F20" i="86"/>
  <c r="F17" i="86"/>
  <c r="F14" i="86"/>
  <c r="F11" i="86"/>
  <c r="F8" i="86"/>
  <c r="F5" i="86"/>
  <c r="G87" i="86"/>
  <c r="G82" i="86"/>
  <c r="G78" i="86"/>
  <c r="G73" i="86"/>
  <c r="G69" i="86"/>
  <c r="G64" i="86"/>
  <c r="G60" i="86"/>
  <c r="G55" i="86"/>
  <c r="G51" i="86"/>
  <c r="G46" i="86"/>
  <c r="G42" i="86"/>
  <c r="G37" i="86"/>
  <c r="G33" i="86"/>
  <c r="G28" i="86"/>
  <c r="G24" i="86"/>
  <c r="G19" i="86"/>
  <c r="G15" i="86"/>
  <c r="G10" i="86"/>
  <c r="G6" i="86"/>
  <c r="G86" i="86"/>
  <c r="F82" i="86"/>
  <c r="G77" i="86"/>
  <c r="F73" i="86"/>
  <c r="G68" i="86"/>
  <c r="F64" i="86"/>
  <c r="G59" i="86"/>
  <c r="F55" i="86"/>
  <c r="G50" i="86"/>
  <c r="F46" i="86"/>
  <c r="G41" i="86"/>
  <c r="F37" i="86"/>
  <c r="G32" i="86"/>
  <c r="F28" i="86"/>
  <c r="G23" i="86"/>
  <c r="F19" i="86"/>
  <c r="G14" i="86"/>
  <c r="F10" i="86"/>
  <c r="G5" i="86"/>
  <c r="G85" i="86"/>
  <c r="G81" i="86"/>
  <c r="G76" i="86"/>
  <c r="G72" i="86"/>
  <c r="G67" i="86"/>
  <c r="G63" i="86"/>
  <c r="G58" i="86"/>
  <c r="G54" i="86"/>
  <c r="G49" i="86"/>
  <c r="G45" i="86"/>
  <c r="G40" i="86"/>
  <c r="G36" i="86"/>
  <c r="G31" i="86"/>
  <c r="G27" i="86"/>
  <c r="G22" i="86"/>
  <c r="G18" i="86"/>
  <c r="G13" i="86"/>
  <c r="G9" i="86"/>
  <c r="G4" i="86"/>
  <c r="G89" i="86"/>
  <c r="F85" i="86"/>
  <c r="G80" i="86"/>
  <c r="F76" i="86"/>
  <c r="G71" i="86"/>
  <c r="F67" i="86"/>
  <c r="G62" i="86"/>
  <c r="F58" i="86"/>
  <c r="G53" i="86"/>
  <c r="F49" i="86"/>
  <c r="G44" i="86"/>
  <c r="F40" i="86"/>
  <c r="G35" i="86"/>
  <c r="F31" i="86"/>
  <c r="G26" i="86"/>
  <c r="F22" i="86"/>
  <c r="G17" i="86"/>
  <c r="F13" i="86"/>
  <c r="G8" i="86"/>
  <c r="F4" i="86"/>
  <c r="F88" i="86"/>
  <c r="G83" i="86"/>
  <c r="F79" i="86"/>
  <c r="G74" i="86"/>
  <c r="F70" i="86"/>
  <c r="G65" i="86"/>
  <c r="F61" i="86"/>
  <c r="G56" i="86"/>
  <c r="F52" i="86"/>
  <c r="G47" i="86"/>
  <c r="F43" i="86"/>
  <c r="G38" i="86"/>
  <c r="F34" i="86"/>
  <c r="G29" i="86"/>
  <c r="F25" i="86"/>
  <c r="G20" i="86"/>
  <c r="F16" i="86"/>
  <c r="G11" i="86"/>
  <c r="F7" i="86"/>
  <c r="G30" i="86"/>
  <c r="G57" i="86"/>
  <c r="G84" i="86"/>
  <c r="G4" i="82"/>
  <c r="G7" i="82"/>
  <c r="G10" i="82"/>
  <c r="G13" i="82"/>
  <c r="G16" i="82"/>
  <c r="G19" i="82"/>
  <c r="G22" i="82"/>
  <c r="G25" i="82"/>
  <c r="G28" i="82"/>
  <c r="G31" i="82"/>
  <c r="G34" i="82"/>
  <c r="G37" i="82"/>
  <c r="G40" i="82"/>
  <c r="G43" i="82"/>
  <c r="G46" i="82"/>
  <c r="G49" i="82"/>
  <c r="G52" i="82"/>
  <c r="G55" i="82"/>
  <c r="G58" i="82"/>
  <c r="G61" i="82"/>
  <c r="G64" i="82"/>
  <c r="G67" i="82"/>
  <c r="G70" i="82"/>
  <c r="G73" i="82"/>
  <c r="G76" i="82"/>
  <c r="G79" i="82"/>
  <c r="G82" i="82"/>
  <c r="G85" i="82"/>
  <c r="R7" i="82"/>
  <c r="Q9" i="82"/>
  <c r="R13" i="82"/>
  <c r="R16" i="82"/>
  <c r="R19" i="82"/>
  <c r="R22" i="82"/>
  <c r="R25" i="82"/>
  <c r="R28" i="82"/>
  <c r="R31" i="82"/>
  <c r="R34" i="82"/>
  <c r="R37" i="82"/>
  <c r="R40" i="82"/>
  <c r="R43" i="82"/>
  <c r="R46" i="82"/>
  <c r="R49" i="82"/>
  <c r="R52" i="82"/>
  <c r="R55" i="82"/>
  <c r="R58" i="82"/>
  <c r="R61" i="82"/>
  <c r="R64" i="82"/>
  <c r="R67" i="82"/>
  <c r="R70" i="82"/>
  <c r="R73" i="82"/>
  <c r="R76" i="82"/>
  <c r="R79" i="82"/>
  <c r="R82" i="82"/>
  <c r="R85" i="82"/>
  <c r="F5" i="83"/>
  <c r="F8" i="83"/>
  <c r="F11" i="83"/>
  <c r="F14" i="83"/>
  <c r="F17" i="83"/>
  <c r="F20" i="83"/>
  <c r="F23" i="83"/>
  <c r="F26" i="83"/>
  <c r="F29" i="83"/>
  <c r="F32" i="83"/>
  <c r="F35" i="83"/>
  <c r="F38" i="83"/>
  <c r="F41" i="83"/>
  <c r="F44" i="83"/>
  <c r="F47" i="83"/>
  <c r="F50" i="83"/>
  <c r="F53" i="83"/>
  <c r="F56" i="83"/>
  <c r="F59" i="83"/>
  <c r="F62" i="83"/>
  <c r="F65" i="83"/>
  <c r="F68" i="83"/>
  <c r="F71" i="83"/>
  <c r="F74" i="83"/>
  <c r="M5" i="83"/>
  <c r="U5" i="83" s="1"/>
  <c r="M11" i="83"/>
  <c r="U11" i="83" s="1"/>
  <c r="M17" i="83"/>
  <c r="U17" i="83" s="1"/>
  <c r="M23" i="83"/>
  <c r="U23" i="83" s="1"/>
  <c r="M29" i="83"/>
  <c r="U29" i="83" s="1"/>
  <c r="M35" i="83"/>
  <c r="U35" i="83" s="1"/>
  <c r="M41" i="83"/>
  <c r="U41" i="83" s="1"/>
  <c r="M47" i="83"/>
  <c r="U47" i="83" s="1"/>
  <c r="M53" i="83"/>
  <c r="U53" i="83" s="1"/>
  <c r="M59" i="83"/>
  <c r="U59" i="83" s="1"/>
  <c r="M65" i="83"/>
  <c r="U65" i="83" s="1"/>
  <c r="M71" i="83"/>
  <c r="U71" i="83" s="1"/>
  <c r="V4" i="83"/>
  <c r="Y4" i="83" s="1"/>
  <c r="R5" i="83"/>
  <c r="V6" i="83"/>
  <c r="V8" i="83"/>
  <c r="R9" i="83"/>
  <c r="V10" i="83"/>
  <c r="R11" i="83"/>
  <c r="V12" i="83"/>
  <c r="Q14" i="83"/>
  <c r="V15" i="83"/>
  <c r="Q17" i="83"/>
  <c r="V18" i="83"/>
  <c r="Q20" i="83"/>
  <c r="V21" i="83"/>
  <c r="Q23" i="83"/>
  <c r="V24" i="83"/>
  <c r="Q26" i="83"/>
  <c r="V27" i="83"/>
  <c r="Q29" i="83"/>
  <c r="V30" i="83"/>
  <c r="Q32" i="83"/>
  <c r="V33" i="83"/>
  <c r="Q40" i="83"/>
  <c r="V41" i="83"/>
  <c r="R42" i="83"/>
  <c r="Q49" i="83"/>
  <c r="V50" i="83"/>
  <c r="R51" i="83"/>
  <c r="Q58" i="83"/>
  <c r="V59" i="83"/>
  <c r="R60" i="83"/>
  <c r="Q67" i="83"/>
  <c r="V68" i="83"/>
  <c r="R69" i="83"/>
  <c r="Q76" i="83"/>
  <c r="V77" i="83"/>
  <c r="F4" i="84"/>
  <c r="F8" i="84"/>
  <c r="G11" i="84"/>
  <c r="F15" i="84"/>
  <c r="G18" i="84"/>
  <c r="F22" i="84"/>
  <c r="F26" i="84"/>
  <c r="G29" i="84"/>
  <c r="F33" i="84"/>
  <c r="G36" i="84"/>
  <c r="F40" i="84"/>
  <c r="F44" i="84"/>
  <c r="G47" i="84"/>
  <c r="F51" i="84"/>
  <c r="G54" i="84"/>
  <c r="F58" i="84"/>
  <c r="F62" i="84"/>
  <c r="G65" i="84"/>
  <c r="F69" i="84"/>
  <c r="M4" i="84"/>
  <c r="U4" i="84" s="1"/>
  <c r="X4" i="84" s="1"/>
  <c r="M11" i="84"/>
  <c r="U11" i="84" s="1"/>
  <c r="M19" i="84"/>
  <c r="U19" i="84" s="1"/>
  <c r="M26" i="84"/>
  <c r="U26" i="84" s="1"/>
  <c r="M33" i="84"/>
  <c r="U33" i="84" s="1"/>
  <c r="M40" i="84"/>
  <c r="U40" i="84" s="1"/>
  <c r="M47" i="84"/>
  <c r="U47" i="84" s="1"/>
  <c r="M55" i="84"/>
  <c r="U55" i="84" s="1"/>
  <c r="M62" i="84"/>
  <c r="U62" i="84" s="1"/>
  <c r="M69" i="84"/>
  <c r="U69" i="84" s="1"/>
  <c r="R9" i="84"/>
  <c r="V10" i="84"/>
  <c r="Q15" i="84"/>
  <c r="V16" i="84"/>
  <c r="R17" i="84"/>
  <c r="Q24" i="84"/>
  <c r="V25" i="84"/>
  <c r="Q31" i="84"/>
  <c r="V32" i="84"/>
  <c r="Q33" i="84"/>
  <c r="V34" i="84"/>
  <c r="Q40" i="84"/>
  <c r="V41" i="84"/>
  <c r="Q42" i="84"/>
  <c r="V43" i="84"/>
  <c r="Q49" i="84"/>
  <c r="V50" i="84"/>
  <c r="Q51" i="84"/>
  <c r="V52" i="84"/>
  <c r="Q58" i="84"/>
  <c r="V59" i="84"/>
  <c r="Q60" i="84"/>
  <c r="V61" i="84"/>
  <c r="Q67" i="84"/>
  <c r="V68" i="84"/>
  <c r="Q69" i="84"/>
  <c r="H7" i="85"/>
  <c r="I7" i="85" s="1"/>
  <c r="J7" i="85" s="1"/>
  <c r="H25" i="85"/>
  <c r="I25" i="85" s="1"/>
  <c r="J25" i="85" s="1"/>
  <c r="H43" i="85"/>
  <c r="I43" i="85" s="1"/>
  <c r="J43" i="85" s="1"/>
  <c r="H79" i="85"/>
  <c r="I79" i="85" s="1"/>
  <c r="J79" i="85" s="1"/>
  <c r="H97" i="85"/>
  <c r="I97" i="85" s="1"/>
  <c r="J97" i="85" s="1"/>
  <c r="G7" i="86"/>
  <c r="G34" i="86"/>
  <c r="G61" i="86"/>
  <c r="G88" i="86"/>
  <c r="H65" i="85"/>
  <c r="I65" i="85" s="1"/>
  <c r="J65" i="85" s="1"/>
  <c r="H71" i="85"/>
  <c r="I71" i="85" s="1"/>
  <c r="J71" i="85" s="1"/>
  <c r="H77" i="85"/>
  <c r="I77" i="85" s="1"/>
  <c r="J77" i="85" s="1"/>
  <c r="H83" i="85"/>
  <c r="I83" i="85" s="1"/>
  <c r="J83" i="85" s="1"/>
  <c r="H89" i="85"/>
  <c r="I89" i="85" s="1"/>
  <c r="J89" i="85" s="1"/>
  <c r="H95" i="85"/>
  <c r="I95" i="85" s="1"/>
  <c r="J95" i="85" s="1"/>
  <c r="M7" i="85"/>
  <c r="U7" i="85" s="1"/>
  <c r="M13" i="85"/>
  <c r="U13" i="85" s="1"/>
  <c r="M19" i="85"/>
  <c r="U19" i="85" s="1"/>
  <c r="M25" i="85"/>
  <c r="U25" i="85" s="1"/>
  <c r="M31" i="85"/>
  <c r="U31" i="85" s="1"/>
  <c r="M37" i="85"/>
  <c r="U37" i="85" s="1"/>
  <c r="M43" i="85"/>
  <c r="U43" i="85" s="1"/>
  <c r="M49" i="85"/>
  <c r="U49" i="85" s="1"/>
  <c r="M55" i="85"/>
  <c r="U55" i="85" s="1"/>
  <c r="M61" i="85"/>
  <c r="U61" i="85" s="1"/>
  <c r="M67" i="85"/>
  <c r="U67" i="85" s="1"/>
  <c r="M73" i="85"/>
  <c r="U73" i="85" s="1"/>
  <c r="M79" i="85"/>
  <c r="U79" i="85" s="1"/>
  <c r="M85" i="85"/>
  <c r="U85" i="85" s="1"/>
  <c r="M91" i="85"/>
  <c r="U91" i="85" s="1"/>
  <c r="M97" i="85"/>
  <c r="U97" i="85" s="1"/>
  <c r="H5" i="85"/>
  <c r="I5" i="85" s="1"/>
  <c r="J5" i="85" s="1"/>
  <c r="H17" i="85"/>
  <c r="I17" i="85" s="1"/>
  <c r="J17" i="85" s="1"/>
  <c r="H23" i="85"/>
  <c r="I23" i="85" s="1"/>
  <c r="J23" i="85" s="1"/>
  <c r="H29" i="85"/>
  <c r="I29" i="85" s="1"/>
  <c r="J29" i="85" s="1"/>
  <c r="H35" i="85"/>
  <c r="I35" i="85" s="1"/>
  <c r="J35" i="85" s="1"/>
  <c r="H41" i="85"/>
  <c r="I41" i="85" s="1"/>
  <c r="J41" i="85" s="1"/>
  <c r="H47" i="85"/>
  <c r="I47" i="85" s="1"/>
  <c r="J47" i="85" s="1"/>
  <c r="H53" i="85"/>
  <c r="I53" i="85" s="1"/>
  <c r="J53" i="85" s="1"/>
  <c r="H59" i="85"/>
  <c r="I59" i="85" s="1"/>
  <c r="J59" i="85" s="1"/>
  <c r="Q87" i="86"/>
  <c r="Q84" i="86"/>
  <c r="Q81" i="86"/>
  <c r="Q78" i="86"/>
  <c r="Q75" i="86"/>
  <c r="Q72" i="86"/>
  <c r="Q69" i="86"/>
  <c r="Q66" i="86"/>
  <c r="Q63" i="86"/>
  <c r="Q60" i="86"/>
  <c r="Q57" i="86"/>
  <c r="Q54" i="86"/>
  <c r="Q51" i="86"/>
  <c r="Q48" i="86"/>
  <c r="Q45" i="86"/>
  <c r="Q42" i="86"/>
  <c r="Q39" i="86"/>
  <c r="Q36" i="86"/>
  <c r="Q33" i="86"/>
  <c r="Q30" i="86"/>
  <c r="Q27" i="86"/>
  <c r="Q24" i="86"/>
  <c r="Q21" i="86"/>
  <c r="Q18" i="86"/>
  <c r="Q15" i="86"/>
  <c r="Q12" i="86"/>
  <c r="Q10" i="86"/>
  <c r="Q8" i="86"/>
  <c r="Q6" i="86"/>
  <c r="Q89" i="86"/>
  <c r="Q86" i="86"/>
  <c r="Q83" i="86"/>
  <c r="Q80" i="86"/>
  <c r="Q77" i="86"/>
  <c r="Q74" i="86"/>
  <c r="Q71" i="86"/>
  <c r="Q68" i="86"/>
  <c r="Q65" i="86"/>
  <c r="Q62" i="86"/>
  <c r="Q59" i="86"/>
  <c r="Q56" i="86"/>
  <c r="Q53" i="86"/>
  <c r="Q50" i="86"/>
  <c r="Q47" i="86"/>
  <c r="Q44" i="86"/>
  <c r="Q41" i="86"/>
  <c r="Q38" i="86"/>
  <c r="Q35" i="86"/>
  <c r="Q32" i="86"/>
  <c r="Q29" i="86"/>
  <c r="Q26" i="86"/>
  <c r="Q23" i="86"/>
  <c r="Q20" i="86"/>
  <c r="Q17" i="86"/>
  <c r="Q14" i="86"/>
  <c r="Q55" i="86"/>
  <c r="Q46" i="86"/>
  <c r="Q79" i="86"/>
  <c r="Q70" i="86"/>
  <c r="V11" i="86"/>
  <c r="Q49" i="86"/>
  <c r="V56" i="86"/>
  <c r="M9" i="85"/>
  <c r="U9" i="85" s="1"/>
  <c r="M15" i="85"/>
  <c r="U15" i="85" s="1"/>
  <c r="M21" i="85"/>
  <c r="U21" i="85" s="1"/>
  <c r="M27" i="85"/>
  <c r="U27" i="85" s="1"/>
  <c r="M33" i="85"/>
  <c r="U33" i="85" s="1"/>
  <c r="M39" i="85"/>
  <c r="U39" i="85" s="1"/>
  <c r="M45" i="85"/>
  <c r="U45" i="85" s="1"/>
  <c r="M51" i="85"/>
  <c r="U51" i="85" s="1"/>
  <c r="M57" i="85"/>
  <c r="U57" i="85" s="1"/>
  <c r="M63" i="85"/>
  <c r="U63" i="85" s="1"/>
  <c r="M69" i="85"/>
  <c r="U69" i="85" s="1"/>
  <c r="M75" i="85"/>
  <c r="U75" i="85" s="1"/>
  <c r="M81" i="85"/>
  <c r="U81" i="85" s="1"/>
  <c r="M87" i="85"/>
  <c r="U87" i="85" s="1"/>
  <c r="M93" i="85"/>
  <c r="U93" i="85" s="1"/>
  <c r="V88" i="86"/>
  <c r="V85" i="86"/>
  <c r="V82" i="86"/>
  <c r="V79" i="86"/>
  <c r="V76" i="86"/>
  <c r="V73" i="86"/>
  <c r="V70" i="86"/>
  <c r="V67" i="86"/>
  <c r="V64" i="86"/>
  <c r="V61" i="86"/>
  <c r="V58" i="86"/>
  <c r="V55" i="86"/>
  <c r="V52" i="86"/>
  <c r="V49" i="86"/>
  <c r="V46" i="86"/>
  <c r="V43" i="86"/>
  <c r="V40" i="86"/>
  <c r="V37" i="86"/>
  <c r="V34" i="86"/>
  <c r="V31" i="86"/>
  <c r="V28" i="86"/>
  <c r="V25" i="86"/>
  <c r="V22" i="86"/>
  <c r="V19" i="86"/>
  <c r="V16" i="86"/>
  <c r="V13" i="86"/>
  <c r="V7" i="86"/>
  <c r="V87" i="86"/>
  <c r="V84" i="86"/>
  <c r="V81" i="86"/>
  <c r="V78" i="86"/>
  <c r="V75" i="86"/>
  <c r="V72" i="86"/>
  <c r="V69" i="86"/>
  <c r="V66" i="86"/>
  <c r="V63" i="86"/>
  <c r="V60" i="86"/>
  <c r="V57" i="86"/>
  <c r="V54" i="86"/>
  <c r="V51" i="86"/>
  <c r="V48" i="86"/>
  <c r="V45" i="86"/>
  <c r="V42" i="86"/>
  <c r="V39" i="86"/>
  <c r="V36" i="86"/>
  <c r="V33" i="86"/>
  <c r="V30" i="86"/>
  <c r="V27" i="86"/>
  <c r="V24" i="86"/>
  <c r="V21" i="86"/>
  <c r="V18" i="86"/>
  <c r="V15" i="86"/>
  <c r="V12" i="86"/>
  <c r="V10" i="86"/>
  <c r="V8" i="86"/>
  <c r="V6" i="86"/>
  <c r="V4" i="86"/>
  <c r="Y4" i="86" s="1"/>
  <c r="Z4" i="86" s="1"/>
  <c r="V47" i="86"/>
  <c r="V80" i="86"/>
  <c r="V71" i="86"/>
  <c r="V62" i="86"/>
  <c r="V50" i="86"/>
  <c r="Q58" i="86"/>
  <c r="Q67" i="86"/>
  <c r="V68" i="86"/>
  <c r="Q76" i="86"/>
  <c r="V77" i="86"/>
  <c r="Q85" i="86"/>
  <c r="V86" i="86"/>
  <c r="AE3" i="88"/>
  <c r="P3" i="88"/>
  <c r="AF3" i="88" s="1"/>
  <c r="AO3" i="88" s="1"/>
  <c r="F8" i="85"/>
  <c r="F14" i="85"/>
  <c r="F20" i="85"/>
  <c r="F26" i="85"/>
  <c r="F32" i="85"/>
  <c r="F38" i="85"/>
  <c r="F44" i="85"/>
  <c r="F50" i="85"/>
  <c r="F56" i="85"/>
  <c r="F62" i="85"/>
  <c r="F68" i="85"/>
  <c r="F74" i="85"/>
  <c r="F80" i="85"/>
  <c r="F86" i="85"/>
  <c r="F92" i="85"/>
  <c r="F98" i="85"/>
  <c r="G8" i="85"/>
  <c r="G14" i="85"/>
  <c r="G20" i="85"/>
  <c r="G26" i="85"/>
  <c r="G32" i="85"/>
  <c r="G38" i="85"/>
  <c r="G44" i="85"/>
  <c r="G50" i="85"/>
  <c r="G56" i="85"/>
  <c r="G62" i="85"/>
  <c r="G68" i="85"/>
  <c r="G74" i="85"/>
  <c r="G80" i="85"/>
  <c r="G86" i="85"/>
  <c r="G92" i="85"/>
  <c r="G98" i="85"/>
  <c r="M4" i="85"/>
  <c r="U4" i="85" s="1"/>
  <c r="X4" i="85" s="1"/>
  <c r="Z4" i="85" s="1"/>
  <c r="M10" i="85"/>
  <c r="U10" i="85" s="1"/>
  <c r="M16" i="85"/>
  <c r="U16" i="85" s="1"/>
  <c r="M22" i="85"/>
  <c r="U22" i="85" s="1"/>
  <c r="M28" i="85"/>
  <c r="U28" i="85" s="1"/>
  <c r="M34" i="85"/>
  <c r="U34" i="85" s="1"/>
  <c r="M40" i="85"/>
  <c r="U40" i="85" s="1"/>
  <c r="M46" i="85"/>
  <c r="U46" i="85" s="1"/>
  <c r="M52" i="85"/>
  <c r="U52" i="85" s="1"/>
  <c r="M58" i="85"/>
  <c r="U58" i="85" s="1"/>
  <c r="M64" i="85"/>
  <c r="U64" i="85" s="1"/>
  <c r="M70" i="85"/>
  <c r="U70" i="85" s="1"/>
  <c r="M76" i="85"/>
  <c r="U76" i="85" s="1"/>
  <c r="M82" i="85"/>
  <c r="U82" i="85" s="1"/>
  <c r="M88" i="85"/>
  <c r="U88" i="85" s="1"/>
  <c r="M94" i="85"/>
  <c r="U94" i="85" s="1"/>
  <c r="Q5" i="86"/>
  <c r="R89" i="86"/>
  <c r="R86" i="86"/>
  <c r="R83" i="86"/>
  <c r="R80" i="86"/>
  <c r="R77" i="86"/>
  <c r="R74" i="86"/>
  <c r="R71" i="86"/>
  <c r="R68" i="86"/>
  <c r="R65" i="86"/>
  <c r="R62" i="86"/>
  <c r="R59" i="86"/>
  <c r="R56" i="86"/>
  <c r="R11" i="86"/>
  <c r="R9" i="86"/>
  <c r="R5" i="86"/>
  <c r="R88" i="86"/>
  <c r="R87" i="86"/>
  <c r="R84" i="86"/>
  <c r="R81" i="86"/>
  <c r="R78" i="86"/>
  <c r="R75" i="86"/>
  <c r="R72" i="86"/>
  <c r="R69" i="86"/>
  <c r="R66" i="86"/>
  <c r="R63" i="86"/>
  <c r="R60" i="86"/>
  <c r="R57" i="86"/>
  <c r="R79" i="86"/>
  <c r="R70" i="86"/>
  <c r="R61" i="86"/>
  <c r="R53" i="86"/>
  <c r="R85" i="86"/>
  <c r="R76" i="86"/>
  <c r="R67" i="86"/>
  <c r="R58" i="86"/>
  <c r="R14" i="86"/>
  <c r="Q16" i="86"/>
  <c r="V17" i="86"/>
  <c r="R23" i="86"/>
  <c r="Q25" i="86"/>
  <c r="V26" i="86"/>
  <c r="R32" i="86"/>
  <c r="Q34" i="86"/>
  <c r="V35" i="86"/>
  <c r="R41" i="86"/>
  <c r="Q43" i="86"/>
  <c r="V44" i="86"/>
  <c r="Q64" i="86"/>
  <c r="V65" i="86"/>
  <c r="Q73" i="86"/>
  <c r="V74" i="86"/>
  <c r="Q82" i="86"/>
  <c r="V83" i="86"/>
  <c r="Q88" i="86"/>
  <c r="F9" i="85"/>
  <c r="F15" i="85"/>
  <c r="F21" i="85"/>
  <c r="F27" i="85"/>
  <c r="F33" i="85"/>
  <c r="F39" i="85"/>
  <c r="F45" i="85"/>
  <c r="F51" i="85"/>
  <c r="F57" i="85"/>
  <c r="F63" i="85"/>
  <c r="F69" i="85"/>
  <c r="F75" i="85"/>
  <c r="F81" i="85"/>
  <c r="F87" i="85"/>
  <c r="G9" i="85"/>
  <c r="G15" i="85"/>
  <c r="G21" i="85"/>
  <c r="G27" i="85"/>
  <c r="G33" i="85"/>
  <c r="G39" i="85"/>
  <c r="G45" i="85"/>
  <c r="G51" i="85"/>
  <c r="G57" i="85"/>
  <c r="G63" i="85"/>
  <c r="G69" i="85"/>
  <c r="G75" i="85"/>
  <c r="G81" i="85"/>
  <c r="G87" i="85"/>
  <c r="M5" i="85"/>
  <c r="U5" i="85" s="1"/>
  <c r="M11" i="85"/>
  <c r="U11" i="85" s="1"/>
  <c r="M17" i="85"/>
  <c r="U17" i="85" s="1"/>
  <c r="M23" i="85"/>
  <c r="U23" i="85" s="1"/>
  <c r="M29" i="85"/>
  <c r="U29" i="85" s="1"/>
  <c r="M35" i="85"/>
  <c r="U35" i="85" s="1"/>
  <c r="M41" i="85"/>
  <c r="U41" i="85" s="1"/>
  <c r="M47" i="85"/>
  <c r="U47" i="85" s="1"/>
  <c r="M53" i="85"/>
  <c r="U53" i="85" s="1"/>
  <c r="M59" i="85"/>
  <c r="U59" i="85" s="1"/>
  <c r="M65" i="85"/>
  <c r="U65" i="85" s="1"/>
  <c r="M71" i="85"/>
  <c r="U71" i="85" s="1"/>
  <c r="M77" i="85"/>
  <c r="U77" i="85" s="1"/>
  <c r="M83" i="85"/>
  <c r="U83" i="85" s="1"/>
  <c r="M89" i="85"/>
  <c r="U89" i="85" s="1"/>
  <c r="Q7" i="86"/>
  <c r="V9" i="86"/>
  <c r="Q11" i="86"/>
  <c r="V59" i="86"/>
  <c r="Q22" i="86"/>
  <c r="V23" i="86"/>
  <c r="Q31" i="86"/>
  <c r="V32" i="86"/>
  <c r="Q40" i="86"/>
  <c r="V41" i="86"/>
  <c r="Q52" i="86"/>
  <c r="Q61" i="86"/>
  <c r="AN3" i="87"/>
  <c r="H10" i="87"/>
  <c r="I10" i="87" s="1"/>
  <c r="J10" i="87" s="1"/>
  <c r="H19" i="87"/>
  <c r="I19" i="87" s="1"/>
  <c r="J19" i="87" s="1"/>
  <c r="H28" i="87"/>
  <c r="I28" i="87" s="1"/>
  <c r="J28" i="87" s="1"/>
  <c r="H37" i="87"/>
  <c r="I37" i="87" s="1"/>
  <c r="J37" i="87" s="1"/>
  <c r="H46" i="87"/>
  <c r="I46" i="87" s="1"/>
  <c r="J46" i="87" s="1"/>
  <c r="H55" i="87"/>
  <c r="I55" i="87" s="1"/>
  <c r="J55" i="87" s="1"/>
  <c r="H64" i="87"/>
  <c r="I64" i="87" s="1"/>
  <c r="J64" i="87" s="1"/>
  <c r="H73" i="87"/>
  <c r="I73" i="87" s="1"/>
  <c r="J73" i="87" s="1"/>
  <c r="H78" i="87"/>
  <c r="I78" i="87" s="1"/>
  <c r="J78" i="87" s="1"/>
  <c r="H7" i="87"/>
  <c r="I7" i="87" s="1"/>
  <c r="J7" i="87" s="1"/>
  <c r="H16" i="87"/>
  <c r="I16" i="87" s="1"/>
  <c r="J16" i="87" s="1"/>
  <c r="H25" i="87"/>
  <c r="I25" i="87" s="1"/>
  <c r="J25" i="87" s="1"/>
  <c r="H34" i="87"/>
  <c r="I34" i="87" s="1"/>
  <c r="J34" i="87" s="1"/>
  <c r="H43" i="87"/>
  <c r="I43" i="87" s="1"/>
  <c r="J43" i="87" s="1"/>
  <c r="H52" i="87"/>
  <c r="I52" i="87" s="1"/>
  <c r="J52" i="87" s="1"/>
  <c r="H61" i="87"/>
  <c r="I61" i="87" s="1"/>
  <c r="J61" i="87" s="1"/>
  <c r="H70" i="87"/>
  <c r="I70" i="87" s="1"/>
  <c r="J70" i="87" s="1"/>
  <c r="H79" i="87"/>
  <c r="I79" i="87" s="1"/>
  <c r="J79" i="87" s="1"/>
  <c r="AH4" i="87"/>
  <c r="AQ4" i="87" s="1"/>
  <c r="Z4" i="87"/>
  <c r="Z4" i="89"/>
  <c r="AH4" i="89"/>
  <c r="Z4" i="88"/>
  <c r="P3" i="89"/>
  <c r="AF3" i="89" s="1"/>
  <c r="AO3" i="89" s="1"/>
  <c r="AE3" i="89"/>
  <c r="H27" i="89"/>
  <c r="I27" i="89" s="1"/>
  <c r="J27" i="89" s="1"/>
  <c r="H51" i="89"/>
  <c r="I51" i="89" s="1"/>
  <c r="J51" i="89" s="1"/>
  <c r="H81" i="89"/>
  <c r="I81" i="89" s="1"/>
  <c r="J81" i="89" s="1"/>
  <c r="H4" i="87"/>
  <c r="I4" i="87" s="1"/>
  <c r="J4" i="87" s="1"/>
  <c r="K4" i="87" s="1"/>
  <c r="H13" i="87"/>
  <c r="I13" i="87" s="1"/>
  <c r="J13" i="87" s="1"/>
  <c r="H22" i="87"/>
  <c r="I22" i="87" s="1"/>
  <c r="J22" i="87" s="1"/>
  <c r="H31" i="87"/>
  <c r="I31" i="87" s="1"/>
  <c r="J31" i="87" s="1"/>
  <c r="H40" i="87"/>
  <c r="I40" i="87" s="1"/>
  <c r="J40" i="87" s="1"/>
  <c r="H49" i="87"/>
  <c r="I49" i="87" s="1"/>
  <c r="J49" i="87" s="1"/>
  <c r="H58" i="87"/>
  <c r="I58" i="87" s="1"/>
  <c r="J58" i="87" s="1"/>
  <c r="H67" i="87"/>
  <c r="I67" i="87" s="1"/>
  <c r="J67" i="87" s="1"/>
  <c r="H76" i="87"/>
  <c r="I76" i="87" s="1"/>
  <c r="J76" i="87" s="1"/>
  <c r="M9" i="87"/>
  <c r="U9" i="87" s="1"/>
  <c r="M15" i="87"/>
  <c r="U15" i="87" s="1"/>
  <c r="M21" i="87"/>
  <c r="U21" i="87" s="1"/>
  <c r="M27" i="87"/>
  <c r="U27" i="87" s="1"/>
  <c r="M33" i="87"/>
  <c r="U33" i="87" s="1"/>
  <c r="M39" i="87"/>
  <c r="U39" i="87" s="1"/>
  <c r="M45" i="87"/>
  <c r="U45" i="87" s="1"/>
  <c r="M51" i="87"/>
  <c r="U51" i="87" s="1"/>
  <c r="M57" i="87"/>
  <c r="U57" i="87" s="1"/>
  <c r="M63" i="87"/>
  <c r="U63" i="87" s="1"/>
  <c r="M69" i="87"/>
  <c r="U69" i="87" s="1"/>
  <c r="M75" i="87"/>
  <c r="U75" i="87" s="1"/>
  <c r="G4" i="88"/>
  <c r="G9" i="88"/>
  <c r="G13" i="88"/>
  <c r="G18" i="88"/>
  <c r="G22" i="88"/>
  <c r="G27" i="88"/>
  <c r="G31" i="88"/>
  <c r="G36" i="88"/>
  <c r="G40" i="88"/>
  <c r="G45" i="88"/>
  <c r="G49" i="88"/>
  <c r="G54" i="88"/>
  <c r="G58" i="88"/>
  <c r="G63" i="88"/>
  <c r="G67" i="88"/>
  <c r="V4" i="88"/>
  <c r="Y4" i="88" s="1"/>
  <c r="R6" i="88"/>
  <c r="V8" i="88"/>
  <c r="R11" i="88"/>
  <c r="V12" i="88"/>
  <c r="V15" i="88"/>
  <c r="V18" i="88"/>
  <c r="H19" i="88"/>
  <c r="I19" i="88" s="1"/>
  <c r="J19" i="88" s="1"/>
  <c r="V21" i="88"/>
  <c r="V24" i="88"/>
  <c r="V27" i="88"/>
  <c r="H28" i="88"/>
  <c r="I28" i="88" s="1"/>
  <c r="J28" i="88" s="1"/>
  <c r="V30" i="88"/>
  <c r="V33" i="88"/>
  <c r="V36" i="88"/>
  <c r="H37" i="88"/>
  <c r="I37" i="88" s="1"/>
  <c r="J37" i="88" s="1"/>
  <c r="V39" i="88"/>
  <c r="V42" i="88"/>
  <c r="R49" i="88"/>
  <c r="R58" i="88"/>
  <c r="F15" i="89"/>
  <c r="F39" i="89"/>
  <c r="F69" i="89"/>
  <c r="F93" i="89"/>
  <c r="H20" i="89"/>
  <c r="I20" i="89" s="1"/>
  <c r="J20" i="89" s="1"/>
  <c r="H50" i="89"/>
  <c r="I50" i="89" s="1"/>
  <c r="J50" i="89" s="1"/>
  <c r="H74" i="89"/>
  <c r="I74" i="89" s="1"/>
  <c r="J74" i="89" s="1"/>
  <c r="H10" i="88"/>
  <c r="I10" i="88" s="1"/>
  <c r="J10" i="88" s="1"/>
  <c r="H15" i="88"/>
  <c r="I15" i="88" s="1"/>
  <c r="J15" i="88" s="1"/>
  <c r="H24" i="88"/>
  <c r="I24" i="88" s="1"/>
  <c r="J24" i="88" s="1"/>
  <c r="H33" i="88"/>
  <c r="I33" i="88" s="1"/>
  <c r="J33" i="88" s="1"/>
  <c r="H42" i="88"/>
  <c r="I42" i="88" s="1"/>
  <c r="J42" i="88" s="1"/>
  <c r="H51" i="88"/>
  <c r="I51" i="88" s="1"/>
  <c r="J51" i="88" s="1"/>
  <c r="H60" i="88"/>
  <c r="I60" i="88" s="1"/>
  <c r="J60" i="88" s="1"/>
  <c r="H69" i="88"/>
  <c r="I69" i="88" s="1"/>
  <c r="J69" i="88" s="1"/>
  <c r="R69" i="88"/>
  <c r="R66" i="88"/>
  <c r="R63" i="88"/>
  <c r="R60" i="88"/>
  <c r="R57" i="88"/>
  <c r="R54" i="88"/>
  <c r="R51" i="88"/>
  <c r="R48" i="88"/>
  <c r="R45" i="88"/>
  <c r="R68" i="88"/>
  <c r="R65" i="88"/>
  <c r="R62" i="88"/>
  <c r="R59" i="88"/>
  <c r="R56" i="88"/>
  <c r="R53" i="88"/>
  <c r="R50" i="88"/>
  <c r="R47" i="88"/>
  <c r="R44" i="88"/>
  <c r="R41" i="88"/>
  <c r="R38" i="88"/>
  <c r="R35" i="88"/>
  <c r="R32" i="88"/>
  <c r="R29" i="88"/>
  <c r="R26" i="88"/>
  <c r="R23" i="88"/>
  <c r="R20" i="88"/>
  <c r="R17" i="88"/>
  <c r="R14" i="88"/>
  <c r="R3" i="88"/>
  <c r="R13" i="88"/>
  <c r="R16" i="88"/>
  <c r="R19" i="88"/>
  <c r="R22" i="88"/>
  <c r="R25" i="88"/>
  <c r="R28" i="88"/>
  <c r="R31" i="88"/>
  <c r="R34" i="88"/>
  <c r="R37" i="88"/>
  <c r="R40" i="88"/>
  <c r="R43" i="88"/>
  <c r="R52" i="88"/>
  <c r="R61" i="88"/>
  <c r="H32" i="89"/>
  <c r="I32" i="89" s="1"/>
  <c r="J32" i="89" s="1"/>
  <c r="H56" i="89"/>
  <c r="I56" i="89" s="1"/>
  <c r="J56" i="89" s="1"/>
  <c r="H86" i="89"/>
  <c r="I86" i="89" s="1"/>
  <c r="J86" i="89" s="1"/>
  <c r="M9" i="86"/>
  <c r="U9" i="86" s="1"/>
  <c r="M15" i="86"/>
  <c r="U15" i="86" s="1"/>
  <c r="M21" i="86"/>
  <c r="U21" i="86" s="1"/>
  <c r="M27" i="86"/>
  <c r="U27" i="86" s="1"/>
  <c r="M33" i="86"/>
  <c r="U33" i="86" s="1"/>
  <c r="M39" i="86"/>
  <c r="U39" i="86" s="1"/>
  <c r="M45" i="86"/>
  <c r="U45" i="86" s="1"/>
  <c r="M51" i="86"/>
  <c r="U51" i="86" s="1"/>
  <c r="M57" i="86"/>
  <c r="U57" i="86" s="1"/>
  <c r="M63" i="86"/>
  <c r="U63" i="86" s="1"/>
  <c r="M69" i="86"/>
  <c r="U69" i="86" s="1"/>
  <c r="M75" i="86"/>
  <c r="U75" i="86" s="1"/>
  <c r="M81" i="86"/>
  <c r="U81" i="86" s="1"/>
  <c r="M87" i="86"/>
  <c r="U87" i="86" s="1"/>
  <c r="AH3" i="87"/>
  <c r="AQ3" i="87" s="1"/>
  <c r="G5" i="87"/>
  <c r="G8" i="87"/>
  <c r="G11" i="87"/>
  <c r="G14" i="87"/>
  <c r="G17" i="87"/>
  <c r="G20" i="87"/>
  <c r="G23" i="87"/>
  <c r="G26" i="87"/>
  <c r="G29" i="87"/>
  <c r="G32" i="87"/>
  <c r="G35" i="87"/>
  <c r="G38" i="87"/>
  <c r="G41" i="87"/>
  <c r="G44" i="87"/>
  <c r="G47" i="87"/>
  <c r="G50" i="87"/>
  <c r="G53" i="87"/>
  <c r="G56" i="87"/>
  <c r="G59" i="87"/>
  <c r="G62" i="87"/>
  <c r="G65" i="87"/>
  <c r="G68" i="87"/>
  <c r="G71" i="87"/>
  <c r="G74" i="87"/>
  <c r="G77" i="87"/>
  <c r="M6" i="87"/>
  <c r="U6" i="87" s="1"/>
  <c r="M12" i="87"/>
  <c r="U12" i="87" s="1"/>
  <c r="M18" i="87"/>
  <c r="U18" i="87" s="1"/>
  <c r="M24" i="87"/>
  <c r="U24" i="87" s="1"/>
  <c r="M30" i="87"/>
  <c r="U30" i="87" s="1"/>
  <c r="M36" i="87"/>
  <c r="U36" i="87" s="1"/>
  <c r="M42" i="87"/>
  <c r="U42" i="87" s="1"/>
  <c r="M48" i="87"/>
  <c r="U48" i="87" s="1"/>
  <c r="M54" i="87"/>
  <c r="U54" i="87" s="1"/>
  <c r="M60" i="87"/>
  <c r="U60" i="87" s="1"/>
  <c r="M66" i="87"/>
  <c r="U66" i="87" s="1"/>
  <c r="M72" i="87"/>
  <c r="U72" i="87" s="1"/>
  <c r="M78" i="87"/>
  <c r="U78" i="87" s="1"/>
  <c r="R14" i="87"/>
  <c r="R17" i="87"/>
  <c r="R20" i="87"/>
  <c r="R23" i="87"/>
  <c r="R26" i="87"/>
  <c r="R29" i="87"/>
  <c r="R32" i="87"/>
  <c r="R35" i="87"/>
  <c r="R38" i="87"/>
  <c r="R41" i="87"/>
  <c r="R44" i="87"/>
  <c r="R47" i="87"/>
  <c r="R50" i="87"/>
  <c r="Q59" i="87"/>
  <c r="Q62" i="87"/>
  <c r="V63" i="87"/>
  <c r="Q64" i="87"/>
  <c r="V65" i="87"/>
  <c r="Q71" i="87"/>
  <c r="V72" i="87"/>
  <c r="F7" i="88"/>
  <c r="F11" i="88"/>
  <c r="F16" i="88"/>
  <c r="F20" i="88"/>
  <c r="F25" i="88"/>
  <c r="F29" i="88"/>
  <c r="F34" i="88"/>
  <c r="F38" i="88"/>
  <c r="F43" i="88"/>
  <c r="F47" i="88"/>
  <c r="F52" i="88"/>
  <c r="F56" i="88"/>
  <c r="F61" i="88"/>
  <c r="R4" i="88"/>
  <c r="AH4" i="88" s="1"/>
  <c r="R5" i="88"/>
  <c r="H6" i="88"/>
  <c r="I6" i="88" s="1"/>
  <c r="J6" i="88" s="1"/>
  <c r="V6" i="88"/>
  <c r="R8" i="88"/>
  <c r="R9" i="88"/>
  <c r="V10" i="88"/>
  <c r="H46" i="88"/>
  <c r="I46" i="88" s="1"/>
  <c r="J46" i="88" s="1"/>
  <c r="Q47" i="88"/>
  <c r="V48" i="88"/>
  <c r="H55" i="88"/>
  <c r="I55" i="88" s="1"/>
  <c r="J55" i="88" s="1"/>
  <c r="Q56" i="88"/>
  <c r="V57" i="88"/>
  <c r="H64" i="88"/>
  <c r="I64" i="88" s="1"/>
  <c r="J64" i="88" s="1"/>
  <c r="F26" i="89"/>
  <c r="F56" i="89"/>
  <c r="H9" i="89"/>
  <c r="I9" i="89" s="1"/>
  <c r="J9" i="89" s="1"/>
  <c r="H33" i="89"/>
  <c r="I33" i="89" s="1"/>
  <c r="J33" i="89" s="1"/>
  <c r="H63" i="89"/>
  <c r="I63" i="89" s="1"/>
  <c r="J63" i="89" s="1"/>
  <c r="H87" i="89"/>
  <c r="I87" i="89" s="1"/>
  <c r="J87" i="89" s="1"/>
  <c r="F69" i="88"/>
  <c r="F66" i="88"/>
  <c r="F63" i="88"/>
  <c r="F60" i="88"/>
  <c r="F57" i="88"/>
  <c r="F54" i="88"/>
  <c r="F51" i="88"/>
  <c r="F48" i="88"/>
  <c r="F45" i="88"/>
  <c r="F42" i="88"/>
  <c r="F39" i="88"/>
  <c r="F36" i="88"/>
  <c r="F33" i="88"/>
  <c r="F30" i="88"/>
  <c r="F27" i="88"/>
  <c r="F24" i="88"/>
  <c r="F21" i="88"/>
  <c r="F18" i="88"/>
  <c r="F15" i="88"/>
  <c r="F12" i="88"/>
  <c r="F9" i="88"/>
  <c r="F6" i="88"/>
  <c r="G68" i="88"/>
  <c r="G65" i="88"/>
  <c r="G62" i="88"/>
  <c r="G59" i="88"/>
  <c r="G56" i="88"/>
  <c r="G53" i="88"/>
  <c r="G50" i="88"/>
  <c r="G47" i="88"/>
  <c r="G44" i="88"/>
  <c r="G41" i="88"/>
  <c r="G38" i="88"/>
  <c r="G35" i="88"/>
  <c r="G32" i="88"/>
  <c r="G29" i="88"/>
  <c r="G26" i="88"/>
  <c r="G23" i="88"/>
  <c r="G20" i="88"/>
  <c r="G17" i="88"/>
  <c r="G14" i="88"/>
  <c r="G11" i="88"/>
  <c r="G8" i="88"/>
  <c r="G5" i="88"/>
  <c r="G7" i="88"/>
  <c r="G12" i="88"/>
  <c r="G16" i="88"/>
  <c r="G21" i="88"/>
  <c r="G25" i="88"/>
  <c r="G30" i="88"/>
  <c r="G34" i="88"/>
  <c r="G39" i="88"/>
  <c r="G43" i="88"/>
  <c r="G48" i="88"/>
  <c r="G52" i="88"/>
  <c r="G57" i="88"/>
  <c r="G61" i="88"/>
  <c r="G66" i="88"/>
  <c r="R7" i="88"/>
  <c r="V67" i="88"/>
  <c r="V64" i="88"/>
  <c r="V61" i="88"/>
  <c r="V58" i="88"/>
  <c r="V55" i="88"/>
  <c r="V52" i="88"/>
  <c r="V49" i="88"/>
  <c r="V46" i="88"/>
  <c r="V43" i="88"/>
  <c r="V40" i="88"/>
  <c r="V37" i="88"/>
  <c r="V34" i="88"/>
  <c r="V31" i="88"/>
  <c r="V28" i="88"/>
  <c r="V25" i="88"/>
  <c r="V22" i="88"/>
  <c r="V19" i="88"/>
  <c r="V16" i="88"/>
  <c r="V13" i="88"/>
  <c r="V7" i="88"/>
  <c r="V68" i="88"/>
  <c r="V65" i="88"/>
  <c r="V62" i="88"/>
  <c r="V59" i="88"/>
  <c r="V56" i="88"/>
  <c r="V53" i="88"/>
  <c r="V50" i="88"/>
  <c r="V47" i="88"/>
  <c r="V44" i="88"/>
  <c r="V41" i="88"/>
  <c r="V38" i="88"/>
  <c r="V35" i="88"/>
  <c r="V32" i="88"/>
  <c r="V29" i="88"/>
  <c r="V26" i="88"/>
  <c r="V23" i="88"/>
  <c r="V20" i="88"/>
  <c r="V17" i="88"/>
  <c r="V14" i="88"/>
  <c r="R12" i="88"/>
  <c r="R15" i="88"/>
  <c r="R18" i="88"/>
  <c r="R21" i="88"/>
  <c r="R24" i="88"/>
  <c r="R27" i="88"/>
  <c r="R30" i="88"/>
  <c r="R33" i="88"/>
  <c r="R36" i="88"/>
  <c r="R39" i="88"/>
  <c r="R42" i="88"/>
  <c r="R46" i="88"/>
  <c r="R55" i="88"/>
  <c r="R64" i="88"/>
  <c r="F96" i="89"/>
  <c r="F90" i="89"/>
  <c r="F84" i="89"/>
  <c r="F78" i="89"/>
  <c r="F72" i="89"/>
  <c r="F66" i="89"/>
  <c r="F60" i="89"/>
  <c r="F54" i="89"/>
  <c r="F48" i="89"/>
  <c r="F42" i="89"/>
  <c r="F36" i="89"/>
  <c r="F30" i="89"/>
  <c r="F24" i="89"/>
  <c r="F18" i="89"/>
  <c r="F12" i="89"/>
  <c r="F6" i="89"/>
  <c r="F95" i="89"/>
  <c r="F89" i="89"/>
  <c r="F83" i="89"/>
  <c r="F77" i="89"/>
  <c r="F71" i="89"/>
  <c r="F65" i="89"/>
  <c r="F59" i="89"/>
  <c r="F53" i="89"/>
  <c r="F47" i="89"/>
  <c r="F41" i="89"/>
  <c r="F35" i="89"/>
  <c r="F29" i="89"/>
  <c r="F23" i="89"/>
  <c r="F17" i="89"/>
  <c r="F11" i="89"/>
  <c r="F5" i="89"/>
  <c r="F94" i="89"/>
  <c r="F88" i="89"/>
  <c r="F82" i="89"/>
  <c r="F76" i="89"/>
  <c r="F70" i="89"/>
  <c r="F64" i="89"/>
  <c r="F58" i="89"/>
  <c r="F52" i="89"/>
  <c r="F46" i="89"/>
  <c r="F40" i="89"/>
  <c r="F34" i="89"/>
  <c r="F28" i="89"/>
  <c r="F22" i="89"/>
  <c r="F16" i="89"/>
  <c r="F10" i="89"/>
  <c r="F4" i="89"/>
  <c r="F97" i="89"/>
  <c r="F91" i="89"/>
  <c r="F85" i="89"/>
  <c r="F79" i="89"/>
  <c r="F73" i="89"/>
  <c r="F67" i="89"/>
  <c r="F61" i="89"/>
  <c r="F55" i="89"/>
  <c r="F49" i="89"/>
  <c r="F43" i="89"/>
  <c r="F37" i="89"/>
  <c r="F31" i="89"/>
  <c r="F25" i="89"/>
  <c r="F19" i="89"/>
  <c r="F13" i="89"/>
  <c r="F7" i="89"/>
  <c r="F86" i="89"/>
  <c r="F68" i="89"/>
  <c r="F50" i="89"/>
  <c r="F32" i="89"/>
  <c r="F14" i="89"/>
  <c r="F81" i="89"/>
  <c r="F63" i="89"/>
  <c r="F45" i="89"/>
  <c r="F27" i="89"/>
  <c r="F9" i="89"/>
  <c r="F33" i="89"/>
  <c r="F57" i="89"/>
  <c r="F87" i="89"/>
  <c r="H14" i="89"/>
  <c r="I14" i="89" s="1"/>
  <c r="J14" i="89" s="1"/>
  <c r="H38" i="89"/>
  <c r="I38" i="89" s="1"/>
  <c r="J38" i="89" s="1"/>
  <c r="H68" i="89"/>
  <c r="I68" i="89" s="1"/>
  <c r="J68" i="89" s="1"/>
  <c r="H92" i="89"/>
  <c r="I92" i="89" s="1"/>
  <c r="J92" i="89" s="1"/>
  <c r="M5" i="86"/>
  <c r="U5" i="86" s="1"/>
  <c r="M11" i="86"/>
  <c r="U11" i="86" s="1"/>
  <c r="M17" i="86"/>
  <c r="U17" i="86" s="1"/>
  <c r="M23" i="86"/>
  <c r="U23" i="86" s="1"/>
  <c r="M29" i="86"/>
  <c r="U29" i="86" s="1"/>
  <c r="M35" i="86"/>
  <c r="U35" i="86" s="1"/>
  <c r="M41" i="86"/>
  <c r="U41" i="86" s="1"/>
  <c r="M47" i="86"/>
  <c r="U47" i="86" s="1"/>
  <c r="M53" i="86"/>
  <c r="U53" i="86" s="1"/>
  <c r="M59" i="86"/>
  <c r="U59" i="86" s="1"/>
  <c r="M65" i="86"/>
  <c r="U65" i="86" s="1"/>
  <c r="M71" i="86"/>
  <c r="U71" i="86" s="1"/>
  <c r="M77" i="86"/>
  <c r="U77" i="86" s="1"/>
  <c r="M83" i="86"/>
  <c r="U83" i="86" s="1"/>
  <c r="G6" i="87"/>
  <c r="G9" i="87"/>
  <c r="G12" i="87"/>
  <c r="G15" i="87"/>
  <c r="G18" i="87"/>
  <c r="G21" i="87"/>
  <c r="G24" i="87"/>
  <c r="G27" i="87"/>
  <c r="G30" i="87"/>
  <c r="G33" i="87"/>
  <c r="G36" i="87"/>
  <c r="G39" i="87"/>
  <c r="G42" i="87"/>
  <c r="G45" i="87"/>
  <c r="G48" i="87"/>
  <c r="G51" i="87"/>
  <c r="G54" i="87"/>
  <c r="G57" i="87"/>
  <c r="G60" i="87"/>
  <c r="G63" i="87"/>
  <c r="G66" i="87"/>
  <c r="G69" i="87"/>
  <c r="G72" i="87"/>
  <c r="G75" i="87"/>
  <c r="M8" i="87"/>
  <c r="U8" i="87" s="1"/>
  <c r="M14" i="87"/>
  <c r="U14" i="87" s="1"/>
  <c r="M20" i="87"/>
  <c r="U20" i="87" s="1"/>
  <c r="M26" i="87"/>
  <c r="U26" i="87" s="1"/>
  <c r="M32" i="87"/>
  <c r="U32" i="87" s="1"/>
  <c r="M38" i="87"/>
  <c r="U38" i="87" s="1"/>
  <c r="M44" i="87"/>
  <c r="U44" i="87" s="1"/>
  <c r="M50" i="87"/>
  <c r="U50" i="87" s="1"/>
  <c r="M56" i="87"/>
  <c r="U56" i="87" s="1"/>
  <c r="M62" i="87"/>
  <c r="U62" i="87" s="1"/>
  <c r="M68" i="87"/>
  <c r="U68" i="87" s="1"/>
  <c r="R78" i="87"/>
  <c r="R75" i="87"/>
  <c r="R72" i="87"/>
  <c r="R69" i="87"/>
  <c r="R66" i="87"/>
  <c r="R63" i="87"/>
  <c r="R60" i="87"/>
  <c r="R6" i="87"/>
  <c r="Q78" i="87"/>
  <c r="Q75" i="87"/>
  <c r="Q72" i="87"/>
  <c r="Q69" i="87"/>
  <c r="Q66" i="87"/>
  <c r="Q63" i="87"/>
  <c r="Q60" i="87"/>
  <c r="Q57" i="87"/>
  <c r="R8" i="87"/>
  <c r="V79" i="87"/>
  <c r="V76" i="87"/>
  <c r="V73" i="87"/>
  <c r="V70" i="87"/>
  <c r="V67" i="87"/>
  <c r="V64" i="87"/>
  <c r="V61" i="87"/>
  <c r="V58" i="87"/>
  <c r="V55" i="87"/>
  <c r="R10" i="87"/>
  <c r="V11" i="87"/>
  <c r="R12" i="87"/>
  <c r="R15" i="87"/>
  <c r="R18" i="87"/>
  <c r="R21" i="87"/>
  <c r="R24" i="87"/>
  <c r="R27" i="87"/>
  <c r="R30" i="87"/>
  <c r="R33" i="87"/>
  <c r="R36" i="87"/>
  <c r="R39" i="87"/>
  <c r="R42" i="87"/>
  <c r="R45" i="87"/>
  <c r="R48" i="87"/>
  <c r="R51" i="87"/>
  <c r="R54" i="87"/>
  <c r="R55" i="87"/>
  <c r="V60" i="87"/>
  <c r="Q61" i="87"/>
  <c r="V62" i="87"/>
  <c r="Q68" i="87"/>
  <c r="V69" i="87"/>
  <c r="Q70" i="87"/>
  <c r="V71" i="87"/>
  <c r="Q77" i="87"/>
  <c r="V78" i="87"/>
  <c r="Q79" i="87"/>
  <c r="F4" i="88"/>
  <c r="F8" i="88"/>
  <c r="F13" i="88"/>
  <c r="F17" i="88"/>
  <c r="F22" i="88"/>
  <c r="F26" i="88"/>
  <c r="F31" i="88"/>
  <c r="F35" i="88"/>
  <c r="F40" i="88"/>
  <c r="F44" i="88"/>
  <c r="F49" i="88"/>
  <c r="F53" i="88"/>
  <c r="F58" i="88"/>
  <c r="F62" i="88"/>
  <c r="F67" i="88"/>
  <c r="Q69" i="88"/>
  <c r="Q66" i="88"/>
  <c r="Q63" i="88"/>
  <c r="Q60" i="88"/>
  <c r="Q57" i="88"/>
  <c r="Q54" i="88"/>
  <c r="Q51" i="88"/>
  <c r="Q48" i="88"/>
  <c r="Q45" i="88"/>
  <c r="Q42" i="88"/>
  <c r="Q39" i="88"/>
  <c r="Q36" i="88"/>
  <c r="Q33" i="88"/>
  <c r="Q30" i="88"/>
  <c r="Q27" i="88"/>
  <c r="Q24" i="88"/>
  <c r="Q21" i="88"/>
  <c r="Q18" i="88"/>
  <c r="Q15" i="88"/>
  <c r="Q12" i="88"/>
  <c r="Q10" i="88"/>
  <c r="Q8" i="88"/>
  <c r="Q6" i="88"/>
  <c r="Q67" i="88"/>
  <c r="Q64" i="88"/>
  <c r="Q61" i="88"/>
  <c r="Q58" i="88"/>
  <c r="Q55" i="88"/>
  <c r="Q52" i="88"/>
  <c r="Q49" i="88"/>
  <c r="Q46" i="88"/>
  <c r="Q43" i="88"/>
  <c r="Q40" i="88"/>
  <c r="Q37" i="88"/>
  <c r="Q34" i="88"/>
  <c r="Q31" i="88"/>
  <c r="Q28" i="88"/>
  <c r="Q25" i="88"/>
  <c r="Q22" i="88"/>
  <c r="Q19" i="88"/>
  <c r="Q16" i="88"/>
  <c r="Q13" i="88"/>
  <c r="Q11" i="88"/>
  <c r="Q50" i="88"/>
  <c r="V51" i="88"/>
  <c r="Q59" i="88"/>
  <c r="V60" i="88"/>
  <c r="Q68" i="88"/>
  <c r="V69" i="88"/>
  <c r="F8" i="89"/>
  <c r="F38" i="89"/>
  <c r="F62" i="89"/>
  <c r="F92" i="89"/>
  <c r="H15" i="89"/>
  <c r="I15" i="89" s="1"/>
  <c r="J15" i="89" s="1"/>
  <c r="H45" i="89"/>
  <c r="I45" i="89" s="1"/>
  <c r="J45" i="89" s="1"/>
  <c r="H69" i="89"/>
  <c r="I69" i="89" s="1"/>
  <c r="J69" i="89" s="1"/>
  <c r="R53" i="90"/>
  <c r="F4" i="96" a="1"/>
  <c r="F4" i="95" a="1"/>
  <c r="F4" i="94" a="1"/>
  <c r="G4" i="93" a="1"/>
  <c r="F4" i="92" a="1"/>
  <c r="F4" i="91" a="1"/>
  <c r="F4" i="90" a="1"/>
  <c r="G96" i="89"/>
  <c r="G90" i="89"/>
  <c r="G84" i="89"/>
  <c r="G78" i="89"/>
  <c r="G72" i="89"/>
  <c r="G66" i="89"/>
  <c r="G60" i="89"/>
  <c r="G54" i="89"/>
  <c r="G48" i="89"/>
  <c r="G42" i="89"/>
  <c r="G36" i="89"/>
  <c r="G30" i="89"/>
  <c r="G24" i="89"/>
  <c r="G18" i="89"/>
  <c r="G12" i="89"/>
  <c r="G6" i="89"/>
  <c r="G95" i="89"/>
  <c r="G89" i="89"/>
  <c r="G83" i="89"/>
  <c r="G77" i="89"/>
  <c r="G71" i="89"/>
  <c r="G65" i="89"/>
  <c r="G59" i="89"/>
  <c r="G53" i="89"/>
  <c r="G47" i="89"/>
  <c r="G41" i="89"/>
  <c r="G35" i="89"/>
  <c r="G29" i="89"/>
  <c r="G23" i="89"/>
  <c r="G17" i="89"/>
  <c r="G11" i="89"/>
  <c r="G5" i="89"/>
  <c r="G94" i="89"/>
  <c r="G88" i="89"/>
  <c r="G82" i="89"/>
  <c r="G76" i="89"/>
  <c r="G70" i="89"/>
  <c r="G64" i="89"/>
  <c r="G58" i="89"/>
  <c r="G52" i="89"/>
  <c r="G46" i="89"/>
  <c r="G40" i="89"/>
  <c r="G34" i="89"/>
  <c r="G28" i="89"/>
  <c r="G22" i="89"/>
  <c r="G16" i="89"/>
  <c r="G10" i="89"/>
  <c r="G4" i="89"/>
  <c r="G97" i="89"/>
  <c r="G91" i="89"/>
  <c r="G85" i="89"/>
  <c r="G79" i="89"/>
  <c r="G73" i="89"/>
  <c r="G67" i="89"/>
  <c r="G61" i="89"/>
  <c r="G55" i="89"/>
  <c r="G49" i="89"/>
  <c r="G43" i="89"/>
  <c r="G37" i="89"/>
  <c r="G31" i="89"/>
  <c r="G25" i="89"/>
  <c r="G19" i="89"/>
  <c r="G13" i="89"/>
  <c r="G7" i="89"/>
  <c r="G21" i="89"/>
  <c r="G39" i="89"/>
  <c r="G57" i="89"/>
  <c r="G75" i="89"/>
  <c r="G93" i="89"/>
  <c r="R8" i="90"/>
  <c r="G8" i="89"/>
  <c r="G26" i="89"/>
  <c r="G44" i="89"/>
  <c r="G62" i="89"/>
  <c r="G80" i="89"/>
  <c r="G98" i="89"/>
  <c r="V89" i="90"/>
  <c r="V86" i="90"/>
  <c r="V83" i="90"/>
  <c r="V80" i="90"/>
  <c r="V77" i="90"/>
  <c r="V74" i="90"/>
  <c r="V71" i="90"/>
  <c r="V88" i="90"/>
  <c r="V85" i="90"/>
  <c r="V82" i="90"/>
  <c r="V79" i="90"/>
  <c r="V76" i="90"/>
  <c r="V73" i="90"/>
  <c r="V70" i="90"/>
  <c r="V67" i="90"/>
  <c r="V64" i="90"/>
  <c r="V61" i="90"/>
  <c r="V58" i="90"/>
  <c r="V55" i="90"/>
  <c r="V66" i="90"/>
  <c r="V57" i="90"/>
  <c r="V50" i="90"/>
  <c r="V48" i="90"/>
  <c r="V41" i="90"/>
  <c r="V39" i="90"/>
  <c r="V32" i="90"/>
  <c r="V30" i="90"/>
  <c r="V23" i="90"/>
  <c r="V21" i="90"/>
  <c r="V18" i="90"/>
  <c r="V15" i="90"/>
  <c r="V12" i="90"/>
  <c r="V10" i="90"/>
  <c r="V8" i="90"/>
  <c r="V6" i="90"/>
  <c r="V4" i="90"/>
  <c r="Y4" i="90" s="1"/>
  <c r="V87" i="90"/>
  <c r="V84" i="90"/>
  <c r="V81" i="90"/>
  <c r="V78" i="90"/>
  <c r="V75" i="90"/>
  <c r="V72" i="90"/>
  <c r="V62" i="90"/>
  <c r="V53" i="90"/>
  <c r="V52" i="90"/>
  <c r="V43" i="90"/>
  <c r="V34" i="90"/>
  <c r="V25" i="90"/>
  <c r="V69" i="90"/>
  <c r="V60" i="90"/>
  <c r="V47" i="90"/>
  <c r="V45" i="90"/>
  <c r="V38" i="90"/>
  <c r="V36" i="90"/>
  <c r="V29" i="90"/>
  <c r="V27" i="90"/>
  <c r="V20" i="90"/>
  <c r="V17" i="90"/>
  <c r="V14" i="90"/>
  <c r="V68" i="90"/>
  <c r="V59" i="90"/>
  <c r="V46" i="90"/>
  <c r="V37" i="90"/>
  <c r="V28" i="90"/>
  <c r="V19" i="90"/>
  <c r="V56" i="90"/>
  <c r="V31" i="90"/>
  <c r="V35" i="90"/>
  <c r="V33" i="90"/>
  <c r="V16" i="90"/>
  <c r="V11" i="90"/>
  <c r="V65" i="90"/>
  <c r="V49" i="90"/>
  <c r="V22" i="90"/>
  <c r="V7" i="90"/>
  <c r="V54" i="90"/>
  <c r="V51" i="90"/>
  <c r="V26" i="90"/>
  <c r="V24" i="90"/>
  <c r="V13" i="90"/>
  <c r="V63" i="90"/>
  <c r="V44" i="90"/>
  <c r="V42" i="90"/>
  <c r="AE3" i="90"/>
  <c r="P3" i="90"/>
  <c r="AF3" i="90" s="1"/>
  <c r="AO3" i="90" s="1"/>
  <c r="R88" i="90"/>
  <c r="R85" i="90"/>
  <c r="R82" i="90"/>
  <c r="R79" i="90"/>
  <c r="R76" i="90"/>
  <c r="R73" i="90"/>
  <c r="R70" i="90"/>
  <c r="R67" i="90"/>
  <c r="R64" i="90"/>
  <c r="R61" i="90"/>
  <c r="R58" i="90"/>
  <c r="R55" i="90"/>
  <c r="R52" i="90"/>
  <c r="R49" i="90"/>
  <c r="R46" i="90"/>
  <c r="R43" i="90"/>
  <c r="R40" i="90"/>
  <c r="R37" i="90"/>
  <c r="R34" i="90"/>
  <c r="R31" i="90"/>
  <c r="R28" i="90"/>
  <c r="R25" i="90"/>
  <c r="R22" i="90"/>
  <c r="R19" i="90"/>
  <c r="R89" i="90"/>
  <c r="R86" i="90"/>
  <c r="R83" i="90"/>
  <c r="R80" i="90"/>
  <c r="R77" i="90"/>
  <c r="R74" i="90"/>
  <c r="R71" i="90"/>
  <c r="R63" i="90"/>
  <c r="R54" i="90"/>
  <c r="R51" i="90"/>
  <c r="R42" i="90"/>
  <c r="R33" i="90"/>
  <c r="R24" i="90"/>
  <c r="R11" i="90"/>
  <c r="R9" i="90"/>
  <c r="R5" i="90"/>
  <c r="R68" i="90"/>
  <c r="R59" i="90"/>
  <c r="R44" i="90"/>
  <c r="R35" i="90"/>
  <c r="R26" i="90"/>
  <c r="R16" i="90"/>
  <c r="R13" i="90"/>
  <c r="R87" i="90"/>
  <c r="R84" i="90"/>
  <c r="R81" i="90"/>
  <c r="R78" i="90"/>
  <c r="R75" i="90"/>
  <c r="R72" i="90"/>
  <c r="R66" i="90"/>
  <c r="R57" i="90"/>
  <c r="R48" i="90"/>
  <c r="R39" i="90"/>
  <c r="R30" i="90"/>
  <c r="R21" i="90"/>
  <c r="R65" i="90"/>
  <c r="R56" i="90"/>
  <c r="R47" i="90"/>
  <c r="R38" i="90"/>
  <c r="R29" i="90"/>
  <c r="R20" i="90"/>
  <c r="R17" i="90"/>
  <c r="R14" i="90"/>
  <c r="R3" i="90"/>
  <c r="R62" i="90"/>
  <c r="R50" i="90"/>
  <c r="R23" i="90"/>
  <c r="R15" i="90"/>
  <c r="R4" i="90"/>
  <c r="R27" i="90"/>
  <c r="R10" i="90"/>
  <c r="R6" i="90"/>
  <c r="R41" i="90"/>
  <c r="R12" i="90"/>
  <c r="R60" i="90"/>
  <c r="R45" i="90"/>
  <c r="R7" i="90"/>
  <c r="R69" i="90"/>
  <c r="R36" i="90"/>
  <c r="R18" i="90"/>
  <c r="AH3" i="89"/>
  <c r="AQ3" i="89" s="1"/>
  <c r="M9" i="89"/>
  <c r="U9" i="89" s="1"/>
  <c r="M15" i="89"/>
  <c r="U15" i="89" s="1"/>
  <c r="M21" i="89"/>
  <c r="U21" i="89" s="1"/>
  <c r="M27" i="89"/>
  <c r="U27" i="89" s="1"/>
  <c r="M33" i="89"/>
  <c r="U33" i="89" s="1"/>
  <c r="M39" i="89"/>
  <c r="U39" i="89" s="1"/>
  <c r="M45" i="89"/>
  <c r="U45" i="89" s="1"/>
  <c r="M51" i="89"/>
  <c r="U51" i="89" s="1"/>
  <c r="M57" i="89"/>
  <c r="U57" i="89" s="1"/>
  <c r="M63" i="89"/>
  <c r="U63" i="89" s="1"/>
  <c r="M69" i="89"/>
  <c r="U69" i="89" s="1"/>
  <c r="M75" i="89"/>
  <c r="U75" i="89" s="1"/>
  <c r="M81" i="89"/>
  <c r="U81" i="89" s="1"/>
  <c r="M87" i="89"/>
  <c r="U87" i="89" s="1"/>
  <c r="M93" i="89"/>
  <c r="U93" i="89" s="1"/>
  <c r="V5" i="89"/>
  <c r="Q7" i="89"/>
  <c r="Q13" i="89"/>
  <c r="V14" i="89"/>
  <c r="Q15" i="89"/>
  <c r="V16" i="89"/>
  <c r="Q24" i="89"/>
  <c r="V25" i="89"/>
  <c r="Q33" i="89"/>
  <c r="V34" i="89"/>
  <c r="Q42" i="89"/>
  <c r="V43" i="89"/>
  <c r="Q51" i="89"/>
  <c r="V52" i="89"/>
  <c r="Q55" i="89"/>
  <c r="V56" i="89"/>
  <c r="Q60" i="89"/>
  <c r="V64" i="89"/>
  <c r="Q82" i="89"/>
  <c r="V83" i="89"/>
  <c r="V98" i="89"/>
  <c r="Q53" i="90"/>
  <c r="M8" i="88"/>
  <c r="U8" i="88" s="1"/>
  <c r="M14" i="88"/>
  <c r="U14" i="88" s="1"/>
  <c r="M20" i="88"/>
  <c r="U20" i="88" s="1"/>
  <c r="M26" i="88"/>
  <c r="U26" i="88" s="1"/>
  <c r="M32" i="88"/>
  <c r="U32" i="88" s="1"/>
  <c r="M38" i="88"/>
  <c r="U38" i="88" s="1"/>
  <c r="M44" i="88"/>
  <c r="U44" i="88" s="1"/>
  <c r="M50" i="88"/>
  <c r="U50" i="88" s="1"/>
  <c r="M56" i="88"/>
  <c r="U56" i="88" s="1"/>
  <c r="M62" i="88"/>
  <c r="U62" i="88" s="1"/>
  <c r="M68" i="88"/>
  <c r="U68" i="88" s="1"/>
  <c r="M6" i="89"/>
  <c r="U6" i="89" s="1"/>
  <c r="M12" i="89"/>
  <c r="U12" i="89" s="1"/>
  <c r="M18" i="89"/>
  <c r="U18" i="89" s="1"/>
  <c r="M24" i="89"/>
  <c r="U24" i="89" s="1"/>
  <c r="M30" i="89"/>
  <c r="U30" i="89" s="1"/>
  <c r="M36" i="89"/>
  <c r="U36" i="89" s="1"/>
  <c r="M42" i="89"/>
  <c r="U42" i="89" s="1"/>
  <c r="M48" i="89"/>
  <c r="U48" i="89" s="1"/>
  <c r="M54" i="89"/>
  <c r="U54" i="89" s="1"/>
  <c r="M60" i="89"/>
  <c r="U60" i="89" s="1"/>
  <c r="M66" i="89"/>
  <c r="U66" i="89" s="1"/>
  <c r="M72" i="89"/>
  <c r="U72" i="89" s="1"/>
  <c r="M78" i="89"/>
  <c r="U78" i="89" s="1"/>
  <c r="M84" i="89"/>
  <c r="U84" i="89" s="1"/>
  <c r="M90" i="89"/>
  <c r="U90" i="89" s="1"/>
  <c r="M96" i="89"/>
  <c r="U96" i="89" s="1"/>
  <c r="V4" i="89"/>
  <c r="Y4" i="89" s="1"/>
  <c r="Q16" i="89"/>
  <c r="V17" i="89"/>
  <c r="Q25" i="89"/>
  <c r="V26" i="89"/>
  <c r="Q34" i="89"/>
  <c r="V35" i="89"/>
  <c r="Q43" i="89"/>
  <c r="V44" i="89"/>
  <c r="Q52" i="89"/>
  <c r="V53" i="89"/>
  <c r="V55" i="89"/>
  <c r="Q64" i="89"/>
  <c r="V65" i="89"/>
  <c r="Q69" i="89"/>
  <c r="Q73" i="89"/>
  <c r="V74" i="89"/>
  <c r="Q91" i="89"/>
  <c r="V92" i="89"/>
  <c r="Q10" i="90"/>
  <c r="Q39" i="90"/>
  <c r="M9" i="88"/>
  <c r="U9" i="88" s="1"/>
  <c r="M15" i="88"/>
  <c r="U15" i="88" s="1"/>
  <c r="M21" i="88"/>
  <c r="U21" i="88" s="1"/>
  <c r="M27" i="88"/>
  <c r="U27" i="88" s="1"/>
  <c r="M33" i="88"/>
  <c r="U33" i="88" s="1"/>
  <c r="M39" i="88"/>
  <c r="U39" i="88" s="1"/>
  <c r="M45" i="88"/>
  <c r="U45" i="88" s="1"/>
  <c r="M51" i="88"/>
  <c r="U51" i="88" s="1"/>
  <c r="M57" i="88"/>
  <c r="U57" i="88" s="1"/>
  <c r="M63" i="88"/>
  <c r="U63" i="88" s="1"/>
  <c r="M7" i="89"/>
  <c r="U7" i="89" s="1"/>
  <c r="M13" i="89"/>
  <c r="U13" i="89" s="1"/>
  <c r="M19" i="89"/>
  <c r="U19" i="89" s="1"/>
  <c r="M25" i="89"/>
  <c r="U25" i="89" s="1"/>
  <c r="M31" i="89"/>
  <c r="U31" i="89" s="1"/>
  <c r="M37" i="89"/>
  <c r="U37" i="89" s="1"/>
  <c r="M43" i="89"/>
  <c r="U43" i="89" s="1"/>
  <c r="M49" i="89"/>
  <c r="U49" i="89" s="1"/>
  <c r="M55" i="89"/>
  <c r="U55" i="89" s="1"/>
  <c r="M61" i="89"/>
  <c r="U61" i="89" s="1"/>
  <c r="M67" i="89"/>
  <c r="U67" i="89" s="1"/>
  <c r="M73" i="89"/>
  <c r="U73" i="89" s="1"/>
  <c r="M79" i="89"/>
  <c r="U79" i="89" s="1"/>
  <c r="M85" i="89"/>
  <c r="U85" i="89" s="1"/>
  <c r="M91" i="89"/>
  <c r="U91" i="89" s="1"/>
  <c r="Q6" i="89"/>
  <c r="V7" i="89"/>
  <c r="Q8" i="89"/>
  <c r="Q10" i="89"/>
  <c r="Q12" i="89"/>
  <c r="V13" i="89"/>
  <c r="Q21" i="89"/>
  <c r="V22" i="89"/>
  <c r="Q30" i="89"/>
  <c r="V31" i="89"/>
  <c r="Q39" i="89"/>
  <c r="V40" i="89"/>
  <c r="Q48" i="89"/>
  <c r="V49" i="89"/>
  <c r="Q61" i="89"/>
  <c r="V62" i="89"/>
  <c r="Q66" i="89"/>
  <c r="V70" i="89"/>
  <c r="Q76" i="89"/>
  <c r="V77" i="89"/>
  <c r="Q88" i="90"/>
  <c r="Q85" i="90"/>
  <c r="Q82" i="90"/>
  <c r="Q79" i="90"/>
  <c r="Q76" i="90"/>
  <c r="Q73" i="90"/>
  <c r="Q87" i="90"/>
  <c r="Q84" i="90"/>
  <c r="Q81" i="90"/>
  <c r="Q78" i="90"/>
  <c r="Q75" i="90"/>
  <c r="Q72" i="90"/>
  <c r="Q69" i="90"/>
  <c r="Q66" i="90"/>
  <c r="Q63" i="90"/>
  <c r="Q60" i="90"/>
  <c r="Q57" i="90"/>
  <c r="Q54" i="90"/>
  <c r="Q65" i="90"/>
  <c r="Q56" i="90"/>
  <c r="Q49" i="90"/>
  <c r="Q47" i="90"/>
  <c r="Q40" i="90"/>
  <c r="Q38" i="90"/>
  <c r="Q31" i="90"/>
  <c r="Q29" i="90"/>
  <c r="Q22" i="90"/>
  <c r="Q20" i="90"/>
  <c r="Q17" i="90"/>
  <c r="Q14" i="90"/>
  <c r="Q89" i="90"/>
  <c r="Q86" i="90"/>
  <c r="Q83" i="90"/>
  <c r="Q80" i="90"/>
  <c r="Q77" i="90"/>
  <c r="Q74" i="90"/>
  <c r="Q71" i="90"/>
  <c r="Q70" i="90"/>
  <c r="Q61" i="90"/>
  <c r="Q51" i="90"/>
  <c r="Q42" i="90"/>
  <c r="Q33" i="90"/>
  <c r="Q24" i="90"/>
  <c r="Q68" i="90"/>
  <c r="Q59" i="90"/>
  <c r="Q46" i="90"/>
  <c r="Q44" i="90"/>
  <c r="Q37" i="90"/>
  <c r="Q35" i="90"/>
  <c r="Q28" i="90"/>
  <c r="Q26" i="90"/>
  <c r="Q19" i="90"/>
  <c r="Q16" i="90"/>
  <c r="Q13" i="90"/>
  <c r="Q7" i="90"/>
  <c r="Q67" i="90"/>
  <c r="Q58" i="90"/>
  <c r="Q45" i="90"/>
  <c r="Q36" i="90"/>
  <c r="Q27" i="90"/>
  <c r="Q15" i="90"/>
  <c r="Q23" i="90"/>
  <c r="Q25" i="90"/>
  <c r="Q50" i="90"/>
  <c r="Q52" i="90"/>
  <c r="Q62" i="90"/>
  <c r="AH3" i="92"/>
  <c r="AQ3" i="92" s="1"/>
  <c r="Q96" i="89"/>
  <c r="Q93" i="89"/>
  <c r="Q90" i="89"/>
  <c r="Q87" i="89"/>
  <c r="Q84" i="89"/>
  <c r="Q81" i="89"/>
  <c r="Q78" i="89"/>
  <c r="Q75" i="89"/>
  <c r="Q98" i="89"/>
  <c r="Q95" i="89"/>
  <c r="Q92" i="89"/>
  <c r="Q89" i="89"/>
  <c r="Q86" i="89"/>
  <c r="Q83" i="89"/>
  <c r="Q80" i="89"/>
  <c r="Q77" i="89"/>
  <c r="Q74" i="89"/>
  <c r="Q71" i="89"/>
  <c r="Q68" i="89"/>
  <c r="Q65" i="89"/>
  <c r="Q62" i="89"/>
  <c r="Q59" i="89"/>
  <c r="Q56" i="89"/>
  <c r="Q53" i="89"/>
  <c r="Q50" i="89"/>
  <c r="Q47" i="89"/>
  <c r="Q44" i="89"/>
  <c r="Q41" i="89"/>
  <c r="Q38" i="89"/>
  <c r="Q35" i="89"/>
  <c r="Q32" i="89"/>
  <c r="Q29" i="89"/>
  <c r="Q26" i="89"/>
  <c r="Q23" i="89"/>
  <c r="Q20" i="89"/>
  <c r="Q17" i="89"/>
  <c r="V97" i="89"/>
  <c r="V94" i="89"/>
  <c r="V91" i="89"/>
  <c r="V88" i="89"/>
  <c r="V85" i="89"/>
  <c r="V82" i="89"/>
  <c r="V79" i="89"/>
  <c r="V76" i="89"/>
  <c r="V73" i="89"/>
  <c r="V96" i="89"/>
  <c r="V93" i="89"/>
  <c r="V90" i="89"/>
  <c r="V87" i="89"/>
  <c r="V84" i="89"/>
  <c r="V81" i="89"/>
  <c r="V78" i="89"/>
  <c r="V75" i="89"/>
  <c r="V72" i="89"/>
  <c r="V69" i="89"/>
  <c r="V66" i="89"/>
  <c r="V63" i="89"/>
  <c r="V60" i="89"/>
  <c r="V57" i="89"/>
  <c r="V54" i="89"/>
  <c r="V51" i="89"/>
  <c r="V48" i="89"/>
  <c r="V45" i="89"/>
  <c r="V42" i="89"/>
  <c r="V39" i="89"/>
  <c r="V36" i="89"/>
  <c r="V33" i="89"/>
  <c r="V30" i="89"/>
  <c r="V27" i="89"/>
  <c r="V24" i="89"/>
  <c r="V21" i="89"/>
  <c r="V18" i="89"/>
  <c r="V15" i="89"/>
  <c r="V11" i="89"/>
  <c r="Q19" i="89"/>
  <c r="V20" i="89"/>
  <c r="Q28" i="89"/>
  <c r="V29" i="89"/>
  <c r="Q37" i="89"/>
  <c r="V38" i="89"/>
  <c r="Q46" i="89"/>
  <c r="V47" i="89"/>
  <c r="Q58" i="89"/>
  <c r="V59" i="89"/>
  <c r="Q63" i="89"/>
  <c r="V67" i="89"/>
  <c r="Q79" i="89"/>
  <c r="V80" i="89"/>
  <c r="Q97" i="89"/>
  <c r="Q48" i="90"/>
  <c r="M4" i="90"/>
  <c r="U4" i="90" s="1"/>
  <c r="X4" i="90" s="1"/>
  <c r="Z4" i="90" s="1"/>
  <c r="M10" i="90"/>
  <c r="U10" i="90" s="1"/>
  <c r="M16" i="90"/>
  <c r="U16" i="90" s="1"/>
  <c r="M22" i="90"/>
  <c r="U22" i="90" s="1"/>
  <c r="M28" i="90"/>
  <c r="U28" i="90" s="1"/>
  <c r="M34" i="90"/>
  <c r="U34" i="90" s="1"/>
  <c r="M40" i="90"/>
  <c r="U40" i="90" s="1"/>
  <c r="M46" i="90"/>
  <c r="U46" i="90" s="1"/>
  <c r="M52" i="90"/>
  <c r="U52" i="90" s="1"/>
  <c r="M58" i="90"/>
  <c r="U58" i="90" s="1"/>
  <c r="M64" i="90"/>
  <c r="U64" i="90" s="1"/>
  <c r="M70" i="90"/>
  <c r="U70" i="90" s="1"/>
  <c r="M76" i="90"/>
  <c r="U76" i="90" s="1"/>
  <c r="M82" i="90"/>
  <c r="U82" i="90" s="1"/>
  <c r="M88" i="90"/>
  <c r="U88" i="90" s="1"/>
  <c r="M7" i="90"/>
  <c r="U7" i="90" s="1"/>
  <c r="M13" i="90"/>
  <c r="U13" i="90" s="1"/>
  <c r="M19" i="90"/>
  <c r="U19" i="90" s="1"/>
  <c r="M25" i="90"/>
  <c r="U25" i="90" s="1"/>
  <c r="M31" i="90"/>
  <c r="U31" i="90" s="1"/>
  <c r="M37" i="90"/>
  <c r="U37" i="90" s="1"/>
  <c r="M43" i="90"/>
  <c r="U43" i="90" s="1"/>
  <c r="M49" i="90"/>
  <c r="U49" i="90" s="1"/>
  <c r="M55" i="90"/>
  <c r="U55" i="90" s="1"/>
  <c r="M61" i="90"/>
  <c r="U61" i="90" s="1"/>
  <c r="M67" i="90"/>
  <c r="U67" i="90" s="1"/>
  <c r="M73" i="90"/>
  <c r="U73" i="90" s="1"/>
  <c r="M79" i="90"/>
  <c r="U79" i="90" s="1"/>
  <c r="M85" i="90"/>
  <c r="U85" i="90" s="1"/>
  <c r="M9" i="90"/>
  <c r="U9" i="90" s="1"/>
  <c r="M15" i="90"/>
  <c r="U15" i="90" s="1"/>
  <c r="M21" i="90"/>
  <c r="U21" i="90" s="1"/>
  <c r="M27" i="90"/>
  <c r="U27" i="90" s="1"/>
  <c r="M33" i="90"/>
  <c r="U33" i="90" s="1"/>
  <c r="M39" i="90"/>
  <c r="U39" i="90" s="1"/>
  <c r="M45" i="90"/>
  <c r="U45" i="90" s="1"/>
  <c r="M51" i="90"/>
  <c r="U51" i="90" s="1"/>
  <c r="M57" i="90"/>
  <c r="U57" i="90" s="1"/>
  <c r="M63" i="90"/>
  <c r="U63" i="90" s="1"/>
  <c r="M69" i="90"/>
  <c r="U69" i="90" s="1"/>
  <c r="M75" i="90"/>
  <c r="U75" i="90" s="1"/>
  <c r="M81" i="90"/>
  <c r="U81" i="90" s="1"/>
  <c r="AE3" i="91"/>
  <c r="X4" i="91"/>
  <c r="Y4" i="91"/>
  <c r="AE3" i="92"/>
  <c r="M8" i="91"/>
  <c r="U8" i="91" s="1"/>
  <c r="M14" i="91"/>
  <c r="U14" i="91" s="1"/>
  <c r="M20" i="91"/>
  <c r="U20" i="91" s="1"/>
  <c r="M26" i="91"/>
  <c r="U26" i="91" s="1"/>
  <c r="M32" i="91"/>
  <c r="U32" i="91" s="1"/>
  <c r="M38" i="91"/>
  <c r="U38" i="91" s="1"/>
  <c r="M44" i="91"/>
  <c r="U44" i="91" s="1"/>
  <c r="M50" i="91"/>
  <c r="U50" i="91" s="1"/>
  <c r="M56" i="91"/>
  <c r="U56" i="91" s="1"/>
  <c r="M62" i="91"/>
  <c r="U62" i="91" s="1"/>
  <c r="M68" i="91"/>
  <c r="U68" i="91" s="1"/>
  <c r="M74" i="91"/>
  <c r="U74" i="91" s="1"/>
  <c r="R6" i="91"/>
  <c r="R8" i="91"/>
  <c r="R10" i="91"/>
  <c r="V11" i="91"/>
  <c r="R12" i="91"/>
  <c r="R15" i="91"/>
  <c r="R18" i="91"/>
  <c r="R21" i="91"/>
  <c r="R24" i="91"/>
  <c r="R27" i="91"/>
  <c r="R30" i="91"/>
  <c r="R33" i="91"/>
  <c r="R36" i="91"/>
  <c r="R39" i="91"/>
  <c r="R42" i="91"/>
  <c r="R45" i="91"/>
  <c r="R48" i="91"/>
  <c r="R51" i="91"/>
  <c r="R54" i="91"/>
  <c r="R57" i="91"/>
  <c r="R60" i="91"/>
  <c r="R63" i="91"/>
  <c r="R66" i="91"/>
  <c r="R69" i="91"/>
  <c r="R72" i="91"/>
  <c r="R75" i="91"/>
  <c r="M9" i="92"/>
  <c r="U9" i="92" s="1"/>
  <c r="M15" i="92"/>
  <c r="U15" i="92" s="1"/>
  <c r="M21" i="92"/>
  <c r="U21" i="92" s="1"/>
  <c r="M27" i="92"/>
  <c r="U27" i="92" s="1"/>
  <c r="M33" i="92"/>
  <c r="U33" i="92" s="1"/>
  <c r="M39" i="92"/>
  <c r="U39" i="92" s="1"/>
  <c r="M45" i="92"/>
  <c r="U45" i="92" s="1"/>
  <c r="M51" i="92"/>
  <c r="U51" i="92" s="1"/>
  <c r="M57" i="92"/>
  <c r="U57" i="92" s="1"/>
  <c r="M63" i="92"/>
  <c r="U63" i="92" s="1"/>
  <c r="M69" i="92"/>
  <c r="U69" i="92" s="1"/>
  <c r="Q17" i="92"/>
  <c r="Q19" i="92"/>
  <c r="AE3" i="93"/>
  <c r="P3" i="93"/>
  <c r="AF3" i="93" s="1"/>
  <c r="AO3" i="93" s="1"/>
  <c r="M9" i="91"/>
  <c r="U9" i="91" s="1"/>
  <c r="M15" i="91"/>
  <c r="U15" i="91" s="1"/>
  <c r="M21" i="91"/>
  <c r="U21" i="91" s="1"/>
  <c r="M27" i="91"/>
  <c r="U27" i="91" s="1"/>
  <c r="M33" i="91"/>
  <c r="U33" i="91" s="1"/>
  <c r="M39" i="91"/>
  <c r="U39" i="91" s="1"/>
  <c r="M45" i="91"/>
  <c r="U45" i="91" s="1"/>
  <c r="M51" i="91"/>
  <c r="U51" i="91" s="1"/>
  <c r="M57" i="91"/>
  <c r="U57" i="91" s="1"/>
  <c r="M63" i="91"/>
  <c r="U63" i="91" s="1"/>
  <c r="M69" i="91"/>
  <c r="U69" i="91" s="1"/>
  <c r="Q7" i="91"/>
  <c r="Q13" i="91"/>
  <c r="V14" i="91"/>
  <c r="Q16" i="91"/>
  <c r="V17" i="91"/>
  <c r="Q19" i="91"/>
  <c r="V20" i="91"/>
  <c r="Q22" i="91"/>
  <c r="V23" i="91"/>
  <c r="Q25" i="91"/>
  <c r="V26" i="91"/>
  <c r="Q28" i="91"/>
  <c r="V29" i="91"/>
  <c r="Q31" i="91"/>
  <c r="V32" i="91"/>
  <c r="Q34" i="91"/>
  <c r="V35" i="91"/>
  <c r="Q37" i="91"/>
  <c r="V38" i="91"/>
  <c r="Q40" i="91"/>
  <c r="V41" i="91"/>
  <c r="Q43" i="91"/>
  <c r="V44" i="91"/>
  <c r="Q46" i="91"/>
  <c r="V47" i="91"/>
  <c r="Q49" i="91"/>
  <c r="V50" i="91"/>
  <c r="Q52" i="91"/>
  <c r="V53" i="91"/>
  <c r="Q55" i="91"/>
  <c r="V56" i="91"/>
  <c r="Q58" i="91"/>
  <c r="V59" i="91"/>
  <c r="Q61" i="91"/>
  <c r="V62" i="91"/>
  <c r="Q64" i="91"/>
  <c r="V65" i="91"/>
  <c r="Q67" i="91"/>
  <c r="V68" i="91"/>
  <c r="Q70" i="91"/>
  <c r="V71" i="91"/>
  <c r="Q73" i="91"/>
  <c r="V74" i="91"/>
  <c r="Q76" i="91"/>
  <c r="V77" i="91"/>
  <c r="Q79" i="91"/>
  <c r="M4" i="92"/>
  <c r="U4" i="92" s="1"/>
  <c r="X4" i="92" s="1"/>
  <c r="M10" i="92"/>
  <c r="U10" i="92" s="1"/>
  <c r="M16" i="92"/>
  <c r="U16" i="92" s="1"/>
  <c r="M22" i="92"/>
  <c r="U22" i="92" s="1"/>
  <c r="M28" i="92"/>
  <c r="U28" i="92" s="1"/>
  <c r="M34" i="92"/>
  <c r="U34" i="92" s="1"/>
  <c r="M40" i="92"/>
  <c r="U40" i="92" s="1"/>
  <c r="M46" i="92"/>
  <c r="U46" i="92" s="1"/>
  <c r="M52" i="92"/>
  <c r="U52" i="92" s="1"/>
  <c r="M58" i="92"/>
  <c r="U58" i="92" s="1"/>
  <c r="R67" i="92"/>
  <c r="R64" i="92"/>
  <c r="R69" i="92"/>
  <c r="R66" i="92"/>
  <c r="R68" i="92"/>
  <c r="R65" i="92"/>
  <c r="R62" i="92"/>
  <c r="R59" i="92"/>
  <c r="R56" i="92"/>
  <c r="R58" i="92"/>
  <c r="R54" i="92"/>
  <c r="R51" i="92"/>
  <c r="R48" i="92"/>
  <c r="R45" i="92"/>
  <c r="R42" i="92"/>
  <c r="R39" i="92"/>
  <c r="R36" i="92"/>
  <c r="R33" i="92"/>
  <c r="R30" i="92"/>
  <c r="R27" i="92"/>
  <c r="R24" i="92"/>
  <c r="R21" i="92"/>
  <c r="R18" i="92"/>
  <c r="R15" i="92"/>
  <c r="R12" i="92"/>
  <c r="R10" i="92"/>
  <c r="R53" i="92"/>
  <c r="R50" i="92"/>
  <c r="R47" i="92"/>
  <c r="R44" i="92"/>
  <c r="R41" i="92"/>
  <c r="R38" i="92"/>
  <c r="R35" i="92"/>
  <c r="R32" i="92"/>
  <c r="R29" i="92"/>
  <c r="R26" i="92"/>
  <c r="R23" i="92"/>
  <c r="R20" i="92"/>
  <c r="R17" i="92"/>
  <c r="R14" i="92"/>
  <c r="R63" i="92"/>
  <c r="R6" i="92"/>
  <c r="Q68" i="92"/>
  <c r="Q67" i="92"/>
  <c r="Q69" i="92"/>
  <c r="Q63" i="92"/>
  <c r="Q56" i="92"/>
  <c r="Q62" i="92"/>
  <c r="Q60" i="92"/>
  <c r="Q64" i="92"/>
  <c r="Q61" i="92"/>
  <c r="Q55" i="92"/>
  <c r="Q52" i="92"/>
  <c r="Q49" i="92"/>
  <c r="Q46" i="92"/>
  <c r="Q43" i="92"/>
  <c r="Q40" i="92"/>
  <c r="Q37" i="92"/>
  <c r="Q34" i="92"/>
  <c r="Q31" i="92"/>
  <c r="Q28" i="92"/>
  <c r="Q25" i="92"/>
  <c r="R8" i="92"/>
  <c r="Q12" i="92"/>
  <c r="R19" i="92"/>
  <c r="Q21" i="92"/>
  <c r="Q26" i="92"/>
  <c r="Q29" i="92"/>
  <c r="Q32" i="92"/>
  <c r="Q35" i="92"/>
  <c r="Q38" i="92"/>
  <c r="Q41" i="92"/>
  <c r="Q44" i="92"/>
  <c r="Q47" i="92"/>
  <c r="Q50" i="92"/>
  <c r="Q53" i="92"/>
  <c r="R57" i="92"/>
  <c r="Q53" i="91"/>
  <c r="V54" i="91"/>
  <c r="Q56" i="91"/>
  <c r="V57" i="91"/>
  <c r="Q59" i="91"/>
  <c r="V60" i="91"/>
  <c r="Q62" i="91"/>
  <c r="V63" i="91"/>
  <c r="Q65" i="91"/>
  <c r="V66" i="91"/>
  <c r="Q68" i="91"/>
  <c r="V69" i="91"/>
  <c r="Q71" i="91"/>
  <c r="V72" i="91"/>
  <c r="Q74" i="91"/>
  <c r="V75" i="91"/>
  <c r="R52" i="92"/>
  <c r="R55" i="92"/>
  <c r="Q59" i="92"/>
  <c r="V26" i="92"/>
  <c r="V29" i="92"/>
  <c r="V32" i="92"/>
  <c r="V35" i="92"/>
  <c r="V38" i="92"/>
  <c r="V41" i="92"/>
  <c r="V44" i="92"/>
  <c r="V47" i="92"/>
  <c r="V50" i="92"/>
  <c r="V53" i="92"/>
  <c r="V62" i="92"/>
  <c r="V65" i="92"/>
  <c r="V61" i="92"/>
  <c r="V69" i="92"/>
  <c r="V68" i="92"/>
  <c r="V11" i="92"/>
  <c r="V57" i="92"/>
  <c r="V66" i="92"/>
  <c r="F4" i="93"/>
  <c r="F10" i="93"/>
  <c r="F16" i="93"/>
  <c r="F22" i="93"/>
  <c r="F28" i="93"/>
  <c r="F34" i="93"/>
  <c r="F40" i="93"/>
  <c r="F46" i="93"/>
  <c r="F52" i="93"/>
  <c r="F58" i="93"/>
  <c r="F64" i="93"/>
  <c r="F70" i="93"/>
  <c r="F76" i="93"/>
  <c r="F82" i="93"/>
  <c r="F88" i="93"/>
  <c r="F94" i="93"/>
  <c r="M6" i="93"/>
  <c r="U6" i="93" s="1"/>
  <c r="M12" i="93"/>
  <c r="U12" i="93" s="1"/>
  <c r="M18" i="93"/>
  <c r="U18" i="93" s="1"/>
  <c r="M24" i="93"/>
  <c r="U24" i="93" s="1"/>
  <c r="M30" i="93"/>
  <c r="U30" i="93" s="1"/>
  <c r="M36" i="93"/>
  <c r="U36" i="93" s="1"/>
  <c r="M42" i="93"/>
  <c r="U42" i="93" s="1"/>
  <c r="M48" i="93"/>
  <c r="U48" i="93" s="1"/>
  <c r="M54" i="93"/>
  <c r="U54" i="93" s="1"/>
  <c r="M60" i="93"/>
  <c r="U60" i="93" s="1"/>
  <c r="M66" i="93"/>
  <c r="U66" i="93" s="1"/>
  <c r="M72" i="93"/>
  <c r="U72" i="93" s="1"/>
  <c r="M78" i="93"/>
  <c r="U78" i="93" s="1"/>
  <c r="M84" i="93"/>
  <c r="U84" i="93" s="1"/>
  <c r="M90" i="93"/>
  <c r="U90" i="93" s="1"/>
  <c r="M96" i="93"/>
  <c r="U96" i="93" s="1"/>
  <c r="V4" i="93"/>
  <c r="Y4" i="93" s="1"/>
  <c r="V7" i="93"/>
  <c r="V12" i="93"/>
  <c r="Q13" i="93"/>
  <c r="Q15" i="93"/>
  <c r="Q17" i="93"/>
  <c r="V18" i="93"/>
  <c r="Q19" i="93"/>
  <c r="Q21" i="93"/>
  <c r="Q23" i="93"/>
  <c r="V24" i="93"/>
  <c r="Q25" i="93"/>
  <c r="Q27" i="93"/>
  <c r="Q29" i="93"/>
  <c r="V30" i="93"/>
  <c r="Q31" i="93"/>
  <c r="Q36" i="93"/>
  <c r="V43" i="93"/>
  <c r="V46" i="93"/>
  <c r="Q48" i="93"/>
  <c r="Q49" i="93"/>
  <c r="V61" i="93"/>
  <c r="V71" i="93"/>
  <c r="V88" i="93"/>
  <c r="F6" i="93"/>
  <c r="F12" i="93"/>
  <c r="F18" i="93"/>
  <c r="F24" i="93"/>
  <c r="F30" i="93"/>
  <c r="F36" i="93"/>
  <c r="F42" i="93"/>
  <c r="F48" i="93"/>
  <c r="F54" i="93"/>
  <c r="F60" i="93"/>
  <c r="F66" i="93"/>
  <c r="F72" i="93"/>
  <c r="F78" i="93"/>
  <c r="F84" i="93"/>
  <c r="F90" i="93"/>
  <c r="F96" i="93"/>
  <c r="M8" i="93"/>
  <c r="U8" i="93" s="1"/>
  <c r="M14" i="93"/>
  <c r="U14" i="93" s="1"/>
  <c r="M20" i="93"/>
  <c r="U20" i="93" s="1"/>
  <c r="M26" i="93"/>
  <c r="U26" i="93" s="1"/>
  <c r="M32" i="93"/>
  <c r="U32" i="93" s="1"/>
  <c r="M38" i="93"/>
  <c r="U38" i="93" s="1"/>
  <c r="M44" i="93"/>
  <c r="U44" i="93" s="1"/>
  <c r="M50" i="93"/>
  <c r="U50" i="93" s="1"/>
  <c r="M56" i="93"/>
  <c r="U56" i="93" s="1"/>
  <c r="M62" i="93"/>
  <c r="U62" i="93" s="1"/>
  <c r="M68" i="93"/>
  <c r="U68" i="93" s="1"/>
  <c r="M74" i="93"/>
  <c r="U74" i="93" s="1"/>
  <c r="M80" i="93"/>
  <c r="U80" i="93" s="1"/>
  <c r="M86" i="93"/>
  <c r="U86" i="93" s="1"/>
  <c r="M92" i="93"/>
  <c r="U92" i="93" s="1"/>
  <c r="M98" i="93"/>
  <c r="U98" i="93" s="1"/>
  <c r="Q35" i="93"/>
  <c r="V37" i="93"/>
  <c r="Q42" i="93"/>
  <c r="Q45" i="93"/>
  <c r="V70" i="93"/>
  <c r="V80" i="93"/>
  <c r="V97" i="93"/>
  <c r="AH3" i="93"/>
  <c r="AQ3" i="93" s="1"/>
  <c r="F7" i="93"/>
  <c r="F13" i="93"/>
  <c r="F19" i="93"/>
  <c r="F25" i="93"/>
  <c r="F31" i="93"/>
  <c r="F37" i="93"/>
  <c r="F43" i="93"/>
  <c r="F49" i="93"/>
  <c r="F55" i="93"/>
  <c r="F61" i="93"/>
  <c r="F67" i="93"/>
  <c r="F73" i="93"/>
  <c r="F79" i="93"/>
  <c r="F85" i="93"/>
  <c r="F91" i="93"/>
  <c r="F97" i="93"/>
  <c r="M9" i="93"/>
  <c r="U9" i="93" s="1"/>
  <c r="M15" i="93"/>
  <c r="U15" i="93" s="1"/>
  <c r="M21" i="93"/>
  <c r="U21" i="93" s="1"/>
  <c r="M27" i="93"/>
  <c r="U27" i="93" s="1"/>
  <c r="M33" i="93"/>
  <c r="U33" i="93" s="1"/>
  <c r="M39" i="93"/>
  <c r="U39" i="93" s="1"/>
  <c r="M45" i="93"/>
  <c r="U45" i="93" s="1"/>
  <c r="M51" i="93"/>
  <c r="U51" i="93" s="1"/>
  <c r="M57" i="93"/>
  <c r="U57" i="93" s="1"/>
  <c r="M63" i="93"/>
  <c r="U63" i="93" s="1"/>
  <c r="M69" i="93"/>
  <c r="U69" i="93" s="1"/>
  <c r="M75" i="93"/>
  <c r="U75" i="93" s="1"/>
  <c r="M81" i="93"/>
  <c r="U81" i="93" s="1"/>
  <c r="M87" i="93"/>
  <c r="U87" i="93" s="1"/>
  <c r="M93" i="93"/>
  <c r="U93" i="93" s="1"/>
  <c r="Q98" i="93"/>
  <c r="Q95" i="93"/>
  <c r="Q92" i="93"/>
  <c r="Q89" i="93"/>
  <c r="Q86" i="93"/>
  <c r="Q83" i="93"/>
  <c r="Q80" i="93"/>
  <c r="Q77" i="93"/>
  <c r="Q74" i="93"/>
  <c r="Q71" i="93"/>
  <c r="Q68" i="93"/>
  <c r="Q65" i="93"/>
  <c r="Q62" i="93"/>
  <c r="Q59" i="93"/>
  <c r="Q56" i="93"/>
  <c r="Q53" i="93"/>
  <c r="Q50" i="93"/>
  <c r="Q47" i="93"/>
  <c r="Q44" i="93"/>
  <c r="Q41" i="93"/>
  <c r="Q11" i="93"/>
  <c r="Q9" i="93"/>
  <c r="Q96" i="93"/>
  <c r="Q87" i="93"/>
  <c r="Q78" i="93"/>
  <c r="Q69" i="93"/>
  <c r="Q60" i="93"/>
  <c r="Q51" i="93"/>
  <c r="Q97" i="93"/>
  <c r="Q88" i="93"/>
  <c r="Q79" i="93"/>
  <c r="Q70" i="93"/>
  <c r="Q61" i="93"/>
  <c r="Q52" i="93"/>
  <c r="Q43" i="93"/>
  <c r="Q39" i="93"/>
  <c r="Q93" i="93"/>
  <c r="Q84" i="93"/>
  <c r="Q75" i="93"/>
  <c r="Q66" i="93"/>
  <c r="Q57" i="93"/>
  <c r="V11" i="93"/>
  <c r="Q12" i="93"/>
  <c r="Q14" i="93"/>
  <c r="V15" i="93"/>
  <c r="Q16" i="93"/>
  <c r="Q18" i="93"/>
  <c r="Q20" i="93"/>
  <c r="V21" i="93"/>
  <c r="Q22" i="93"/>
  <c r="Q24" i="93"/>
  <c r="Q26" i="93"/>
  <c r="V27" i="93"/>
  <c r="Q28" i="93"/>
  <c r="Q30" i="93"/>
  <c r="Q32" i="93"/>
  <c r="Q34" i="93"/>
  <c r="V36" i="93"/>
  <c r="Q38" i="93"/>
  <c r="V44" i="93"/>
  <c r="V47" i="93"/>
  <c r="V55" i="93"/>
  <c r="Q58" i="93"/>
  <c r="V64" i="93"/>
  <c r="Q73" i="93"/>
  <c r="V74" i="93"/>
  <c r="Q81" i="93"/>
  <c r="Q85" i="93"/>
  <c r="M86" i="94"/>
  <c r="U86" i="94" s="1"/>
  <c r="M80" i="94"/>
  <c r="U80" i="94" s="1"/>
  <c r="M74" i="94"/>
  <c r="U74" i="94" s="1"/>
  <c r="M68" i="94"/>
  <c r="U68" i="94" s="1"/>
  <c r="M62" i="94"/>
  <c r="U62" i="94" s="1"/>
  <c r="M56" i="94"/>
  <c r="U56" i="94" s="1"/>
  <c r="M50" i="94"/>
  <c r="U50" i="94" s="1"/>
  <c r="M44" i="94"/>
  <c r="U44" i="94" s="1"/>
  <c r="M38" i="94"/>
  <c r="U38" i="94" s="1"/>
  <c r="M32" i="94"/>
  <c r="U32" i="94" s="1"/>
  <c r="M26" i="94"/>
  <c r="U26" i="94" s="1"/>
  <c r="M20" i="94"/>
  <c r="U20" i="94" s="1"/>
  <c r="M14" i="94"/>
  <c r="U14" i="94" s="1"/>
  <c r="M8" i="94"/>
  <c r="U8" i="94" s="1"/>
  <c r="M85" i="94"/>
  <c r="U85" i="94" s="1"/>
  <c r="M79" i="94"/>
  <c r="U79" i="94" s="1"/>
  <c r="M73" i="94"/>
  <c r="U73" i="94" s="1"/>
  <c r="M67" i="94"/>
  <c r="U67" i="94" s="1"/>
  <c r="M61" i="94"/>
  <c r="U61" i="94" s="1"/>
  <c r="M55" i="94"/>
  <c r="U55" i="94" s="1"/>
  <c r="M49" i="94"/>
  <c r="U49" i="94" s="1"/>
  <c r="M43" i="94"/>
  <c r="U43" i="94" s="1"/>
  <c r="M37" i="94"/>
  <c r="U37" i="94" s="1"/>
  <c r="M31" i="94"/>
  <c r="U31" i="94" s="1"/>
  <c r="M25" i="94"/>
  <c r="U25" i="94" s="1"/>
  <c r="M19" i="94"/>
  <c r="U19" i="94" s="1"/>
  <c r="M13" i="94"/>
  <c r="U13" i="94" s="1"/>
  <c r="M7" i="94"/>
  <c r="U7" i="94" s="1"/>
  <c r="M89" i="94"/>
  <c r="U89" i="94" s="1"/>
  <c r="M81" i="94"/>
  <c r="U81" i="94" s="1"/>
  <c r="M71" i="94"/>
  <c r="U71" i="94" s="1"/>
  <c r="M63" i="94"/>
  <c r="U63" i="94" s="1"/>
  <c r="M53" i="94"/>
  <c r="U53" i="94" s="1"/>
  <c r="M45" i="94"/>
  <c r="U45" i="94" s="1"/>
  <c r="M35" i="94"/>
  <c r="U35" i="94" s="1"/>
  <c r="M27" i="94"/>
  <c r="U27" i="94" s="1"/>
  <c r="M17" i="94"/>
  <c r="U17" i="94" s="1"/>
  <c r="M9" i="94"/>
  <c r="U9" i="94" s="1"/>
  <c r="M88" i="94"/>
  <c r="U88" i="94" s="1"/>
  <c r="M78" i="94"/>
  <c r="U78" i="94" s="1"/>
  <c r="M70" i="94"/>
  <c r="U70" i="94" s="1"/>
  <c r="M60" i="94"/>
  <c r="U60" i="94" s="1"/>
  <c r="M52" i="94"/>
  <c r="U52" i="94" s="1"/>
  <c r="M42" i="94"/>
  <c r="U42" i="94" s="1"/>
  <c r="M34" i="94"/>
  <c r="U34" i="94" s="1"/>
  <c r="M24" i="94"/>
  <c r="U24" i="94" s="1"/>
  <c r="M16" i="94"/>
  <c r="U16" i="94" s="1"/>
  <c r="M6" i="94"/>
  <c r="U6" i="94" s="1"/>
  <c r="M87" i="94"/>
  <c r="U87" i="94" s="1"/>
  <c r="M77" i="94"/>
  <c r="U77" i="94" s="1"/>
  <c r="M69" i="94"/>
  <c r="U69" i="94" s="1"/>
  <c r="M59" i="94"/>
  <c r="U59" i="94" s="1"/>
  <c r="M51" i="94"/>
  <c r="U51" i="94" s="1"/>
  <c r="M41" i="94"/>
  <c r="U41" i="94" s="1"/>
  <c r="M33" i="94"/>
  <c r="U33" i="94" s="1"/>
  <c r="M23" i="94"/>
  <c r="U23" i="94" s="1"/>
  <c r="M15" i="94"/>
  <c r="U15" i="94" s="1"/>
  <c r="M5" i="94"/>
  <c r="U5" i="94" s="1"/>
  <c r="M82" i="94"/>
  <c r="U82" i="94" s="1"/>
  <c r="M72" i="94"/>
  <c r="U72" i="94" s="1"/>
  <c r="M64" i="94"/>
  <c r="U64" i="94" s="1"/>
  <c r="M54" i="94"/>
  <c r="U54" i="94" s="1"/>
  <c r="M46" i="94"/>
  <c r="U46" i="94" s="1"/>
  <c r="M36" i="94"/>
  <c r="U36" i="94" s="1"/>
  <c r="M28" i="94"/>
  <c r="U28" i="94" s="1"/>
  <c r="M18" i="94"/>
  <c r="U18" i="94" s="1"/>
  <c r="M10" i="94"/>
  <c r="U10" i="94" s="1"/>
  <c r="M76" i="94"/>
  <c r="U76" i="94" s="1"/>
  <c r="M48" i="94"/>
  <c r="U48" i="94" s="1"/>
  <c r="M22" i="94"/>
  <c r="U22" i="94" s="1"/>
  <c r="M75" i="94"/>
  <c r="U75" i="94" s="1"/>
  <c r="M47" i="94"/>
  <c r="U47" i="94" s="1"/>
  <c r="M21" i="94"/>
  <c r="U21" i="94" s="1"/>
  <c r="M66" i="94"/>
  <c r="U66" i="94" s="1"/>
  <c r="M40" i="94"/>
  <c r="U40" i="94" s="1"/>
  <c r="M12" i="94"/>
  <c r="U12" i="94" s="1"/>
  <c r="M65" i="94"/>
  <c r="U65" i="94" s="1"/>
  <c r="M39" i="94"/>
  <c r="U39" i="94" s="1"/>
  <c r="M11" i="94"/>
  <c r="U11" i="94" s="1"/>
  <c r="M83" i="94"/>
  <c r="U83" i="94" s="1"/>
  <c r="F8" i="93"/>
  <c r="F14" i="93"/>
  <c r="F20" i="93"/>
  <c r="F26" i="93"/>
  <c r="F32" i="93"/>
  <c r="F38" i="93"/>
  <c r="F44" i="93"/>
  <c r="F50" i="93"/>
  <c r="F56" i="93"/>
  <c r="F62" i="93"/>
  <c r="F68" i="93"/>
  <c r="F74" i="93"/>
  <c r="F80" i="93"/>
  <c r="F86" i="93"/>
  <c r="F92" i="93"/>
  <c r="F98" i="93"/>
  <c r="M4" i="93"/>
  <c r="U4" i="93" s="1"/>
  <c r="X4" i="93" s="1"/>
  <c r="M10" i="93"/>
  <c r="U10" i="93" s="1"/>
  <c r="M16" i="93"/>
  <c r="U16" i="93" s="1"/>
  <c r="M22" i="93"/>
  <c r="U22" i="93" s="1"/>
  <c r="M28" i="93"/>
  <c r="U28" i="93" s="1"/>
  <c r="M34" i="93"/>
  <c r="U34" i="93" s="1"/>
  <c r="M40" i="93"/>
  <c r="U40" i="93" s="1"/>
  <c r="M46" i="93"/>
  <c r="U46" i="93" s="1"/>
  <c r="M52" i="93"/>
  <c r="U52" i="93" s="1"/>
  <c r="M58" i="93"/>
  <c r="U58" i="93" s="1"/>
  <c r="M64" i="93"/>
  <c r="U64" i="93" s="1"/>
  <c r="M70" i="93"/>
  <c r="U70" i="93" s="1"/>
  <c r="M76" i="93"/>
  <c r="U76" i="93" s="1"/>
  <c r="M82" i="93"/>
  <c r="U82" i="93" s="1"/>
  <c r="M88" i="93"/>
  <c r="U88" i="93" s="1"/>
  <c r="M94" i="93"/>
  <c r="U94" i="93" s="1"/>
  <c r="V96" i="93"/>
  <c r="V93" i="93"/>
  <c r="V90" i="93"/>
  <c r="V87" i="93"/>
  <c r="V84" i="93"/>
  <c r="V81" i="93"/>
  <c r="V78" i="93"/>
  <c r="V75" i="93"/>
  <c r="V72" i="93"/>
  <c r="V69" i="93"/>
  <c r="V66" i="93"/>
  <c r="V63" i="93"/>
  <c r="V60" i="93"/>
  <c r="V57" i="93"/>
  <c r="V54" i="93"/>
  <c r="V51" i="93"/>
  <c r="V48" i="93"/>
  <c r="V45" i="93"/>
  <c r="V42" i="93"/>
  <c r="V95" i="93"/>
  <c r="V94" i="93"/>
  <c r="V86" i="93"/>
  <c r="V85" i="93"/>
  <c r="V77" i="93"/>
  <c r="V76" i="93"/>
  <c r="V68" i="93"/>
  <c r="V67" i="93"/>
  <c r="V59" i="93"/>
  <c r="V58" i="93"/>
  <c r="V50" i="93"/>
  <c r="V49" i="93"/>
  <c r="V41" i="93"/>
  <c r="V40" i="93"/>
  <c r="V13" i="93"/>
  <c r="V17" i="93"/>
  <c r="V19" i="93"/>
  <c r="V23" i="93"/>
  <c r="V25" i="93"/>
  <c r="V29" i="93"/>
  <c r="V31" i="93"/>
  <c r="Q46" i="93"/>
  <c r="V56" i="93"/>
  <c r="V62" i="93"/>
  <c r="V79" i="93"/>
  <c r="V89" i="93"/>
  <c r="M4" i="94"/>
  <c r="U4" i="94" s="1"/>
  <c r="X4" i="94" s="1"/>
  <c r="M84" i="94"/>
  <c r="U84" i="94" s="1"/>
  <c r="F9" i="93"/>
  <c r="F15" i="93"/>
  <c r="F21" i="93"/>
  <c r="F27" i="93"/>
  <c r="F33" i="93"/>
  <c r="F39" i="93"/>
  <c r="F45" i="93"/>
  <c r="F51" i="93"/>
  <c r="F57" i="93"/>
  <c r="F63" i="93"/>
  <c r="F69" i="93"/>
  <c r="F75" i="93"/>
  <c r="F81" i="93"/>
  <c r="F87" i="93"/>
  <c r="M5" i="93"/>
  <c r="U5" i="93" s="1"/>
  <c r="M11" i="93"/>
  <c r="U11" i="93" s="1"/>
  <c r="M17" i="93"/>
  <c r="U17" i="93" s="1"/>
  <c r="M23" i="93"/>
  <c r="U23" i="93" s="1"/>
  <c r="M29" i="93"/>
  <c r="U29" i="93" s="1"/>
  <c r="M35" i="93"/>
  <c r="U35" i="93" s="1"/>
  <c r="M41" i="93"/>
  <c r="U41" i="93" s="1"/>
  <c r="M47" i="93"/>
  <c r="U47" i="93" s="1"/>
  <c r="M53" i="93"/>
  <c r="U53" i="93" s="1"/>
  <c r="M59" i="93"/>
  <c r="U59" i="93" s="1"/>
  <c r="M65" i="93"/>
  <c r="U65" i="93" s="1"/>
  <c r="M71" i="93"/>
  <c r="U71" i="93" s="1"/>
  <c r="M77" i="93"/>
  <c r="U77" i="93" s="1"/>
  <c r="M83" i="93"/>
  <c r="U83" i="93" s="1"/>
  <c r="M89" i="93"/>
  <c r="U89" i="93" s="1"/>
  <c r="Q5" i="93"/>
  <c r="Q6" i="93"/>
  <c r="V10" i="93"/>
  <c r="Q33" i="93"/>
  <c r="V35" i="93"/>
  <c r="Q37" i="93"/>
  <c r="Q40" i="93"/>
  <c r="V52" i="93"/>
  <c r="V53" i="93"/>
  <c r="Q63" i="93"/>
  <c r="Q67" i="93"/>
  <c r="V73" i="93"/>
  <c r="Q82" i="93"/>
  <c r="V83" i="93"/>
  <c r="Q90" i="93"/>
  <c r="Q94" i="93"/>
  <c r="M29" i="94"/>
  <c r="U29" i="94" s="1"/>
  <c r="AE3" i="94"/>
  <c r="P3" i="94"/>
  <c r="AF3" i="94" s="1"/>
  <c r="AO3" i="94" s="1"/>
  <c r="V4" i="94"/>
  <c r="Y4" i="94" s="1"/>
  <c r="V15" i="94"/>
  <c r="V89" i="94"/>
  <c r="V86" i="94"/>
  <c r="V83" i="94"/>
  <c r="V80" i="94"/>
  <c r="V77" i="94"/>
  <c r="V74" i="94"/>
  <c r="V71" i="94"/>
  <c r="V68" i="94"/>
  <c r="V88" i="94"/>
  <c r="V81" i="94"/>
  <c r="V79" i="94"/>
  <c r="V72" i="94"/>
  <c r="V70" i="94"/>
  <c r="V65" i="94"/>
  <c r="V62" i="94"/>
  <c r="V59" i="94"/>
  <c r="V56" i="94"/>
  <c r="V53" i="94"/>
  <c r="V50" i="94"/>
  <c r="V47" i="94"/>
  <c r="V44" i="94"/>
  <c r="V41" i="94"/>
  <c r="V38" i="94"/>
  <c r="V35" i="94"/>
  <c r="V32" i="94"/>
  <c r="V87" i="94"/>
  <c r="V85" i="94"/>
  <c r="V78" i="94"/>
  <c r="V76" i="94"/>
  <c r="V69" i="94"/>
  <c r="V67" i="94"/>
  <c r="V66" i="94"/>
  <c r="V63" i="94"/>
  <c r="V60" i="94"/>
  <c r="V57" i="94"/>
  <c r="V54" i="94"/>
  <c r="V51" i="94"/>
  <c r="V48" i="94"/>
  <c r="V45" i="94"/>
  <c r="V75" i="94"/>
  <c r="V43" i="94"/>
  <c r="V36" i="94"/>
  <c r="V34" i="94"/>
  <c r="V29" i="94"/>
  <c r="V26" i="94"/>
  <c r="V23" i="94"/>
  <c r="V20" i="94"/>
  <c r="V17" i="94"/>
  <c r="V14" i="94"/>
  <c r="V42" i="94"/>
  <c r="V40" i="94"/>
  <c r="V33" i="94"/>
  <c r="V30" i="94"/>
  <c r="V27" i="94"/>
  <c r="V24" i="94"/>
  <c r="V39" i="94"/>
  <c r="V31" i="94"/>
  <c r="V28" i="94"/>
  <c r="V25" i="94"/>
  <c r="V18" i="94"/>
  <c r="V16" i="94"/>
  <c r="V8" i="94"/>
  <c r="V82" i="94"/>
  <c r="V73" i="94"/>
  <c r="V64" i="94"/>
  <c r="V61" i="94"/>
  <c r="V58" i="94"/>
  <c r="V55" i="94"/>
  <c r="V52" i="94"/>
  <c r="V49" i="94"/>
  <c r="V46" i="94"/>
  <c r="V9" i="94"/>
  <c r="V84" i="94"/>
  <c r="V21" i="94"/>
  <c r="V19" i="94"/>
  <c r="V12" i="94"/>
  <c r="V6" i="94"/>
  <c r="V11" i="94"/>
  <c r="V5" i="94"/>
  <c r="Q88" i="94"/>
  <c r="Q85" i="94"/>
  <c r="Q82" i="94"/>
  <c r="Q79" i="94"/>
  <c r="Q76" i="94"/>
  <c r="Q73" i="94"/>
  <c r="Q70" i="94"/>
  <c r="Q67" i="94"/>
  <c r="Q89" i="94"/>
  <c r="Q87" i="94"/>
  <c r="Q80" i="94"/>
  <c r="Q78" i="94"/>
  <c r="Q71" i="94"/>
  <c r="Q69" i="94"/>
  <c r="Q64" i="94"/>
  <c r="Q61" i="94"/>
  <c r="Q58" i="94"/>
  <c r="Q55" i="94"/>
  <c r="Q52" i="94"/>
  <c r="Q49" i="94"/>
  <c r="Q46" i="94"/>
  <c r="Q43" i="94"/>
  <c r="Q40" i="94"/>
  <c r="Q37" i="94"/>
  <c r="Q34" i="94"/>
  <c r="Q86" i="94"/>
  <c r="Q84" i="94"/>
  <c r="Q77" i="94"/>
  <c r="Q75" i="94"/>
  <c r="Q68" i="94"/>
  <c r="Q65" i="94"/>
  <c r="Q62" i="94"/>
  <c r="Q59" i="94"/>
  <c r="Q56" i="94"/>
  <c r="Q53" i="94"/>
  <c r="Q50" i="94"/>
  <c r="Q47" i="94"/>
  <c r="Q11" i="94"/>
  <c r="Q9" i="94"/>
  <c r="Q5" i="94"/>
  <c r="Q83" i="94"/>
  <c r="Q74" i="94"/>
  <c r="Q44" i="94"/>
  <c r="Q42" i="94"/>
  <c r="Q35" i="94"/>
  <c r="Q33" i="94"/>
  <c r="Q31" i="94"/>
  <c r="Q28" i="94"/>
  <c r="Q25" i="94"/>
  <c r="Q22" i="94"/>
  <c r="Q19" i="94"/>
  <c r="Q16" i="94"/>
  <c r="Q13" i="94"/>
  <c r="Q7" i="94"/>
  <c r="Q41" i="94"/>
  <c r="Q39" i="94"/>
  <c r="Q32" i="94"/>
  <c r="Q29" i="94"/>
  <c r="Q26" i="94"/>
  <c r="R38" i="94"/>
  <c r="R47" i="94"/>
  <c r="R50" i="94"/>
  <c r="R53" i="94"/>
  <c r="R56" i="94"/>
  <c r="R59" i="94"/>
  <c r="R62" i="94"/>
  <c r="P3" i="95"/>
  <c r="AF3" i="95" s="1"/>
  <c r="AO3" i="95" s="1"/>
  <c r="AE3" i="95"/>
  <c r="R88" i="94"/>
  <c r="R85" i="94"/>
  <c r="R82" i="94"/>
  <c r="R79" i="94"/>
  <c r="R76" i="94"/>
  <c r="R73" i="94"/>
  <c r="R70" i="94"/>
  <c r="R67" i="94"/>
  <c r="R89" i="94"/>
  <c r="R87" i="94"/>
  <c r="R80" i="94"/>
  <c r="R78" i="94"/>
  <c r="R71" i="94"/>
  <c r="R69" i="94"/>
  <c r="R64" i="94"/>
  <c r="R61" i="94"/>
  <c r="R58" i="94"/>
  <c r="R55" i="94"/>
  <c r="R52" i="94"/>
  <c r="R49" i="94"/>
  <c r="R46" i="94"/>
  <c r="R43" i="94"/>
  <c r="R40" i="94"/>
  <c r="R37" i="94"/>
  <c r="R34" i="94"/>
  <c r="R83" i="94"/>
  <c r="R74" i="94"/>
  <c r="R44" i="94"/>
  <c r="R42" i="94"/>
  <c r="R35" i="94"/>
  <c r="R33" i="94"/>
  <c r="R31" i="94"/>
  <c r="R28" i="94"/>
  <c r="R25" i="94"/>
  <c r="R22" i="94"/>
  <c r="R19" i="94"/>
  <c r="R16" i="94"/>
  <c r="R13" i="94"/>
  <c r="R7" i="94"/>
  <c r="R86" i="94"/>
  <c r="R77" i="94"/>
  <c r="R68" i="94"/>
  <c r="R8" i="94"/>
  <c r="R18" i="94"/>
  <c r="R20" i="94"/>
  <c r="R39" i="94"/>
  <c r="Q72" i="94"/>
  <c r="Q81" i="94"/>
  <c r="AH3" i="95"/>
  <c r="AQ3" i="95" s="1"/>
  <c r="Q10" i="94"/>
  <c r="Q15" i="94"/>
  <c r="Q17" i="94"/>
  <c r="Q24" i="94"/>
  <c r="Q27" i="94"/>
  <c r="Q30" i="94"/>
  <c r="Q38" i="94"/>
  <c r="R72" i="94"/>
  <c r="R81" i="94"/>
  <c r="M5" i="95"/>
  <c r="U5" i="95" s="1"/>
  <c r="M11" i="95"/>
  <c r="U11" i="95" s="1"/>
  <c r="M17" i="95"/>
  <c r="U17" i="95" s="1"/>
  <c r="M23" i="95"/>
  <c r="U23" i="95" s="1"/>
  <c r="M29" i="95"/>
  <c r="U29" i="95" s="1"/>
  <c r="M35" i="95"/>
  <c r="U35" i="95" s="1"/>
  <c r="M41" i="95"/>
  <c r="U41" i="95" s="1"/>
  <c r="M47" i="95"/>
  <c r="U47" i="95" s="1"/>
  <c r="M53" i="95"/>
  <c r="U53" i="95" s="1"/>
  <c r="M59" i="95"/>
  <c r="U59" i="95" s="1"/>
  <c r="M65" i="95"/>
  <c r="U65" i="95" s="1"/>
  <c r="M71" i="95"/>
  <c r="U71" i="95" s="1"/>
  <c r="M77" i="95"/>
  <c r="U77" i="95" s="1"/>
  <c r="V4" i="95"/>
  <c r="Y4" i="95" s="1"/>
  <c r="R5" i="95"/>
  <c r="V6" i="95"/>
  <c r="V8" i="95"/>
  <c r="R9" i="95"/>
  <c r="V10" i="95"/>
  <c r="R11" i="95"/>
  <c r="V12" i="95"/>
  <c r="Q14" i="95"/>
  <c r="Q19" i="95"/>
  <c r="V20" i="95"/>
  <c r="R21" i="95"/>
  <c r="Q26" i="95"/>
  <c r="V29" i="95"/>
  <c r="R49" i="95"/>
  <c r="M8" i="95"/>
  <c r="U8" i="95" s="1"/>
  <c r="M14" i="95"/>
  <c r="U14" i="95" s="1"/>
  <c r="M20" i="95"/>
  <c r="U20" i="95" s="1"/>
  <c r="M26" i="95"/>
  <c r="U26" i="95" s="1"/>
  <c r="M32" i="95"/>
  <c r="U32" i="95" s="1"/>
  <c r="M38" i="95"/>
  <c r="U38" i="95" s="1"/>
  <c r="M44" i="95"/>
  <c r="U44" i="95" s="1"/>
  <c r="M50" i="95"/>
  <c r="U50" i="95" s="1"/>
  <c r="M56" i="95"/>
  <c r="U56" i="95" s="1"/>
  <c r="M62" i="95"/>
  <c r="U62" i="95" s="1"/>
  <c r="M68" i="95"/>
  <c r="U68" i="95" s="1"/>
  <c r="M74" i="95"/>
  <c r="U74" i="95" s="1"/>
  <c r="R77" i="95"/>
  <c r="R71" i="95"/>
  <c r="R78" i="95"/>
  <c r="R76" i="95"/>
  <c r="R74" i="95"/>
  <c r="R75" i="95"/>
  <c r="R72" i="95"/>
  <c r="R70" i="95"/>
  <c r="R67" i="95"/>
  <c r="R64" i="95"/>
  <c r="R61" i="95"/>
  <c r="R58" i="95"/>
  <c r="R55" i="95"/>
  <c r="R79" i="95"/>
  <c r="R68" i="95"/>
  <c r="R65" i="95"/>
  <c r="R62" i="95"/>
  <c r="R59" i="95"/>
  <c r="R56" i="95"/>
  <c r="R53" i="95"/>
  <c r="R50" i="95"/>
  <c r="R47" i="95"/>
  <c r="R54" i="95"/>
  <c r="R44" i="95"/>
  <c r="R41" i="95"/>
  <c r="R38" i="95"/>
  <c r="R35" i="95"/>
  <c r="R32" i="95"/>
  <c r="R29" i="95"/>
  <c r="R26" i="95"/>
  <c r="R23" i="95"/>
  <c r="R63" i="95"/>
  <c r="R48" i="95"/>
  <c r="R52" i="95"/>
  <c r="R43" i="95"/>
  <c r="R40" i="95"/>
  <c r="R37" i="95"/>
  <c r="R34" i="95"/>
  <c r="R31" i="95"/>
  <c r="R28" i="95"/>
  <c r="R66" i="95"/>
  <c r="R57" i="95"/>
  <c r="R6" i="95"/>
  <c r="Q78" i="95"/>
  <c r="Q75" i="95"/>
  <c r="Q76" i="95"/>
  <c r="Q72" i="95"/>
  <c r="Q68" i="95"/>
  <c r="Q65" i="95"/>
  <c r="Q62" i="95"/>
  <c r="Q59" i="95"/>
  <c r="Q56" i="95"/>
  <c r="Q53" i="95"/>
  <c r="Q50" i="95"/>
  <c r="Q70" i="95"/>
  <c r="Q67" i="95"/>
  <c r="Q64" i="95"/>
  <c r="Q61" i="95"/>
  <c r="Q58" i="95"/>
  <c r="Q55" i="95"/>
  <c r="Q52" i="95"/>
  <c r="Q77" i="95"/>
  <c r="Q74" i="95"/>
  <c r="Q66" i="95"/>
  <c r="Q57" i="95"/>
  <c r="Q71" i="95"/>
  <c r="Q54" i="95"/>
  <c r="Q44" i="95"/>
  <c r="Q41" i="95"/>
  <c r="Q38" i="95"/>
  <c r="Q35" i="95"/>
  <c r="Q32" i="95"/>
  <c r="Q29" i="95"/>
  <c r="Q63" i="95"/>
  <c r="Q48" i="95"/>
  <c r="Q47" i="95"/>
  <c r="Q46" i="95"/>
  <c r="Q45" i="95"/>
  <c r="Q42" i="95"/>
  <c r="Q39" i="95"/>
  <c r="Q36" i="95"/>
  <c r="Q33" i="95"/>
  <c r="Q30" i="95"/>
  <c r="Q27" i="95"/>
  <c r="Q24" i="95"/>
  <c r="Q21" i="95"/>
  <c r="Q18" i="95"/>
  <c r="Q15" i="95"/>
  <c r="R8" i="95"/>
  <c r="V79" i="95"/>
  <c r="V76" i="95"/>
  <c r="V74" i="95"/>
  <c r="V77" i="95"/>
  <c r="V75" i="95"/>
  <c r="V73" i="95"/>
  <c r="V71" i="95"/>
  <c r="V69" i="95"/>
  <c r="V66" i="95"/>
  <c r="V63" i="95"/>
  <c r="V60" i="95"/>
  <c r="V57" i="95"/>
  <c r="V54" i="95"/>
  <c r="V51" i="95"/>
  <c r="V48" i="95"/>
  <c r="V68" i="95"/>
  <c r="V65" i="95"/>
  <c r="V62" i="95"/>
  <c r="V59" i="95"/>
  <c r="V56" i="95"/>
  <c r="V53" i="95"/>
  <c r="V67" i="95"/>
  <c r="V58" i="95"/>
  <c r="V52" i="95"/>
  <c r="V45" i="95"/>
  <c r="V42" i="95"/>
  <c r="V39" i="95"/>
  <c r="V36" i="95"/>
  <c r="V33" i="95"/>
  <c r="V30" i="95"/>
  <c r="V64" i="95"/>
  <c r="V55" i="95"/>
  <c r="V49" i="95"/>
  <c r="V46" i="95"/>
  <c r="V78" i="95"/>
  <c r="V47" i="95"/>
  <c r="V43" i="95"/>
  <c r="V40" i="95"/>
  <c r="V37" i="95"/>
  <c r="V34" i="95"/>
  <c r="V31" i="95"/>
  <c r="V28" i="95"/>
  <c r="V25" i="95"/>
  <c r="V22" i="95"/>
  <c r="V19" i="95"/>
  <c r="V16" i="95"/>
  <c r="R10" i="95"/>
  <c r="V11" i="95"/>
  <c r="R12" i="95"/>
  <c r="Q20" i="95"/>
  <c r="V21" i="95"/>
  <c r="R22" i="95"/>
  <c r="R25" i="95"/>
  <c r="R27" i="95"/>
  <c r="R30" i="95"/>
  <c r="R39" i="95"/>
  <c r="V61" i="95"/>
  <c r="M9" i="95"/>
  <c r="U9" i="95" s="1"/>
  <c r="M15" i="95"/>
  <c r="U15" i="95" s="1"/>
  <c r="M21" i="95"/>
  <c r="U21" i="95" s="1"/>
  <c r="M27" i="95"/>
  <c r="U27" i="95" s="1"/>
  <c r="M33" i="95"/>
  <c r="U33" i="95" s="1"/>
  <c r="M39" i="95"/>
  <c r="U39" i="95" s="1"/>
  <c r="M45" i="95"/>
  <c r="U45" i="95" s="1"/>
  <c r="M51" i="95"/>
  <c r="U51" i="95" s="1"/>
  <c r="M57" i="95"/>
  <c r="U57" i="95" s="1"/>
  <c r="M63" i="95"/>
  <c r="U63" i="95" s="1"/>
  <c r="M69" i="95"/>
  <c r="U69" i="95" s="1"/>
  <c r="M75" i="95"/>
  <c r="U75" i="95" s="1"/>
  <c r="Q13" i="95"/>
  <c r="V14" i="95"/>
  <c r="Q16" i="95"/>
  <c r="V17" i="95"/>
  <c r="R18" i="95"/>
  <c r="R20" i="95"/>
  <c r="V23" i="95"/>
  <c r="Q34" i="95"/>
  <c r="V35" i="95"/>
  <c r="Q43" i="95"/>
  <c r="V44" i="95"/>
  <c r="M4" i="95"/>
  <c r="U4" i="95" s="1"/>
  <c r="X4" i="95" s="1"/>
  <c r="M10" i="95"/>
  <c r="U10" i="95" s="1"/>
  <c r="M16" i="95"/>
  <c r="U16" i="95" s="1"/>
  <c r="M22" i="95"/>
  <c r="U22" i="95" s="1"/>
  <c r="M28" i="95"/>
  <c r="U28" i="95" s="1"/>
  <c r="M34" i="95"/>
  <c r="U34" i="95" s="1"/>
  <c r="M40" i="95"/>
  <c r="U40" i="95" s="1"/>
  <c r="M46" i="95"/>
  <c r="U46" i="95" s="1"/>
  <c r="M52" i="95"/>
  <c r="U52" i="95" s="1"/>
  <c r="M58" i="95"/>
  <c r="U58" i="95" s="1"/>
  <c r="M64" i="95"/>
  <c r="U64" i="95" s="1"/>
  <c r="M70" i="95"/>
  <c r="U70" i="95" s="1"/>
  <c r="Q5" i="95"/>
  <c r="R7" i="95"/>
  <c r="Q9" i="95"/>
  <c r="Q11" i="95"/>
  <c r="R13" i="95"/>
  <c r="V15" i="95"/>
  <c r="R16" i="95"/>
  <c r="R24" i="95"/>
  <c r="V27" i="95"/>
  <c r="R33" i="95"/>
  <c r="R42" i="95"/>
  <c r="R46" i="95"/>
  <c r="Q49" i="95"/>
  <c r="Q60" i="95"/>
  <c r="V70" i="95"/>
  <c r="V72" i="95"/>
  <c r="AN3" i="96"/>
  <c r="R67" i="96"/>
  <c r="R64" i="96"/>
  <c r="R61" i="96"/>
  <c r="R69" i="96"/>
  <c r="R66" i="96"/>
  <c r="R63" i="96"/>
  <c r="R60" i="96"/>
  <c r="R68" i="96"/>
  <c r="R65" i="96"/>
  <c r="R58" i="96"/>
  <c r="R55" i="96"/>
  <c r="R52" i="96"/>
  <c r="R49" i="96"/>
  <c r="R56" i="96"/>
  <c r="R62" i="96"/>
  <c r="R54" i="96"/>
  <c r="R44" i="96"/>
  <c r="R41" i="96"/>
  <c r="R50" i="96"/>
  <c r="R48" i="96"/>
  <c r="R47" i="96"/>
  <c r="R46" i="96"/>
  <c r="R43" i="96"/>
  <c r="R40" i="96"/>
  <c r="R59" i="96"/>
  <c r="R51" i="96"/>
  <c r="R39" i="96"/>
  <c r="R36" i="96"/>
  <c r="R33" i="96"/>
  <c r="R57" i="96"/>
  <c r="R28" i="96"/>
  <c r="R25" i="96"/>
  <c r="R22" i="96"/>
  <c r="R19" i="96"/>
  <c r="R16" i="96"/>
  <c r="R13" i="96"/>
  <c r="R7" i="96"/>
  <c r="R31" i="96"/>
  <c r="R45" i="96"/>
  <c r="R37" i="96"/>
  <c r="R34" i="96"/>
  <c r="R27" i="96"/>
  <c r="R24" i="96"/>
  <c r="R21" i="96"/>
  <c r="R18" i="96"/>
  <c r="R15" i="96"/>
  <c r="R12" i="96"/>
  <c r="R10" i="96"/>
  <c r="R8" i="96"/>
  <c r="R53" i="96"/>
  <c r="R42" i="96"/>
  <c r="R32" i="96"/>
  <c r="R3" i="96"/>
  <c r="R20" i="96"/>
  <c r="R9" i="96"/>
  <c r="R5" i="96"/>
  <c r="R35" i="96"/>
  <c r="R29" i="96"/>
  <c r="R30" i="96"/>
  <c r="R23" i="96"/>
  <c r="R26" i="96"/>
  <c r="R17" i="96"/>
  <c r="R11" i="96"/>
  <c r="R38" i="96"/>
  <c r="R6" i="96"/>
  <c r="R4" i="96"/>
  <c r="R14" i="96"/>
  <c r="M4" i="96"/>
  <c r="U4" i="96" s="1"/>
  <c r="X4" i="96" s="1"/>
  <c r="M16" i="96"/>
  <c r="U16" i="96" s="1"/>
  <c r="M28" i="96"/>
  <c r="U28" i="96" s="1"/>
  <c r="M40" i="96"/>
  <c r="U40" i="96" s="1"/>
  <c r="M52" i="96"/>
  <c r="U52" i="96" s="1"/>
  <c r="M64" i="96"/>
  <c r="U64" i="96" s="1"/>
  <c r="M11" i="96"/>
  <c r="U11" i="96" s="1"/>
  <c r="M23" i="96"/>
  <c r="U23" i="96" s="1"/>
  <c r="M35" i="96"/>
  <c r="U35" i="96" s="1"/>
  <c r="M47" i="96"/>
  <c r="U47" i="96" s="1"/>
  <c r="M68" i="96"/>
  <c r="U68" i="96" s="1"/>
  <c r="M62" i="96"/>
  <c r="U62" i="96" s="1"/>
  <c r="M56" i="96"/>
  <c r="U56" i="96" s="1"/>
  <c r="M50" i="96"/>
  <c r="U50" i="96" s="1"/>
  <c r="M44" i="96"/>
  <c r="U44" i="96" s="1"/>
  <c r="M38" i="96"/>
  <c r="U38" i="96" s="1"/>
  <c r="M32" i="96"/>
  <c r="U32" i="96" s="1"/>
  <c r="M26" i="96"/>
  <c r="U26" i="96" s="1"/>
  <c r="M20" i="96"/>
  <c r="U20" i="96" s="1"/>
  <c r="M14" i="96"/>
  <c r="U14" i="96" s="1"/>
  <c r="M8" i="96"/>
  <c r="U8" i="96" s="1"/>
  <c r="M67" i="96"/>
  <c r="U67" i="96" s="1"/>
  <c r="M61" i="96"/>
  <c r="U61" i="96" s="1"/>
  <c r="M55" i="96"/>
  <c r="U55" i="96" s="1"/>
  <c r="M49" i="96"/>
  <c r="U49" i="96" s="1"/>
  <c r="M43" i="96"/>
  <c r="U43" i="96" s="1"/>
  <c r="M37" i="96"/>
  <c r="U37" i="96" s="1"/>
  <c r="M31" i="96"/>
  <c r="U31" i="96" s="1"/>
  <c r="M25" i="96"/>
  <c r="U25" i="96" s="1"/>
  <c r="M19" i="96"/>
  <c r="U19" i="96" s="1"/>
  <c r="M13" i="96"/>
  <c r="U13" i="96" s="1"/>
  <c r="M7" i="96"/>
  <c r="U7" i="96" s="1"/>
  <c r="M66" i="96"/>
  <c r="U66" i="96" s="1"/>
  <c r="M60" i="96"/>
  <c r="U60" i="96" s="1"/>
  <c r="M54" i="96"/>
  <c r="U54" i="96" s="1"/>
  <c r="M48" i="96"/>
  <c r="U48" i="96" s="1"/>
  <c r="M42" i="96"/>
  <c r="U42" i="96" s="1"/>
  <c r="M36" i="96"/>
  <c r="U36" i="96" s="1"/>
  <c r="M30" i="96"/>
  <c r="U30" i="96" s="1"/>
  <c r="M24" i="96"/>
  <c r="U24" i="96" s="1"/>
  <c r="M18" i="96"/>
  <c r="U18" i="96" s="1"/>
  <c r="M12" i="96"/>
  <c r="U12" i="96" s="1"/>
  <c r="M6" i="96"/>
  <c r="U6" i="96" s="1"/>
  <c r="M15" i="96"/>
  <c r="U15" i="96" s="1"/>
  <c r="M27" i="96"/>
  <c r="U27" i="96" s="1"/>
  <c r="M39" i="96"/>
  <c r="U39" i="96" s="1"/>
  <c r="M51" i="96"/>
  <c r="U51" i="96" s="1"/>
  <c r="M63" i="96"/>
  <c r="U63" i="96" s="1"/>
  <c r="V39" i="96"/>
  <c r="Q68" i="96"/>
  <c r="Q65" i="96"/>
  <c r="Q67" i="96"/>
  <c r="Q64" i="96"/>
  <c r="Q61" i="96"/>
  <c r="Q58" i="96"/>
  <c r="Q63" i="96"/>
  <c r="Q60" i="96"/>
  <c r="Q56" i="96"/>
  <c r="Q69" i="96"/>
  <c r="Q55" i="96"/>
  <c r="Q52" i="96"/>
  <c r="Q49" i="96"/>
  <c r="Q66" i="96"/>
  <c r="Q62" i="96"/>
  <c r="Q59" i="96"/>
  <c r="Q57" i="96"/>
  <c r="Q53" i="96"/>
  <c r="Q51" i="96"/>
  <c r="Q50" i="96"/>
  <c r="Q46" i="96"/>
  <c r="Q45" i="96"/>
  <c r="Q43" i="96"/>
  <c r="Q37" i="96"/>
  <c r="Q34" i="96"/>
  <c r="Q31" i="96"/>
  <c r="Q41" i="96"/>
  <c r="Q39" i="96"/>
  <c r="Q36" i="96"/>
  <c r="Q33" i="96"/>
  <c r="Q30" i="96"/>
  <c r="Q54" i="96"/>
  <c r="V69" i="96"/>
  <c r="V66" i="96"/>
  <c r="V68" i="96"/>
  <c r="V65" i="96"/>
  <c r="V62" i="96"/>
  <c r="V59" i="96"/>
  <c r="V64" i="96"/>
  <c r="V61" i="96"/>
  <c r="V57" i="96"/>
  <c r="V56" i="96"/>
  <c r="V53" i="96"/>
  <c r="V50" i="96"/>
  <c r="V47" i="96"/>
  <c r="V67" i="96"/>
  <c r="V63" i="96"/>
  <c r="V60" i="96"/>
  <c r="V54" i="96"/>
  <c r="V52" i="96"/>
  <c r="V46" i="96"/>
  <c r="V51" i="96"/>
  <c r="V44" i="96"/>
  <c r="V38" i="96"/>
  <c r="V35" i="96"/>
  <c r="V32" i="96"/>
  <c r="V42" i="96"/>
  <c r="V55" i="96"/>
  <c r="V48" i="96"/>
  <c r="V40" i="96"/>
  <c r="V37" i="96"/>
  <c r="V34" i="96"/>
  <c r="V31" i="96"/>
  <c r="V11" i="96"/>
  <c r="V29" i="96"/>
  <c r="V30" i="96"/>
  <c r="Q47" i="96"/>
  <c r="Q28" i="96"/>
  <c r="Q40" i="96"/>
  <c r="V41" i="96"/>
  <c r="Q9" i="96"/>
  <c r="Q11" i="96"/>
  <c r="Q44" i="96"/>
  <c r="V45" i="96"/>
  <c r="V49" i="96"/>
  <c r="K62" i="99"/>
  <c r="M45" i="99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M65" i="99" s="1"/>
  <c r="M66" i="99" s="1"/>
  <c r="M67" i="99" s="1"/>
  <c r="M68" i="99" s="1"/>
  <c r="M69" i="99" s="1"/>
  <c r="M70" i="99" s="1"/>
  <c r="M71" i="99" s="1"/>
  <c r="M72" i="99" s="1"/>
  <c r="M73" i="99" s="1"/>
  <c r="M74" i="99" s="1"/>
  <c r="M75" i="99" s="1"/>
  <c r="M76" i="99" s="1"/>
  <c r="M77" i="99" s="1"/>
  <c r="M78" i="99" s="1"/>
  <c r="M79" i="99" s="1"/>
  <c r="M80" i="99" s="1"/>
  <c r="M81" i="99" s="1"/>
  <c r="M82" i="99" s="1"/>
  <c r="M83" i="99" s="1"/>
  <c r="M84" i="99" s="1"/>
  <c r="M85" i="99" s="1"/>
  <c r="M86" i="99" s="1"/>
  <c r="M87" i="99" s="1"/>
  <c r="K63" i="99"/>
  <c r="K61" i="99"/>
  <c r="Z4" i="60" l="1"/>
  <c r="Z4" i="93"/>
  <c r="AF4" i="93" s="1"/>
  <c r="Z4" i="7"/>
  <c r="Z4" i="76"/>
  <c r="Z4" i="13"/>
  <c r="AE3" i="72"/>
  <c r="AN3" i="72" s="1"/>
  <c r="P3" i="72"/>
  <c r="AF3" i="72" s="1"/>
  <c r="AO3" i="72" s="1"/>
  <c r="P3" i="55"/>
  <c r="AF3" i="55" s="1"/>
  <c r="AO3" i="55" s="1"/>
  <c r="AE3" i="55"/>
  <c r="AN3" i="55" s="1"/>
  <c r="AE3" i="52"/>
  <c r="AE3" i="49"/>
  <c r="P3" i="49"/>
  <c r="AF3" i="49" s="1"/>
  <c r="AO3" i="49" s="1"/>
  <c r="AE4" i="80"/>
  <c r="W5" i="80"/>
  <c r="AF4" i="80"/>
  <c r="AG4" i="80"/>
  <c r="W5" i="93"/>
  <c r="AG4" i="93"/>
  <c r="AE4" i="93"/>
  <c r="W5" i="40"/>
  <c r="AG4" i="40"/>
  <c r="AF4" i="40"/>
  <c r="AE4" i="40"/>
  <c r="AF4" i="86"/>
  <c r="AE4" i="86"/>
  <c r="W5" i="86"/>
  <c r="AG4" i="86"/>
  <c r="AE4" i="34"/>
  <c r="AF4" i="34"/>
  <c r="W5" i="34"/>
  <c r="AG4" i="34"/>
  <c r="W5" i="82"/>
  <c r="AG4" i="82"/>
  <c r="AF4" i="82"/>
  <c r="AE4" i="82"/>
  <c r="AF4" i="10"/>
  <c r="AE4" i="10"/>
  <c r="W5" i="10"/>
  <c r="AG4" i="10"/>
  <c r="AG4" i="58"/>
  <c r="AP4" i="58" s="1"/>
  <c r="AF4" i="58"/>
  <c r="AO4" i="58" s="1"/>
  <c r="W5" i="58"/>
  <c r="AE4" i="58"/>
  <c r="W5" i="49"/>
  <c r="AG4" i="49"/>
  <c r="AP4" i="49" s="1"/>
  <c r="AF4" i="49"/>
  <c r="AO4" i="49" s="1"/>
  <c r="AE4" i="49"/>
  <c r="AG4" i="51"/>
  <c r="AE4" i="51"/>
  <c r="W5" i="51"/>
  <c r="AF4" i="51"/>
  <c r="AF4" i="45"/>
  <c r="AO4" i="45" s="1"/>
  <c r="AE4" i="45"/>
  <c r="AG4" i="45"/>
  <c r="AP4" i="45" s="1"/>
  <c r="W5" i="45"/>
  <c r="AG4" i="17"/>
  <c r="AP4" i="17" s="1"/>
  <c r="AF4" i="17"/>
  <c r="AO4" i="17" s="1"/>
  <c r="AE4" i="17"/>
  <c r="W5" i="17"/>
  <c r="AG4" i="66"/>
  <c r="AP4" i="66" s="1"/>
  <c r="AF4" i="66"/>
  <c r="AO4" i="66" s="1"/>
  <c r="W5" i="66"/>
  <c r="AE4" i="66"/>
  <c r="AG4" i="65"/>
  <c r="AP4" i="65" s="1"/>
  <c r="AF4" i="65"/>
  <c r="AO4" i="65" s="1"/>
  <c r="W5" i="65"/>
  <c r="AE4" i="65"/>
  <c r="AG4" i="44"/>
  <c r="AF4" i="44"/>
  <c r="W5" i="44"/>
  <c r="AE4" i="44"/>
  <c r="K5" i="38"/>
  <c r="AN3" i="91"/>
  <c r="AI3" i="91"/>
  <c r="H44" i="89"/>
  <c r="I44" i="89" s="1"/>
  <c r="J44" i="89" s="1"/>
  <c r="W5" i="90"/>
  <c r="AE4" i="90"/>
  <c r="AF4" i="90"/>
  <c r="AG4" i="90"/>
  <c r="H75" i="89"/>
  <c r="I75" i="89" s="1"/>
  <c r="J75" i="89" s="1"/>
  <c r="H19" i="89"/>
  <c r="I19" i="89" s="1"/>
  <c r="J19" i="89" s="1"/>
  <c r="H55" i="89"/>
  <c r="I55" i="89" s="1"/>
  <c r="J55" i="89" s="1"/>
  <c r="H91" i="89"/>
  <c r="I91" i="89" s="1"/>
  <c r="J91" i="89" s="1"/>
  <c r="H28" i="89"/>
  <c r="I28" i="89" s="1"/>
  <c r="J28" i="89" s="1"/>
  <c r="H64" i="89"/>
  <c r="I64" i="89" s="1"/>
  <c r="J64" i="89" s="1"/>
  <c r="H5" i="89"/>
  <c r="I5" i="89" s="1"/>
  <c r="J5" i="89" s="1"/>
  <c r="H41" i="89"/>
  <c r="I41" i="89" s="1"/>
  <c r="J41" i="89" s="1"/>
  <c r="H77" i="89"/>
  <c r="I77" i="89" s="1"/>
  <c r="J77" i="89" s="1"/>
  <c r="H18" i="89"/>
  <c r="I18" i="89" s="1"/>
  <c r="J18" i="89" s="1"/>
  <c r="H54" i="89"/>
  <c r="I54" i="89" s="1"/>
  <c r="J54" i="89" s="1"/>
  <c r="H90" i="89"/>
  <c r="I90" i="89" s="1"/>
  <c r="J90" i="89" s="1"/>
  <c r="G88" i="94"/>
  <c r="G85" i="94"/>
  <c r="G82" i="94"/>
  <c r="G79" i="94"/>
  <c r="G76" i="94"/>
  <c r="G73" i="94"/>
  <c r="G70" i="94"/>
  <c r="G67" i="94"/>
  <c r="G64" i="94"/>
  <c r="G61" i="94"/>
  <c r="G58" i="94"/>
  <c r="G55" i="94"/>
  <c r="G52" i="94"/>
  <c r="G49" i="94"/>
  <c r="G46" i="94"/>
  <c r="F88" i="94"/>
  <c r="F85" i="94"/>
  <c r="F82" i="94"/>
  <c r="F79" i="94"/>
  <c r="F76" i="94"/>
  <c r="F73" i="94"/>
  <c r="F70" i="94"/>
  <c r="F67" i="94"/>
  <c r="F64" i="94"/>
  <c r="F61" i="94"/>
  <c r="F58" i="94"/>
  <c r="F55" i="94"/>
  <c r="F52" i="94"/>
  <c r="F86" i="94"/>
  <c r="F81" i="94"/>
  <c r="F77" i="94"/>
  <c r="F72" i="94"/>
  <c r="F68" i="94"/>
  <c r="F63" i="94"/>
  <c r="F59" i="94"/>
  <c r="F54" i="94"/>
  <c r="F50" i="94"/>
  <c r="F46" i="94"/>
  <c r="F43" i="94"/>
  <c r="F40" i="94"/>
  <c r="F37" i="94"/>
  <c r="F34" i="94"/>
  <c r="F31" i="94"/>
  <c r="F28" i="94"/>
  <c r="F25" i="94"/>
  <c r="F22" i="94"/>
  <c r="F19" i="94"/>
  <c r="F16" i="94"/>
  <c r="F13" i="94"/>
  <c r="F10" i="94"/>
  <c r="F7" i="94"/>
  <c r="F4" i="94"/>
  <c r="G89" i="94"/>
  <c r="G84" i="94"/>
  <c r="G80" i="94"/>
  <c r="G75" i="94"/>
  <c r="G71" i="94"/>
  <c r="G66" i="94"/>
  <c r="G62" i="94"/>
  <c r="G57" i="94"/>
  <c r="G53" i="94"/>
  <c r="F49" i="94"/>
  <c r="G45" i="94"/>
  <c r="G42" i="94"/>
  <c r="G39" i="94"/>
  <c r="G36" i="94"/>
  <c r="G33" i="94"/>
  <c r="G30" i="94"/>
  <c r="G27" i="94"/>
  <c r="G24" i="94"/>
  <c r="G21" i="94"/>
  <c r="G18" i="94"/>
  <c r="G15" i="94"/>
  <c r="G12" i="94"/>
  <c r="G9" i="94"/>
  <c r="G6" i="94"/>
  <c r="F89" i="94"/>
  <c r="F84" i="94"/>
  <c r="F80" i="94"/>
  <c r="F75" i="94"/>
  <c r="F71" i="94"/>
  <c r="F66" i="94"/>
  <c r="F62" i="94"/>
  <c r="F57" i="94"/>
  <c r="F53" i="94"/>
  <c r="G48" i="94"/>
  <c r="F45" i="94"/>
  <c r="F42" i="94"/>
  <c r="F39" i="94"/>
  <c r="F36" i="94"/>
  <c r="F33" i="94"/>
  <c r="F30" i="94"/>
  <c r="F27" i="94"/>
  <c r="F24" i="94"/>
  <c r="F21" i="94"/>
  <c r="F18" i="94"/>
  <c r="F15" i="94"/>
  <c r="F12" i="94"/>
  <c r="F9" i="94"/>
  <c r="F6" i="94"/>
  <c r="G86" i="94"/>
  <c r="G81" i="94"/>
  <c r="G77" i="94"/>
  <c r="G72" i="94"/>
  <c r="G68" i="94"/>
  <c r="G63" i="94"/>
  <c r="G59" i="94"/>
  <c r="G54" i="94"/>
  <c r="G50" i="94"/>
  <c r="F47" i="94"/>
  <c r="G43" i="94"/>
  <c r="G40" i="94"/>
  <c r="G37" i="94"/>
  <c r="G34" i="94"/>
  <c r="G31" i="94"/>
  <c r="G28" i="94"/>
  <c r="G25" i="94"/>
  <c r="G22" i="94"/>
  <c r="G19" i="94"/>
  <c r="G16" i="94"/>
  <c r="G13" i="94"/>
  <c r="G10" i="94"/>
  <c r="G7" i="94"/>
  <c r="G4" i="94"/>
  <c r="G87" i="94"/>
  <c r="G74" i="94"/>
  <c r="G60" i="94"/>
  <c r="F48" i="94"/>
  <c r="G38" i="94"/>
  <c r="G29" i="94"/>
  <c r="G20" i="94"/>
  <c r="G11" i="94"/>
  <c r="F87" i="94"/>
  <c r="F74" i="94"/>
  <c r="F60" i="94"/>
  <c r="G47" i="94"/>
  <c r="F38" i="94"/>
  <c r="F29" i="94"/>
  <c r="F20" i="94"/>
  <c r="F11" i="94"/>
  <c r="G83" i="94"/>
  <c r="G69" i="94"/>
  <c r="G56" i="94"/>
  <c r="G44" i="94"/>
  <c r="G35" i="94"/>
  <c r="G26" i="94"/>
  <c r="G17" i="94"/>
  <c r="G8" i="94"/>
  <c r="F83" i="94"/>
  <c r="F69" i="94"/>
  <c r="F56" i="94"/>
  <c r="F44" i="94"/>
  <c r="F35" i="94"/>
  <c r="F26" i="94"/>
  <c r="F17" i="94"/>
  <c r="F8" i="94"/>
  <c r="F65" i="94"/>
  <c r="F32" i="94"/>
  <c r="F5" i="94"/>
  <c r="G51" i="94"/>
  <c r="G23" i="94"/>
  <c r="F51" i="94"/>
  <c r="F23" i="94"/>
  <c r="G78" i="94"/>
  <c r="G41" i="94"/>
  <c r="G14" i="94"/>
  <c r="G65" i="94"/>
  <c r="G32" i="94"/>
  <c r="G5" i="94"/>
  <c r="F78" i="94"/>
  <c r="F41" i="94"/>
  <c r="F14" i="94"/>
  <c r="H75" i="87"/>
  <c r="I75" i="87" s="1"/>
  <c r="J75" i="87" s="1"/>
  <c r="H57" i="87"/>
  <c r="I57" i="87" s="1"/>
  <c r="J57" i="87" s="1"/>
  <c r="H39" i="87"/>
  <c r="I39" i="87" s="1"/>
  <c r="J39" i="87" s="1"/>
  <c r="H21" i="87"/>
  <c r="I21" i="87" s="1"/>
  <c r="J21" i="87" s="1"/>
  <c r="H66" i="88"/>
  <c r="I66" i="88" s="1"/>
  <c r="J66" i="88" s="1"/>
  <c r="H39" i="88"/>
  <c r="I39" i="88" s="1"/>
  <c r="J39" i="88" s="1"/>
  <c r="H12" i="88"/>
  <c r="I12" i="88" s="1"/>
  <c r="J12" i="88" s="1"/>
  <c r="H17" i="88"/>
  <c r="I17" i="88" s="1"/>
  <c r="J17" i="88" s="1"/>
  <c r="H35" i="88"/>
  <c r="I35" i="88" s="1"/>
  <c r="J35" i="88" s="1"/>
  <c r="H53" i="88"/>
  <c r="I53" i="88" s="1"/>
  <c r="J53" i="88" s="1"/>
  <c r="H77" i="87"/>
  <c r="I77" i="87" s="1"/>
  <c r="J77" i="87" s="1"/>
  <c r="H59" i="87"/>
  <c r="I59" i="87" s="1"/>
  <c r="J59" i="87" s="1"/>
  <c r="H41" i="87"/>
  <c r="I41" i="87" s="1"/>
  <c r="J41" i="87" s="1"/>
  <c r="H23" i="87"/>
  <c r="I23" i="87" s="1"/>
  <c r="J23" i="87" s="1"/>
  <c r="H5" i="87"/>
  <c r="I5" i="87" s="1"/>
  <c r="J5" i="87" s="1"/>
  <c r="AH3" i="88"/>
  <c r="AQ3" i="88" s="1"/>
  <c r="H58" i="88"/>
  <c r="I58" i="88" s="1"/>
  <c r="J58" i="88" s="1"/>
  <c r="H31" i="88"/>
  <c r="I31" i="88" s="1"/>
  <c r="J31" i="88" s="1"/>
  <c r="H4" i="88"/>
  <c r="I4" i="88" s="1"/>
  <c r="J4" i="88" s="1"/>
  <c r="K4" i="88" s="1"/>
  <c r="H57" i="85"/>
  <c r="I57" i="85" s="1"/>
  <c r="J57" i="85" s="1"/>
  <c r="H21" i="85"/>
  <c r="I21" i="85" s="1"/>
  <c r="J21" i="85" s="1"/>
  <c r="AH4" i="85"/>
  <c r="AQ4" i="85" s="1"/>
  <c r="H68" i="85"/>
  <c r="I68" i="85" s="1"/>
  <c r="J68" i="85" s="1"/>
  <c r="H32" i="85"/>
  <c r="I32" i="85" s="1"/>
  <c r="J32" i="85" s="1"/>
  <c r="H65" i="84"/>
  <c r="I65" i="84" s="1"/>
  <c r="J65" i="84" s="1"/>
  <c r="H76" i="82"/>
  <c r="I76" i="82" s="1"/>
  <c r="J76" i="82" s="1"/>
  <c r="H58" i="82"/>
  <c r="I58" i="82" s="1"/>
  <c r="J58" i="82" s="1"/>
  <c r="H40" i="82"/>
  <c r="I40" i="82" s="1"/>
  <c r="J40" i="82" s="1"/>
  <c r="H22" i="82"/>
  <c r="I22" i="82" s="1"/>
  <c r="J22" i="82" s="1"/>
  <c r="H4" i="82"/>
  <c r="I4" i="82" s="1"/>
  <c r="J4" i="82" s="1"/>
  <c r="K4" i="82" s="1"/>
  <c r="H26" i="86"/>
  <c r="I26" i="86" s="1"/>
  <c r="J26" i="86" s="1"/>
  <c r="H53" i="86"/>
  <c r="I53" i="86" s="1"/>
  <c r="J53" i="86" s="1"/>
  <c r="H80" i="86"/>
  <c r="I80" i="86" s="1"/>
  <c r="J80" i="86" s="1"/>
  <c r="H18" i="86"/>
  <c r="I18" i="86" s="1"/>
  <c r="J18" i="86" s="1"/>
  <c r="H45" i="86"/>
  <c r="I45" i="86" s="1"/>
  <c r="J45" i="86" s="1"/>
  <c r="H72" i="86"/>
  <c r="I72" i="86" s="1"/>
  <c r="J72" i="86" s="1"/>
  <c r="H14" i="86"/>
  <c r="I14" i="86" s="1"/>
  <c r="J14" i="86" s="1"/>
  <c r="H41" i="86"/>
  <c r="I41" i="86" s="1"/>
  <c r="J41" i="86" s="1"/>
  <c r="H68" i="86"/>
  <c r="I68" i="86" s="1"/>
  <c r="J68" i="86" s="1"/>
  <c r="H10" i="86"/>
  <c r="I10" i="86" s="1"/>
  <c r="J10" i="86" s="1"/>
  <c r="H37" i="86"/>
  <c r="I37" i="86" s="1"/>
  <c r="J37" i="86" s="1"/>
  <c r="H64" i="86"/>
  <c r="I64" i="86" s="1"/>
  <c r="J64" i="86" s="1"/>
  <c r="H68" i="84"/>
  <c r="I68" i="84" s="1"/>
  <c r="J68" i="84" s="1"/>
  <c r="H4" i="84"/>
  <c r="I4" i="84" s="1"/>
  <c r="J4" i="84" s="1"/>
  <c r="K4" i="84" s="1"/>
  <c r="H22" i="84"/>
  <c r="I22" i="84" s="1"/>
  <c r="J22" i="84" s="1"/>
  <c r="H40" i="84"/>
  <c r="I40" i="84" s="1"/>
  <c r="J40" i="84" s="1"/>
  <c r="H58" i="84"/>
  <c r="I58" i="84" s="1"/>
  <c r="J58" i="84" s="1"/>
  <c r="H64" i="83"/>
  <c r="I64" i="83" s="1"/>
  <c r="J64" i="83" s="1"/>
  <c r="H46" i="83"/>
  <c r="I46" i="83" s="1"/>
  <c r="J46" i="83" s="1"/>
  <c r="H28" i="83"/>
  <c r="I28" i="83" s="1"/>
  <c r="J28" i="83" s="1"/>
  <c r="H10" i="83"/>
  <c r="I10" i="83" s="1"/>
  <c r="J10" i="83" s="1"/>
  <c r="H25" i="86"/>
  <c r="I25" i="86" s="1"/>
  <c r="J25" i="86" s="1"/>
  <c r="H6" i="84"/>
  <c r="I6" i="84" s="1"/>
  <c r="J6" i="84" s="1"/>
  <c r="H84" i="82"/>
  <c r="I84" i="82" s="1"/>
  <c r="J84" i="82" s="1"/>
  <c r="H66" i="82"/>
  <c r="I66" i="82" s="1"/>
  <c r="J66" i="82" s="1"/>
  <c r="H48" i="82"/>
  <c r="I48" i="82" s="1"/>
  <c r="J48" i="82" s="1"/>
  <c r="H30" i="82"/>
  <c r="I30" i="82" s="1"/>
  <c r="J30" i="82" s="1"/>
  <c r="H12" i="82"/>
  <c r="I12" i="82" s="1"/>
  <c r="J12" i="82" s="1"/>
  <c r="K5" i="85"/>
  <c r="K6" i="85" s="1"/>
  <c r="K7" i="85" s="1"/>
  <c r="H66" i="83"/>
  <c r="I66" i="83" s="1"/>
  <c r="J66" i="83" s="1"/>
  <c r="H48" i="83"/>
  <c r="I48" i="83" s="1"/>
  <c r="J48" i="83" s="1"/>
  <c r="H30" i="83"/>
  <c r="I30" i="83" s="1"/>
  <c r="J30" i="83" s="1"/>
  <c r="H12" i="83"/>
  <c r="I12" i="83" s="1"/>
  <c r="J12" i="83" s="1"/>
  <c r="H65" i="83"/>
  <c r="I65" i="83" s="1"/>
  <c r="J65" i="83" s="1"/>
  <c r="H47" i="83"/>
  <c r="I47" i="83" s="1"/>
  <c r="J47" i="83" s="1"/>
  <c r="H29" i="83"/>
  <c r="I29" i="83" s="1"/>
  <c r="J29" i="83" s="1"/>
  <c r="H11" i="83"/>
  <c r="I11" i="83" s="1"/>
  <c r="J11" i="83" s="1"/>
  <c r="AI3" i="85"/>
  <c r="AN3" i="85"/>
  <c r="H64" i="81"/>
  <c r="I64" i="81" s="1"/>
  <c r="J64" i="81" s="1"/>
  <c r="H28" i="81"/>
  <c r="I28" i="81" s="1"/>
  <c r="J28" i="81" s="1"/>
  <c r="H69" i="81"/>
  <c r="I69" i="81" s="1"/>
  <c r="J69" i="81" s="1"/>
  <c r="H33" i="81"/>
  <c r="I33" i="81" s="1"/>
  <c r="J33" i="81" s="1"/>
  <c r="AH4" i="81"/>
  <c r="X5" i="80"/>
  <c r="AH5" i="80" s="1"/>
  <c r="H61" i="79"/>
  <c r="I61" i="79" s="1"/>
  <c r="J61" i="79" s="1"/>
  <c r="H63" i="76"/>
  <c r="I63" i="76" s="1"/>
  <c r="J63" i="76" s="1"/>
  <c r="H45" i="76"/>
  <c r="I45" i="76" s="1"/>
  <c r="J45" i="76" s="1"/>
  <c r="H27" i="76"/>
  <c r="I27" i="76" s="1"/>
  <c r="J27" i="76" s="1"/>
  <c r="H9" i="76"/>
  <c r="I9" i="76" s="1"/>
  <c r="J9" i="76" s="1"/>
  <c r="AN3" i="83"/>
  <c r="AI3" i="83"/>
  <c r="H75" i="79"/>
  <c r="I75" i="79" s="1"/>
  <c r="J75" i="79" s="1"/>
  <c r="H53" i="79"/>
  <c r="I53" i="79" s="1"/>
  <c r="J53" i="79" s="1"/>
  <c r="H32" i="79"/>
  <c r="I32" i="79" s="1"/>
  <c r="J32" i="79" s="1"/>
  <c r="H14" i="79"/>
  <c r="I14" i="79" s="1"/>
  <c r="J14" i="79" s="1"/>
  <c r="H51" i="79"/>
  <c r="I51" i="79" s="1"/>
  <c r="J51" i="79" s="1"/>
  <c r="H30" i="79"/>
  <c r="I30" i="79" s="1"/>
  <c r="J30" i="79" s="1"/>
  <c r="H12" i="79"/>
  <c r="I12" i="79" s="1"/>
  <c r="J12" i="79" s="1"/>
  <c r="AH3" i="78"/>
  <c r="AQ3" i="78" s="1"/>
  <c r="H76" i="74"/>
  <c r="I76" i="74" s="1"/>
  <c r="J76" i="74" s="1"/>
  <c r="H58" i="74"/>
  <c r="I58" i="74" s="1"/>
  <c r="J58" i="74" s="1"/>
  <c r="H40" i="74"/>
  <c r="I40" i="74" s="1"/>
  <c r="J40" i="74" s="1"/>
  <c r="H22" i="74"/>
  <c r="I22" i="74" s="1"/>
  <c r="J22" i="74" s="1"/>
  <c r="H4" i="74"/>
  <c r="I4" i="74" s="1"/>
  <c r="J4" i="74" s="1"/>
  <c r="K4" i="74" s="1"/>
  <c r="H80" i="73"/>
  <c r="I80" i="73" s="1"/>
  <c r="J80" i="73" s="1"/>
  <c r="H44" i="73"/>
  <c r="I44" i="73" s="1"/>
  <c r="J44" i="73" s="1"/>
  <c r="H8" i="73"/>
  <c r="I8" i="73" s="1"/>
  <c r="J8" i="73" s="1"/>
  <c r="H73" i="73"/>
  <c r="I73" i="73" s="1"/>
  <c r="J73" i="73" s="1"/>
  <c r="H6" i="80"/>
  <c r="I6" i="80" s="1"/>
  <c r="J6" i="80" s="1"/>
  <c r="H45" i="80"/>
  <c r="I45" i="80" s="1"/>
  <c r="J45" i="80" s="1"/>
  <c r="H15" i="80"/>
  <c r="I15" i="80" s="1"/>
  <c r="J15" i="80" s="1"/>
  <c r="H4" i="80"/>
  <c r="I4" i="80" s="1"/>
  <c r="J4" i="80" s="1"/>
  <c r="K4" i="80" s="1"/>
  <c r="H22" i="80"/>
  <c r="I22" i="80" s="1"/>
  <c r="J22" i="80" s="1"/>
  <c r="H40" i="80"/>
  <c r="I40" i="80" s="1"/>
  <c r="J40" i="80" s="1"/>
  <c r="H58" i="80"/>
  <c r="I58" i="80" s="1"/>
  <c r="J58" i="80" s="1"/>
  <c r="H17" i="80"/>
  <c r="I17" i="80" s="1"/>
  <c r="J17" i="80" s="1"/>
  <c r="H35" i="80"/>
  <c r="I35" i="80" s="1"/>
  <c r="J35" i="80" s="1"/>
  <c r="H53" i="80"/>
  <c r="I53" i="80" s="1"/>
  <c r="J53" i="80" s="1"/>
  <c r="H21" i="78"/>
  <c r="I21" i="78" s="1"/>
  <c r="J21" i="78" s="1"/>
  <c r="H10" i="78"/>
  <c r="I10" i="78" s="1"/>
  <c r="J10" i="78" s="1"/>
  <c r="H28" i="78"/>
  <c r="I28" i="78" s="1"/>
  <c r="J28" i="78" s="1"/>
  <c r="H46" i="78"/>
  <c r="I46" i="78" s="1"/>
  <c r="J46" i="78" s="1"/>
  <c r="H64" i="78"/>
  <c r="I64" i="78" s="1"/>
  <c r="J64" i="78" s="1"/>
  <c r="H82" i="78"/>
  <c r="I82" i="78" s="1"/>
  <c r="J82" i="78" s="1"/>
  <c r="H17" i="78"/>
  <c r="I17" i="78" s="1"/>
  <c r="J17" i="78" s="1"/>
  <c r="H35" i="78"/>
  <c r="I35" i="78" s="1"/>
  <c r="J35" i="78" s="1"/>
  <c r="H53" i="78"/>
  <c r="I53" i="78" s="1"/>
  <c r="J53" i="78" s="1"/>
  <c r="H71" i="78"/>
  <c r="I71" i="78" s="1"/>
  <c r="J71" i="78" s="1"/>
  <c r="H89" i="78"/>
  <c r="I89" i="78" s="1"/>
  <c r="J89" i="78" s="1"/>
  <c r="H75" i="74"/>
  <c r="I75" i="74" s="1"/>
  <c r="J75" i="74" s="1"/>
  <c r="H57" i="74"/>
  <c r="I57" i="74" s="1"/>
  <c r="J57" i="74" s="1"/>
  <c r="H39" i="74"/>
  <c r="I39" i="74" s="1"/>
  <c r="J39" i="74" s="1"/>
  <c r="H21" i="74"/>
  <c r="I21" i="74" s="1"/>
  <c r="J21" i="74" s="1"/>
  <c r="H96" i="73"/>
  <c r="I96" i="73" s="1"/>
  <c r="J96" i="73" s="1"/>
  <c r="H60" i="73"/>
  <c r="I60" i="73" s="1"/>
  <c r="J60" i="73" s="1"/>
  <c r="H24" i="73"/>
  <c r="I24" i="73" s="1"/>
  <c r="J24" i="73" s="1"/>
  <c r="H69" i="75"/>
  <c r="I69" i="75" s="1"/>
  <c r="J69" i="75" s="1"/>
  <c r="H51" i="75"/>
  <c r="I51" i="75" s="1"/>
  <c r="J51" i="75" s="1"/>
  <c r="H33" i="75"/>
  <c r="I33" i="75" s="1"/>
  <c r="J33" i="75" s="1"/>
  <c r="H15" i="75"/>
  <c r="I15" i="75" s="1"/>
  <c r="J15" i="75" s="1"/>
  <c r="H77" i="73"/>
  <c r="I77" i="73" s="1"/>
  <c r="J77" i="73" s="1"/>
  <c r="H41" i="73"/>
  <c r="I41" i="73" s="1"/>
  <c r="J41" i="73" s="1"/>
  <c r="H5" i="73"/>
  <c r="I5" i="73" s="1"/>
  <c r="J5" i="73" s="1"/>
  <c r="H62" i="75"/>
  <c r="I62" i="75" s="1"/>
  <c r="J62" i="75" s="1"/>
  <c r="H44" i="75"/>
  <c r="I44" i="75" s="1"/>
  <c r="J44" i="75" s="1"/>
  <c r="H26" i="75"/>
  <c r="I26" i="75" s="1"/>
  <c r="J26" i="75" s="1"/>
  <c r="H8" i="75"/>
  <c r="I8" i="75" s="1"/>
  <c r="J8" i="75" s="1"/>
  <c r="H93" i="73"/>
  <c r="I93" i="73" s="1"/>
  <c r="J93" i="73" s="1"/>
  <c r="H57" i="73"/>
  <c r="I57" i="73" s="1"/>
  <c r="J57" i="73" s="1"/>
  <c r="H21" i="73"/>
  <c r="I21" i="73" s="1"/>
  <c r="J21" i="73" s="1"/>
  <c r="W5" i="75"/>
  <c r="AG4" i="75"/>
  <c r="AP4" i="75" s="1"/>
  <c r="AE4" i="75"/>
  <c r="AF4" i="75"/>
  <c r="AO4" i="75" s="1"/>
  <c r="AQ4" i="74"/>
  <c r="AG4" i="70"/>
  <c r="AP4" i="70" s="1"/>
  <c r="AF4" i="70"/>
  <c r="AO4" i="70" s="1"/>
  <c r="W5" i="70"/>
  <c r="AE4" i="70"/>
  <c r="AE3" i="58"/>
  <c r="P3" i="58"/>
  <c r="AF3" i="58" s="1"/>
  <c r="AO3" i="58" s="1"/>
  <c r="P3" i="70"/>
  <c r="AF3" i="70" s="1"/>
  <c r="AO3" i="70" s="1"/>
  <c r="AE3" i="70"/>
  <c r="AQ4" i="70"/>
  <c r="AE3" i="65"/>
  <c r="P3" i="65"/>
  <c r="AF3" i="65" s="1"/>
  <c r="AO3" i="65" s="1"/>
  <c r="H21" i="77"/>
  <c r="I21" i="77" s="1"/>
  <c r="J21" i="77" s="1"/>
  <c r="H10" i="77"/>
  <c r="I10" i="77" s="1"/>
  <c r="J10" i="77" s="1"/>
  <c r="H64" i="77"/>
  <c r="I64" i="77" s="1"/>
  <c r="J64" i="77" s="1"/>
  <c r="H22" i="77"/>
  <c r="I22" i="77" s="1"/>
  <c r="J22" i="77" s="1"/>
  <c r="H76" i="77"/>
  <c r="I76" i="77" s="1"/>
  <c r="J76" i="77" s="1"/>
  <c r="H33" i="77"/>
  <c r="I33" i="77" s="1"/>
  <c r="J33" i="77" s="1"/>
  <c r="H87" i="77"/>
  <c r="I87" i="77" s="1"/>
  <c r="J87" i="77" s="1"/>
  <c r="H44" i="77"/>
  <c r="I44" i="77" s="1"/>
  <c r="J44" i="77" s="1"/>
  <c r="H98" i="77"/>
  <c r="I98" i="77" s="1"/>
  <c r="J98" i="77" s="1"/>
  <c r="H55" i="77"/>
  <c r="I55" i="77" s="1"/>
  <c r="J55" i="77" s="1"/>
  <c r="H11" i="77"/>
  <c r="I11" i="77" s="1"/>
  <c r="J11" i="77" s="1"/>
  <c r="H47" i="77"/>
  <c r="I47" i="77" s="1"/>
  <c r="J47" i="77" s="1"/>
  <c r="H83" i="77"/>
  <c r="I83" i="77" s="1"/>
  <c r="J83" i="77" s="1"/>
  <c r="H24" i="77"/>
  <c r="I24" i="77" s="1"/>
  <c r="J24" i="77" s="1"/>
  <c r="H60" i="77"/>
  <c r="I60" i="77" s="1"/>
  <c r="J60" i="77" s="1"/>
  <c r="H96" i="77"/>
  <c r="I96" i="77" s="1"/>
  <c r="J96" i="77" s="1"/>
  <c r="AH3" i="64"/>
  <c r="AQ3" i="64" s="1"/>
  <c r="P3" i="61"/>
  <c r="AF3" i="61" s="1"/>
  <c r="AO3" i="61" s="1"/>
  <c r="AE3" i="61"/>
  <c r="AH4" i="64"/>
  <c r="Z4" i="64"/>
  <c r="AG4" i="57"/>
  <c r="AP4" i="57" s="1"/>
  <c r="W5" i="57"/>
  <c r="AE4" i="57"/>
  <c r="AF4" i="57"/>
  <c r="AO4" i="57" s="1"/>
  <c r="AE3" i="56"/>
  <c r="P3" i="56"/>
  <c r="AF3" i="56" s="1"/>
  <c r="AO3" i="56" s="1"/>
  <c r="AH3" i="54"/>
  <c r="AQ3" i="54" s="1"/>
  <c r="Z4" i="53"/>
  <c r="AH4" i="53"/>
  <c r="AQ4" i="53" s="1"/>
  <c r="K6" i="54"/>
  <c r="K7" i="54" s="1"/>
  <c r="K8" i="54" s="1"/>
  <c r="K9" i="54" s="1"/>
  <c r="K10" i="54" s="1"/>
  <c r="K11" i="54" s="1"/>
  <c r="K12" i="54" s="1"/>
  <c r="K13" i="54" s="1"/>
  <c r="K14" i="54" s="1"/>
  <c r="K15" i="54" s="1"/>
  <c r="K16" i="54" s="1"/>
  <c r="K5" i="53"/>
  <c r="H9" i="57"/>
  <c r="I9" i="57" s="1"/>
  <c r="J9" i="57" s="1"/>
  <c r="H23" i="57"/>
  <c r="I23" i="57" s="1"/>
  <c r="J23" i="57" s="1"/>
  <c r="H20" i="57"/>
  <c r="I20" i="57" s="1"/>
  <c r="J20" i="57" s="1"/>
  <c r="H54" i="48"/>
  <c r="I54" i="48" s="1"/>
  <c r="J54" i="48" s="1"/>
  <c r="H11" i="48"/>
  <c r="I11" i="48" s="1"/>
  <c r="J11" i="48" s="1"/>
  <c r="H39" i="48"/>
  <c r="I39" i="48" s="1"/>
  <c r="J39" i="48" s="1"/>
  <c r="H69" i="47"/>
  <c r="I69" i="47" s="1"/>
  <c r="J69" i="47" s="1"/>
  <c r="H51" i="47"/>
  <c r="I51" i="47" s="1"/>
  <c r="J51" i="47" s="1"/>
  <c r="H33" i="47"/>
  <c r="I33" i="47" s="1"/>
  <c r="J33" i="47" s="1"/>
  <c r="H15" i="47"/>
  <c r="I15" i="47" s="1"/>
  <c r="J15" i="47" s="1"/>
  <c r="H60" i="48"/>
  <c r="I60" i="48" s="1"/>
  <c r="J60" i="48" s="1"/>
  <c r="H17" i="48"/>
  <c r="I17" i="48" s="1"/>
  <c r="J17" i="48" s="1"/>
  <c r="H52" i="48"/>
  <c r="I52" i="48" s="1"/>
  <c r="J52" i="48" s="1"/>
  <c r="H9" i="48"/>
  <c r="I9" i="48" s="1"/>
  <c r="J9" i="48" s="1"/>
  <c r="H74" i="47"/>
  <c r="I74" i="47" s="1"/>
  <c r="J74" i="47" s="1"/>
  <c r="H56" i="47"/>
  <c r="I56" i="47" s="1"/>
  <c r="J56" i="47" s="1"/>
  <c r="H38" i="47"/>
  <c r="I38" i="47" s="1"/>
  <c r="J38" i="47" s="1"/>
  <c r="H20" i="47"/>
  <c r="I20" i="47" s="1"/>
  <c r="J20" i="47" s="1"/>
  <c r="AH3" i="47"/>
  <c r="AQ3" i="47" s="1"/>
  <c r="H79" i="46"/>
  <c r="I79" i="46" s="1"/>
  <c r="J79" i="46" s="1"/>
  <c r="H61" i="46"/>
  <c r="I61" i="46" s="1"/>
  <c r="J61" i="46" s="1"/>
  <c r="H43" i="46"/>
  <c r="I43" i="46" s="1"/>
  <c r="J43" i="46" s="1"/>
  <c r="H25" i="46"/>
  <c r="I25" i="46" s="1"/>
  <c r="J25" i="46" s="1"/>
  <c r="H7" i="46"/>
  <c r="I7" i="46" s="1"/>
  <c r="J7" i="46" s="1"/>
  <c r="H81" i="45"/>
  <c r="I81" i="45" s="1"/>
  <c r="J81" i="45" s="1"/>
  <c r="H45" i="45"/>
  <c r="I45" i="45" s="1"/>
  <c r="J45" i="45" s="1"/>
  <c r="H9" i="45"/>
  <c r="I9" i="45" s="1"/>
  <c r="J9" i="45" s="1"/>
  <c r="H64" i="44"/>
  <c r="I64" i="44" s="1"/>
  <c r="J64" i="44" s="1"/>
  <c r="H46" i="44"/>
  <c r="I46" i="44" s="1"/>
  <c r="J46" i="44" s="1"/>
  <c r="H28" i="44"/>
  <c r="I28" i="44" s="1"/>
  <c r="J28" i="44" s="1"/>
  <c r="H10" i="44"/>
  <c r="I10" i="44" s="1"/>
  <c r="J10" i="44" s="1"/>
  <c r="H55" i="48"/>
  <c r="I55" i="48" s="1"/>
  <c r="J55" i="48" s="1"/>
  <c r="H19" i="48"/>
  <c r="I19" i="48" s="1"/>
  <c r="J19" i="48" s="1"/>
  <c r="AI3" i="55"/>
  <c r="H33" i="48"/>
  <c r="I33" i="48" s="1"/>
  <c r="J33" i="48" s="1"/>
  <c r="H76" i="47"/>
  <c r="I76" i="47" s="1"/>
  <c r="J76" i="47" s="1"/>
  <c r="H58" i="47"/>
  <c r="I58" i="47" s="1"/>
  <c r="J58" i="47" s="1"/>
  <c r="H40" i="47"/>
  <c r="I40" i="47" s="1"/>
  <c r="J40" i="47" s="1"/>
  <c r="H22" i="47"/>
  <c r="I22" i="47" s="1"/>
  <c r="J22" i="47" s="1"/>
  <c r="H4" i="47"/>
  <c r="I4" i="47" s="1"/>
  <c r="J4" i="47" s="1"/>
  <c r="K4" i="47" s="1"/>
  <c r="H81" i="46"/>
  <c r="I81" i="46" s="1"/>
  <c r="J81" i="46" s="1"/>
  <c r="H63" i="46"/>
  <c r="I63" i="46" s="1"/>
  <c r="J63" i="46" s="1"/>
  <c r="H45" i="46"/>
  <c r="I45" i="46" s="1"/>
  <c r="J45" i="46" s="1"/>
  <c r="H27" i="46"/>
  <c r="I27" i="46" s="1"/>
  <c r="J27" i="46" s="1"/>
  <c r="H9" i="46"/>
  <c r="I9" i="46" s="1"/>
  <c r="J9" i="46" s="1"/>
  <c r="H91" i="45"/>
  <c r="I91" i="45" s="1"/>
  <c r="J91" i="45" s="1"/>
  <c r="H55" i="45"/>
  <c r="I55" i="45" s="1"/>
  <c r="J55" i="45" s="1"/>
  <c r="H19" i="45"/>
  <c r="I19" i="45" s="1"/>
  <c r="J19" i="45" s="1"/>
  <c r="H57" i="44"/>
  <c r="I57" i="44" s="1"/>
  <c r="J57" i="44" s="1"/>
  <c r="H39" i="44"/>
  <c r="I39" i="44" s="1"/>
  <c r="J39" i="44" s="1"/>
  <c r="H21" i="44"/>
  <c r="I21" i="44" s="1"/>
  <c r="J21" i="44" s="1"/>
  <c r="AI3" i="45"/>
  <c r="H70" i="41"/>
  <c r="I70" i="41" s="1"/>
  <c r="J70" i="41" s="1"/>
  <c r="H34" i="41"/>
  <c r="I34" i="41" s="1"/>
  <c r="J34" i="41" s="1"/>
  <c r="H85" i="42"/>
  <c r="I85" i="42" s="1"/>
  <c r="J85" i="42" s="1"/>
  <c r="H67" i="42"/>
  <c r="I67" i="42" s="1"/>
  <c r="J67" i="42" s="1"/>
  <c r="H49" i="42"/>
  <c r="I49" i="42" s="1"/>
  <c r="J49" i="42" s="1"/>
  <c r="H31" i="42"/>
  <c r="I31" i="42" s="1"/>
  <c r="J31" i="42" s="1"/>
  <c r="H13" i="42"/>
  <c r="I13" i="42" s="1"/>
  <c r="J13" i="42" s="1"/>
  <c r="H87" i="41"/>
  <c r="I87" i="41" s="1"/>
  <c r="J87" i="41" s="1"/>
  <c r="H51" i="41"/>
  <c r="I51" i="41" s="1"/>
  <c r="J51" i="41" s="1"/>
  <c r="H15" i="41"/>
  <c r="I15" i="41" s="1"/>
  <c r="J15" i="41" s="1"/>
  <c r="H98" i="41"/>
  <c r="I98" i="41" s="1"/>
  <c r="J98" i="41" s="1"/>
  <c r="H62" i="41"/>
  <c r="I62" i="41" s="1"/>
  <c r="J62" i="41" s="1"/>
  <c r="H26" i="41"/>
  <c r="I26" i="41" s="1"/>
  <c r="J26" i="41" s="1"/>
  <c r="H30" i="48"/>
  <c r="I30" i="48" s="1"/>
  <c r="J30" i="48" s="1"/>
  <c r="H87" i="42"/>
  <c r="I87" i="42" s="1"/>
  <c r="J87" i="42" s="1"/>
  <c r="H69" i="42"/>
  <c r="I69" i="42" s="1"/>
  <c r="J69" i="42" s="1"/>
  <c r="H51" i="42"/>
  <c r="I51" i="42" s="1"/>
  <c r="J51" i="42" s="1"/>
  <c r="H33" i="42"/>
  <c r="I33" i="42" s="1"/>
  <c r="J33" i="42" s="1"/>
  <c r="H15" i="42"/>
  <c r="I15" i="42" s="1"/>
  <c r="J15" i="42" s="1"/>
  <c r="H91" i="41"/>
  <c r="I91" i="41" s="1"/>
  <c r="J91" i="41" s="1"/>
  <c r="H55" i="41"/>
  <c r="I55" i="41" s="1"/>
  <c r="J55" i="41" s="1"/>
  <c r="H19" i="41"/>
  <c r="I19" i="41" s="1"/>
  <c r="J19" i="41" s="1"/>
  <c r="H63" i="40"/>
  <c r="I63" i="40" s="1"/>
  <c r="J63" i="40" s="1"/>
  <c r="H45" i="40"/>
  <c r="I45" i="40" s="1"/>
  <c r="J45" i="40" s="1"/>
  <c r="H27" i="40"/>
  <c r="I27" i="40" s="1"/>
  <c r="J27" i="40" s="1"/>
  <c r="H9" i="40"/>
  <c r="I9" i="40" s="1"/>
  <c r="J9" i="40" s="1"/>
  <c r="H96" i="41"/>
  <c r="I96" i="41" s="1"/>
  <c r="J96" i="41" s="1"/>
  <c r="H60" i="41"/>
  <c r="I60" i="41" s="1"/>
  <c r="J60" i="41" s="1"/>
  <c r="H24" i="41"/>
  <c r="I24" i="41" s="1"/>
  <c r="J24" i="41" s="1"/>
  <c r="H78" i="43"/>
  <c r="I78" i="43" s="1"/>
  <c r="J78" i="43" s="1"/>
  <c r="H60" i="43"/>
  <c r="I60" i="43" s="1"/>
  <c r="J60" i="43" s="1"/>
  <c r="H42" i="43"/>
  <c r="I42" i="43" s="1"/>
  <c r="J42" i="43" s="1"/>
  <c r="H24" i="43"/>
  <c r="I24" i="43" s="1"/>
  <c r="J24" i="43" s="1"/>
  <c r="H6" i="43"/>
  <c r="I6" i="43" s="1"/>
  <c r="J6" i="43" s="1"/>
  <c r="H89" i="42"/>
  <c r="I89" i="42" s="1"/>
  <c r="J89" i="42" s="1"/>
  <c r="H71" i="42"/>
  <c r="I71" i="42" s="1"/>
  <c r="J71" i="42" s="1"/>
  <c r="H53" i="42"/>
  <c r="I53" i="42" s="1"/>
  <c r="J53" i="42" s="1"/>
  <c r="H35" i="42"/>
  <c r="I35" i="42" s="1"/>
  <c r="J35" i="42" s="1"/>
  <c r="H17" i="42"/>
  <c r="I17" i="42" s="1"/>
  <c r="J17" i="42" s="1"/>
  <c r="H95" i="41"/>
  <c r="I95" i="41" s="1"/>
  <c r="J95" i="41" s="1"/>
  <c r="H59" i="41"/>
  <c r="I59" i="41" s="1"/>
  <c r="J59" i="41" s="1"/>
  <c r="H23" i="41"/>
  <c r="I23" i="41" s="1"/>
  <c r="J23" i="41" s="1"/>
  <c r="H65" i="40"/>
  <c r="I65" i="40" s="1"/>
  <c r="J65" i="40" s="1"/>
  <c r="H47" i="40"/>
  <c r="I47" i="40" s="1"/>
  <c r="J47" i="40" s="1"/>
  <c r="H29" i="40"/>
  <c r="I29" i="40" s="1"/>
  <c r="J29" i="40" s="1"/>
  <c r="H11" i="40"/>
  <c r="I11" i="40" s="1"/>
  <c r="J11" i="40" s="1"/>
  <c r="H64" i="39"/>
  <c r="I64" i="39" s="1"/>
  <c r="J64" i="39" s="1"/>
  <c r="H28" i="39"/>
  <c r="I28" i="39" s="1"/>
  <c r="J28" i="39" s="1"/>
  <c r="H72" i="38"/>
  <c r="I72" i="38" s="1"/>
  <c r="J72" i="38" s="1"/>
  <c r="H54" i="38"/>
  <c r="I54" i="38" s="1"/>
  <c r="J54" i="38" s="1"/>
  <c r="H36" i="38"/>
  <c r="I36" i="38" s="1"/>
  <c r="J36" i="38" s="1"/>
  <c r="H18" i="38"/>
  <c r="I18" i="38" s="1"/>
  <c r="J18" i="38" s="1"/>
  <c r="H67" i="37"/>
  <c r="I67" i="37" s="1"/>
  <c r="J67" i="37" s="1"/>
  <c r="H31" i="37"/>
  <c r="I31" i="37" s="1"/>
  <c r="J31" i="37" s="1"/>
  <c r="H51" i="36"/>
  <c r="I51" i="36" s="1"/>
  <c r="J51" i="36" s="1"/>
  <c r="H33" i="36"/>
  <c r="I33" i="36" s="1"/>
  <c r="J33" i="36" s="1"/>
  <c r="H15" i="36"/>
  <c r="I15" i="36" s="1"/>
  <c r="J15" i="36" s="1"/>
  <c r="H72" i="35"/>
  <c r="I72" i="35" s="1"/>
  <c r="J72" i="35" s="1"/>
  <c r="H54" i="35"/>
  <c r="I54" i="35" s="1"/>
  <c r="J54" i="35" s="1"/>
  <c r="H36" i="35"/>
  <c r="I36" i="35" s="1"/>
  <c r="J36" i="35" s="1"/>
  <c r="H18" i="35"/>
  <c r="I18" i="35" s="1"/>
  <c r="J18" i="35" s="1"/>
  <c r="W5" i="41"/>
  <c r="AG4" i="41"/>
  <c r="AF4" i="41"/>
  <c r="AE4" i="41"/>
  <c r="H40" i="40"/>
  <c r="I40" i="40" s="1"/>
  <c r="J40" i="40" s="1"/>
  <c r="H90" i="37"/>
  <c r="I90" i="37" s="1"/>
  <c r="J90" i="37" s="1"/>
  <c r="H54" i="37"/>
  <c r="I54" i="37" s="1"/>
  <c r="J54" i="37" s="1"/>
  <c r="H18" i="37"/>
  <c r="I18" i="37" s="1"/>
  <c r="J18" i="37" s="1"/>
  <c r="H75" i="39"/>
  <c r="I75" i="39" s="1"/>
  <c r="J75" i="39" s="1"/>
  <c r="H39" i="39"/>
  <c r="I39" i="39" s="1"/>
  <c r="J39" i="39" s="1"/>
  <c r="H5" i="39"/>
  <c r="I5" i="39" s="1"/>
  <c r="J5" i="39" s="1"/>
  <c r="H23" i="39"/>
  <c r="I23" i="39" s="1"/>
  <c r="J23" i="39" s="1"/>
  <c r="H41" i="39"/>
  <c r="I41" i="39" s="1"/>
  <c r="J41" i="39" s="1"/>
  <c r="H59" i="39"/>
  <c r="I59" i="39" s="1"/>
  <c r="J59" i="39" s="1"/>
  <c r="H77" i="39"/>
  <c r="I77" i="39" s="1"/>
  <c r="J77" i="39" s="1"/>
  <c r="H71" i="37"/>
  <c r="I71" i="37" s="1"/>
  <c r="J71" i="37" s="1"/>
  <c r="H35" i="37"/>
  <c r="I35" i="37" s="1"/>
  <c r="J35" i="37" s="1"/>
  <c r="H46" i="40"/>
  <c r="I46" i="40" s="1"/>
  <c r="J46" i="40" s="1"/>
  <c r="H49" i="39"/>
  <c r="I49" i="39" s="1"/>
  <c r="J49" i="39" s="1"/>
  <c r="H13" i="39"/>
  <c r="I13" i="39" s="1"/>
  <c r="J13" i="39" s="1"/>
  <c r="H76" i="37"/>
  <c r="I76" i="37" s="1"/>
  <c r="J76" i="37" s="1"/>
  <c r="H40" i="37"/>
  <c r="I40" i="37" s="1"/>
  <c r="J40" i="37" s="1"/>
  <c r="H4" i="37"/>
  <c r="I4" i="37" s="1"/>
  <c r="J4" i="37" s="1"/>
  <c r="K4" i="37" s="1"/>
  <c r="H69" i="37"/>
  <c r="I69" i="37" s="1"/>
  <c r="J69" i="37" s="1"/>
  <c r="H33" i="37"/>
  <c r="I33" i="37" s="1"/>
  <c r="J33" i="37" s="1"/>
  <c r="H16" i="40"/>
  <c r="I16" i="40" s="1"/>
  <c r="J16" i="40" s="1"/>
  <c r="H78" i="39"/>
  <c r="I78" i="39" s="1"/>
  <c r="J78" i="39" s="1"/>
  <c r="H42" i="39"/>
  <c r="I42" i="39" s="1"/>
  <c r="J42" i="39" s="1"/>
  <c r="H6" i="39"/>
  <c r="I6" i="39" s="1"/>
  <c r="J6" i="39" s="1"/>
  <c r="AH4" i="37"/>
  <c r="AQ4" i="37" s="1"/>
  <c r="H68" i="37"/>
  <c r="I68" i="37" s="1"/>
  <c r="J68" i="37" s="1"/>
  <c r="H32" i="37"/>
  <c r="I32" i="37" s="1"/>
  <c r="J32" i="37" s="1"/>
  <c r="H8" i="36"/>
  <c r="I8" i="36" s="1"/>
  <c r="J8" i="36" s="1"/>
  <c r="Z4" i="37"/>
  <c r="H64" i="34"/>
  <c r="I64" i="34" s="1"/>
  <c r="J64" i="34" s="1"/>
  <c r="H28" i="34"/>
  <c r="I28" i="34" s="1"/>
  <c r="J28" i="34" s="1"/>
  <c r="H58" i="33"/>
  <c r="I58" i="33" s="1"/>
  <c r="J58" i="33" s="1"/>
  <c r="H15" i="33"/>
  <c r="I15" i="33" s="1"/>
  <c r="J15" i="33" s="1"/>
  <c r="H84" i="29"/>
  <c r="I84" i="29" s="1"/>
  <c r="J84" i="29" s="1"/>
  <c r="H48" i="29"/>
  <c r="I48" i="29" s="1"/>
  <c r="J48" i="29" s="1"/>
  <c r="H12" i="29"/>
  <c r="I12" i="29" s="1"/>
  <c r="J12" i="29" s="1"/>
  <c r="H58" i="36"/>
  <c r="I58" i="36" s="1"/>
  <c r="J58" i="36" s="1"/>
  <c r="H40" i="36"/>
  <c r="I40" i="36" s="1"/>
  <c r="J40" i="36" s="1"/>
  <c r="H22" i="36"/>
  <c r="I22" i="36" s="1"/>
  <c r="J22" i="36" s="1"/>
  <c r="H4" i="36"/>
  <c r="I4" i="36" s="1"/>
  <c r="J4" i="36" s="1"/>
  <c r="K4" i="36" s="1"/>
  <c r="H57" i="33"/>
  <c r="I57" i="33" s="1"/>
  <c r="J57" i="33" s="1"/>
  <c r="H14" i="33"/>
  <c r="I14" i="33" s="1"/>
  <c r="J14" i="33" s="1"/>
  <c r="H66" i="32"/>
  <c r="I66" i="32" s="1"/>
  <c r="J66" i="32" s="1"/>
  <c r="H48" i="32"/>
  <c r="I48" i="32" s="1"/>
  <c r="J48" i="32" s="1"/>
  <c r="H30" i="32"/>
  <c r="I30" i="32" s="1"/>
  <c r="J30" i="32" s="1"/>
  <c r="H12" i="32"/>
  <c r="I12" i="32" s="1"/>
  <c r="J12" i="32" s="1"/>
  <c r="H75" i="31"/>
  <c r="I75" i="31" s="1"/>
  <c r="J75" i="31" s="1"/>
  <c r="H57" i="31"/>
  <c r="I57" i="31" s="1"/>
  <c r="J57" i="31" s="1"/>
  <c r="H39" i="31"/>
  <c r="I39" i="31" s="1"/>
  <c r="J39" i="31" s="1"/>
  <c r="H21" i="31"/>
  <c r="I21" i="31" s="1"/>
  <c r="J21" i="31" s="1"/>
  <c r="H86" i="30"/>
  <c r="I86" i="30" s="1"/>
  <c r="J86" i="30" s="1"/>
  <c r="H68" i="30"/>
  <c r="I68" i="30" s="1"/>
  <c r="J68" i="30" s="1"/>
  <c r="H50" i="30"/>
  <c r="I50" i="30" s="1"/>
  <c r="J50" i="30" s="1"/>
  <c r="H32" i="30"/>
  <c r="I32" i="30" s="1"/>
  <c r="J32" i="30" s="1"/>
  <c r="H14" i="30"/>
  <c r="I14" i="30" s="1"/>
  <c r="J14" i="30" s="1"/>
  <c r="H89" i="29"/>
  <c r="I89" i="29" s="1"/>
  <c r="J89" i="29" s="1"/>
  <c r="H53" i="29"/>
  <c r="I53" i="29" s="1"/>
  <c r="J53" i="29" s="1"/>
  <c r="H17" i="29"/>
  <c r="I17" i="29" s="1"/>
  <c r="J17" i="29" s="1"/>
  <c r="H53" i="28"/>
  <c r="I53" i="28" s="1"/>
  <c r="J53" i="28" s="1"/>
  <c r="H35" i="28"/>
  <c r="I35" i="28" s="1"/>
  <c r="J35" i="28" s="1"/>
  <c r="H17" i="28"/>
  <c r="I17" i="28" s="1"/>
  <c r="J17" i="28" s="1"/>
  <c r="H68" i="27"/>
  <c r="I68" i="27" s="1"/>
  <c r="J68" i="27" s="1"/>
  <c r="H50" i="27"/>
  <c r="I50" i="27" s="1"/>
  <c r="J50" i="27" s="1"/>
  <c r="H32" i="27"/>
  <c r="I32" i="27" s="1"/>
  <c r="J32" i="27" s="1"/>
  <c r="H14" i="27"/>
  <c r="I14" i="27" s="1"/>
  <c r="J14" i="27" s="1"/>
  <c r="H68" i="36"/>
  <c r="I68" i="36" s="1"/>
  <c r="J68" i="36" s="1"/>
  <c r="H32" i="36"/>
  <c r="I32" i="36" s="1"/>
  <c r="J32" i="36" s="1"/>
  <c r="H87" i="34"/>
  <c r="I87" i="34" s="1"/>
  <c r="J87" i="34" s="1"/>
  <c r="H51" i="34"/>
  <c r="I51" i="34" s="1"/>
  <c r="J51" i="34" s="1"/>
  <c r="H15" i="34"/>
  <c r="I15" i="34" s="1"/>
  <c r="J15" i="34" s="1"/>
  <c r="H8" i="34"/>
  <c r="I8" i="34" s="1"/>
  <c r="J8" i="34" s="1"/>
  <c r="H26" i="34"/>
  <c r="I26" i="34" s="1"/>
  <c r="J26" i="34" s="1"/>
  <c r="H44" i="34"/>
  <c r="I44" i="34" s="1"/>
  <c r="J44" i="34" s="1"/>
  <c r="H62" i="34"/>
  <c r="I62" i="34" s="1"/>
  <c r="J62" i="34" s="1"/>
  <c r="H80" i="34"/>
  <c r="I80" i="34" s="1"/>
  <c r="J80" i="34" s="1"/>
  <c r="H70" i="33"/>
  <c r="I70" i="33" s="1"/>
  <c r="J70" i="33" s="1"/>
  <c r="H27" i="33"/>
  <c r="I27" i="33" s="1"/>
  <c r="J27" i="33" s="1"/>
  <c r="H76" i="29"/>
  <c r="I76" i="29" s="1"/>
  <c r="J76" i="29" s="1"/>
  <c r="H40" i="29"/>
  <c r="I40" i="29" s="1"/>
  <c r="J40" i="29" s="1"/>
  <c r="H4" i="29"/>
  <c r="I4" i="29" s="1"/>
  <c r="J4" i="29" s="1"/>
  <c r="K4" i="29" s="1"/>
  <c r="H55" i="34"/>
  <c r="I55" i="34" s="1"/>
  <c r="J55" i="34" s="1"/>
  <c r="H19" i="34"/>
  <c r="I19" i="34" s="1"/>
  <c r="J19" i="34" s="1"/>
  <c r="H76" i="33"/>
  <c r="I76" i="33" s="1"/>
  <c r="J76" i="33" s="1"/>
  <c r="H33" i="33"/>
  <c r="I33" i="33" s="1"/>
  <c r="J33" i="33" s="1"/>
  <c r="H75" i="29"/>
  <c r="I75" i="29" s="1"/>
  <c r="J75" i="29" s="1"/>
  <c r="H39" i="29"/>
  <c r="I39" i="29" s="1"/>
  <c r="J39" i="29" s="1"/>
  <c r="H61" i="36"/>
  <c r="I61" i="36" s="1"/>
  <c r="J61" i="36" s="1"/>
  <c r="H43" i="36"/>
  <c r="I43" i="36" s="1"/>
  <c r="J43" i="36" s="1"/>
  <c r="H25" i="36"/>
  <c r="I25" i="36" s="1"/>
  <c r="J25" i="36" s="1"/>
  <c r="H7" i="36"/>
  <c r="I7" i="36" s="1"/>
  <c r="J7" i="36" s="1"/>
  <c r="H75" i="33"/>
  <c r="I75" i="33" s="1"/>
  <c r="J75" i="33" s="1"/>
  <c r="H32" i="33"/>
  <c r="I32" i="33" s="1"/>
  <c r="J32" i="33" s="1"/>
  <c r="H18" i="33"/>
  <c r="I18" i="33" s="1"/>
  <c r="J18" i="33" s="1"/>
  <c r="H54" i="33"/>
  <c r="I54" i="33" s="1"/>
  <c r="J54" i="33" s="1"/>
  <c r="H90" i="33"/>
  <c r="I90" i="33" s="1"/>
  <c r="J90" i="33" s="1"/>
  <c r="H65" i="36"/>
  <c r="I65" i="36" s="1"/>
  <c r="J65" i="36" s="1"/>
  <c r="H29" i="36"/>
  <c r="I29" i="36" s="1"/>
  <c r="J29" i="36" s="1"/>
  <c r="AG4" i="35"/>
  <c r="AP4" i="35" s="1"/>
  <c r="AF4" i="35"/>
  <c r="AO4" i="35" s="1"/>
  <c r="AE4" i="35"/>
  <c r="W5" i="35"/>
  <c r="H72" i="34"/>
  <c r="I72" i="34" s="1"/>
  <c r="J72" i="34" s="1"/>
  <c r="H36" i="34"/>
  <c r="I36" i="34" s="1"/>
  <c r="J36" i="34" s="1"/>
  <c r="H67" i="33"/>
  <c r="I67" i="33" s="1"/>
  <c r="J67" i="33" s="1"/>
  <c r="H23" i="33"/>
  <c r="I23" i="33" s="1"/>
  <c r="J23" i="33" s="1"/>
  <c r="H76" i="31"/>
  <c r="I76" i="31" s="1"/>
  <c r="J76" i="31" s="1"/>
  <c r="H58" i="31"/>
  <c r="I58" i="31" s="1"/>
  <c r="J58" i="31" s="1"/>
  <c r="H40" i="31"/>
  <c r="I40" i="31" s="1"/>
  <c r="J40" i="31" s="1"/>
  <c r="H22" i="31"/>
  <c r="I22" i="31" s="1"/>
  <c r="J22" i="31" s="1"/>
  <c r="H4" i="31"/>
  <c r="I4" i="31" s="1"/>
  <c r="J4" i="31" s="1"/>
  <c r="K4" i="31" s="1"/>
  <c r="H87" i="30"/>
  <c r="I87" i="30" s="1"/>
  <c r="J87" i="30" s="1"/>
  <c r="H69" i="30"/>
  <c r="I69" i="30" s="1"/>
  <c r="J69" i="30" s="1"/>
  <c r="H51" i="30"/>
  <c r="I51" i="30" s="1"/>
  <c r="J51" i="30" s="1"/>
  <c r="H33" i="30"/>
  <c r="I33" i="30" s="1"/>
  <c r="J33" i="30" s="1"/>
  <c r="H15" i="30"/>
  <c r="I15" i="30" s="1"/>
  <c r="J15" i="30" s="1"/>
  <c r="H97" i="29"/>
  <c r="I97" i="29" s="1"/>
  <c r="J97" i="29" s="1"/>
  <c r="H61" i="29"/>
  <c r="I61" i="29" s="1"/>
  <c r="J61" i="29" s="1"/>
  <c r="H25" i="29"/>
  <c r="I25" i="29" s="1"/>
  <c r="J25" i="29" s="1"/>
  <c r="H66" i="28"/>
  <c r="I66" i="28" s="1"/>
  <c r="J66" i="28" s="1"/>
  <c r="H48" i="28"/>
  <c r="I48" i="28" s="1"/>
  <c r="J48" i="28" s="1"/>
  <c r="H30" i="28"/>
  <c r="I30" i="28" s="1"/>
  <c r="J30" i="28" s="1"/>
  <c r="H12" i="28"/>
  <c r="I12" i="28" s="1"/>
  <c r="J12" i="28" s="1"/>
  <c r="H78" i="27"/>
  <c r="I78" i="27" s="1"/>
  <c r="J78" i="27" s="1"/>
  <c r="H60" i="27"/>
  <c r="I60" i="27" s="1"/>
  <c r="J60" i="27" s="1"/>
  <c r="H42" i="27"/>
  <c r="I42" i="27" s="1"/>
  <c r="J42" i="27" s="1"/>
  <c r="H24" i="27"/>
  <c r="I24" i="27" s="1"/>
  <c r="J24" i="27" s="1"/>
  <c r="H6" i="27"/>
  <c r="I6" i="27" s="1"/>
  <c r="J6" i="27" s="1"/>
  <c r="W5" i="31"/>
  <c r="AG4" i="31"/>
  <c r="AF4" i="31"/>
  <c r="AO4" i="31" s="1"/>
  <c r="AE4" i="31"/>
  <c r="H61" i="30"/>
  <c r="I61" i="30" s="1"/>
  <c r="J61" i="30" s="1"/>
  <c r="H25" i="30"/>
  <c r="I25" i="30" s="1"/>
  <c r="J25" i="30" s="1"/>
  <c r="H68" i="29"/>
  <c r="I68" i="29" s="1"/>
  <c r="J68" i="29" s="1"/>
  <c r="AH4" i="25"/>
  <c r="AQ4" i="25" s="1"/>
  <c r="H62" i="25"/>
  <c r="I62" i="25" s="1"/>
  <c r="J62" i="25" s="1"/>
  <c r="H26" i="25"/>
  <c r="I26" i="25" s="1"/>
  <c r="J26" i="25" s="1"/>
  <c r="H55" i="28"/>
  <c r="I55" i="28" s="1"/>
  <c r="J55" i="28" s="1"/>
  <c r="H19" i="28"/>
  <c r="I19" i="28" s="1"/>
  <c r="J19" i="28" s="1"/>
  <c r="AN3" i="13"/>
  <c r="AI3" i="13"/>
  <c r="H56" i="29"/>
  <c r="I56" i="29" s="1"/>
  <c r="J56" i="29" s="1"/>
  <c r="H55" i="32"/>
  <c r="I55" i="32" s="1"/>
  <c r="J55" i="32" s="1"/>
  <c r="H52" i="32"/>
  <c r="I52" i="32" s="1"/>
  <c r="J52" i="32" s="1"/>
  <c r="H49" i="32"/>
  <c r="I49" i="32" s="1"/>
  <c r="J49" i="32" s="1"/>
  <c r="H46" i="32"/>
  <c r="I46" i="32" s="1"/>
  <c r="J46" i="32" s="1"/>
  <c r="H43" i="32"/>
  <c r="I43" i="32" s="1"/>
  <c r="J43" i="32" s="1"/>
  <c r="H40" i="32"/>
  <c r="I40" i="32" s="1"/>
  <c r="J40" i="32" s="1"/>
  <c r="H37" i="32"/>
  <c r="I37" i="32" s="1"/>
  <c r="J37" i="32" s="1"/>
  <c r="H34" i="32"/>
  <c r="I34" i="32" s="1"/>
  <c r="J34" i="32" s="1"/>
  <c r="H31" i="32"/>
  <c r="I31" i="32" s="1"/>
  <c r="J31" i="32" s="1"/>
  <c r="H28" i="32"/>
  <c r="I28" i="32" s="1"/>
  <c r="J28" i="32" s="1"/>
  <c r="H25" i="32"/>
  <c r="I25" i="32" s="1"/>
  <c r="J25" i="32" s="1"/>
  <c r="H22" i="32"/>
  <c r="I22" i="32" s="1"/>
  <c r="J22" i="32" s="1"/>
  <c r="H19" i="32"/>
  <c r="I19" i="32" s="1"/>
  <c r="J19" i="32" s="1"/>
  <c r="H16" i="32"/>
  <c r="I16" i="32" s="1"/>
  <c r="J16" i="32" s="1"/>
  <c r="H13" i="32"/>
  <c r="I13" i="32" s="1"/>
  <c r="J13" i="32" s="1"/>
  <c r="H7" i="32"/>
  <c r="I7" i="32" s="1"/>
  <c r="J7" i="32" s="1"/>
  <c r="H19" i="79"/>
  <c r="I19" i="79" s="1"/>
  <c r="J19" i="79" s="1"/>
  <c r="H78" i="79"/>
  <c r="I78" i="79" s="1"/>
  <c r="J78" i="79" s="1"/>
  <c r="H10" i="79"/>
  <c r="I10" i="79" s="1"/>
  <c r="J10" i="79" s="1"/>
  <c r="H7" i="79"/>
  <c r="I7" i="79" s="1"/>
  <c r="J7" i="79" s="1"/>
  <c r="H28" i="79"/>
  <c r="I28" i="79" s="1"/>
  <c r="J28" i="79" s="1"/>
  <c r="H67" i="32"/>
  <c r="I67" i="32" s="1"/>
  <c r="J67" i="32" s="1"/>
  <c r="H35" i="32"/>
  <c r="I35" i="32" s="1"/>
  <c r="J35" i="32" s="1"/>
  <c r="H8" i="32"/>
  <c r="I8" i="32" s="1"/>
  <c r="J8" i="32" s="1"/>
  <c r="AI3" i="31"/>
  <c r="H82" i="30"/>
  <c r="I82" i="30" s="1"/>
  <c r="J82" i="30" s="1"/>
  <c r="H46" i="30"/>
  <c r="I46" i="30" s="1"/>
  <c r="J46" i="30" s="1"/>
  <c r="H14" i="29"/>
  <c r="I14" i="29" s="1"/>
  <c r="J14" i="29" s="1"/>
  <c r="AI3" i="27"/>
  <c r="AN3" i="27"/>
  <c r="H85" i="26"/>
  <c r="I85" i="26" s="1"/>
  <c r="J85" i="26" s="1"/>
  <c r="H67" i="26"/>
  <c r="I67" i="26" s="1"/>
  <c r="J67" i="26" s="1"/>
  <c r="H80" i="29"/>
  <c r="I80" i="29" s="1"/>
  <c r="J80" i="29" s="1"/>
  <c r="H56" i="32"/>
  <c r="I56" i="32" s="1"/>
  <c r="J56" i="32" s="1"/>
  <c r="H29" i="32"/>
  <c r="I29" i="32" s="1"/>
  <c r="J29" i="32" s="1"/>
  <c r="H38" i="29"/>
  <c r="I38" i="29" s="1"/>
  <c r="J38" i="29" s="1"/>
  <c r="H72" i="26"/>
  <c r="I72" i="26" s="1"/>
  <c r="J72" i="26" s="1"/>
  <c r="H54" i="26"/>
  <c r="I54" i="26" s="1"/>
  <c r="J54" i="26" s="1"/>
  <c r="H36" i="26"/>
  <c r="I36" i="26" s="1"/>
  <c r="J36" i="26" s="1"/>
  <c r="H18" i="26"/>
  <c r="I18" i="26" s="1"/>
  <c r="J18" i="26" s="1"/>
  <c r="H81" i="25"/>
  <c r="I81" i="25" s="1"/>
  <c r="J81" i="25" s="1"/>
  <c r="H45" i="25"/>
  <c r="I45" i="25" s="1"/>
  <c r="J45" i="25" s="1"/>
  <c r="H9" i="25"/>
  <c r="I9" i="25" s="1"/>
  <c r="J9" i="25" s="1"/>
  <c r="H15" i="22"/>
  <c r="I15" i="22" s="1"/>
  <c r="J15" i="22" s="1"/>
  <c r="AH4" i="21"/>
  <c r="AQ4" i="21" s="1"/>
  <c r="Z4" i="21"/>
  <c r="H19" i="14"/>
  <c r="I19" i="14" s="1"/>
  <c r="J19" i="14" s="1"/>
  <c r="AQ4" i="14"/>
  <c r="H5" i="10"/>
  <c r="I5" i="10" s="1"/>
  <c r="J5" i="10" s="1"/>
  <c r="AH4" i="3"/>
  <c r="Z4" i="3"/>
  <c r="H47" i="26"/>
  <c r="I47" i="26" s="1"/>
  <c r="J47" i="26" s="1"/>
  <c r="H20" i="26"/>
  <c r="I20" i="26" s="1"/>
  <c r="J20" i="26" s="1"/>
  <c r="Z4" i="25"/>
  <c r="H6" i="22"/>
  <c r="I6" i="22" s="1"/>
  <c r="J6" i="22" s="1"/>
  <c r="H14" i="14"/>
  <c r="I14" i="14" s="1"/>
  <c r="J14" i="14" s="1"/>
  <c r="H11" i="14"/>
  <c r="I11" i="14" s="1"/>
  <c r="J11" i="14" s="1"/>
  <c r="H9" i="10"/>
  <c r="I9" i="10" s="1"/>
  <c r="J9" i="10" s="1"/>
  <c r="H22" i="19"/>
  <c r="H19" i="19"/>
  <c r="H16" i="19"/>
  <c r="H13" i="19"/>
  <c r="H8" i="19"/>
  <c r="H7" i="19"/>
  <c r="H9" i="19"/>
  <c r="H23" i="19"/>
  <c r="H20" i="19"/>
  <c r="H17" i="19"/>
  <c r="H14" i="19"/>
  <c r="H10" i="19"/>
  <c r="H11" i="19"/>
  <c r="H5" i="19"/>
  <c r="H4" i="19"/>
  <c r="H21" i="19"/>
  <c r="H18" i="19"/>
  <c r="H15" i="19"/>
  <c r="H12" i="19"/>
  <c r="H6" i="19"/>
  <c r="H23" i="55"/>
  <c r="H20" i="55"/>
  <c r="H17" i="55"/>
  <c r="H14" i="55"/>
  <c r="H11" i="55"/>
  <c r="H5" i="55"/>
  <c r="H4" i="55"/>
  <c r="H15" i="55"/>
  <c r="H13" i="55"/>
  <c r="H18" i="55"/>
  <c r="H16" i="55"/>
  <c r="H6" i="55"/>
  <c r="H22" i="55"/>
  <c r="H21" i="55"/>
  <c r="H7" i="55"/>
  <c r="H19" i="55"/>
  <c r="H12" i="55"/>
  <c r="H8" i="55"/>
  <c r="H9" i="55"/>
  <c r="H10" i="55"/>
  <c r="H21" i="60"/>
  <c r="H18" i="60"/>
  <c r="H15" i="60"/>
  <c r="H12" i="60"/>
  <c r="H6" i="60"/>
  <c r="H22" i="60"/>
  <c r="H19" i="60"/>
  <c r="H16" i="60"/>
  <c r="H13" i="60"/>
  <c r="H8" i="60"/>
  <c r="H7" i="60"/>
  <c r="H9" i="60"/>
  <c r="H11" i="60"/>
  <c r="H5" i="60"/>
  <c r="H4" i="60"/>
  <c r="H23" i="60"/>
  <c r="H17" i="60"/>
  <c r="H20" i="60"/>
  <c r="H14" i="60"/>
  <c r="H10" i="60"/>
  <c r="H9" i="67"/>
  <c r="H19" i="67"/>
  <c r="H20" i="67"/>
  <c r="H15" i="67"/>
  <c r="H8" i="67"/>
  <c r="H6" i="67"/>
  <c r="H5" i="67"/>
  <c r="H16" i="67"/>
  <c r="H10" i="67"/>
  <c r="H7" i="67"/>
  <c r="H21" i="67"/>
  <c r="H17" i="67"/>
  <c r="H12" i="67"/>
  <c r="H11" i="67"/>
  <c r="H4" i="67"/>
  <c r="H23" i="67"/>
  <c r="H18" i="67"/>
  <c r="H14" i="67"/>
  <c r="H13" i="67"/>
  <c r="H22" i="67"/>
  <c r="H11" i="72"/>
  <c r="H5" i="72"/>
  <c r="H4" i="72"/>
  <c r="H21" i="72"/>
  <c r="H18" i="72"/>
  <c r="H15" i="72"/>
  <c r="H12" i="72"/>
  <c r="H6" i="72"/>
  <c r="H22" i="72"/>
  <c r="H19" i="72"/>
  <c r="H16" i="72"/>
  <c r="H13" i="72"/>
  <c r="H8" i="72"/>
  <c r="H7" i="72"/>
  <c r="H23" i="72"/>
  <c r="H20" i="72"/>
  <c r="H17" i="72"/>
  <c r="H14" i="72"/>
  <c r="H10" i="72"/>
  <c r="H9" i="72"/>
  <c r="H46" i="26"/>
  <c r="I46" i="26" s="1"/>
  <c r="J46" i="26" s="1"/>
  <c r="H19" i="26"/>
  <c r="I19" i="26" s="1"/>
  <c r="J19" i="26" s="1"/>
  <c r="AH3" i="12"/>
  <c r="AP4" i="29"/>
  <c r="H49" i="26"/>
  <c r="I49" i="26" s="1"/>
  <c r="J49" i="26" s="1"/>
  <c r="H23" i="17"/>
  <c r="I23" i="17" s="1"/>
  <c r="J23" i="17" s="1"/>
  <c r="AH4" i="1"/>
  <c r="AQ4" i="1" s="1"/>
  <c r="Z4" i="1"/>
  <c r="H18" i="6"/>
  <c r="I18" i="6" s="1"/>
  <c r="J18" i="6" s="1"/>
  <c r="I17" i="4"/>
  <c r="J17" i="4" s="1"/>
  <c r="I13" i="4"/>
  <c r="J13" i="4" s="1"/>
  <c r="I15" i="4"/>
  <c r="J15" i="4" s="1"/>
  <c r="H11" i="5"/>
  <c r="I11" i="5" s="1"/>
  <c r="J11" i="5" s="1"/>
  <c r="H13" i="6"/>
  <c r="I13" i="6" s="1"/>
  <c r="J13" i="6" s="1"/>
  <c r="H7" i="5"/>
  <c r="I7" i="5" s="1"/>
  <c r="J7" i="5" s="1"/>
  <c r="H6" i="9"/>
  <c r="I6" i="9" s="1"/>
  <c r="J6" i="9" s="1"/>
  <c r="H8" i="6"/>
  <c r="I8" i="6" s="1"/>
  <c r="J8" i="6" s="1"/>
  <c r="AI3" i="2"/>
  <c r="AH4" i="95"/>
  <c r="AH4" i="92"/>
  <c r="Z4" i="92"/>
  <c r="H26" i="89"/>
  <c r="I26" i="89" s="1"/>
  <c r="J26" i="89" s="1"/>
  <c r="H57" i="89"/>
  <c r="I57" i="89" s="1"/>
  <c r="J57" i="89" s="1"/>
  <c r="H25" i="89"/>
  <c r="I25" i="89" s="1"/>
  <c r="J25" i="89" s="1"/>
  <c r="H61" i="89"/>
  <c r="I61" i="89" s="1"/>
  <c r="J61" i="89" s="1"/>
  <c r="H97" i="89"/>
  <c r="I97" i="89" s="1"/>
  <c r="J97" i="89" s="1"/>
  <c r="H34" i="89"/>
  <c r="I34" i="89" s="1"/>
  <c r="J34" i="89" s="1"/>
  <c r="H70" i="89"/>
  <c r="I70" i="89" s="1"/>
  <c r="J70" i="89" s="1"/>
  <c r="H11" i="89"/>
  <c r="I11" i="89" s="1"/>
  <c r="J11" i="89" s="1"/>
  <c r="H47" i="89"/>
  <c r="I47" i="89" s="1"/>
  <c r="J47" i="89" s="1"/>
  <c r="H83" i="89"/>
  <c r="I83" i="89" s="1"/>
  <c r="J83" i="89" s="1"/>
  <c r="H24" i="89"/>
  <c r="I24" i="89" s="1"/>
  <c r="J24" i="89" s="1"/>
  <c r="H60" i="89"/>
  <c r="I60" i="89" s="1"/>
  <c r="J60" i="89" s="1"/>
  <c r="H96" i="89"/>
  <c r="I96" i="89" s="1"/>
  <c r="J96" i="89" s="1"/>
  <c r="G79" i="95"/>
  <c r="G76" i="95"/>
  <c r="G73" i="95"/>
  <c r="G70" i="95"/>
  <c r="G67" i="95"/>
  <c r="G64" i="95"/>
  <c r="G61" i="95"/>
  <c r="G58" i="95"/>
  <c r="G55" i="95"/>
  <c r="G52" i="95"/>
  <c r="G49" i="95"/>
  <c r="G46" i="95"/>
  <c r="G43" i="95"/>
  <c r="G40" i="95"/>
  <c r="G37" i="95"/>
  <c r="G34" i="95"/>
  <c r="G31" i="95"/>
  <c r="G28" i="95"/>
  <c r="G25" i="95"/>
  <c r="G22" i="95"/>
  <c r="G19" i="95"/>
  <c r="G16" i="95"/>
  <c r="G13" i="95"/>
  <c r="G10" i="95"/>
  <c r="G7" i="95"/>
  <c r="G4" i="95"/>
  <c r="G78" i="95"/>
  <c r="G75" i="95"/>
  <c r="G72" i="95"/>
  <c r="G69" i="95"/>
  <c r="G66" i="95"/>
  <c r="G63" i="95"/>
  <c r="G60" i="95"/>
  <c r="G57" i="95"/>
  <c r="G54" i="95"/>
  <c r="G51" i="95"/>
  <c r="G48" i="95"/>
  <c r="G45" i="95"/>
  <c r="G42" i="95"/>
  <c r="G39" i="95"/>
  <c r="G36" i="95"/>
  <c r="G33" i="95"/>
  <c r="G30" i="95"/>
  <c r="G27" i="95"/>
  <c r="G24" i="95"/>
  <c r="G21" i="95"/>
  <c r="G18" i="95"/>
  <c r="G15" i="95"/>
  <c r="G12" i="95"/>
  <c r="G9" i="95"/>
  <c r="G6" i="95"/>
  <c r="F77" i="95"/>
  <c r="F74" i="95"/>
  <c r="F71" i="95"/>
  <c r="F68" i="95"/>
  <c r="F65" i="95"/>
  <c r="F62" i="95"/>
  <c r="F59" i="95"/>
  <c r="F56" i="95"/>
  <c r="F53" i="95"/>
  <c r="F50" i="95"/>
  <c r="F47" i="95"/>
  <c r="F44" i="95"/>
  <c r="F41" i="95"/>
  <c r="F38" i="95"/>
  <c r="F35" i="95"/>
  <c r="F32" i="95"/>
  <c r="F29" i="95"/>
  <c r="F26" i="95"/>
  <c r="F23" i="95"/>
  <c r="F20" i="95"/>
  <c r="F17" i="95"/>
  <c r="F14" i="95"/>
  <c r="F11" i="95"/>
  <c r="F8" i="95"/>
  <c r="F5" i="95"/>
  <c r="F79" i="95"/>
  <c r="F73" i="95"/>
  <c r="F67" i="95"/>
  <c r="F61" i="95"/>
  <c r="F55" i="95"/>
  <c r="F49" i="95"/>
  <c r="F43" i="95"/>
  <c r="F37" i="95"/>
  <c r="F31" i="95"/>
  <c r="F25" i="95"/>
  <c r="F19" i="95"/>
  <c r="F13" i="95"/>
  <c r="F7" i="95"/>
  <c r="F78" i="95"/>
  <c r="F72" i="95"/>
  <c r="F66" i="95"/>
  <c r="F60" i="95"/>
  <c r="F54" i="95"/>
  <c r="F48" i="95"/>
  <c r="F42" i="95"/>
  <c r="F36" i="95"/>
  <c r="F30" i="95"/>
  <c r="F24" i="95"/>
  <c r="F18" i="95"/>
  <c r="F12" i="95"/>
  <c r="F6" i="95"/>
  <c r="G77" i="95"/>
  <c r="G71" i="95"/>
  <c r="G65" i="95"/>
  <c r="G59" i="95"/>
  <c r="G53" i="95"/>
  <c r="G47" i="95"/>
  <c r="G41" i="95"/>
  <c r="G35" i="95"/>
  <c r="G29" i="95"/>
  <c r="G23" i="95"/>
  <c r="G17" i="95"/>
  <c r="G11" i="95"/>
  <c r="G5" i="95"/>
  <c r="G74" i="95"/>
  <c r="G68" i="95"/>
  <c r="G62" i="95"/>
  <c r="G56" i="95"/>
  <c r="G50" i="95"/>
  <c r="G44" i="95"/>
  <c r="G38" i="95"/>
  <c r="G32" i="95"/>
  <c r="G26" i="95"/>
  <c r="G20" i="95"/>
  <c r="G14" i="95"/>
  <c r="G8" i="95"/>
  <c r="F70" i="95"/>
  <c r="F52" i="95"/>
  <c r="F34" i="95"/>
  <c r="F16" i="95"/>
  <c r="F69" i="95"/>
  <c r="F51" i="95"/>
  <c r="F33" i="95"/>
  <c r="F15" i="95"/>
  <c r="F75" i="95"/>
  <c r="F57" i="95"/>
  <c r="F39" i="95"/>
  <c r="F21" i="95"/>
  <c r="F58" i="95"/>
  <c r="F22" i="95"/>
  <c r="F46" i="95"/>
  <c r="F10" i="95"/>
  <c r="F45" i="95"/>
  <c r="F9" i="95"/>
  <c r="F63" i="95"/>
  <c r="F27" i="95"/>
  <c r="F64" i="95"/>
  <c r="F40" i="95"/>
  <c r="F28" i="95"/>
  <c r="F4" i="95"/>
  <c r="F76" i="95"/>
  <c r="H72" i="87"/>
  <c r="I72" i="87" s="1"/>
  <c r="J72" i="87" s="1"/>
  <c r="H54" i="87"/>
  <c r="I54" i="87" s="1"/>
  <c r="J54" i="87" s="1"/>
  <c r="H36" i="87"/>
  <c r="I36" i="87" s="1"/>
  <c r="J36" i="87" s="1"/>
  <c r="H18" i="87"/>
  <c r="I18" i="87" s="1"/>
  <c r="J18" i="87" s="1"/>
  <c r="X5" i="86"/>
  <c r="AH5" i="86" s="1"/>
  <c r="H61" i="88"/>
  <c r="I61" i="88" s="1"/>
  <c r="J61" i="88" s="1"/>
  <c r="H34" i="88"/>
  <c r="I34" i="88" s="1"/>
  <c r="J34" i="88" s="1"/>
  <c r="H7" i="88"/>
  <c r="I7" i="88" s="1"/>
  <c r="J7" i="88" s="1"/>
  <c r="H20" i="88"/>
  <c r="I20" i="88" s="1"/>
  <c r="J20" i="88" s="1"/>
  <c r="H38" i="88"/>
  <c r="I38" i="88" s="1"/>
  <c r="J38" i="88" s="1"/>
  <c r="H56" i="88"/>
  <c r="I56" i="88" s="1"/>
  <c r="J56" i="88" s="1"/>
  <c r="H74" i="87"/>
  <c r="I74" i="87" s="1"/>
  <c r="J74" i="87" s="1"/>
  <c r="H56" i="87"/>
  <c r="I56" i="87" s="1"/>
  <c r="J56" i="87" s="1"/>
  <c r="H38" i="87"/>
  <c r="I38" i="87" s="1"/>
  <c r="J38" i="87" s="1"/>
  <c r="H20" i="87"/>
  <c r="I20" i="87" s="1"/>
  <c r="J20" i="87" s="1"/>
  <c r="H54" i="88"/>
  <c r="I54" i="88" s="1"/>
  <c r="J54" i="88" s="1"/>
  <c r="H27" i="88"/>
  <c r="I27" i="88" s="1"/>
  <c r="J27" i="88" s="1"/>
  <c r="AF4" i="88"/>
  <c r="AO4" i="88" s="1"/>
  <c r="AE4" i="88"/>
  <c r="W5" i="88"/>
  <c r="AG4" i="88"/>
  <c r="AP4" i="88" s="1"/>
  <c r="AF4" i="89"/>
  <c r="AE4" i="89"/>
  <c r="AG4" i="89"/>
  <c r="W5" i="89"/>
  <c r="H87" i="85"/>
  <c r="I87" i="85" s="1"/>
  <c r="J87" i="85" s="1"/>
  <c r="H51" i="85"/>
  <c r="I51" i="85" s="1"/>
  <c r="J51" i="85" s="1"/>
  <c r="H15" i="85"/>
  <c r="I15" i="85" s="1"/>
  <c r="J15" i="85" s="1"/>
  <c r="H98" i="85"/>
  <c r="I98" i="85" s="1"/>
  <c r="J98" i="85" s="1"/>
  <c r="H62" i="85"/>
  <c r="I62" i="85" s="1"/>
  <c r="J62" i="85" s="1"/>
  <c r="H26" i="85"/>
  <c r="I26" i="85" s="1"/>
  <c r="J26" i="85" s="1"/>
  <c r="AI3" i="87"/>
  <c r="H18" i="84"/>
  <c r="I18" i="84" s="1"/>
  <c r="J18" i="84" s="1"/>
  <c r="H73" i="82"/>
  <c r="I73" i="82" s="1"/>
  <c r="J73" i="82" s="1"/>
  <c r="H55" i="82"/>
  <c r="I55" i="82" s="1"/>
  <c r="J55" i="82" s="1"/>
  <c r="H37" i="82"/>
  <c r="I37" i="82" s="1"/>
  <c r="J37" i="82" s="1"/>
  <c r="H19" i="82"/>
  <c r="I19" i="82" s="1"/>
  <c r="J19" i="82" s="1"/>
  <c r="H11" i="86"/>
  <c r="I11" i="86" s="1"/>
  <c r="J11" i="86" s="1"/>
  <c r="H38" i="86"/>
  <c r="I38" i="86" s="1"/>
  <c r="J38" i="86" s="1"/>
  <c r="H65" i="86"/>
  <c r="I65" i="86" s="1"/>
  <c r="J65" i="86" s="1"/>
  <c r="H22" i="86"/>
  <c r="I22" i="86" s="1"/>
  <c r="J22" i="86" s="1"/>
  <c r="H49" i="86"/>
  <c r="I49" i="86" s="1"/>
  <c r="J49" i="86" s="1"/>
  <c r="H76" i="86"/>
  <c r="I76" i="86" s="1"/>
  <c r="J76" i="86" s="1"/>
  <c r="H15" i="86"/>
  <c r="I15" i="86" s="1"/>
  <c r="J15" i="86" s="1"/>
  <c r="H42" i="86"/>
  <c r="I42" i="86" s="1"/>
  <c r="J42" i="86" s="1"/>
  <c r="H69" i="86"/>
  <c r="I69" i="86" s="1"/>
  <c r="J69" i="86" s="1"/>
  <c r="H21" i="84"/>
  <c r="I21" i="84" s="1"/>
  <c r="J21" i="84" s="1"/>
  <c r="H7" i="84"/>
  <c r="I7" i="84" s="1"/>
  <c r="J7" i="84" s="1"/>
  <c r="H25" i="84"/>
  <c r="I25" i="84" s="1"/>
  <c r="J25" i="84" s="1"/>
  <c r="H43" i="84"/>
  <c r="I43" i="84" s="1"/>
  <c r="J43" i="84" s="1"/>
  <c r="H61" i="84"/>
  <c r="I61" i="84" s="1"/>
  <c r="J61" i="84" s="1"/>
  <c r="H79" i="83"/>
  <c r="I79" i="83" s="1"/>
  <c r="J79" i="83" s="1"/>
  <c r="H61" i="83"/>
  <c r="I61" i="83" s="1"/>
  <c r="J61" i="83" s="1"/>
  <c r="H43" i="83"/>
  <c r="I43" i="83" s="1"/>
  <c r="J43" i="83" s="1"/>
  <c r="H25" i="83"/>
  <c r="I25" i="83" s="1"/>
  <c r="J25" i="83" s="1"/>
  <c r="H7" i="83"/>
  <c r="I7" i="83" s="1"/>
  <c r="J7" i="83" s="1"/>
  <c r="H24" i="84"/>
  <c r="I24" i="84" s="1"/>
  <c r="J24" i="84" s="1"/>
  <c r="H81" i="82"/>
  <c r="I81" i="82" s="1"/>
  <c r="J81" i="82" s="1"/>
  <c r="H63" i="82"/>
  <c r="I63" i="82" s="1"/>
  <c r="J63" i="82" s="1"/>
  <c r="H45" i="82"/>
  <c r="I45" i="82" s="1"/>
  <c r="J45" i="82" s="1"/>
  <c r="H27" i="82"/>
  <c r="I27" i="82" s="1"/>
  <c r="J27" i="82" s="1"/>
  <c r="H9" i="82"/>
  <c r="I9" i="82" s="1"/>
  <c r="J9" i="82" s="1"/>
  <c r="H63" i="83"/>
  <c r="I63" i="83" s="1"/>
  <c r="J63" i="83" s="1"/>
  <c r="H45" i="83"/>
  <c r="I45" i="83" s="1"/>
  <c r="J45" i="83" s="1"/>
  <c r="H27" i="83"/>
  <c r="I27" i="83" s="1"/>
  <c r="J27" i="83" s="1"/>
  <c r="H9" i="83"/>
  <c r="I9" i="83" s="1"/>
  <c r="J9" i="83" s="1"/>
  <c r="H62" i="83"/>
  <c r="I62" i="83" s="1"/>
  <c r="J62" i="83" s="1"/>
  <c r="H44" i="83"/>
  <c r="I44" i="83" s="1"/>
  <c r="J44" i="83" s="1"/>
  <c r="H26" i="83"/>
  <c r="I26" i="83" s="1"/>
  <c r="J26" i="83" s="1"/>
  <c r="H8" i="83"/>
  <c r="I8" i="83" s="1"/>
  <c r="J8" i="83" s="1"/>
  <c r="W5" i="85"/>
  <c r="AG4" i="85"/>
  <c r="AP4" i="85" s="1"/>
  <c r="AE4" i="85"/>
  <c r="AF4" i="85"/>
  <c r="AO4" i="85" s="1"/>
  <c r="H58" i="81"/>
  <c r="I58" i="81" s="1"/>
  <c r="J58" i="81" s="1"/>
  <c r="H22" i="81"/>
  <c r="I22" i="81" s="1"/>
  <c r="J22" i="81" s="1"/>
  <c r="W5" i="83"/>
  <c r="AG4" i="83"/>
  <c r="AE4" i="83"/>
  <c r="AF4" i="83"/>
  <c r="H63" i="81"/>
  <c r="I63" i="81" s="1"/>
  <c r="J63" i="81" s="1"/>
  <c r="H27" i="81"/>
  <c r="I27" i="81" s="1"/>
  <c r="J27" i="81" s="1"/>
  <c r="H79" i="79"/>
  <c r="I79" i="79" s="1"/>
  <c r="J79" i="79" s="1"/>
  <c r="H36" i="79"/>
  <c r="I36" i="79" s="1"/>
  <c r="J36" i="79" s="1"/>
  <c r="H60" i="76"/>
  <c r="I60" i="76" s="1"/>
  <c r="J60" i="76" s="1"/>
  <c r="H42" i="76"/>
  <c r="I42" i="76" s="1"/>
  <c r="J42" i="76" s="1"/>
  <c r="H24" i="76"/>
  <c r="I24" i="76" s="1"/>
  <c r="J24" i="76" s="1"/>
  <c r="H6" i="76"/>
  <c r="I6" i="76" s="1"/>
  <c r="J6" i="76" s="1"/>
  <c r="H71" i="79"/>
  <c r="I71" i="79" s="1"/>
  <c r="J71" i="79" s="1"/>
  <c r="H29" i="79"/>
  <c r="I29" i="79" s="1"/>
  <c r="J29" i="79" s="1"/>
  <c r="H11" i="79"/>
  <c r="I11" i="79" s="1"/>
  <c r="J11" i="79" s="1"/>
  <c r="H69" i="79"/>
  <c r="I69" i="79" s="1"/>
  <c r="J69" i="79" s="1"/>
  <c r="H47" i="79"/>
  <c r="I47" i="79" s="1"/>
  <c r="J47" i="79" s="1"/>
  <c r="H27" i="79"/>
  <c r="I27" i="79" s="1"/>
  <c r="J27" i="79" s="1"/>
  <c r="H9" i="79"/>
  <c r="I9" i="79" s="1"/>
  <c r="J9" i="79" s="1"/>
  <c r="H73" i="74"/>
  <c r="I73" i="74" s="1"/>
  <c r="J73" i="74" s="1"/>
  <c r="H55" i="74"/>
  <c r="I55" i="74" s="1"/>
  <c r="J55" i="74" s="1"/>
  <c r="H37" i="74"/>
  <c r="I37" i="74" s="1"/>
  <c r="J37" i="74" s="1"/>
  <c r="H19" i="74"/>
  <c r="I19" i="74" s="1"/>
  <c r="J19" i="74" s="1"/>
  <c r="H74" i="73"/>
  <c r="I74" i="73" s="1"/>
  <c r="J74" i="73" s="1"/>
  <c r="H38" i="73"/>
  <c r="I38" i="73" s="1"/>
  <c r="J38" i="73" s="1"/>
  <c r="H67" i="73"/>
  <c r="I67" i="73" s="1"/>
  <c r="J67" i="73" s="1"/>
  <c r="H24" i="80"/>
  <c r="I24" i="80" s="1"/>
  <c r="J24" i="80" s="1"/>
  <c r="H63" i="80"/>
  <c r="I63" i="80" s="1"/>
  <c r="J63" i="80" s="1"/>
  <c r="H33" i="80"/>
  <c r="I33" i="80" s="1"/>
  <c r="J33" i="80" s="1"/>
  <c r="H7" i="80"/>
  <c r="I7" i="80" s="1"/>
  <c r="J7" i="80" s="1"/>
  <c r="H25" i="80"/>
  <c r="I25" i="80" s="1"/>
  <c r="J25" i="80" s="1"/>
  <c r="H43" i="80"/>
  <c r="I43" i="80" s="1"/>
  <c r="J43" i="80" s="1"/>
  <c r="H61" i="80"/>
  <c r="I61" i="80" s="1"/>
  <c r="J61" i="80" s="1"/>
  <c r="H20" i="80"/>
  <c r="I20" i="80" s="1"/>
  <c r="J20" i="80" s="1"/>
  <c r="H38" i="80"/>
  <c r="I38" i="80" s="1"/>
  <c r="J38" i="80" s="1"/>
  <c r="H56" i="80"/>
  <c r="I56" i="80" s="1"/>
  <c r="J56" i="80" s="1"/>
  <c r="H13" i="78"/>
  <c r="I13" i="78" s="1"/>
  <c r="J13" i="78" s="1"/>
  <c r="H31" i="78"/>
  <c r="I31" i="78" s="1"/>
  <c r="J31" i="78" s="1"/>
  <c r="H49" i="78"/>
  <c r="I49" i="78" s="1"/>
  <c r="J49" i="78" s="1"/>
  <c r="H67" i="78"/>
  <c r="I67" i="78" s="1"/>
  <c r="J67" i="78" s="1"/>
  <c r="H85" i="78"/>
  <c r="I85" i="78" s="1"/>
  <c r="J85" i="78" s="1"/>
  <c r="H20" i="78"/>
  <c r="I20" i="78" s="1"/>
  <c r="J20" i="78" s="1"/>
  <c r="H38" i="78"/>
  <c r="I38" i="78" s="1"/>
  <c r="J38" i="78" s="1"/>
  <c r="H56" i="78"/>
  <c r="I56" i="78" s="1"/>
  <c r="J56" i="78" s="1"/>
  <c r="H74" i="78"/>
  <c r="I74" i="78" s="1"/>
  <c r="J74" i="78" s="1"/>
  <c r="H72" i="74"/>
  <c r="I72" i="74" s="1"/>
  <c r="J72" i="74" s="1"/>
  <c r="H54" i="74"/>
  <c r="I54" i="74" s="1"/>
  <c r="J54" i="74" s="1"/>
  <c r="H36" i="74"/>
  <c r="I36" i="74" s="1"/>
  <c r="J36" i="74" s="1"/>
  <c r="H18" i="74"/>
  <c r="I18" i="74" s="1"/>
  <c r="J18" i="74" s="1"/>
  <c r="H90" i="73"/>
  <c r="I90" i="73" s="1"/>
  <c r="J90" i="73" s="1"/>
  <c r="H54" i="73"/>
  <c r="I54" i="73" s="1"/>
  <c r="J54" i="73" s="1"/>
  <c r="H18" i="73"/>
  <c r="I18" i="73" s="1"/>
  <c r="J18" i="73" s="1"/>
  <c r="H66" i="75"/>
  <c r="I66" i="75" s="1"/>
  <c r="J66" i="75" s="1"/>
  <c r="H48" i="75"/>
  <c r="I48" i="75" s="1"/>
  <c r="J48" i="75" s="1"/>
  <c r="H30" i="75"/>
  <c r="I30" i="75" s="1"/>
  <c r="J30" i="75" s="1"/>
  <c r="H12" i="75"/>
  <c r="I12" i="75" s="1"/>
  <c r="J12" i="75" s="1"/>
  <c r="H71" i="73"/>
  <c r="I71" i="73" s="1"/>
  <c r="J71" i="73" s="1"/>
  <c r="H35" i="73"/>
  <c r="I35" i="73" s="1"/>
  <c r="J35" i="73" s="1"/>
  <c r="H77" i="75"/>
  <c r="I77" i="75" s="1"/>
  <c r="J77" i="75" s="1"/>
  <c r="H59" i="75"/>
  <c r="I59" i="75" s="1"/>
  <c r="J59" i="75" s="1"/>
  <c r="H41" i="75"/>
  <c r="I41" i="75" s="1"/>
  <c r="J41" i="75" s="1"/>
  <c r="H23" i="75"/>
  <c r="I23" i="75" s="1"/>
  <c r="J23" i="75" s="1"/>
  <c r="H5" i="75"/>
  <c r="I5" i="75" s="1"/>
  <c r="J5" i="75" s="1"/>
  <c r="H87" i="73"/>
  <c r="I87" i="73" s="1"/>
  <c r="J87" i="73" s="1"/>
  <c r="H51" i="73"/>
  <c r="I51" i="73" s="1"/>
  <c r="J51" i="73" s="1"/>
  <c r="H15" i="73"/>
  <c r="I15" i="73" s="1"/>
  <c r="J15" i="73" s="1"/>
  <c r="K5" i="73"/>
  <c r="K5" i="65"/>
  <c r="AN3" i="63"/>
  <c r="AI3" i="63"/>
  <c r="K5" i="75"/>
  <c r="Z4" i="77"/>
  <c r="AH4" i="77"/>
  <c r="AN3" i="75"/>
  <c r="AI3" i="75"/>
  <c r="W5" i="74"/>
  <c r="AG4" i="74"/>
  <c r="AP4" i="74" s="1"/>
  <c r="AF4" i="74"/>
  <c r="AO4" i="74" s="1"/>
  <c r="AE4" i="74"/>
  <c r="AN3" i="69"/>
  <c r="AI3" i="69"/>
  <c r="AQ4" i="65"/>
  <c r="AG4" i="63"/>
  <c r="AF4" i="63"/>
  <c r="W5" i="63"/>
  <c r="AE4" i="63"/>
  <c r="H75" i="77"/>
  <c r="I75" i="77" s="1"/>
  <c r="J75" i="77" s="1"/>
  <c r="H20" i="77"/>
  <c r="I20" i="77" s="1"/>
  <c r="J20" i="77" s="1"/>
  <c r="H74" i="77"/>
  <c r="I74" i="77" s="1"/>
  <c r="J74" i="77" s="1"/>
  <c r="H32" i="77"/>
  <c r="I32" i="77" s="1"/>
  <c r="J32" i="77" s="1"/>
  <c r="H86" i="77"/>
  <c r="I86" i="77" s="1"/>
  <c r="J86" i="77" s="1"/>
  <c r="H43" i="77"/>
  <c r="I43" i="77" s="1"/>
  <c r="J43" i="77" s="1"/>
  <c r="H97" i="77"/>
  <c r="I97" i="77" s="1"/>
  <c r="J97" i="77" s="1"/>
  <c r="H52" i="77"/>
  <c r="I52" i="77" s="1"/>
  <c r="J52" i="77" s="1"/>
  <c r="H9" i="77"/>
  <c r="I9" i="77" s="1"/>
  <c r="J9" i="77" s="1"/>
  <c r="H63" i="77"/>
  <c r="I63" i="77" s="1"/>
  <c r="J63" i="77" s="1"/>
  <c r="H17" i="77"/>
  <c r="I17" i="77" s="1"/>
  <c r="J17" i="77" s="1"/>
  <c r="H53" i="77"/>
  <c r="I53" i="77" s="1"/>
  <c r="J53" i="77" s="1"/>
  <c r="H89" i="77"/>
  <c r="I89" i="77" s="1"/>
  <c r="J89" i="77" s="1"/>
  <c r="H30" i="77"/>
  <c r="I30" i="77" s="1"/>
  <c r="J30" i="77" s="1"/>
  <c r="H66" i="77"/>
  <c r="I66" i="77" s="1"/>
  <c r="J66" i="77" s="1"/>
  <c r="W5" i="60"/>
  <c r="AE4" i="60"/>
  <c r="AF4" i="60"/>
  <c r="AG4" i="60"/>
  <c r="Z4" i="54"/>
  <c r="AH4" i="54"/>
  <c r="AQ4" i="54" s="1"/>
  <c r="AE3" i="53"/>
  <c r="P3" i="53"/>
  <c r="AF3" i="53" s="1"/>
  <c r="AO3" i="53" s="1"/>
  <c r="AN3" i="50"/>
  <c r="AI3" i="50"/>
  <c r="W5" i="50"/>
  <c r="AG4" i="50"/>
  <c r="AF4" i="50"/>
  <c r="AE4" i="50"/>
  <c r="AI3" i="60"/>
  <c r="AN3" i="60"/>
  <c r="K5" i="57"/>
  <c r="Y5" i="51"/>
  <c r="AH4" i="48"/>
  <c r="H29" i="48"/>
  <c r="I29" i="48" s="1"/>
  <c r="J29" i="48" s="1"/>
  <c r="H7" i="48"/>
  <c r="I7" i="48" s="1"/>
  <c r="J7" i="48" s="1"/>
  <c r="H57" i="48"/>
  <c r="I57" i="48" s="1"/>
  <c r="J57" i="48" s="1"/>
  <c r="H14" i="48"/>
  <c r="I14" i="48" s="1"/>
  <c r="J14" i="48" s="1"/>
  <c r="H66" i="47"/>
  <c r="I66" i="47" s="1"/>
  <c r="J66" i="47" s="1"/>
  <c r="H48" i="47"/>
  <c r="I48" i="47" s="1"/>
  <c r="J48" i="47" s="1"/>
  <c r="H30" i="47"/>
  <c r="I30" i="47" s="1"/>
  <c r="J30" i="47" s="1"/>
  <c r="H12" i="47"/>
  <c r="I12" i="47" s="1"/>
  <c r="J12" i="47" s="1"/>
  <c r="H35" i="48"/>
  <c r="I35" i="48" s="1"/>
  <c r="J35" i="48" s="1"/>
  <c r="H13" i="48"/>
  <c r="I13" i="48" s="1"/>
  <c r="J13" i="48" s="1"/>
  <c r="H27" i="48"/>
  <c r="I27" i="48" s="1"/>
  <c r="J27" i="48" s="1"/>
  <c r="H71" i="47"/>
  <c r="I71" i="47" s="1"/>
  <c r="J71" i="47" s="1"/>
  <c r="H53" i="47"/>
  <c r="I53" i="47" s="1"/>
  <c r="J53" i="47" s="1"/>
  <c r="H35" i="47"/>
  <c r="I35" i="47" s="1"/>
  <c r="J35" i="47" s="1"/>
  <c r="H17" i="47"/>
  <c r="I17" i="47" s="1"/>
  <c r="J17" i="47" s="1"/>
  <c r="H76" i="46"/>
  <c r="I76" i="46" s="1"/>
  <c r="J76" i="46" s="1"/>
  <c r="H58" i="46"/>
  <c r="I58" i="46" s="1"/>
  <c r="J58" i="46" s="1"/>
  <c r="H40" i="46"/>
  <c r="I40" i="46" s="1"/>
  <c r="J40" i="46" s="1"/>
  <c r="H22" i="46"/>
  <c r="I22" i="46" s="1"/>
  <c r="J22" i="46" s="1"/>
  <c r="H4" i="46"/>
  <c r="I4" i="46" s="1"/>
  <c r="J4" i="46" s="1"/>
  <c r="K4" i="46" s="1"/>
  <c r="H75" i="45"/>
  <c r="I75" i="45" s="1"/>
  <c r="J75" i="45" s="1"/>
  <c r="H39" i="45"/>
  <c r="I39" i="45" s="1"/>
  <c r="J39" i="45" s="1"/>
  <c r="H61" i="44"/>
  <c r="I61" i="44" s="1"/>
  <c r="J61" i="44" s="1"/>
  <c r="H43" i="44"/>
  <c r="I43" i="44" s="1"/>
  <c r="J43" i="44" s="1"/>
  <c r="H25" i="44"/>
  <c r="I25" i="44" s="1"/>
  <c r="J25" i="44" s="1"/>
  <c r="H7" i="44"/>
  <c r="I7" i="44" s="1"/>
  <c r="J7" i="44" s="1"/>
  <c r="H51" i="48"/>
  <c r="I51" i="48" s="1"/>
  <c r="J51" i="48" s="1"/>
  <c r="H8" i="48"/>
  <c r="I8" i="48" s="1"/>
  <c r="J8" i="48" s="1"/>
  <c r="H73" i="47"/>
  <c r="I73" i="47" s="1"/>
  <c r="J73" i="47" s="1"/>
  <c r="H55" i="47"/>
  <c r="I55" i="47" s="1"/>
  <c r="J55" i="47" s="1"/>
  <c r="H37" i="47"/>
  <c r="I37" i="47" s="1"/>
  <c r="J37" i="47" s="1"/>
  <c r="H19" i="47"/>
  <c r="I19" i="47" s="1"/>
  <c r="J19" i="47" s="1"/>
  <c r="H78" i="46"/>
  <c r="I78" i="46" s="1"/>
  <c r="J78" i="46" s="1"/>
  <c r="H60" i="46"/>
  <c r="I60" i="46" s="1"/>
  <c r="J60" i="46" s="1"/>
  <c r="H42" i="46"/>
  <c r="I42" i="46" s="1"/>
  <c r="J42" i="46" s="1"/>
  <c r="H24" i="46"/>
  <c r="I24" i="46" s="1"/>
  <c r="J24" i="46" s="1"/>
  <c r="H6" i="46"/>
  <c r="I6" i="46" s="1"/>
  <c r="J6" i="46" s="1"/>
  <c r="Y5" i="45"/>
  <c r="H85" i="45"/>
  <c r="I85" i="45" s="1"/>
  <c r="J85" i="45" s="1"/>
  <c r="H49" i="45"/>
  <c r="I49" i="45" s="1"/>
  <c r="J49" i="45" s="1"/>
  <c r="H13" i="45"/>
  <c r="I13" i="45" s="1"/>
  <c r="J13" i="45" s="1"/>
  <c r="H54" i="44"/>
  <c r="I54" i="44" s="1"/>
  <c r="J54" i="44" s="1"/>
  <c r="H36" i="44"/>
  <c r="I36" i="44" s="1"/>
  <c r="J36" i="44" s="1"/>
  <c r="H18" i="44"/>
  <c r="I18" i="44" s="1"/>
  <c r="J18" i="44" s="1"/>
  <c r="Z4" i="48"/>
  <c r="AF4" i="46"/>
  <c r="AE4" i="46"/>
  <c r="W5" i="46"/>
  <c r="AG4" i="46"/>
  <c r="AP4" i="46" s="1"/>
  <c r="H64" i="41"/>
  <c r="I64" i="41" s="1"/>
  <c r="J64" i="41" s="1"/>
  <c r="H28" i="41"/>
  <c r="I28" i="41" s="1"/>
  <c r="J28" i="41" s="1"/>
  <c r="H82" i="42"/>
  <c r="I82" i="42" s="1"/>
  <c r="J82" i="42" s="1"/>
  <c r="H64" i="42"/>
  <c r="I64" i="42" s="1"/>
  <c r="J64" i="42" s="1"/>
  <c r="H46" i="42"/>
  <c r="I46" i="42" s="1"/>
  <c r="J46" i="42" s="1"/>
  <c r="H28" i="42"/>
  <c r="I28" i="42" s="1"/>
  <c r="J28" i="42" s="1"/>
  <c r="H10" i="42"/>
  <c r="I10" i="42" s="1"/>
  <c r="J10" i="42" s="1"/>
  <c r="H81" i="41"/>
  <c r="I81" i="41" s="1"/>
  <c r="J81" i="41" s="1"/>
  <c r="H45" i="41"/>
  <c r="I45" i="41" s="1"/>
  <c r="J45" i="41" s="1"/>
  <c r="H9" i="41"/>
  <c r="I9" i="41" s="1"/>
  <c r="J9" i="41" s="1"/>
  <c r="H92" i="41"/>
  <c r="I92" i="41" s="1"/>
  <c r="J92" i="41" s="1"/>
  <c r="H56" i="41"/>
  <c r="I56" i="41" s="1"/>
  <c r="J56" i="41" s="1"/>
  <c r="H20" i="41"/>
  <c r="I20" i="41" s="1"/>
  <c r="J20" i="41" s="1"/>
  <c r="H84" i="42"/>
  <c r="I84" i="42" s="1"/>
  <c r="J84" i="42" s="1"/>
  <c r="H66" i="42"/>
  <c r="I66" i="42" s="1"/>
  <c r="J66" i="42" s="1"/>
  <c r="H48" i="42"/>
  <c r="I48" i="42" s="1"/>
  <c r="J48" i="42" s="1"/>
  <c r="H30" i="42"/>
  <c r="I30" i="42" s="1"/>
  <c r="J30" i="42" s="1"/>
  <c r="H12" i="42"/>
  <c r="I12" i="42" s="1"/>
  <c r="J12" i="42" s="1"/>
  <c r="H85" i="41"/>
  <c r="I85" i="41" s="1"/>
  <c r="J85" i="41" s="1"/>
  <c r="H49" i="41"/>
  <c r="I49" i="41" s="1"/>
  <c r="J49" i="41" s="1"/>
  <c r="H13" i="41"/>
  <c r="I13" i="41" s="1"/>
  <c r="J13" i="41" s="1"/>
  <c r="H60" i="40"/>
  <c r="I60" i="40" s="1"/>
  <c r="J60" i="40" s="1"/>
  <c r="H42" i="40"/>
  <c r="I42" i="40" s="1"/>
  <c r="J42" i="40" s="1"/>
  <c r="H24" i="40"/>
  <c r="I24" i="40" s="1"/>
  <c r="J24" i="40" s="1"/>
  <c r="H6" i="40"/>
  <c r="I6" i="40" s="1"/>
  <c r="J6" i="40" s="1"/>
  <c r="H90" i="41"/>
  <c r="I90" i="41" s="1"/>
  <c r="J90" i="41" s="1"/>
  <c r="H54" i="41"/>
  <c r="I54" i="41" s="1"/>
  <c r="J54" i="41" s="1"/>
  <c r="H18" i="41"/>
  <c r="I18" i="41" s="1"/>
  <c r="J18" i="41" s="1"/>
  <c r="H75" i="43"/>
  <c r="I75" i="43" s="1"/>
  <c r="J75" i="43" s="1"/>
  <c r="H57" i="43"/>
  <c r="I57" i="43" s="1"/>
  <c r="J57" i="43" s="1"/>
  <c r="H39" i="43"/>
  <c r="I39" i="43" s="1"/>
  <c r="J39" i="43" s="1"/>
  <c r="H21" i="43"/>
  <c r="I21" i="43" s="1"/>
  <c r="J21" i="43" s="1"/>
  <c r="H86" i="42"/>
  <c r="I86" i="42" s="1"/>
  <c r="J86" i="42" s="1"/>
  <c r="H68" i="42"/>
  <c r="I68" i="42" s="1"/>
  <c r="J68" i="42" s="1"/>
  <c r="H50" i="42"/>
  <c r="I50" i="42" s="1"/>
  <c r="J50" i="42" s="1"/>
  <c r="H32" i="42"/>
  <c r="I32" i="42" s="1"/>
  <c r="J32" i="42" s="1"/>
  <c r="H14" i="42"/>
  <c r="I14" i="42" s="1"/>
  <c r="J14" i="42" s="1"/>
  <c r="H89" i="41"/>
  <c r="I89" i="41" s="1"/>
  <c r="J89" i="41" s="1"/>
  <c r="H53" i="41"/>
  <c r="I53" i="41" s="1"/>
  <c r="J53" i="41" s="1"/>
  <c r="H17" i="41"/>
  <c r="I17" i="41" s="1"/>
  <c r="J17" i="41" s="1"/>
  <c r="H62" i="40"/>
  <c r="I62" i="40" s="1"/>
  <c r="J62" i="40" s="1"/>
  <c r="H44" i="40"/>
  <c r="I44" i="40" s="1"/>
  <c r="J44" i="40" s="1"/>
  <c r="H26" i="40"/>
  <c r="I26" i="40" s="1"/>
  <c r="J26" i="40" s="1"/>
  <c r="H8" i="40"/>
  <c r="I8" i="40" s="1"/>
  <c r="J8" i="40" s="1"/>
  <c r="H58" i="39"/>
  <c r="I58" i="39" s="1"/>
  <c r="J58" i="39" s="1"/>
  <c r="H22" i="39"/>
  <c r="I22" i="39" s="1"/>
  <c r="J22" i="39" s="1"/>
  <c r="H69" i="38"/>
  <c r="I69" i="38" s="1"/>
  <c r="J69" i="38" s="1"/>
  <c r="H51" i="38"/>
  <c r="I51" i="38" s="1"/>
  <c r="J51" i="38" s="1"/>
  <c r="H33" i="38"/>
  <c r="I33" i="38" s="1"/>
  <c r="J33" i="38" s="1"/>
  <c r="H15" i="38"/>
  <c r="I15" i="38" s="1"/>
  <c r="J15" i="38" s="1"/>
  <c r="H61" i="37"/>
  <c r="I61" i="37" s="1"/>
  <c r="J61" i="37" s="1"/>
  <c r="H25" i="37"/>
  <c r="I25" i="37" s="1"/>
  <c r="J25" i="37" s="1"/>
  <c r="H66" i="36"/>
  <c r="I66" i="36" s="1"/>
  <c r="J66" i="36" s="1"/>
  <c r="H48" i="36"/>
  <c r="I48" i="36" s="1"/>
  <c r="J48" i="36" s="1"/>
  <c r="H30" i="36"/>
  <c r="I30" i="36" s="1"/>
  <c r="J30" i="36" s="1"/>
  <c r="H12" i="36"/>
  <c r="I12" i="36" s="1"/>
  <c r="J12" i="36" s="1"/>
  <c r="H69" i="35"/>
  <c r="I69" i="35" s="1"/>
  <c r="J69" i="35" s="1"/>
  <c r="H51" i="35"/>
  <c r="I51" i="35" s="1"/>
  <c r="J51" i="35" s="1"/>
  <c r="H33" i="35"/>
  <c r="I33" i="35" s="1"/>
  <c r="J33" i="35" s="1"/>
  <c r="H15" i="35"/>
  <c r="I15" i="35" s="1"/>
  <c r="J15" i="35" s="1"/>
  <c r="H84" i="37"/>
  <c r="I84" i="37" s="1"/>
  <c r="J84" i="37" s="1"/>
  <c r="H48" i="37"/>
  <c r="I48" i="37" s="1"/>
  <c r="J48" i="37" s="1"/>
  <c r="H12" i="37"/>
  <c r="I12" i="37" s="1"/>
  <c r="J12" i="37" s="1"/>
  <c r="H69" i="39"/>
  <c r="I69" i="39" s="1"/>
  <c r="J69" i="39" s="1"/>
  <c r="H33" i="39"/>
  <c r="I33" i="39" s="1"/>
  <c r="J33" i="39" s="1"/>
  <c r="H8" i="39"/>
  <c r="I8" i="39" s="1"/>
  <c r="J8" i="39" s="1"/>
  <c r="H26" i="39"/>
  <c r="I26" i="39" s="1"/>
  <c r="J26" i="39" s="1"/>
  <c r="H44" i="39"/>
  <c r="I44" i="39" s="1"/>
  <c r="J44" i="39" s="1"/>
  <c r="H62" i="39"/>
  <c r="I62" i="39" s="1"/>
  <c r="J62" i="39" s="1"/>
  <c r="H65" i="37"/>
  <c r="I65" i="37" s="1"/>
  <c r="J65" i="37" s="1"/>
  <c r="H29" i="37"/>
  <c r="I29" i="37" s="1"/>
  <c r="J29" i="37" s="1"/>
  <c r="H43" i="39"/>
  <c r="I43" i="39" s="1"/>
  <c r="J43" i="39" s="1"/>
  <c r="H7" i="39"/>
  <c r="I7" i="39" s="1"/>
  <c r="J7" i="39" s="1"/>
  <c r="H70" i="37"/>
  <c r="I70" i="37" s="1"/>
  <c r="J70" i="37" s="1"/>
  <c r="H34" i="37"/>
  <c r="I34" i="37" s="1"/>
  <c r="J34" i="37" s="1"/>
  <c r="H63" i="37"/>
  <c r="I63" i="37" s="1"/>
  <c r="J63" i="37" s="1"/>
  <c r="H27" i="37"/>
  <c r="I27" i="37" s="1"/>
  <c r="J27" i="37" s="1"/>
  <c r="H72" i="39"/>
  <c r="I72" i="39" s="1"/>
  <c r="J72" i="39" s="1"/>
  <c r="H36" i="39"/>
  <c r="I36" i="39" s="1"/>
  <c r="J36" i="39" s="1"/>
  <c r="H98" i="37"/>
  <c r="I98" i="37" s="1"/>
  <c r="J98" i="37" s="1"/>
  <c r="H62" i="37"/>
  <c r="I62" i="37" s="1"/>
  <c r="J62" i="37" s="1"/>
  <c r="H26" i="37"/>
  <c r="I26" i="37" s="1"/>
  <c r="J26" i="37" s="1"/>
  <c r="H58" i="34"/>
  <c r="I58" i="34" s="1"/>
  <c r="J58" i="34" s="1"/>
  <c r="H22" i="34"/>
  <c r="I22" i="34" s="1"/>
  <c r="J22" i="34" s="1"/>
  <c r="H94" i="33"/>
  <c r="I94" i="33" s="1"/>
  <c r="J94" i="33" s="1"/>
  <c r="H51" i="33"/>
  <c r="I51" i="33" s="1"/>
  <c r="J51" i="33" s="1"/>
  <c r="H8" i="33"/>
  <c r="I8" i="33" s="1"/>
  <c r="J8" i="33" s="1"/>
  <c r="H78" i="29"/>
  <c r="I78" i="29" s="1"/>
  <c r="J78" i="29" s="1"/>
  <c r="H42" i="29"/>
  <c r="I42" i="29" s="1"/>
  <c r="J42" i="29" s="1"/>
  <c r="H6" i="29"/>
  <c r="I6" i="29" s="1"/>
  <c r="J6" i="29" s="1"/>
  <c r="AR3" i="35"/>
  <c r="H93" i="33"/>
  <c r="I93" i="33" s="1"/>
  <c r="J93" i="33" s="1"/>
  <c r="H50" i="33"/>
  <c r="I50" i="33" s="1"/>
  <c r="J50" i="33" s="1"/>
  <c r="H7" i="33"/>
  <c r="I7" i="33" s="1"/>
  <c r="J7" i="33" s="1"/>
  <c r="H63" i="32"/>
  <c r="I63" i="32" s="1"/>
  <c r="J63" i="32" s="1"/>
  <c r="H45" i="32"/>
  <c r="I45" i="32" s="1"/>
  <c r="J45" i="32" s="1"/>
  <c r="H27" i="32"/>
  <c r="I27" i="32" s="1"/>
  <c r="J27" i="32" s="1"/>
  <c r="H9" i="32"/>
  <c r="I9" i="32" s="1"/>
  <c r="J9" i="32" s="1"/>
  <c r="H72" i="31"/>
  <c r="I72" i="31" s="1"/>
  <c r="J72" i="31" s="1"/>
  <c r="H54" i="31"/>
  <c r="I54" i="31" s="1"/>
  <c r="J54" i="31" s="1"/>
  <c r="H36" i="31"/>
  <c r="I36" i="31" s="1"/>
  <c r="J36" i="31" s="1"/>
  <c r="H18" i="31"/>
  <c r="I18" i="31" s="1"/>
  <c r="J18" i="31" s="1"/>
  <c r="H83" i="30"/>
  <c r="I83" i="30" s="1"/>
  <c r="J83" i="30" s="1"/>
  <c r="H65" i="30"/>
  <c r="I65" i="30" s="1"/>
  <c r="J65" i="30" s="1"/>
  <c r="H47" i="30"/>
  <c r="I47" i="30" s="1"/>
  <c r="J47" i="30" s="1"/>
  <c r="H29" i="30"/>
  <c r="I29" i="30" s="1"/>
  <c r="J29" i="30" s="1"/>
  <c r="H11" i="30"/>
  <c r="I11" i="30" s="1"/>
  <c r="J11" i="30" s="1"/>
  <c r="H83" i="29"/>
  <c r="I83" i="29" s="1"/>
  <c r="J83" i="29" s="1"/>
  <c r="H47" i="29"/>
  <c r="I47" i="29" s="1"/>
  <c r="J47" i="29" s="1"/>
  <c r="H11" i="29"/>
  <c r="I11" i="29" s="1"/>
  <c r="J11" i="29" s="1"/>
  <c r="H68" i="28"/>
  <c r="I68" i="28" s="1"/>
  <c r="J68" i="28" s="1"/>
  <c r="H50" i="28"/>
  <c r="I50" i="28" s="1"/>
  <c r="J50" i="28" s="1"/>
  <c r="H32" i="28"/>
  <c r="I32" i="28" s="1"/>
  <c r="J32" i="28" s="1"/>
  <c r="H14" i="28"/>
  <c r="I14" i="28" s="1"/>
  <c r="J14" i="28" s="1"/>
  <c r="H65" i="27"/>
  <c r="I65" i="27" s="1"/>
  <c r="J65" i="27" s="1"/>
  <c r="H47" i="27"/>
  <c r="I47" i="27" s="1"/>
  <c r="J47" i="27" s="1"/>
  <c r="H29" i="27"/>
  <c r="I29" i="27" s="1"/>
  <c r="J29" i="27" s="1"/>
  <c r="H11" i="27"/>
  <c r="I11" i="27" s="1"/>
  <c r="J11" i="27" s="1"/>
  <c r="H81" i="34"/>
  <c r="I81" i="34" s="1"/>
  <c r="J81" i="34" s="1"/>
  <c r="H45" i="34"/>
  <c r="I45" i="34" s="1"/>
  <c r="J45" i="34" s="1"/>
  <c r="H9" i="34"/>
  <c r="I9" i="34" s="1"/>
  <c r="J9" i="34" s="1"/>
  <c r="H11" i="34"/>
  <c r="I11" i="34" s="1"/>
  <c r="J11" i="34" s="1"/>
  <c r="H29" i="34"/>
  <c r="I29" i="34" s="1"/>
  <c r="J29" i="34" s="1"/>
  <c r="H47" i="34"/>
  <c r="I47" i="34" s="1"/>
  <c r="J47" i="34" s="1"/>
  <c r="H65" i="34"/>
  <c r="I65" i="34" s="1"/>
  <c r="J65" i="34" s="1"/>
  <c r="H83" i="34"/>
  <c r="I83" i="34" s="1"/>
  <c r="J83" i="34" s="1"/>
  <c r="H63" i="33"/>
  <c r="I63" i="33" s="1"/>
  <c r="J63" i="33" s="1"/>
  <c r="H20" i="33"/>
  <c r="I20" i="33" s="1"/>
  <c r="J20" i="33" s="1"/>
  <c r="H70" i="29"/>
  <c r="I70" i="29" s="1"/>
  <c r="J70" i="29" s="1"/>
  <c r="H34" i="29"/>
  <c r="I34" i="29" s="1"/>
  <c r="J34" i="29" s="1"/>
  <c r="H49" i="34"/>
  <c r="I49" i="34" s="1"/>
  <c r="J49" i="34" s="1"/>
  <c r="H13" i="34"/>
  <c r="I13" i="34" s="1"/>
  <c r="J13" i="34" s="1"/>
  <c r="H69" i="33"/>
  <c r="I69" i="33" s="1"/>
  <c r="J69" i="33" s="1"/>
  <c r="H26" i="33"/>
  <c r="I26" i="33" s="1"/>
  <c r="J26" i="33" s="1"/>
  <c r="H69" i="29"/>
  <c r="I69" i="29" s="1"/>
  <c r="J69" i="29" s="1"/>
  <c r="H33" i="29"/>
  <c r="I33" i="29" s="1"/>
  <c r="J33" i="29" s="1"/>
  <c r="H68" i="33"/>
  <c r="I68" i="33" s="1"/>
  <c r="J68" i="33" s="1"/>
  <c r="H25" i="33"/>
  <c r="I25" i="33" s="1"/>
  <c r="J25" i="33" s="1"/>
  <c r="H24" i="33"/>
  <c r="I24" i="33" s="1"/>
  <c r="J24" i="33" s="1"/>
  <c r="H60" i="33"/>
  <c r="I60" i="33" s="1"/>
  <c r="J60" i="33" s="1"/>
  <c r="H96" i="33"/>
  <c r="I96" i="33" s="1"/>
  <c r="J96" i="33" s="1"/>
  <c r="AI3" i="38"/>
  <c r="K5" i="35"/>
  <c r="H66" i="34"/>
  <c r="I66" i="34" s="1"/>
  <c r="J66" i="34" s="1"/>
  <c r="H30" i="34"/>
  <c r="I30" i="34" s="1"/>
  <c r="J30" i="34" s="1"/>
  <c r="H59" i="33"/>
  <c r="I59" i="33" s="1"/>
  <c r="J59" i="33" s="1"/>
  <c r="H16" i="33"/>
  <c r="I16" i="33" s="1"/>
  <c r="J16" i="33" s="1"/>
  <c r="H73" i="31"/>
  <c r="I73" i="31" s="1"/>
  <c r="J73" i="31" s="1"/>
  <c r="H55" i="31"/>
  <c r="I55" i="31" s="1"/>
  <c r="J55" i="31" s="1"/>
  <c r="H37" i="31"/>
  <c r="I37" i="31" s="1"/>
  <c r="J37" i="31" s="1"/>
  <c r="H19" i="31"/>
  <c r="I19" i="31" s="1"/>
  <c r="J19" i="31" s="1"/>
  <c r="H84" i="30"/>
  <c r="I84" i="30" s="1"/>
  <c r="J84" i="30" s="1"/>
  <c r="H66" i="30"/>
  <c r="I66" i="30" s="1"/>
  <c r="J66" i="30" s="1"/>
  <c r="H48" i="30"/>
  <c r="I48" i="30" s="1"/>
  <c r="J48" i="30" s="1"/>
  <c r="H30" i="30"/>
  <c r="I30" i="30" s="1"/>
  <c r="J30" i="30" s="1"/>
  <c r="H12" i="30"/>
  <c r="I12" i="30" s="1"/>
  <c r="J12" i="30" s="1"/>
  <c r="H91" i="29"/>
  <c r="I91" i="29" s="1"/>
  <c r="J91" i="29" s="1"/>
  <c r="H55" i="29"/>
  <c r="I55" i="29" s="1"/>
  <c r="J55" i="29" s="1"/>
  <c r="H19" i="29"/>
  <c r="I19" i="29" s="1"/>
  <c r="J19" i="29" s="1"/>
  <c r="H63" i="28"/>
  <c r="I63" i="28" s="1"/>
  <c r="J63" i="28" s="1"/>
  <c r="H45" i="28"/>
  <c r="I45" i="28" s="1"/>
  <c r="J45" i="28" s="1"/>
  <c r="H27" i="28"/>
  <c r="I27" i="28" s="1"/>
  <c r="J27" i="28" s="1"/>
  <c r="H9" i="28"/>
  <c r="I9" i="28" s="1"/>
  <c r="J9" i="28" s="1"/>
  <c r="H75" i="27"/>
  <c r="I75" i="27" s="1"/>
  <c r="J75" i="27" s="1"/>
  <c r="H57" i="27"/>
  <c r="I57" i="27" s="1"/>
  <c r="J57" i="27" s="1"/>
  <c r="H39" i="27"/>
  <c r="I39" i="27" s="1"/>
  <c r="J39" i="27" s="1"/>
  <c r="H21" i="27"/>
  <c r="I21" i="27" s="1"/>
  <c r="J21" i="27" s="1"/>
  <c r="H92" i="25"/>
  <c r="I92" i="25" s="1"/>
  <c r="J92" i="25" s="1"/>
  <c r="H56" i="25"/>
  <c r="I56" i="25" s="1"/>
  <c r="J56" i="25" s="1"/>
  <c r="H20" i="25"/>
  <c r="I20" i="25" s="1"/>
  <c r="J20" i="25" s="1"/>
  <c r="H96" i="29"/>
  <c r="I96" i="29" s="1"/>
  <c r="J96" i="29" s="1"/>
  <c r="H87" i="26"/>
  <c r="I87" i="26" s="1"/>
  <c r="J87" i="26" s="1"/>
  <c r="H69" i="26"/>
  <c r="I69" i="26" s="1"/>
  <c r="J69" i="26" s="1"/>
  <c r="H51" i="26"/>
  <c r="I51" i="26" s="1"/>
  <c r="J51" i="26" s="1"/>
  <c r="H33" i="26"/>
  <c r="I33" i="26" s="1"/>
  <c r="J33" i="26" s="1"/>
  <c r="H15" i="26"/>
  <c r="I15" i="26" s="1"/>
  <c r="J15" i="26" s="1"/>
  <c r="H75" i="25"/>
  <c r="I75" i="25" s="1"/>
  <c r="J75" i="25" s="1"/>
  <c r="H39" i="25"/>
  <c r="I39" i="25" s="1"/>
  <c r="J39" i="25" s="1"/>
  <c r="AH4" i="18"/>
  <c r="AQ4" i="18" s="1"/>
  <c r="Z4" i="18"/>
  <c r="Y5" i="17"/>
  <c r="AQ3" i="16"/>
  <c r="AI3" i="16"/>
  <c r="AQ3" i="15"/>
  <c r="AI3" i="15"/>
  <c r="AG4" i="13"/>
  <c r="AF4" i="13"/>
  <c r="W5" i="13"/>
  <c r="AE4" i="13"/>
  <c r="AH4" i="5"/>
  <c r="AQ4" i="5" s="1"/>
  <c r="Z4" i="5"/>
  <c r="AH4" i="2"/>
  <c r="Z4" i="2"/>
  <c r="AG4" i="9"/>
  <c r="W5" i="9"/>
  <c r="AF4" i="9"/>
  <c r="AE4" i="9"/>
  <c r="H23" i="22"/>
  <c r="I23" i="22" s="1"/>
  <c r="J23" i="22" s="1"/>
  <c r="H17" i="22"/>
  <c r="I17" i="22" s="1"/>
  <c r="J17" i="22" s="1"/>
  <c r="H22" i="20"/>
  <c r="H19" i="20"/>
  <c r="H16" i="20"/>
  <c r="H13" i="20"/>
  <c r="H8" i="20"/>
  <c r="H7" i="20"/>
  <c r="H9" i="20"/>
  <c r="H23" i="20"/>
  <c r="H20" i="20"/>
  <c r="H17" i="20"/>
  <c r="H14" i="20"/>
  <c r="H10" i="20"/>
  <c r="H11" i="20"/>
  <c r="H5" i="20"/>
  <c r="H4" i="20"/>
  <c r="H21" i="20"/>
  <c r="H18" i="20"/>
  <c r="H15" i="20"/>
  <c r="H12" i="20"/>
  <c r="H6" i="20"/>
  <c r="H9" i="50"/>
  <c r="H22" i="50"/>
  <c r="H13" i="50"/>
  <c r="H23" i="50"/>
  <c r="H18" i="50"/>
  <c r="H14" i="50"/>
  <c r="H19" i="50"/>
  <c r="H4" i="50"/>
  <c r="H20" i="50"/>
  <c r="H15" i="50"/>
  <c r="H8" i="50"/>
  <c r="H6" i="50"/>
  <c r="H5" i="50"/>
  <c r="H16" i="50"/>
  <c r="H10" i="50"/>
  <c r="H7" i="50"/>
  <c r="H21" i="50"/>
  <c r="H17" i="50"/>
  <c r="H12" i="50"/>
  <c r="H11" i="50"/>
  <c r="H22" i="51"/>
  <c r="H19" i="51"/>
  <c r="H16" i="51"/>
  <c r="H13" i="51"/>
  <c r="H8" i="51"/>
  <c r="H7" i="51"/>
  <c r="H23" i="51"/>
  <c r="H20" i="51"/>
  <c r="H17" i="51"/>
  <c r="H14" i="51"/>
  <c r="H10" i="51"/>
  <c r="H6" i="51"/>
  <c r="H15" i="51"/>
  <c r="H9" i="51"/>
  <c r="H11" i="51"/>
  <c r="H21" i="51"/>
  <c r="H12" i="51"/>
  <c r="H18" i="51"/>
  <c r="H5" i="51"/>
  <c r="H4" i="51"/>
  <c r="H22" i="68"/>
  <c r="H19" i="68"/>
  <c r="H16" i="68"/>
  <c r="H13" i="68"/>
  <c r="H8" i="68"/>
  <c r="H7" i="68"/>
  <c r="H23" i="68"/>
  <c r="H20" i="68"/>
  <c r="H17" i="68"/>
  <c r="H14" i="68"/>
  <c r="H10" i="68"/>
  <c r="H21" i="68"/>
  <c r="H12" i="68"/>
  <c r="H18" i="68"/>
  <c r="H5" i="68"/>
  <c r="H4" i="68"/>
  <c r="H6" i="68"/>
  <c r="H11" i="68"/>
  <c r="H15" i="68"/>
  <c r="H9" i="68"/>
  <c r="AF4" i="26"/>
  <c r="AE4" i="26"/>
  <c r="W5" i="26"/>
  <c r="AG4" i="26"/>
  <c r="H12" i="22"/>
  <c r="I12" i="22" s="1"/>
  <c r="J12" i="22" s="1"/>
  <c r="H19" i="22"/>
  <c r="I19" i="22" s="1"/>
  <c r="J19" i="22" s="1"/>
  <c r="AI4" i="28"/>
  <c r="AG4" i="16"/>
  <c r="AF4" i="16"/>
  <c r="W5" i="16"/>
  <c r="AE4" i="16"/>
  <c r="H9" i="12"/>
  <c r="H23" i="12"/>
  <c r="H20" i="12"/>
  <c r="H21" i="12"/>
  <c r="H18" i="12"/>
  <c r="H15" i="12"/>
  <c r="H12" i="12"/>
  <c r="H6" i="12"/>
  <c r="H22" i="12"/>
  <c r="H19" i="12"/>
  <c r="H16" i="12"/>
  <c r="H13" i="12"/>
  <c r="H8" i="12"/>
  <c r="H7" i="12"/>
  <c r="H5" i="12"/>
  <c r="H17" i="12"/>
  <c r="H14" i="12"/>
  <c r="H11" i="12"/>
  <c r="H10" i="12"/>
  <c r="H4" i="12"/>
  <c r="H23" i="8"/>
  <c r="H20" i="8"/>
  <c r="H17" i="8"/>
  <c r="H14" i="8"/>
  <c r="H22" i="8"/>
  <c r="H16" i="8"/>
  <c r="H5" i="8"/>
  <c r="H4" i="8"/>
  <c r="H18" i="8"/>
  <c r="H12" i="8"/>
  <c r="H11" i="8"/>
  <c r="H6" i="8"/>
  <c r="H19" i="8"/>
  <c r="H13" i="8"/>
  <c r="H8" i="8"/>
  <c r="H7" i="8"/>
  <c r="H21" i="8"/>
  <c r="H15" i="8"/>
  <c r="H9" i="8"/>
  <c r="H10" i="8"/>
  <c r="AI3" i="7"/>
  <c r="AN3" i="7"/>
  <c r="K5" i="6"/>
  <c r="K6" i="6" s="1"/>
  <c r="AF4" i="7"/>
  <c r="W5" i="7"/>
  <c r="AE4" i="7"/>
  <c r="AG4" i="7"/>
  <c r="I4" i="4"/>
  <c r="J4" i="4" s="1"/>
  <c r="K4" i="4" s="1"/>
  <c r="I20" i="4"/>
  <c r="J20" i="4" s="1"/>
  <c r="I16" i="4"/>
  <c r="J16" i="4" s="1"/>
  <c r="I18" i="4"/>
  <c r="J18" i="4" s="1"/>
  <c r="K6" i="1"/>
  <c r="Z4" i="96"/>
  <c r="AH4" i="96"/>
  <c r="AH3" i="96"/>
  <c r="AI3" i="93"/>
  <c r="AN3" i="93"/>
  <c r="AH3" i="90"/>
  <c r="AQ3" i="90" s="1"/>
  <c r="H8" i="89"/>
  <c r="I8" i="89" s="1"/>
  <c r="J8" i="89" s="1"/>
  <c r="H39" i="89"/>
  <c r="I39" i="89" s="1"/>
  <c r="J39" i="89" s="1"/>
  <c r="H31" i="89"/>
  <c r="I31" i="89" s="1"/>
  <c r="J31" i="89" s="1"/>
  <c r="H67" i="89"/>
  <c r="I67" i="89" s="1"/>
  <c r="J67" i="89" s="1"/>
  <c r="H4" i="89"/>
  <c r="I4" i="89" s="1"/>
  <c r="J4" i="89" s="1"/>
  <c r="K4" i="89" s="1"/>
  <c r="H40" i="89"/>
  <c r="I40" i="89" s="1"/>
  <c r="J40" i="89" s="1"/>
  <c r="H76" i="89"/>
  <c r="I76" i="89" s="1"/>
  <c r="J76" i="89" s="1"/>
  <c r="H17" i="89"/>
  <c r="I17" i="89" s="1"/>
  <c r="J17" i="89" s="1"/>
  <c r="H53" i="89"/>
  <c r="I53" i="89" s="1"/>
  <c r="J53" i="89" s="1"/>
  <c r="H89" i="89"/>
  <c r="I89" i="89" s="1"/>
  <c r="J89" i="89" s="1"/>
  <c r="H30" i="89"/>
  <c r="I30" i="89" s="1"/>
  <c r="J30" i="89" s="1"/>
  <c r="H66" i="89"/>
  <c r="I66" i="89" s="1"/>
  <c r="J66" i="89" s="1"/>
  <c r="F89" i="90"/>
  <c r="F86" i="90"/>
  <c r="F83" i="90"/>
  <c r="F80" i="90"/>
  <c r="F77" i="90"/>
  <c r="F74" i="90"/>
  <c r="F71" i="90"/>
  <c r="F68" i="90"/>
  <c r="F65" i="90"/>
  <c r="F62" i="90"/>
  <c r="F59" i="90"/>
  <c r="F56" i="90"/>
  <c r="F53" i="90"/>
  <c r="F50" i="90"/>
  <c r="F47" i="90"/>
  <c r="F44" i="90"/>
  <c r="F41" i="90"/>
  <c r="F38" i="90"/>
  <c r="F35" i="90"/>
  <c r="F32" i="90"/>
  <c r="F29" i="90"/>
  <c r="F26" i="90"/>
  <c r="F23" i="90"/>
  <c r="F20" i="90"/>
  <c r="F17" i="90"/>
  <c r="F14" i="90"/>
  <c r="F11" i="90"/>
  <c r="F8" i="90"/>
  <c r="F5" i="90"/>
  <c r="F88" i="90"/>
  <c r="F85" i="90"/>
  <c r="F82" i="90"/>
  <c r="F79" i="90"/>
  <c r="F76" i="90"/>
  <c r="F73" i="90"/>
  <c r="F70" i="90"/>
  <c r="F67" i="90"/>
  <c r="F64" i="90"/>
  <c r="F61" i="90"/>
  <c r="F58" i="90"/>
  <c r="F55" i="90"/>
  <c r="F52" i="90"/>
  <c r="F49" i="90"/>
  <c r="F46" i="90"/>
  <c r="F43" i="90"/>
  <c r="F40" i="90"/>
  <c r="F37" i="90"/>
  <c r="F34" i="90"/>
  <c r="F31" i="90"/>
  <c r="F28" i="90"/>
  <c r="F25" i="90"/>
  <c r="F22" i="90"/>
  <c r="F19" i="90"/>
  <c r="F16" i="90"/>
  <c r="F13" i="90"/>
  <c r="F10" i="90"/>
  <c r="F7" i="90"/>
  <c r="F4" i="90"/>
  <c r="G89" i="90"/>
  <c r="G86" i="90"/>
  <c r="G83" i="90"/>
  <c r="G80" i="90"/>
  <c r="G77" i="90"/>
  <c r="G74" i="90"/>
  <c r="G71" i="90"/>
  <c r="G68" i="90"/>
  <c r="G65" i="90"/>
  <c r="G62" i="90"/>
  <c r="G59" i="90"/>
  <c r="G56" i="90"/>
  <c r="G53" i="90"/>
  <c r="G50" i="90"/>
  <c r="G47" i="90"/>
  <c r="G44" i="90"/>
  <c r="G41" i="90"/>
  <c r="G38" i="90"/>
  <c r="G35" i="90"/>
  <c r="G32" i="90"/>
  <c r="G29" i="90"/>
  <c r="G26" i="90"/>
  <c r="G23" i="90"/>
  <c r="G20" i="90"/>
  <c r="G17" i="90"/>
  <c r="G14" i="90"/>
  <c r="G11" i="90"/>
  <c r="G8" i="90"/>
  <c r="G5" i="90"/>
  <c r="G88" i="90"/>
  <c r="G82" i="90"/>
  <c r="G76" i="90"/>
  <c r="G70" i="90"/>
  <c r="G64" i="90"/>
  <c r="G58" i="90"/>
  <c r="G52" i="90"/>
  <c r="G46" i="90"/>
  <c r="G40" i="90"/>
  <c r="G34" i="90"/>
  <c r="G28" i="90"/>
  <c r="G22" i="90"/>
  <c r="G16" i="90"/>
  <c r="G10" i="90"/>
  <c r="G4" i="90"/>
  <c r="G87" i="90"/>
  <c r="G81" i="90"/>
  <c r="G75" i="90"/>
  <c r="G69" i="90"/>
  <c r="G63" i="90"/>
  <c r="G57" i="90"/>
  <c r="G51" i="90"/>
  <c r="G45" i="90"/>
  <c r="G39" i="90"/>
  <c r="G33" i="90"/>
  <c r="G27" i="90"/>
  <c r="G21" i="90"/>
  <c r="G15" i="90"/>
  <c r="G9" i="90"/>
  <c r="F87" i="90"/>
  <c r="F81" i="90"/>
  <c r="F75" i="90"/>
  <c r="F69" i="90"/>
  <c r="F63" i="90"/>
  <c r="F57" i="90"/>
  <c r="F51" i="90"/>
  <c r="F45" i="90"/>
  <c r="F39" i="90"/>
  <c r="F33" i="90"/>
  <c r="F27" i="90"/>
  <c r="F21" i="90"/>
  <c r="F15" i="90"/>
  <c r="F9" i="90"/>
  <c r="G85" i="90"/>
  <c r="G79" i="90"/>
  <c r="G73" i="90"/>
  <c r="G67" i="90"/>
  <c r="G61" i="90"/>
  <c r="G55" i="90"/>
  <c r="G49" i="90"/>
  <c r="G43" i="90"/>
  <c r="G37" i="90"/>
  <c r="G31" i="90"/>
  <c r="G25" i="90"/>
  <c r="G19" i="90"/>
  <c r="G13" i="90"/>
  <c r="G7" i="90"/>
  <c r="F84" i="90"/>
  <c r="F78" i="90"/>
  <c r="F72" i="90"/>
  <c r="F66" i="90"/>
  <c r="F60" i="90"/>
  <c r="F54" i="90"/>
  <c r="F48" i="90"/>
  <c r="F42" i="90"/>
  <c r="F36" i="90"/>
  <c r="F30" i="90"/>
  <c r="F24" i="90"/>
  <c r="F18" i="90"/>
  <c r="F12" i="90"/>
  <c r="F6" i="90"/>
  <c r="G54" i="90"/>
  <c r="G18" i="90"/>
  <c r="G84" i="90"/>
  <c r="G48" i="90"/>
  <c r="G12" i="90"/>
  <c r="G78" i="90"/>
  <c r="G42" i="90"/>
  <c r="G6" i="90"/>
  <c r="G72" i="90"/>
  <c r="G36" i="90"/>
  <c r="G66" i="90"/>
  <c r="G30" i="90"/>
  <c r="G24" i="90"/>
  <c r="G60" i="90"/>
  <c r="G68" i="96"/>
  <c r="G65" i="96"/>
  <c r="G62" i="96"/>
  <c r="G59" i="96"/>
  <c r="G56" i="96"/>
  <c r="G53" i="96"/>
  <c r="G50" i="96"/>
  <c r="G47" i="96"/>
  <c r="G44" i="96"/>
  <c r="G41" i="96"/>
  <c r="G38" i="96"/>
  <c r="G35" i="96"/>
  <c r="G32" i="96"/>
  <c r="G29" i="96"/>
  <c r="G26" i="96"/>
  <c r="G23" i="96"/>
  <c r="G20" i="96"/>
  <c r="G17" i="96"/>
  <c r="G14" i="96"/>
  <c r="G11" i="96"/>
  <c r="G8" i="96"/>
  <c r="G5" i="96"/>
  <c r="F68" i="96"/>
  <c r="F65" i="96"/>
  <c r="F62" i="96"/>
  <c r="F59" i="96"/>
  <c r="F56" i="96"/>
  <c r="F53" i="96"/>
  <c r="F50" i="96"/>
  <c r="F47" i="96"/>
  <c r="F44" i="96"/>
  <c r="F41" i="96"/>
  <c r="F38" i="96"/>
  <c r="F35" i="96"/>
  <c r="F32" i="96"/>
  <c r="F29" i="96"/>
  <c r="F26" i="96"/>
  <c r="F23" i="96"/>
  <c r="F20" i="96"/>
  <c r="F17" i="96"/>
  <c r="F14" i="96"/>
  <c r="F11" i="96"/>
  <c r="F8" i="96"/>
  <c r="F5" i="96"/>
  <c r="G67" i="96"/>
  <c r="G64" i="96"/>
  <c r="G61" i="96"/>
  <c r="G58" i="96"/>
  <c r="G55" i="96"/>
  <c r="G52" i="96"/>
  <c r="G49" i="96"/>
  <c r="G46" i="96"/>
  <c r="G43" i="96"/>
  <c r="G40" i="96"/>
  <c r="G37" i="96"/>
  <c r="G34" i="96"/>
  <c r="G31" i="96"/>
  <c r="G28" i="96"/>
  <c r="G25" i="96"/>
  <c r="G22" i="96"/>
  <c r="G19" i="96"/>
  <c r="G16" i="96"/>
  <c r="G13" i="96"/>
  <c r="F66" i="96"/>
  <c r="F60" i="96"/>
  <c r="F54" i="96"/>
  <c r="F48" i="96"/>
  <c r="F42" i="96"/>
  <c r="F36" i="96"/>
  <c r="F30" i="96"/>
  <c r="F24" i="96"/>
  <c r="F18" i="96"/>
  <c r="F12" i="96"/>
  <c r="F7" i="96"/>
  <c r="F64" i="96"/>
  <c r="F58" i="96"/>
  <c r="F52" i="96"/>
  <c r="F46" i="96"/>
  <c r="F40" i="96"/>
  <c r="F34" i="96"/>
  <c r="F28" i="96"/>
  <c r="F22" i="96"/>
  <c r="F16" i="96"/>
  <c r="G10" i="96"/>
  <c r="G6" i="96"/>
  <c r="G69" i="96"/>
  <c r="G63" i="96"/>
  <c r="G57" i="96"/>
  <c r="G51" i="96"/>
  <c r="G45" i="96"/>
  <c r="G39" i="96"/>
  <c r="G33" i="96"/>
  <c r="G27" i="96"/>
  <c r="G21" i="96"/>
  <c r="G15" i="96"/>
  <c r="F10" i="96"/>
  <c r="F6" i="96"/>
  <c r="G66" i="96"/>
  <c r="G60" i="96"/>
  <c r="G54" i="96"/>
  <c r="G48" i="96"/>
  <c r="G42" i="96"/>
  <c r="G36" i="96"/>
  <c r="G30" i="96"/>
  <c r="G24" i="96"/>
  <c r="G18" i="96"/>
  <c r="G12" i="96"/>
  <c r="G7" i="96"/>
  <c r="F55" i="96"/>
  <c r="F37" i="96"/>
  <c r="F19" i="96"/>
  <c r="F4" i="96"/>
  <c r="F69" i="96"/>
  <c r="F51" i="96"/>
  <c r="F33" i="96"/>
  <c r="F15" i="96"/>
  <c r="F67" i="96"/>
  <c r="F49" i="96"/>
  <c r="F31" i="96"/>
  <c r="F13" i="96"/>
  <c r="F57" i="96"/>
  <c r="F39" i="96"/>
  <c r="F21" i="96"/>
  <c r="G4" i="96"/>
  <c r="F63" i="96"/>
  <c r="G9" i="96"/>
  <c r="F61" i="96"/>
  <c r="F9" i="96"/>
  <c r="F45" i="96"/>
  <c r="F25" i="96"/>
  <c r="F43" i="96"/>
  <c r="F27" i="96"/>
  <c r="H69" i="87"/>
  <c r="I69" i="87" s="1"/>
  <c r="J69" i="87" s="1"/>
  <c r="H51" i="87"/>
  <c r="I51" i="87" s="1"/>
  <c r="J51" i="87" s="1"/>
  <c r="H33" i="87"/>
  <c r="I33" i="87" s="1"/>
  <c r="J33" i="87" s="1"/>
  <c r="H15" i="87"/>
  <c r="I15" i="87" s="1"/>
  <c r="J15" i="87" s="1"/>
  <c r="H57" i="88"/>
  <c r="I57" i="88" s="1"/>
  <c r="J57" i="88" s="1"/>
  <c r="H30" i="88"/>
  <c r="I30" i="88" s="1"/>
  <c r="J30" i="88" s="1"/>
  <c r="H5" i="88"/>
  <c r="I5" i="88" s="1"/>
  <c r="J5" i="88" s="1"/>
  <c r="H23" i="88"/>
  <c r="I23" i="88" s="1"/>
  <c r="J23" i="88" s="1"/>
  <c r="H41" i="88"/>
  <c r="I41" i="88" s="1"/>
  <c r="J41" i="88" s="1"/>
  <c r="H59" i="88"/>
  <c r="I59" i="88" s="1"/>
  <c r="J59" i="88" s="1"/>
  <c r="H71" i="87"/>
  <c r="I71" i="87" s="1"/>
  <c r="J71" i="87" s="1"/>
  <c r="H53" i="87"/>
  <c r="I53" i="87" s="1"/>
  <c r="J53" i="87" s="1"/>
  <c r="H35" i="87"/>
  <c r="I35" i="87" s="1"/>
  <c r="J35" i="87" s="1"/>
  <c r="H17" i="87"/>
  <c r="I17" i="87" s="1"/>
  <c r="J17" i="87" s="1"/>
  <c r="H49" i="88"/>
  <c r="I49" i="88" s="1"/>
  <c r="J49" i="88" s="1"/>
  <c r="H22" i="88"/>
  <c r="I22" i="88" s="1"/>
  <c r="J22" i="88" s="1"/>
  <c r="AG4" i="87"/>
  <c r="AP4" i="87" s="1"/>
  <c r="AF4" i="87"/>
  <c r="AO4" i="87" s="1"/>
  <c r="AE4" i="87"/>
  <c r="W5" i="87"/>
  <c r="H81" i="85"/>
  <c r="I81" i="85" s="1"/>
  <c r="J81" i="85" s="1"/>
  <c r="H45" i="85"/>
  <c r="I45" i="85" s="1"/>
  <c r="J45" i="85" s="1"/>
  <c r="H9" i="85"/>
  <c r="I9" i="85" s="1"/>
  <c r="J9" i="85" s="1"/>
  <c r="H92" i="85"/>
  <c r="I92" i="85" s="1"/>
  <c r="J92" i="85" s="1"/>
  <c r="H56" i="85"/>
  <c r="I56" i="85" s="1"/>
  <c r="J56" i="85" s="1"/>
  <c r="H20" i="85"/>
  <c r="I20" i="85" s="1"/>
  <c r="J20" i="85" s="1"/>
  <c r="H88" i="86"/>
  <c r="I88" i="86" s="1"/>
  <c r="J88" i="86" s="1"/>
  <c r="H36" i="84"/>
  <c r="I36" i="84" s="1"/>
  <c r="J36" i="84" s="1"/>
  <c r="H70" i="82"/>
  <c r="I70" i="82" s="1"/>
  <c r="J70" i="82" s="1"/>
  <c r="H52" i="82"/>
  <c r="I52" i="82" s="1"/>
  <c r="J52" i="82" s="1"/>
  <c r="H34" i="82"/>
  <c r="I34" i="82" s="1"/>
  <c r="J34" i="82" s="1"/>
  <c r="H16" i="82"/>
  <c r="I16" i="82" s="1"/>
  <c r="J16" i="82" s="1"/>
  <c r="H8" i="86"/>
  <c r="I8" i="86" s="1"/>
  <c r="J8" i="86" s="1"/>
  <c r="H35" i="86"/>
  <c r="I35" i="86" s="1"/>
  <c r="J35" i="86" s="1"/>
  <c r="H62" i="86"/>
  <c r="I62" i="86" s="1"/>
  <c r="J62" i="86" s="1"/>
  <c r="H89" i="86"/>
  <c r="I89" i="86" s="1"/>
  <c r="J89" i="86" s="1"/>
  <c r="H27" i="86"/>
  <c r="I27" i="86" s="1"/>
  <c r="J27" i="86" s="1"/>
  <c r="H54" i="86"/>
  <c r="I54" i="86" s="1"/>
  <c r="J54" i="86" s="1"/>
  <c r="H81" i="86"/>
  <c r="I81" i="86" s="1"/>
  <c r="J81" i="86" s="1"/>
  <c r="H23" i="86"/>
  <c r="I23" i="86" s="1"/>
  <c r="J23" i="86" s="1"/>
  <c r="H50" i="86"/>
  <c r="I50" i="86" s="1"/>
  <c r="J50" i="86" s="1"/>
  <c r="H77" i="86"/>
  <c r="I77" i="86" s="1"/>
  <c r="J77" i="86" s="1"/>
  <c r="H19" i="86"/>
  <c r="I19" i="86" s="1"/>
  <c r="J19" i="86" s="1"/>
  <c r="H46" i="86"/>
  <c r="I46" i="86" s="1"/>
  <c r="J46" i="86" s="1"/>
  <c r="H73" i="86"/>
  <c r="I73" i="86" s="1"/>
  <c r="J73" i="86" s="1"/>
  <c r="H39" i="84"/>
  <c r="I39" i="84" s="1"/>
  <c r="J39" i="84" s="1"/>
  <c r="H10" i="84"/>
  <c r="I10" i="84" s="1"/>
  <c r="J10" i="84" s="1"/>
  <c r="H28" i="84"/>
  <c r="I28" i="84" s="1"/>
  <c r="J28" i="84" s="1"/>
  <c r="H46" i="84"/>
  <c r="I46" i="84" s="1"/>
  <c r="J46" i="84" s="1"/>
  <c r="H64" i="84"/>
  <c r="I64" i="84" s="1"/>
  <c r="J64" i="84" s="1"/>
  <c r="H76" i="83"/>
  <c r="I76" i="83" s="1"/>
  <c r="J76" i="83" s="1"/>
  <c r="H58" i="83"/>
  <c r="I58" i="83" s="1"/>
  <c r="J58" i="83" s="1"/>
  <c r="H40" i="83"/>
  <c r="I40" i="83" s="1"/>
  <c r="J40" i="83" s="1"/>
  <c r="H22" i="83"/>
  <c r="I22" i="83" s="1"/>
  <c r="J22" i="83" s="1"/>
  <c r="H4" i="83"/>
  <c r="I4" i="83" s="1"/>
  <c r="J4" i="83" s="1"/>
  <c r="K4" i="83" s="1"/>
  <c r="H42" i="84"/>
  <c r="I42" i="84" s="1"/>
  <c r="J42" i="84" s="1"/>
  <c r="H78" i="82"/>
  <c r="I78" i="82" s="1"/>
  <c r="J78" i="82" s="1"/>
  <c r="H60" i="82"/>
  <c r="I60" i="82" s="1"/>
  <c r="J60" i="82" s="1"/>
  <c r="H42" i="82"/>
  <c r="I42" i="82" s="1"/>
  <c r="J42" i="82" s="1"/>
  <c r="H24" i="82"/>
  <c r="I24" i="82" s="1"/>
  <c r="J24" i="82" s="1"/>
  <c r="H6" i="82"/>
  <c r="I6" i="82" s="1"/>
  <c r="J6" i="82" s="1"/>
  <c r="H78" i="83"/>
  <c r="I78" i="83" s="1"/>
  <c r="J78" i="83" s="1"/>
  <c r="H60" i="83"/>
  <c r="I60" i="83" s="1"/>
  <c r="J60" i="83" s="1"/>
  <c r="H42" i="83"/>
  <c r="I42" i="83" s="1"/>
  <c r="J42" i="83" s="1"/>
  <c r="H24" i="83"/>
  <c r="I24" i="83" s="1"/>
  <c r="J24" i="83" s="1"/>
  <c r="H6" i="83"/>
  <c r="I6" i="83" s="1"/>
  <c r="J6" i="83" s="1"/>
  <c r="H77" i="83"/>
  <c r="I77" i="83" s="1"/>
  <c r="J77" i="83" s="1"/>
  <c r="H59" i="83"/>
  <c r="I59" i="83" s="1"/>
  <c r="J59" i="83" s="1"/>
  <c r="H41" i="83"/>
  <c r="I41" i="83" s="1"/>
  <c r="J41" i="83" s="1"/>
  <c r="H23" i="83"/>
  <c r="I23" i="83" s="1"/>
  <c r="J23" i="83" s="1"/>
  <c r="H5" i="83"/>
  <c r="I5" i="83" s="1"/>
  <c r="J5" i="83" s="1"/>
  <c r="Y5" i="85"/>
  <c r="H88" i="81"/>
  <c r="I88" i="81" s="1"/>
  <c r="J88" i="81" s="1"/>
  <c r="H52" i="81"/>
  <c r="I52" i="81" s="1"/>
  <c r="J52" i="81" s="1"/>
  <c r="H16" i="81"/>
  <c r="I16" i="81" s="1"/>
  <c r="J16" i="81" s="1"/>
  <c r="H93" i="81"/>
  <c r="I93" i="81" s="1"/>
  <c r="J93" i="81" s="1"/>
  <c r="H57" i="81"/>
  <c r="I57" i="81" s="1"/>
  <c r="J57" i="81" s="1"/>
  <c r="H21" i="81"/>
  <c r="I21" i="81" s="1"/>
  <c r="J21" i="81" s="1"/>
  <c r="H54" i="79"/>
  <c r="I54" i="79" s="1"/>
  <c r="J54" i="79" s="1"/>
  <c r="H57" i="76"/>
  <c r="I57" i="76" s="1"/>
  <c r="J57" i="76" s="1"/>
  <c r="H39" i="76"/>
  <c r="I39" i="76" s="1"/>
  <c r="J39" i="76" s="1"/>
  <c r="H21" i="76"/>
  <c r="I21" i="76" s="1"/>
  <c r="J21" i="76" s="1"/>
  <c r="H46" i="79"/>
  <c r="I46" i="79" s="1"/>
  <c r="J46" i="79" s="1"/>
  <c r="H26" i="79"/>
  <c r="I26" i="79" s="1"/>
  <c r="J26" i="79" s="1"/>
  <c r="H8" i="79"/>
  <c r="I8" i="79" s="1"/>
  <c r="J8" i="79" s="1"/>
  <c r="Z4" i="81"/>
  <c r="H65" i="79"/>
  <c r="I65" i="79" s="1"/>
  <c r="J65" i="79" s="1"/>
  <c r="H24" i="79"/>
  <c r="I24" i="79" s="1"/>
  <c r="J24" i="79" s="1"/>
  <c r="H6" i="79"/>
  <c r="I6" i="79" s="1"/>
  <c r="J6" i="79" s="1"/>
  <c r="H39" i="80"/>
  <c r="I39" i="80" s="1"/>
  <c r="J39" i="80" s="1"/>
  <c r="H70" i="74"/>
  <c r="I70" i="74" s="1"/>
  <c r="J70" i="74" s="1"/>
  <c r="H52" i="74"/>
  <c r="I52" i="74" s="1"/>
  <c r="J52" i="74" s="1"/>
  <c r="H34" i="74"/>
  <c r="I34" i="74" s="1"/>
  <c r="J34" i="74" s="1"/>
  <c r="H16" i="74"/>
  <c r="I16" i="74" s="1"/>
  <c r="J16" i="74" s="1"/>
  <c r="H68" i="73"/>
  <c r="I68" i="73" s="1"/>
  <c r="J68" i="73" s="1"/>
  <c r="H32" i="73"/>
  <c r="I32" i="73" s="1"/>
  <c r="J32" i="73" s="1"/>
  <c r="H21" i="80"/>
  <c r="I21" i="80" s="1"/>
  <c r="J21" i="80" s="1"/>
  <c r="H97" i="73"/>
  <c r="I97" i="73" s="1"/>
  <c r="J97" i="73" s="1"/>
  <c r="H61" i="73"/>
  <c r="I61" i="73" s="1"/>
  <c r="J61" i="73" s="1"/>
  <c r="H42" i="80"/>
  <c r="I42" i="80" s="1"/>
  <c r="J42" i="80" s="1"/>
  <c r="H12" i="80"/>
  <c r="I12" i="80" s="1"/>
  <c r="J12" i="80" s="1"/>
  <c r="H51" i="80"/>
  <c r="I51" i="80" s="1"/>
  <c r="J51" i="80" s="1"/>
  <c r="H10" i="80"/>
  <c r="I10" i="80" s="1"/>
  <c r="J10" i="80" s="1"/>
  <c r="H28" i="80"/>
  <c r="I28" i="80" s="1"/>
  <c r="J28" i="80" s="1"/>
  <c r="H46" i="80"/>
  <c r="I46" i="80" s="1"/>
  <c r="J46" i="80" s="1"/>
  <c r="H64" i="80"/>
  <c r="I64" i="80" s="1"/>
  <c r="J64" i="80" s="1"/>
  <c r="H5" i="80"/>
  <c r="I5" i="80" s="1"/>
  <c r="J5" i="80" s="1"/>
  <c r="H23" i="80"/>
  <c r="I23" i="80" s="1"/>
  <c r="J23" i="80" s="1"/>
  <c r="H41" i="80"/>
  <c r="I41" i="80" s="1"/>
  <c r="J41" i="80" s="1"/>
  <c r="H59" i="80"/>
  <c r="I59" i="80" s="1"/>
  <c r="J59" i="80" s="1"/>
  <c r="H16" i="78"/>
  <c r="I16" i="78" s="1"/>
  <c r="J16" i="78" s="1"/>
  <c r="H34" i="78"/>
  <c r="I34" i="78" s="1"/>
  <c r="J34" i="78" s="1"/>
  <c r="H52" i="78"/>
  <c r="I52" i="78" s="1"/>
  <c r="J52" i="78" s="1"/>
  <c r="H70" i="78"/>
  <c r="I70" i="78" s="1"/>
  <c r="J70" i="78" s="1"/>
  <c r="H88" i="78"/>
  <c r="I88" i="78" s="1"/>
  <c r="J88" i="78" s="1"/>
  <c r="H5" i="78"/>
  <c r="I5" i="78" s="1"/>
  <c r="J5" i="78" s="1"/>
  <c r="H23" i="78"/>
  <c r="I23" i="78" s="1"/>
  <c r="J23" i="78" s="1"/>
  <c r="H41" i="78"/>
  <c r="I41" i="78" s="1"/>
  <c r="J41" i="78" s="1"/>
  <c r="H59" i="78"/>
  <c r="I59" i="78" s="1"/>
  <c r="J59" i="78" s="1"/>
  <c r="H77" i="78"/>
  <c r="I77" i="78" s="1"/>
  <c r="J77" i="78" s="1"/>
  <c r="H87" i="74"/>
  <c r="I87" i="74" s="1"/>
  <c r="J87" i="74" s="1"/>
  <c r="H69" i="74"/>
  <c r="I69" i="74" s="1"/>
  <c r="J69" i="74" s="1"/>
  <c r="H51" i="74"/>
  <c r="I51" i="74" s="1"/>
  <c r="J51" i="74" s="1"/>
  <c r="H33" i="74"/>
  <c r="I33" i="74" s="1"/>
  <c r="J33" i="74" s="1"/>
  <c r="H15" i="74"/>
  <c r="I15" i="74" s="1"/>
  <c r="J15" i="74" s="1"/>
  <c r="H84" i="73"/>
  <c r="I84" i="73" s="1"/>
  <c r="J84" i="73" s="1"/>
  <c r="H48" i="73"/>
  <c r="I48" i="73" s="1"/>
  <c r="J48" i="73" s="1"/>
  <c r="H12" i="73"/>
  <c r="I12" i="73" s="1"/>
  <c r="J12" i="73" s="1"/>
  <c r="AH4" i="71"/>
  <c r="Z4" i="71"/>
  <c r="H63" i="75"/>
  <c r="I63" i="75" s="1"/>
  <c r="J63" i="75" s="1"/>
  <c r="H45" i="75"/>
  <c r="I45" i="75" s="1"/>
  <c r="J45" i="75" s="1"/>
  <c r="H27" i="75"/>
  <c r="I27" i="75" s="1"/>
  <c r="J27" i="75" s="1"/>
  <c r="H9" i="75"/>
  <c r="I9" i="75" s="1"/>
  <c r="J9" i="75" s="1"/>
  <c r="H65" i="73"/>
  <c r="I65" i="73" s="1"/>
  <c r="J65" i="73" s="1"/>
  <c r="H29" i="73"/>
  <c r="I29" i="73" s="1"/>
  <c r="J29" i="73" s="1"/>
  <c r="AH4" i="82"/>
  <c r="AQ4" i="82" s="1"/>
  <c r="H74" i="75"/>
  <c r="I74" i="75" s="1"/>
  <c r="J74" i="75" s="1"/>
  <c r="H56" i="75"/>
  <c r="I56" i="75" s="1"/>
  <c r="J56" i="75" s="1"/>
  <c r="H38" i="75"/>
  <c r="I38" i="75" s="1"/>
  <c r="J38" i="75" s="1"/>
  <c r="H20" i="75"/>
  <c r="I20" i="75" s="1"/>
  <c r="J20" i="75" s="1"/>
  <c r="H81" i="73"/>
  <c r="I81" i="73" s="1"/>
  <c r="J81" i="73" s="1"/>
  <c r="H45" i="73"/>
  <c r="I45" i="73" s="1"/>
  <c r="J45" i="73" s="1"/>
  <c r="H9" i="73"/>
  <c r="I9" i="73" s="1"/>
  <c r="J9" i="73" s="1"/>
  <c r="W5" i="67"/>
  <c r="AG4" i="67"/>
  <c r="AF4" i="67"/>
  <c r="AE4" i="67"/>
  <c r="Y5" i="58"/>
  <c r="AH4" i="61"/>
  <c r="AQ4" i="61" s="1"/>
  <c r="Z4" i="61"/>
  <c r="H31" i="77"/>
  <c r="I31" i="77" s="1"/>
  <c r="J31" i="77" s="1"/>
  <c r="H28" i="77"/>
  <c r="I28" i="77" s="1"/>
  <c r="J28" i="77" s="1"/>
  <c r="H82" i="77"/>
  <c r="I82" i="77" s="1"/>
  <c r="J82" i="77" s="1"/>
  <c r="H40" i="77"/>
  <c r="I40" i="77" s="1"/>
  <c r="J40" i="77" s="1"/>
  <c r="H94" i="77"/>
  <c r="I94" i="77" s="1"/>
  <c r="J94" i="77" s="1"/>
  <c r="H51" i="77"/>
  <c r="I51" i="77" s="1"/>
  <c r="J51" i="77" s="1"/>
  <c r="H8" i="77"/>
  <c r="I8" i="77" s="1"/>
  <c r="J8" i="77" s="1"/>
  <c r="H62" i="77"/>
  <c r="I62" i="77" s="1"/>
  <c r="J62" i="77" s="1"/>
  <c r="H19" i="77"/>
  <c r="I19" i="77" s="1"/>
  <c r="J19" i="77" s="1"/>
  <c r="H73" i="77"/>
  <c r="I73" i="77" s="1"/>
  <c r="J73" i="77" s="1"/>
  <c r="H23" i="77"/>
  <c r="I23" i="77" s="1"/>
  <c r="J23" i="77" s="1"/>
  <c r="H59" i="77"/>
  <c r="I59" i="77" s="1"/>
  <c r="J59" i="77" s="1"/>
  <c r="H95" i="77"/>
  <c r="I95" i="77" s="1"/>
  <c r="J95" i="77" s="1"/>
  <c r="H36" i="77"/>
  <c r="I36" i="77" s="1"/>
  <c r="J36" i="77" s="1"/>
  <c r="H72" i="77"/>
  <c r="I72" i="77" s="1"/>
  <c r="J72" i="77" s="1"/>
  <c r="Z4" i="68"/>
  <c r="AI3" i="73"/>
  <c r="AQ4" i="69"/>
  <c r="P3" i="64"/>
  <c r="AF3" i="64" s="1"/>
  <c r="AO3" i="64" s="1"/>
  <c r="AE3" i="64"/>
  <c r="H15" i="57"/>
  <c r="I15" i="57" s="1"/>
  <c r="J15" i="57" s="1"/>
  <c r="H13" i="57"/>
  <c r="I13" i="57" s="1"/>
  <c r="J13" i="57" s="1"/>
  <c r="H10" i="57"/>
  <c r="I10" i="57" s="1"/>
  <c r="J10" i="57" s="1"/>
  <c r="H47" i="48"/>
  <c r="I47" i="48" s="1"/>
  <c r="J47" i="48" s="1"/>
  <c r="H25" i="48"/>
  <c r="I25" i="48" s="1"/>
  <c r="J25" i="48" s="1"/>
  <c r="H32" i="48"/>
  <c r="I32" i="48" s="1"/>
  <c r="J32" i="48" s="1"/>
  <c r="H10" i="48"/>
  <c r="I10" i="48" s="1"/>
  <c r="J10" i="48" s="1"/>
  <c r="H63" i="47"/>
  <c r="I63" i="47" s="1"/>
  <c r="J63" i="47" s="1"/>
  <c r="H45" i="47"/>
  <c r="I45" i="47" s="1"/>
  <c r="J45" i="47" s="1"/>
  <c r="H27" i="47"/>
  <c r="I27" i="47" s="1"/>
  <c r="J27" i="47" s="1"/>
  <c r="H9" i="47"/>
  <c r="I9" i="47" s="1"/>
  <c r="J9" i="47" s="1"/>
  <c r="K6" i="49"/>
  <c r="H53" i="48"/>
  <c r="I53" i="48" s="1"/>
  <c r="J53" i="48" s="1"/>
  <c r="H31" i="48"/>
  <c r="I31" i="48" s="1"/>
  <c r="J31" i="48" s="1"/>
  <c r="H45" i="48"/>
  <c r="I45" i="48" s="1"/>
  <c r="J45" i="48" s="1"/>
  <c r="H68" i="47"/>
  <c r="I68" i="47" s="1"/>
  <c r="J68" i="47" s="1"/>
  <c r="H50" i="47"/>
  <c r="I50" i="47" s="1"/>
  <c r="J50" i="47" s="1"/>
  <c r="H32" i="47"/>
  <c r="I32" i="47" s="1"/>
  <c r="J32" i="47" s="1"/>
  <c r="H14" i="47"/>
  <c r="I14" i="47" s="1"/>
  <c r="J14" i="47" s="1"/>
  <c r="H73" i="46"/>
  <c r="I73" i="46" s="1"/>
  <c r="J73" i="46" s="1"/>
  <c r="H55" i="46"/>
  <c r="I55" i="46" s="1"/>
  <c r="J55" i="46" s="1"/>
  <c r="H37" i="46"/>
  <c r="I37" i="46" s="1"/>
  <c r="J37" i="46" s="1"/>
  <c r="H19" i="46"/>
  <c r="I19" i="46" s="1"/>
  <c r="J19" i="46" s="1"/>
  <c r="H69" i="45"/>
  <c r="I69" i="45" s="1"/>
  <c r="J69" i="45" s="1"/>
  <c r="H33" i="45"/>
  <c r="I33" i="45" s="1"/>
  <c r="J33" i="45" s="1"/>
  <c r="H58" i="44"/>
  <c r="I58" i="44" s="1"/>
  <c r="J58" i="44" s="1"/>
  <c r="H40" i="44"/>
  <c r="I40" i="44" s="1"/>
  <c r="J40" i="44" s="1"/>
  <c r="H22" i="44"/>
  <c r="I22" i="44" s="1"/>
  <c r="J22" i="44" s="1"/>
  <c r="H4" i="44"/>
  <c r="I4" i="44" s="1"/>
  <c r="J4" i="44" s="1"/>
  <c r="K4" i="44" s="1"/>
  <c r="H66" i="48"/>
  <c r="I66" i="48" s="1"/>
  <c r="J66" i="48" s="1"/>
  <c r="H48" i="48"/>
  <c r="I48" i="48" s="1"/>
  <c r="J48" i="48" s="1"/>
  <c r="AI3" i="46"/>
  <c r="AN3" i="46"/>
  <c r="H23" i="48"/>
  <c r="I23" i="48" s="1"/>
  <c r="J23" i="48" s="1"/>
  <c r="H69" i="48"/>
  <c r="I69" i="48" s="1"/>
  <c r="J69" i="48" s="1"/>
  <c r="H26" i="48"/>
  <c r="I26" i="48" s="1"/>
  <c r="J26" i="48" s="1"/>
  <c r="H4" i="48"/>
  <c r="I4" i="48" s="1"/>
  <c r="J4" i="48" s="1"/>
  <c r="K4" i="48" s="1"/>
  <c r="H70" i="47"/>
  <c r="I70" i="47" s="1"/>
  <c r="J70" i="47" s="1"/>
  <c r="H52" i="47"/>
  <c r="I52" i="47" s="1"/>
  <c r="J52" i="47" s="1"/>
  <c r="H34" i="47"/>
  <c r="I34" i="47" s="1"/>
  <c r="J34" i="47" s="1"/>
  <c r="H16" i="47"/>
  <c r="I16" i="47" s="1"/>
  <c r="J16" i="47" s="1"/>
  <c r="H75" i="46"/>
  <c r="I75" i="46" s="1"/>
  <c r="J75" i="46" s="1"/>
  <c r="H57" i="46"/>
  <c r="I57" i="46" s="1"/>
  <c r="J57" i="46" s="1"/>
  <c r="H39" i="46"/>
  <c r="I39" i="46" s="1"/>
  <c r="J39" i="46" s="1"/>
  <c r="H21" i="46"/>
  <c r="I21" i="46" s="1"/>
  <c r="J21" i="46" s="1"/>
  <c r="H79" i="45"/>
  <c r="I79" i="45" s="1"/>
  <c r="J79" i="45" s="1"/>
  <c r="H43" i="45"/>
  <c r="I43" i="45" s="1"/>
  <c r="J43" i="45" s="1"/>
  <c r="H7" i="45"/>
  <c r="I7" i="45" s="1"/>
  <c r="J7" i="45" s="1"/>
  <c r="H69" i="44"/>
  <c r="I69" i="44" s="1"/>
  <c r="J69" i="44" s="1"/>
  <c r="H51" i="44"/>
  <c r="I51" i="44" s="1"/>
  <c r="J51" i="44" s="1"/>
  <c r="H33" i="44"/>
  <c r="I33" i="44" s="1"/>
  <c r="J33" i="44" s="1"/>
  <c r="H15" i="44"/>
  <c r="I15" i="44" s="1"/>
  <c r="J15" i="44" s="1"/>
  <c r="AQ4" i="46"/>
  <c r="AR3" i="44"/>
  <c r="H58" i="41"/>
  <c r="I58" i="41" s="1"/>
  <c r="J58" i="41" s="1"/>
  <c r="H22" i="41"/>
  <c r="I22" i="41" s="1"/>
  <c r="J22" i="41" s="1"/>
  <c r="H79" i="42"/>
  <c r="I79" i="42" s="1"/>
  <c r="J79" i="42" s="1"/>
  <c r="H61" i="42"/>
  <c r="I61" i="42" s="1"/>
  <c r="J61" i="42" s="1"/>
  <c r="H43" i="42"/>
  <c r="I43" i="42" s="1"/>
  <c r="J43" i="42" s="1"/>
  <c r="H25" i="42"/>
  <c r="I25" i="42" s="1"/>
  <c r="J25" i="42" s="1"/>
  <c r="H7" i="42"/>
  <c r="I7" i="42" s="1"/>
  <c r="J7" i="42" s="1"/>
  <c r="H75" i="41"/>
  <c r="I75" i="41" s="1"/>
  <c r="J75" i="41" s="1"/>
  <c r="H39" i="41"/>
  <c r="I39" i="41" s="1"/>
  <c r="J39" i="41" s="1"/>
  <c r="H12" i="48"/>
  <c r="I12" i="48" s="1"/>
  <c r="J12" i="48" s="1"/>
  <c r="AI3" i="47"/>
  <c r="K5" i="43"/>
  <c r="K6" i="43" s="1"/>
  <c r="K7" i="43" s="1"/>
  <c r="K8" i="43" s="1"/>
  <c r="H86" i="41"/>
  <c r="I86" i="41" s="1"/>
  <c r="J86" i="41" s="1"/>
  <c r="H50" i="41"/>
  <c r="I50" i="41" s="1"/>
  <c r="J50" i="41" s="1"/>
  <c r="H14" i="41"/>
  <c r="I14" i="41" s="1"/>
  <c r="J14" i="41" s="1"/>
  <c r="H81" i="42"/>
  <c r="I81" i="42" s="1"/>
  <c r="J81" i="42" s="1"/>
  <c r="H63" i="42"/>
  <c r="I63" i="42" s="1"/>
  <c r="J63" i="42" s="1"/>
  <c r="H45" i="42"/>
  <c r="I45" i="42" s="1"/>
  <c r="J45" i="42" s="1"/>
  <c r="H27" i="42"/>
  <c r="I27" i="42" s="1"/>
  <c r="J27" i="42" s="1"/>
  <c r="H9" i="42"/>
  <c r="I9" i="42" s="1"/>
  <c r="J9" i="42" s="1"/>
  <c r="H79" i="41"/>
  <c r="I79" i="41" s="1"/>
  <c r="J79" i="41" s="1"/>
  <c r="H43" i="41"/>
  <c r="I43" i="41" s="1"/>
  <c r="J43" i="41" s="1"/>
  <c r="H7" i="41"/>
  <c r="I7" i="41" s="1"/>
  <c r="J7" i="41" s="1"/>
  <c r="H57" i="40"/>
  <c r="I57" i="40" s="1"/>
  <c r="J57" i="40" s="1"/>
  <c r="H39" i="40"/>
  <c r="I39" i="40" s="1"/>
  <c r="J39" i="40" s="1"/>
  <c r="H21" i="40"/>
  <c r="I21" i="40" s="1"/>
  <c r="J21" i="40" s="1"/>
  <c r="H84" i="41"/>
  <c r="I84" i="41" s="1"/>
  <c r="J84" i="41" s="1"/>
  <c r="H48" i="41"/>
  <c r="I48" i="41" s="1"/>
  <c r="J48" i="41" s="1"/>
  <c r="H12" i="41"/>
  <c r="I12" i="41" s="1"/>
  <c r="J12" i="41" s="1"/>
  <c r="H72" i="43"/>
  <c r="I72" i="43" s="1"/>
  <c r="J72" i="43" s="1"/>
  <c r="H54" i="43"/>
  <c r="I54" i="43" s="1"/>
  <c r="J54" i="43" s="1"/>
  <c r="H36" i="43"/>
  <c r="I36" i="43" s="1"/>
  <c r="J36" i="43" s="1"/>
  <c r="H18" i="43"/>
  <c r="I18" i="43" s="1"/>
  <c r="J18" i="43" s="1"/>
  <c r="H83" i="42"/>
  <c r="I83" i="42" s="1"/>
  <c r="J83" i="42" s="1"/>
  <c r="H65" i="42"/>
  <c r="I65" i="42" s="1"/>
  <c r="J65" i="42" s="1"/>
  <c r="H47" i="42"/>
  <c r="I47" i="42" s="1"/>
  <c r="J47" i="42" s="1"/>
  <c r="H29" i="42"/>
  <c r="I29" i="42" s="1"/>
  <c r="J29" i="42" s="1"/>
  <c r="H11" i="42"/>
  <c r="I11" i="42" s="1"/>
  <c r="J11" i="42" s="1"/>
  <c r="H83" i="41"/>
  <c r="I83" i="41" s="1"/>
  <c r="J83" i="41" s="1"/>
  <c r="H47" i="41"/>
  <c r="I47" i="41" s="1"/>
  <c r="J47" i="41" s="1"/>
  <c r="H11" i="41"/>
  <c r="I11" i="41" s="1"/>
  <c r="J11" i="41" s="1"/>
  <c r="H59" i="40"/>
  <c r="I59" i="40" s="1"/>
  <c r="J59" i="40" s="1"/>
  <c r="H41" i="40"/>
  <c r="I41" i="40" s="1"/>
  <c r="J41" i="40" s="1"/>
  <c r="H23" i="40"/>
  <c r="I23" i="40" s="1"/>
  <c r="J23" i="40" s="1"/>
  <c r="H5" i="40"/>
  <c r="I5" i="40" s="1"/>
  <c r="J5" i="40" s="1"/>
  <c r="H52" i="39"/>
  <c r="I52" i="39" s="1"/>
  <c r="J52" i="39" s="1"/>
  <c r="H16" i="39"/>
  <c r="I16" i="39" s="1"/>
  <c r="J16" i="39" s="1"/>
  <c r="H84" i="38"/>
  <c r="I84" i="38" s="1"/>
  <c r="J84" i="38" s="1"/>
  <c r="H66" i="38"/>
  <c r="I66" i="38" s="1"/>
  <c r="J66" i="38" s="1"/>
  <c r="H48" i="38"/>
  <c r="I48" i="38" s="1"/>
  <c r="J48" i="38" s="1"/>
  <c r="H30" i="38"/>
  <c r="I30" i="38" s="1"/>
  <c r="J30" i="38" s="1"/>
  <c r="H12" i="38"/>
  <c r="I12" i="38" s="1"/>
  <c r="J12" i="38" s="1"/>
  <c r="H91" i="37"/>
  <c r="I91" i="37" s="1"/>
  <c r="J91" i="37" s="1"/>
  <c r="H55" i="37"/>
  <c r="I55" i="37" s="1"/>
  <c r="J55" i="37" s="1"/>
  <c r="H19" i="37"/>
  <c r="I19" i="37" s="1"/>
  <c r="J19" i="37" s="1"/>
  <c r="H63" i="36"/>
  <c r="I63" i="36" s="1"/>
  <c r="J63" i="36" s="1"/>
  <c r="H45" i="36"/>
  <c r="I45" i="36" s="1"/>
  <c r="J45" i="36" s="1"/>
  <c r="H27" i="36"/>
  <c r="I27" i="36" s="1"/>
  <c r="J27" i="36" s="1"/>
  <c r="H9" i="36"/>
  <c r="I9" i="36" s="1"/>
  <c r="J9" i="36" s="1"/>
  <c r="H66" i="35"/>
  <c r="I66" i="35" s="1"/>
  <c r="J66" i="35" s="1"/>
  <c r="H48" i="35"/>
  <c r="I48" i="35" s="1"/>
  <c r="J48" i="35" s="1"/>
  <c r="H30" i="35"/>
  <c r="I30" i="35" s="1"/>
  <c r="J30" i="35" s="1"/>
  <c r="H12" i="35"/>
  <c r="I12" i="35" s="1"/>
  <c r="J12" i="35" s="1"/>
  <c r="H22" i="40"/>
  <c r="I22" i="40" s="1"/>
  <c r="J22" i="40" s="1"/>
  <c r="H78" i="37"/>
  <c r="I78" i="37" s="1"/>
  <c r="J78" i="37" s="1"/>
  <c r="H42" i="37"/>
  <c r="I42" i="37" s="1"/>
  <c r="J42" i="37" s="1"/>
  <c r="H6" i="37"/>
  <c r="I6" i="37" s="1"/>
  <c r="J6" i="37" s="1"/>
  <c r="AI3" i="41"/>
  <c r="H63" i="39"/>
  <c r="I63" i="39" s="1"/>
  <c r="J63" i="39" s="1"/>
  <c r="H27" i="39"/>
  <c r="I27" i="39" s="1"/>
  <c r="J27" i="39" s="1"/>
  <c r="H11" i="39"/>
  <c r="I11" i="39" s="1"/>
  <c r="J11" i="39" s="1"/>
  <c r="H29" i="39"/>
  <c r="I29" i="39" s="1"/>
  <c r="J29" i="39" s="1"/>
  <c r="H47" i="39"/>
  <c r="I47" i="39" s="1"/>
  <c r="J47" i="39" s="1"/>
  <c r="H65" i="39"/>
  <c r="I65" i="39" s="1"/>
  <c r="J65" i="39" s="1"/>
  <c r="H95" i="37"/>
  <c r="I95" i="37" s="1"/>
  <c r="J95" i="37" s="1"/>
  <c r="H59" i="37"/>
  <c r="I59" i="37" s="1"/>
  <c r="J59" i="37" s="1"/>
  <c r="H23" i="37"/>
  <c r="I23" i="37" s="1"/>
  <c r="J23" i="37" s="1"/>
  <c r="H28" i="40"/>
  <c r="I28" i="40" s="1"/>
  <c r="J28" i="40" s="1"/>
  <c r="AH3" i="39"/>
  <c r="H73" i="39"/>
  <c r="I73" i="39" s="1"/>
  <c r="J73" i="39" s="1"/>
  <c r="H37" i="39"/>
  <c r="I37" i="39" s="1"/>
  <c r="J37" i="39" s="1"/>
  <c r="H64" i="37"/>
  <c r="I64" i="37" s="1"/>
  <c r="J64" i="37" s="1"/>
  <c r="H28" i="37"/>
  <c r="I28" i="37" s="1"/>
  <c r="J28" i="37" s="1"/>
  <c r="H93" i="37"/>
  <c r="I93" i="37" s="1"/>
  <c r="J93" i="37" s="1"/>
  <c r="H57" i="37"/>
  <c r="I57" i="37" s="1"/>
  <c r="J57" i="37" s="1"/>
  <c r="H21" i="37"/>
  <c r="I21" i="37" s="1"/>
  <c r="J21" i="37" s="1"/>
  <c r="H52" i="40"/>
  <c r="I52" i="40" s="1"/>
  <c r="J52" i="40" s="1"/>
  <c r="H66" i="39"/>
  <c r="I66" i="39" s="1"/>
  <c r="J66" i="39" s="1"/>
  <c r="H30" i="39"/>
  <c r="I30" i="39" s="1"/>
  <c r="J30" i="39" s="1"/>
  <c r="H92" i="37"/>
  <c r="I92" i="37" s="1"/>
  <c r="J92" i="37" s="1"/>
  <c r="H56" i="37"/>
  <c r="I56" i="37" s="1"/>
  <c r="J56" i="37" s="1"/>
  <c r="H20" i="37"/>
  <c r="I20" i="37" s="1"/>
  <c r="J20" i="37" s="1"/>
  <c r="AG4" i="36"/>
  <c r="AP4" i="36" s="1"/>
  <c r="AF4" i="36"/>
  <c r="AO4" i="36" s="1"/>
  <c r="AE4" i="36"/>
  <c r="W5" i="36"/>
  <c r="H88" i="34"/>
  <c r="I88" i="34" s="1"/>
  <c r="J88" i="34" s="1"/>
  <c r="H52" i="34"/>
  <c r="I52" i="34" s="1"/>
  <c r="J52" i="34" s="1"/>
  <c r="H16" i="34"/>
  <c r="I16" i="34" s="1"/>
  <c r="J16" i="34" s="1"/>
  <c r="H87" i="33"/>
  <c r="I87" i="33" s="1"/>
  <c r="J87" i="33" s="1"/>
  <c r="H44" i="33"/>
  <c r="I44" i="33" s="1"/>
  <c r="J44" i="33" s="1"/>
  <c r="H72" i="29"/>
  <c r="I72" i="29" s="1"/>
  <c r="J72" i="29" s="1"/>
  <c r="H36" i="29"/>
  <c r="I36" i="29" s="1"/>
  <c r="J36" i="29" s="1"/>
  <c r="H52" i="36"/>
  <c r="I52" i="36" s="1"/>
  <c r="J52" i="36" s="1"/>
  <c r="H34" i="36"/>
  <c r="I34" i="36" s="1"/>
  <c r="J34" i="36" s="1"/>
  <c r="H16" i="36"/>
  <c r="I16" i="36" s="1"/>
  <c r="J16" i="36" s="1"/>
  <c r="H86" i="33"/>
  <c r="I86" i="33" s="1"/>
  <c r="J86" i="33" s="1"/>
  <c r="H43" i="33"/>
  <c r="I43" i="33" s="1"/>
  <c r="J43" i="33" s="1"/>
  <c r="H60" i="32"/>
  <c r="I60" i="32" s="1"/>
  <c r="J60" i="32" s="1"/>
  <c r="H42" i="32"/>
  <c r="I42" i="32" s="1"/>
  <c r="J42" i="32" s="1"/>
  <c r="H24" i="32"/>
  <c r="I24" i="32" s="1"/>
  <c r="J24" i="32" s="1"/>
  <c r="H6" i="32"/>
  <c r="I6" i="32" s="1"/>
  <c r="J6" i="32" s="1"/>
  <c r="K6" i="32" s="1"/>
  <c r="H69" i="31"/>
  <c r="I69" i="31" s="1"/>
  <c r="J69" i="31" s="1"/>
  <c r="H51" i="31"/>
  <c r="I51" i="31" s="1"/>
  <c r="J51" i="31" s="1"/>
  <c r="H33" i="31"/>
  <c r="I33" i="31" s="1"/>
  <c r="J33" i="31" s="1"/>
  <c r="H15" i="31"/>
  <c r="I15" i="31" s="1"/>
  <c r="J15" i="31" s="1"/>
  <c r="H80" i="30"/>
  <c r="I80" i="30" s="1"/>
  <c r="J80" i="30" s="1"/>
  <c r="H62" i="30"/>
  <c r="I62" i="30" s="1"/>
  <c r="J62" i="30" s="1"/>
  <c r="H44" i="30"/>
  <c r="I44" i="30" s="1"/>
  <c r="J44" i="30" s="1"/>
  <c r="H26" i="30"/>
  <c r="I26" i="30" s="1"/>
  <c r="J26" i="30" s="1"/>
  <c r="H8" i="30"/>
  <c r="I8" i="30" s="1"/>
  <c r="J8" i="30" s="1"/>
  <c r="H77" i="29"/>
  <c r="I77" i="29" s="1"/>
  <c r="J77" i="29" s="1"/>
  <c r="H41" i="29"/>
  <c r="I41" i="29" s="1"/>
  <c r="J41" i="29" s="1"/>
  <c r="H5" i="29"/>
  <c r="I5" i="29" s="1"/>
  <c r="J5" i="29" s="1"/>
  <c r="H65" i="28"/>
  <c r="I65" i="28" s="1"/>
  <c r="J65" i="28" s="1"/>
  <c r="H47" i="28"/>
  <c r="I47" i="28" s="1"/>
  <c r="J47" i="28" s="1"/>
  <c r="H29" i="28"/>
  <c r="I29" i="28" s="1"/>
  <c r="J29" i="28" s="1"/>
  <c r="H11" i="28"/>
  <c r="I11" i="28" s="1"/>
  <c r="J11" i="28" s="1"/>
  <c r="H62" i="27"/>
  <c r="I62" i="27" s="1"/>
  <c r="J62" i="27" s="1"/>
  <c r="H44" i="27"/>
  <c r="I44" i="27" s="1"/>
  <c r="J44" i="27" s="1"/>
  <c r="H26" i="27"/>
  <c r="I26" i="27" s="1"/>
  <c r="J26" i="27" s="1"/>
  <c r="H8" i="27"/>
  <c r="I8" i="27" s="1"/>
  <c r="J8" i="27" s="1"/>
  <c r="H56" i="36"/>
  <c r="I56" i="36" s="1"/>
  <c r="J56" i="36" s="1"/>
  <c r="H20" i="36"/>
  <c r="I20" i="36" s="1"/>
  <c r="J20" i="36" s="1"/>
  <c r="H75" i="34"/>
  <c r="I75" i="34" s="1"/>
  <c r="J75" i="34" s="1"/>
  <c r="H39" i="34"/>
  <c r="I39" i="34" s="1"/>
  <c r="J39" i="34" s="1"/>
  <c r="H14" i="34"/>
  <c r="I14" i="34" s="1"/>
  <c r="J14" i="34" s="1"/>
  <c r="H32" i="34"/>
  <c r="I32" i="34" s="1"/>
  <c r="J32" i="34" s="1"/>
  <c r="H50" i="34"/>
  <c r="I50" i="34" s="1"/>
  <c r="J50" i="34" s="1"/>
  <c r="H68" i="34"/>
  <c r="I68" i="34" s="1"/>
  <c r="J68" i="34" s="1"/>
  <c r="H86" i="34"/>
  <c r="I86" i="34" s="1"/>
  <c r="J86" i="34" s="1"/>
  <c r="H56" i="33"/>
  <c r="I56" i="33" s="1"/>
  <c r="J56" i="33" s="1"/>
  <c r="H13" i="33"/>
  <c r="I13" i="33" s="1"/>
  <c r="J13" i="33" s="1"/>
  <c r="H64" i="29"/>
  <c r="I64" i="29" s="1"/>
  <c r="J64" i="29" s="1"/>
  <c r="H28" i="29"/>
  <c r="I28" i="29" s="1"/>
  <c r="J28" i="29" s="1"/>
  <c r="H79" i="34"/>
  <c r="I79" i="34" s="1"/>
  <c r="J79" i="34" s="1"/>
  <c r="H43" i="34"/>
  <c r="I43" i="34" s="1"/>
  <c r="J43" i="34" s="1"/>
  <c r="H7" i="34"/>
  <c r="I7" i="34" s="1"/>
  <c r="J7" i="34" s="1"/>
  <c r="H62" i="33"/>
  <c r="I62" i="33" s="1"/>
  <c r="J62" i="33" s="1"/>
  <c r="H19" i="33"/>
  <c r="I19" i="33" s="1"/>
  <c r="J19" i="33" s="1"/>
  <c r="H63" i="29"/>
  <c r="I63" i="29" s="1"/>
  <c r="J63" i="29" s="1"/>
  <c r="H27" i="29"/>
  <c r="I27" i="29" s="1"/>
  <c r="J27" i="29" s="1"/>
  <c r="H55" i="36"/>
  <c r="I55" i="36" s="1"/>
  <c r="J55" i="36" s="1"/>
  <c r="H37" i="36"/>
  <c r="I37" i="36" s="1"/>
  <c r="J37" i="36" s="1"/>
  <c r="H19" i="36"/>
  <c r="I19" i="36" s="1"/>
  <c r="J19" i="36" s="1"/>
  <c r="H61" i="33"/>
  <c r="I61" i="33" s="1"/>
  <c r="J61" i="33" s="1"/>
  <c r="H17" i="33"/>
  <c r="I17" i="33" s="1"/>
  <c r="J17" i="33" s="1"/>
  <c r="H30" i="33"/>
  <c r="I30" i="33" s="1"/>
  <c r="J30" i="33" s="1"/>
  <c r="H66" i="33"/>
  <c r="I66" i="33" s="1"/>
  <c r="J66" i="33" s="1"/>
  <c r="AI3" i="30"/>
  <c r="AN3" i="30"/>
  <c r="H53" i="36"/>
  <c r="I53" i="36" s="1"/>
  <c r="J53" i="36" s="1"/>
  <c r="H17" i="36"/>
  <c r="I17" i="36" s="1"/>
  <c r="J17" i="36" s="1"/>
  <c r="H60" i="34"/>
  <c r="I60" i="34" s="1"/>
  <c r="J60" i="34" s="1"/>
  <c r="H24" i="34"/>
  <c r="I24" i="34" s="1"/>
  <c r="J24" i="34" s="1"/>
  <c r="H52" i="33"/>
  <c r="I52" i="33" s="1"/>
  <c r="J52" i="33" s="1"/>
  <c r="H9" i="33"/>
  <c r="I9" i="33" s="1"/>
  <c r="J9" i="33" s="1"/>
  <c r="H70" i="31"/>
  <c r="I70" i="31" s="1"/>
  <c r="J70" i="31" s="1"/>
  <c r="H52" i="31"/>
  <c r="I52" i="31" s="1"/>
  <c r="J52" i="31" s="1"/>
  <c r="H34" i="31"/>
  <c r="I34" i="31" s="1"/>
  <c r="J34" i="31" s="1"/>
  <c r="H16" i="31"/>
  <c r="I16" i="31" s="1"/>
  <c r="J16" i="31" s="1"/>
  <c r="H81" i="30"/>
  <c r="I81" i="30" s="1"/>
  <c r="J81" i="30" s="1"/>
  <c r="H63" i="30"/>
  <c r="I63" i="30" s="1"/>
  <c r="J63" i="30" s="1"/>
  <c r="H45" i="30"/>
  <c r="I45" i="30" s="1"/>
  <c r="J45" i="30" s="1"/>
  <c r="H27" i="30"/>
  <c r="I27" i="30" s="1"/>
  <c r="J27" i="30" s="1"/>
  <c r="H9" i="30"/>
  <c r="I9" i="30" s="1"/>
  <c r="J9" i="30" s="1"/>
  <c r="H85" i="29"/>
  <c r="I85" i="29" s="1"/>
  <c r="J85" i="29" s="1"/>
  <c r="H49" i="29"/>
  <c r="I49" i="29" s="1"/>
  <c r="J49" i="29" s="1"/>
  <c r="H13" i="29"/>
  <c r="I13" i="29" s="1"/>
  <c r="J13" i="29" s="1"/>
  <c r="H60" i="28"/>
  <c r="I60" i="28" s="1"/>
  <c r="J60" i="28" s="1"/>
  <c r="H42" i="28"/>
  <c r="I42" i="28" s="1"/>
  <c r="J42" i="28" s="1"/>
  <c r="H24" i="28"/>
  <c r="I24" i="28" s="1"/>
  <c r="J24" i="28" s="1"/>
  <c r="H6" i="28"/>
  <c r="I6" i="28" s="1"/>
  <c r="J6" i="28" s="1"/>
  <c r="H72" i="27"/>
  <c r="I72" i="27" s="1"/>
  <c r="J72" i="27" s="1"/>
  <c r="H54" i="27"/>
  <c r="I54" i="27" s="1"/>
  <c r="J54" i="27" s="1"/>
  <c r="H36" i="27"/>
  <c r="I36" i="27" s="1"/>
  <c r="J36" i="27" s="1"/>
  <c r="H18" i="27"/>
  <c r="I18" i="27" s="1"/>
  <c r="J18" i="27" s="1"/>
  <c r="H85" i="30"/>
  <c r="I85" i="30" s="1"/>
  <c r="J85" i="30" s="1"/>
  <c r="H49" i="30"/>
  <c r="I49" i="30" s="1"/>
  <c r="J49" i="30" s="1"/>
  <c r="H13" i="30"/>
  <c r="I13" i="30" s="1"/>
  <c r="J13" i="30" s="1"/>
  <c r="H32" i="29"/>
  <c r="I32" i="29" s="1"/>
  <c r="J32" i="29" s="1"/>
  <c r="H86" i="25"/>
  <c r="I86" i="25" s="1"/>
  <c r="J86" i="25" s="1"/>
  <c r="H50" i="25"/>
  <c r="I50" i="25" s="1"/>
  <c r="J50" i="25" s="1"/>
  <c r="H14" i="25"/>
  <c r="I14" i="25" s="1"/>
  <c r="J14" i="25" s="1"/>
  <c r="H8" i="22"/>
  <c r="I8" i="22" s="1"/>
  <c r="J8" i="22" s="1"/>
  <c r="H26" i="29"/>
  <c r="I26" i="29" s="1"/>
  <c r="J26" i="29" s="1"/>
  <c r="AI3" i="32"/>
  <c r="H10" i="26"/>
  <c r="I10" i="26" s="1"/>
  <c r="J10" i="26" s="1"/>
  <c r="H8" i="26"/>
  <c r="I8" i="26" s="1"/>
  <c r="J8" i="26" s="1"/>
  <c r="H10" i="28"/>
  <c r="I10" i="28" s="1"/>
  <c r="J10" i="28" s="1"/>
  <c r="H4" i="28"/>
  <c r="I4" i="28" s="1"/>
  <c r="J4" i="28" s="1"/>
  <c r="K4" i="28" s="1"/>
  <c r="AO4" i="28" s="1"/>
  <c r="H64" i="76"/>
  <c r="I64" i="76" s="1"/>
  <c r="J64" i="76" s="1"/>
  <c r="H55" i="76"/>
  <c r="I55" i="76" s="1"/>
  <c r="J55" i="76" s="1"/>
  <c r="H46" i="76"/>
  <c r="I46" i="76" s="1"/>
  <c r="J46" i="76" s="1"/>
  <c r="H37" i="76"/>
  <c r="I37" i="76" s="1"/>
  <c r="J37" i="76" s="1"/>
  <c r="H28" i="76"/>
  <c r="I28" i="76" s="1"/>
  <c r="J28" i="76" s="1"/>
  <c r="H19" i="76"/>
  <c r="I19" i="76" s="1"/>
  <c r="J19" i="76" s="1"/>
  <c r="H25" i="76"/>
  <c r="I25" i="76" s="1"/>
  <c r="J25" i="76" s="1"/>
  <c r="H16" i="76"/>
  <c r="I16" i="76" s="1"/>
  <c r="J16" i="76" s="1"/>
  <c r="H11" i="76"/>
  <c r="I11" i="76" s="1"/>
  <c r="J11" i="76" s="1"/>
  <c r="H5" i="76"/>
  <c r="I5" i="76" s="1"/>
  <c r="J5" i="76" s="1"/>
  <c r="K5" i="76" s="1"/>
  <c r="H10" i="76"/>
  <c r="I10" i="76" s="1"/>
  <c r="J10" i="76" s="1"/>
  <c r="H70" i="30"/>
  <c r="I70" i="30" s="1"/>
  <c r="J70" i="30" s="1"/>
  <c r="H34" i="30"/>
  <c r="I34" i="30" s="1"/>
  <c r="J34" i="30" s="1"/>
  <c r="H79" i="26"/>
  <c r="I79" i="26" s="1"/>
  <c r="J79" i="26" s="1"/>
  <c r="H61" i="26"/>
  <c r="I61" i="26" s="1"/>
  <c r="J61" i="26" s="1"/>
  <c r="H44" i="29"/>
  <c r="I44" i="29" s="1"/>
  <c r="J44" i="29" s="1"/>
  <c r="H64" i="28"/>
  <c r="I64" i="28" s="1"/>
  <c r="J64" i="28" s="1"/>
  <c r="H28" i="28"/>
  <c r="I28" i="28" s="1"/>
  <c r="J28" i="28" s="1"/>
  <c r="AI3" i="26"/>
  <c r="AN3" i="26"/>
  <c r="AI3" i="25"/>
  <c r="AN3" i="25"/>
  <c r="H84" i="26"/>
  <c r="I84" i="26" s="1"/>
  <c r="J84" i="26" s="1"/>
  <c r="H66" i="26"/>
  <c r="I66" i="26" s="1"/>
  <c r="J66" i="26" s="1"/>
  <c r="H48" i="26"/>
  <c r="I48" i="26" s="1"/>
  <c r="J48" i="26" s="1"/>
  <c r="H30" i="26"/>
  <c r="I30" i="26" s="1"/>
  <c r="J30" i="26" s="1"/>
  <c r="H12" i="26"/>
  <c r="I12" i="26" s="1"/>
  <c r="J12" i="26" s="1"/>
  <c r="H69" i="25"/>
  <c r="I69" i="25" s="1"/>
  <c r="J69" i="25" s="1"/>
  <c r="H33" i="25"/>
  <c r="I33" i="25" s="1"/>
  <c r="J33" i="25" s="1"/>
  <c r="Y5" i="16"/>
  <c r="H9" i="11"/>
  <c r="H21" i="11"/>
  <c r="H22" i="11"/>
  <c r="H19" i="11"/>
  <c r="H16" i="11"/>
  <c r="H13" i="11"/>
  <c r="H8" i="11"/>
  <c r="H7" i="11"/>
  <c r="H17" i="11"/>
  <c r="H10" i="11"/>
  <c r="H6" i="11"/>
  <c r="H11" i="11"/>
  <c r="H18" i="11"/>
  <c r="H12" i="11"/>
  <c r="H23" i="11"/>
  <c r="H20" i="11"/>
  <c r="H14" i="11"/>
  <c r="H15" i="11"/>
  <c r="H5" i="11"/>
  <c r="H4" i="11"/>
  <c r="H38" i="26"/>
  <c r="I38" i="26" s="1"/>
  <c r="J38" i="26" s="1"/>
  <c r="H11" i="26"/>
  <c r="I11" i="26" s="1"/>
  <c r="J11" i="26" s="1"/>
  <c r="H21" i="23"/>
  <c r="H18" i="23"/>
  <c r="H15" i="23"/>
  <c r="H12" i="23"/>
  <c r="H6" i="23"/>
  <c r="H22" i="23"/>
  <c r="H19" i="23"/>
  <c r="H16" i="23"/>
  <c r="H13" i="23"/>
  <c r="H8" i="23"/>
  <c r="H7" i="23"/>
  <c r="H9" i="23"/>
  <c r="H23" i="23"/>
  <c r="H20" i="23"/>
  <c r="H17" i="23"/>
  <c r="H14" i="23"/>
  <c r="H10" i="23"/>
  <c r="H11" i="23"/>
  <c r="H5" i="23"/>
  <c r="H4" i="23"/>
  <c r="H9" i="52"/>
  <c r="H11" i="52"/>
  <c r="H5" i="52"/>
  <c r="H4" i="52"/>
  <c r="H23" i="52"/>
  <c r="H14" i="52"/>
  <c r="H19" i="52"/>
  <c r="H15" i="52"/>
  <c r="H20" i="52"/>
  <c r="H10" i="52"/>
  <c r="H6" i="52"/>
  <c r="H21" i="52"/>
  <c r="H16" i="52"/>
  <c r="H12" i="52"/>
  <c r="H8" i="52"/>
  <c r="H17" i="52"/>
  <c r="H7" i="52"/>
  <c r="H22" i="52"/>
  <c r="H18" i="52"/>
  <c r="H13" i="52"/>
  <c r="H11" i="59"/>
  <c r="H5" i="59"/>
  <c r="H4" i="59"/>
  <c r="H21" i="59"/>
  <c r="H18" i="59"/>
  <c r="H15" i="59"/>
  <c r="H12" i="59"/>
  <c r="H6" i="59"/>
  <c r="H22" i="59"/>
  <c r="H19" i="59"/>
  <c r="H16" i="59"/>
  <c r="H13" i="59"/>
  <c r="H8" i="59"/>
  <c r="H7" i="59"/>
  <c r="H23" i="59"/>
  <c r="H20" i="59"/>
  <c r="H17" i="59"/>
  <c r="H14" i="59"/>
  <c r="H10" i="59"/>
  <c r="H9" i="59"/>
  <c r="H9" i="64"/>
  <c r="H23" i="64"/>
  <c r="H20" i="64"/>
  <c r="H17" i="64"/>
  <c r="H14" i="64"/>
  <c r="H10" i="64"/>
  <c r="H11" i="64"/>
  <c r="H5" i="64"/>
  <c r="H4" i="64"/>
  <c r="H21" i="64"/>
  <c r="H18" i="64"/>
  <c r="H15" i="64"/>
  <c r="H12" i="64"/>
  <c r="H6" i="64"/>
  <c r="H22" i="64"/>
  <c r="H19" i="64"/>
  <c r="H16" i="64"/>
  <c r="H13" i="64"/>
  <c r="H8" i="64"/>
  <c r="H7" i="64"/>
  <c r="H6" i="69"/>
  <c r="I6" i="69" s="1"/>
  <c r="J6" i="69" s="1"/>
  <c r="H12" i="69"/>
  <c r="I12" i="69" s="1"/>
  <c r="J12" i="69" s="1"/>
  <c r="H18" i="69"/>
  <c r="I18" i="69" s="1"/>
  <c r="J18" i="69" s="1"/>
  <c r="H37" i="26"/>
  <c r="I37" i="26" s="1"/>
  <c r="J37" i="26" s="1"/>
  <c r="H5" i="26"/>
  <c r="I5" i="26" s="1"/>
  <c r="J5" i="26" s="1"/>
  <c r="H4" i="22"/>
  <c r="I4" i="22" s="1"/>
  <c r="J4" i="22" s="1"/>
  <c r="K4" i="22" s="1"/>
  <c r="Z4" i="14"/>
  <c r="H8" i="14"/>
  <c r="I8" i="14" s="1"/>
  <c r="J8" i="14" s="1"/>
  <c r="H11" i="22"/>
  <c r="I11" i="22" s="1"/>
  <c r="J11" i="22" s="1"/>
  <c r="AI3" i="17"/>
  <c r="H5" i="14"/>
  <c r="I5" i="14" s="1"/>
  <c r="J5" i="14" s="1"/>
  <c r="H4" i="13"/>
  <c r="I4" i="13" s="1"/>
  <c r="J4" i="13" s="1"/>
  <c r="K4" i="13" s="1"/>
  <c r="Z4" i="11"/>
  <c r="H7" i="10"/>
  <c r="I7" i="10" s="1"/>
  <c r="J7" i="10" s="1"/>
  <c r="H21" i="2"/>
  <c r="H18" i="2"/>
  <c r="H15" i="2"/>
  <c r="H12" i="2"/>
  <c r="H6" i="2"/>
  <c r="H22" i="2"/>
  <c r="H19" i="2"/>
  <c r="H16" i="2"/>
  <c r="H13" i="2"/>
  <c r="H8" i="2"/>
  <c r="H7" i="2"/>
  <c r="H9" i="2"/>
  <c r="H23" i="2"/>
  <c r="H20" i="2"/>
  <c r="H17" i="2"/>
  <c r="H14" i="2"/>
  <c r="H10" i="2"/>
  <c r="H11" i="2"/>
  <c r="H5" i="2"/>
  <c r="H4" i="2"/>
  <c r="AI4" i="29"/>
  <c r="AN4" i="29"/>
  <c r="H40" i="26"/>
  <c r="I40" i="26" s="1"/>
  <c r="J40" i="26" s="1"/>
  <c r="H13" i="26"/>
  <c r="I13" i="26" s="1"/>
  <c r="J13" i="26" s="1"/>
  <c r="H22" i="10"/>
  <c r="I22" i="10" s="1"/>
  <c r="J22" i="10" s="1"/>
  <c r="AI3" i="6"/>
  <c r="AN3" i="6"/>
  <c r="H20" i="9"/>
  <c r="I20" i="9" s="1"/>
  <c r="J20" i="9" s="1"/>
  <c r="I5" i="4"/>
  <c r="J5" i="4" s="1"/>
  <c r="I23" i="4"/>
  <c r="J23" i="4" s="1"/>
  <c r="I19" i="4"/>
  <c r="J19" i="4" s="1"/>
  <c r="I21" i="4"/>
  <c r="J21" i="4" s="1"/>
  <c r="AI3" i="1"/>
  <c r="AI3" i="94"/>
  <c r="AN3" i="94"/>
  <c r="AH4" i="94"/>
  <c r="AN3" i="90"/>
  <c r="AI3" i="90"/>
  <c r="H98" i="89"/>
  <c r="I98" i="89" s="1"/>
  <c r="J98" i="89" s="1"/>
  <c r="H21" i="89"/>
  <c r="I21" i="89" s="1"/>
  <c r="J21" i="89" s="1"/>
  <c r="H37" i="89"/>
  <c r="I37" i="89" s="1"/>
  <c r="J37" i="89" s="1"/>
  <c r="H73" i="89"/>
  <c r="I73" i="89" s="1"/>
  <c r="J73" i="89" s="1"/>
  <c r="H10" i="89"/>
  <c r="I10" i="89" s="1"/>
  <c r="J10" i="89" s="1"/>
  <c r="H46" i="89"/>
  <c r="I46" i="89" s="1"/>
  <c r="J46" i="89" s="1"/>
  <c r="H82" i="89"/>
  <c r="I82" i="89" s="1"/>
  <c r="J82" i="89" s="1"/>
  <c r="H23" i="89"/>
  <c r="I23" i="89" s="1"/>
  <c r="J23" i="89" s="1"/>
  <c r="H59" i="89"/>
  <c r="I59" i="89" s="1"/>
  <c r="J59" i="89" s="1"/>
  <c r="H95" i="89"/>
  <c r="I95" i="89" s="1"/>
  <c r="J95" i="89" s="1"/>
  <c r="H36" i="89"/>
  <c r="I36" i="89" s="1"/>
  <c r="J36" i="89" s="1"/>
  <c r="H72" i="89"/>
  <c r="I72" i="89" s="1"/>
  <c r="J72" i="89" s="1"/>
  <c r="F79" i="91"/>
  <c r="F76" i="91"/>
  <c r="F73" i="91"/>
  <c r="F70" i="91"/>
  <c r="F67" i="91"/>
  <c r="F64" i="91"/>
  <c r="F61" i="91"/>
  <c r="F58" i="91"/>
  <c r="F55" i="91"/>
  <c r="F52" i="91"/>
  <c r="F49" i="91"/>
  <c r="F46" i="91"/>
  <c r="F43" i="91"/>
  <c r="F40" i="91"/>
  <c r="F37" i="91"/>
  <c r="G78" i="91"/>
  <c r="G75" i="91"/>
  <c r="G72" i="91"/>
  <c r="G69" i="91"/>
  <c r="G66" i="91"/>
  <c r="G63" i="91"/>
  <c r="G60" i="91"/>
  <c r="G57" i="91"/>
  <c r="G54" i="91"/>
  <c r="G51" i="91"/>
  <c r="G48" i="91"/>
  <c r="G45" i="91"/>
  <c r="G42" i="91"/>
  <c r="G39" i="91"/>
  <c r="G36" i="91"/>
  <c r="G33" i="91"/>
  <c r="G30" i="91"/>
  <c r="G27" i="91"/>
  <c r="G24" i="91"/>
  <c r="G21" i="91"/>
  <c r="G18" i="91"/>
  <c r="G15" i="91"/>
  <c r="G77" i="91"/>
  <c r="G73" i="91"/>
  <c r="G68" i="91"/>
  <c r="G64" i="91"/>
  <c r="G59" i="91"/>
  <c r="G55" i="91"/>
  <c r="G50" i="91"/>
  <c r="G46" i="91"/>
  <c r="G41" i="91"/>
  <c r="G76" i="91"/>
  <c r="G71" i="91"/>
  <c r="G67" i="91"/>
  <c r="G62" i="91"/>
  <c r="G58" i="91"/>
  <c r="G53" i="91"/>
  <c r="G49" i="91"/>
  <c r="G44" i="91"/>
  <c r="G40" i="91"/>
  <c r="G35" i="91"/>
  <c r="F32" i="91"/>
  <c r="G28" i="91"/>
  <c r="F25" i="91"/>
  <c r="F21" i="91"/>
  <c r="G17" i="91"/>
  <c r="F14" i="91"/>
  <c r="F11" i="91"/>
  <c r="F8" i="91"/>
  <c r="F5" i="91"/>
  <c r="F75" i="91"/>
  <c r="F71" i="91"/>
  <c r="F66" i="91"/>
  <c r="F62" i="91"/>
  <c r="F57" i="91"/>
  <c r="F53" i="91"/>
  <c r="F48" i="91"/>
  <c r="F44" i="91"/>
  <c r="F39" i="91"/>
  <c r="F35" i="91"/>
  <c r="G31" i="91"/>
  <c r="F28" i="91"/>
  <c r="F24" i="91"/>
  <c r="G20" i="91"/>
  <c r="F17" i="91"/>
  <c r="G13" i="91"/>
  <c r="G10" i="91"/>
  <c r="G7" i="91"/>
  <c r="G4" i="91"/>
  <c r="F78" i="91"/>
  <c r="F74" i="91"/>
  <c r="F69" i="91"/>
  <c r="F65" i="91"/>
  <c r="F60" i="91"/>
  <c r="F56" i="91"/>
  <c r="F51" i="91"/>
  <c r="F47" i="91"/>
  <c r="F42" i="91"/>
  <c r="F38" i="91"/>
  <c r="F34" i="91"/>
  <c r="F30" i="91"/>
  <c r="G26" i="91"/>
  <c r="F23" i="91"/>
  <c r="G19" i="91"/>
  <c r="F16" i="91"/>
  <c r="G12" i="91"/>
  <c r="G9" i="91"/>
  <c r="G6" i="91"/>
  <c r="G70" i="91"/>
  <c r="G56" i="91"/>
  <c r="G43" i="91"/>
  <c r="F33" i="91"/>
  <c r="F26" i="91"/>
  <c r="F19" i="91"/>
  <c r="F12" i="91"/>
  <c r="F6" i="91"/>
  <c r="F68" i="91"/>
  <c r="F54" i="91"/>
  <c r="F41" i="91"/>
  <c r="G32" i="91"/>
  <c r="G25" i="91"/>
  <c r="F18" i="91"/>
  <c r="G11" i="91"/>
  <c r="G5" i="91"/>
  <c r="G79" i="91"/>
  <c r="G65" i="91"/>
  <c r="G52" i="91"/>
  <c r="G38" i="91"/>
  <c r="F31" i="91"/>
  <c r="G23" i="91"/>
  <c r="G16" i="91"/>
  <c r="F10" i="91"/>
  <c r="F4" i="91"/>
  <c r="F77" i="91"/>
  <c r="F63" i="91"/>
  <c r="F50" i="91"/>
  <c r="G37" i="91"/>
  <c r="G29" i="91"/>
  <c r="G22" i="91"/>
  <c r="F15" i="91"/>
  <c r="F9" i="91"/>
  <c r="F72" i="91"/>
  <c r="F59" i="91"/>
  <c r="F45" i="91"/>
  <c r="G34" i="91"/>
  <c r="F27" i="91"/>
  <c r="F20" i="91"/>
  <c r="F13" i="91"/>
  <c r="F7" i="91"/>
  <c r="F22" i="91"/>
  <c r="G74" i="91"/>
  <c r="G14" i="91"/>
  <c r="G61" i="91"/>
  <c r="G8" i="91"/>
  <c r="G47" i="91"/>
  <c r="F29" i="91"/>
  <c r="F36" i="91"/>
  <c r="H66" i="87"/>
  <c r="I66" i="87" s="1"/>
  <c r="J66" i="87" s="1"/>
  <c r="H48" i="87"/>
  <c r="I48" i="87" s="1"/>
  <c r="J48" i="87" s="1"/>
  <c r="H30" i="87"/>
  <c r="I30" i="87" s="1"/>
  <c r="J30" i="87" s="1"/>
  <c r="H12" i="87"/>
  <c r="I12" i="87" s="1"/>
  <c r="J12" i="87" s="1"/>
  <c r="H52" i="88"/>
  <c r="I52" i="88" s="1"/>
  <c r="J52" i="88" s="1"/>
  <c r="H25" i="88"/>
  <c r="I25" i="88" s="1"/>
  <c r="J25" i="88" s="1"/>
  <c r="H8" i="88"/>
  <c r="I8" i="88" s="1"/>
  <c r="J8" i="88" s="1"/>
  <c r="H26" i="88"/>
  <c r="I26" i="88" s="1"/>
  <c r="J26" i="88" s="1"/>
  <c r="H44" i="88"/>
  <c r="I44" i="88" s="1"/>
  <c r="J44" i="88" s="1"/>
  <c r="H62" i="88"/>
  <c r="I62" i="88" s="1"/>
  <c r="J62" i="88" s="1"/>
  <c r="H68" i="87"/>
  <c r="I68" i="87" s="1"/>
  <c r="J68" i="87" s="1"/>
  <c r="H50" i="87"/>
  <c r="I50" i="87" s="1"/>
  <c r="J50" i="87" s="1"/>
  <c r="H32" i="87"/>
  <c r="I32" i="87" s="1"/>
  <c r="J32" i="87" s="1"/>
  <c r="H14" i="87"/>
  <c r="I14" i="87" s="1"/>
  <c r="J14" i="87" s="1"/>
  <c r="H45" i="88"/>
  <c r="I45" i="88" s="1"/>
  <c r="J45" i="88" s="1"/>
  <c r="H18" i="88"/>
  <c r="I18" i="88" s="1"/>
  <c r="J18" i="88" s="1"/>
  <c r="H75" i="85"/>
  <c r="I75" i="85" s="1"/>
  <c r="J75" i="85" s="1"/>
  <c r="H39" i="85"/>
  <c r="I39" i="85" s="1"/>
  <c r="J39" i="85" s="1"/>
  <c r="H86" i="85"/>
  <c r="I86" i="85" s="1"/>
  <c r="J86" i="85" s="1"/>
  <c r="H50" i="85"/>
  <c r="I50" i="85" s="1"/>
  <c r="J50" i="85" s="1"/>
  <c r="H14" i="85"/>
  <c r="I14" i="85" s="1"/>
  <c r="J14" i="85" s="1"/>
  <c r="H61" i="86"/>
  <c r="I61" i="86" s="1"/>
  <c r="J61" i="86" s="1"/>
  <c r="H54" i="84"/>
  <c r="I54" i="84" s="1"/>
  <c r="J54" i="84" s="1"/>
  <c r="H11" i="84"/>
  <c r="I11" i="84" s="1"/>
  <c r="J11" i="84" s="1"/>
  <c r="H85" i="82"/>
  <c r="I85" i="82" s="1"/>
  <c r="J85" i="82" s="1"/>
  <c r="H67" i="82"/>
  <c r="I67" i="82" s="1"/>
  <c r="J67" i="82" s="1"/>
  <c r="H49" i="82"/>
  <c r="I49" i="82" s="1"/>
  <c r="J49" i="82" s="1"/>
  <c r="H31" i="82"/>
  <c r="I31" i="82" s="1"/>
  <c r="J31" i="82" s="1"/>
  <c r="H13" i="82"/>
  <c r="I13" i="82" s="1"/>
  <c r="J13" i="82" s="1"/>
  <c r="H84" i="86"/>
  <c r="I84" i="86" s="1"/>
  <c r="J84" i="86" s="1"/>
  <c r="H20" i="86"/>
  <c r="I20" i="86" s="1"/>
  <c r="J20" i="86" s="1"/>
  <c r="H47" i="86"/>
  <c r="I47" i="86" s="1"/>
  <c r="J47" i="86" s="1"/>
  <c r="H74" i="86"/>
  <c r="I74" i="86" s="1"/>
  <c r="J74" i="86" s="1"/>
  <c r="H4" i="86"/>
  <c r="I4" i="86" s="1"/>
  <c r="J4" i="86" s="1"/>
  <c r="K4" i="86" s="1"/>
  <c r="H31" i="86"/>
  <c r="I31" i="86" s="1"/>
  <c r="J31" i="86" s="1"/>
  <c r="H58" i="86"/>
  <c r="I58" i="86" s="1"/>
  <c r="J58" i="86" s="1"/>
  <c r="H85" i="86"/>
  <c r="I85" i="86" s="1"/>
  <c r="J85" i="86" s="1"/>
  <c r="H24" i="86"/>
  <c r="I24" i="86" s="1"/>
  <c r="J24" i="86" s="1"/>
  <c r="H51" i="86"/>
  <c r="I51" i="86" s="1"/>
  <c r="J51" i="86" s="1"/>
  <c r="H78" i="86"/>
  <c r="I78" i="86" s="1"/>
  <c r="J78" i="86" s="1"/>
  <c r="AI3" i="86"/>
  <c r="AN3" i="86"/>
  <c r="H57" i="84"/>
  <c r="I57" i="84" s="1"/>
  <c r="J57" i="84" s="1"/>
  <c r="H14" i="84"/>
  <c r="I14" i="84" s="1"/>
  <c r="J14" i="84" s="1"/>
  <c r="H13" i="84"/>
  <c r="I13" i="84" s="1"/>
  <c r="J13" i="84" s="1"/>
  <c r="H31" i="84"/>
  <c r="I31" i="84" s="1"/>
  <c r="J31" i="84" s="1"/>
  <c r="H49" i="84"/>
  <c r="I49" i="84" s="1"/>
  <c r="J49" i="84" s="1"/>
  <c r="H67" i="84"/>
  <c r="I67" i="84" s="1"/>
  <c r="J67" i="84" s="1"/>
  <c r="H73" i="83"/>
  <c r="I73" i="83" s="1"/>
  <c r="J73" i="83" s="1"/>
  <c r="H55" i="83"/>
  <c r="I55" i="83" s="1"/>
  <c r="J55" i="83" s="1"/>
  <c r="H37" i="83"/>
  <c r="I37" i="83" s="1"/>
  <c r="J37" i="83" s="1"/>
  <c r="H19" i="83"/>
  <c r="I19" i="83" s="1"/>
  <c r="J19" i="83" s="1"/>
  <c r="H60" i="84"/>
  <c r="I60" i="84" s="1"/>
  <c r="J60" i="84" s="1"/>
  <c r="H17" i="84"/>
  <c r="I17" i="84" s="1"/>
  <c r="J17" i="84" s="1"/>
  <c r="H75" i="82"/>
  <c r="I75" i="82" s="1"/>
  <c r="J75" i="82" s="1"/>
  <c r="H57" i="82"/>
  <c r="I57" i="82" s="1"/>
  <c r="J57" i="82" s="1"/>
  <c r="H39" i="82"/>
  <c r="I39" i="82" s="1"/>
  <c r="J39" i="82" s="1"/>
  <c r="H21" i="82"/>
  <c r="I21" i="82" s="1"/>
  <c r="J21" i="82" s="1"/>
  <c r="H75" i="83"/>
  <c r="I75" i="83" s="1"/>
  <c r="J75" i="83" s="1"/>
  <c r="H57" i="83"/>
  <c r="I57" i="83" s="1"/>
  <c r="J57" i="83" s="1"/>
  <c r="H39" i="83"/>
  <c r="I39" i="83" s="1"/>
  <c r="J39" i="83" s="1"/>
  <c r="H21" i="83"/>
  <c r="I21" i="83" s="1"/>
  <c r="J21" i="83" s="1"/>
  <c r="H74" i="83"/>
  <c r="I74" i="83" s="1"/>
  <c r="J74" i="83" s="1"/>
  <c r="H56" i="83"/>
  <c r="I56" i="83" s="1"/>
  <c r="J56" i="83" s="1"/>
  <c r="H38" i="83"/>
  <c r="I38" i="83" s="1"/>
  <c r="J38" i="83" s="1"/>
  <c r="H20" i="83"/>
  <c r="I20" i="83" s="1"/>
  <c r="J20" i="83" s="1"/>
  <c r="H82" i="81"/>
  <c r="I82" i="81" s="1"/>
  <c r="J82" i="81" s="1"/>
  <c r="H46" i="81"/>
  <c r="I46" i="81" s="1"/>
  <c r="J46" i="81" s="1"/>
  <c r="H10" i="81"/>
  <c r="I10" i="81" s="1"/>
  <c r="J10" i="81" s="1"/>
  <c r="H87" i="81"/>
  <c r="I87" i="81" s="1"/>
  <c r="J87" i="81" s="1"/>
  <c r="H51" i="81"/>
  <c r="I51" i="81" s="1"/>
  <c r="J51" i="81" s="1"/>
  <c r="H15" i="81"/>
  <c r="I15" i="81" s="1"/>
  <c r="J15" i="81" s="1"/>
  <c r="H72" i="79"/>
  <c r="I72" i="79" s="1"/>
  <c r="J72" i="79" s="1"/>
  <c r="H50" i="79"/>
  <c r="I50" i="79" s="1"/>
  <c r="J50" i="79" s="1"/>
  <c r="H54" i="76"/>
  <c r="I54" i="76" s="1"/>
  <c r="J54" i="76" s="1"/>
  <c r="H36" i="76"/>
  <c r="I36" i="76" s="1"/>
  <c r="J36" i="76" s="1"/>
  <c r="H18" i="76"/>
  <c r="I18" i="76" s="1"/>
  <c r="J18" i="76" s="1"/>
  <c r="AN3" i="82"/>
  <c r="AI3" i="82"/>
  <c r="H64" i="79"/>
  <c r="I64" i="79" s="1"/>
  <c r="J64" i="79" s="1"/>
  <c r="H23" i="79"/>
  <c r="I23" i="79" s="1"/>
  <c r="J23" i="79" s="1"/>
  <c r="H5" i="79"/>
  <c r="I5" i="79" s="1"/>
  <c r="J5" i="79" s="1"/>
  <c r="AH3" i="80"/>
  <c r="AQ3" i="80" s="1"/>
  <c r="H40" i="79"/>
  <c r="I40" i="79" s="1"/>
  <c r="J40" i="79" s="1"/>
  <c r="H21" i="79"/>
  <c r="I21" i="79" s="1"/>
  <c r="J21" i="79" s="1"/>
  <c r="AE4" i="78"/>
  <c r="W5" i="78"/>
  <c r="AF4" i="78"/>
  <c r="AG4" i="78"/>
  <c r="H85" i="74"/>
  <c r="I85" i="74" s="1"/>
  <c r="J85" i="74" s="1"/>
  <c r="H67" i="74"/>
  <c r="I67" i="74" s="1"/>
  <c r="J67" i="74" s="1"/>
  <c r="H49" i="74"/>
  <c r="I49" i="74" s="1"/>
  <c r="J49" i="74" s="1"/>
  <c r="H31" i="74"/>
  <c r="I31" i="74" s="1"/>
  <c r="J31" i="74" s="1"/>
  <c r="H13" i="74"/>
  <c r="I13" i="74" s="1"/>
  <c r="J13" i="74" s="1"/>
  <c r="AH4" i="73"/>
  <c r="AQ4" i="73" s="1"/>
  <c r="H62" i="73"/>
  <c r="I62" i="73" s="1"/>
  <c r="J62" i="73" s="1"/>
  <c r="H26" i="73"/>
  <c r="I26" i="73" s="1"/>
  <c r="J26" i="73" s="1"/>
  <c r="H91" i="73"/>
  <c r="I91" i="73" s="1"/>
  <c r="J91" i="73" s="1"/>
  <c r="H55" i="73"/>
  <c r="I55" i="73" s="1"/>
  <c r="J55" i="73" s="1"/>
  <c r="H18" i="80"/>
  <c r="I18" i="80" s="1"/>
  <c r="J18" i="80" s="1"/>
  <c r="H60" i="80"/>
  <c r="I60" i="80" s="1"/>
  <c r="J60" i="80" s="1"/>
  <c r="H30" i="80"/>
  <c r="I30" i="80" s="1"/>
  <c r="J30" i="80" s="1"/>
  <c r="H69" i="80"/>
  <c r="I69" i="80" s="1"/>
  <c r="J69" i="80" s="1"/>
  <c r="H13" i="80"/>
  <c r="I13" i="80" s="1"/>
  <c r="J13" i="80" s="1"/>
  <c r="H31" i="80"/>
  <c r="I31" i="80" s="1"/>
  <c r="J31" i="80" s="1"/>
  <c r="H49" i="80"/>
  <c r="I49" i="80" s="1"/>
  <c r="J49" i="80" s="1"/>
  <c r="H67" i="80"/>
  <c r="I67" i="80" s="1"/>
  <c r="J67" i="80" s="1"/>
  <c r="H8" i="80"/>
  <c r="I8" i="80" s="1"/>
  <c r="J8" i="80" s="1"/>
  <c r="H26" i="80"/>
  <c r="I26" i="80" s="1"/>
  <c r="J26" i="80" s="1"/>
  <c r="H44" i="80"/>
  <c r="I44" i="80" s="1"/>
  <c r="J44" i="80" s="1"/>
  <c r="H62" i="80"/>
  <c r="I62" i="80" s="1"/>
  <c r="J62" i="80" s="1"/>
  <c r="H75" i="78"/>
  <c r="I75" i="78" s="1"/>
  <c r="J75" i="78" s="1"/>
  <c r="H19" i="78"/>
  <c r="I19" i="78" s="1"/>
  <c r="J19" i="78" s="1"/>
  <c r="H37" i="78"/>
  <c r="I37" i="78" s="1"/>
  <c r="J37" i="78" s="1"/>
  <c r="H55" i="78"/>
  <c r="I55" i="78" s="1"/>
  <c r="J55" i="78" s="1"/>
  <c r="H73" i="78"/>
  <c r="I73" i="78" s="1"/>
  <c r="J73" i="78" s="1"/>
  <c r="H8" i="78"/>
  <c r="I8" i="78" s="1"/>
  <c r="J8" i="78" s="1"/>
  <c r="H26" i="78"/>
  <c r="I26" i="78" s="1"/>
  <c r="J26" i="78" s="1"/>
  <c r="H44" i="78"/>
  <c r="I44" i="78" s="1"/>
  <c r="J44" i="78" s="1"/>
  <c r="H62" i="78"/>
  <c r="I62" i="78" s="1"/>
  <c r="J62" i="78" s="1"/>
  <c r="H80" i="78"/>
  <c r="I80" i="78" s="1"/>
  <c r="J80" i="78" s="1"/>
  <c r="H84" i="74"/>
  <c r="I84" i="74" s="1"/>
  <c r="J84" i="74" s="1"/>
  <c r="H66" i="74"/>
  <c r="I66" i="74" s="1"/>
  <c r="J66" i="74" s="1"/>
  <c r="H48" i="74"/>
  <c r="I48" i="74" s="1"/>
  <c r="J48" i="74" s="1"/>
  <c r="H30" i="74"/>
  <c r="I30" i="74" s="1"/>
  <c r="J30" i="74" s="1"/>
  <c r="H12" i="74"/>
  <c r="I12" i="74" s="1"/>
  <c r="J12" i="74" s="1"/>
  <c r="H78" i="73"/>
  <c r="I78" i="73" s="1"/>
  <c r="J78" i="73" s="1"/>
  <c r="H42" i="73"/>
  <c r="I42" i="73" s="1"/>
  <c r="J42" i="73" s="1"/>
  <c r="H6" i="73"/>
  <c r="I6" i="73" s="1"/>
  <c r="J6" i="73" s="1"/>
  <c r="AQ4" i="80"/>
  <c r="H78" i="75"/>
  <c r="I78" i="75" s="1"/>
  <c r="J78" i="75" s="1"/>
  <c r="H60" i="75"/>
  <c r="I60" i="75" s="1"/>
  <c r="J60" i="75" s="1"/>
  <c r="H42" i="75"/>
  <c r="I42" i="75" s="1"/>
  <c r="J42" i="75" s="1"/>
  <c r="H24" i="75"/>
  <c r="I24" i="75" s="1"/>
  <c r="J24" i="75" s="1"/>
  <c r="H6" i="75"/>
  <c r="I6" i="75" s="1"/>
  <c r="J6" i="75" s="1"/>
  <c r="H95" i="73"/>
  <c r="I95" i="73" s="1"/>
  <c r="J95" i="73" s="1"/>
  <c r="H59" i="73"/>
  <c r="I59" i="73" s="1"/>
  <c r="J59" i="73" s="1"/>
  <c r="H23" i="73"/>
  <c r="I23" i="73" s="1"/>
  <c r="J23" i="73" s="1"/>
  <c r="AI3" i="81"/>
  <c r="AN3" i="81"/>
  <c r="H71" i="75"/>
  <c r="I71" i="75" s="1"/>
  <c r="J71" i="75" s="1"/>
  <c r="H53" i="75"/>
  <c r="I53" i="75" s="1"/>
  <c r="J53" i="75" s="1"/>
  <c r="H35" i="75"/>
  <c r="I35" i="75" s="1"/>
  <c r="J35" i="75" s="1"/>
  <c r="H17" i="75"/>
  <c r="I17" i="75" s="1"/>
  <c r="J17" i="75" s="1"/>
  <c r="H75" i="73"/>
  <c r="I75" i="73" s="1"/>
  <c r="J75" i="73" s="1"/>
  <c r="H39" i="73"/>
  <c r="I39" i="73" s="1"/>
  <c r="J39" i="73" s="1"/>
  <c r="K5" i="66"/>
  <c r="K5" i="70"/>
  <c r="K6" i="70" s="1"/>
  <c r="K7" i="70" s="1"/>
  <c r="K8" i="70" s="1"/>
  <c r="AE3" i="68"/>
  <c r="P3" i="68"/>
  <c r="AF3" i="68" s="1"/>
  <c r="AO3" i="68" s="1"/>
  <c r="AN3" i="67"/>
  <c r="AI3" i="67"/>
  <c r="Y5" i="66"/>
  <c r="Y5" i="57"/>
  <c r="H15" i="78"/>
  <c r="I15" i="78" s="1"/>
  <c r="J15" i="78" s="1"/>
  <c r="AG4" i="76"/>
  <c r="AP4" i="76" s="1"/>
  <c r="AF4" i="76"/>
  <c r="AO4" i="76" s="1"/>
  <c r="W5" i="76"/>
  <c r="AE4" i="76"/>
  <c r="AF4" i="69"/>
  <c r="AO4" i="69" s="1"/>
  <c r="AG4" i="69"/>
  <c r="AP4" i="69" s="1"/>
  <c r="AE4" i="69"/>
  <c r="W5" i="69"/>
  <c r="H57" i="77"/>
  <c r="I57" i="77" s="1"/>
  <c r="J57" i="77" s="1"/>
  <c r="H49" i="77"/>
  <c r="I49" i="77" s="1"/>
  <c r="J49" i="77" s="1"/>
  <c r="H85" i="77"/>
  <c r="I85" i="77" s="1"/>
  <c r="J85" i="77" s="1"/>
  <c r="H38" i="77"/>
  <c r="I38" i="77" s="1"/>
  <c r="J38" i="77" s="1"/>
  <c r="H92" i="77"/>
  <c r="I92" i="77" s="1"/>
  <c r="J92" i="77" s="1"/>
  <c r="H50" i="77"/>
  <c r="I50" i="77" s="1"/>
  <c r="J50" i="77" s="1"/>
  <c r="H7" i="77"/>
  <c r="I7" i="77" s="1"/>
  <c r="J7" i="77" s="1"/>
  <c r="H61" i="77"/>
  <c r="I61" i="77" s="1"/>
  <c r="J61" i="77" s="1"/>
  <c r="H16" i="77"/>
  <c r="I16" i="77" s="1"/>
  <c r="J16" i="77" s="1"/>
  <c r="H70" i="77"/>
  <c r="I70" i="77" s="1"/>
  <c r="J70" i="77" s="1"/>
  <c r="H27" i="77"/>
  <c r="I27" i="77" s="1"/>
  <c r="J27" i="77" s="1"/>
  <c r="H81" i="77"/>
  <c r="I81" i="77" s="1"/>
  <c r="J81" i="77" s="1"/>
  <c r="H29" i="77"/>
  <c r="I29" i="77" s="1"/>
  <c r="J29" i="77" s="1"/>
  <c r="H65" i="77"/>
  <c r="I65" i="77" s="1"/>
  <c r="J65" i="77" s="1"/>
  <c r="H6" i="77"/>
  <c r="I6" i="77" s="1"/>
  <c r="J6" i="77" s="1"/>
  <c r="H42" i="77"/>
  <c r="I42" i="77" s="1"/>
  <c r="J42" i="77" s="1"/>
  <c r="H78" i="77"/>
  <c r="I78" i="77" s="1"/>
  <c r="J78" i="77" s="1"/>
  <c r="AI3" i="76"/>
  <c r="AN3" i="76"/>
  <c r="K5" i="61"/>
  <c r="AI3" i="72"/>
  <c r="K5" i="69"/>
  <c r="X5" i="49"/>
  <c r="AH5" i="49" s="1"/>
  <c r="AQ5" i="49" s="1"/>
  <c r="P3" i="62"/>
  <c r="AF3" i="62" s="1"/>
  <c r="AO3" i="62" s="1"/>
  <c r="AE3" i="62"/>
  <c r="AQ4" i="57"/>
  <c r="AF4" i="55"/>
  <c r="W5" i="55"/>
  <c r="AG4" i="55"/>
  <c r="AE4" i="55"/>
  <c r="H65" i="48"/>
  <c r="I65" i="48" s="1"/>
  <c r="J65" i="48" s="1"/>
  <c r="H43" i="48"/>
  <c r="I43" i="48" s="1"/>
  <c r="J43" i="48" s="1"/>
  <c r="H50" i="48"/>
  <c r="I50" i="48" s="1"/>
  <c r="J50" i="48" s="1"/>
  <c r="H28" i="48"/>
  <c r="I28" i="48" s="1"/>
  <c r="J28" i="48" s="1"/>
  <c r="H78" i="47"/>
  <c r="I78" i="47" s="1"/>
  <c r="J78" i="47" s="1"/>
  <c r="H60" i="47"/>
  <c r="I60" i="47" s="1"/>
  <c r="J60" i="47" s="1"/>
  <c r="H42" i="47"/>
  <c r="I42" i="47" s="1"/>
  <c r="J42" i="47" s="1"/>
  <c r="H24" i="47"/>
  <c r="I24" i="47" s="1"/>
  <c r="J24" i="47" s="1"/>
  <c r="H6" i="47"/>
  <c r="I6" i="47" s="1"/>
  <c r="J6" i="47" s="1"/>
  <c r="H49" i="48"/>
  <c r="I49" i="48" s="1"/>
  <c r="J49" i="48" s="1"/>
  <c r="H6" i="48"/>
  <c r="I6" i="48" s="1"/>
  <c r="J6" i="48" s="1"/>
  <c r="H63" i="48"/>
  <c r="I63" i="48" s="1"/>
  <c r="J63" i="48" s="1"/>
  <c r="H20" i="48"/>
  <c r="I20" i="48" s="1"/>
  <c r="J20" i="48" s="1"/>
  <c r="H65" i="47"/>
  <c r="I65" i="47" s="1"/>
  <c r="J65" i="47" s="1"/>
  <c r="H47" i="47"/>
  <c r="I47" i="47" s="1"/>
  <c r="J47" i="47" s="1"/>
  <c r="H29" i="47"/>
  <c r="I29" i="47" s="1"/>
  <c r="J29" i="47" s="1"/>
  <c r="H11" i="47"/>
  <c r="I11" i="47" s="1"/>
  <c r="J11" i="47" s="1"/>
  <c r="H70" i="46"/>
  <c r="I70" i="46" s="1"/>
  <c r="J70" i="46" s="1"/>
  <c r="H52" i="46"/>
  <c r="I52" i="46" s="1"/>
  <c r="J52" i="46" s="1"/>
  <c r="H34" i="46"/>
  <c r="I34" i="46" s="1"/>
  <c r="J34" i="46" s="1"/>
  <c r="H16" i="46"/>
  <c r="I16" i="46" s="1"/>
  <c r="J16" i="46" s="1"/>
  <c r="H63" i="45"/>
  <c r="I63" i="45" s="1"/>
  <c r="J63" i="45" s="1"/>
  <c r="H27" i="45"/>
  <c r="I27" i="45" s="1"/>
  <c r="J27" i="45" s="1"/>
  <c r="H55" i="44"/>
  <c r="I55" i="44" s="1"/>
  <c r="J55" i="44" s="1"/>
  <c r="H37" i="44"/>
  <c r="I37" i="44" s="1"/>
  <c r="J37" i="44" s="1"/>
  <c r="H19" i="44"/>
  <c r="I19" i="44" s="1"/>
  <c r="J19" i="44" s="1"/>
  <c r="H5" i="48"/>
  <c r="I5" i="48" s="1"/>
  <c r="J5" i="48" s="1"/>
  <c r="H44" i="48"/>
  <c r="I44" i="48" s="1"/>
  <c r="J44" i="48" s="1"/>
  <c r="H22" i="48"/>
  <c r="I22" i="48" s="1"/>
  <c r="J22" i="48" s="1"/>
  <c r="H67" i="47"/>
  <c r="I67" i="47" s="1"/>
  <c r="J67" i="47" s="1"/>
  <c r="H49" i="47"/>
  <c r="I49" i="47" s="1"/>
  <c r="J49" i="47" s="1"/>
  <c r="H31" i="47"/>
  <c r="I31" i="47" s="1"/>
  <c r="J31" i="47" s="1"/>
  <c r="H13" i="47"/>
  <c r="I13" i="47" s="1"/>
  <c r="J13" i="47" s="1"/>
  <c r="H72" i="46"/>
  <c r="I72" i="46" s="1"/>
  <c r="J72" i="46" s="1"/>
  <c r="H54" i="46"/>
  <c r="I54" i="46" s="1"/>
  <c r="J54" i="46" s="1"/>
  <c r="H36" i="46"/>
  <c r="I36" i="46" s="1"/>
  <c r="J36" i="46" s="1"/>
  <c r="H18" i="46"/>
  <c r="I18" i="46" s="1"/>
  <c r="J18" i="46" s="1"/>
  <c r="H73" i="45"/>
  <c r="I73" i="45" s="1"/>
  <c r="J73" i="45" s="1"/>
  <c r="H37" i="45"/>
  <c r="I37" i="45" s="1"/>
  <c r="J37" i="45" s="1"/>
  <c r="H66" i="44"/>
  <c r="I66" i="44" s="1"/>
  <c r="J66" i="44" s="1"/>
  <c r="H48" i="44"/>
  <c r="I48" i="44" s="1"/>
  <c r="J48" i="44" s="1"/>
  <c r="H30" i="44"/>
  <c r="I30" i="44" s="1"/>
  <c r="J30" i="44" s="1"/>
  <c r="H12" i="44"/>
  <c r="I12" i="44" s="1"/>
  <c r="J12" i="44" s="1"/>
  <c r="H88" i="41"/>
  <c r="I88" i="41" s="1"/>
  <c r="J88" i="41" s="1"/>
  <c r="H52" i="41"/>
  <c r="I52" i="41" s="1"/>
  <c r="J52" i="41" s="1"/>
  <c r="H16" i="41"/>
  <c r="I16" i="41" s="1"/>
  <c r="J16" i="41" s="1"/>
  <c r="H76" i="42"/>
  <c r="I76" i="42" s="1"/>
  <c r="J76" i="42" s="1"/>
  <c r="H58" i="42"/>
  <c r="I58" i="42" s="1"/>
  <c r="J58" i="42" s="1"/>
  <c r="H40" i="42"/>
  <c r="I40" i="42" s="1"/>
  <c r="J40" i="42" s="1"/>
  <c r="H22" i="42"/>
  <c r="I22" i="42" s="1"/>
  <c r="J22" i="42" s="1"/>
  <c r="H4" i="42"/>
  <c r="I4" i="42" s="1"/>
  <c r="J4" i="42" s="1"/>
  <c r="K4" i="42" s="1"/>
  <c r="H69" i="41"/>
  <c r="I69" i="41" s="1"/>
  <c r="J69" i="41" s="1"/>
  <c r="H33" i="41"/>
  <c r="I33" i="41" s="1"/>
  <c r="J33" i="41" s="1"/>
  <c r="K5" i="45"/>
  <c r="K6" i="45" s="1"/>
  <c r="K7" i="45" s="1"/>
  <c r="K8" i="45" s="1"/>
  <c r="K9" i="45" s="1"/>
  <c r="K10" i="45" s="1"/>
  <c r="K11" i="45" s="1"/>
  <c r="K12" i="45" s="1"/>
  <c r="K13" i="45" s="1"/>
  <c r="K14" i="45" s="1"/>
  <c r="X5" i="44"/>
  <c r="AH5" i="44" s="1"/>
  <c r="H80" i="41"/>
  <c r="I80" i="41" s="1"/>
  <c r="J80" i="41" s="1"/>
  <c r="H44" i="41"/>
  <c r="I44" i="41" s="1"/>
  <c r="J44" i="41" s="1"/>
  <c r="H8" i="41"/>
  <c r="I8" i="41" s="1"/>
  <c r="J8" i="41" s="1"/>
  <c r="H78" i="42"/>
  <c r="I78" i="42" s="1"/>
  <c r="J78" i="42" s="1"/>
  <c r="H60" i="42"/>
  <c r="I60" i="42" s="1"/>
  <c r="J60" i="42" s="1"/>
  <c r="H42" i="42"/>
  <c r="I42" i="42" s="1"/>
  <c r="J42" i="42" s="1"/>
  <c r="H24" i="42"/>
  <c r="I24" i="42" s="1"/>
  <c r="J24" i="42" s="1"/>
  <c r="H6" i="42"/>
  <c r="I6" i="42" s="1"/>
  <c r="J6" i="42" s="1"/>
  <c r="H73" i="41"/>
  <c r="I73" i="41" s="1"/>
  <c r="J73" i="41" s="1"/>
  <c r="H37" i="41"/>
  <c r="I37" i="41" s="1"/>
  <c r="J37" i="41" s="1"/>
  <c r="H54" i="40"/>
  <c r="I54" i="40" s="1"/>
  <c r="J54" i="40" s="1"/>
  <c r="H36" i="40"/>
  <c r="I36" i="40" s="1"/>
  <c r="J36" i="40" s="1"/>
  <c r="H18" i="40"/>
  <c r="I18" i="40" s="1"/>
  <c r="J18" i="40" s="1"/>
  <c r="H78" i="41"/>
  <c r="I78" i="41" s="1"/>
  <c r="J78" i="41" s="1"/>
  <c r="H42" i="41"/>
  <c r="I42" i="41" s="1"/>
  <c r="J42" i="41" s="1"/>
  <c r="H6" i="41"/>
  <c r="I6" i="41" s="1"/>
  <c r="J6" i="41" s="1"/>
  <c r="H69" i="43"/>
  <c r="I69" i="43" s="1"/>
  <c r="J69" i="43" s="1"/>
  <c r="H51" i="43"/>
  <c r="I51" i="43" s="1"/>
  <c r="J51" i="43" s="1"/>
  <c r="H33" i="43"/>
  <c r="I33" i="43" s="1"/>
  <c r="J33" i="43" s="1"/>
  <c r="H15" i="43"/>
  <c r="I15" i="43" s="1"/>
  <c r="J15" i="43" s="1"/>
  <c r="H80" i="42"/>
  <c r="I80" i="42" s="1"/>
  <c r="J80" i="42" s="1"/>
  <c r="H62" i="42"/>
  <c r="I62" i="42" s="1"/>
  <c r="J62" i="42" s="1"/>
  <c r="H44" i="42"/>
  <c r="I44" i="42" s="1"/>
  <c r="J44" i="42" s="1"/>
  <c r="H26" i="42"/>
  <c r="I26" i="42" s="1"/>
  <c r="J26" i="42" s="1"/>
  <c r="H8" i="42"/>
  <c r="I8" i="42" s="1"/>
  <c r="J8" i="42" s="1"/>
  <c r="H77" i="41"/>
  <c r="I77" i="41" s="1"/>
  <c r="J77" i="41" s="1"/>
  <c r="H41" i="41"/>
  <c r="I41" i="41" s="1"/>
  <c r="J41" i="41" s="1"/>
  <c r="H5" i="41"/>
  <c r="I5" i="41" s="1"/>
  <c r="J5" i="41" s="1"/>
  <c r="H56" i="40"/>
  <c r="I56" i="40" s="1"/>
  <c r="J56" i="40" s="1"/>
  <c r="H38" i="40"/>
  <c r="I38" i="40" s="1"/>
  <c r="J38" i="40" s="1"/>
  <c r="H20" i="40"/>
  <c r="I20" i="40" s="1"/>
  <c r="J20" i="40" s="1"/>
  <c r="AH3" i="40"/>
  <c r="Z4" i="39"/>
  <c r="AH4" i="39"/>
  <c r="AQ4" i="39" s="1"/>
  <c r="H46" i="39"/>
  <c r="I46" i="39" s="1"/>
  <c r="J46" i="39" s="1"/>
  <c r="H10" i="39"/>
  <c r="I10" i="39" s="1"/>
  <c r="J10" i="39" s="1"/>
  <c r="H81" i="38"/>
  <c r="I81" i="38" s="1"/>
  <c r="J81" i="38" s="1"/>
  <c r="H63" i="38"/>
  <c r="I63" i="38" s="1"/>
  <c r="J63" i="38" s="1"/>
  <c r="H45" i="38"/>
  <c r="I45" i="38" s="1"/>
  <c r="J45" i="38" s="1"/>
  <c r="H27" i="38"/>
  <c r="I27" i="38" s="1"/>
  <c r="J27" i="38" s="1"/>
  <c r="H9" i="38"/>
  <c r="I9" i="38" s="1"/>
  <c r="J9" i="38" s="1"/>
  <c r="H85" i="37"/>
  <c r="I85" i="37" s="1"/>
  <c r="J85" i="37" s="1"/>
  <c r="H49" i="37"/>
  <c r="I49" i="37" s="1"/>
  <c r="J49" i="37" s="1"/>
  <c r="H13" i="37"/>
  <c r="I13" i="37" s="1"/>
  <c r="J13" i="37" s="1"/>
  <c r="H60" i="36"/>
  <c r="I60" i="36" s="1"/>
  <c r="J60" i="36" s="1"/>
  <c r="H42" i="36"/>
  <c r="I42" i="36" s="1"/>
  <c r="J42" i="36" s="1"/>
  <c r="H24" i="36"/>
  <c r="I24" i="36" s="1"/>
  <c r="J24" i="36" s="1"/>
  <c r="H6" i="36"/>
  <c r="I6" i="36" s="1"/>
  <c r="J6" i="36" s="1"/>
  <c r="H63" i="35"/>
  <c r="I63" i="35" s="1"/>
  <c r="J63" i="35" s="1"/>
  <c r="H45" i="35"/>
  <c r="I45" i="35" s="1"/>
  <c r="J45" i="35" s="1"/>
  <c r="H27" i="35"/>
  <c r="I27" i="35" s="1"/>
  <c r="J27" i="35" s="1"/>
  <c r="H9" i="35"/>
  <c r="I9" i="35" s="1"/>
  <c r="J9" i="35" s="1"/>
  <c r="H67" i="40"/>
  <c r="I67" i="40" s="1"/>
  <c r="J67" i="40" s="1"/>
  <c r="H13" i="40"/>
  <c r="I13" i="40" s="1"/>
  <c r="J13" i="40" s="1"/>
  <c r="H72" i="37"/>
  <c r="I72" i="37" s="1"/>
  <c r="J72" i="37" s="1"/>
  <c r="H36" i="37"/>
  <c r="I36" i="37" s="1"/>
  <c r="J36" i="37" s="1"/>
  <c r="H57" i="39"/>
  <c r="I57" i="39" s="1"/>
  <c r="J57" i="39" s="1"/>
  <c r="H21" i="39"/>
  <c r="I21" i="39" s="1"/>
  <c r="J21" i="39" s="1"/>
  <c r="H14" i="39"/>
  <c r="I14" i="39" s="1"/>
  <c r="J14" i="39" s="1"/>
  <c r="H32" i="39"/>
  <c r="I32" i="39" s="1"/>
  <c r="J32" i="39" s="1"/>
  <c r="H50" i="39"/>
  <c r="I50" i="39" s="1"/>
  <c r="J50" i="39" s="1"/>
  <c r="H68" i="39"/>
  <c r="I68" i="39" s="1"/>
  <c r="J68" i="39" s="1"/>
  <c r="H89" i="37"/>
  <c r="I89" i="37" s="1"/>
  <c r="J89" i="37" s="1"/>
  <c r="H53" i="37"/>
  <c r="I53" i="37" s="1"/>
  <c r="J53" i="37" s="1"/>
  <c r="H17" i="37"/>
  <c r="I17" i="37" s="1"/>
  <c r="J17" i="37" s="1"/>
  <c r="H19" i="40"/>
  <c r="I19" i="40" s="1"/>
  <c r="J19" i="40" s="1"/>
  <c r="H67" i="39"/>
  <c r="I67" i="39" s="1"/>
  <c r="J67" i="39" s="1"/>
  <c r="H31" i="39"/>
  <c r="I31" i="39" s="1"/>
  <c r="J31" i="39" s="1"/>
  <c r="H94" i="37"/>
  <c r="I94" i="37" s="1"/>
  <c r="J94" i="37" s="1"/>
  <c r="H58" i="37"/>
  <c r="I58" i="37" s="1"/>
  <c r="J58" i="37" s="1"/>
  <c r="H22" i="37"/>
  <c r="I22" i="37" s="1"/>
  <c r="J22" i="37" s="1"/>
  <c r="H87" i="37"/>
  <c r="I87" i="37" s="1"/>
  <c r="J87" i="37" s="1"/>
  <c r="H51" i="37"/>
  <c r="I51" i="37" s="1"/>
  <c r="J51" i="37" s="1"/>
  <c r="H15" i="37"/>
  <c r="I15" i="37" s="1"/>
  <c r="J15" i="37" s="1"/>
  <c r="H43" i="40"/>
  <c r="I43" i="40" s="1"/>
  <c r="J43" i="40" s="1"/>
  <c r="H60" i="39"/>
  <c r="I60" i="39" s="1"/>
  <c r="J60" i="39" s="1"/>
  <c r="H24" i="39"/>
  <c r="I24" i="39" s="1"/>
  <c r="J24" i="39" s="1"/>
  <c r="H86" i="37"/>
  <c r="I86" i="37" s="1"/>
  <c r="J86" i="37" s="1"/>
  <c r="H50" i="37"/>
  <c r="I50" i="37" s="1"/>
  <c r="J50" i="37" s="1"/>
  <c r="H14" i="37"/>
  <c r="I14" i="37" s="1"/>
  <c r="J14" i="37" s="1"/>
  <c r="H82" i="34"/>
  <c r="I82" i="34" s="1"/>
  <c r="J82" i="34" s="1"/>
  <c r="H46" i="34"/>
  <c r="I46" i="34" s="1"/>
  <c r="J46" i="34" s="1"/>
  <c r="H10" i="34"/>
  <c r="I10" i="34" s="1"/>
  <c r="J10" i="34" s="1"/>
  <c r="H80" i="33"/>
  <c r="I80" i="33" s="1"/>
  <c r="J80" i="33" s="1"/>
  <c r="H37" i="33"/>
  <c r="I37" i="33" s="1"/>
  <c r="J37" i="33" s="1"/>
  <c r="H66" i="29"/>
  <c r="I66" i="29" s="1"/>
  <c r="J66" i="29" s="1"/>
  <c r="H30" i="29"/>
  <c r="I30" i="29" s="1"/>
  <c r="J30" i="29" s="1"/>
  <c r="H79" i="33"/>
  <c r="I79" i="33" s="1"/>
  <c r="J79" i="33" s="1"/>
  <c r="H35" i="33"/>
  <c r="I35" i="33" s="1"/>
  <c r="J35" i="33" s="1"/>
  <c r="H57" i="32"/>
  <c r="I57" i="32" s="1"/>
  <c r="J57" i="32" s="1"/>
  <c r="H39" i="32"/>
  <c r="I39" i="32" s="1"/>
  <c r="J39" i="32" s="1"/>
  <c r="H21" i="32"/>
  <c r="I21" i="32" s="1"/>
  <c r="J21" i="32" s="1"/>
  <c r="H66" i="31"/>
  <c r="I66" i="31" s="1"/>
  <c r="J66" i="31" s="1"/>
  <c r="H48" i="31"/>
  <c r="I48" i="31" s="1"/>
  <c r="J48" i="31" s="1"/>
  <c r="H30" i="31"/>
  <c r="I30" i="31" s="1"/>
  <c r="J30" i="31" s="1"/>
  <c r="H12" i="31"/>
  <c r="I12" i="31" s="1"/>
  <c r="J12" i="31" s="1"/>
  <c r="H77" i="30"/>
  <c r="I77" i="30" s="1"/>
  <c r="J77" i="30" s="1"/>
  <c r="H59" i="30"/>
  <c r="I59" i="30" s="1"/>
  <c r="J59" i="30" s="1"/>
  <c r="H41" i="30"/>
  <c r="I41" i="30" s="1"/>
  <c r="J41" i="30" s="1"/>
  <c r="H23" i="30"/>
  <c r="I23" i="30" s="1"/>
  <c r="J23" i="30" s="1"/>
  <c r="H5" i="30"/>
  <c r="I5" i="30" s="1"/>
  <c r="J5" i="30" s="1"/>
  <c r="K5" i="30" s="1"/>
  <c r="H71" i="29"/>
  <c r="I71" i="29" s="1"/>
  <c r="J71" i="29" s="1"/>
  <c r="H35" i="29"/>
  <c r="I35" i="29" s="1"/>
  <c r="J35" i="29" s="1"/>
  <c r="H62" i="28"/>
  <c r="I62" i="28" s="1"/>
  <c r="J62" i="28" s="1"/>
  <c r="H44" i="28"/>
  <c r="I44" i="28" s="1"/>
  <c r="J44" i="28" s="1"/>
  <c r="H26" i="28"/>
  <c r="I26" i="28" s="1"/>
  <c r="J26" i="28" s="1"/>
  <c r="H8" i="28"/>
  <c r="I8" i="28" s="1"/>
  <c r="J8" i="28" s="1"/>
  <c r="H77" i="27"/>
  <c r="I77" i="27" s="1"/>
  <c r="J77" i="27" s="1"/>
  <c r="H59" i="27"/>
  <c r="I59" i="27" s="1"/>
  <c r="J59" i="27" s="1"/>
  <c r="H41" i="27"/>
  <c r="I41" i="27" s="1"/>
  <c r="J41" i="27" s="1"/>
  <c r="H23" i="27"/>
  <c r="I23" i="27" s="1"/>
  <c r="J23" i="27" s="1"/>
  <c r="H5" i="27"/>
  <c r="I5" i="27" s="1"/>
  <c r="J5" i="27" s="1"/>
  <c r="K5" i="27" s="1"/>
  <c r="H50" i="36"/>
  <c r="I50" i="36" s="1"/>
  <c r="J50" i="36" s="1"/>
  <c r="H14" i="36"/>
  <c r="I14" i="36" s="1"/>
  <c r="J14" i="36" s="1"/>
  <c r="H69" i="34"/>
  <c r="I69" i="34" s="1"/>
  <c r="J69" i="34" s="1"/>
  <c r="H33" i="34"/>
  <c r="I33" i="34" s="1"/>
  <c r="J33" i="34" s="1"/>
  <c r="H17" i="34"/>
  <c r="I17" i="34" s="1"/>
  <c r="J17" i="34" s="1"/>
  <c r="H35" i="34"/>
  <c r="I35" i="34" s="1"/>
  <c r="J35" i="34" s="1"/>
  <c r="H53" i="34"/>
  <c r="I53" i="34" s="1"/>
  <c r="J53" i="34" s="1"/>
  <c r="H71" i="34"/>
  <c r="I71" i="34" s="1"/>
  <c r="J71" i="34" s="1"/>
  <c r="H89" i="34"/>
  <c r="I89" i="34" s="1"/>
  <c r="J89" i="34" s="1"/>
  <c r="H92" i="33"/>
  <c r="I92" i="33" s="1"/>
  <c r="J92" i="33" s="1"/>
  <c r="H49" i="33"/>
  <c r="I49" i="33" s="1"/>
  <c r="J49" i="33" s="1"/>
  <c r="H5" i="33"/>
  <c r="I5" i="33" s="1"/>
  <c r="J5" i="33" s="1"/>
  <c r="H94" i="29"/>
  <c r="I94" i="29" s="1"/>
  <c r="J94" i="29" s="1"/>
  <c r="H58" i="29"/>
  <c r="I58" i="29" s="1"/>
  <c r="J58" i="29" s="1"/>
  <c r="H22" i="29"/>
  <c r="I22" i="29" s="1"/>
  <c r="J22" i="29" s="1"/>
  <c r="H73" i="34"/>
  <c r="I73" i="34" s="1"/>
  <c r="J73" i="34" s="1"/>
  <c r="H37" i="34"/>
  <c r="I37" i="34" s="1"/>
  <c r="J37" i="34" s="1"/>
  <c r="H98" i="33"/>
  <c r="I98" i="33" s="1"/>
  <c r="J98" i="33" s="1"/>
  <c r="H55" i="33"/>
  <c r="I55" i="33" s="1"/>
  <c r="J55" i="33" s="1"/>
  <c r="H11" i="33"/>
  <c r="I11" i="33" s="1"/>
  <c r="J11" i="33" s="1"/>
  <c r="H93" i="29"/>
  <c r="I93" i="29" s="1"/>
  <c r="J93" i="29" s="1"/>
  <c r="H57" i="29"/>
  <c r="I57" i="29" s="1"/>
  <c r="J57" i="29" s="1"/>
  <c r="H21" i="29"/>
  <c r="I21" i="29" s="1"/>
  <c r="J21" i="29" s="1"/>
  <c r="H97" i="33"/>
  <c r="I97" i="33" s="1"/>
  <c r="J97" i="33" s="1"/>
  <c r="H53" i="33"/>
  <c r="I53" i="33" s="1"/>
  <c r="J53" i="33" s="1"/>
  <c r="H10" i="33"/>
  <c r="I10" i="33" s="1"/>
  <c r="J10" i="33" s="1"/>
  <c r="H36" i="33"/>
  <c r="I36" i="33" s="1"/>
  <c r="J36" i="33" s="1"/>
  <c r="H72" i="33"/>
  <c r="I72" i="33" s="1"/>
  <c r="J72" i="33" s="1"/>
  <c r="H47" i="36"/>
  <c r="I47" i="36" s="1"/>
  <c r="J47" i="36" s="1"/>
  <c r="H11" i="36"/>
  <c r="I11" i="36" s="1"/>
  <c r="J11" i="36" s="1"/>
  <c r="H54" i="34"/>
  <c r="I54" i="34" s="1"/>
  <c r="J54" i="34" s="1"/>
  <c r="H18" i="34"/>
  <c r="I18" i="34" s="1"/>
  <c r="J18" i="34" s="1"/>
  <c r="H88" i="33"/>
  <c r="I88" i="33" s="1"/>
  <c r="J88" i="33" s="1"/>
  <c r="H45" i="33"/>
  <c r="I45" i="33" s="1"/>
  <c r="J45" i="33" s="1"/>
  <c r="H67" i="31"/>
  <c r="I67" i="31" s="1"/>
  <c r="J67" i="31" s="1"/>
  <c r="H49" i="31"/>
  <c r="I49" i="31" s="1"/>
  <c r="J49" i="31" s="1"/>
  <c r="H31" i="31"/>
  <c r="I31" i="31" s="1"/>
  <c r="J31" i="31" s="1"/>
  <c r="H13" i="31"/>
  <c r="I13" i="31" s="1"/>
  <c r="J13" i="31" s="1"/>
  <c r="H78" i="30"/>
  <c r="I78" i="30" s="1"/>
  <c r="J78" i="30" s="1"/>
  <c r="H60" i="30"/>
  <c r="I60" i="30" s="1"/>
  <c r="J60" i="30" s="1"/>
  <c r="H42" i="30"/>
  <c r="I42" i="30" s="1"/>
  <c r="J42" i="30" s="1"/>
  <c r="H24" i="30"/>
  <c r="I24" i="30" s="1"/>
  <c r="J24" i="30" s="1"/>
  <c r="H6" i="30"/>
  <c r="I6" i="30" s="1"/>
  <c r="J6" i="30" s="1"/>
  <c r="H79" i="29"/>
  <c r="I79" i="29" s="1"/>
  <c r="J79" i="29" s="1"/>
  <c r="H43" i="29"/>
  <c r="I43" i="29" s="1"/>
  <c r="J43" i="29" s="1"/>
  <c r="H7" i="29"/>
  <c r="I7" i="29" s="1"/>
  <c r="J7" i="29" s="1"/>
  <c r="H57" i="28"/>
  <c r="I57" i="28" s="1"/>
  <c r="J57" i="28" s="1"/>
  <c r="H39" i="28"/>
  <c r="I39" i="28" s="1"/>
  <c r="J39" i="28" s="1"/>
  <c r="H21" i="28"/>
  <c r="I21" i="28" s="1"/>
  <c r="J21" i="28" s="1"/>
  <c r="H69" i="27"/>
  <c r="I69" i="27" s="1"/>
  <c r="J69" i="27" s="1"/>
  <c r="H51" i="27"/>
  <c r="I51" i="27" s="1"/>
  <c r="J51" i="27" s="1"/>
  <c r="H33" i="27"/>
  <c r="I33" i="27" s="1"/>
  <c r="J33" i="27" s="1"/>
  <c r="H15" i="27"/>
  <c r="I15" i="27" s="1"/>
  <c r="J15" i="27" s="1"/>
  <c r="H80" i="25"/>
  <c r="I80" i="25" s="1"/>
  <c r="J80" i="25" s="1"/>
  <c r="H44" i="25"/>
  <c r="I44" i="25" s="1"/>
  <c r="J44" i="25" s="1"/>
  <c r="H8" i="25"/>
  <c r="I8" i="25" s="1"/>
  <c r="J8" i="25" s="1"/>
  <c r="AH4" i="22"/>
  <c r="AQ4" i="22" s="1"/>
  <c r="Z4" i="22"/>
  <c r="K5" i="17"/>
  <c r="W5" i="32"/>
  <c r="X5" i="32" s="1"/>
  <c r="AH5" i="32" s="1"/>
  <c r="AQ5" i="32" s="1"/>
  <c r="AG4" i="32"/>
  <c r="AP4" i="32" s="1"/>
  <c r="AF4" i="32"/>
  <c r="AO4" i="32" s="1"/>
  <c r="AE4" i="32"/>
  <c r="H64" i="30"/>
  <c r="I64" i="30" s="1"/>
  <c r="J64" i="30" s="1"/>
  <c r="H28" i="30"/>
  <c r="I28" i="30" s="1"/>
  <c r="J28" i="30" s="1"/>
  <c r="H86" i="29"/>
  <c r="I86" i="29" s="1"/>
  <c r="J86" i="29" s="1"/>
  <c r="H8" i="29"/>
  <c r="I8" i="29" s="1"/>
  <c r="J8" i="29" s="1"/>
  <c r="AI3" i="24"/>
  <c r="AN3" i="24"/>
  <c r="H81" i="26"/>
  <c r="I81" i="26" s="1"/>
  <c r="J81" i="26" s="1"/>
  <c r="H63" i="26"/>
  <c r="I63" i="26" s="1"/>
  <c r="J63" i="26" s="1"/>
  <c r="H45" i="26"/>
  <c r="I45" i="26" s="1"/>
  <c r="J45" i="26" s="1"/>
  <c r="H27" i="26"/>
  <c r="I27" i="26" s="1"/>
  <c r="J27" i="26" s="1"/>
  <c r="H9" i="26"/>
  <c r="I9" i="26" s="1"/>
  <c r="J9" i="26" s="1"/>
  <c r="K8" i="25"/>
  <c r="K9" i="25" s="1"/>
  <c r="K10" i="25" s="1"/>
  <c r="K11" i="25" s="1"/>
  <c r="K12" i="25" s="1"/>
  <c r="K13" i="25" s="1"/>
  <c r="K14" i="25" s="1"/>
  <c r="H63" i="25"/>
  <c r="I63" i="25" s="1"/>
  <c r="J63" i="25" s="1"/>
  <c r="H27" i="25"/>
  <c r="I27" i="25" s="1"/>
  <c r="J27" i="25" s="1"/>
  <c r="AH4" i="20"/>
  <c r="Z4" i="20"/>
  <c r="X5" i="13"/>
  <c r="AH5" i="13" s="1"/>
  <c r="Y5" i="10"/>
  <c r="H65" i="26"/>
  <c r="I65" i="26" s="1"/>
  <c r="J65" i="26" s="1"/>
  <c r="H34" i="26"/>
  <c r="I34" i="26" s="1"/>
  <c r="J34" i="26" s="1"/>
  <c r="H7" i="26"/>
  <c r="I7" i="26" s="1"/>
  <c r="J7" i="26" s="1"/>
  <c r="H21" i="24"/>
  <c r="H18" i="24"/>
  <c r="H15" i="24"/>
  <c r="H12" i="24"/>
  <c r="H6" i="24"/>
  <c r="H22" i="24"/>
  <c r="H19" i="24"/>
  <c r="H16" i="24"/>
  <c r="H13" i="24"/>
  <c r="H8" i="24"/>
  <c r="H7" i="24"/>
  <c r="H9" i="24"/>
  <c r="H23" i="24"/>
  <c r="H20" i="24"/>
  <c r="H17" i="24"/>
  <c r="H14" i="24"/>
  <c r="H10" i="24"/>
  <c r="H11" i="24"/>
  <c r="H5" i="24"/>
  <c r="H4" i="24"/>
  <c r="H86" i="26"/>
  <c r="I86" i="26" s="1"/>
  <c r="J86" i="26" s="1"/>
  <c r="H59" i="26"/>
  <c r="I59" i="26" s="1"/>
  <c r="J59" i="26" s="1"/>
  <c r="H32" i="26"/>
  <c r="I32" i="26" s="1"/>
  <c r="J32" i="26" s="1"/>
  <c r="AG4" i="15"/>
  <c r="AF4" i="15"/>
  <c r="W5" i="15"/>
  <c r="Y5" i="15" s="1"/>
  <c r="AE4" i="15"/>
  <c r="AI3" i="14"/>
  <c r="H16" i="10"/>
  <c r="I16" i="10" s="1"/>
  <c r="J16" i="10" s="1"/>
  <c r="AF4" i="27"/>
  <c r="AO4" i="27" s="1"/>
  <c r="AE4" i="27"/>
  <c r="AG4" i="27"/>
  <c r="AP4" i="27" s="1"/>
  <c r="W5" i="27"/>
  <c r="H20" i="22"/>
  <c r="I20" i="22" s="1"/>
  <c r="J20" i="22" s="1"/>
  <c r="AI3" i="19"/>
  <c r="AR3" i="10"/>
  <c r="AO4" i="29"/>
  <c r="H89" i="26"/>
  <c r="I89" i="26" s="1"/>
  <c r="J89" i="26" s="1"/>
  <c r="H62" i="26"/>
  <c r="I62" i="26" s="1"/>
  <c r="J62" i="26" s="1"/>
  <c r="H35" i="26"/>
  <c r="I35" i="26" s="1"/>
  <c r="J35" i="26" s="1"/>
  <c r="H19" i="13"/>
  <c r="I19" i="13" s="1"/>
  <c r="J19" i="13" s="1"/>
  <c r="H14" i="10"/>
  <c r="I14" i="10" s="1"/>
  <c r="J14" i="10" s="1"/>
  <c r="AI3" i="8"/>
  <c r="AN3" i="8"/>
  <c r="H21" i="5"/>
  <c r="I21" i="5" s="1"/>
  <c r="J21" i="5" s="1"/>
  <c r="H7" i="6"/>
  <c r="I7" i="6" s="1"/>
  <c r="J7" i="6" s="1"/>
  <c r="H23" i="5"/>
  <c r="I23" i="5" s="1"/>
  <c r="J23" i="5" s="1"/>
  <c r="H22" i="5"/>
  <c r="I22" i="5" s="1"/>
  <c r="J22" i="5" s="1"/>
  <c r="I11" i="4"/>
  <c r="J11" i="4" s="1"/>
  <c r="I9" i="4"/>
  <c r="J9" i="4" s="1"/>
  <c r="I22" i="4"/>
  <c r="J22" i="4" s="1"/>
  <c r="H20" i="10"/>
  <c r="I20" i="10" s="1"/>
  <c r="J20" i="10" s="1"/>
  <c r="H12" i="6"/>
  <c r="I12" i="6" s="1"/>
  <c r="J12" i="6" s="1"/>
  <c r="AF4" i="8"/>
  <c r="W5" i="8"/>
  <c r="AE4" i="8"/>
  <c r="AG4" i="8"/>
  <c r="Z4" i="6"/>
  <c r="H6" i="5"/>
  <c r="I6" i="5" s="1"/>
  <c r="J6" i="5" s="1"/>
  <c r="Z4" i="95"/>
  <c r="AN3" i="95"/>
  <c r="AI3" i="95"/>
  <c r="Z4" i="94"/>
  <c r="AH4" i="93"/>
  <c r="AN3" i="92"/>
  <c r="AI3" i="92"/>
  <c r="AH4" i="90"/>
  <c r="H80" i="89"/>
  <c r="I80" i="89" s="1"/>
  <c r="J80" i="89" s="1"/>
  <c r="H7" i="89"/>
  <c r="I7" i="89" s="1"/>
  <c r="J7" i="89" s="1"/>
  <c r="H43" i="89"/>
  <c r="I43" i="89" s="1"/>
  <c r="J43" i="89" s="1"/>
  <c r="H79" i="89"/>
  <c r="I79" i="89" s="1"/>
  <c r="J79" i="89" s="1"/>
  <c r="H16" i="89"/>
  <c r="I16" i="89" s="1"/>
  <c r="J16" i="89" s="1"/>
  <c r="H52" i="89"/>
  <c r="I52" i="89" s="1"/>
  <c r="J52" i="89" s="1"/>
  <c r="H88" i="89"/>
  <c r="I88" i="89" s="1"/>
  <c r="J88" i="89" s="1"/>
  <c r="H29" i="89"/>
  <c r="I29" i="89" s="1"/>
  <c r="J29" i="89" s="1"/>
  <c r="H65" i="89"/>
  <c r="I65" i="89" s="1"/>
  <c r="J65" i="89" s="1"/>
  <c r="H6" i="89"/>
  <c r="I6" i="89" s="1"/>
  <c r="J6" i="89" s="1"/>
  <c r="H42" i="89"/>
  <c r="I42" i="89" s="1"/>
  <c r="J42" i="89" s="1"/>
  <c r="H78" i="89"/>
  <c r="I78" i="89" s="1"/>
  <c r="J78" i="89" s="1"/>
  <c r="G67" i="92"/>
  <c r="G64" i="92"/>
  <c r="G61" i="92"/>
  <c r="G58" i="92"/>
  <c r="G55" i="92"/>
  <c r="G52" i="92"/>
  <c r="G49" i="92"/>
  <c r="G46" i="92"/>
  <c r="G43" i="92"/>
  <c r="G40" i="92"/>
  <c r="G37" i="92"/>
  <c r="G34" i="92"/>
  <c r="G31" i="92"/>
  <c r="G28" i="92"/>
  <c r="G25" i="92"/>
  <c r="G22" i="92"/>
  <c r="G19" i="92"/>
  <c r="G16" i="92"/>
  <c r="G13" i="92"/>
  <c r="G10" i="92"/>
  <c r="G7" i="92"/>
  <c r="G4" i="92"/>
  <c r="G69" i="92"/>
  <c r="G66" i="92"/>
  <c r="G63" i="92"/>
  <c r="G60" i="92"/>
  <c r="G57" i="92"/>
  <c r="G54" i="92"/>
  <c r="G51" i="92"/>
  <c r="G48" i="92"/>
  <c r="G45" i="92"/>
  <c r="G42" i="92"/>
  <c r="G39" i="92"/>
  <c r="G36" i="92"/>
  <c r="G33" i="92"/>
  <c r="G30" i="92"/>
  <c r="G27" i="92"/>
  <c r="G24" i="92"/>
  <c r="G21" i="92"/>
  <c r="G18" i="92"/>
  <c r="G15" i="92"/>
  <c r="G12" i="92"/>
  <c r="G9" i="92"/>
  <c r="G6" i="92"/>
  <c r="F69" i="92"/>
  <c r="F66" i="92"/>
  <c r="F63" i="92"/>
  <c r="F60" i="92"/>
  <c r="F57" i="92"/>
  <c r="F54" i="92"/>
  <c r="F51" i="92"/>
  <c r="F48" i="92"/>
  <c r="F45" i="92"/>
  <c r="F42" i="92"/>
  <c r="F39" i="92"/>
  <c r="F36" i="92"/>
  <c r="F33" i="92"/>
  <c r="F30" i="92"/>
  <c r="F27" i="92"/>
  <c r="F24" i="92"/>
  <c r="F21" i="92"/>
  <c r="F18" i="92"/>
  <c r="F15" i="92"/>
  <c r="F12" i="92"/>
  <c r="F9" i="92"/>
  <c r="F6" i="92"/>
  <c r="F68" i="92"/>
  <c r="F65" i="92"/>
  <c r="F62" i="92"/>
  <c r="F59" i="92"/>
  <c r="F56" i="92"/>
  <c r="F53" i="92"/>
  <c r="F50" i="92"/>
  <c r="F47" i="92"/>
  <c r="F44" i="92"/>
  <c r="F41" i="92"/>
  <c r="F38" i="92"/>
  <c r="F35" i="92"/>
  <c r="F32" i="92"/>
  <c r="F29" i="92"/>
  <c r="F26" i="92"/>
  <c r="F64" i="92"/>
  <c r="F55" i="92"/>
  <c r="F46" i="92"/>
  <c r="F37" i="92"/>
  <c r="F28" i="92"/>
  <c r="G20" i="92"/>
  <c r="G14" i="92"/>
  <c r="G8" i="92"/>
  <c r="G62" i="92"/>
  <c r="G53" i="92"/>
  <c r="G44" i="92"/>
  <c r="G35" i="92"/>
  <c r="G26" i="92"/>
  <c r="F20" i="92"/>
  <c r="F14" i="92"/>
  <c r="F8" i="92"/>
  <c r="F61" i="92"/>
  <c r="F52" i="92"/>
  <c r="F43" i="92"/>
  <c r="F34" i="92"/>
  <c r="F25" i="92"/>
  <c r="F19" i="92"/>
  <c r="F13" i="92"/>
  <c r="F7" i="92"/>
  <c r="G68" i="92"/>
  <c r="G59" i="92"/>
  <c r="G50" i="92"/>
  <c r="G41" i="92"/>
  <c r="G32" i="92"/>
  <c r="G23" i="92"/>
  <c r="G17" i="92"/>
  <c r="G11" i="92"/>
  <c r="G5" i="92"/>
  <c r="G65" i="92"/>
  <c r="G56" i="92"/>
  <c r="G47" i="92"/>
  <c r="G38" i="92"/>
  <c r="G29" i="92"/>
  <c r="F22" i="92"/>
  <c r="F16" i="92"/>
  <c r="F10" i="92"/>
  <c r="F4" i="92"/>
  <c r="F58" i="92"/>
  <c r="F11" i="92"/>
  <c r="F49" i="92"/>
  <c r="F5" i="92"/>
  <c r="F40" i="92"/>
  <c r="F31" i="92"/>
  <c r="F67" i="92"/>
  <c r="F17" i="92"/>
  <c r="F23" i="92"/>
  <c r="H63" i="87"/>
  <c r="I63" i="87" s="1"/>
  <c r="J63" i="87" s="1"/>
  <c r="H45" i="87"/>
  <c r="I45" i="87" s="1"/>
  <c r="J45" i="87" s="1"/>
  <c r="H27" i="87"/>
  <c r="I27" i="87" s="1"/>
  <c r="J27" i="87" s="1"/>
  <c r="H9" i="87"/>
  <c r="I9" i="87" s="1"/>
  <c r="J9" i="87" s="1"/>
  <c r="H48" i="88"/>
  <c r="I48" i="88" s="1"/>
  <c r="J48" i="88" s="1"/>
  <c r="H21" i="88"/>
  <c r="I21" i="88" s="1"/>
  <c r="J21" i="88" s="1"/>
  <c r="H11" i="88"/>
  <c r="I11" i="88" s="1"/>
  <c r="J11" i="88" s="1"/>
  <c r="H29" i="88"/>
  <c r="I29" i="88" s="1"/>
  <c r="J29" i="88" s="1"/>
  <c r="H47" i="88"/>
  <c r="I47" i="88" s="1"/>
  <c r="J47" i="88" s="1"/>
  <c r="H65" i="88"/>
  <c r="I65" i="88" s="1"/>
  <c r="J65" i="88" s="1"/>
  <c r="AQ4" i="88"/>
  <c r="H65" i="87"/>
  <c r="I65" i="87" s="1"/>
  <c r="J65" i="87" s="1"/>
  <c r="H47" i="87"/>
  <c r="I47" i="87" s="1"/>
  <c r="J47" i="87" s="1"/>
  <c r="H29" i="87"/>
  <c r="I29" i="87" s="1"/>
  <c r="J29" i="87" s="1"/>
  <c r="H11" i="87"/>
  <c r="I11" i="87" s="1"/>
  <c r="J11" i="87" s="1"/>
  <c r="H67" i="88"/>
  <c r="I67" i="88" s="1"/>
  <c r="J67" i="88" s="1"/>
  <c r="H40" i="88"/>
  <c r="I40" i="88" s="1"/>
  <c r="J40" i="88" s="1"/>
  <c r="H13" i="88"/>
  <c r="I13" i="88" s="1"/>
  <c r="J13" i="88" s="1"/>
  <c r="K5" i="87"/>
  <c r="AN3" i="89"/>
  <c r="AI3" i="89"/>
  <c r="H69" i="85"/>
  <c r="I69" i="85" s="1"/>
  <c r="J69" i="85" s="1"/>
  <c r="H33" i="85"/>
  <c r="I33" i="85" s="1"/>
  <c r="J33" i="85" s="1"/>
  <c r="H80" i="85"/>
  <c r="I80" i="85" s="1"/>
  <c r="J80" i="85" s="1"/>
  <c r="H44" i="85"/>
  <c r="I44" i="85" s="1"/>
  <c r="J44" i="85" s="1"/>
  <c r="H8" i="85"/>
  <c r="I8" i="85" s="1"/>
  <c r="J8" i="85" s="1"/>
  <c r="H34" i="86"/>
  <c r="I34" i="86" s="1"/>
  <c r="J34" i="86" s="1"/>
  <c r="AH4" i="84"/>
  <c r="AQ4" i="84" s="1"/>
  <c r="Z4" i="84"/>
  <c r="H29" i="84"/>
  <c r="I29" i="84" s="1"/>
  <c r="J29" i="84" s="1"/>
  <c r="H82" i="82"/>
  <c r="I82" i="82" s="1"/>
  <c r="J82" i="82" s="1"/>
  <c r="H64" i="82"/>
  <c r="I64" i="82" s="1"/>
  <c r="J64" i="82" s="1"/>
  <c r="H46" i="82"/>
  <c r="I46" i="82" s="1"/>
  <c r="J46" i="82" s="1"/>
  <c r="H28" i="82"/>
  <c r="I28" i="82" s="1"/>
  <c r="J28" i="82" s="1"/>
  <c r="H10" i="82"/>
  <c r="I10" i="82" s="1"/>
  <c r="J10" i="82" s="1"/>
  <c r="H57" i="86"/>
  <c r="I57" i="86" s="1"/>
  <c r="J57" i="86" s="1"/>
  <c r="H17" i="86"/>
  <c r="I17" i="86" s="1"/>
  <c r="J17" i="86" s="1"/>
  <c r="H44" i="86"/>
  <c r="I44" i="86" s="1"/>
  <c r="J44" i="86" s="1"/>
  <c r="H71" i="86"/>
  <c r="I71" i="86" s="1"/>
  <c r="J71" i="86" s="1"/>
  <c r="H9" i="86"/>
  <c r="I9" i="86" s="1"/>
  <c r="J9" i="86" s="1"/>
  <c r="H36" i="86"/>
  <c r="I36" i="86" s="1"/>
  <c r="J36" i="86" s="1"/>
  <c r="H63" i="86"/>
  <c r="I63" i="86" s="1"/>
  <c r="J63" i="86" s="1"/>
  <c r="H5" i="86"/>
  <c r="I5" i="86" s="1"/>
  <c r="J5" i="86" s="1"/>
  <c r="H32" i="86"/>
  <c r="I32" i="86" s="1"/>
  <c r="J32" i="86" s="1"/>
  <c r="H59" i="86"/>
  <c r="I59" i="86" s="1"/>
  <c r="J59" i="86" s="1"/>
  <c r="H86" i="86"/>
  <c r="I86" i="86" s="1"/>
  <c r="J86" i="86" s="1"/>
  <c r="H28" i="86"/>
  <c r="I28" i="86" s="1"/>
  <c r="J28" i="86" s="1"/>
  <c r="H55" i="86"/>
  <c r="I55" i="86" s="1"/>
  <c r="J55" i="86" s="1"/>
  <c r="H82" i="86"/>
  <c r="I82" i="86" s="1"/>
  <c r="J82" i="86" s="1"/>
  <c r="H32" i="84"/>
  <c r="I32" i="84" s="1"/>
  <c r="J32" i="84" s="1"/>
  <c r="H16" i="84"/>
  <c r="I16" i="84" s="1"/>
  <c r="J16" i="84" s="1"/>
  <c r="H34" i="84"/>
  <c r="I34" i="84" s="1"/>
  <c r="J34" i="84" s="1"/>
  <c r="H52" i="84"/>
  <c r="I52" i="84" s="1"/>
  <c r="J52" i="84" s="1"/>
  <c r="AH3" i="84"/>
  <c r="H70" i="83"/>
  <c r="I70" i="83" s="1"/>
  <c r="J70" i="83" s="1"/>
  <c r="H52" i="83"/>
  <c r="I52" i="83" s="1"/>
  <c r="J52" i="83" s="1"/>
  <c r="H34" i="83"/>
  <c r="I34" i="83" s="1"/>
  <c r="J34" i="83" s="1"/>
  <c r="H16" i="83"/>
  <c r="I16" i="83" s="1"/>
  <c r="J16" i="83" s="1"/>
  <c r="H35" i="84"/>
  <c r="I35" i="84" s="1"/>
  <c r="J35" i="84" s="1"/>
  <c r="H72" i="82"/>
  <c r="I72" i="82" s="1"/>
  <c r="J72" i="82" s="1"/>
  <c r="H54" i="82"/>
  <c r="I54" i="82" s="1"/>
  <c r="J54" i="82" s="1"/>
  <c r="H36" i="82"/>
  <c r="I36" i="82" s="1"/>
  <c r="J36" i="82" s="1"/>
  <c r="H18" i="82"/>
  <c r="I18" i="82" s="1"/>
  <c r="J18" i="82" s="1"/>
  <c r="H72" i="83"/>
  <c r="I72" i="83" s="1"/>
  <c r="J72" i="83" s="1"/>
  <c r="H54" i="83"/>
  <c r="I54" i="83" s="1"/>
  <c r="J54" i="83" s="1"/>
  <c r="H36" i="83"/>
  <c r="I36" i="83" s="1"/>
  <c r="J36" i="83" s="1"/>
  <c r="H18" i="83"/>
  <c r="I18" i="83" s="1"/>
  <c r="J18" i="83" s="1"/>
  <c r="H71" i="83"/>
  <c r="I71" i="83" s="1"/>
  <c r="J71" i="83" s="1"/>
  <c r="H53" i="83"/>
  <c r="I53" i="83" s="1"/>
  <c r="J53" i="83" s="1"/>
  <c r="H35" i="83"/>
  <c r="I35" i="83" s="1"/>
  <c r="J35" i="83" s="1"/>
  <c r="H17" i="83"/>
  <c r="I17" i="83" s="1"/>
  <c r="J17" i="83" s="1"/>
  <c r="H76" i="81"/>
  <c r="I76" i="81" s="1"/>
  <c r="J76" i="81" s="1"/>
  <c r="H40" i="81"/>
  <c r="I40" i="81" s="1"/>
  <c r="J40" i="81" s="1"/>
  <c r="H4" i="81"/>
  <c r="I4" i="81" s="1"/>
  <c r="J4" i="81" s="1"/>
  <c r="K4" i="81" s="1"/>
  <c r="H81" i="81"/>
  <c r="I81" i="81" s="1"/>
  <c r="J81" i="81" s="1"/>
  <c r="H45" i="81"/>
  <c r="I45" i="81" s="1"/>
  <c r="J45" i="81" s="1"/>
  <c r="H9" i="81"/>
  <c r="I9" i="81" s="1"/>
  <c r="J9" i="81" s="1"/>
  <c r="H68" i="79"/>
  <c r="I68" i="79" s="1"/>
  <c r="J68" i="79" s="1"/>
  <c r="H51" i="76"/>
  <c r="I51" i="76" s="1"/>
  <c r="J51" i="76" s="1"/>
  <c r="H33" i="76"/>
  <c r="I33" i="76" s="1"/>
  <c r="J33" i="76" s="1"/>
  <c r="H15" i="76"/>
  <c r="I15" i="76" s="1"/>
  <c r="J15" i="76" s="1"/>
  <c r="AH4" i="79"/>
  <c r="AQ4" i="79" s="1"/>
  <c r="Z4" i="79"/>
  <c r="H39" i="79"/>
  <c r="I39" i="79" s="1"/>
  <c r="J39" i="79" s="1"/>
  <c r="H20" i="79"/>
  <c r="I20" i="79" s="1"/>
  <c r="J20" i="79" s="1"/>
  <c r="AH3" i="79"/>
  <c r="AN3" i="80"/>
  <c r="AI3" i="80"/>
  <c r="K5" i="79"/>
  <c r="K6" i="79" s="1"/>
  <c r="K7" i="79" s="1"/>
  <c r="K8" i="79" s="1"/>
  <c r="K9" i="79" s="1"/>
  <c r="K10" i="79" s="1"/>
  <c r="K11" i="79" s="1"/>
  <c r="K12" i="79" s="1"/>
  <c r="K13" i="79" s="1"/>
  <c r="K14" i="79" s="1"/>
  <c r="H58" i="79"/>
  <c r="I58" i="79" s="1"/>
  <c r="J58" i="79" s="1"/>
  <c r="H18" i="79"/>
  <c r="I18" i="79" s="1"/>
  <c r="J18" i="79" s="1"/>
  <c r="X5" i="75"/>
  <c r="AH5" i="75" s="1"/>
  <c r="AQ5" i="75" s="1"/>
  <c r="H82" i="74"/>
  <c r="I82" i="74" s="1"/>
  <c r="J82" i="74" s="1"/>
  <c r="H64" i="74"/>
  <c r="I64" i="74" s="1"/>
  <c r="J64" i="74" s="1"/>
  <c r="H46" i="74"/>
  <c r="I46" i="74" s="1"/>
  <c r="J46" i="74" s="1"/>
  <c r="H28" i="74"/>
  <c r="I28" i="74" s="1"/>
  <c r="J28" i="74" s="1"/>
  <c r="H10" i="74"/>
  <c r="I10" i="74" s="1"/>
  <c r="J10" i="74" s="1"/>
  <c r="H92" i="73"/>
  <c r="I92" i="73" s="1"/>
  <c r="J92" i="73" s="1"/>
  <c r="H56" i="73"/>
  <c r="I56" i="73" s="1"/>
  <c r="J56" i="73" s="1"/>
  <c r="H20" i="73"/>
  <c r="I20" i="73" s="1"/>
  <c r="J20" i="73" s="1"/>
  <c r="AE3" i="71"/>
  <c r="P3" i="71"/>
  <c r="AF3" i="71" s="1"/>
  <c r="AO3" i="71" s="1"/>
  <c r="AN3" i="78"/>
  <c r="AI3" i="78"/>
  <c r="AN3" i="74"/>
  <c r="AI3" i="74"/>
  <c r="H85" i="73"/>
  <c r="I85" i="73" s="1"/>
  <c r="J85" i="73" s="1"/>
  <c r="H49" i="73"/>
  <c r="I49" i="73" s="1"/>
  <c r="J49" i="73" s="1"/>
  <c r="H36" i="80"/>
  <c r="I36" i="80" s="1"/>
  <c r="J36" i="80" s="1"/>
  <c r="H9" i="80"/>
  <c r="I9" i="80" s="1"/>
  <c r="J9" i="80" s="1"/>
  <c r="H48" i="80"/>
  <c r="I48" i="80" s="1"/>
  <c r="J48" i="80" s="1"/>
  <c r="H16" i="80"/>
  <c r="I16" i="80" s="1"/>
  <c r="J16" i="80" s="1"/>
  <c r="H34" i="80"/>
  <c r="I34" i="80" s="1"/>
  <c r="J34" i="80" s="1"/>
  <c r="H52" i="80"/>
  <c r="I52" i="80" s="1"/>
  <c r="J52" i="80" s="1"/>
  <c r="H11" i="80"/>
  <c r="I11" i="80" s="1"/>
  <c r="J11" i="80" s="1"/>
  <c r="H29" i="80"/>
  <c r="I29" i="80" s="1"/>
  <c r="J29" i="80" s="1"/>
  <c r="H47" i="80"/>
  <c r="I47" i="80" s="1"/>
  <c r="J47" i="80" s="1"/>
  <c r="H65" i="80"/>
  <c r="I65" i="80" s="1"/>
  <c r="J65" i="80" s="1"/>
  <c r="H57" i="78"/>
  <c r="I57" i="78" s="1"/>
  <c r="J57" i="78" s="1"/>
  <c r="H4" i="78"/>
  <c r="I4" i="78" s="1"/>
  <c r="J4" i="78" s="1"/>
  <c r="K4" i="78" s="1"/>
  <c r="H22" i="78"/>
  <c r="I22" i="78" s="1"/>
  <c r="J22" i="78" s="1"/>
  <c r="H40" i="78"/>
  <c r="I40" i="78" s="1"/>
  <c r="J40" i="78" s="1"/>
  <c r="H58" i="78"/>
  <c r="I58" i="78" s="1"/>
  <c r="J58" i="78" s="1"/>
  <c r="H76" i="78"/>
  <c r="I76" i="78" s="1"/>
  <c r="J76" i="78" s="1"/>
  <c r="H11" i="78"/>
  <c r="I11" i="78" s="1"/>
  <c r="J11" i="78" s="1"/>
  <c r="H29" i="78"/>
  <c r="I29" i="78" s="1"/>
  <c r="J29" i="78" s="1"/>
  <c r="H47" i="78"/>
  <c r="I47" i="78" s="1"/>
  <c r="J47" i="78" s="1"/>
  <c r="H65" i="78"/>
  <c r="I65" i="78" s="1"/>
  <c r="J65" i="78" s="1"/>
  <c r="H83" i="78"/>
  <c r="I83" i="78" s="1"/>
  <c r="J83" i="78" s="1"/>
  <c r="H81" i="74"/>
  <c r="I81" i="74" s="1"/>
  <c r="J81" i="74" s="1"/>
  <c r="H63" i="74"/>
  <c r="I63" i="74" s="1"/>
  <c r="J63" i="74" s="1"/>
  <c r="H45" i="74"/>
  <c r="I45" i="74" s="1"/>
  <c r="J45" i="74" s="1"/>
  <c r="H27" i="74"/>
  <c r="I27" i="74" s="1"/>
  <c r="J27" i="74" s="1"/>
  <c r="H9" i="74"/>
  <c r="I9" i="74" s="1"/>
  <c r="J9" i="74" s="1"/>
  <c r="H72" i="73"/>
  <c r="I72" i="73" s="1"/>
  <c r="J72" i="73" s="1"/>
  <c r="H36" i="73"/>
  <c r="I36" i="73" s="1"/>
  <c r="J36" i="73" s="1"/>
  <c r="H75" i="75"/>
  <c r="I75" i="75" s="1"/>
  <c r="J75" i="75" s="1"/>
  <c r="H57" i="75"/>
  <c r="I57" i="75" s="1"/>
  <c r="J57" i="75" s="1"/>
  <c r="H39" i="75"/>
  <c r="I39" i="75" s="1"/>
  <c r="J39" i="75" s="1"/>
  <c r="H21" i="75"/>
  <c r="I21" i="75" s="1"/>
  <c r="J21" i="75" s="1"/>
  <c r="X5" i="74"/>
  <c r="AH5" i="74" s="1"/>
  <c r="H89" i="73"/>
  <c r="I89" i="73" s="1"/>
  <c r="J89" i="73" s="1"/>
  <c r="H53" i="73"/>
  <c r="I53" i="73" s="1"/>
  <c r="J53" i="73" s="1"/>
  <c r="H17" i="73"/>
  <c r="I17" i="73" s="1"/>
  <c r="J17" i="73" s="1"/>
  <c r="X5" i="82"/>
  <c r="AH5" i="82" s="1"/>
  <c r="H68" i="75"/>
  <c r="I68" i="75" s="1"/>
  <c r="J68" i="75" s="1"/>
  <c r="H50" i="75"/>
  <c r="I50" i="75" s="1"/>
  <c r="J50" i="75" s="1"/>
  <c r="H32" i="75"/>
  <c r="I32" i="75" s="1"/>
  <c r="J32" i="75" s="1"/>
  <c r="H14" i="75"/>
  <c r="I14" i="75" s="1"/>
  <c r="J14" i="75" s="1"/>
  <c r="H69" i="73"/>
  <c r="I69" i="73" s="1"/>
  <c r="J69" i="73" s="1"/>
  <c r="H33" i="73"/>
  <c r="I33" i="73" s="1"/>
  <c r="J33" i="73" s="1"/>
  <c r="H33" i="78"/>
  <c r="I33" i="78" s="1"/>
  <c r="J33" i="78" s="1"/>
  <c r="Z4" i="73"/>
  <c r="AE3" i="66"/>
  <c r="P3" i="66"/>
  <c r="AF3" i="66" s="1"/>
  <c r="AO3" i="66" s="1"/>
  <c r="Z4" i="59"/>
  <c r="AH4" i="59"/>
  <c r="AI3" i="77"/>
  <c r="AF4" i="72"/>
  <c r="W5" i="72"/>
  <c r="AE4" i="72"/>
  <c r="AG4" i="72"/>
  <c r="Y5" i="65"/>
  <c r="X5" i="70"/>
  <c r="AH5" i="70" s="1"/>
  <c r="AQ5" i="70" s="1"/>
  <c r="AH4" i="62"/>
  <c r="AQ4" i="62" s="1"/>
  <c r="Z4" i="62"/>
  <c r="X5" i="60"/>
  <c r="AH5" i="60" s="1"/>
  <c r="AH3" i="68"/>
  <c r="AQ3" i="68" s="1"/>
  <c r="H13" i="77"/>
  <c r="I13" i="77" s="1"/>
  <c r="J13" i="77" s="1"/>
  <c r="H39" i="77"/>
  <c r="I39" i="77" s="1"/>
  <c r="J39" i="77" s="1"/>
  <c r="H46" i="77"/>
  <c r="I46" i="77" s="1"/>
  <c r="J46" i="77" s="1"/>
  <c r="H4" i="77"/>
  <c r="I4" i="77" s="1"/>
  <c r="J4" i="77" s="1"/>
  <c r="K4" i="77" s="1"/>
  <c r="H58" i="77"/>
  <c r="I58" i="77" s="1"/>
  <c r="J58" i="77" s="1"/>
  <c r="H15" i="77"/>
  <c r="I15" i="77" s="1"/>
  <c r="J15" i="77" s="1"/>
  <c r="H69" i="77"/>
  <c r="I69" i="77" s="1"/>
  <c r="J69" i="77" s="1"/>
  <c r="H26" i="77"/>
  <c r="I26" i="77" s="1"/>
  <c r="J26" i="77" s="1"/>
  <c r="H80" i="77"/>
  <c r="I80" i="77" s="1"/>
  <c r="J80" i="77" s="1"/>
  <c r="H37" i="77"/>
  <c r="I37" i="77" s="1"/>
  <c r="J37" i="77" s="1"/>
  <c r="H91" i="77"/>
  <c r="I91" i="77" s="1"/>
  <c r="J91" i="77" s="1"/>
  <c r="H35" i="77"/>
  <c r="I35" i="77" s="1"/>
  <c r="J35" i="77" s="1"/>
  <c r="H71" i="77"/>
  <c r="I71" i="77" s="1"/>
  <c r="J71" i="77" s="1"/>
  <c r="H12" i="77"/>
  <c r="I12" i="77" s="1"/>
  <c r="J12" i="77" s="1"/>
  <c r="H48" i="77"/>
  <c r="I48" i="77" s="1"/>
  <c r="J48" i="77" s="1"/>
  <c r="H84" i="77"/>
  <c r="I84" i="77" s="1"/>
  <c r="J84" i="77" s="1"/>
  <c r="AE3" i="54"/>
  <c r="P3" i="54"/>
  <c r="AF3" i="54" s="1"/>
  <c r="AO3" i="54" s="1"/>
  <c r="AQ4" i="75"/>
  <c r="Z4" i="52"/>
  <c r="H21" i="57"/>
  <c r="I21" i="57" s="1"/>
  <c r="J21" i="57" s="1"/>
  <c r="AN3" i="52"/>
  <c r="AI3" i="52"/>
  <c r="AE3" i="57"/>
  <c r="P3" i="57"/>
  <c r="AF3" i="57" s="1"/>
  <c r="AO3" i="57" s="1"/>
  <c r="Z4" i="56"/>
  <c r="AH4" i="56"/>
  <c r="H11" i="57"/>
  <c r="I11" i="57" s="1"/>
  <c r="J11" i="57" s="1"/>
  <c r="H8" i="57"/>
  <c r="I8" i="57" s="1"/>
  <c r="J8" i="57" s="1"/>
  <c r="H22" i="57"/>
  <c r="I22" i="57" s="1"/>
  <c r="J22" i="57" s="1"/>
  <c r="Y5" i="50"/>
  <c r="H61" i="48"/>
  <c r="I61" i="48" s="1"/>
  <c r="J61" i="48" s="1"/>
  <c r="H18" i="48"/>
  <c r="I18" i="48" s="1"/>
  <c r="J18" i="48" s="1"/>
  <c r="H68" i="48"/>
  <c r="I68" i="48" s="1"/>
  <c r="J68" i="48" s="1"/>
  <c r="H46" i="48"/>
  <c r="I46" i="48" s="1"/>
  <c r="J46" i="48" s="1"/>
  <c r="H75" i="47"/>
  <c r="I75" i="47" s="1"/>
  <c r="J75" i="47" s="1"/>
  <c r="H57" i="47"/>
  <c r="I57" i="47" s="1"/>
  <c r="J57" i="47" s="1"/>
  <c r="H39" i="47"/>
  <c r="I39" i="47" s="1"/>
  <c r="J39" i="47" s="1"/>
  <c r="H21" i="47"/>
  <c r="I21" i="47" s="1"/>
  <c r="J21" i="47" s="1"/>
  <c r="AE3" i="51"/>
  <c r="P3" i="51"/>
  <c r="AF3" i="51" s="1"/>
  <c r="AO3" i="51" s="1"/>
  <c r="H24" i="48"/>
  <c r="I24" i="48" s="1"/>
  <c r="J24" i="48" s="1"/>
  <c r="H38" i="48"/>
  <c r="I38" i="48" s="1"/>
  <c r="J38" i="48" s="1"/>
  <c r="H16" i="48"/>
  <c r="I16" i="48" s="1"/>
  <c r="J16" i="48" s="1"/>
  <c r="H62" i="47"/>
  <c r="I62" i="47" s="1"/>
  <c r="J62" i="47" s="1"/>
  <c r="H44" i="47"/>
  <c r="I44" i="47" s="1"/>
  <c r="J44" i="47" s="1"/>
  <c r="H26" i="47"/>
  <c r="I26" i="47" s="1"/>
  <c r="J26" i="47" s="1"/>
  <c r="H8" i="47"/>
  <c r="I8" i="47" s="1"/>
  <c r="J8" i="47" s="1"/>
  <c r="H85" i="46"/>
  <c r="I85" i="46" s="1"/>
  <c r="J85" i="46" s="1"/>
  <c r="H67" i="46"/>
  <c r="I67" i="46" s="1"/>
  <c r="J67" i="46" s="1"/>
  <c r="H49" i="46"/>
  <c r="I49" i="46" s="1"/>
  <c r="J49" i="46" s="1"/>
  <c r="H31" i="46"/>
  <c r="I31" i="46" s="1"/>
  <c r="J31" i="46" s="1"/>
  <c r="H13" i="46"/>
  <c r="I13" i="46" s="1"/>
  <c r="J13" i="46" s="1"/>
  <c r="X5" i="45"/>
  <c r="AH5" i="45" s="1"/>
  <c r="AQ5" i="45" s="1"/>
  <c r="H57" i="45"/>
  <c r="I57" i="45" s="1"/>
  <c r="J57" i="45" s="1"/>
  <c r="H21" i="45"/>
  <c r="I21" i="45" s="1"/>
  <c r="J21" i="45" s="1"/>
  <c r="H52" i="44"/>
  <c r="I52" i="44" s="1"/>
  <c r="J52" i="44" s="1"/>
  <c r="H34" i="44"/>
  <c r="I34" i="44" s="1"/>
  <c r="J34" i="44" s="1"/>
  <c r="H16" i="44"/>
  <c r="I16" i="44" s="1"/>
  <c r="J16" i="44" s="1"/>
  <c r="H41" i="48"/>
  <c r="I41" i="48" s="1"/>
  <c r="J41" i="48" s="1"/>
  <c r="H62" i="48"/>
  <c r="I62" i="48" s="1"/>
  <c r="J62" i="48" s="1"/>
  <c r="H40" i="48"/>
  <c r="I40" i="48" s="1"/>
  <c r="J40" i="48" s="1"/>
  <c r="AH4" i="47"/>
  <c r="AQ4" i="47" s="1"/>
  <c r="Z4" i="47"/>
  <c r="H64" i="47"/>
  <c r="I64" i="47" s="1"/>
  <c r="J64" i="47" s="1"/>
  <c r="H46" i="47"/>
  <c r="I46" i="47" s="1"/>
  <c r="J46" i="47" s="1"/>
  <c r="H28" i="47"/>
  <c r="I28" i="47" s="1"/>
  <c r="J28" i="47" s="1"/>
  <c r="H10" i="47"/>
  <c r="I10" i="47" s="1"/>
  <c r="J10" i="47" s="1"/>
  <c r="H87" i="46"/>
  <c r="I87" i="46" s="1"/>
  <c r="J87" i="46" s="1"/>
  <c r="H69" i="46"/>
  <c r="I69" i="46" s="1"/>
  <c r="J69" i="46" s="1"/>
  <c r="H51" i="46"/>
  <c r="I51" i="46" s="1"/>
  <c r="J51" i="46" s="1"/>
  <c r="H33" i="46"/>
  <c r="I33" i="46" s="1"/>
  <c r="J33" i="46" s="1"/>
  <c r="H15" i="46"/>
  <c r="I15" i="46" s="1"/>
  <c r="J15" i="46" s="1"/>
  <c r="H67" i="45"/>
  <c r="I67" i="45" s="1"/>
  <c r="J67" i="45" s="1"/>
  <c r="H31" i="45"/>
  <c r="I31" i="45" s="1"/>
  <c r="J31" i="45" s="1"/>
  <c r="H63" i="44"/>
  <c r="I63" i="44" s="1"/>
  <c r="J63" i="44" s="1"/>
  <c r="H45" i="44"/>
  <c r="I45" i="44" s="1"/>
  <c r="J45" i="44" s="1"/>
  <c r="H27" i="44"/>
  <c r="I27" i="44" s="1"/>
  <c r="J27" i="44" s="1"/>
  <c r="H9" i="44"/>
  <c r="I9" i="44" s="1"/>
  <c r="J9" i="44" s="1"/>
  <c r="H82" i="41"/>
  <c r="I82" i="41" s="1"/>
  <c r="J82" i="41" s="1"/>
  <c r="H46" i="41"/>
  <c r="I46" i="41" s="1"/>
  <c r="J46" i="41" s="1"/>
  <c r="H10" i="41"/>
  <c r="I10" i="41" s="1"/>
  <c r="J10" i="41" s="1"/>
  <c r="H73" i="42"/>
  <c r="I73" i="42" s="1"/>
  <c r="J73" i="42" s="1"/>
  <c r="H55" i="42"/>
  <c r="I55" i="42" s="1"/>
  <c r="J55" i="42" s="1"/>
  <c r="H37" i="42"/>
  <c r="I37" i="42" s="1"/>
  <c r="J37" i="42" s="1"/>
  <c r="H19" i="42"/>
  <c r="I19" i="42" s="1"/>
  <c r="J19" i="42" s="1"/>
  <c r="H63" i="41"/>
  <c r="I63" i="41" s="1"/>
  <c r="J63" i="41" s="1"/>
  <c r="H27" i="41"/>
  <c r="I27" i="41" s="1"/>
  <c r="J27" i="41" s="1"/>
  <c r="H74" i="41"/>
  <c r="I74" i="41" s="1"/>
  <c r="J74" i="41" s="1"/>
  <c r="H38" i="41"/>
  <c r="I38" i="41" s="1"/>
  <c r="J38" i="41" s="1"/>
  <c r="AH4" i="44"/>
  <c r="AQ4" i="44" s="1"/>
  <c r="H75" i="42"/>
  <c r="I75" i="42" s="1"/>
  <c r="J75" i="42" s="1"/>
  <c r="H57" i="42"/>
  <c r="I57" i="42" s="1"/>
  <c r="J57" i="42" s="1"/>
  <c r="H39" i="42"/>
  <c r="I39" i="42" s="1"/>
  <c r="J39" i="42" s="1"/>
  <c r="H21" i="42"/>
  <c r="I21" i="42" s="1"/>
  <c r="J21" i="42" s="1"/>
  <c r="H67" i="41"/>
  <c r="I67" i="41" s="1"/>
  <c r="J67" i="41" s="1"/>
  <c r="H31" i="41"/>
  <c r="I31" i="41" s="1"/>
  <c r="J31" i="41" s="1"/>
  <c r="H69" i="40"/>
  <c r="I69" i="40" s="1"/>
  <c r="J69" i="40" s="1"/>
  <c r="H51" i="40"/>
  <c r="I51" i="40" s="1"/>
  <c r="J51" i="40" s="1"/>
  <c r="H33" i="40"/>
  <c r="I33" i="40" s="1"/>
  <c r="J33" i="40" s="1"/>
  <c r="H15" i="40"/>
  <c r="I15" i="40" s="1"/>
  <c r="J15" i="40" s="1"/>
  <c r="H72" i="41"/>
  <c r="I72" i="41" s="1"/>
  <c r="J72" i="41" s="1"/>
  <c r="H36" i="41"/>
  <c r="I36" i="41" s="1"/>
  <c r="J36" i="41" s="1"/>
  <c r="AR3" i="48"/>
  <c r="H66" i="43"/>
  <c r="I66" i="43" s="1"/>
  <c r="J66" i="43" s="1"/>
  <c r="H48" i="43"/>
  <c r="I48" i="43" s="1"/>
  <c r="J48" i="43" s="1"/>
  <c r="H30" i="43"/>
  <c r="I30" i="43" s="1"/>
  <c r="J30" i="43" s="1"/>
  <c r="H12" i="43"/>
  <c r="I12" i="43" s="1"/>
  <c r="J12" i="43" s="1"/>
  <c r="H77" i="42"/>
  <c r="I77" i="42" s="1"/>
  <c r="J77" i="42" s="1"/>
  <c r="H59" i="42"/>
  <c r="I59" i="42" s="1"/>
  <c r="J59" i="42" s="1"/>
  <c r="H41" i="42"/>
  <c r="I41" i="42" s="1"/>
  <c r="J41" i="42" s="1"/>
  <c r="H23" i="42"/>
  <c r="I23" i="42" s="1"/>
  <c r="J23" i="42" s="1"/>
  <c r="H5" i="42"/>
  <c r="I5" i="42" s="1"/>
  <c r="J5" i="42" s="1"/>
  <c r="H71" i="41"/>
  <c r="I71" i="41" s="1"/>
  <c r="J71" i="41" s="1"/>
  <c r="H35" i="41"/>
  <c r="I35" i="41" s="1"/>
  <c r="J35" i="41" s="1"/>
  <c r="H53" i="40"/>
  <c r="I53" i="40" s="1"/>
  <c r="J53" i="40" s="1"/>
  <c r="H35" i="40"/>
  <c r="I35" i="40" s="1"/>
  <c r="J35" i="40" s="1"/>
  <c r="H17" i="40"/>
  <c r="I17" i="40" s="1"/>
  <c r="J17" i="40" s="1"/>
  <c r="AQ4" i="43"/>
  <c r="H76" i="39"/>
  <c r="I76" i="39" s="1"/>
  <c r="J76" i="39" s="1"/>
  <c r="H40" i="39"/>
  <c r="I40" i="39" s="1"/>
  <c r="J40" i="39" s="1"/>
  <c r="H4" i="39"/>
  <c r="I4" i="39" s="1"/>
  <c r="J4" i="39" s="1"/>
  <c r="K4" i="39" s="1"/>
  <c r="H78" i="38"/>
  <c r="I78" i="38" s="1"/>
  <c r="J78" i="38" s="1"/>
  <c r="H60" i="38"/>
  <c r="I60" i="38" s="1"/>
  <c r="J60" i="38" s="1"/>
  <c r="H42" i="38"/>
  <c r="I42" i="38" s="1"/>
  <c r="J42" i="38" s="1"/>
  <c r="H24" i="38"/>
  <c r="I24" i="38" s="1"/>
  <c r="J24" i="38" s="1"/>
  <c r="H6" i="38"/>
  <c r="I6" i="38" s="1"/>
  <c r="J6" i="38" s="1"/>
  <c r="H79" i="37"/>
  <c r="I79" i="37" s="1"/>
  <c r="J79" i="37" s="1"/>
  <c r="H43" i="37"/>
  <c r="I43" i="37" s="1"/>
  <c r="J43" i="37" s="1"/>
  <c r="H7" i="37"/>
  <c r="I7" i="37" s="1"/>
  <c r="J7" i="37" s="1"/>
  <c r="H57" i="36"/>
  <c r="I57" i="36" s="1"/>
  <c r="J57" i="36" s="1"/>
  <c r="H39" i="36"/>
  <c r="I39" i="36" s="1"/>
  <c r="J39" i="36" s="1"/>
  <c r="H21" i="36"/>
  <c r="I21" i="36" s="1"/>
  <c r="J21" i="36" s="1"/>
  <c r="H60" i="35"/>
  <c r="I60" i="35" s="1"/>
  <c r="J60" i="35" s="1"/>
  <c r="H42" i="35"/>
  <c r="I42" i="35" s="1"/>
  <c r="J42" i="35" s="1"/>
  <c r="H24" i="35"/>
  <c r="I24" i="35" s="1"/>
  <c r="J24" i="35" s="1"/>
  <c r="H6" i="35"/>
  <c r="I6" i="35" s="1"/>
  <c r="J6" i="35" s="1"/>
  <c r="H58" i="40"/>
  <c r="I58" i="40" s="1"/>
  <c r="J58" i="40" s="1"/>
  <c r="H4" i="40"/>
  <c r="I4" i="40" s="1"/>
  <c r="J4" i="40" s="1"/>
  <c r="K4" i="40" s="1"/>
  <c r="H66" i="37"/>
  <c r="I66" i="37" s="1"/>
  <c r="J66" i="37" s="1"/>
  <c r="H30" i="37"/>
  <c r="I30" i="37" s="1"/>
  <c r="J30" i="37" s="1"/>
  <c r="H51" i="39"/>
  <c r="I51" i="39" s="1"/>
  <c r="J51" i="39" s="1"/>
  <c r="H15" i="39"/>
  <c r="I15" i="39" s="1"/>
  <c r="J15" i="39" s="1"/>
  <c r="H17" i="39"/>
  <c r="I17" i="39" s="1"/>
  <c r="J17" i="39" s="1"/>
  <c r="H35" i="39"/>
  <c r="I35" i="39" s="1"/>
  <c r="J35" i="39" s="1"/>
  <c r="H53" i="39"/>
  <c r="I53" i="39" s="1"/>
  <c r="J53" i="39" s="1"/>
  <c r="H71" i="39"/>
  <c r="I71" i="39" s="1"/>
  <c r="J71" i="39" s="1"/>
  <c r="H83" i="37"/>
  <c r="I83" i="37" s="1"/>
  <c r="J83" i="37" s="1"/>
  <c r="H47" i="37"/>
  <c r="I47" i="37" s="1"/>
  <c r="J47" i="37" s="1"/>
  <c r="H11" i="37"/>
  <c r="I11" i="37" s="1"/>
  <c r="J11" i="37" s="1"/>
  <c r="H64" i="40"/>
  <c r="I64" i="40" s="1"/>
  <c r="J64" i="40" s="1"/>
  <c r="H10" i="40"/>
  <c r="I10" i="40" s="1"/>
  <c r="J10" i="40" s="1"/>
  <c r="H61" i="39"/>
  <c r="I61" i="39" s="1"/>
  <c r="J61" i="39" s="1"/>
  <c r="H25" i="39"/>
  <c r="I25" i="39" s="1"/>
  <c r="J25" i="39" s="1"/>
  <c r="H88" i="37"/>
  <c r="I88" i="37" s="1"/>
  <c r="J88" i="37" s="1"/>
  <c r="H52" i="37"/>
  <c r="I52" i="37" s="1"/>
  <c r="J52" i="37" s="1"/>
  <c r="H16" i="37"/>
  <c r="I16" i="37" s="1"/>
  <c r="J16" i="37" s="1"/>
  <c r="H81" i="37"/>
  <c r="I81" i="37" s="1"/>
  <c r="J81" i="37" s="1"/>
  <c r="H45" i="37"/>
  <c r="I45" i="37" s="1"/>
  <c r="J45" i="37" s="1"/>
  <c r="H9" i="37"/>
  <c r="I9" i="37" s="1"/>
  <c r="J9" i="37" s="1"/>
  <c r="AI3" i="43"/>
  <c r="H34" i="40"/>
  <c r="I34" i="40" s="1"/>
  <c r="J34" i="40" s="1"/>
  <c r="H54" i="39"/>
  <c r="I54" i="39" s="1"/>
  <c r="J54" i="39" s="1"/>
  <c r="H18" i="39"/>
  <c r="I18" i="39" s="1"/>
  <c r="J18" i="39" s="1"/>
  <c r="H80" i="37"/>
  <c r="I80" i="37" s="1"/>
  <c r="J80" i="37" s="1"/>
  <c r="H44" i="37"/>
  <c r="I44" i="37" s="1"/>
  <c r="J44" i="37" s="1"/>
  <c r="H8" i="37"/>
  <c r="I8" i="37" s="1"/>
  <c r="J8" i="37" s="1"/>
  <c r="X5" i="34"/>
  <c r="AH5" i="34" s="1"/>
  <c r="H76" i="34"/>
  <c r="I76" i="34" s="1"/>
  <c r="J76" i="34" s="1"/>
  <c r="H40" i="34"/>
  <c r="I40" i="34" s="1"/>
  <c r="J40" i="34" s="1"/>
  <c r="H4" i="34"/>
  <c r="I4" i="34" s="1"/>
  <c r="J4" i="34" s="1"/>
  <c r="K4" i="34" s="1"/>
  <c r="H73" i="33"/>
  <c r="I73" i="33" s="1"/>
  <c r="J73" i="33" s="1"/>
  <c r="H29" i="33"/>
  <c r="I29" i="33" s="1"/>
  <c r="J29" i="33" s="1"/>
  <c r="H60" i="29"/>
  <c r="I60" i="29" s="1"/>
  <c r="J60" i="29" s="1"/>
  <c r="H24" i="29"/>
  <c r="I24" i="29" s="1"/>
  <c r="J24" i="29" s="1"/>
  <c r="H64" i="36"/>
  <c r="I64" i="36" s="1"/>
  <c r="J64" i="36" s="1"/>
  <c r="H46" i="36"/>
  <c r="I46" i="36" s="1"/>
  <c r="J46" i="36" s="1"/>
  <c r="H28" i="36"/>
  <c r="I28" i="36" s="1"/>
  <c r="J28" i="36" s="1"/>
  <c r="H10" i="36"/>
  <c r="I10" i="36" s="1"/>
  <c r="J10" i="36" s="1"/>
  <c r="H71" i="33"/>
  <c r="I71" i="33" s="1"/>
  <c r="J71" i="33" s="1"/>
  <c r="H28" i="33"/>
  <c r="I28" i="33" s="1"/>
  <c r="J28" i="33" s="1"/>
  <c r="AH4" i="32"/>
  <c r="AQ4" i="32" s="1"/>
  <c r="H54" i="32"/>
  <c r="I54" i="32" s="1"/>
  <c r="J54" i="32" s="1"/>
  <c r="H36" i="32"/>
  <c r="I36" i="32" s="1"/>
  <c r="J36" i="32" s="1"/>
  <c r="H18" i="32"/>
  <c r="I18" i="32" s="1"/>
  <c r="J18" i="32" s="1"/>
  <c r="H63" i="31"/>
  <c r="I63" i="31" s="1"/>
  <c r="J63" i="31" s="1"/>
  <c r="H45" i="31"/>
  <c r="I45" i="31" s="1"/>
  <c r="J45" i="31" s="1"/>
  <c r="H27" i="31"/>
  <c r="I27" i="31" s="1"/>
  <c r="J27" i="31" s="1"/>
  <c r="H9" i="31"/>
  <c r="I9" i="31" s="1"/>
  <c r="J9" i="31" s="1"/>
  <c r="AH4" i="30"/>
  <c r="AQ4" i="30" s="1"/>
  <c r="Z4" i="30"/>
  <c r="H74" i="30"/>
  <c r="I74" i="30" s="1"/>
  <c r="J74" i="30" s="1"/>
  <c r="H56" i="30"/>
  <c r="I56" i="30" s="1"/>
  <c r="J56" i="30" s="1"/>
  <c r="H38" i="30"/>
  <c r="I38" i="30" s="1"/>
  <c r="J38" i="30" s="1"/>
  <c r="H20" i="30"/>
  <c r="I20" i="30" s="1"/>
  <c r="J20" i="30" s="1"/>
  <c r="H65" i="29"/>
  <c r="I65" i="29" s="1"/>
  <c r="J65" i="29" s="1"/>
  <c r="H29" i="29"/>
  <c r="I29" i="29" s="1"/>
  <c r="J29" i="29" s="1"/>
  <c r="H59" i="28"/>
  <c r="I59" i="28" s="1"/>
  <c r="J59" i="28" s="1"/>
  <c r="H41" i="28"/>
  <c r="I41" i="28" s="1"/>
  <c r="J41" i="28" s="1"/>
  <c r="H23" i="28"/>
  <c r="I23" i="28" s="1"/>
  <c r="J23" i="28" s="1"/>
  <c r="H5" i="28"/>
  <c r="I5" i="28" s="1"/>
  <c r="J5" i="28" s="1"/>
  <c r="H74" i="27"/>
  <c r="I74" i="27" s="1"/>
  <c r="J74" i="27" s="1"/>
  <c r="H56" i="27"/>
  <c r="I56" i="27" s="1"/>
  <c r="J56" i="27" s="1"/>
  <c r="H38" i="27"/>
  <c r="I38" i="27" s="1"/>
  <c r="J38" i="27" s="1"/>
  <c r="H20" i="27"/>
  <c r="I20" i="27" s="1"/>
  <c r="J20" i="27" s="1"/>
  <c r="H44" i="36"/>
  <c r="I44" i="36" s="1"/>
  <c r="J44" i="36" s="1"/>
  <c r="AH3" i="34"/>
  <c r="H63" i="34"/>
  <c r="I63" i="34" s="1"/>
  <c r="J63" i="34" s="1"/>
  <c r="H27" i="34"/>
  <c r="I27" i="34" s="1"/>
  <c r="J27" i="34" s="1"/>
  <c r="H20" i="34"/>
  <c r="I20" i="34" s="1"/>
  <c r="J20" i="34" s="1"/>
  <c r="H38" i="34"/>
  <c r="I38" i="34" s="1"/>
  <c r="J38" i="34" s="1"/>
  <c r="H56" i="34"/>
  <c r="I56" i="34" s="1"/>
  <c r="J56" i="34" s="1"/>
  <c r="H74" i="34"/>
  <c r="I74" i="34" s="1"/>
  <c r="J74" i="34" s="1"/>
  <c r="H85" i="33"/>
  <c r="I85" i="33" s="1"/>
  <c r="J85" i="33" s="1"/>
  <c r="H41" i="33"/>
  <c r="I41" i="33" s="1"/>
  <c r="J41" i="33" s="1"/>
  <c r="H88" i="29"/>
  <c r="I88" i="29" s="1"/>
  <c r="J88" i="29" s="1"/>
  <c r="H52" i="29"/>
  <c r="I52" i="29" s="1"/>
  <c r="J52" i="29" s="1"/>
  <c r="H16" i="29"/>
  <c r="I16" i="29" s="1"/>
  <c r="J16" i="29" s="1"/>
  <c r="AQ4" i="38"/>
  <c r="H67" i="34"/>
  <c r="I67" i="34" s="1"/>
  <c r="J67" i="34" s="1"/>
  <c r="H31" i="34"/>
  <c r="I31" i="34" s="1"/>
  <c r="J31" i="34" s="1"/>
  <c r="H91" i="33"/>
  <c r="I91" i="33" s="1"/>
  <c r="J91" i="33" s="1"/>
  <c r="H47" i="33"/>
  <c r="I47" i="33" s="1"/>
  <c r="J47" i="33" s="1"/>
  <c r="H4" i="33"/>
  <c r="I4" i="33" s="1"/>
  <c r="J4" i="33" s="1"/>
  <c r="K4" i="33" s="1"/>
  <c r="H87" i="29"/>
  <c r="I87" i="29" s="1"/>
  <c r="J87" i="29" s="1"/>
  <c r="H51" i="29"/>
  <c r="I51" i="29" s="1"/>
  <c r="J51" i="29" s="1"/>
  <c r="H15" i="29"/>
  <c r="I15" i="29" s="1"/>
  <c r="J15" i="29" s="1"/>
  <c r="H67" i="36"/>
  <c r="I67" i="36" s="1"/>
  <c r="J67" i="36" s="1"/>
  <c r="H49" i="36"/>
  <c r="I49" i="36" s="1"/>
  <c r="J49" i="36" s="1"/>
  <c r="H31" i="36"/>
  <c r="I31" i="36" s="1"/>
  <c r="J31" i="36" s="1"/>
  <c r="H13" i="36"/>
  <c r="I13" i="36" s="1"/>
  <c r="J13" i="36" s="1"/>
  <c r="H89" i="33"/>
  <c r="I89" i="33" s="1"/>
  <c r="J89" i="33" s="1"/>
  <c r="H46" i="33"/>
  <c r="I46" i="33" s="1"/>
  <c r="J46" i="33" s="1"/>
  <c r="H6" i="33"/>
  <c r="I6" i="33" s="1"/>
  <c r="J6" i="33" s="1"/>
  <c r="H42" i="33"/>
  <c r="I42" i="33" s="1"/>
  <c r="J42" i="33" s="1"/>
  <c r="H78" i="33"/>
  <c r="I78" i="33" s="1"/>
  <c r="J78" i="33" s="1"/>
  <c r="H35" i="38"/>
  <c r="I35" i="38" s="1"/>
  <c r="J35" i="38" s="1"/>
  <c r="H41" i="36"/>
  <c r="I41" i="36" s="1"/>
  <c r="J41" i="36" s="1"/>
  <c r="H5" i="36"/>
  <c r="I5" i="36" s="1"/>
  <c r="J5" i="36" s="1"/>
  <c r="H84" i="34"/>
  <c r="I84" i="34" s="1"/>
  <c r="J84" i="34" s="1"/>
  <c r="H48" i="34"/>
  <c r="I48" i="34" s="1"/>
  <c r="J48" i="34" s="1"/>
  <c r="H12" i="34"/>
  <c r="I12" i="34" s="1"/>
  <c r="J12" i="34" s="1"/>
  <c r="H81" i="33"/>
  <c r="I81" i="33" s="1"/>
  <c r="J81" i="33" s="1"/>
  <c r="H38" i="33"/>
  <c r="I38" i="33" s="1"/>
  <c r="J38" i="33" s="1"/>
  <c r="AR3" i="33"/>
  <c r="H64" i="31"/>
  <c r="I64" i="31" s="1"/>
  <c r="J64" i="31" s="1"/>
  <c r="H46" i="31"/>
  <c r="I46" i="31" s="1"/>
  <c r="J46" i="31" s="1"/>
  <c r="H28" i="31"/>
  <c r="I28" i="31" s="1"/>
  <c r="J28" i="31" s="1"/>
  <c r="H10" i="31"/>
  <c r="I10" i="31" s="1"/>
  <c r="J10" i="31" s="1"/>
  <c r="H75" i="30"/>
  <c r="I75" i="30" s="1"/>
  <c r="J75" i="30" s="1"/>
  <c r="H57" i="30"/>
  <c r="I57" i="30" s="1"/>
  <c r="J57" i="30" s="1"/>
  <c r="H39" i="30"/>
  <c r="I39" i="30" s="1"/>
  <c r="J39" i="30" s="1"/>
  <c r="H21" i="30"/>
  <c r="I21" i="30" s="1"/>
  <c r="J21" i="30" s="1"/>
  <c r="H73" i="29"/>
  <c r="I73" i="29" s="1"/>
  <c r="J73" i="29" s="1"/>
  <c r="H37" i="29"/>
  <c r="I37" i="29" s="1"/>
  <c r="J37" i="29" s="1"/>
  <c r="H54" i="28"/>
  <c r="I54" i="28" s="1"/>
  <c r="J54" i="28" s="1"/>
  <c r="H36" i="28"/>
  <c r="I36" i="28" s="1"/>
  <c r="J36" i="28" s="1"/>
  <c r="H18" i="28"/>
  <c r="I18" i="28" s="1"/>
  <c r="J18" i="28" s="1"/>
  <c r="H66" i="27"/>
  <c r="I66" i="27" s="1"/>
  <c r="J66" i="27" s="1"/>
  <c r="H48" i="27"/>
  <c r="I48" i="27" s="1"/>
  <c r="J48" i="27" s="1"/>
  <c r="H30" i="27"/>
  <c r="I30" i="27" s="1"/>
  <c r="J30" i="27" s="1"/>
  <c r="H12" i="27"/>
  <c r="I12" i="27" s="1"/>
  <c r="J12" i="27" s="1"/>
  <c r="H73" i="30"/>
  <c r="I73" i="30" s="1"/>
  <c r="J73" i="30" s="1"/>
  <c r="H37" i="30"/>
  <c r="I37" i="30" s="1"/>
  <c r="J37" i="30" s="1"/>
  <c r="H74" i="25"/>
  <c r="I74" i="25" s="1"/>
  <c r="J74" i="25" s="1"/>
  <c r="H38" i="25"/>
  <c r="I38" i="25" s="1"/>
  <c r="J38" i="25" s="1"/>
  <c r="AH4" i="23"/>
  <c r="Z4" i="23"/>
  <c r="H41" i="32"/>
  <c r="I41" i="32" s="1"/>
  <c r="J41" i="32" s="1"/>
  <c r="H14" i="32"/>
  <c r="I14" i="32" s="1"/>
  <c r="J14" i="32" s="1"/>
  <c r="H67" i="28"/>
  <c r="I67" i="28" s="1"/>
  <c r="J67" i="28" s="1"/>
  <c r="H31" i="28"/>
  <c r="I31" i="28" s="1"/>
  <c r="J31" i="28" s="1"/>
  <c r="AQ4" i="33"/>
  <c r="H92" i="29"/>
  <c r="I92" i="29" s="1"/>
  <c r="J92" i="29" s="1"/>
  <c r="H17" i="82"/>
  <c r="I17" i="82" s="1"/>
  <c r="J17" i="82" s="1"/>
  <c r="H59" i="82"/>
  <c r="I59" i="82" s="1"/>
  <c r="J59" i="82" s="1"/>
  <c r="H14" i="82"/>
  <c r="I14" i="82" s="1"/>
  <c r="J14" i="82" s="1"/>
  <c r="K5" i="14"/>
  <c r="H44" i="32"/>
  <c r="I44" i="32" s="1"/>
  <c r="J44" i="32" s="1"/>
  <c r="H17" i="32"/>
  <c r="I17" i="32" s="1"/>
  <c r="J17" i="32" s="1"/>
  <c r="H77" i="31"/>
  <c r="I77" i="31" s="1"/>
  <c r="J77" i="31" s="1"/>
  <c r="H41" i="31"/>
  <c r="I41" i="31" s="1"/>
  <c r="J41" i="31" s="1"/>
  <c r="H58" i="30"/>
  <c r="I58" i="30" s="1"/>
  <c r="J58" i="30" s="1"/>
  <c r="H22" i="30"/>
  <c r="I22" i="30" s="1"/>
  <c r="J22" i="30" s="1"/>
  <c r="H73" i="26"/>
  <c r="I73" i="26" s="1"/>
  <c r="J73" i="26" s="1"/>
  <c r="K5" i="21"/>
  <c r="K5" i="18"/>
  <c r="H52" i="28"/>
  <c r="I52" i="28" s="1"/>
  <c r="J52" i="28" s="1"/>
  <c r="H16" i="28"/>
  <c r="I16" i="28" s="1"/>
  <c r="J16" i="28" s="1"/>
  <c r="AI3" i="23"/>
  <c r="AN3" i="23"/>
  <c r="H38" i="32"/>
  <c r="I38" i="32" s="1"/>
  <c r="J38" i="32" s="1"/>
  <c r="H74" i="29"/>
  <c r="I74" i="29" s="1"/>
  <c r="J74" i="29" s="1"/>
  <c r="H78" i="26"/>
  <c r="I78" i="26" s="1"/>
  <c r="J78" i="26" s="1"/>
  <c r="H60" i="26"/>
  <c r="I60" i="26" s="1"/>
  <c r="J60" i="26" s="1"/>
  <c r="H42" i="26"/>
  <c r="I42" i="26" s="1"/>
  <c r="J42" i="26" s="1"/>
  <c r="H24" i="26"/>
  <c r="I24" i="26" s="1"/>
  <c r="J24" i="26" s="1"/>
  <c r="H6" i="26"/>
  <c r="I6" i="26" s="1"/>
  <c r="J6" i="26" s="1"/>
  <c r="H93" i="25"/>
  <c r="I93" i="25" s="1"/>
  <c r="J93" i="25" s="1"/>
  <c r="H57" i="25"/>
  <c r="I57" i="25" s="1"/>
  <c r="J57" i="25" s="1"/>
  <c r="H21" i="25"/>
  <c r="I21" i="25" s="1"/>
  <c r="J21" i="25" s="1"/>
  <c r="H6" i="13"/>
  <c r="I6" i="13" s="1"/>
  <c r="J6" i="13" s="1"/>
  <c r="H12" i="10"/>
  <c r="I12" i="10" s="1"/>
  <c r="J12" i="10" s="1"/>
  <c r="H29" i="26"/>
  <c r="I29" i="26" s="1"/>
  <c r="J29" i="26" s="1"/>
  <c r="AQ4" i="17"/>
  <c r="H13" i="22"/>
  <c r="I13" i="22" s="1"/>
  <c r="J13" i="22" s="1"/>
  <c r="Z4" i="12"/>
  <c r="H23" i="9"/>
  <c r="I23" i="9" s="1"/>
  <c r="J23" i="9" s="1"/>
  <c r="H22" i="15"/>
  <c r="H19" i="15"/>
  <c r="H16" i="15"/>
  <c r="H13" i="15"/>
  <c r="H8" i="15"/>
  <c r="H7" i="15"/>
  <c r="H9" i="15"/>
  <c r="H23" i="15"/>
  <c r="H20" i="15"/>
  <c r="H17" i="15"/>
  <c r="H14" i="15"/>
  <c r="H10" i="15"/>
  <c r="H11" i="15"/>
  <c r="H5" i="15"/>
  <c r="H4" i="15"/>
  <c r="H6" i="15"/>
  <c r="H18" i="15"/>
  <c r="H12" i="15"/>
  <c r="H21" i="15"/>
  <c r="H15" i="15"/>
  <c r="H9" i="56"/>
  <c r="H11" i="56"/>
  <c r="H5" i="56"/>
  <c r="H4" i="56"/>
  <c r="H21" i="56"/>
  <c r="H18" i="56"/>
  <c r="H15" i="56"/>
  <c r="H12" i="56"/>
  <c r="H6" i="56"/>
  <c r="H22" i="56"/>
  <c r="H19" i="56"/>
  <c r="H16" i="56"/>
  <c r="H13" i="56"/>
  <c r="H8" i="56"/>
  <c r="H7" i="56"/>
  <c r="H17" i="56"/>
  <c r="H14" i="56"/>
  <c r="H23" i="56"/>
  <c r="H20" i="56"/>
  <c r="H10" i="56"/>
  <c r="H23" i="71"/>
  <c r="H20" i="71"/>
  <c r="H17" i="71"/>
  <c r="H14" i="71"/>
  <c r="H10" i="71"/>
  <c r="H11" i="71"/>
  <c r="H5" i="71"/>
  <c r="H4" i="71"/>
  <c r="H21" i="71"/>
  <c r="H18" i="71"/>
  <c r="H15" i="71"/>
  <c r="H12" i="71"/>
  <c r="H6" i="71"/>
  <c r="H9" i="71"/>
  <c r="H22" i="71"/>
  <c r="H8" i="71"/>
  <c r="H19" i="71"/>
  <c r="H16" i="71"/>
  <c r="H13" i="71"/>
  <c r="H7" i="71"/>
  <c r="H55" i="26"/>
  <c r="I55" i="26" s="1"/>
  <c r="J55" i="26" s="1"/>
  <c r="H28" i="26"/>
  <c r="I28" i="26" s="1"/>
  <c r="J28" i="26" s="1"/>
  <c r="H8" i="10"/>
  <c r="I8" i="10" s="1"/>
  <c r="J8" i="10" s="1"/>
  <c r="AQ4" i="27"/>
  <c r="Y5" i="28"/>
  <c r="Z5" i="28" s="1"/>
  <c r="H31" i="26"/>
  <c r="I31" i="26" s="1"/>
  <c r="J31" i="26" s="1"/>
  <c r="H4" i="26"/>
  <c r="I4" i="26" s="1"/>
  <c r="J4" i="26" s="1"/>
  <c r="K4" i="26" s="1"/>
  <c r="H18" i="22"/>
  <c r="I18" i="22" s="1"/>
  <c r="J18" i="22" s="1"/>
  <c r="H20" i="14"/>
  <c r="I20" i="14" s="1"/>
  <c r="J20" i="14" s="1"/>
  <c r="AN3" i="11"/>
  <c r="AI3" i="11"/>
  <c r="H4" i="10"/>
  <c r="I4" i="10" s="1"/>
  <c r="J4" i="10" s="1"/>
  <c r="K4" i="10" s="1"/>
  <c r="H22" i="6"/>
  <c r="I22" i="6" s="1"/>
  <c r="J22" i="6" s="1"/>
  <c r="H15" i="5"/>
  <c r="I15" i="5" s="1"/>
  <c r="J15" i="5" s="1"/>
  <c r="H13" i="5"/>
  <c r="I13" i="5" s="1"/>
  <c r="J13" i="5" s="1"/>
  <c r="AI3" i="3"/>
  <c r="I10" i="4"/>
  <c r="J10" i="4" s="1"/>
  <c r="I7" i="4"/>
  <c r="J7" i="4" s="1"/>
  <c r="I6" i="4"/>
  <c r="J6" i="4" s="1"/>
  <c r="H14" i="6"/>
  <c r="I14" i="6" s="1"/>
  <c r="J14" i="6" s="1"/>
  <c r="H15" i="10"/>
  <c r="I15" i="10" s="1"/>
  <c r="J15" i="10" s="1"/>
  <c r="AI3" i="4"/>
  <c r="K64" i="99"/>
  <c r="K65" i="99" s="1"/>
  <c r="X5" i="93"/>
  <c r="AH5" i="93" s="1"/>
  <c r="AH4" i="91"/>
  <c r="Y5" i="89"/>
  <c r="H62" i="89"/>
  <c r="I62" i="89" s="1"/>
  <c r="J62" i="89" s="1"/>
  <c r="H93" i="89"/>
  <c r="I93" i="89" s="1"/>
  <c r="J93" i="89" s="1"/>
  <c r="H13" i="89"/>
  <c r="I13" i="89" s="1"/>
  <c r="J13" i="89" s="1"/>
  <c r="H49" i="89"/>
  <c r="I49" i="89" s="1"/>
  <c r="J49" i="89" s="1"/>
  <c r="H85" i="89"/>
  <c r="I85" i="89" s="1"/>
  <c r="J85" i="89" s="1"/>
  <c r="H22" i="89"/>
  <c r="I22" i="89" s="1"/>
  <c r="J22" i="89" s="1"/>
  <c r="H58" i="89"/>
  <c r="I58" i="89" s="1"/>
  <c r="J58" i="89" s="1"/>
  <c r="H94" i="89"/>
  <c r="I94" i="89" s="1"/>
  <c r="J94" i="89" s="1"/>
  <c r="H35" i="89"/>
  <c r="I35" i="89" s="1"/>
  <c r="J35" i="89" s="1"/>
  <c r="H71" i="89"/>
  <c r="I71" i="89" s="1"/>
  <c r="J71" i="89" s="1"/>
  <c r="H12" i="89"/>
  <c r="I12" i="89" s="1"/>
  <c r="J12" i="89" s="1"/>
  <c r="H48" i="89"/>
  <c r="I48" i="89" s="1"/>
  <c r="J48" i="89" s="1"/>
  <c r="H84" i="89"/>
  <c r="I84" i="89" s="1"/>
  <c r="J84" i="89" s="1"/>
  <c r="G93" i="93"/>
  <c r="G87" i="93"/>
  <c r="G81" i="93"/>
  <c r="G75" i="93"/>
  <c r="G69" i="93"/>
  <c r="G63" i="93"/>
  <c r="G57" i="93"/>
  <c r="G51" i="93"/>
  <c r="G45" i="93"/>
  <c r="G39" i="93"/>
  <c r="G33" i="93"/>
  <c r="G27" i="93"/>
  <c r="G21" i="93"/>
  <c r="G15" i="93"/>
  <c r="G9" i="93"/>
  <c r="G98" i="93"/>
  <c r="G92" i="93"/>
  <c r="G86" i="93"/>
  <c r="G80" i="93"/>
  <c r="G74" i="93"/>
  <c r="G68" i="93"/>
  <c r="G62" i="93"/>
  <c r="G56" i="93"/>
  <c r="G50" i="93"/>
  <c r="G44" i="93"/>
  <c r="G38" i="93"/>
  <c r="G32" i="93"/>
  <c r="G26" i="93"/>
  <c r="G20" i="93"/>
  <c r="G14" i="93"/>
  <c r="G8" i="93"/>
  <c r="G97" i="93"/>
  <c r="G91" i="93"/>
  <c r="G85" i="93"/>
  <c r="G79" i="93"/>
  <c r="G73" i="93"/>
  <c r="G67" i="93"/>
  <c r="G61" i="93"/>
  <c r="G55" i="93"/>
  <c r="G49" i="93"/>
  <c r="G43" i="93"/>
  <c r="G37" i="93"/>
  <c r="G31" i="93"/>
  <c r="G25" i="93"/>
  <c r="G19" i="93"/>
  <c r="G13" i="93"/>
  <c r="G7" i="93"/>
  <c r="G96" i="93"/>
  <c r="G90" i="93"/>
  <c r="G84" i="93"/>
  <c r="G78" i="93"/>
  <c r="G72" i="93"/>
  <c r="G66" i="93"/>
  <c r="G60" i="93"/>
  <c r="G54" i="93"/>
  <c r="G48" i="93"/>
  <c r="G42" i="93"/>
  <c r="G36" i="93"/>
  <c r="G30" i="93"/>
  <c r="G24" i="93"/>
  <c r="G18" i="93"/>
  <c r="G12" i="93"/>
  <c r="G6" i="93"/>
  <c r="G94" i="93"/>
  <c r="G88" i="93"/>
  <c r="G82" i="93"/>
  <c r="G76" i="93"/>
  <c r="G70" i="93"/>
  <c r="G64" i="93"/>
  <c r="G58" i="93"/>
  <c r="G52" i="93"/>
  <c r="G46" i="93"/>
  <c r="G40" i="93"/>
  <c r="G34" i="93"/>
  <c r="G28" i="93"/>
  <c r="G22" i="93"/>
  <c r="G16" i="93"/>
  <c r="G10" i="93"/>
  <c r="G4" i="93"/>
  <c r="G83" i="93"/>
  <c r="G47" i="93"/>
  <c r="G11" i="93"/>
  <c r="G71" i="93"/>
  <c r="G35" i="93"/>
  <c r="G89" i="93"/>
  <c r="G53" i="93"/>
  <c r="G17" i="93"/>
  <c r="G65" i="93"/>
  <c r="G59" i="93"/>
  <c r="G41" i="93"/>
  <c r="G29" i="93"/>
  <c r="G77" i="93"/>
  <c r="G5" i="93"/>
  <c r="G23" i="93"/>
  <c r="G95" i="93"/>
  <c r="Z4" i="91"/>
  <c r="H60" i="87"/>
  <c r="I60" i="87" s="1"/>
  <c r="J60" i="87" s="1"/>
  <c r="H42" i="87"/>
  <c r="I42" i="87" s="1"/>
  <c r="J42" i="87" s="1"/>
  <c r="H24" i="87"/>
  <c r="I24" i="87" s="1"/>
  <c r="J24" i="87" s="1"/>
  <c r="H6" i="87"/>
  <c r="I6" i="87" s="1"/>
  <c r="J6" i="87" s="1"/>
  <c r="H43" i="88"/>
  <c r="I43" i="88" s="1"/>
  <c r="J43" i="88" s="1"/>
  <c r="H16" i="88"/>
  <c r="I16" i="88" s="1"/>
  <c r="J16" i="88" s="1"/>
  <c r="H14" i="88"/>
  <c r="I14" i="88" s="1"/>
  <c r="J14" i="88" s="1"/>
  <c r="H32" i="88"/>
  <c r="I32" i="88" s="1"/>
  <c r="J32" i="88" s="1"/>
  <c r="H50" i="88"/>
  <c r="I50" i="88" s="1"/>
  <c r="J50" i="88" s="1"/>
  <c r="H68" i="88"/>
  <c r="I68" i="88" s="1"/>
  <c r="J68" i="88" s="1"/>
  <c r="H62" i="87"/>
  <c r="I62" i="87" s="1"/>
  <c r="J62" i="87" s="1"/>
  <c r="H44" i="87"/>
  <c r="I44" i="87" s="1"/>
  <c r="J44" i="87" s="1"/>
  <c r="H26" i="87"/>
  <c r="I26" i="87" s="1"/>
  <c r="J26" i="87" s="1"/>
  <c r="H8" i="87"/>
  <c r="I8" i="87" s="1"/>
  <c r="J8" i="87" s="1"/>
  <c r="H63" i="88"/>
  <c r="I63" i="88" s="1"/>
  <c r="J63" i="88" s="1"/>
  <c r="H36" i="88"/>
  <c r="I36" i="88" s="1"/>
  <c r="J36" i="88" s="1"/>
  <c r="H9" i="88"/>
  <c r="I9" i="88" s="1"/>
  <c r="J9" i="88" s="1"/>
  <c r="AQ4" i="89"/>
  <c r="H63" i="85"/>
  <c r="I63" i="85" s="1"/>
  <c r="J63" i="85" s="1"/>
  <c r="H27" i="85"/>
  <c r="I27" i="85" s="1"/>
  <c r="J27" i="85" s="1"/>
  <c r="H74" i="85"/>
  <c r="I74" i="85" s="1"/>
  <c r="J74" i="85" s="1"/>
  <c r="H38" i="85"/>
  <c r="I38" i="85" s="1"/>
  <c r="J38" i="85" s="1"/>
  <c r="AI3" i="88"/>
  <c r="AN3" i="88"/>
  <c r="H7" i="86"/>
  <c r="I7" i="86" s="1"/>
  <c r="J7" i="86" s="1"/>
  <c r="H47" i="84"/>
  <c r="I47" i="84" s="1"/>
  <c r="J47" i="84" s="1"/>
  <c r="X5" i="83"/>
  <c r="AH5" i="83" s="1"/>
  <c r="H79" i="82"/>
  <c r="I79" i="82" s="1"/>
  <c r="J79" i="82" s="1"/>
  <c r="H61" i="82"/>
  <c r="I61" i="82" s="1"/>
  <c r="J61" i="82" s="1"/>
  <c r="H43" i="82"/>
  <c r="I43" i="82" s="1"/>
  <c r="J43" i="82" s="1"/>
  <c r="H25" i="82"/>
  <c r="I25" i="82" s="1"/>
  <c r="J25" i="82" s="1"/>
  <c r="H7" i="82"/>
  <c r="I7" i="82" s="1"/>
  <c r="J7" i="82" s="1"/>
  <c r="H30" i="86"/>
  <c r="I30" i="86" s="1"/>
  <c r="J30" i="86" s="1"/>
  <c r="H29" i="86"/>
  <c r="I29" i="86" s="1"/>
  <c r="J29" i="86" s="1"/>
  <c r="H56" i="86"/>
  <c r="I56" i="86" s="1"/>
  <c r="J56" i="86" s="1"/>
  <c r="H83" i="86"/>
  <c r="I83" i="86" s="1"/>
  <c r="J83" i="86" s="1"/>
  <c r="H13" i="86"/>
  <c r="I13" i="86" s="1"/>
  <c r="J13" i="86" s="1"/>
  <c r="H40" i="86"/>
  <c r="I40" i="86" s="1"/>
  <c r="J40" i="86" s="1"/>
  <c r="H67" i="86"/>
  <c r="I67" i="86" s="1"/>
  <c r="J67" i="86" s="1"/>
  <c r="H6" i="86"/>
  <c r="I6" i="86" s="1"/>
  <c r="J6" i="86" s="1"/>
  <c r="H33" i="86"/>
  <c r="I33" i="86" s="1"/>
  <c r="J33" i="86" s="1"/>
  <c r="H60" i="86"/>
  <c r="I60" i="86" s="1"/>
  <c r="J60" i="86" s="1"/>
  <c r="H87" i="86"/>
  <c r="I87" i="86" s="1"/>
  <c r="J87" i="86" s="1"/>
  <c r="H50" i="84"/>
  <c r="I50" i="84" s="1"/>
  <c r="J50" i="84" s="1"/>
  <c r="H19" i="84"/>
  <c r="I19" i="84" s="1"/>
  <c r="J19" i="84" s="1"/>
  <c r="H37" i="84"/>
  <c r="I37" i="84" s="1"/>
  <c r="J37" i="84" s="1"/>
  <c r="H55" i="84"/>
  <c r="I55" i="84" s="1"/>
  <c r="J55" i="84" s="1"/>
  <c r="H67" i="83"/>
  <c r="I67" i="83" s="1"/>
  <c r="J67" i="83" s="1"/>
  <c r="H49" i="83"/>
  <c r="I49" i="83" s="1"/>
  <c r="J49" i="83" s="1"/>
  <c r="H31" i="83"/>
  <c r="I31" i="83" s="1"/>
  <c r="J31" i="83" s="1"/>
  <c r="H13" i="83"/>
  <c r="I13" i="83" s="1"/>
  <c r="J13" i="83" s="1"/>
  <c r="H52" i="86"/>
  <c r="I52" i="86" s="1"/>
  <c r="J52" i="86" s="1"/>
  <c r="H53" i="84"/>
  <c r="I53" i="84" s="1"/>
  <c r="J53" i="84" s="1"/>
  <c r="H87" i="82"/>
  <c r="I87" i="82" s="1"/>
  <c r="J87" i="82" s="1"/>
  <c r="H69" i="82"/>
  <c r="I69" i="82" s="1"/>
  <c r="J69" i="82" s="1"/>
  <c r="H51" i="82"/>
  <c r="I51" i="82" s="1"/>
  <c r="J51" i="82" s="1"/>
  <c r="H33" i="82"/>
  <c r="I33" i="82" s="1"/>
  <c r="J33" i="82" s="1"/>
  <c r="H15" i="82"/>
  <c r="I15" i="82" s="1"/>
  <c r="J15" i="82" s="1"/>
  <c r="H69" i="83"/>
  <c r="I69" i="83" s="1"/>
  <c r="J69" i="83" s="1"/>
  <c r="H51" i="83"/>
  <c r="I51" i="83" s="1"/>
  <c r="J51" i="83" s="1"/>
  <c r="H33" i="83"/>
  <c r="I33" i="83" s="1"/>
  <c r="J33" i="83" s="1"/>
  <c r="H15" i="83"/>
  <c r="I15" i="83" s="1"/>
  <c r="J15" i="83" s="1"/>
  <c r="H68" i="83"/>
  <c r="I68" i="83" s="1"/>
  <c r="J68" i="83" s="1"/>
  <c r="H50" i="83"/>
  <c r="I50" i="83" s="1"/>
  <c r="J50" i="83" s="1"/>
  <c r="H32" i="83"/>
  <c r="I32" i="83" s="1"/>
  <c r="J32" i="83" s="1"/>
  <c r="H14" i="83"/>
  <c r="I14" i="83" s="1"/>
  <c r="J14" i="83" s="1"/>
  <c r="H70" i="81"/>
  <c r="I70" i="81" s="1"/>
  <c r="J70" i="81" s="1"/>
  <c r="H34" i="81"/>
  <c r="I34" i="81" s="1"/>
  <c r="J34" i="81" s="1"/>
  <c r="H75" i="81"/>
  <c r="I75" i="81" s="1"/>
  <c r="J75" i="81" s="1"/>
  <c r="H39" i="81"/>
  <c r="I39" i="81" s="1"/>
  <c r="J39" i="81" s="1"/>
  <c r="H43" i="79"/>
  <c r="I43" i="79" s="1"/>
  <c r="J43" i="79" s="1"/>
  <c r="H66" i="76"/>
  <c r="I66" i="76" s="1"/>
  <c r="J66" i="76" s="1"/>
  <c r="H48" i="76"/>
  <c r="I48" i="76" s="1"/>
  <c r="J48" i="76" s="1"/>
  <c r="H30" i="76"/>
  <c r="I30" i="76" s="1"/>
  <c r="J30" i="76" s="1"/>
  <c r="H12" i="76"/>
  <c r="I12" i="76" s="1"/>
  <c r="J12" i="76" s="1"/>
  <c r="H57" i="79"/>
  <c r="I57" i="79" s="1"/>
  <c r="J57" i="79" s="1"/>
  <c r="H35" i="79"/>
  <c r="I35" i="79" s="1"/>
  <c r="J35" i="79" s="1"/>
  <c r="H17" i="79"/>
  <c r="I17" i="79" s="1"/>
  <c r="J17" i="79" s="1"/>
  <c r="H76" i="79"/>
  <c r="I76" i="79" s="1"/>
  <c r="J76" i="79" s="1"/>
  <c r="H33" i="79"/>
  <c r="I33" i="79" s="1"/>
  <c r="J33" i="79" s="1"/>
  <c r="H15" i="79"/>
  <c r="I15" i="79" s="1"/>
  <c r="J15" i="79" s="1"/>
  <c r="H79" i="74"/>
  <c r="I79" i="74" s="1"/>
  <c r="J79" i="74" s="1"/>
  <c r="H61" i="74"/>
  <c r="I61" i="74" s="1"/>
  <c r="J61" i="74" s="1"/>
  <c r="H43" i="74"/>
  <c r="I43" i="74" s="1"/>
  <c r="J43" i="74" s="1"/>
  <c r="H25" i="74"/>
  <c r="I25" i="74" s="1"/>
  <c r="J25" i="74" s="1"/>
  <c r="H7" i="74"/>
  <c r="I7" i="74" s="1"/>
  <c r="J7" i="74" s="1"/>
  <c r="H86" i="73"/>
  <c r="I86" i="73" s="1"/>
  <c r="J86" i="73" s="1"/>
  <c r="H50" i="73"/>
  <c r="I50" i="73" s="1"/>
  <c r="J50" i="73" s="1"/>
  <c r="H14" i="73"/>
  <c r="I14" i="73" s="1"/>
  <c r="J14" i="73" s="1"/>
  <c r="H79" i="73"/>
  <c r="I79" i="73" s="1"/>
  <c r="J79" i="73" s="1"/>
  <c r="H43" i="73"/>
  <c r="I43" i="73" s="1"/>
  <c r="J43" i="73" s="1"/>
  <c r="H54" i="80"/>
  <c r="I54" i="80" s="1"/>
  <c r="J54" i="80" s="1"/>
  <c r="H27" i="80"/>
  <c r="I27" i="80" s="1"/>
  <c r="J27" i="80" s="1"/>
  <c r="H66" i="80"/>
  <c r="I66" i="80" s="1"/>
  <c r="J66" i="80" s="1"/>
  <c r="H19" i="80"/>
  <c r="I19" i="80" s="1"/>
  <c r="J19" i="80" s="1"/>
  <c r="H37" i="80"/>
  <c r="I37" i="80" s="1"/>
  <c r="J37" i="80" s="1"/>
  <c r="H55" i="80"/>
  <c r="I55" i="80" s="1"/>
  <c r="J55" i="80" s="1"/>
  <c r="H14" i="80"/>
  <c r="I14" i="80" s="1"/>
  <c r="J14" i="80" s="1"/>
  <c r="H32" i="80"/>
  <c r="I32" i="80" s="1"/>
  <c r="J32" i="80" s="1"/>
  <c r="H50" i="80"/>
  <c r="I50" i="80" s="1"/>
  <c r="J50" i="80" s="1"/>
  <c r="H68" i="80"/>
  <c r="I68" i="80" s="1"/>
  <c r="J68" i="80" s="1"/>
  <c r="H39" i="78"/>
  <c r="I39" i="78" s="1"/>
  <c r="J39" i="78" s="1"/>
  <c r="H7" i="78"/>
  <c r="I7" i="78" s="1"/>
  <c r="J7" i="78" s="1"/>
  <c r="H25" i="78"/>
  <c r="I25" i="78" s="1"/>
  <c r="J25" i="78" s="1"/>
  <c r="H43" i="78"/>
  <c r="I43" i="78" s="1"/>
  <c r="J43" i="78" s="1"/>
  <c r="H61" i="78"/>
  <c r="I61" i="78" s="1"/>
  <c r="J61" i="78" s="1"/>
  <c r="H79" i="78"/>
  <c r="I79" i="78" s="1"/>
  <c r="J79" i="78" s="1"/>
  <c r="H14" i="78"/>
  <c r="I14" i="78" s="1"/>
  <c r="J14" i="78" s="1"/>
  <c r="H32" i="78"/>
  <c r="I32" i="78" s="1"/>
  <c r="J32" i="78" s="1"/>
  <c r="H50" i="78"/>
  <c r="I50" i="78" s="1"/>
  <c r="J50" i="78" s="1"/>
  <c r="H68" i="78"/>
  <c r="I68" i="78" s="1"/>
  <c r="J68" i="78" s="1"/>
  <c r="H86" i="78"/>
  <c r="I86" i="78" s="1"/>
  <c r="J86" i="78" s="1"/>
  <c r="H78" i="74"/>
  <c r="I78" i="74" s="1"/>
  <c r="J78" i="74" s="1"/>
  <c r="H60" i="74"/>
  <c r="I60" i="74" s="1"/>
  <c r="J60" i="74" s="1"/>
  <c r="H42" i="74"/>
  <c r="I42" i="74" s="1"/>
  <c r="J42" i="74" s="1"/>
  <c r="H24" i="74"/>
  <c r="I24" i="74" s="1"/>
  <c r="J24" i="74" s="1"/>
  <c r="H6" i="74"/>
  <c r="I6" i="74" s="1"/>
  <c r="J6" i="74" s="1"/>
  <c r="H66" i="73"/>
  <c r="I66" i="73" s="1"/>
  <c r="J66" i="73" s="1"/>
  <c r="H30" i="73"/>
  <c r="I30" i="73" s="1"/>
  <c r="J30" i="73" s="1"/>
  <c r="H72" i="78"/>
  <c r="I72" i="78" s="1"/>
  <c r="J72" i="78" s="1"/>
  <c r="H18" i="78"/>
  <c r="I18" i="78" s="1"/>
  <c r="J18" i="78" s="1"/>
  <c r="H72" i="75"/>
  <c r="I72" i="75" s="1"/>
  <c r="J72" i="75" s="1"/>
  <c r="H54" i="75"/>
  <c r="I54" i="75" s="1"/>
  <c r="J54" i="75" s="1"/>
  <c r="H36" i="75"/>
  <c r="I36" i="75" s="1"/>
  <c r="J36" i="75" s="1"/>
  <c r="H18" i="75"/>
  <c r="I18" i="75" s="1"/>
  <c r="J18" i="75" s="1"/>
  <c r="H83" i="73"/>
  <c r="I83" i="73" s="1"/>
  <c r="J83" i="73" s="1"/>
  <c r="H47" i="73"/>
  <c r="I47" i="73" s="1"/>
  <c r="J47" i="73" s="1"/>
  <c r="H11" i="73"/>
  <c r="I11" i="73" s="1"/>
  <c r="J11" i="73" s="1"/>
  <c r="H48" i="78"/>
  <c r="I48" i="78" s="1"/>
  <c r="J48" i="78" s="1"/>
  <c r="AQ4" i="76"/>
  <c r="H65" i="75"/>
  <c r="I65" i="75" s="1"/>
  <c r="J65" i="75" s="1"/>
  <c r="H47" i="75"/>
  <c r="I47" i="75" s="1"/>
  <c r="J47" i="75" s="1"/>
  <c r="H29" i="75"/>
  <c r="I29" i="75" s="1"/>
  <c r="J29" i="75" s="1"/>
  <c r="H11" i="75"/>
  <c r="I11" i="75" s="1"/>
  <c r="J11" i="75" s="1"/>
  <c r="H63" i="73"/>
  <c r="I63" i="73" s="1"/>
  <c r="J63" i="73" s="1"/>
  <c r="H27" i="73"/>
  <c r="I27" i="73" s="1"/>
  <c r="J27" i="73" s="1"/>
  <c r="K5" i="58"/>
  <c r="X5" i="55"/>
  <c r="AH5" i="55" s="1"/>
  <c r="AE3" i="59"/>
  <c r="P3" i="59"/>
  <c r="AF3" i="59" s="1"/>
  <c r="AO3" i="59" s="1"/>
  <c r="H67" i="77"/>
  <c r="I67" i="77" s="1"/>
  <c r="J67" i="77" s="1"/>
  <c r="H93" i="77"/>
  <c r="I93" i="77" s="1"/>
  <c r="J93" i="77" s="1"/>
  <c r="H56" i="77"/>
  <c r="I56" i="77" s="1"/>
  <c r="J56" i="77" s="1"/>
  <c r="H14" i="77"/>
  <c r="I14" i="77" s="1"/>
  <c r="J14" i="77" s="1"/>
  <c r="H68" i="77"/>
  <c r="I68" i="77" s="1"/>
  <c r="J68" i="77" s="1"/>
  <c r="H25" i="77"/>
  <c r="I25" i="77" s="1"/>
  <c r="J25" i="77" s="1"/>
  <c r="H79" i="77"/>
  <c r="I79" i="77" s="1"/>
  <c r="J79" i="77" s="1"/>
  <c r="H34" i="77"/>
  <c r="I34" i="77" s="1"/>
  <c r="J34" i="77" s="1"/>
  <c r="H88" i="77"/>
  <c r="I88" i="77" s="1"/>
  <c r="J88" i="77" s="1"/>
  <c r="H45" i="77"/>
  <c r="I45" i="77" s="1"/>
  <c r="J45" i="77" s="1"/>
  <c r="H5" i="77"/>
  <c r="I5" i="77" s="1"/>
  <c r="J5" i="77" s="1"/>
  <c r="H41" i="77"/>
  <c r="I41" i="77" s="1"/>
  <c r="J41" i="77" s="1"/>
  <c r="H77" i="77"/>
  <c r="I77" i="77" s="1"/>
  <c r="J77" i="77" s="1"/>
  <c r="H18" i="77"/>
  <c r="I18" i="77" s="1"/>
  <c r="J18" i="77" s="1"/>
  <c r="H54" i="77"/>
  <c r="I54" i="77" s="1"/>
  <c r="J54" i="77" s="1"/>
  <c r="H90" i="77"/>
  <c r="I90" i="77" s="1"/>
  <c r="J90" i="77" s="1"/>
  <c r="AQ4" i="66"/>
  <c r="X5" i="69"/>
  <c r="AH5" i="69" s="1"/>
  <c r="AQ5" i="69" s="1"/>
  <c r="H6" i="57"/>
  <c r="I6" i="57" s="1"/>
  <c r="J6" i="57" s="1"/>
  <c r="H17" i="57"/>
  <c r="I17" i="57" s="1"/>
  <c r="J17" i="57" s="1"/>
  <c r="H14" i="57"/>
  <c r="I14" i="57" s="1"/>
  <c r="J14" i="57" s="1"/>
  <c r="H36" i="48"/>
  <c r="I36" i="48" s="1"/>
  <c r="J36" i="48" s="1"/>
  <c r="H64" i="48"/>
  <c r="I64" i="48" s="1"/>
  <c r="J64" i="48" s="1"/>
  <c r="H21" i="48"/>
  <c r="I21" i="48" s="1"/>
  <c r="J21" i="48" s="1"/>
  <c r="H72" i="47"/>
  <c r="I72" i="47" s="1"/>
  <c r="J72" i="47" s="1"/>
  <c r="H54" i="47"/>
  <c r="I54" i="47" s="1"/>
  <c r="J54" i="47" s="1"/>
  <c r="H36" i="47"/>
  <c r="I36" i="47" s="1"/>
  <c r="J36" i="47" s="1"/>
  <c r="H18" i="47"/>
  <c r="I18" i="47" s="1"/>
  <c r="J18" i="47" s="1"/>
  <c r="H42" i="48"/>
  <c r="I42" i="48" s="1"/>
  <c r="J42" i="48" s="1"/>
  <c r="H56" i="48"/>
  <c r="I56" i="48" s="1"/>
  <c r="J56" i="48" s="1"/>
  <c r="H34" i="48"/>
  <c r="I34" i="48" s="1"/>
  <c r="J34" i="48" s="1"/>
  <c r="H77" i="47"/>
  <c r="I77" i="47" s="1"/>
  <c r="J77" i="47" s="1"/>
  <c r="H59" i="47"/>
  <c r="I59" i="47" s="1"/>
  <c r="J59" i="47" s="1"/>
  <c r="H41" i="47"/>
  <c r="I41" i="47" s="1"/>
  <c r="J41" i="47" s="1"/>
  <c r="H23" i="47"/>
  <c r="I23" i="47" s="1"/>
  <c r="J23" i="47" s="1"/>
  <c r="H5" i="47"/>
  <c r="I5" i="47" s="1"/>
  <c r="J5" i="47" s="1"/>
  <c r="H82" i="46"/>
  <c r="I82" i="46" s="1"/>
  <c r="J82" i="46" s="1"/>
  <c r="H64" i="46"/>
  <c r="I64" i="46" s="1"/>
  <c r="J64" i="46" s="1"/>
  <c r="H46" i="46"/>
  <c r="I46" i="46" s="1"/>
  <c r="J46" i="46" s="1"/>
  <c r="H28" i="46"/>
  <c r="I28" i="46" s="1"/>
  <c r="J28" i="46" s="1"/>
  <c r="H10" i="46"/>
  <c r="I10" i="46" s="1"/>
  <c r="J10" i="46" s="1"/>
  <c r="H87" i="45"/>
  <c r="I87" i="45" s="1"/>
  <c r="J87" i="45" s="1"/>
  <c r="H51" i="45"/>
  <c r="I51" i="45" s="1"/>
  <c r="J51" i="45" s="1"/>
  <c r="H15" i="45"/>
  <c r="I15" i="45" s="1"/>
  <c r="J15" i="45" s="1"/>
  <c r="H49" i="44"/>
  <c r="I49" i="44" s="1"/>
  <c r="J49" i="44" s="1"/>
  <c r="H31" i="44"/>
  <c r="I31" i="44" s="1"/>
  <c r="J31" i="44" s="1"/>
  <c r="H13" i="44"/>
  <c r="I13" i="44" s="1"/>
  <c r="J13" i="44" s="1"/>
  <c r="H59" i="48"/>
  <c r="I59" i="48" s="1"/>
  <c r="J59" i="48" s="1"/>
  <c r="H58" i="48"/>
  <c r="I58" i="48" s="1"/>
  <c r="J58" i="48" s="1"/>
  <c r="H15" i="48"/>
  <c r="I15" i="48" s="1"/>
  <c r="J15" i="48" s="1"/>
  <c r="H79" i="47"/>
  <c r="I79" i="47" s="1"/>
  <c r="J79" i="47" s="1"/>
  <c r="H61" i="47"/>
  <c r="I61" i="47" s="1"/>
  <c r="J61" i="47" s="1"/>
  <c r="H43" i="47"/>
  <c r="I43" i="47" s="1"/>
  <c r="J43" i="47" s="1"/>
  <c r="H25" i="47"/>
  <c r="I25" i="47" s="1"/>
  <c r="J25" i="47" s="1"/>
  <c r="H7" i="47"/>
  <c r="I7" i="47" s="1"/>
  <c r="J7" i="47" s="1"/>
  <c r="H84" i="46"/>
  <c r="I84" i="46" s="1"/>
  <c r="J84" i="46" s="1"/>
  <c r="H66" i="46"/>
  <c r="I66" i="46" s="1"/>
  <c r="J66" i="46" s="1"/>
  <c r="H48" i="46"/>
  <c r="I48" i="46" s="1"/>
  <c r="J48" i="46" s="1"/>
  <c r="H30" i="46"/>
  <c r="I30" i="46" s="1"/>
  <c r="J30" i="46" s="1"/>
  <c r="H12" i="46"/>
  <c r="I12" i="46" s="1"/>
  <c r="J12" i="46" s="1"/>
  <c r="H97" i="45"/>
  <c r="I97" i="45" s="1"/>
  <c r="J97" i="45" s="1"/>
  <c r="H61" i="45"/>
  <c r="I61" i="45" s="1"/>
  <c r="J61" i="45" s="1"/>
  <c r="H25" i="45"/>
  <c r="I25" i="45" s="1"/>
  <c r="J25" i="45" s="1"/>
  <c r="H60" i="44"/>
  <c r="I60" i="44" s="1"/>
  <c r="J60" i="44" s="1"/>
  <c r="H42" i="44"/>
  <c r="I42" i="44" s="1"/>
  <c r="J42" i="44" s="1"/>
  <c r="H24" i="44"/>
  <c r="I24" i="44" s="1"/>
  <c r="J24" i="44" s="1"/>
  <c r="H6" i="44"/>
  <c r="I6" i="44" s="1"/>
  <c r="J6" i="44" s="1"/>
  <c r="H76" i="41"/>
  <c r="I76" i="41" s="1"/>
  <c r="J76" i="41" s="1"/>
  <c r="H40" i="41"/>
  <c r="I40" i="41" s="1"/>
  <c r="J40" i="41" s="1"/>
  <c r="H4" i="41"/>
  <c r="I4" i="41" s="1"/>
  <c r="J4" i="41" s="1"/>
  <c r="K4" i="41" s="1"/>
  <c r="AQ4" i="41" s="1"/>
  <c r="H88" i="42"/>
  <c r="I88" i="42" s="1"/>
  <c r="J88" i="42" s="1"/>
  <c r="H70" i="42"/>
  <c r="I70" i="42" s="1"/>
  <c r="J70" i="42" s="1"/>
  <c r="H52" i="42"/>
  <c r="I52" i="42" s="1"/>
  <c r="J52" i="42" s="1"/>
  <c r="H34" i="42"/>
  <c r="I34" i="42" s="1"/>
  <c r="J34" i="42" s="1"/>
  <c r="H16" i="42"/>
  <c r="I16" i="42" s="1"/>
  <c r="J16" i="42" s="1"/>
  <c r="H93" i="41"/>
  <c r="I93" i="41" s="1"/>
  <c r="J93" i="41" s="1"/>
  <c r="H57" i="41"/>
  <c r="I57" i="41" s="1"/>
  <c r="J57" i="41" s="1"/>
  <c r="H21" i="41"/>
  <c r="I21" i="41" s="1"/>
  <c r="J21" i="41" s="1"/>
  <c r="H68" i="41"/>
  <c r="I68" i="41" s="1"/>
  <c r="J68" i="41" s="1"/>
  <c r="H32" i="41"/>
  <c r="I32" i="41" s="1"/>
  <c r="J32" i="41" s="1"/>
  <c r="H72" i="42"/>
  <c r="I72" i="42" s="1"/>
  <c r="J72" i="42" s="1"/>
  <c r="H54" i="42"/>
  <c r="I54" i="42" s="1"/>
  <c r="J54" i="42" s="1"/>
  <c r="H36" i="42"/>
  <c r="I36" i="42" s="1"/>
  <c r="J36" i="42" s="1"/>
  <c r="H18" i="42"/>
  <c r="I18" i="42" s="1"/>
  <c r="J18" i="42" s="1"/>
  <c r="H97" i="41"/>
  <c r="I97" i="41" s="1"/>
  <c r="J97" i="41" s="1"/>
  <c r="H61" i="41"/>
  <c r="I61" i="41" s="1"/>
  <c r="J61" i="41" s="1"/>
  <c r="H25" i="41"/>
  <c r="I25" i="41" s="1"/>
  <c r="J25" i="41" s="1"/>
  <c r="H66" i="40"/>
  <c r="I66" i="40" s="1"/>
  <c r="J66" i="40" s="1"/>
  <c r="H48" i="40"/>
  <c r="I48" i="40" s="1"/>
  <c r="J48" i="40" s="1"/>
  <c r="H30" i="40"/>
  <c r="I30" i="40" s="1"/>
  <c r="J30" i="40" s="1"/>
  <c r="H12" i="40"/>
  <c r="I12" i="40" s="1"/>
  <c r="J12" i="40" s="1"/>
  <c r="H66" i="41"/>
  <c r="I66" i="41" s="1"/>
  <c r="J66" i="41" s="1"/>
  <c r="H30" i="41"/>
  <c r="I30" i="41" s="1"/>
  <c r="J30" i="41" s="1"/>
  <c r="H63" i="43"/>
  <c r="I63" i="43" s="1"/>
  <c r="J63" i="43" s="1"/>
  <c r="H45" i="43"/>
  <c r="I45" i="43" s="1"/>
  <c r="J45" i="43" s="1"/>
  <c r="H27" i="43"/>
  <c r="I27" i="43" s="1"/>
  <c r="J27" i="43" s="1"/>
  <c r="H9" i="43"/>
  <c r="I9" i="43" s="1"/>
  <c r="J9" i="43" s="1"/>
  <c r="AH4" i="42"/>
  <c r="AQ4" i="42" s="1"/>
  <c r="Z4" i="42"/>
  <c r="H74" i="42"/>
  <c r="I74" i="42" s="1"/>
  <c r="J74" i="42" s="1"/>
  <c r="H56" i="42"/>
  <c r="I56" i="42" s="1"/>
  <c r="J56" i="42" s="1"/>
  <c r="H38" i="42"/>
  <c r="I38" i="42" s="1"/>
  <c r="J38" i="42" s="1"/>
  <c r="H20" i="42"/>
  <c r="I20" i="42" s="1"/>
  <c r="J20" i="42" s="1"/>
  <c r="AH3" i="42"/>
  <c r="H65" i="41"/>
  <c r="I65" i="41" s="1"/>
  <c r="J65" i="41" s="1"/>
  <c r="H29" i="41"/>
  <c r="I29" i="41" s="1"/>
  <c r="J29" i="41" s="1"/>
  <c r="H68" i="40"/>
  <c r="I68" i="40" s="1"/>
  <c r="J68" i="40" s="1"/>
  <c r="H50" i="40"/>
  <c r="I50" i="40" s="1"/>
  <c r="J50" i="40" s="1"/>
  <c r="H32" i="40"/>
  <c r="I32" i="40" s="1"/>
  <c r="J32" i="40" s="1"/>
  <c r="H14" i="40"/>
  <c r="I14" i="40" s="1"/>
  <c r="J14" i="40" s="1"/>
  <c r="H70" i="39"/>
  <c r="I70" i="39" s="1"/>
  <c r="J70" i="39" s="1"/>
  <c r="H34" i="39"/>
  <c r="I34" i="39" s="1"/>
  <c r="J34" i="39" s="1"/>
  <c r="H75" i="38"/>
  <c r="I75" i="38" s="1"/>
  <c r="J75" i="38" s="1"/>
  <c r="H57" i="38"/>
  <c r="I57" i="38" s="1"/>
  <c r="J57" i="38" s="1"/>
  <c r="H39" i="38"/>
  <c r="I39" i="38" s="1"/>
  <c r="J39" i="38" s="1"/>
  <c r="H21" i="38"/>
  <c r="I21" i="38" s="1"/>
  <c r="J21" i="38" s="1"/>
  <c r="H73" i="37"/>
  <c r="I73" i="37" s="1"/>
  <c r="J73" i="37" s="1"/>
  <c r="H37" i="37"/>
  <c r="I37" i="37" s="1"/>
  <c r="J37" i="37" s="1"/>
  <c r="H54" i="36"/>
  <c r="I54" i="36" s="1"/>
  <c r="J54" i="36" s="1"/>
  <c r="H36" i="36"/>
  <c r="I36" i="36" s="1"/>
  <c r="J36" i="36" s="1"/>
  <c r="H18" i="36"/>
  <c r="I18" i="36" s="1"/>
  <c r="J18" i="36" s="1"/>
  <c r="H75" i="35"/>
  <c r="I75" i="35" s="1"/>
  <c r="J75" i="35" s="1"/>
  <c r="H57" i="35"/>
  <c r="I57" i="35" s="1"/>
  <c r="J57" i="35" s="1"/>
  <c r="H39" i="35"/>
  <c r="I39" i="35" s="1"/>
  <c r="J39" i="35" s="1"/>
  <c r="H21" i="35"/>
  <c r="I21" i="35" s="1"/>
  <c r="J21" i="35" s="1"/>
  <c r="AF4" i="43"/>
  <c r="AO4" i="43" s="1"/>
  <c r="AE4" i="43"/>
  <c r="W5" i="43"/>
  <c r="AG4" i="43"/>
  <c r="AP4" i="43" s="1"/>
  <c r="H49" i="40"/>
  <c r="I49" i="40" s="1"/>
  <c r="J49" i="40" s="1"/>
  <c r="H96" i="37"/>
  <c r="I96" i="37" s="1"/>
  <c r="J96" i="37" s="1"/>
  <c r="H60" i="37"/>
  <c r="I60" i="37" s="1"/>
  <c r="J60" i="37" s="1"/>
  <c r="H24" i="37"/>
  <c r="I24" i="37" s="1"/>
  <c r="J24" i="37" s="1"/>
  <c r="H45" i="39"/>
  <c r="I45" i="39" s="1"/>
  <c r="J45" i="39" s="1"/>
  <c r="H9" i="39"/>
  <c r="I9" i="39" s="1"/>
  <c r="J9" i="39" s="1"/>
  <c r="H20" i="39"/>
  <c r="I20" i="39" s="1"/>
  <c r="J20" i="39" s="1"/>
  <c r="H38" i="39"/>
  <c r="I38" i="39" s="1"/>
  <c r="J38" i="39" s="1"/>
  <c r="H56" i="39"/>
  <c r="I56" i="39" s="1"/>
  <c r="J56" i="39" s="1"/>
  <c r="H74" i="39"/>
  <c r="I74" i="39" s="1"/>
  <c r="J74" i="39" s="1"/>
  <c r="H77" i="37"/>
  <c r="I77" i="37" s="1"/>
  <c r="J77" i="37" s="1"/>
  <c r="H41" i="37"/>
  <c r="I41" i="37" s="1"/>
  <c r="J41" i="37" s="1"/>
  <c r="H5" i="37"/>
  <c r="I5" i="37" s="1"/>
  <c r="J5" i="37" s="1"/>
  <c r="H55" i="40"/>
  <c r="I55" i="40" s="1"/>
  <c r="J55" i="40" s="1"/>
  <c r="H55" i="39"/>
  <c r="I55" i="39" s="1"/>
  <c r="J55" i="39" s="1"/>
  <c r="H19" i="39"/>
  <c r="I19" i="39" s="1"/>
  <c r="J19" i="39" s="1"/>
  <c r="H82" i="37"/>
  <c r="I82" i="37" s="1"/>
  <c r="J82" i="37" s="1"/>
  <c r="H46" i="37"/>
  <c r="I46" i="37" s="1"/>
  <c r="J46" i="37" s="1"/>
  <c r="H10" i="37"/>
  <c r="I10" i="37" s="1"/>
  <c r="J10" i="37" s="1"/>
  <c r="H75" i="37"/>
  <c r="I75" i="37" s="1"/>
  <c r="J75" i="37" s="1"/>
  <c r="H39" i="37"/>
  <c r="I39" i="37" s="1"/>
  <c r="J39" i="37" s="1"/>
  <c r="H48" i="39"/>
  <c r="I48" i="39" s="1"/>
  <c r="J48" i="39" s="1"/>
  <c r="H12" i="39"/>
  <c r="I12" i="39" s="1"/>
  <c r="J12" i="39" s="1"/>
  <c r="H74" i="37"/>
  <c r="I74" i="37" s="1"/>
  <c r="J74" i="37" s="1"/>
  <c r="H38" i="37"/>
  <c r="I38" i="37" s="1"/>
  <c r="J38" i="37" s="1"/>
  <c r="H70" i="34"/>
  <c r="I70" i="34" s="1"/>
  <c r="J70" i="34" s="1"/>
  <c r="H34" i="34"/>
  <c r="I34" i="34" s="1"/>
  <c r="J34" i="34" s="1"/>
  <c r="H65" i="33"/>
  <c r="I65" i="33" s="1"/>
  <c r="J65" i="33" s="1"/>
  <c r="H22" i="33"/>
  <c r="I22" i="33" s="1"/>
  <c r="J22" i="33" s="1"/>
  <c r="H90" i="29"/>
  <c r="I90" i="29" s="1"/>
  <c r="J90" i="29" s="1"/>
  <c r="H54" i="29"/>
  <c r="I54" i="29" s="1"/>
  <c r="J54" i="29" s="1"/>
  <c r="H18" i="29"/>
  <c r="I18" i="29" s="1"/>
  <c r="J18" i="29" s="1"/>
  <c r="AG4" i="38"/>
  <c r="AP4" i="38" s="1"/>
  <c r="AF4" i="38"/>
  <c r="AO4" i="38" s="1"/>
  <c r="AE4" i="38"/>
  <c r="W5" i="38"/>
  <c r="X5" i="38" s="1"/>
  <c r="H64" i="33"/>
  <c r="I64" i="33" s="1"/>
  <c r="J64" i="33" s="1"/>
  <c r="H21" i="33"/>
  <c r="I21" i="33" s="1"/>
  <c r="J21" i="33" s="1"/>
  <c r="H69" i="32"/>
  <c r="I69" i="32" s="1"/>
  <c r="J69" i="32" s="1"/>
  <c r="H51" i="32"/>
  <c r="I51" i="32" s="1"/>
  <c r="J51" i="32" s="1"/>
  <c r="H33" i="32"/>
  <c r="I33" i="32" s="1"/>
  <c r="J33" i="32" s="1"/>
  <c r="H15" i="32"/>
  <c r="I15" i="32" s="1"/>
  <c r="J15" i="32" s="1"/>
  <c r="H78" i="31"/>
  <c r="I78" i="31" s="1"/>
  <c r="J78" i="31" s="1"/>
  <c r="H60" i="31"/>
  <c r="I60" i="31" s="1"/>
  <c r="J60" i="31" s="1"/>
  <c r="H42" i="31"/>
  <c r="I42" i="31" s="1"/>
  <c r="J42" i="31" s="1"/>
  <c r="H24" i="31"/>
  <c r="I24" i="31" s="1"/>
  <c r="J24" i="31" s="1"/>
  <c r="H6" i="31"/>
  <c r="I6" i="31" s="1"/>
  <c r="J6" i="31" s="1"/>
  <c r="H89" i="30"/>
  <c r="I89" i="30" s="1"/>
  <c r="J89" i="30" s="1"/>
  <c r="H71" i="30"/>
  <c r="I71" i="30" s="1"/>
  <c r="J71" i="30" s="1"/>
  <c r="H53" i="30"/>
  <c r="I53" i="30" s="1"/>
  <c r="J53" i="30" s="1"/>
  <c r="H35" i="30"/>
  <c r="I35" i="30" s="1"/>
  <c r="J35" i="30" s="1"/>
  <c r="H17" i="30"/>
  <c r="I17" i="30" s="1"/>
  <c r="J17" i="30" s="1"/>
  <c r="H95" i="29"/>
  <c r="I95" i="29" s="1"/>
  <c r="J95" i="29" s="1"/>
  <c r="H59" i="29"/>
  <c r="I59" i="29" s="1"/>
  <c r="J59" i="29" s="1"/>
  <c r="H23" i="29"/>
  <c r="I23" i="29" s="1"/>
  <c r="J23" i="29" s="1"/>
  <c r="H56" i="28"/>
  <c r="I56" i="28" s="1"/>
  <c r="J56" i="28" s="1"/>
  <c r="H38" i="28"/>
  <c r="I38" i="28" s="1"/>
  <c r="J38" i="28" s="1"/>
  <c r="H20" i="28"/>
  <c r="I20" i="28" s="1"/>
  <c r="J20" i="28" s="1"/>
  <c r="AH3" i="28"/>
  <c r="H71" i="27"/>
  <c r="I71" i="27" s="1"/>
  <c r="J71" i="27" s="1"/>
  <c r="H53" i="27"/>
  <c r="I53" i="27" s="1"/>
  <c r="J53" i="27" s="1"/>
  <c r="H35" i="27"/>
  <c r="I35" i="27" s="1"/>
  <c r="J35" i="27" s="1"/>
  <c r="H17" i="27"/>
  <c r="I17" i="27" s="1"/>
  <c r="J17" i="27" s="1"/>
  <c r="H38" i="36"/>
  <c r="I38" i="36" s="1"/>
  <c r="J38" i="36" s="1"/>
  <c r="H69" i="36"/>
  <c r="I69" i="36" s="1"/>
  <c r="J69" i="36" s="1"/>
  <c r="H57" i="34"/>
  <c r="I57" i="34" s="1"/>
  <c r="J57" i="34" s="1"/>
  <c r="H21" i="34"/>
  <c r="I21" i="34" s="1"/>
  <c r="J21" i="34" s="1"/>
  <c r="H5" i="34"/>
  <c r="I5" i="34" s="1"/>
  <c r="J5" i="34" s="1"/>
  <c r="H23" i="34"/>
  <c r="I23" i="34" s="1"/>
  <c r="J23" i="34" s="1"/>
  <c r="H41" i="34"/>
  <c r="I41" i="34" s="1"/>
  <c r="J41" i="34" s="1"/>
  <c r="H59" i="34"/>
  <c r="I59" i="34" s="1"/>
  <c r="J59" i="34" s="1"/>
  <c r="H77" i="34"/>
  <c r="I77" i="34" s="1"/>
  <c r="J77" i="34" s="1"/>
  <c r="H77" i="33"/>
  <c r="I77" i="33" s="1"/>
  <c r="J77" i="33" s="1"/>
  <c r="H34" i="33"/>
  <c r="I34" i="33" s="1"/>
  <c r="J34" i="33" s="1"/>
  <c r="H82" i="29"/>
  <c r="I82" i="29" s="1"/>
  <c r="J82" i="29" s="1"/>
  <c r="H46" i="29"/>
  <c r="I46" i="29" s="1"/>
  <c r="J46" i="29" s="1"/>
  <c r="H10" i="29"/>
  <c r="I10" i="29" s="1"/>
  <c r="J10" i="29" s="1"/>
  <c r="AN3" i="29"/>
  <c r="AI3" i="29"/>
  <c r="H59" i="38"/>
  <c r="I59" i="38" s="1"/>
  <c r="J59" i="38" s="1"/>
  <c r="H14" i="38"/>
  <c r="I14" i="38" s="1"/>
  <c r="J14" i="38" s="1"/>
  <c r="AI3" i="37"/>
  <c r="AI3" i="36"/>
  <c r="H61" i="34"/>
  <c r="I61" i="34" s="1"/>
  <c r="J61" i="34" s="1"/>
  <c r="H25" i="34"/>
  <c r="I25" i="34" s="1"/>
  <c r="J25" i="34" s="1"/>
  <c r="H83" i="33"/>
  <c r="I83" i="33" s="1"/>
  <c r="J83" i="33" s="1"/>
  <c r="H40" i="33"/>
  <c r="I40" i="33" s="1"/>
  <c r="J40" i="33" s="1"/>
  <c r="H81" i="29"/>
  <c r="I81" i="29" s="1"/>
  <c r="J81" i="29" s="1"/>
  <c r="H45" i="29"/>
  <c r="I45" i="29" s="1"/>
  <c r="J45" i="29" s="1"/>
  <c r="H9" i="29"/>
  <c r="I9" i="29" s="1"/>
  <c r="J9" i="29" s="1"/>
  <c r="H82" i="33"/>
  <c r="I82" i="33" s="1"/>
  <c r="J82" i="33" s="1"/>
  <c r="H39" i="33"/>
  <c r="I39" i="33" s="1"/>
  <c r="J39" i="33" s="1"/>
  <c r="H12" i="33"/>
  <c r="I12" i="33" s="1"/>
  <c r="J12" i="33" s="1"/>
  <c r="H48" i="33"/>
  <c r="I48" i="33" s="1"/>
  <c r="J48" i="33" s="1"/>
  <c r="H84" i="33"/>
  <c r="I84" i="33" s="1"/>
  <c r="J84" i="33" s="1"/>
  <c r="H78" i="34"/>
  <c r="I78" i="34" s="1"/>
  <c r="J78" i="34" s="1"/>
  <c r="H42" i="34"/>
  <c r="I42" i="34" s="1"/>
  <c r="J42" i="34" s="1"/>
  <c r="H6" i="34"/>
  <c r="I6" i="34" s="1"/>
  <c r="J6" i="34" s="1"/>
  <c r="H74" i="33"/>
  <c r="I74" i="33" s="1"/>
  <c r="J74" i="33" s="1"/>
  <c r="H31" i="33"/>
  <c r="I31" i="33" s="1"/>
  <c r="J31" i="33" s="1"/>
  <c r="H79" i="31"/>
  <c r="I79" i="31" s="1"/>
  <c r="J79" i="31" s="1"/>
  <c r="H61" i="31"/>
  <c r="I61" i="31" s="1"/>
  <c r="J61" i="31" s="1"/>
  <c r="H43" i="31"/>
  <c r="I43" i="31" s="1"/>
  <c r="J43" i="31" s="1"/>
  <c r="H25" i="31"/>
  <c r="I25" i="31" s="1"/>
  <c r="J25" i="31" s="1"/>
  <c r="H7" i="31"/>
  <c r="I7" i="31" s="1"/>
  <c r="J7" i="31" s="1"/>
  <c r="H72" i="30"/>
  <c r="I72" i="30" s="1"/>
  <c r="J72" i="30" s="1"/>
  <c r="H54" i="30"/>
  <c r="I54" i="30" s="1"/>
  <c r="J54" i="30" s="1"/>
  <c r="H36" i="30"/>
  <c r="I36" i="30" s="1"/>
  <c r="J36" i="30" s="1"/>
  <c r="H18" i="30"/>
  <c r="I18" i="30" s="1"/>
  <c r="J18" i="30" s="1"/>
  <c r="H67" i="29"/>
  <c r="I67" i="29" s="1"/>
  <c r="J67" i="29" s="1"/>
  <c r="H31" i="29"/>
  <c r="I31" i="29" s="1"/>
  <c r="J31" i="29" s="1"/>
  <c r="H69" i="28"/>
  <c r="I69" i="28" s="1"/>
  <c r="J69" i="28" s="1"/>
  <c r="H51" i="28"/>
  <c r="I51" i="28" s="1"/>
  <c r="J51" i="28" s="1"/>
  <c r="H33" i="28"/>
  <c r="I33" i="28" s="1"/>
  <c r="J33" i="28" s="1"/>
  <c r="H15" i="28"/>
  <c r="I15" i="28" s="1"/>
  <c r="J15" i="28" s="1"/>
  <c r="H63" i="27"/>
  <c r="I63" i="27" s="1"/>
  <c r="J63" i="27" s="1"/>
  <c r="H45" i="27"/>
  <c r="I45" i="27" s="1"/>
  <c r="J45" i="27" s="1"/>
  <c r="H27" i="27"/>
  <c r="I27" i="27" s="1"/>
  <c r="J27" i="27" s="1"/>
  <c r="H9" i="27"/>
  <c r="I9" i="27" s="1"/>
  <c r="J9" i="27" s="1"/>
  <c r="AQ4" i="31"/>
  <c r="H67" i="30"/>
  <c r="I67" i="30" s="1"/>
  <c r="J67" i="30" s="1"/>
  <c r="H31" i="30"/>
  <c r="I31" i="30" s="1"/>
  <c r="J31" i="30" s="1"/>
  <c r="H56" i="26"/>
  <c r="I56" i="26" s="1"/>
  <c r="J56" i="26" s="1"/>
  <c r="X5" i="26"/>
  <c r="AH5" i="26" s="1"/>
  <c r="H68" i="25"/>
  <c r="I68" i="25" s="1"/>
  <c r="J68" i="25" s="1"/>
  <c r="H32" i="25"/>
  <c r="I32" i="25" s="1"/>
  <c r="J32" i="25" s="1"/>
  <c r="AH4" i="24"/>
  <c r="Z4" i="24"/>
  <c r="H64" i="32"/>
  <c r="I64" i="32" s="1"/>
  <c r="J64" i="32" s="1"/>
  <c r="H10" i="32"/>
  <c r="I10" i="32" s="1"/>
  <c r="J10" i="32" s="1"/>
  <c r="H98" i="29"/>
  <c r="I98" i="29" s="1"/>
  <c r="J98" i="29" s="1"/>
  <c r="H61" i="28"/>
  <c r="I61" i="28" s="1"/>
  <c r="J61" i="28" s="1"/>
  <c r="H25" i="28"/>
  <c r="I25" i="28" s="1"/>
  <c r="J25" i="28" s="1"/>
  <c r="AF4" i="33"/>
  <c r="AO4" i="33" s="1"/>
  <c r="AE4" i="33"/>
  <c r="W5" i="33"/>
  <c r="AG4" i="33"/>
  <c r="AP4" i="33" s="1"/>
  <c r="H47" i="44"/>
  <c r="I47" i="44" s="1"/>
  <c r="J47" i="44" s="1"/>
  <c r="H38" i="44"/>
  <c r="I38" i="44" s="1"/>
  <c r="J38" i="44" s="1"/>
  <c r="H29" i="44"/>
  <c r="I29" i="44" s="1"/>
  <c r="J29" i="44" s="1"/>
  <c r="H20" i="44"/>
  <c r="I20" i="44" s="1"/>
  <c r="J20" i="44" s="1"/>
  <c r="H46" i="75"/>
  <c r="I46" i="75" s="1"/>
  <c r="J46" i="75" s="1"/>
  <c r="H37" i="75"/>
  <c r="I37" i="75" s="1"/>
  <c r="J37" i="75" s="1"/>
  <c r="H28" i="75"/>
  <c r="I28" i="75" s="1"/>
  <c r="J28" i="75" s="1"/>
  <c r="H45" i="84"/>
  <c r="I45" i="84" s="1"/>
  <c r="J45" i="84" s="1"/>
  <c r="H38" i="84"/>
  <c r="I38" i="84" s="1"/>
  <c r="J38" i="84" s="1"/>
  <c r="H63" i="84"/>
  <c r="I63" i="84" s="1"/>
  <c r="J63" i="84" s="1"/>
  <c r="H9" i="84"/>
  <c r="I9" i="84" s="1"/>
  <c r="J9" i="84" s="1"/>
  <c r="H56" i="84"/>
  <c r="I56" i="84" s="1"/>
  <c r="J56" i="84" s="1"/>
  <c r="H27" i="84"/>
  <c r="I27" i="84" s="1"/>
  <c r="J27" i="84" s="1"/>
  <c r="H71" i="31"/>
  <c r="I71" i="31" s="1"/>
  <c r="J71" i="31" s="1"/>
  <c r="H88" i="30"/>
  <c r="I88" i="30" s="1"/>
  <c r="J88" i="30" s="1"/>
  <c r="H52" i="30"/>
  <c r="I52" i="30" s="1"/>
  <c r="J52" i="30" s="1"/>
  <c r="H16" i="30"/>
  <c r="I16" i="30" s="1"/>
  <c r="J16" i="30" s="1"/>
  <c r="H88" i="26"/>
  <c r="I88" i="26" s="1"/>
  <c r="J88" i="26" s="1"/>
  <c r="H70" i="26"/>
  <c r="I70" i="26" s="1"/>
  <c r="J70" i="26" s="1"/>
  <c r="AN3" i="21"/>
  <c r="AI3" i="21"/>
  <c r="AN3" i="20"/>
  <c r="AI3" i="20"/>
  <c r="AN3" i="18"/>
  <c r="AI3" i="18"/>
  <c r="H46" i="28"/>
  <c r="I46" i="28" s="1"/>
  <c r="J46" i="28" s="1"/>
  <c r="AI3" i="22"/>
  <c r="AN3" i="22"/>
  <c r="H75" i="26"/>
  <c r="I75" i="26" s="1"/>
  <c r="J75" i="26" s="1"/>
  <c r="H57" i="26"/>
  <c r="I57" i="26" s="1"/>
  <c r="J57" i="26" s="1"/>
  <c r="H39" i="26"/>
  <c r="I39" i="26" s="1"/>
  <c r="J39" i="26" s="1"/>
  <c r="H21" i="26"/>
  <c r="I21" i="26" s="1"/>
  <c r="J21" i="26" s="1"/>
  <c r="H87" i="25"/>
  <c r="I87" i="25" s="1"/>
  <c r="J87" i="25" s="1"/>
  <c r="H51" i="25"/>
  <c r="I51" i="25" s="1"/>
  <c r="J51" i="25" s="1"/>
  <c r="H15" i="25"/>
  <c r="I15" i="25" s="1"/>
  <c r="J15" i="25" s="1"/>
  <c r="H21" i="22"/>
  <c r="I21" i="22" s="1"/>
  <c r="J21" i="22" s="1"/>
  <c r="AH4" i="19"/>
  <c r="Z4" i="19"/>
  <c r="H7" i="22"/>
  <c r="I7" i="22" s="1"/>
  <c r="J7" i="22" s="1"/>
  <c r="AQ4" i="13"/>
  <c r="H18" i="10"/>
  <c r="I18" i="10" s="1"/>
  <c r="J18" i="10" s="1"/>
  <c r="X5" i="9"/>
  <c r="AH5" i="9" s="1"/>
  <c r="AR3" i="9"/>
  <c r="X5" i="7"/>
  <c r="AH5" i="7" s="1"/>
  <c r="AH4" i="4"/>
  <c r="AQ4" i="4" s="1"/>
  <c r="Z4" i="4"/>
  <c r="H83" i="26"/>
  <c r="I83" i="26" s="1"/>
  <c r="J83" i="26" s="1"/>
  <c r="H52" i="26"/>
  <c r="I52" i="26" s="1"/>
  <c r="J52" i="26" s="1"/>
  <c r="H25" i="26"/>
  <c r="I25" i="26" s="1"/>
  <c r="J25" i="26" s="1"/>
  <c r="H16" i="22"/>
  <c r="I16" i="22" s="1"/>
  <c r="J16" i="22" s="1"/>
  <c r="H5" i="22"/>
  <c r="I5" i="22" s="1"/>
  <c r="J5" i="22" s="1"/>
  <c r="H19" i="10"/>
  <c r="I19" i="10" s="1"/>
  <c r="J19" i="10" s="1"/>
  <c r="H21" i="9"/>
  <c r="I21" i="9" s="1"/>
  <c r="J21" i="9" s="1"/>
  <c r="H4" i="9"/>
  <c r="I4" i="9" s="1"/>
  <c r="J4" i="9" s="1"/>
  <c r="K4" i="9" s="1"/>
  <c r="H22" i="16"/>
  <c r="H19" i="16"/>
  <c r="H16" i="16"/>
  <c r="H13" i="16"/>
  <c r="H8" i="16"/>
  <c r="H7" i="16"/>
  <c r="H9" i="16"/>
  <c r="H23" i="16"/>
  <c r="H20" i="16"/>
  <c r="H17" i="16"/>
  <c r="H14" i="16"/>
  <c r="H10" i="16"/>
  <c r="H11" i="16"/>
  <c r="H5" i="16"/>
  <c r="H4" i="16"/>
  <c r="H12" i="16"/>
  <c r="H21" i="16"/>
  <c r="H15" i="16"/>
  <c r="H6" i="16"/>
  <c r="H18" i="16"/>
  <c r="H22" i="63"/>
  <c r="H19" i="63"/>
  <c r="H16" i="63"/>
  <c r="H13" i="63"/>
  <c r="H8" i="63"/>
  <c r="H7" i="63"/>
  <c r="H9" i="63"/>
  <c r="H23" i="63"/>
  <c r="H20" i="63"/>
  <c r="H17" i="63"/>
  <c r="H14" i="63"/>
  <c r="H10" i="63"/>
  <c r="H11" i="63"/>
  <c r="H5" i="63"/>
  <c r="H4" i="63"/>
  <c r="H18" i="63"/>
  <c r="H21" i="63"/>
  <c r="H12" i="63"/>
  <c r="H15" i="63"/>
  <c r="H6" i="63"/>
  <c r="H77" i="26"/>
  <c r="I77" i="26" s="1"/>
  <c r="J77" i="26" s="1"/>
  <c r="H50" i="26"/>
  <c r="I50" i="26" s="1"/>
  <c r="J50" i="26" s="1"/>
  <c r="H23" i="26"/>
  <c r="I23" i="26" s="1"/>
  <c r="J23" i="26" s="1"/>
  <c r="H21" i="3"/>
  <c r="H18" i="3"/>
  <c r="H15" i="3"/>
  <c r="H12" i="3"/>
  <c r="H6" i="3"/>
  <c r="H22" i="3"/>
  <c r="H19" i="3"/>
  <c r="H16" i="3"/>
  <c r="H13" i="3"/>
  <c r="H8" i="3"/>
  <c r="H7" i="3"/>
  <c r="H9" i="3"/>
  <c r="H23" i="3"/>
  <c r="H20" i="3"/>
  <c r="H17" i="3"/>
  <c r="H14" i="3"/>
  <c r="H10" i="3"/>
  <c r="H11" i="3"/>
  <c r="H5" i="3"/>
  <c r="H4" i="3"/>
  <c r="Z5" i="29"/>
  <c r="AP4" i="28"/>
  <c r="H80" i="26"/>
  <c r="I80" i="26" s="1"/>
  <c r="J80" i="26" s="1"/>
  <c r="H53" i="26"/>
  <c r="I53" i="26" s="1"/>
  <c r="J53" i="26" s="1"/>
  <c r="H26" i="26"/>
  <c r="I26" i="26" s="1"/>
  <c r="J26" i="26" s="1"/>
  <c r="H10" i="22"/>
  <c r="I10" i="22" s="1"/>
  <c r="J10" i="22" s="1"/>
  <c r="H11" i="7"/>
  <c r="H5" i="7"/>
  <c r="H4" i="7"/>
  <c r="H21" i="7"/>
  <c r="H18" i="7"/>
  <c r="H15" i="7"/>
  <c r="H12" i="7"/>
  <c r="H6" i="7"/>
  <c r="H22" i="7"/>
  <c r="H19" i="7"/>
  <c r="H16" i="7"/>
  <c r="H13" i="7"/>
  <c r="H8" i="7"/>
  <c r="H7" i="7"/>
  <c r="H9" i="7"/>
  <c r="H23" i="7"/>
  <c r="H20" i="7"/>
  <c r="H17" i="7"/>
  <c r="H14" i="7"/>
  <c r="H10" i="7"/>
  <c r="H16" i="6"/>
  <c r="I16" i="6" s="1"/>
  <c r="J16" i="6" s="1"/>
  <c r="H9" i="5"/>
  <c r="I9" i="5" s="1"/>
  <c r="J9" i="5" s="1"/>
  <c r="H5" i="5"/>
  <c r="I5" i="5" s="1"/>
  <c r="J5" i="5" s="1"/>
  <c r="K5" i="5" s="1"/>
  <c r="I14" i="4"/>
  <c r="J14" i="4" s="1"/>
  <c r="I8" i="4"/>
  <c r="J8" i="4" s="1"/>
  <c r="I12" i="4"/>
  <c r="J12" i="4" s="1"/>
  <c r="H21" i="6"/>
  <c r="I21" i="6" s="1"/>
  <c r="J21" i="6" s="1"/>
  <c r="H19" i="5"/>
  <c r="I19" i="5" s="1"/>
  <c r="J19" i="5" s="1"/>
  <c r="H18" i="5"/>
  <c r="I18" i="5" s="1"/>
  <c r="J18" i="5" s="1"/>
  <c r="H17" i="5"/>
  <c r="I17" i="5" s="1"/>
  <c r="J17" i="5" s="1"/>
  <c r="AI3" i="5"/>
  <c r="AN3" i="49" l="1"/>
  <c r="AI3" i="49"/>
  <c r="AR3" i="49" s="1"/>
  <c r="K6" i="5"/>
  <c r="K6" i="27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AH5" i="38"/>
  <c r="AQ5" i="38" s="1"/>
  <c r="K7" i="32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66" i="99"/>
  <c r="W6" i="28"/>
  <c r="AG5" i="28"/>
  <c r="AF5" i="28"/>
  <c r="AE5" i="28"/>
  <c r="K6" i="76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K6" i="30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K84" i="30" s="1"/>
  <c r="K85" i="30" s="1"/>
  <c r="K86" i="30" s="1"/>
  <c r="K87" i="30" s="1"/>
  <c r="K88" i="30" s="1"/>
  <c r="K89" i="30" s="1"/>
  <c r="I10" i="7"/>
  <c r="J10" i="7" s="1"/>
  <c r="I7" i="7"/>
  <c r="J7" i="7" s="1"/>
  <c r="I6" i="7"/>
  <c r="J6" i="7" s="1"/>
  <c r="I5" i="7"/>
  <c r="J5" i="7" s="1"/>
  <c r="I10" i="3"/>
  <c r="J10" i="3" s="1"/>
  <c r="I7" i="3"/>
  <c r="J7" i="3" s="1"/>
  <c r="I6" i="3"/>
  <c r="J6" i="3" s="1"/>
  <c r="I15" i="63"/>
  <c r="J15" i="63" s="1"/>
  <c r="I11" i="63"/>
  <c r="J11" i="63" s="1"/>
  <c r="I9" i="63"/>
  <c r="J9" i="63" s="1"/>
  <c r="I22" i="63"/>
  <c r="J22" i="63" s="1"/>
  <c r="I4" i="16"/>
  <c r="J4" i="16" s="1"/>
  <c r="K4" i="16" s="1"/>
  <c r="I20" i="16"/>
  <c r="J20" i="16" s="1"/>
  <c r="I16" i="16"/>
  <c r="J16" i="16" s="1"/>
  <c r="W5" i="4"/>
  <c r="AE4" i="4"/>
  <c r="AG4" i="4"/>
  <c r="AP4" i="4" s="1"/>
  <c r="AF4" i="4"/>
  <c r="AO4" i="4" s="1"/>
  <c r="Y5" i="33"/>
  <c r="X5" i="33"/>
  <c r="AH5" i="33" s="1"/>
  <c r="AR3" i="36"/>
  <c r="K6" i="58"/>
  <c r="W5" i="91"/>
  <c r="AG4" i="91"/>
  <c r="AE4" i="91"/>
  <c r="AF4" i="91"/>
  <c r="H41" i="93"/>
  <c r="I41" i="93" s="1"/>
  <c r="J41" i="93" s="1"/>
  <c r="H35" i="93"/>
  <c r="I35" i="93" s="1"/>
  <c r="J35" i="93" s="1"/>
  <c r="H10" i="93"/>
  <c r="I10" i="93" s="1"/>
  <c r="J10" i="93" s="1"/>
  <c r="H46" i="93"/>
  <c r="I46" i="93" s="1"/>
  <c r="J46" i="93" s="1"/>
  <c r="H82" i="93"/>
  <c r="I82" i="93" s="1"/>
  <c r="J82" i="93" s="1"/>
  <c r="H24" i="93"/>
  <c r="I24" i="93" s="1"/>
  <c r="J24" i="93" s="1"/>
  <c r="H60" i="93"/>
  <c r="I60" i="93" s="1"/>
  <c r="J60" i="93" s="1"/>
  <c r="H96" i="93"/>
  <c r="I96" i="93" s="1"/>
  <c r="J96" i="93" s="1"/>
  <c r="H37" i="93"/>
  <c r="I37" i="93" s="1"/>
  <c r="J37" i="93" s="1"/>
  <c r="H73" i="93"/>
  <c r="I73" i="93" s="1"/>
  <c r="J73" i="93" s="1"/>
  <c r="H14" i="93"/>
  <c r="I14" i="93" s="1"/>
  <c r="J14" i="93" s="1"/>
  <c r="H50" i="93"/>
  <c r="I50" i="93" s="1"/>
  <c r="J50" i="93" s="1"/>
  <c r="H86" i="93"/>
  <c r="I86" i="93" s="1"/>
  <c r="J86" i="93" s="1"/>
  <c r="H27" i="93"/>
  <c r="I27" i="93" s="1"/>
  <c r="J27" i="93" s="1"/>
  <c r="H63" i="93"/>
  <c r="I63" i="93" s="1"/>
  <c r="J63" i="93" s="1"/>
  <c r="AR3" i="4"/>
  <c r="I16" i="71"/>
  <c r="J16" i="71" s="1"/>
  <c r="I12" i="71"/>
  <c r="J12" i="71" s="1"/>
  <c r="I11" i="71"/>
  <c r="J11" i="71" s="1"/>
  <c r="I10" i="56"/>
  <c r="J10" i="56" s="1"/>
  <c r="I8" i="56"/>
  <c r="J8" i="56" s="1"/>
  <c r="I12" i="56"/>
  <c r="J12" i="56" s="1"/>
  <c r="I11" i="56"/>
  <c r="J11" i="56" s="1"/>
  <c r="I6" i="15"/>
  <c r="J6" i="15" s="1"/>
  <c r="I17" i="15"/>
  <c r="J17" i="15" s="1"/>
  <c r="I13" i="15"/>
  <c r="J13" i="15" s="1"/>
  <c r="K5" i="40"/>
  <c r="K6" i="40" s="1"/>
  <c r="K7" i="40" s="1"/>
  <c r="K8" i="40" s="1"/>
  <c r="K9" i="40" s="1"/>
  <c r="K10" i="40" s="1"/>
  <c r="K11" i="40" s="1"/>
  <c r="K12" i="40" s="1"/>
  <c r="K13" i="40" s="1"/>
  <c r="K14" i="40" s="1"/>
  <c r="K15" i="40" s="1"/>
  <c r="K16" i="40" s="1"/>
  <c r="K17" i="40" s="1"/>
  <c r="K18" i="40" s="1"/>
  <c r="K19" i="40" s="1"/>
  <c r="K20" i="40" s="1"/>
  <c r="K21" i="40" s="1"/>
  <c r="K22" i="40" s="1"/>
  <c r="K23" i="40" s="1"/>
  <c r="K24" i="40" s="1"/>
  <c r="K25" i="40" s="1"/>
  <c r="K26" i="40" s="1"/>
  <c r="K27" i="40" s="1"/>
  <c r="K28" i="40" s="1"/>
  <c r="K29" i="40" s="1"/>
  <c r="K30" i="40" s="1"/>
  <c r="K31" i="40" s="1"/>
  <c r="K32" i="40" s="1"/>
  <c r="K33" i="40" s="1"/>
  <c r="K34" i="40" s="1"/>
  <c r="K35" i="40" s="1"/>
  <c r="K36" i="40" s="1"/>
  <c r="K37" i="40" s="1"/>
  <c r="K38" i="40" s="1"/>
  <c r="K39" i="40" s="1"/>
  <c r="K40" i="40" s="1"/>
  <c r="K41" i="40" s="1"/>
  <c r="K42" i="40" s="1"/>
  <c r="K43" i="40" s="1"/>
  <c r="K44" i="40" s="1"/>
  <c r="K45" i="40" s="1"/>
  <c r="K46" i="40" s="1"/>
  <c r="K47" i="40" s="1"/>
  <c r="K48" i="40" s="1"/>
  <c r="K49" i="40" s="1"/>
  <c r="K50" i="40" s="1"/>
  <c r="K51" i="40" s="1"/>
  <c r="K52" i="40" s="1"/>
  <c r="K53" i="40" s="1"/>
  <c r="K54" i="40" s="1"/>
  <c r="K55" i="40" s="1"/>
  <c r="K56" i="40" s="1"/>
  <c r="K57" i="40" s="1"/>
  <c r="K58" i="40" s="1"/>
  <c r="K59" i="40" s="1"/>
  <c r="K60" i="40" s="1"/>
  <c r="K61" i="40" s="1"/>
  <c r="K62" i="40" s="1"/>
  <c r="K63" i="40" s="1"/>
  <c r="K64" i="40" s="1"/>
  <c r="K65" i="40" s="1"/>
  <c r="K66" i="40" s="1"/>
  <c r="K67" i="40" s="1"/>
  <c r="K68" i="40" s="1"/>
  <c r="K69" i="40" s="1"/>
  <c r="AR3" i="52"/>
  <c r="Y5" i="72"/>
  <c r="AI3" i="66"/>
  <c r="AN3" i="66"/>
  <c r="AI3" i="71"/>
  <c r="AN3" i="71"/>
  <c r="H56" i="92"/>
  <c r="I56" i="92" s="1"/>
  <c r="J56" i="92" s="1"/>
  <c r="H32" i="92"/>
  <c r="I32" i="92" s="1"/>
  <c r="J32" i="92" s="1"/>
  <c r="H44" i="92"/>
  <c r="I44" i="92" s="1"/>
  <c r="J44" i="92" s="1"/>
  <c r="H6" i="92"/>
  <c r="I6" i="92" s="1"/>
  <c r="J6" i="92" s="1"/>
  <c r="H24" i="92"/>
  <c r="I24" i="92" s="1"/>
  <c r="J24" i="92" s="1"/>
  <c r="H42" i="92"/>
  <c r="I42" i="92" s="1"/>
  <c r="J42" i="92" s="1"/>
  <c r="H60" i="92"/>
  <c r="I60" i="92" s="1"/>
  <c r="J60" i="92" s="1"/>
  <c r="H10" i="92"/>
  <c r="I10" i="92" s="1"/>
  <c r="J10" i="92" s="1"/>
  <c r="H28" i="92"/>
  <c r="I28" i="92" s="1"/>
  <c r="J28" i="92" s="1"/>
  <c r="H46" i="92"/>
  <c r="I46" i="92" s="1"/>
  <c r="J46" i="92" s="1"/>
  <c r="H64" i="92"/>
  <c r="I64" i="92" s="1"/>
  <c r="J64" i="92" s="1"/>
  <c r="I11" i="24"/>
  <c r="J11" i="24" s="1"/>
  <c r="I9" i="24"/>
  <c r="J9" i="24" s="1"/>
  <c r="I22" i="24"/>
  <c r="J22" i="24" s="1"/>
  <c r="Y5" i="76"/>
  <c r="X5" i="76"/>
  <c r="AP4" i="78"/>
  <c r="H47" i="91"/>
  <c r="I47" i="91" s="1"/>
  <c r="J47" i="91" s="1"/>
  <c r="H37" i="91"/>
  <c r="I37" i="91" s="1"/>
  <c r="J37" i="91" s="1"/>
  <c r="H16" i="91"/>
  <c r="I16" i="91" s="1"/>
  <c r="J16" i="91" s="1"/>
  <c r="H79" i="91"/>
  <c r="I79" i="91" s="1"/>
  <c r="J79" i="91" s="1"/>
  <c r="H9" i="91"/>
  <c r="I9" i="91" s="1"/>
  <c r="J9" i="91" s="1"/>
  <c r="H4" i="91"/>
  <c r="I4" i="91" s="1"/>
  <c r="J4" i="91" s="1"/>
  <c r="K4" i="91" s="1"/>
  <c r="H44" i="91"/>
  <c r="I44" i="91" s="1"/>
  <c r="J44" i="91" s="1"/>
  <c r="H71" i="91"/>
  <c r="I71" i="91" s="1"/>
  <c r="J71" i="91" s="1"/>
  <c r="H59" i="91"/>
  <c r="I59" i="91" s="1"/>
  <c r="J59" i="91" s="1"/>
  <c r="H18" i="91"/>
  <c r="I18" i="91" s="1"/>
  <c r="J18" i="91" s="1"/>
  <c r="H36" i="91"/>
  <c r="I36" i="91" s="1"/>
  <c r="J36" i="91" s="1"/>
  <c r="H54" i="91"/>
  <c r="I54" i="91" s="1"/>
  <c r="J54" i="91" s="1"/>
  <c r="H72" i="91"/>
  <c r="I72" i="91" s="1"/>
  <c r="J72" i="91" s="1"/>
  <c r="AR3" i="90"/>
  <c r="AR3" i="94"/>
  <c r="K67" i="99"/>
  <c r="I5" i="2"/>
  <c r="J5" i="2" s="1"/>
  <c r="I23" i="2"/>
  <c r="J23" i="2" s="1"/>
  <c r="I19" i="2"/>
  <c r="J19" i="2" s="1"/>
  <c r="I21" i="2"/>
  <c r="J21" i="2" s="1"/>
  <c r="AG4" i="14"/>
  <c r="AP4" i="14" s="1"/>
  <c r="AF4" i="14"/>
  <c r="AO4" i="14" s="1"/>
  <c r="W5" i="14"/>
  <c r="AE4" i="14"/>
  <c r="I19" i="64"/>
  <c r="J19" i="64" s="1"/>
  <c r="I21" i="64"/>
  <c r="J21" i="64" s="1"/>
  <c r="I17" i="64"/>
  <c r="J17" i="64" s="1"/>
  <c r="I14" i="59"/>
  <c r="J14" i="59" s="1"/>
  <c r="I13" i="59"/>
  <c r="J13" i="59" s="1"/>
  <c r="I15" i="59"/>
  <c r="J15" i="59" s="1"/>
  <c r="I13" i="52"/>
  <c r="J13" i="52" s="1"/>
  <c r="I12" i="52"/>
  <c r="J12" i="52" s="1"/>
  <c r="I15" i="52"/>
  <c r="J15" i="52" s="1"/>
  <c r="I11" i="52"/>
  <c r="J11" i="52" s="1"/>
  <c r="I14" i="23"/>
  <c r="J14" i="23" s="1"/>
  <c r="I8" i="23"/>
  <c r="J8" i="23" s="1"/>
  <c r="I12" i="23"/>
  <c r="J12" i="23" s="1"/>
  <c r="I4" i="11"/>
  <c r="J4" i="11" s="1"/>
  <c r="K4" i="11" s="1"/>
  <c r="I12" i="11"/>
  <c r="J12" i="11" s="1"/>
  <c r="I7" i="11"/>
  <c r="J7" i="11" s="1"/>
  <c r="I21" i="11"/>
  <c r="J21" i="11" s="1"/>
  <c r="AR3" i="25"/>
  <c r="AN4" i="36"/>
  <c r="AI4" i="36"/>
  <c r="AN3" i="64"/>
  <c r="AI3" i="64"/>
  <c r="X5" i="67"/>
  <c r="AH5" i="67" s="1"/>
  <c r="H24" i="96"/>
  <c r="I24" i="96" s="1"/>
  <c r="J24" i="96" s="1"/>
  <c r="H60" i="96"/>
  <c r="I60" i="96" s="1"/>
  <c r="J60" i="96" s="1"/>
  <c r="H27" i="96"/>
  <c r="I27" i="96" s="1"/>
  <c r="J27" i="96" s="1"/>
  <c r="H63" i="96"/>
  <c r="I63" i="96" s="1"/>
  <c r="J63" i="96" s="1"/>
  <c r="H13" i="96"/>
  <c r="I13" i="96" s="1"/>
  <c r="J13" i="96" s="1"/>
  <c r="H31" i="96"/>
  <c r="I31" i="96" s="1"/>
  <c r="J31" i="96" s="1"/>
  <c r="H49" i="96"/>
  <c r="I49" i="96" s="1"/>
  <c r="J49" i="96" s="1"/>
  <c r="H67" i="96"/>
  <c r="I67" i="96" s="1"/>
  <c r="J67" i="96" s="1"/>
  <c r="H8" i="96"/>
  <c r="I8" i="96" s="1"/>
  <c r="J8" i="96" s="1"/>
  <c r="H26" i="96"/>
  <c r="I26" i="96" s="1"/>
  <c r="J26" i="96" s="1"/>
  <c r="H44" i="96"/>
  <c r="I44" i="96" s="1"/>
  <c r="J44" i="96" s="1"/>
  <c r="H62" i="96"/>
  <c r="I62" i="96" s="1"/>
  <c r="J62" i="96" s="1"/>
  <c r="H66" i="90"/>
  <c r="I66" i="90" s="1"/>
  <c r="J66" i="90" s="1"/>
  <c r="H12" i="90"/>
  <c r="I12" i="90" s="1"/>
  <c r="J12" i="90" s="1"/>
  <c r="H37" i="90"/>
  <c r="I37" i="90" s="1"/>
  <c r="J37" i="90" s="1"/>
  <c r="H73" i="90"/>
  <c r="I73" i="90" s="1"/>
  <c r="J73" i="90" s="1"/>
  <c r="H15" i="90"/>
  <c r="I15" i="90" s="1"/>
  <c r="J15" i="90" s="1"/>
  <c r="H51" i="90"/>
  <c r="I51" i="90" s="1"/>
  <c r="J51" i="90" s="1"/>
  <c r="H87" i="90"/>
  <c r="I87" i="90" s="1"/>
  <c r="J87" i="90" s="1"/>
  <c r="H34" i="90"/>
  <c r="I34" i="90" s="1"/>
  <c r="J34" i="90" s="1"/>
  <c r="H70" i="90"/>
  <c r="I70" i="90" s="1"/>
  <c r="J70" i="90" s="1"/>
  <c r="H11" i="90"/>
  <c r="I11" i="90" s="1"/>
  <c r="J11" i="90" s="1"/>
  <c r="H29" i="90"/>
  <c r="I29" i="90" s="1"/>
  <c r="J29" i="90" s="1"/>
  <c r="H47" i="90"/>
  <c r="I47" i="90" s="1"/>
  <c r="J47" i="90" s="1"/>
  <c r="H65" i="90"/>
  <c r="I65" i="90" s="1"/>
  <c r="J65" i="90" s="1"/>
  <c r="H83" i="90"/>
  <c r="I83" i="90" s="1"/>
  <c r="J83" i="90" s="1"/>
  <c r="AQ3" i="96"/>
  <c r="AI3" i="96"/>
  <c r="I10" i="8"/>
  <c r="J10" i="8" s="1"/>
  <c r="I13" i="8"/>
  <c r="J13" i="8" s="1"/>
  <c r="I4" i="8"/>
  <c r="J4" i="8" s="1"/>
  <c r="K4" i="8" s="1"/>
  <c r="I20" i="8"/>
  <c r="J20" i="8" s="1"/>
  <c r="I14" i="12"/>
  <c r="J14" i="12" s="1"/>
  <c r="I16" i="12"/>
  <c r="J16" i="12" s="1"/>
  <c r="I18" i="12"/>
  <c r="J18" i="12" s="1"/>
  <c r="X5" i="16"/>
  <c r="AH5" i="16" s="1"/>
  <c r="I6" i="68"/>
  <c r="J6" i="68" s="1"/>
  <c r="I10" i="68"/>
  <c r="J10" i="68" s="1"/>
  <c r="I8" i="68"/>
  <c r="J8" i="68" s="1"/>
  <c r="I5" i="51"/>
  <c r="J5" i="51" s="1"/>
  <c r="I15" i="51"/>
  <c r="J15" i="51" s="1"/>
  <c r="I23" i="51"/>
  <c r="J23" i="51" s="1"/>
  <c r="I22" i="51"/>
  <c r="J22" i="51" s="1"/>
  <c r="I10" i="50"/>
  <c r="J10" i="50" s="1"/>
  <c r="I20" i="50"/>
  <c r="J20" i="50" s="1"/>
  <c r="I13" i="50"/>
  <c r="J13" i="50" s="1"/>
  <c r="I18" i="20"/>
  <c r="J18" i="20" s="1"/>
  <c r="I14" i="20"/>
  <c r="J14" i="20" s="1"/>
  <c r="I8" i="20"/>
  <c r="J8" i="20" s="1"/>
  <c r="AP4" i="9"/>
  <c r="Y5" i="13"/>
  <c r="Z5" i="13" s="1"/>
  <c r="AG4" i="18"/>
  <c r="AP4" i="18" s="1"/>
  <c r="AF4" i="18"/>
  <c r="AO4" i="18" s="1"/>
  <c r="W5" i="18"/>
  <c r="AE4" i="18"/>
  <c r="AG4" i="48"/>
  <c r="AP4" i="48" s="1"/>
  <c r="AF4" i="48"/>
  <c r="AO4" i="48" s="1"/>
  <c r="W5" i="48"/>
  <c r="AE4" i="48"/>
  <c r="K6" i="57"/>
  <c r="AI4" i="63"/>
  <c r="AI4" i="74"/>
  <c r="AN4" i="74"/>
  <c r="AO4" i="83"/>
  <c r="AO4" i="89"/>
  <c r="H14" i="95"/>
  <c r="I14" i="95" s="1"/>
  <c r="J14" i="95" s="1"/>
  <c r="H50" i="95"/>
  <c r="I50" i="95" s="1"/>
  <c r="J50" i="95" s="1"/>
  <c r="H11" i="95"/>
  <c r="I11" i="95" s="1"/>
  <c r="J11" i="95" s="1"/>
  <c r="H47" i="95"/>
  <c r="I47" i="95" s="1"/>
  <c r="J47" i="95" s="1"/>
  <c r="H15" i="95"/>
  <c r="I15" i="95" s="1"/>
  <c r="J15" i="95" s="1"/>
  <c r="H33" i="95"/>
  <c r="I33" i="95" s="1"/>
  <c r="J33" i="95" s="1"/>
  <c r="H51" i="95"/>
  <c r="I51" i="95" s="1"/>
  <c r="J51" i="95" s="1"/>
  <c r="H69" i="95"/>
  <c r="I69" i="95" s="1"/>
  <c r="J69" i="95" s="1"/>
  <c r="H10" i="95"/>
  <c r="I10" i="95" s="1"/>
  <c r="J10" i="95" s="1"/>
  <c r="H28" i="95"/>
  <c r="I28" i="95" s="1"/>
  <c r="J28" i="95" s="1"/>
  <c r="H46" i="95"/>
  <c r="I46" i="95" s="1"/>
  <c r="J46" i="95" s="1"/>
  <c r="H64" i="95"/>
  <c r="I64" i="95" s="1"/>
  <c r="J64" i="95" s="1"/>
  <c r="AR3" i="2"/>
  <c r="I20" i="72"/>
  <c r="J20" i="72" s="1"/>
  <c r="I19" i="72"/>
  <c r="J19" i="72" s="1"/>
  <c r="I21" i="72"/>
  <c r="J21" i="72" s="1"/>
  <c r="I14" i="67"/>
  <c r="J14" i="67" s="1"/>
  <c r="I17" i="67"/>
  <c r="J17" i="67" s="1"/>
  <c r="I6" i="67"/>
  <c r="J6" i="67" s="1"/>
  <c r="I10" i="60"/>
  <c r="J10" i="60" s="1"/>
  <c r="I5" i="60"/>
  <c r="J5" i="60" s="1"/>
  <c r="I16" i="60"/>
  <c r="J16" i="60" s="1"/>
  <c r="I18" i="60"/>
  <c r="J18" i="60" s="1"/>
  <c r="I19" i="55"/>
  <c r="J19" i="55" s="1"/>
  <c r="I18" i="55"/>
  <c r="J18" i="55" s="1"/>
  <c r="I14" i="55"/>
  <c r="J14" i="55" s="1"/>
  <c r="I15" i="19"/>
  <c r="J15" i="19" s="1"/>
  <c r="I10" i="19"/>
  <c r="J10" i="19" s="1"/>
  <c r="I7" i="19"/>
  <c r="J7" i="19" s="1"/>
  <c r="K5" i="29"/>
  <c r="AQ4" i="29"/>
  <c r="K17" i="54"/>
  <c r="AI3" i="58"/>
  <c r="AN3" i="58"/>
  <c r="AI4" i="75"/>
  <c r="AN4" i="75"/>
  <c r="K5" i="80"/>
  <c r="H78" i="94"/>
  <c r="I78" i="94" s="1"/>
  <c r="J78" i="94" s="1"/>
  <c r="H26" i="94"/>
  <c r="I26" i="94" s="1"/>
  <c r="J26" i="94" s="1"/>
  <c r="H10" i="94"/>
  <c r="I10" i="94" s="1"/>
  <c r="J10" i="94" s="1"/>
  <c r="H28" i="94"/>
  <c r="I28" i="94" s="1"/>
  <c r="J28" i="94" s="1"/>
  <c r="H72" i="94"/>
  <c r="I72" i="94" s="1"/>
  <c r="J72" i="94" s="1"/>
  <c r="H48" i="94"/>
  <c r="I48" i="94" s="1"/>
  <c r="J48" i="94" s="1"/>
  <c r="H12" i="94"/>
  <c r="I12" i="94" s="1"/>
  <c r="J12" i="94" s="1"/>
  <c r="H30" i="94"/>
  <c r="I30" i="94" s="1"/>
  <c r="J30" i="94" s="1"/>
  <c r="H75" i="94"/>
  <c r="I75" i="94" s="1"/>
  <c r="J75" i="94" s="1"/>
  <c r="H49" i="94"/>
  <c r="I49" i="94" s="1"/>
  <c r="J49" i="94" s="1"/>
  <c r="H67" i="94"/>
  <c r="I67" i="94" s="1"/>
  <c r="J67" i="94" s="1"/>
  <c r="H85" i="94"/>
  <c r="I85" i="94" s="1"/>
  <c r="J85" i="94" s="1"/>
  <c r="X5" i="90"/>
  <c r="AH5" i="90" s="1"/>
  <c r="Y5" i="90"/>
  <c r="AP4" i="44"/>
  <c r="AN4" i="66"/>
  <c r="AI4" i="66"/>
  <c r="AP4" i="86"/>
  <c r="AI4" i="40"/>
  <c r="AN4" i="40"/>
  <c r="AI4" i="93"/>
  <c r="AR3" i="5"/>
  <c r="I14" i="7"/>
  <c r="J14" i="7" s="1"/>
  <c r="I8" i="7"/>
  <c r="J8" i="7" s="1"/>
  <c r="I12" i="7"/>
  <c r="J12" i="7" s="1"/>
  <c r="I11" i="7"/>
  <c r="J11" i="7" s="1"/>
  <c r="I14" i="3"/>
  <c r="J14" i="3" s="1"/>
  <c r="I8" i="3"/>
  <c r="J8" i="3" s="1"/>
  <c r="I12" i="3"/>
  <c r="J12" i="3" s="1"/>
  <c r="I12" i="63"/>
  <c r="J12" i="63" s="1"/>
  <c r="I10" i="63"/>
  <c r="J10" i="63" s="1"/>
  <c r="I7" i="63"/>
  <c r="J7" i="63" s="1"/>
  <c r="I18" i="16"/>
  <c r="J18" i="16" s="1"/>
  <c r="I5" i="16"/>
  <c r="J5" i="16" s="1"/>
  <c r="I23" i="16"/>
  <c r="J23" i="16" s="1"/>
  <c r="I19" i="16"/>
  <c r="J19" i="16" s="1"/>
  <c r="AR3" i="18"/>
  <c r="AN4" i="33"/>
  <c r="AI4" i="33"/>
  <c r="AR3" i="37"/>
  <c r="Y5" i="38"/>
  <c r="Z5" i="38" s="1"/>
  <c r="Y5" i="43"/>
  <c r="X5" i="43"/>
  <c r="Z5" i="43" s="1"/>
  <c r="H95" i="93"/>
  <c r="I95" i="93" s="1"/>
  <c r="J95" i="93" s="1"/>
  <c r="H59" i="93"/>
  <c r="I59" i="93" s="1"/>
  <c r="J59" i="93" s="1"/>
  <c r="H71" i="93"/>
  <c r="I71" i="93" s="1"/>
  <c r="J71" i="93" s="1"/>
  <c r="H16" i="93"/>
  <c r="I16" i="93" s="1"/>
  <c r="J16" i="93" s="1"/>
  <c r="H52" i="93"/>
  <c r="I52" i="93" s="1"/>
  <c r="J52" i="93" s="1"/>
  <c r="H88" i="93"/>
  <c r="I88" i="93" s="1"/>
  <c r="J88" i="93" s="1"/>
  <c r="H30" i="93"/>
  <c r="I30" i="93" s="1"/>
  <c r="J30" i="93" s="1"/>
  <c r="H66" i="93"/>
  <c r="I66" i="93" s="1"/>
  <c r="J66" i="93" s="1"/>
  <c r="H7" i="93"/>
  <c r="I7" i="93" s="1"/>
  <c r="J7" i="93" s="1"/>
  <c r="H43" i="93"/>
  <c r="I43" i="93" s="1"/>
  <c r="J43" i="93" s="1"/>
  <c r="H79" i="93"/>
  <c r="I79" i="93" s="1"/>
  <c r="J79" i="93" s="1"/>
  <c r="H20" i="93"/>
  <c r="I20" i="93" s="1"/>
  <c r="J20" i="93" s="1"/>
  <c r="H56" i="93"/>
  <c r="I56" i="93" s="1"/>
  <c r="J56" i="93" s="1"/>
  <c r="H92" i="93"/>
  <c r="I92" i="93" s="1"/>
  <c r="J92" i="93" s="1"/>
  <c r="H33" i="93"/>
  <c r="I33" i="93" s="1"/>
  <c r="J33" i="93" s="1"/>
  <c r="H69" i="93"/>
  <c r="I69" i="93" s="1"/>
  <c r="J69" i="93" s="1"/>
  <c r="I19" i="71"/>
  <c r="J19" i="71" s="1"/>
  <c r="I15" i="71"/>
  <c r="J15" i="71" s="1"/>
  <c r="I10" i="71"/>
  <c r="J10" i="71" s="1"/>
  <c r="I20" i="56"/>
  <c r="J20" i="56" s="1"/>
  <c r="I13" i="56"/>
  <c r="J13" i="56" s="1"/>
  <c r="I15" i="56"/>
  <c r="J15" i="56" s="1"/>
  <c r="I9" i="56"/>
  <c r="J9" i="56" s="1"/>
  <c r="I4" i="15"/>
  <c r="J4" i="15" s="1"/>
  <c r="K4" i="15" s="1"/>
  <c r="I20" i="15"/>
  <c r="J20" i="15" s="1"/>
  <c r="I16" i="15"/>
  <c r="J16" i="15" s="1"/>
  <c r="K5" i="33"/>
  <c r="AQ3" i="34"/>
  <c r="AI3" i="34"/>
  <c r="W5" i="47"/>
  <c r="AG4" i="47"/>
  <c r="AP4" i="47" s="1"/>
  <c r="AF4" i="47"/>
  <c r="AO4" i="47" s="1"/>
  <c r="AE4" i="47"/>
  <c r="AN3" i="51"/>
  <c r="AI3" i="51"/>
  <c r="AG4" i="62"/>
  <c r="AP4" i="62" s="1"/>
  <c r="W5" i="62"/>
  <c r="AE4" i="62"/>
  <c r="AF4" i="62"/>
  <c r="AO4" i="62" s="1"/>
  <c r="K15" i="79"/>
  <c r="AQ3" i="79"/>
  <c r="AI3" i="79"/>
  <c r="AF4" i="79"/>
  <c r="AO4" i="79" s="1"/>
  <c r="AG4" i="79"/>
  <c r="AP4" i="79" s="1"/>
  <c r="AE4" i="79"/>
  <c r="W5" i="79"/>
  <c r="K6" i="87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H65" i="92"/>
  <c r="I65" i="92" s="1"/>
  <c r="J65" i="92" s="1"/>
  <c r="H41" i="92"/>
  <c r="I41" i="92" s="1"/>
  <c r="J41" i="92" s="1"/>
  <c r="H53" i="92"/>
  <c r="I53" i="92" s="1"/>
  <c r="J53" i="92" s="1"/>
  <c r="H9" i="92"/>
  <c r="I9" i="92" s="1"/>
  <c r="J9" i="92" s="1"/>
  <c r="H27" i="92"/>
  <c r="I27" i="92" s="1"/>
  <c r="J27" i="92" s="1"/>
  <c r="H45" i="92"/>
  <c r="I45" i="92" s="1"/>
  <c r="J45" i="92" s="1"/>
  <c r="H63" i="92"/>
  <c r="I63" i="92" s="1"/>
  <c r="J63" i="92" s="1"/>
  <c r="H13" i="92"/>
  <c r="I13" i="92" s="1"/>
  <c r="J13" i="92" s="1"/>
  <c r="H31" i="92"/>
  <c r="I31" i="92" s="1"/>
  <c r="J31" i="92" s="1"/>
  <c r="H49" i="92"/>
  <c r="I49" i="92" s="1"/>
  <c r="J49" i="92" s="1"/>
  <c r="H67" i="92"/>
  <c r="I67" i="92" s="1"/>
  <c r="J67" i="92" s="1"/>
  <c r="AQ4" i="90"/>
  <c r="AR3" i="95"/>
  <c r="AF4" i="6"/>
  <c r="AO4" i="6" s="1"/>
  <c r="W5" i="6"/>
  <c r="AE4" i="6"/>
  <c r="AG4" i="6"/>
  <c r="AP4" i="6" s="1"/>
  <c r="I10" i="24"/>
  <c r="J10" i="24" s="1"/>
  <c r="I7" i="24"/>
  <c r="J7" i="24" s="1"/>
  <c r="I6" i="24"/>
  <c r="J6" i="24" s="1"/>
  <c r="AQ3" i="40"/>
  <c r="AI3" i="40"/>
  <c r="AO4" i="78"/>
  <c r="H8" i="91"/>
  <c r="I8" i="91" s="1"/>
  <c r="J8" i="91" s="1"/>
  <c r="H23" i="91"/>
  <c r="I23" i="91" s="1"/>
  <c r="J23" i="91" s="1"/>
  <c r="H5" i="91"/>
  <c r="I5" i="91" s="1"/>
  <c r="J5" i="91" s="1"/>
  <c r="H12" i="91"/>
  <c r="I12" i="91" s="1"/>
  <c r="J12" i="91" s="1"/>
  <c r="H7" i="91"/>
  <c r="I7" i="91" s="1"/>
  <c r="J7" i="91" s="1"/>
  <c r="H49" i="91"/>
  <c r="I49" i="91" s="1"/>
  <c r="J49" i="91" s="1"/>
  <c r="H76" i="91"/>
  <c r="I76" i="91" s="1"/>
  <c r="J76" i="91" s="1"/>
  <c r="H64" i="91"/>
  <c r="I64" i="91" s="1"/>
  <c r="J64" i="91" s="1"/>
  <c r="H21" i="91"/>
  <c r="I21" i="91" s="1"/>
  <c r="J21" i="91" s="1"/>
  <c r="H39" i="91"/>
  <c r="I39" i="91" s="1"/>
  <c r="J39" i="91" s="1"/>
  <c r="H57" i="91"/>
  <c r="I57" i="91" s="1"/>
  <c r="J57" i="91" s="1"/>
  <c r="H75" i="91"/>
  <c r="I75" i="91" s="1"/>
  <c r="J75" i="91" s="1"/>
  <c r="AR3" i="1"/>
  <c r="I11" i="2"/>
  <c r="J11" i="2" s="1"/>
  <c r="I9" i="2"/>
  <c r="J9" i="2" s="1"/>
  <c r="I22" i="2"/>
  <c r="J22" i="2" s="1"/>
  <c r="K5" i="13"/>
  <c r="K5" i="22"/>
  <c r="I22" i="64"/>
  <c r="J22" i="64" s="1"/>
  <c r="I4" i="64"/>
  <c r="J4" i="64" s="1"/>
  <c r="K4" i="64" s="1"/>
  <c r="I20" i="64"/>
  <c r="J20" i="64" s="1"/>
  <c r="I17" i="59"/>
  <c r="J17" i="59" s="1"/>
  <c r="I16" i="59"/>
  <c r="J16" i="59" s="1"/>
  <c r="I18" i="59"/>
  <c r="J18" i="59" s="1"/>
  <c r="I18" i="52"/>
  <c r="J18" i="52" s="1"/>
  <c r="I16" i="52"/>
  <c r="J16" i="52" s="1"/>
  <c r="I19" i="52"/>
  <c r="J19" i="52" s="1"/>
  <c r="I9" i="52"/>
  <c r="J9" i="52" s="1"/>
  <c r="I17" i="23"/>
  <c r="J17" i="23" s="1"/>
  <c r="I13" i="23"/>
  <c r="J13" i="23" s="1"/>
  <c r="I15" i="23"/>
  <c r="J15" i="23" s="1"/>
  <c r="I5" i="11"/>
  <c r="J5" i="11" s="1"/>
  <c r="I18" i="11"/>
  <c r="J18" i="11" s="1"/>
  <c r="I8" i="11"/>
  <c r="J8" i="11" s="1"/>
  <c r="I9" i="11"/>
  <c r="J9" i="11" s="1"/>
  <c r="K7" i="49"/>
  <c r="AG4" i="68"/>
  <c r="AP4" i="68" s="1"/>
  <c r="W5" i="68"/>
  <c r="AF4" i="68"/>
  <c r="AE4" i="68"/>
  <c r="K5" i="83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AQ4" i="83"/>
  <c r="H30" i="96"/>
  <c r="I30" i="96" s="1"/>
  <c r="J30" i="96" s="1"/>
  <c r="H66" i="96"/>
  <c r="I66" i="96" s="1"/>
  <c r="J66" i="96" s="1"/>
  <c r="H33" i="96"/>
  <c r="I33" i="96" s="1"/>
  <c r="J33" i="96" s="1"/>
  <c r="H69" i="96"/>
  <c r="I69" i="96" s="1"/>
  <c r="J69" i="96" s="1"/>
  <c r="H16" i="96"/>
  <c r="I16" i="96" s="1"/>
  <c r="J16" i="96" s="1"/>
  <c r="H34" i="96"/>
  <c r="I34" i="96" s="1"/>
  <c r="J34" i="96" s="1"/>
  <c r="H52" i="96"/>
  <c r="I52" i="96" s="1"/>
  <c r="J52" i="96" s="1"/>
  <c r="H11" i="96"/>
  <c r="I11" i="96" s="1"/>
  <c r="J11" i="96" s="1"/>
  <c r="H29" i="96"/>
  <c r="I29" i="96" s="1"/>
  <c r="J29" i="96" s="1"/>
  <c r="H47" i="96"/>
  <c r="I47" i="96" s="1"/>
  <c r="J47" i="96" s="1"/>
  <c r="H65" i="96"/>
  <c r="I65" i="96" s="1"/>
  <c r="J65" i="96" s="1"/>
  <c r="H36" i="90"/>
  <c r="I36" i="90" s="1"/>
  <c r="J36" i="90" s="1"/>
  <c r="H48" i="90"/>
  <c r="I48" i="90" s="1"/>
  <c r="J48" i="90" s="1"/>
  <c r="H7" i="90"/>
  <c r="I7" i="90" s="1"/>
  <c r="J7" i="90" s="1"/>
  <c r="H43" i="90"/>
  <c r="I43" i="90" s="1"/>
  <c r="J43" i="90" s="1"/>
  <c r="H79" i="90"/>
  <c r="I79" i="90" s="1"/>
  <c r="J79" i="90" s="1"/>
  <c r="H21" i="90"/>
  <c r="I21" i="90" s="1"/>
  <c r="J21" i="90" s="1"/>
  <c r="H57" i="90"/>
  <c r="I57" i="90" s="1"/>
  <c r="J57" i="90" s="1"/>
  <c r="H4" i="90"/>
  <c r="I4" i="90" s="1"/>
  <c r="J4" i="90" s="1"/>
  <c r="K4" i="90" s="1"/>
  <c r="H40" i="90"/>
  <c r="I40" i="90" s="1"/>
  <c r="J40" i="90" s="1"/>
  <c r="H76" i="90"/>
  <c r="I76" i="90" s="1"/>
  <c r="J76" i="90" s="1"/>
  <c r="H14" i="90"/>
  <c r="I14" i="90" s="1"/>
  <c r="J14" i="90" s="1"/>
  <c r="H32" i="90"/>
  <c r="I32" i="90" s="1"/>
  <c r="J32" i="90" s="1"/>
  <c r="H50" i="90"/>
  <c r="I50" i="90" s="1"/>
  <c r="J50" i="90" s="1"/>
  <c r="H68" i="90"/>
  <c r="I68" i="90" s="1"/>
  <c r="J68" i="90" s="1"/>
  <c r="H86" i="90"/>
  <c r="I86" i="90" s="1"/>
  <c r="J86" i="90" s="1"/>
  <c r="AR3" i="93"/>
  <c r="K5" i="4"/>
  <c r="I9" i="8"/>
  <c r="J9" i="8" s="1"/>
  <c r="I19" i="8"/>
  <c r="J19" i="8" s="1"/>
  <c r="I5" i="8"/>
  <c r="J5" i="8" s="1"/>
  <c r="I23" i="8"/>
  <c r="J23" i="8" s="1"/>
  <c r="I17" i="12"/>
  <c r="J17" i="12" s="1"/>
  <c r="I19" i="12"/>
  <c r="J19" i="12" s="1"/>
  <c r="I21" i="12"/>
  <c r="J21" i="12" s="1"/>
  <c r="AO4" i="16"/>
  <c r="AI4" i="26"/>
  <c r="AN4" i="26"/>
  <c r="I4" i="68"/>
  <c r="J4" i="68" s="1"/>
  <c r="K4" i="68" s="1"/>
  <c r="I14" i="68"/>
  <c r="J14" i="68" s="1"/>
  <c r="I13" i="68"/>
  <c r="J13" i="68" s="1"/>
  <c r="I18" i="51"/>
  <c r="J18" i="51" s="1"/>
  <c r="I6" i="51"/>
  <c r="J6" i="51" s="1"/>
  <c r="I7" i="51"/>
  <c r="J7" i="51" s="1"/>
  <c r="I11" i="50"/>
  <c r="J11" i="50" s="1"/>
  <c r="I16" i="50"/>
  <c r="J16" i="50" s="1"/>
  <c r="I4" i="50"/>
  <c r="J4" i="50" s="1"/>
  <c r="K4" i="50" s="1"/>
  <c r="I22" i="50"/>
  <c r="J22" i="50" s="1"/>
  <c r="I21" i="20"/>
  <c r="J21" i="20" s="1"/>
  <c r="I17" i="20"/>
  <c r="J17" i="20" s="1"/>
  <c r="I13" i="20"/>
  <c r="J13" i="20" s="1"/>
  <c r="W5" i="5"/>
  <c r="AE4" i="5"/>
  <c r="AG4" i="5"/>
  <c r="AP4" i="5" s="1"/>
  <c r="AF4" i="5"/>
  <c r="AO4" i="5" s="1"/>
  <c r="AO4" i="13"/>
  <c r="AQ4" i="40"/>
  <c r="AR3" i="50"/>
  <c r="AI3" i="53"/>
  <c r="AN3" i="53"/>
  <c r="AG4" i="54"/>
  <c r="AP4" i="54" s="1"/>
  <c r="W5" i="54"/>
  <c r="AE4" i="54"/>
  <c r="AF4" i="54"/>
  <c r="AO4" i="54" s="1"/>
  <c r="Y5" i="63"/>
  <c r="K6" i="65"/>
  <c r="AI4" i="83"/>
  <c r="AN4" i="83"/>
  <c r="AR3" i="87"/>
  <c r="H20" i="95"/>
  <c r="I20" i="95" s="1"/>
  <c r="J20" i="95" s="1"/>
  <c r="H56" i="95"/>
  <c r="I56" i="95" s="1"/>
  <c r="J56" i="95" s="1"/>
  <c r="H17" i="95"/>
  <c r="I17" i="95" s="1"/>
  <c r="J17" i="95" s="1"/>
  <c r="H53" i="95"/>
  <c r="I53" i="95" s="1"/>
  <c r="J53" i="95" s="1"/>
  <c r="H18" i="95"/>
  <c r="I18" i="95" s="1"/>
  <c r="J18" i="95" s="1"/>
  <c r="H36" i="95"/>
  <c r="I36" i="95" s="1"/>
  <c r="J36" i="95" s="1"/>
  <c r="H54" i="95"/>
  <c r="I54" i="95" s="1"/>
  <c r="J54" i="95" s="1"/>
  <c r="H72" i="95"/>
  <c r="I72" i="95" s="1"/>
  <c r="J72" i="95" s="1"/>
  <c r="H13" i="95"/>
  <c r="I13" i="95" s="1"/>
  <c r="J13" i="95" s="1"/>
  <c r="H31" i="95"/>
  <c r="I31" i="95" s="1"/>
  <c r="J31" i="95" s="1"/>
  <c r="H49" i="95"/>
  <c r="I49" i="95" s="1"/>
  <c r="J49" i="95" s="1"/>
  <c r="H67" i="95"/>
  <c r="I67" i="95" s="1"/>
  <c r="J67" i="95" s="1"/>
  <c r="AG4" i="92"/>
  <c r="AF4" i="92"/>
  <c r="W5" i="92"/>
  <c r="AE4" i="92"/>
  <c r="I23" i="72"/>
  <c r="J23" i="72" s="1"/>
  <c r="I22" i="72"/>
  <c r="J22" i="72" s="1"/>
  <c r="I4" i="72"/>
  <c r="J4" i="72" s="1"/>
  <c r="K4" i="72" s="1"/>
  <c r="AO4" i="72" s="1"/>
  <c r="I18" i="67"/>
  <c r="J18" i="67" s="1"/>
  <c r="I21" i="67"/>
  <c r="J21" i="67" s="1"/>
  <c r="I8" i="67"/>
  <c r="J8" i="67" s="1"/>
  <c r="I14" i="60"/>
  <c r="J14" i="60" s="1"/>
  <c r="I11" i="60"/>
  <c r="J11" i="60" s="1"/>
  <c r="I19" i="60"/>
  <c r="J19" i="60" s="1"/>
  <c r="I21" i="60"/>
  <c r="J21" i="60" s="1"/>
  <c r="I7" i="55"/>
  <c r="J7" i="55" s="1"/>
  <c r="I13" i="55"/>
  <c r="J13" i="55" s="1"/>
  <c r="I17" i="55"/>
  <c r="J17" i="55" s="1"/>
  <c r="I18" i="19"/>
  <c r="J18" i="19" s="1"/>
  <c r="I14" i="19"/>
  <c r="J14" i="19" s="1"/>
  <c r="I8" i="19"/>
  <c r="J8" i="19" s="1"/>
  <c r="K5" i="31"/>
  <c r="AI4" i="41"/>
  <c r="AN4" i="41"/>
  <c r="K5" i="74"/>
  <c r="AR3" i="83"/>
  <c r="K5" i="82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K81" i="82" s="1"/>
  <c r="K82" i="82" s="1"/>
  <c r="K83" i="82" s="1"/>
  <c r="K84" i="82" s="1"/>
  <c r="K85" i="82" s="1"/>
  <c r="K86" i="82" s="1"/>
  <c r="K87" i="82" s="1"/>
  <c r="K88" i="82" s="1"/>
  <c r="K89" i="82" s="1"/>
  <c r="H5" i="94"/>
  <c r="I5" i="94" s="1"/>
  <c r="J5" i="94" s="1"/>
  <c r="H35" i="94"/>
  <c r="I35" i="94" s="1"/>
  <c r="J35" i="94" s="1"/>
  <c r="H60" i="94"/>
  <c r="I60" i="94" s="1"/>
  <c r="J60" i="94" s="1"/>
  <c r="H13" i="94"/>
  <c r="I13" i="94" s="1"/>
  <c r="J13" i="94" s="1"/>
  <c r="H31" i="94"/>
  <c r="I31" i="94" s="1"/>
  <c r="J31" i="94" s="1"/>
  <c r="H50" i="94"/>
  <c r="I50" i="94" s="1"/>
  <c r="J50" i="94" s="1"/>
  <c r="H77" i="94"/>
  <c r="I77" i="94" s="1"/>
  <c r="J77" i="94" s="1"/>
  <c r="H15" i="94"/>
  <c r="I15" i="94" s="1"/>
  <c r="J15" i="94" s="1"/>
  <c r="H33" i="94"/>
  <c r="I33" i="94" s="1"/>
  <c r="J33" i="94" s="1"/>
  <c r="H53" i="94"/>
  <c r="I53" i="94" s="1"/>
  <c r="J53" i="94" s="1"/>
  <c r="H80" i="94"/>
  <c r="I80" i="94" s="1"/>
  <c r="J80" i="94" s="1"/>
  <c r="H52" i="94"/>
  <c r="I52" i="94" s="1"/>
  <c r="J52" i="94" s="1"/>
  <c r="H70" i="94"/>
  <c r="I70" i="94" s="1"/>
  <c r="J70" i="94" s="1"/>
  <c r="H88" i="94"/>
  <c r="I88" i="94" s="1"/>
  <c r="J88" i="94" s="1"/>
  <c r="AR3" i="91"/>
  <c r="X5" i="66"/>
  <c r="AH5" i="66" s="1"/>
  <c r="AQ5" i="66" s="1"/>
  <c r="AI4" i="82"/>
  <c r="AN4" i="82"/>
  <c r="AP4" i="34"/>
  <c r="Z5" i="86"/>
  <c r="Y5" i="86"/>
  <c r="AO4" i="40"/>
  <c r="AP4" i="80"/>
  <c r="I17" i="7"/>
  <c r="J17" i="7" s="1"/>
  <c r="I13" i="7"/>
  <c r="J13" i="7" s="1"/>
  <c r="I15" i="7"/>
  <c r="J15" i="7" s="1"/>
  <c r="I17" i="3"/>
  <c r="J17" i="3" s="1"/>
  <c r="I13" i="3"/>
  <c r="J13" i="3" s="1"/>
  <c r="I15" i="3"/>
  <c r="J15" i="3" s="1"/>
  <c r="I21" i="63"/>
  <c r="J21" i="63" s="1"/>
  <c r="I14" i="63"/>
  <c r="J14" i="63" s="1"/>
  <c r="I8" i="63"/>
  <c r="J8" i="63" s="1"/>
  <c r="I6" i="16"/>
  <c r="J6" i="16" s="1"/>
  <c r="I11" i="16"/>
  <c r="J11" i="16" s="1"/>
  <c r="I9" i="16"/>
  <c r="J9" i="16" s="1"/>
  <c r="I22" i="16"/>
  <c r="J22" i="16" s="1"/>
  <c r="AR3" i="21"/>
  <c r="W5" i="24"/>
  <c r="AE4" i="24"/>
  <c r="AG4" i="24"/>
  <c r="AF4" i="24"/>
  <c r="W5" i="42"/>
  <c r="AG4" i="42"/>
  <c r="AP4" i="42" s="1"/>
  <c r="AF4" i="42"/>
  <c r="AO4" i="42" s="1"/>
  <c r="AE4" i="42"/>
  <c r="H23" i="93"/>
  <c r="I23" i="93" s="1"/>
  <c r="J23" i="93" s="1"/>
  <c r="H65" i="93"/>
  <c r="I65" i="93" s="1"/>
  <c r="J65" i="93" s="1"/>
  <c r="H11" i="93"/>
  <c r="I11" i="93" s="1"/>
  <c r="J11" i="93" s="1"/>
  <c r="H22" i="93"/>
  <c r="I22" i="93" s="1"/>
  <c r="J22" i="93" s="1"/>
  <c r="H58" i="93"/>
  <c r="I58" i="93" s="1"/>
  <c r="J58" i="93" s="1"/>
  <c r="H94" i="93"/>
  <c r="I94" i="93" s="1"/>
  <c r="J94" i="93" s="1"/>
  <c r="H36" i="93"/>
  <c r="I36" i="93" s="1"/>
  <c r="J36" i="93" s="1"/>
  <c r="H72" i="93"/>
  <c r="I72" i="93" s="1"/>
  <c r="J72" i="93" s="1"/>
  <c r="H13" i="93"/>
  <c r="I13" i="93" s="1"/>
  <c r="J13" i="93" s="1"/>
  <c r="H49" i="93"/>
  <c r="I49" i="93" s="1"/>
  <c r="J49" i="93" s="1"/>
  <c r="H85" i="93"/>
  <c r="I85" i="93" s="1"/>
  <c r="J85" i="93" s="1"/>
  <c r="H26" i="93"/>
  <c r="I26" i="93" s="1"/>
  <c r="J26" i="93" s="1"/>
  <c r="H62" i="93"/>
  <c r="I62" i="93" s="1"/>
  <c r="J62" i="93" s="1"/>
  <c r="H98" i="93"/>
  <c r="I98" i="93" s="1"/>
  <c r="J98" i="93" s="1"/>
  <c r="H39" i="93"/>
  <c r="I39" i="93" s="1"/>
  <c r="J39" i="93" s="1"/>
  <c r="H75" i="93"/>
  <c r="I75" i="93" s="1"/>
  <c r="J75" i="93" s="1"/>
  <c r="K5" i="10"/>
  <c r="AQ4" i="10"/>
  <c r="I8" i="71"/>
  <c r="J8" i="71" s="1"/>
  <c r="I18" i="71"/>
  <c r="J18" i="71" s="1"/>
  <c r="I14" i="71"/>
  <c r="J14" i="71" s="1"/>
  <c r="I23" i="56"/>
  <c r="J23" i="56" s="1"/>
  <c r="I16" i="56"/>
  <c r="J16" i="56" s="1"/>
  <c r="I18" i="56"/>
  <c r="J18" i="56" s="1"/>
  <c r="I15" i="15"/>
  <c r="J15" i="15" s="1"/>
  <c r="I5" i="15"/>
  <c r="J5" i="15" s="1"/>
  <c r="I23" i="15"/>
  <c r="J23" i="15" s="1"/>
  <c r="I19" i="15"/>
  <c r="J19" i="15" s="1"/>
  <c r="AR3" i="23"/>
  <c r="K6" i="18"/>
  <c r="K6" i="21"/>
  <c r="W5" i="23"/>
  <c r="AE4" i="23"/>
  <c r="AG4" i="23"/>
  <c r="AF4" i="23"/>
  <c r="AF4" i="30"/>
  <c r="AO4" i="30" s="1"/>
  <c r="AE4" i="30"/>
  <c r="W5" i="30"/>
  <c r="AG4" i="30"/>
  <c r="AP4" i="30" s="1"/>
  <c r="AI3" i="57"/>
  <c r="AN3" i="57"/>
  <c r="AR3" i="77"/>
  <c r="W5" i="73"/>
  <c r="AG4" i="73"/>
  <c r="AP4" i="73" s="1"/>
  <c r="AF4" i="73"/>
  <c r="AO4" i="73" s="1"/>
  <c r="AE4" i="73"/>
  <c r="AR3" i="78"/>
  <c r="AQ4" i="78"/>
  <c r="K5" i="8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K75" i="81" s="1"/>
  <c r="K76" i="81" s="1"/>
  <c r="K77" i="81" s="1"/>
  <c r="K78" i="81" s="1"/>
  <c r="K79" i="81" s="1"/>
  <c r="K80" i="81" s="1"/>
  <c r="K81" i="81" s="1"/>
  <c r="K82" i="81" s="1"/>
  <c r="K83" i="81" s="1"/>
  <c r="K84" i="81" s="1"/>
  <c r="K85" i="81" s="1"/>
  <c r="K86" i="81" s="1"/>
  <c r="K87" i="81" s="1"/>
  <c r="K88" i="81" s="1"/>
  <c r="K89" i="81" s="1"/>
  <c r="K90" i="81" s="1"/>
  <c r="K91" i="81" s="1"/>
  <c r="K92" i="81" s="1"/>
  <c r="K93" i="81" s="1"/>
  <c r="K94" i="81" s="1"/>
  <c r="K95" i="81" s="1"/>
  <c r="K96" i="81" s="1"/>
  <c r="K97" i="81" s="1"/>
  <c r="K98" i="81" s="1"/>
  <c r="AQ3" i="84"/>
  <c r="AI3" i="84"/>
  <c r="H5" i="92"/>
  <c r="I5" i="92" s="1"/>
  <c r="J5" i="92" s="1"/>
  <c r="H50" i="92"/>
  <c r="I50" i="92" s="1"/>
  <c r="J50" i="92" s="1"/>
  <c r="H62" i="92"/>
  <c r="I62" i="92" s="1"/>
  <c r="J62" i="92" s="1"/>
  <c r="H12" i="92"/>
  <c r="I12" i="92" s="1"/>
  <c r="J12" i="92" s="1"/>
  <c r="H30" i="92"/>
  <c r="I30" i="92" s="1"/>
  <c r="J30" i="92" s="1"/>
  <c r="H48" i="92"/>
  <c r="I48" i="92" s="1"/>
  <c r="J48" i="92" s="1"/>
  <c r="H66" i="92"/>
  <c r="I66" i="92" s="1"/>
  <c r="J66" i="92" s="1"/>
  <c r="H16" i="92"/>
  <c r="I16" i="92" s="1"/>
  <c r="J16" i="92" s="1"/>
  <c r="H34" i="92"/>
  <c r="I34" i="92" s="1"/>
  <c r="J34" i="92" s="1"/>
  <c r="H52" i="92"/>
  <c r="I52" i="92" s="1"/>
  <c r="J52" i="92" s="1"/>
  <c r="AP4" i="8"/>
  <c r="Y5" i="27"/>
  <c r="X5" i="27"/>
  <c r="AR3" i="14"/>
  <c r="I14" i="24"/>
  <c r="J14" i="24" s="1"/>
  <c r="I8" i="24"/>
  <c r="J8" i="24" s="1"/>
  <c r="I12" i="24"/>
  <c r="J12" i="24" s="1"/>
  <c r="AQ5" i="13"/>
  <c r="AN4" i="32"/>
  <c r="AI4" i="32"/>
  <c r="AI4" i="55"/>
  <c r="AR3" i="72"/>
  <c r="AR3" i="76"/>
  <c r="AN3" i="68"/>
  <c r="AI3" i="68"/>
  <c r="AR3" i="81"/>
  <c r="Y5" i="78"/>
  <c r="X5" i="78"/>
  <c r="AH5" i="78" s="1"/>
  <c r="H61" i="91"/>
  <c r="I61" i="91" s="1"/>
  <c r="J61" i="91" s="1"/>
  <c r="H11" i="91"/>
  <c r="I11" i="91" s="1"/>
  <c r="J11" i="91" s="1"/>
  <c r="H43" i="91"/>
  <c r="I43" i="91" s="1"/>
  <c r="J43" i="91" s="1"/>
  <c r="H10" i="91"/>
  <c r="I10" i="91" s="1"/>
  <c r="J10" i="91" s="1"/>
  <c r="H31" i="91"/>
  <c r="I31" i="91" s="1"/>
  <c r="J31" i="91" s="1"/>
  <c r="H28" i="91"/>
  <c r="I28" i="91" s="1"/>
  <c r="J28" i="91" s="1"/>
  <c r="H53" i="91"/>
  <c r="I53" i="91" s="1"/>
  <c r="J53" i="91" s="1"/>
  <c r="H41" i="91"/>
  <c r="I41" i="91" s="1"/>
  <c r="J41" i="91" s="1"/>
  <c r="H68" i="91"/>
  <c r="I68" i="91" s="1"/>
  <c r="J68" i="91" s="1"/>
  <c r="H24" i="91"/>
  <c r="I24" i="91" s="1"/>
  <c r="J24" i="91" s="1"/>
  <c r="H42" i="91"/>
  <c r="I42" i="91" s="1"/>
  <c r="J42" i="91" s="1"/>
  <c r="H60" i="91"/>
  <c r="I60" i="91" s="1"/>
  <c r="J60" i="91" s="1"/>
  <c r="H78" i="91"/>
  <c r="I78" i="91" s="1"/>
  <c r="J78" i="91" s="1"/>
  <c r="AR3" i="6"/>
  <c r="AR4" i="29"/>
  <c r="I10" i="2"/>
  <c r="J10" i="2" s="1"/>
  <c r="I7" i="2"/>
  <c r="J7" i="2" s="1"/>
  <c r="I6" i="2"/>
  <c r="J6" i="2" s="1"/>
  <c r="I7" i="64"/>
  <c r="J7" i="64" s="1"/>
  <c r="I6" i="64"/>
  <c r="J6" i="64" s="1"/>
  <c r="I5" i="64"/>
  <c r="J5" i="64" s="1"/>
  <c r="I23" i="64"/>
  <c r="J23" i="64" s="1"/>
  <c r="I20" i="59"/>
  <c r="J20" i="59" s="1"/>
  <c r="I19" i="59"/>
  <c r="J19" i="59" s="1"/>
  <c r="I21" i="59"/>
  <c r="J21" i="59" s="1"/>
  <c r="I22" i="52"/>
  <c r="J22" i="52" s="1"/>
  <c r="I21" i="52"/>
  <c r="J21" i="52" s="1"/>
  <c r="I14" i="52"/>
  <c r="J14" i="52" s="1"/>
  <c r="I4" i="23"/>
  <c r="J4" i="23" s="1"/>
  <c r="K4" i="23" s="1"/>
  <c r="I20" i="23"/>
  <c r="J20" i="23" s="1"/>
  <c r="I16" i="23"/>
  <c r="J16" i="23" s="1"/>
  <c r="I18" i="23"/>
  <c r="J18" i="23" s="1"/>
  <c r="I15" i="11"/>
  <c r="J15" i="11" s="1"/>
  <c r="I11" i="11"/>
  <c r="J11" i="11" s="1"/>
  <c r="I13" i="11"/>
  <c r="J13" i="11" s="1"/>
  <c r="AR3" i="26"/>
  <c r="AQ3" i="39"/>
  <c r="AI3" i="39"/>
  <c r="AR3" i="47"/>
  <c r="K5" i="48"/>
  <c r="K6" i="48" s="1"/>
  <c r="K7" i="48" s="1"/>
  <c r="K8" i="48" s="1"/>
  <c r="K9" i="48" s="1"/>
  <c r="K10" i="48" s="1"/>
  <c r="K11" i="48" s="1"/>
  <c r="K12" i="48" s="1"/>
  <c r="K13" i="48" s="1"/>
  <c r="K14" i="48" s="1"/>
  <c r="K15" i="48" s="1"/>
  <c r="K16" i="48" s="1"/>
  <c r="K17" i="48" s="1"/>
  <c r="K18" i="48" s="1"/>
  <c r="K19" i="48" s="1"/>
  <c r="K20" i="48" s="1"/>
  <c r="K21" i="48" s="1"/>
  <c r="K22" i="48" s="1"/>
  <c r="K23" i="48" s="1"/>
  <c r="K24" i="48" s="1"/>
  <c r="K25" i="48" s="1"/>
  <c r="K26" i="48" s="1"/>
  <c r="K27" i="48" s="1"/>
  <c r="K28" i="48" s="1"/>
  <c r="K29" i="48" s="1"/>
  <c r="K30" i="48" s="1"/>
  <c r="K31" i="48" s="1"/>
  <c r="K32" i="48" s="1"/>
  <c r="K33" i="48" s="1"/>
  <c r="K34" i="48" s="1"/>
  <c r="K35" i="48" s="1"/>
  <c r="K36" i="48" s="1"/>
  <c r="K37" i="48" s="1"/>
  <c r="K38" i="48" s="1"/>
  <c r="K39" i="48" s="1"/>
  <c r="K40" i="48" s="1"/>
  <c r="K41" i="48" s="1"/>
  <c r="K42" i="48" s="1"/>
  <c r="K43" i="48" s="1"/>
  <c r="K44" i="48" s="1"/>
  <c r="K45" i="48" s="1"/>
  <c r="K46" i="48" s="1"/>
  <c r="K47" i="48" s="1"/>
  <c r="K48" i="48" s="1"/>
  <c r="K49" i="48" s="1"/>
  <c r="K50" i="48" s="1"/>
  <c r="K51" i="48" s="1"/>
  <c r="K52" i="48" s="1"/>
  <c r="K53" i="48" s="1"/>
  <c r="K54" i="48" s="1"/>
  <c r="K55" i="48" s="1"/>
  <c r="K56" i="48" s="1"/>
  <c r="K57" i="48" s="1"/>
  <c r="K58" i="48" s="1"/>
  <c r="K59" i="48" s="1"/>
  <c r="K60" i="48" s="1"/>
  <c r="K61" i="48" s="1"/>
  <c r="K62" i="48" s="1"/>
  <c r="K63" i="48" s="1"/>
  <c r="K64" i="48" s="1"/>
  <c r="K65" i="48" s="1"/>
  <c r="K66" i="48" s="1"/>
  <c r="K67" i="48" s="1"/>
  <c r="K68" i="48" s="1"/>
  <c r="K69" i="48" s="1"/>
  <c r="K5" i="44"/>
  <c r="K6" i="44" s="1"/>
  <c r="K7" i="44" s="1"/>
  <c r="K8" i="44" s="1"/>
  <c r="K9" i="44" s="1"/>
  <c r="K10" i="44" s="1"/>
  <c r="K11" i="44" s="1"/>
  <c r="K12" i="44" s="1"/>
  <c r="K13" i="44" s="1"/>
  <c r="K14" i="44" s="1"/>
  <c r="K15" i="44" s="1"/>
  <c r="K16" i="44" s="1"/>
  <c r="K17" i="44" s="1"/>
  <c r="K18" i="44" s="1"/>
  <c r="K19" i="44" s="1"/>
  <c r="K20" i="44" s="1"/>
  <c r="K21" i="44" s="1"/>
  <c r="K22" i="44" s="1"/>
  <c r="K23" i="44" s="1"/>
  <c r="K24" i="44" s="1"/>
  <c r="K25" i="44" s="1"/>
  <c r="K26" i="44" s="1"/>
  <c r="K27" i="44" s="1"/>
  <c r="K28" i="44" s="1"/>
  <c r="K29" i="44" s="1"/>
  <c r="K30" i="44" s="1"/>
  <c r="K31" i="44" s="1"/>
  <c r="K32" i="44" s="1"/>
  <c r="K33" i="44" s="1"/>
  <c r="K34" i="44" s="1"/>
  <c r="K35" i="44" s="1"/>
  <c r="K36" i="44" s="1"/>
  <c r="K37" i="44" s="1"/>
  <c r="K38" i="44" s="1"/>
  <c r="K39" i="44" s="1"/>
  <c r="K40" i="44" s="1"/>
  <c r="K41" i="44" s="1"/>
  <c r="K42" i="44" s="1"/>
  <c r="K43" i="44" s="1"/>
  <c r="K44" i="44" s="1"/>
  <c r="K45" i="44" s="1"/>
  <c r="K46" i="44" s="1"/>
  <c r="K47" i="44" s="1"/>
  <c r="K48" i="44" s="1"/>
  <c r="K49" i="44" s="1"/>
  <c r="K50" i="44" s="1"/>
  <c r="K51" i="44" s="1"/>
  <c r="K52" i="44" s="1"/>
  <c r="K53" i="44" s="1"/>
  <c r="K54" i="44" s="1"/>
  <c r="K55" i="44" s="1"/>
  <c r="K56" i="44" s="1"/>
  <c r="K57" i="44" s="1"/>
  <c r="K58" i="44" s="1"/>
  <c r="K59" i="44" s="1"/>
  <c r="K60" i="44" s="1"/>
  <c r="K61" i="44" s="1"/>
  <c r="K62" i="44" s="1"/>
  <c r="K63" i="44" s="1"/>
  <c r="K64" i="44" s="1"/>
  <c r="K65" i="44" s="1"/>
  <c r="K66" i="44" s="1"/>
  <c r="K67" i="44" s="1"/>
  <c r="K68" i="44" s="1"/>
  <c r="K69" i="44" s="1"/>
  <c r="AR3" i="73"/>
  <c r="AG4" i="71"/>
  <c r="AF4" i="71"/>
  <c r="W5" i="71"/>
  <c r="AE4" i="71"/>
  <c r="H36" i="96"/>
  <c r="I36" i="96" s="1"/>
  <c r="J36" i="96" s="1"/>
  <c r="H39" i="96"/>
  <c r="I39" i="96" s="1"/>
  <c r="J39" i="96" s="1"/>
  <c r="H6" i="96"/>
  <c r="I6" i="96" s="1"/>
  <c r="J6" i="96" s="1"/>
  <c r="H19" i="96"/>
  <c r="I19" i="96" s="1"/>
  <c r="J19" i="96" s="1"/>
  <c r="H37" i="96"/>
  <c r="I37" i="96" s="1"/>
  <c r="J37" i="96" s="1"/>
  <c r="H55" i="96"/>
  <c r="I55" i="96" s="1"/>
  <c r="J55" i="96" s="1"/>
  <c r="H14" i="96"/>
  <c r="I14" i="96" s="1"/>
  <c r="J14" i="96" s="1"/>
  <c r="H32" i="96"/>
  <c r="I32" i="96" s="1"/>
  <c r="J32" i="96" s="1"/>
  <c r="H50" i="96"/>
  <c r="I50" i="96" s="1"/>
  <c r="J50" i="96" s="1"/>
  <c r="H68" i="96"/>
  <c r="I68" i="96" s="1"/>
  <c r="J68" i="96" s="1"/>
  <c r="H72" i="90"/>
  <c r="I72" i="90" s="1"/>
  <c r="J72" i="90" s="1"/>
  <c r="H84" i="90"/>
  <c r="I84" i="90" s="1"/>
  <c r="J84" i="90" s="1"/>
  <c r="H13" i="90"/>
  <c r="I13" i="90" s="1"/>
  <c r="J13" i="90" s="1"/>
  <c r="H49" i="90"/>
  <c r="I49" i="90" s="1"/>
  <c r="J49" i="90" s="1"/>
  <c r="H85" i="90"/>
  <c r="I85" i="90" s="1"/>
  <c r="J85" i="90" s="1"/>
  <c r="H27" i="90"/>
  <c r="I27" i="90" s="1"/>
  <c r="J27" i="90" s="1"/>
  <c r="H63" i="90"/>
  <c r="I63" i="90" s="1"/>
  <c r="J63" i="90" s="1"/>
  <c r="H10" i="90"/>
  <c r="I10" i="90" s="1"/>
  <c r="J10" i="90" s="1"/>
  <c r="H46" i="90"/>
  <c r="I46" i="90" s="1"/>
  <c r="J46" i="90" s="1"/>
  <c r="H82" i="90"/>
  <c r="I82" i="90" s="1"/>
  <c r="J82" i="90" s="1"/>
  <c r="H17" i="90"/>
  <c r="I17" i="90" s="1"/>
  <c r="J17" i="90" s="1"/>
  <c r="H35" i="90"/>
  <c r="I35" i="90" s="1"/>
  <c r="J35" i="90" s="1"/>
  <c r="H53" i="90"/>
  <c r="I53" i="90" s="1"/>
  <c r="J53" i="90" s="1"/>
  <c r="H71" i="90"/>
  <c r="I71" i="90" s="1"/>
  <c r="J71" i="90" s="1"/>
  <c r="H89" i="90"/>
  <c r="I89" i="90" s="1"/>
  <c r="J89" i="90" s="1"/>
  <c r="I15" i="8"/>
  <c r="J15" i="8" s="1"/>
  <c r="I6" i="8"/>
  <c r="J6" i="8" s="1"/>
  <c r="I16" i="8"/>
  <c r="J16" i="8" s="1"/>
  <c r="I5" i="12"/>
  <c r="J5" i="12" s="1"/>
  <c r="I22" i="12"/>
  <c r="J22" i="12" s="1"/>
  <c r="I20" i="12"/>
  <c r="J20" i="12" s="1"/>
  <c r="AP4" i="16"/>
  <c r="AO4" i="26"/>
  <c r="I5" i="68"/>
  <c r="J5" i="68" s="1"/>
  <c r="I17" i="68"/>
  <c r="J17" i="68" s="1"/>
  <c r="I16" i="68"/>
  <c r="J16" i="68" s="1"/>
  <c r="I12" i="51"/>
  <c r="J12" i="51" s="1"/>
  <c r="I10" i="51"/>
  <c r="J10" i="51" s="1"/>
  <c r="I8" i="51"/>
  <c r="J8" i="51" s="1"/>
  <c r="I12" i="50"/>
  <c r="J12" i="50" s="1"/>
  <c r="I5" i="50"/>
  <c r="J5" i="50" s="1"/>
  <c r="I19" i="50"/>
  <c r="J19" i="50" s="1"/>
  <c r="I9" i="50"/>
  <c r="J9" i="50" s="1"/>
  <c r="I4" i="20"/>
  <c r="J4" i="20" s="1"/>
  <c r="K4" i="20" s="1"/>
  <c r="I20" i="20"/>
  <c r="J20" i="20" s="1"/>
  <c r="I16" i="20"/>
  <c r="J16" i="20" s="1"/>
  <c r="AP4" i="13"/>
  <c r="AR3" i="15"/>
  <c r="Y5" i="46"/>
  <c r="X5" i="46"/>
  <c r="AH5" i="46" s="1"/>
  <c r="K5" i="46"/>
  <c r="AI4" i="50"/>
  <c r="AN4" i="50"/>
  <c r="AQ4" i="77"/>
  <c r="AP4" i="83"/>
  <c r="AI4" i="85"/>
  <c r="AN4" i="85"/>
  <c r="X5" i="89"/>
  <c r="AH5" i="89" s="1"/>
  <c r="H26" i="95"/>
  <c r="I26" i="95" s="1"/>
  <c r="J26" i="95" s="1"/>
  <c r="H62" i="95"/>
  <c r="I62" i="95" s="1"/>
  <c r="J62" i="95" s="1"/>
  <c r="H23" i="95"/>
  <c r="I23" i="95" s="1"/>
  <c r="J23" i="95" s="1"/>
  <c r="H59" i="95"/>
  <c r="I59" i="95" s="1"/>
  <c r="J59" i="95" s="1"/>
  <c r="H21" i="95"/>
  <c r="I21" i="95" s="1"/>
  <c r="J21" i="95" s="1"/>
  <c r="H39" i="95"/>
  <c r="I39" i="95" s="1"/>
  <c r="J39" i="95" s="1"/>
  <c r="H57" i="95"/>
  <c r="I57" i="95" s="1"/>
  <c r="J57" i="95" s="1"/>
  <c r="H75" i="95"/>
  <c r="I75" i="95" s="1"/>
  <c r="J75" i="95" s="1"/>
  <c r="H16" i="95"/>
  <c r="I16" i="95" s="1"/>
  <c r="J16" i="95" s="1"/>
  <c r="H34" i="95"/>
  <c r="I34" i="95" s="1"/>
  <c r="J34" i="95" s="1"/>
  <c r="H52" i="95"/>
  <c r="I52" i="95" s="1"/>
  <c r="J52" i="95" s="1"/>
  <c r="H70" i="95"/>
  <c r="I70" i="95" s="1"/>
  <c r="J70" i="95" s="1"/>
  <c r="I9" i="72"/>
  <c r="J9" i="72" s="1"/>
  <c r="I7" i="72"/>
  <c r="J7" i="72" s="1"/>
  <c r="I6" i="72"/>
  <c r="J6" i="72" s="1"/>
  <c r="I5" i="72"/>
  <c r="J5" i="72" s="1"/>
  <c r="I23" i="67"/>
  <c r="J23" i="67" s="1"/>
  <c r="I7" i="67"/>
  <c r="J7" i="67" s="1"/>
  <c r="I15" i="67"/>
  <c r="J15" i="67" s="1"/>
  <c r="I20" i="60"/>
  <c r="J20" i="60" s="1"/>
  <c r="I9" i="60"/>
  <c r="J9" i="60" s="1"/>
  <c r="I22" i="60"/>
  <c r="J22" i="60" s="1"/>
  <c r="I10" i="55"/>
  <c r="J10" i="55" s="1"/>
  <c r="I21" i="55"/>
  <c r="J21" i="55" s="1"/>
  <c r="I15" i="55"/>
  <c r="J15" i="55" s="1"/>
  <c r="I20" i="55"/>
  <c r="J20" i="55" s="1"/>
  <c r="I21" i="19"/>
  <c r="J21" i="19" s="1"/>
  <c r="I17" i="19"/>
  <c r="J17" i="19" s="1"/>
  <c r="I13" i="19"/>
  <c r="J13" i="19" s="1"/>
  <c r="W5" i="3"/>
  <c r="AE4" i="3"/>
  <c r="AG4" i="3"/>
  <c r="AF4" i="3"/>
  <c r="AR3" i="31"/>
  <c r="AN4" i="31"/>
  <c r="AI4" i="31"/>
  <c r="AO4" i="41"/>
  <c r="AG4" i="64"/>
  <c r="AP4" i="64" s="1"/>
  <c r="AF4" i="64"/>
  <c r="AO4" i="64" s="1"/>
  <c r="W5" i="64"/>
  <c r="AE4" i="64"/>
  <c r="Z5" i="75"/>
  <c r="Y5" i="75"/>
  <c r="H32" i="94"/>
  <c r="I32" i="94" s="1"/>
  <c r="J32" i="94" s="1"/>
  <c r="H44" i="94"/>
  <c r="I44" i="94" s="1"/>
  <c r="J44" i="94" s="1"/>
  <c r="H11" i="94"/>
  <c r="I11" i="94" s="1"/>
  <c r="J11" i="94" s="1"/>
  <c r="H74" i="94"/>
  <c r="I74" i="94" s="1"/>
  <c r="J74" i="94" s="1"/>
  <c r="H16" i="94"/>
  <c r="I16" i="94" s="1"/>
  <c r="J16" i="94" s="1"/>
  <c r="H34" i="94"/>
  <c r="I34" i="94" s="1"/>
  <c r="J34" i="94" s="1"/>
  <c r="H54" i="94"/>
  <c r="I54" i="94" s="1"/>
  <c r="J54" i="94" s="1"/>
  <c r="H81" i="94"/>
  <c r="I81" i="94" s="1"/>
  <c r="J81" i="94" s="1"/>
  <c r="H18" i="94"/>
  <c r="I18" i="94" s="1"/>
  <c r="J18" i="94" s="1"/>
  <c r="H36" i="94"/>
  <c r="I36" i="94" s="1"/>
  <c r="J36" i="94" s="1"/>
  <c r="H57" i="94"/>
  <c r="I57" i="94" s="1"/>
  <c r="J57" i="94" s="1"/>
  <c r="H84" i="94"/>
  <c r="I84" i="94" s="1"/>
  <c r="J84" i="94" s="1"/>
  <c r="H55" i="94"/>
  <c r="I55" i="94" s="1"/>
  <c r="J55" i="94" s="1"/>
  <c r="H73" i="94"/>
  <c r="I73" i="94" s="1"/>
  <c r="J73" i="94" s="1"/>
  <c r="K6" i="38"/>
  <c r="AN4" i="65"/>
  <c r="AI4" i="65"/>
  <c r="Z5" i="45"/>
  <c r="X5" i="51"/>
  <c r="AH5" i="51" s="1"/>
  <c r="Y5" i="49"/>
  <c r="Z5" i="49" s="1"/>
  <c r="AP4" i="10"/>
  <c r="AO4" i="82"/>
  <c r="AP4" i="40"/>
  <c r="AO4" i="80"/>
  <c r="I20" i="7"/>
  <c r="J20" i="7" s="1"/>
  <c r="I16" i="7"/>
  <c r="J16" i="7" s="1"/>
  <c r="I18" i="7"/>
  <c r="J18" i="7" s="1"/>
  <c r="I4" i="3"/>
  <c r="J4" i="3" s="1"/>
  <c r="K4" i="3" s="1"/>
  <c r="I20" i="3"/>
  <c r="J20" i="3" s="1"/>
  <c r="I16" i="3"/>
  <c r="J16" i="3" s="1"/>
  <c r="I18" i="3"/>
  <c r="J18" i="3" s="1"/>
  <c r="I18" i="63"/>
  <c r="J18" i="63" s="1"/>
  <c r="I17" i="63"/>
  <c r="J17" i="63" s="1"/>
  <c r="I13" i="63"/>
  <c r="J13" i="63" s="1"/>
  <c r="I15" i="16"/>
  <c r="J15" i="16" s="1"/>
  <c r="I10" i="16"/>
  <c r="J10" i="16" s="1"/>
  <c r="I7" i="16"/>
  <c r="J7" i="16" s="1"/>
  <c r="K5" i="9"/>
  <c r="AQ4" i="9"/>
  <c r="AQ5" i="9"/>
  <c r="AQ3" i="28"/>
  <c r="AI3" i="28"/>
  <c r="AN4" i="38"/>
  <c r="AI4" i="38"/>
  <c r="AI4" i="43"/>
  <c r="AN4" i="43"/>
  <c r="K5" i="41"/>
  <c r="K6" i="41" s="1"/>
  <c r="K7" i="41" s="1"/>
  <c r="K8" i="41" s="1"/>
  <c r="K9" i="41" s="1"/>
  <c r="K10" i="41" s="1"/>
  <c r="K11" i="41" s="1"/>
  <c r="K12" i="41" s="1"/>
  <c r="K13" i="41" s="1"/>
  <c r="K14" i="41" s="1"/>
  <c r="K15" i="41" s="1"/>
  <c r="K16" i="41" s="1"/>
  <c r="K17" i="41" s="1"/>
  <c r="K18" i="41" s="1"/>
  <c r="K19" i="41" s="1"/>
  <c r="K20" i="41" s="1"/>
  <c r="K21" i="41" s="1"/>
  <c r="K22" i="41" s="1"/>
  <c r="K23" i="41" s="1"/>
  <c r="K24" i="41" s="1"/>
  <c r="K25" i="41" s="1"/>
  <c r="K26" i="41" s="1"/>
  <c r="K27" i="41" s="1"/>
  <c r="K28" i="41" s="1"/>
  <c r="K29" i="41" s="1"/>
  <c r="K30" i="41" s="1"/>
  <c r="K31" i="41" s="1"/>
  <c r="K32" i="41" s="1"/>
  <c r="K33" i="41" s="1"/>
  <c r="K34" i="41" s="1"/>
  <c r="K35" i="41" s="1"/>
  <c r="K36" i="41" s="1"/>
  <c r="K37" i="41" s="1"/>
  <c r="K38" i="41" s="1"/>
  <c r="K39" i="41" s="1"/>
  <c r="K40" i="41" s="1"/>
  <c r="K41" i="41" s="1"/>
  <c r="K42" i="41" s="1"/>
  <c r="K43" i="41" s="1"/>
  <c r="K44" i="41" s="1"/>
  <c r="K45" i="41" s="1"/>
  <c r="K46" i="41" s="1"/>
  <c r="K47" i="41" s="1"/>
  <c r="K48" i="41" s="1"/>
  <c r="K49" i="41" s="1"/>
  <c r="K50" i="41" s="1"/>
  <c r="K51" i="41" s="1"/>
  <c r="K52" i="41" s="1"/>
  <c r="K53" i="41" s="1"/>
  <c r="K54" i="41" s="1"/>
  <c r="K55" i="41" s="1"/>
  <c r="K56" i="41" s="1"/>
  <c r="K57" i="41" s="1"/>
  <c r="K58" i="41" s="1"/>
  <c r="K59" i="41" s="1"/>
  <c r="K60" i="41" s="1"/>
  <c r="K61" i="41" s="1"/>
  <c r="K62" i="41" s="1"/>
  <c r="K63" i="41" s="1"/>
  <c r="K64" i="41" s="1"/>
  <c r="K65" i="41" s="1"/>
  <c r="K66" i="41" s="1"/>
  <c r="K67" i="41" s="1"/>
  <c r="K68" i="41" s="1"/>
  <c r="K69" i="41" s="1"/>
  <c r="K70" i="41" s="1"/>
  <c r="K71" i="41" s="1"/>
  <c r="K72" i="41" s="1"/>
  <c r="K73" i="41" s="1"/>
  <c r="K74" i="41" s="1"/>
  <c r="K75" i="41" s="1"/>
  <c r="K76" i="41" s="1"/>
  <c r="K77" i="41" s="1"/>
  <c r="K78" i="41" s="1"/>
  <c r="K79" i="41" s="1"/>
  <c r="K80" i="41" s="1"/>
  <c r="K81" i="41" s="1"/>
  <c r="K82" i="41" s="1"/>
  <c r="K83" i="41" s="1"/>
  <c r="K84" i="41" s="1"/>
  <c r="K85" i="41" s="1"/>
  <c r="K86" i="41" s="1"/>
  <c r="K87" i="41" s="1"/>
  <c r="K88" i="41" s="1"/>
  <c r="K89" i="41" s="1"/>
  <c r="K90" i="41" s="1"/>
  <c r="K91" i="41" s="1"/>
  <c r="K92" i="41" s="1"/>
  <c r="K93" i="41" s="1"/>
  <c r="K94" i="41" s="1"/>
  <c r="K95" i="41" s="1"/>
  <c r="K96" i="41" s="1"/>
  <c r="K97" i="41" s="1"/>
  <c r="K98" i="41" s="1"/>
  <c r="AI3" i="59"/>
  <c r="AN3" i="59"/>
  <c r="H5" i="93"/>
  <c r="I5" i="93" s="1"/>
  <c r="J5" i="93" s="1"/>
  <c r="H17" i="93"/>
  <c r="I17" i="93" s="1"/>
  <c r="J17" i="93" s="1"/>
  <c r="H47" i="93"/>
  <c r="I47" i="93" s="1"/>
  <c r="J47" i="93" s="1"/>
  <c r="H28" i="93"/>
  <c r="I28" i="93" s="1"/>
  <c r="J28" i="93" s="1"/>
  <c r="H64" i="93"/>
  <c r="I64" i="93" s="1"/>
  <c r="J64" i="93" s="1"/>
  <c r="H6" i="93"/>
  <c r="I6" i="93" s="1"/>
  <c r="J6" i="93" s="1"/>
  <c r="H42" i="93"/>
  <c r="I42" i="93" s="1"/>
  <c r="J42" i="93" s="1"/>
  <c r="H78" i="93"/>
  <c r="I78" i="93" s="1"/>
  <c r="J78" i="93" s="1"/>
  <c r="H19" i="93"/>
  <c r="I19" i="93" s="1"/>
  <c r="J19" i="93" s="1"/>
  <c r="H55" i="93"/>
  <c r="I55" i="93" s="1"/>
  <c r="J55" i="93" s="1"/>
  <c r="H91" i="93"/>
  <c r="I91" i="93" s="1"/>
  <c r="J91" i="93" s="1"/>
  <c r="H32" i="93"/>
  <c r="I32" i="93" s="1"/>
  <c r="J32" i="93" s="1"/>
  <c r="H68" i="93"/>
  <c r="I68" i="93" s="1"/>
  <c r="J68" i="93" s="1"/>
  <c r="H9" i="93"/>
  <c r="I9" i="93" s="1"/>
  <c r="J9" i="93" s="1"/>
  <c r="H45" i="93"/>
  <c r="I45" i="93" s="1"/>
  <c r="J45" i="93" s="1"/>
  <c r="H81" i="93"/>
  <c r="I81" i="93" s="1"/>
  <c r="J81" i="93" s="1"/>
  <c r="AR3" i="3"/>
  <c r="AR3" i="11"/>
  <c r="K5" i="26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K78" i="26" s="1"/>
  <c r="K79" i="26" s="1"/>
  <c r="K80" i="26" s="1"/>
  <c r="K81" i="26" s="1"/>
  <c r="K82" i="26" s="1"/>
  <c r="K83" i="26" s="1"/>
  <c r="K84" i="26" s="1"/>
  <c r="K85" i="26" s="1"/>
  <c r="K86" i="26" s="1"/>
  <c r="K87" i="26" s="1"/>
  <c r="K88" i="26" s="1"/>
  <c r="K89" i="26" s="1"/>
  <c r="I22" i="71"/>
  <c r="J22" i="71" s="1"/>
  <c r="I21" i="71"/>
  <c r="J21" i="71" s="1"/>
  <c r="I17" i="71"/>
  <c r="J17" i="71" s="1"/>
  <c r="I14" i="56"/>
  <c r="J14" i="56" s="1"/>
  <c r="I19" i="56"/>
  <c r="J19" i="56" s="1"/>
  <c r="I21" i="56"/>
  <c r="J21" i="56" s="1"/>
  <c r="I21" i="15"/>
  <c r="J21" i="15" s="1"/>
  <c r="I11" i="15"/>
  <c r="J11" i="15" s="1"/>
  <c r="I9" i="15"/>
  <c r="J9" i="15" s="1"/>
  <c r="I22" i="15"/>
  <c r="J22" i="15" s="1"/>
  <c r="AQ4" i="23"/>
  <c r="K5" i="34"/>
  <c r="AQ4" i="34"/>
  <c r="AQ5" i="34"/>
  <c r="AR3" i="43"/>
  <c r="AI3" i="54"/>
  <c r="AN3" i="54"/>
  <c r="K5" i="77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K77" i="77" s="1"/>
  <c r="K78" i="77" s="1"/>
  <c r="K79" i="77" s="1"/>
  <c r="K80" i="77" s="1"/>
  <c r="K81" i="77" s="1"/>
  <c r="K82" i="77" s="1"/>
  <c r="K83" i="77" s="1"/>
  <c r="K84" i="77" s="1"/>
  <c r="K85" i="77" s="1"/>
  <c r="K86" i="77" s="1"/>
  <c r="K87" i="77" s="1"/>
  <c r="K88" i="77" s="1"/>
  <c r="K89" i="77" s="1"/>
  <c r="K90" i="77" s="1"/>
  <c r="K91" i="77" s="1"/>
  <c r="K92" i="77" s="1"/>
  <c r="K93" i="77" s="1"/>
  <c r="K94" i="77" s="1"/>
  <c r="K95" i="77" s="1"/>
  <c r="K96" i="77" s="1"/>
  <c r="K97" i="77" s="1"/>
  <c r="K98" i="77" s="1"/>
  <c r="AR3" i="80"/>
  <c r="AG4" i="84"/>
  <c r="AP4" i="84" s="1"/>
  <c r="AF4" i="84"/>
  <c r="AO4" i="84" s="1"/>
  <c r="AE4" i="84"/>
  <c r="W5" i="84"/>
  <c r="H29" i="92"/>
  <c r="I29" i="92" s="1"/>
  <c r="J29" i="92" s="1"/>
  <c r="H11" i="92"/>
  <c r="I11" i="92" s="1"/>
  <c r="J11" i="92" s="1"/>
  <c r="H59" i="92"/>
  <c r="I59" i="92" s="1"/>
  <c r="J59" i="92" s="1"/>
  <c r="H8" i="92"/>
  <c r="I8" i="92" s="1"/>
  <c r="J8" i="92" s="1"/>
  <c r="H15" i="92"/>
  <c r="I15" i="92" s="1"/>
  <c r="J15" i="92" s="1"/>
  <c r="H33" i="92"/>
  <c r="I33" i="92" s="1"/>
  <c r="J33" i="92" s="1"/>
  <c r="H51" i="92"/>
  <c r="I51" i="92" s="1"/>
  <c r="J51" i="92" s="1"/>
  <c r="H69" i="92"/>
  <c r="I69" i="92" s="1"/>
  <c r="J69" i="92" s="1"/>
  <c r="H19" i="92"/>
  <c r="I19" i="92" s="1"/>
  <c r="J19" i="92" s="1"/>
  <c r="H37" i="92"/>
  <c r="I37" i="92" s="1"/>
  <c r="J37" i="92" s="1"/>
  <c r="H55" i="92"/>
  <c r="I55" i="92" s="1"/>
  <c r="J55" i="92" s="1"/>
  <c r="AR3" i="92"/>
  <c r="AI4" i="8"/>
  <c r="AN4" i="8"/>
  <c r="AI4" i="15"/>
  <c r="AN4" i="15"/>
  <c r="I17" i="24"/>
  <c r="J17" i="24" s="1"/>
  <c r="I13" i="24"/>
  <c r="J13" i="24" s="1"/>
  <c r="I15" i="24"/>
  <c r="J15" i="24" s="1"/>
  <c r="AR3" i="24"/>
  <c r="K6" i="17"/>
  <c r="AQ5" i="44"/>
  <c r="K5" i="42"/>
  <c r="K9" i="70"/>
  <c r="K6" i="66"/>
  <c r="AR3" i="86"/>
  <c r="H14" i="91"/>
  <c r="I14" i="91" s="1"/>
  <c r="J14" i="91" s="1"/>
  <c r="H38" i="91"/>
  <c r="I38" i="91" s="1"/>
  <c r="J38" i="91" s="1"/>
  <c r="H56" i="91"/>
  <c r="I56" i="91" s="1"/>
  <c r="J56" i="91" s="1"/>
  <c r="H19" i="91"/>
  <c r="I19" i="91" s="1"/>
  <c r="J19" i="91" s="1"/>
  <c r="H13" i="91"/>
  <c r="I13" i="91" s="1"/>
  <c r="J13" i="91" s="1"/>
  <c r="H58" i="91"/>
  <c r="I58" i="91" s="1"/>
  <c r="J58" i="91" s="1"/>
  <c r="H46" i="91"/>
  <c r="I46" i="91" s="1"/>
  <c r="J46" i="91" s="1"/>
  <c r="H73" i="91"/>
  <c r="I73" i="91" s="1"/>
  <c r="J73" i="91" s="1"/>
  <c r="H27" i="91"/>
  <c r="I27" i="91" s="1"/>
  <c r="J27" i="91" s="1"/>
  <c r="H45" i="91"/>
  <c r="I45" i="91" s="1"/>
  <c r="J45" i="91" s="1"/>
  <c r="H63" i="91"/>
  <c r="I63" i="91" s="1"/>
  <c r="J63" i="91" s="1"/>
  <c r="I14" i="2"/>
  <c r="J14" i="2" s="1"/>
  <c r="I8" i="2"/>
  <c r="J8" i="2" s="1"/>
  <c r="I12" i="2"/>
  <c r="J12" i="2" s="1"/>
  <c r="AR3" i="17"/>
  <c r="I8" i="64"/>
  <c r="J8" i="64" s="1"/>
  <c r="I12" i="64"/>
  <c r="J12" i="64" s="1"/>
  <c r="I11" i="64"/>
  <c r="J11" i="64" s="1"/>
  <c r="I9" i="64"/>
  <c r="J9" i="64" s="1"/>
  <c r="I23" i="59"/>
  <c r="J23" i="59" s="1"/>
  <c r="I22" i="59"/>
  <c r="J22" i="59" s="1"/>
  <c r="I4" i="59"/>
  <c r="J4" i="59" s="1"/>
  <c r="K4" i="59" s="1"/>
  <c r="I7" i="52"/>
  <c r="J7" i="52" s="1"/>
  <c r="I6" i="52"/>
  <c r="J6" i="52" s="1"/>
  <c r="I23" i="52"/>
  <c r="J23" i="52" s="1"/>
  <c r="I5" i="23"/>
  <c r="J5" i="23" s="1"/>
  <c r="I23" i="23"/>
  <c r="J23" i="23" s="1"/>
  <c r="I19" i="23"/>
  <c r="J19" i="23" s="1"/>
  <c r="I21" i="23"/>
  <c r="J21" i="23" s="1"/>
  <c r="I14" i="11"/>
  <c r="J14" i="11" s="1"/>
  <c r="I6" i="11"/>
  <c r="J6" i="11" s="1"/>
  <c r="I16" i="11"/>
  <c r="J16" i="11" s="1"/>
  <c r="K5" i="28"/>
  <c r="AQ4" i="28"/>
  <c r="AR3" i="32"/>
  <c r="AR3" i="30"/>
  <c r="AI4" i="67"/>
  <c r="W5" i="81"/>
  <c r="AG4" i="81"/>
  <c r="AP4" i="81" s="1"/>
  <c r="AE4" i="81"/>
  <c r="AF4" i="81"/>
  <c r="AO4" i="81" s="1"/>
  <c r="Y5" i="87"/>
  <c r="X5" i="87"/>
  <c r="H9" i="96"/>
  <c r="I9" i="96" s="1"/>
  <c r="J9" i="96" s="1"/>
  <c r="H7" i="96"/>
  <c r="I7" i="96" s="1"/>
  <c r="J7" i="96" s="1"/>
  <c r="H42" i="96"/>
  <c r="I42" i="96" s="1"/>
  <c r="J42" i="96" s="1"/>
  <c r="H45" i="96"/>
  <c r="I45" i="96" s="1"/>
  <c r="J45" i="96" s="1"/>
  <c r="H10" i="96"/>
  <c r="I10" i="96" s="1"/>
  <c r="J10" i="96" s="1"/>
  <c r="H22" i="96"/>
  <c r="I22" i="96" s="1"/>
  <c r="J22" i="96" s="1"/>
  <c r="H40" i="96"/>
  <c r="I40" i="96" s="1"/>
  <c r="J40" i="96" s="1"/>
  <c r="H58" i="96"/>
  <c r="I58" i="96" s="1"/>
  <c r="J58" i="96" s="1"/>
  <c r="H17" i="96"/>
  <c r="I17" i="96" s="1"/>
  <c r="J17" i="96" s="1"/>
  <c r="H35" i="96"/>
  <c r="I35" i="96" s="1"/>
  <c r="J35" i="96" s="1"/>
  <c r="H53" i="96"/>
  <c r="I53" i="96" s="1"/>
  <c r="J53" i="96" s="1"/>
  <c r="H60" i="90"/>
  <c r="I60" i="90" s="1"/>
  <c r="J60" i="90" s="1"/>
  <c r="H6" i="90"/>
  <c r="I6" i="90" s="1"/>
  <c r="J6" i="90" s="1"/>
  <c r="H18" i="90"/>
  <c r="I18" i="90" s="1"/>
  <c r="J18" i="90" s="1"/>
  <c r="H19" i="90"/>
  <c r="I19" i="90" s="1"/>
  <c r="J19" i="90" s="1"/>
  <c r="H55" i="90"/>
  <c r="I55" i="90" s="1"/>
  <c r="J55" i="90" s="1"/>
  <c r="H33" i="90"/>
  <c r="I33" i="90" s="1"/>
  <c r="J33" i="90" s="1"/>
  <c r="H69" i="90"/>
  <c r="I69" i="90" s="1"/>
  <c r="J69" i="90" s="1"/>
  <c r="H16" i="90"/>
  <c r="I16" i="90" s="1"/>
  <c r="J16" i="90" s="1"/>
  <c r="H52" i="90"/>
  <c r="I52" i="90" s="1"/>
  <c r="J52" i="90" s="1"/>
  <c r="H88" i="90"/>
  <c r="I88" i="90" s="1"/>
  <c r="J88" i="90" s="1"/>
  <c r="H20" i="90"/>
  <c r="I20" i="90" s="1"/>
  <c r="J20" i="90" s="1"/>
  <c r="H38" i="90"/>
  <c r="I38" i="90" s="1"/>
  <c r="J38" i="90" s="1"/>
  <c r="H56" i="90"/>
  <c r="I56" i="90" s="1"/>
  <c r="J56" i="90" s="1"/>
  <c r="H74" i="90"/>
  <c r="I74" i="90" s="1"/>
  <c r="J74" i="90" s="1"/>
  <c r="K5" i="89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K78" i="89" s="1"/>
  <c r="K79" i="89" s="1"/>
  <c r="K80" i="89" s="1"/>
  <c r="K81" i="89" s="1"/>
  <c r="K82" i="89" s="1"/>
  <c r="K83" i="89" s="1"/>
  <c r="K84" i="89" s="1"/>
  <c r="K85" i="89" s="1"/>
  <c r="K86" i="89" s="1"/>
  <c r="K87" i="89" s="1"/>
  <c r="K88" i="89" s="1"/>
  <c r="K89" i="89" s="1"/>
  <c r="K90" i="89" s="1"/>
  <c r="K91" i="89" s="1"/>
  <c r="K92" i="89" s="1"/>
  <c r="K93" i="89" s="1"/>
  <c r="K94" i="89" s="1"/>
  <c r="K95" i="89" s="1"/>
  <c r="K96" i="89" s="1"/>
  <c r="K97" i="89" s="1"/>
  <c r="K98" i="89" s="1"/>
  <c r="AE4" i="96"/>
  <c r="AG4" i="96"/>
  <c r="AF4" i="96"/>
  <c r="W5" i="96"/>
  <c r="AR3" i="7"/>
  <c r="I21" i="8"/>
  <c r="J21" i="8" s="1"/>
  <c r="I11" i="8"/>
  <c r="J11" i="8" s="1"/>
  <c r="I22" i="8"/>
  <c r="J22" i="8" s="1"/>
  <c r="I4" i="12"/>
  <c r="J4" i="12" s="1"/>
  <c r="K4" i="12" s="1"/>
  <c r="I7" i="12"/>
  <c r="J7" i="12" s="1"/>
  <c r="I6" i="12"/>
  <c r="J6" i="12" s="1"/>
  <c r="I23" i="12"/>
  <c r="J23" i="12" s="1"/>
  <c r="AN4" i="28"/>
  <c r="I9" i="68"/>
  <c r="J9" i="68" s="1"/>
  <c r="I18" i="68"/>
  <c r="J18" i="68" s="1"/>
  <c r="I20" i="68"/>
  <c r="J20" i="68" s="1"/>
  <c r="I19" i="68"/>
  <c r="J19" i="68" s="1"/>
  <c r="I21" i="51"/>
  <c r="J21" i="51" s="1"/>
  <c r="I14" i="51"/>
  <c r="J14" i="51" s="1"/>
  <c r="I13" i="51"/>
  <c r="J13" i="51" s="1"/>
  <c r="I17" i="50"/>
  <c r="J17" i="50" s="1"/>
  <c r="I6" i="50"/>
  <c r="J6" i="50" s="1"/>
  <c r="I14" i="50"/>
  <c r="J14" i="50" s="1"/>
  <c r="I6" i="20"/>
  <c r="J6" i="20" s="1"/>
  <c r="I5" i="20"/>
  <c r="J5" i="20" s="1"/>
  <c r="I23" i="20"/>
  <c r="J23" i="20" s="1"/>
  <c r="I19" i="20"/>
  <c r="J19" i="20" s="1"/>
  <c r="AN4" i="9"/>
  <c r="AI4" i="9"/>
  <c r="AR3" i="60"/>
  <c r="AO4" i="50"/>
  <c r="AI4" i="60"/>
  <c r="Y5" i="74"/>
  <c r="Z5" i="74" s="1"/>
  <c r="AF4" i="77"/>
  <c r="AO4" i="77" s="1"/>
  <c r="AE4" i="77"/>
  <c r="AG4" i="77"/>
  <c r="AP4" i="77" s="1"/>
  <c r="W5" i="77"/>
  <c r="Y5" i="83"/>
  <c r="Z5" i="83" s="1"/>
  <c r="Y5" i="88"/>
  <c r="X5" i="88"/>
  <c r="AH5" i="88" s="1"/>
  <c r="H32" i="95"/>
  <c r="I32" i="95" s="1"/>
  <c r="J32" i="95" s="1"/>
  <c r="H68" i="95"/>
  <c r="I68" i="95" s="1"/>
  <c r="J68" i="95" s="1"/>
  <c r="H29" i="95"/>
  <c r="I29" i="95" s="1"/>
  <c r="J29" i="95" s="1"/>
  <c r="H65" i="95"/>
  <c r="I65" i="95" s="1"/>
  <c r="J65" i="95" s="1"/>
  <c r="H6" i="95"/>
  <c r="I6" i="95" s="1"/>
  <c r="J6" i="95" s="1"/>
  <c r="H24" i="95"/>
  <c r="I24" i="95" s="1"/>
  <c r="J24" i="95" s="1"/>
  <c r="H42" i="95"/>
  <c r="I42" i="95" s="1"/>
  <c r="J42" i="95" s="1"/>
  <c r="H60" i="95"/>
  <c r="I60" i="95" s="1"/>
  <c r="J60" i="95" s="1"/>
  <c r="H78" i="95"/>
  <c r="I78" i="95" s="1"/>
  <c r="J78" i="95" s="1"/>
  <c r="H19" i="95"/>
  <c r="I19" i="95" s="1"/>
  <c r="J19" i="95" s="1"/>
  <c r="H37" i="95"/>
  <c r="I37" i="95" s="1"/>
  <c r="J37" i="95" s="1"/>
  <c r="H55" i="95"/>
  <c r="I55" i="95" s="1"/>
  <c r="J55" i="95" s="1"/>
  <c r="H73" i="95"/>
  <c r="I73" i="95" s="1"/>
  <c r="J73" i="95" s="1"/>
  <c r="W5" i="1"/>
  <c r="AG4" i="1"/>
  <c r="AP4" i="1" s="1"/>
  <c r="AF4" i="1"/>
  <c r="AO4" i="1" s="1"/>
  <c r="AE4" i="1"/>
  <c r="AQ3" i="12"/>
  <c r="AI3" i="12"/>
  <c r="I10" i="72"/>
  <c r="J10" i="72" s="1"/>
  <c r="I8" i="72"/>
  <c r="J8" i="72" s="1"/>
  <c r="I12" i="72"/>
  <c r="J12" i="72" s="1"/>
  <c r="I11" i="72"/>
  <c r="J11" i="72" s="1"/>
  <c r="I4" i="67"/>
  <c r="J4" i="67" s="1"/>
  <c r="K4" i="67" s="1"/>
  <c r="I10" i="67"/>
  <c r="J10" i="67" s="1"/>
  <c r="I20" i="67"/>
  <c r="J20" i="67" s="1"/>
  <c r="I17" i="60"/>
  <c r="J17" i="60" s="1"/>
  <c r="I7" i="60"/>
  <c r="J7" i="60" s="1"/>
  <c r="I6" i="60"/>
  <c r="J6" i="60" s="1"/>
  <c r="I9" i="55"/>
  <c r="J9" i="55" s="1"/>
  <c r="I22" i="55"/>
  <c r="J22" i="55" s="1"/>
  <c r="I4" i="55"/>
  <c r="J4" i="55" s="1"/>
  <c r="K4" i="55" s="1"/>
  <c r="AP4" i="55" s="1"/>
  <c r="I23" i="55"/>
  <c r="J23" i="55" s="1"/>
  <c r="I4" i="19"/>
  <c r="J4" i="19" s="1"/>
  <c r="K4" i="19" s="1"/>
  <c r="I20" i="19"/>
  <c r="J20" i="19" s="1"/>
  <c r="I16" i="19"/>
  <c r="J16" i="19" s="1"/>
  <c r="W5" i="25"/>
  <c r="AG4" i="25"/>
  <c r="AP4" i="25" s="1"/>
  <c r="AF4" i="25"/>
  <c r="AO4" i="25" s="1"/>
  <c r="AE4" i="25"/>
  <c r="AQ4" i="3"/>
  <c r="Y5" i="35"/>
  <c r="X5" i="35"/>
  <c r="K5" i="36"/>
  <c r="AQ4" i="36"/>
  <c r="K5" i="37"/>
  <c r="K6" i="37" s="1"/>
  <c r="K7" i="37" s="1"/>
  <c r="K8" i="37" s="1"/>
  <c r="K9" i="37" s="1"/>
  <c r="K10" i="37" s="1"/>
  <c r="K11" i="37" s="1"/>
  <c r="K12" i="37" s="1"/>
  <c r="K13" i="37" s="1"/>
  <c r="K14" i="37" s="1"/>
  <c r="K15" i="37" s="1"/>
  <c r="K16" i="37" s="1"/>
  <c r="K17" i="37" s="1"/>
  <c r="K18" i="37" s="1"/>
  <c r="K19" i="37" s="1"/>
  <c r="K20" i="37" s="1"/>
  <c r="K21" i="37" s="1"/>
  <c r="K22" i="37" s="1"/>
  <c r="K23" i="37" s="1"/>
  <c r="K24" i="37" s="1"/>
  <c r="K25" i="37" s="1"/>
  <c r="K26" i="37" s="1"/>
  <c r="K27" i="37" s="1"/>
  <c r="K28" i="37" s="1"/>
  <c r="K29" i="37" s="1"/>
  <c r="K30" i="37" s="1"/>
  <c r="K31" i="37" s="1"/>
  <c r="K32" i="37" s="1"/>
  <c r="K33" i="37" s="1"/>
  <c r="K34" i="37" s="1"/>
  <c r="K35" i="37" s="1"/>
  <c r="K36" i="37" s="1"/>
  <c r="K37" i="37" s="1"/>
  <c r="K38" i="37" s="1"/>
  <c r="K39" i="37" s="1"/>
  <c r="K40" i="37" s="1"/>
  <c r="K41" i="37" s="1"/>
  <c r="K42" i="37" s="1"/>
  <c r="K43" i="37" s="1"/>
  <c r="K44" i="37" s="1"/>
  <c r="K45" i="37" s="1"/>
  <c r="K46" i="37" s="1"/>
  <c r="K47" i="37" s="1"/>
  <c r="K48" i="37" s="1"/>
  <c r="K49" i="37" s="1"/>
  <c r="K50" i="37" s="1"/>
  <c r="K51" i="37" s="1"/>
  <c r="K52" i="37" s="1"/>
  <c r="K53" i="37" s="1"/>
  <c r="K54" i="37" s="1"/>
  <c r="K55" i="37" s="1"/>
  <c r="K56" i="37" s="1"/>
  <c r="K57" i="37" s="1"/>
  <c r="K58" i="37" s="1"/>
  <c r="K59" i="37" s="1"/>
  <c r="K60" i="37" s="1"/>
  <c r="K61" i="37" s="1"/>
  <c r="K62" i="37" s="1"/>
  <c r="K63" i="37" s="1"/>
  <c r="K64" i="37" s="1"/>
  <c r="K65" i="37" s="1"/>
  <c r="K66" i="37" s="1"/>
  <c r="K67" i="37" s="1"/>
  <c r="K68" i="37" s="1"/>
  <c r="K69" i="37" s="1"/>
  <c r="K70" i="37" s="1"/>
  <c r="K71" i="37" s="1"/>
  <c r="K72" i="37" s="1"/>
  <c r="K73" i="37" s="1"/>
  <c r="K74" i="37" s="1"/>
  <c r="K75" i="37" s="1"/>
  <c r="K76" i="37" s="1"/>
  <c r="K77" i="37" s="1"/>
  <c r="K78" i="37" s="1"/>
  <c r="K79" i="37" s="1"/>
  <c r="K80" i="37" s="1"/>
  <c r="K81" i="37" s="1"/>
  <c r="K82" i="37" s="1"/>
  <c r="K83" i="37" s="1"/>
  <c r="K84" i="37" s="1"/>
  <c r="K85" i="37" s="1"/>
  <c r="K86" i="37" s="1"/>
  <c r="K87" i="37" s="1"/>
  <c r="K88" i="37" s="1"/>
  <c r="K89" i="37" s="1"/>
  <c r="K90" i="37" s="1"/>
  <c r="K91" i="37" s="1"/>
  <c r="K92" i="37" s="1"/>
  <c r="K93" i="37" s="1"/>
  <c r="K94" i="37" s="1"/>
  <c r="K95" i="37" s="1"/>
  <c r="K96" i="37" s="1"/>
  <c r="K97" i="37" s="1"/>
  <c r="K98" i="37" s="1"/>
  <c r="AP4" i="41"/>
  <c r="AR3" i="45"/>
  <c r="K6" i="53"/>
  <c r="AN4" i="57"/>
  <c r="AI4" i="57"/>
  <c r="AQ4" i="64"/>
  <c r="AN3" i="61"/>
  <c r="AI3" i="61"/>
  <c r="X5" i="63"/>
  <c r="AH5" i="63" s="1"/>
  <c r="AN3" i="70"/>
  <c r="AI3" i="70"/>
  <c r="AQ5" i="80"/>
  <c r="K5" i="84"/>
  <c r="H65" i="94"/>
  <c r="I65" i="94" s="1"/>
  <c r="J65" i="94" s="1"/>
  <c r="H23" i="94"/>
  <c r="I23" i="94" s="1"/>
  <c r="J23" i="94" s="1"/>
  <c r="H56" i="94"/>
  <c r="I56" i="94" s="1"/>
  <c r="J56" i="94" s="1"/>
  <c r="H20" i="94"/>
  <c r="I20" i="94" s="1"/>
  <c r="J20" i="94" s="1"/>
  <c r="H87" i="94"/>
  <c r="I87" i="94" s="1"/>
  <c r="J87" i="94" s="1"/>
  <c r="H19" i="94"/>
  <c r="I19" i="94" s="1"/>
  <c r="J19" i="94" s="1"/>
  <c r="H37" i="94"/>
  <c r="I37" i="94" s="1"/>
  <c r="J37" i="94" s="1"/>
  <c r="H59" i="94"/>
  <c r="I59" i="94" s="1"/>
  <c r="J59" i="94" s="1"/>
  <c r="H86" i="94"/>
  <c r="I86" i="94" s="1"/>
  <c r="J86" i="94" s="1"/>
  <c r="H21" i="94"/>
  <c r="I21" i="94" s="1"/>
  <c r="J21" i="94" s="1"/>
  <c r="H39" i="94"/>
  <c r="I39" i="94" s="1"/>
  <c r="J39" i="94" s="1"/>
  <c r="H62" i="94"/>
  <c r="I62" i="94" s="1"/>
  <c r="J62" i="94" s="1"/>
  <c r="H89" i="94"/>
  <c r="I89" i="94" s="1"/>
  <c r="J89" i="94" s="1"/>
  <c r="H58" i="94"/>
  <c r="I58" i="94" s="1"/>
  <c r="J58" i="94" s="1"/>
  <c r="H76" i="94"/>
  <c r="I76" i="94" s="1"/>
  <c r="J76" i="94" s="1"/>
  <c r="AP4" i="90"/>
  <c r="AI4" i="44"/>
  <c r="AN4" i="44"/>
  <c r="X5" i="65"/>
  <c r="AH5" i="65" s="1"/>
  <c r="AQ5" i="65" s="1"/>
  <c r="AI4" i="51"/>
  <c r="AN4" i="58"/>
  <c r="AI4" i="58"/>
  <c r="X5" i="10"/>
  <c r="AH5" i="10" s="1"/>
  <c r="AQ5" i="10" s="1"/>
  <c r="AP4" i="82"/>
  <c r="Y5" i="34"/>
  <c r="Z5" i="34" s="1"/>
  <c r="AN4" i="86"/>
  <c r="AI4" i="86"/>
  <c r="X5" i="40"/>
  <c r="AH5" i="40" s="1"/>
  <c r="AQ5" i="40" s="1"/>
  <c r="Y5" i="40"/>
  <c r="Y5" i="93"/>
  <c r="Z5" i="93" s="1"/>
  <c r="Y5" i="80"/>
  <c r="Z5" i="80" s="1"/>
  <c r="I23" i="7"/>
  <c r="J23" i="7" s="1"/>
  <c r="I19" i="7"/>
  <c r="J19" i="7" s="1"/>
  <c r="I21" i="7"/>
  <c r="J21" i="7" s="1"/>
  <c r="I5" i="3"/>
  <c r="J5" i="3" s="1"/>
  <c r="I23" i="3"/>
  <c r="J23" i="3" s="1"/>
  <c r="I19" i="3"/>
  <c r="J19" i="3" s="1"/>
  <c r="I21" i="3"/>
  <c r="J21" i="3" s="1"/>
  <c r="I4" i="63"/>
  <c r="J4" i="63" s="1"/>
  <c r="K4" i="63" s="1"/>
  <c r="I20" i="63"/>
  <c r="J20" i="63" s="1"/>
  <c r="I16" i="63"/>
  <c r="J16" i="63" s="1"/>
  <c r="I21" i="16"/>
  <c r="J21" i="16" s="1"/>
  <c r="I14" i="16"/>
  <c r="J14" i="16" s="1"/>
  <c r="I8" i="16"/>
  <c r="J8" i="16" s="1"/>
  <c r="AG4" i="19"/>
  <c r="AP4" i="19" s="1"/>
  <c r="AF4" i="19"/>
  <c r="AO4" i="19" s="1"/>
  <c r="W5" i="19"/>
  <c r="AE4" i="19"/>
  <c r="AR3" i="22"/>
  <c r="AR3" i="29"/>
  <c r="AQ3" i="42"/>
  <c r="AI3" i="42"/>
  <c r="AQ5" i="83"/>
  <c r="H77" i="93"/>
  <c r="I77" i="93" s="1"/>
  <c r="J77" i="93" s="1"/>
  <c r="H53" i="93"/>
  <c r="I53" i="93" s="1"/>
  <c r="J53" i="93" s="1"/>
  <c r="H83" i="93"/>
  <c r="I83" i="93" s="1"/>
  <c r="J83" i="93" s="1"/>
  <c r="H34" i="93"/>
  <c r="I34" i="93" s="1"/>
  <c r="J34" i="93" s="1"/>
  <c r="H70" i="93"/>
  <c r="I70" i="93" s="1"/>
  <c r="J70" i="93" s="1"/>
  <c r="H12" i="93"/>
  <c r="I12" i="93" s="1"/>
  <c r="J12" i="93" s="1"/>
  <c r="H48" i="93"/>
  <c r="I48" i="93" s="1"/>
  <c r="J48" i="93" s="1"/>
  <c r="H84" i="93"/>
  <c r="I84" i="93" s="1"/>
  <c r="J84" i="93" s="1"/>
  <c r="H25" i="93"/>
  <c r="I25" i="93" s="1"/>
  <c r="J25" i="93" s="1"/>
  <c r="H61" i="93"/>
  <c r="I61" i="93" s="1"/>
  <c r="J61" i="93" s="1"/>
  <c r="H97" i="93"/>
  <c r="I97" i="93" s="1"/>
  <c r="J97" i="93" s="1"/>
  <c r="H38" i="93"/>
  <c r="I38" i="93" s="1"/>
  <c r="J38" i="93" s="1"/>
  <c r="H74" i="93"/>
  <c r="I74" i="93" s="1"/>
  <c r="J74" i="93" s="1"/>
  <c r="H15" i="93"/>
  <c r="I15" i="93" s="1"/>
  <c r="J15" i="93" s="1"/>
  <c r="H51" i="93"/>
  <c r="I51" i="93" s="1"/>
  <c r="J51" i="93" s="1"/>
  <c r="H87" i="93"/>
  <c r="I87" i="93" s="1"/>
  <c r="J87" i="93" s="1"/>
  <c r="I7" i="71"/>
  <c r="J7" i="71" s="1"/>
  <c r="I9" i="71"/>
  <c r="J9" i="71" s="1"/>
  <c r="I4" i="71"/>
  <c r="J4" i="71" s="1"/>
  <c r="K4" i="71" s="1"/>
  <c r="I20" i="71"/>
  <c r="J20" i="71" s="1"/>
  <c r="I17" i="56"/>
  <c r="J17" i="56" s="1"/>
  <c r="I22" i="56"/>
  <c r="J22" i="56" s="1"/>
  <c r="I4" i="56"/>
  <c r="J4" i="56" s="1"/>
  <c r="K4" i="56" s="1"/>
  <c r="I12" i="15"/>
  <c r="J12" i="15" s="1"/>
  <c r="I10" i="15"/>
  <c r="J10" i="15" s="1"/>
  <c r="I7" i="15"/>
  <c r="J7" i="15" s="1"/>
  <c r="W5" i="12"/>
  <c r="AE4" i="12"/>
  <c r="AG4" i="12"/>
  <c r="AP4" i="12" s="1"/>
  <c r="AF4" i="12"/>
  <c r="AO4" i="12" s="1"/>
  <c r="AQ4" i="56"/>
  <c r="AP4" i="72"/>
  <c r="AF4" i="59"/>
  <c r="AO4" i="59" s="1"/>
  <c r="W5" i="59"/>
  <c r="AE4" i="59"/>
  <c r="AG4" i="59"/>
  <c r="AP4" i="59" s="1"/>
  <c r="AQ5" i="82"/>
  <c r="K5" i="78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K77" i="78" s="1"/>
  <c r="K78" i="78" s="1"/>
  <c r="K79" i="78" s="1"/>
  <c r="K80" i="78" s="1"/>
  <c r="K81" i="78" s="1"/>
  <c r="K82" i="78" s="1"/>
  <c r="K83" i="78" s="1"/>
  <c r="K84" i="78" s="1"/>
  <c r="K85" i="78" s="1"/>
  <c r="K86" i="78" s="1"/>
  <c r="K87" i="78" s="1"/>
  <c r="K88" i="78" s="1"/>
  <c r="K89" i="78" s="1"/>
  <c r="H38" i="92"/>
  <c r="I38" i="92" s="1"/>
  <c r="J38" i="92" s="1"/>
  <c r="H17" i="92"/>
  <c r="I17" i="92" s="1"/>
  <c r="J17" i="92" s="1"/>
  <c r="H68" i="92"/>
  <c r="I68" i="92" s="1"/>
  <c r="J68" i="92" s="1"/>
  <c r="H26" i="92"/>
  <c r="I26" i="92" s="1"/>
  <c r="J26" i="92" s="1"/>
  <c r="H14" i="92"/>
  <c r="I14" i="92" s="1"/>
  <c r="J14" i="92" s="1"/>
  <c r="H18" i="92"/>
  <c r="I18" i="92" s="1"/>
  <c r="J18" i="92" s="1"/>
  <c r="H36" i="92"/>
  <c r="I36" i="92" s="1"/>
  <c r="J36" i="92" s="1"/>
  <c r="H54" i="92"/>
  <c r="I54" i="92" s="1"/>
  <c r="J54" i="92" s="1"/>
  <c r="H4" i="92"/>
  <c r="I4" i="92" s="1"/>
  <c r="J4" i="92" s="1"/>
  <c r="K4" i="92" s="1"/>
  <c r="H22" i="92"/>
  <c r="I22" i="92" s="1"/>
  <c r="J22" i="92" s="1"/>
  <c r="H40" i="92"/>
  <c r="I40" i="92" s="1"/>
  <c r="J40" i="92" s="1"/>
  <c r="H58" i="92"/>
  <c r="I58" i="92" s="1"/>
  <c r="J58" i="92" s="1"/>
  <c r="W5" i="95"/>
  <c r="AG4" i="95"/>
  <c r="AP4" i="95" s="1"/>
  <c r="AF4" i="95"/>
  <c r="AO4" i="95" s="1"/>
  <c r="AE4" i="95"/>
  <c r="Y5" i="8"/>
  <c r="AN4" i="27"/>
  <c r="AI4" i="27"/>
  <c r="X5" i="15"/>
  <c r="AH5" i="15" s="1"/>
  <c r="I4" i="24"/>
  <c r="J4" i="24" s="1"/>
  <c r="K4" i="24" s="1"/>
  <c r="I20" i="24"/>
  <c r="J20" i="24" s="1"/>
  <c r="I16" i="24"/>
  <c r="J16" i="24" s="1"/>
  <c r="I18" i="24"/>
  <c r="J18" i="24" s="1"/>
  <c r="AG4" i="20"/>
  <c r="AP4" i="20" s="1"/>
  <c r="AF4" i="20"/>
  <c r="AO4" i="20" s="1"/>
  <c r="W5" i="20"/>
  <c r="AE4" i="20"/>
  <c r="K15" i="25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K84" i="25" s="1"/>
  <c r="K85" i="25" s="1"/>
  <c r="K86" i="25" s="1"/>
  <c r="K87" i="25" s="1"/>
  <c r="K88" i="25" s="1"/>
  <c r="K89" i="25" s="1"/>
  <c r="K90" i="25" s="1"/>
  <c r="K91" i="25" s="1"/>
  <c r="K92" i="25" s="1"/>
  <c r="K93" i="25" s="1"/>
  <c r="K94" i="25" s="1"/>
  <c r="K95" i="25" s="1"/>
  <c r="K96" i="25" s="1"/>
  <c r="K97" i="25" s="1"/>
  <c r="K98" i="25" s="1"/>
  <c r="Z5" i="55"/>
  <c r="Y5" i="55"/>
  <c r="AN3" i="62"/>
  <c r="AI3" i="62"/>
  <c r="Y5" i="69"/>
  <c r="Z5" i="69" s="1"/>
  <c r="AR3" i="67"/>
  <c r="AI4" i="78"/>
  <c r="AN4" i="78"/>
  <c r="AR3" i="82"/>
  <c r="H74" i="91"/>
  <c r="I74" i="91" s="1"/>
  <c r="J74" i="91" s="1"/>
  <c r="H34" i="91"/>
  <c r="I34" i="91" s="1"/>
  <c r="J34" i="91" s="1"/>
  <c r="H22" i="91"/>
  <c r="I22" i="91" s="1"/>
  <c r="J22" i="91" s="1"/>
  <c r="H52" i="91"/>
  <c r="I52" i="91" s="1"/>
  <c r="J52" i="91" s="1"/>
  <c r="H25" i="91"/>
  <c r="I25" i="91" s="1"/>
  <c r="J25" i="91" s="1"/>
  <c r="H70" i="91"/>
  <c r="I70" i="91" s="1"/>
  <c r="J70" i="91" s="1"/>
  <c r="H35" i="91"/>
  <c r="I35" i="91" s="1"/>
  <c r="J35" i="91" s="1"/>
  <c r="H62" i="91"/>
  <c r="I62" i="91" s="1"/>
  <c r="J62" i="91" s="1"/>
  <c r="H50" i="91"/>
  <c r="I50" i="91" s="1"/>
  <c r="J50" i="91" s="1"/>
  <c r="H77" i="91"/>
  <c r="I77" i="91" s="1"/>
  <c r="J77" i="91" s="1"/>
  <c r="H30" i="91"/>
  <c r="I30" i="91" s="1"/>
  <c r="J30" i="91" s="1"/>
  <c r="H48" i="91"/>
  <c r="I48" i="91" s="1"/>
  <c r="J48" i="91" s="1"/>
  <c r="H66" i="91"/>
  <c r="I66" i="91" s="1"/>
  <c r="J66" i="91" s="1"/>
  <c r="I17" i="2"/>
  <c r="J17" i="2" s="1"/>
  <c r="I13" i="2"/>
  <c r="J13" i="2" s="1"/>
  <c r="I15" i="2"/>
  <c r="J15" i="2" s="1"/>
  <c r="AQ4" i="26"/>
  <c r="I13" i="64"/>
  <c r="J13" i="64" s="1"/>
  <c r="I15" i="64"/>
  <c r="J15" i="64" s="1"/>
  <c r="I10" i="64"/>
  <c r="J10" i="64" s="1"/>
  <c r="I9" i="59"/>
  <c r="J9" i="59" s="1"/>
  <c r="I7" i="59"/>
  <c r="J7" i="59" s="1"/>
  <c r="I6" i="59"/>
  <c r="J6" i="59" s="1"/>
  <c r="I5" i="59"/>
  <c r="J5" i="59" s="1"/>
  <c r="I17" i="52"/>
  <c r="J17" i="52" s="1"/>
  <c r="I10" i="52"/>
  <c r="J10" i="52" s="1"/>
  <c r="I4" i="52"/>
  <c r="J4" i="52" s="1"/>
  <c r="K4" i="52" s="1"/>
  <c r="I11" i="23"/>
  <c r="J11" i="23" s="1"/>
  <c r="I9" i="23"/>
  <c r="J9" i="23" s="1"/>
  <c r="I22" i="23"/>
  <c r="J22" i="23" s="1"/>
  <c r="I20" i="11"/>
  <c r="J20" i="11" s="1"/>
  <c r="I10" i="11"/>
  <c r="J10" i="11" s="1"/>
  <c r="I19" i="11"/>
  <c r="J19" i="11" s="1"/>
  <c r="Y5" i="36"/>
  <c r="K9" i="43"/>
  <c r="AG4" i="61"/>
  <c r="AP4" i="61" s="1"/>
  <c r="W5" i="61"/>
  <c r="AE4" i="61"/>
  <c r="AF4" i="61"/>
  <c r="AO4" i="61" s="1"/>
  <c r="AO4" i="67"/>
  <c r="AN4" i="87"/>
  <c r="AI4" i="87"/>
  <c r="H12" i="96"/>
  <c r="I12" i="96" s="1"/>
  <c r="J12" i="96" s="1"/>
  <c r="H48" i="96"/>
  <c r="I48" i="96" s="1"/>
  <c r="J48" i="96" s="1"/>
  <c r="H15" i="96"/>
  <c r="I15" i="96" s="1"/>
  <c r="J15" i="96" s="1"/>
  <c r="H51" i="96"/>
  <c r="I51" i="96" s="1"/>
  <c r="J51" i="96" s="1"/>
  <c r="H25" i="96"/>
  <c r="I25" i="96" s="1"/>
  <c r="J25" i="96" s="1"/>
  <c r="H43" i="96"/>
  <c r="I43" i="96" s="1"/>
  <c r="J43" i="96" s="1"/>
  <c r="H61" i="96"/>
  <c r="I61" i="96" s="1"/>
  <c r="J61" i="96" s="1"/>
  <c r="H20" i="96"/>
  <c r="I20" i="96" s="1"/>
  <c r="J20" i="96" s="1"/>
  <c r="H38" i="96"/>
  <c r="I38" i="96" s="1"/>
  <c r="J38" i="96" s="1"/>
  <c r="H56" i="96"/>
  <c r="I56" i="96" s="1"/>
  <c r="J56" i="96" s="1"/>
  <c r="H24" i="90"/>
  <c r="I24" i="90" s="1"/>
  <c r="J24" i="90" s="1"/>
  <c r="H42" i="90"/>
  <c r="I42" i="90" s="1"/>
  <c r="J42" i="90" s="1"/>
  <c r="H54" i="90"/>
  <c r="I54" i="90" s="1"/>
  <c r="J54" i="90" s="1"/>
  <c r="H25" i="90"/>
  <c r="I25" i="90" s="1"/>
  <c r="J25" i="90" s="1"/>
  <c r="H61" i="90"/>
  <c r="I61" i="90" s="1"/>
  <c r="J61" i="90" s="1"/>
  <c r="H39" i="90"/>
  <c r="I39" i="90" s="1"/>
  <c r="J39" i="90" s="1"/>
  <c r="H75" i="90"/>
  <c r="I75" i="90" s="1"/>
  <c r="J75" i="90" s="1"/>
  <c r="H22" i="90"/>
  <c r="I22" i="90" s="1"/>
  <c r="J22" i="90" s="1"/>
  <c r="H58" i="90"/>
  <c r="I58" i="90" s="1"/>
  <c r="J58" i="90" s="1"/>
  <c r="H5" i="90"/>
  <c r="I5" i="90" s="1"/>
  <c r="J5" i="90" s="1"/>
  <c r="H23" i="90"/>
  <c r="I23" i="90" s="1"/>
  <c r="J23" i="90" s="1"/>
  <c r="H41" i="90"/>
  <c r="I41" i="90" s="1"/>
  <c r="J41" i="90" s="1"/>
  <c r="H59" i="90"/>
  <c r="I59" i="90" s="1"/>
  <c r="J59" i="90" s="1"/>
  <c r="H77" i="90"/>
  <c r="I77" i="90" s="1"/>
  <c r="J77" i="90" s="1"/>
  <c r="AI4" i="7"/>
  <c r="I7" i="8"/>
  <c r="J7" i="8" s="1"/>
  <c r="I12" i="8"/>
  <c r="J12" i="8" s="1"/>
  <c r="I14" i="8"/>
  <c r="J14" i="8" s="1"/>
  <c r="I10" i="12"/>
  <c r="J10" i="12" s="1"/>
  <c r="I8" i="12"/>
  <c r="J8" i="12" s="1"/>
  <c r="I12" i="12"/>
  <c r="J12" i="12" s="1"/>
  <c r="I9" i="12"/>
  <c r="J9" i="12" s="1"/>
  <c r="AR4" i="28"/>
  <c r="AP4" i="26"/>
  <c r="I15" i="68"/>
  <c r="J15" i="68" s="1"/>
  <c r="I12" i="68"/>
  <c r="J12" i="68" s="1"/>
  <c r="I23" i="68"/>
  <c r="J23" i="68" s="1"/>
  <c r="I22" i="68"/>
  <c r="J22" i="68" s="1"/>
  <c r="I11" i="51"/>
  <c r="J11" i="51" s="1"/>
  <c r="I17" i="51"/>
  <c r="J17" i="51" s="1"/>
  <c r="I16" i="51"/>
  <c r="J16" i="51" s="1"/>
  <c r="I21" i="50"/>
  <c r="J21" i="50" s="1"/>
  <c r="I8" i="50"/>
  <c r="J8" i="50" s="1"/>
  <c r="I18" i="50"/>
  <c r="J18" i="50" s="1"/>
  <c r="I12" i="20"/>
  <c r="J12" i="20" s="1"/>
  <c r="I11" i="20"/>
  <c r="J11" i="20" s="1"/>
  <c r="I9" i="20"/>
  <c r="J9" i="20" s="1"/>
  <c r="I22" i="20"/>
  <c r="J22" i="20" s="1"/>
  <c r="AO4" i="9"/>
  <c r="K6" i="35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AI4" i="46"/>
  <c r="AN4" i="46"/>
  <c r="AP4" i="50"/>
  <c r="Y5" i="60"/>
  <c r="Z5" i="60" s="1"/>
  <c r="K6" i="75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K78" i="75" s="1"/>
  <c r="K79" i="75" s="1"/>
  <c r="K6" i="73"/>
  <c r="AP4" i="89"/>
  <c r="AN4" i="88"/>
  <c r="AI4" i="88"/>
  <c r="H38" i="95"/>
  <c r="I38" i="95" s="1"/>
  <c r="J38" i="95" s="1"/>
  <c r="H74" i="95"/>
  <c r="I74" i="95" s="1"/>
  <c r="J74" i="95" s="1"/>
  <c r="H35" i="95"/>
  <c r="I35" i="95" s="1"/>
  <c r="J35" i="95" s="1"/>
  <c r="H71" i="95"/>
  <c r="I71" i="95" s="1"/>
  <c r="J71" i="95" s="1"/>
  <c r="H9" i="95"/>
  <c r="I9" i="95" s="1"/>
  <c r="J9" i="95" s="1"/>
  <c r="H27" i="95"/>
  <c r="I27" i="95" s="1"/>
  <c r="J27" i="95" s="1"/>
  <c r="H45" i="95"/>
  <c r="I45" i="95" s="1"/>
  <c r="J45" i="95" s="1"/>
  <c r="H63" i="95"/>
  <c r="I63" i="95" s="1"/>
  <c r="J63" i="95" s="1"/>
  <c r="H4" i="95"/>
  <c r="I4" i="95" s="1"/>
  <c r="J4" i="95" s="1"/>
  <c r="K4" i="95" s="1"/>
  <c r="H22" i="95"/>
  <c r="I22" i="95" s="1"/>
  <c r="J22" i="95" s="1"/>
  <c r="H40" i="95"/>
  <c r="I40" i="95" s="1"/>
  <c r="J40" i="95" s="1"/>
  <c r="H58" i="95"/>
  <c r="I58" i="95" s="1"/>
  <c r="J58" i="95" s="1"/>
  <c r="H76" i="95"/>
  <c r="I76" i="95" s="1"/>
  <c r="J76" i="95" s="1"/>
  <c r="I14" i="72"/>
  <c r="J14" i="72" s="1"/>
  <c r="I13" i="72"/>
  <c r="J13" i="72" s="1"/>
  <c r="I15" i="72"/>
  <c r="J15" i="72" s="1"/>
  <c r="I22" i="67"/>
  <c r="J22" i="67" s="1"/>
  <c r="I11" i="67"/>
  <c r="J11" i="67" s="1"/>
  <c r="I16" i="67"/>
  <c r="J16" i="67" s="1"/>
  <c r="I19" i="67"/>
  <c r="J19" i="67" s="1"/>
  <c r="I23" i="60"/>
  <c r="J23" i="60" s="1"/>
  <c r="I8" i="60"/>
  <c r="J8" i="60" s="1"/>
  <c r="I12" i="60"/>
  <c r="J12" i="60" s="1"/>
  <c r="I8" i="55"/>
  <c r="J8" i="55" s="1"/>
  <c r="I6" i="55"/>
  <c r="J6" i="55" s="1"/>
  <c r="I5" i="55"/>
  <c r="J5" i="55" s="1"/>
  <c r="I6" i="19"/>
  <c r="J6" i="19" s="1"/>
  <c r="I5" i="19"/>
  <c r="J5" i="19" s="1"/>
  <c r="I23" i="19"/>
  <c r="J23" i="19" s="1"/>
  <c r="I19" i="19"/>
  <c r="J19" i="19" s="1"/>
  <c r="AG4" i="21"/>
  <c r="AP4" i="21" s="1"/>
  <c r="AF4" i="21"/>
  <c r="AO4" i="21" s="1"/>
  <c r="W5" i="21"/>
  <c r="AE4" i="21"/>
  <c r="AR3" i="27"/>
  <c r="AP4" i="31"/>
  <c r="AN4" i="35"/>
  <c r="AI4" i="35"/>
  <c r="AG4" i="37"/>
  <c r="AP4" i="37" s="1"/>
  <c r="AF4" i="37"/>
  <c r="AO4" i="37" s="1"/>
  <c r="AE4" i="37"/>
  <c r="W5" i="37"/>
  <c r="Y5" i="41"/>
  <c r="X5" i="41"/>
  <c r="AH5" i="41" s="1"/>
  <c r="AQ5" i="41" s="1"/>
  <c r="AR3" i="55"/>
  <c r="X5" i="57"/>
  <c r="AH5" i="57" s="1"/>
  <c r="AQ5" i="57" s="1"/>
  <c r="AI3" i="65"/>
  <c r="AN3" i="65"/>
  <c r="AN4" i="70"/>
  <c r="AI4" i="70"/>
  <c r="AQ4" i="81"/>
  <c r="K8" i="85"/>
  <c r="H14" i="94"/>
  <c r="I14" i="94" s="1"/>
  <c r="J14" i="94" s="1"/>
  <c r="H51" i="94"/>
  <c r="I51" i="94" s="1"/>
  <c r="J51" i="94" s="1"/>
  <c r="H8" i="94"/>
  <c r="I8" i="94" s="1"/>
  <c r="J8" i="94" s="1"/>
  <c r="H69" i="94"/>
  <c r="I69" i="94" s="1"/>
  <c r="J69" i="94" s="1"/>
  <c r="H47" i="94"/>
  <c r="I47" i="94" s="1"/>
  <c r="J47" i="94" s="1"/>
  <c r="H29" i="94"/>
  <c r="I29" i="94" s="1"/>
  <c r="J29" i="94" s="1"/>
  <c r="H4" i="94"/>
  <c r="I4" i="94" s="1"/>
  <c r="J4" i="94" s="1"/>
  <c r="K4" i="94" s="1"/>
  <c r="AQ4" i="94" s="1"/>
  <c r="H22" i="94"/>
  <c r="I22" i="94" s="1"/>
  <c r="J22" i="94" s="1"/>
  <c r="H40" i="94"/>
  <c r="I40" i="94" s="1"/>
  <c r="J40" i="94" s="1"/>
  <c r="H63" i="94"/>
  <c r="I63" i="94" s="1"/>
  <c r="J63" i="94" s="1"/>
  <c r="H6" i="94"/>
  <c r="I6" i="94" s="1"/>
  <c r="J6" i="94" s="1"/>
  <c r="H24" i="94"/>
  <c r="I24" i="94" s="1"/>
  <c r="J24" i="94" s="1"/>
  <c r="H42" i="94"/>
  <c r="I42" i="94" s="1"/>
  <c r="J42" i="94" s="1"/>
  <c r="H66" i="94"/>
  <c r="I66" i="94" s="1"/>
  <c r="J66" i="94" s="1"/>
  <c r="H61" i="94"/>
  <c r="I61" i="94" s="1"/>
  <c r="J61" i="94" s="1"/>
  <c r="H79" i="94"/>
  <c r="I79" i="94" s="1"/>
  <c r="J79" i="94" s="1"/>
  <c r="AO4" i="90"/>
  <c r="Y5" i="44"/>
  <c r="Z5" i="44" s="1"/>
  <c r="X5" i="17"/>
  <c r="AH5" i="17" s="1"/>
  <c r="AQ5" i="17" s="1"/>
  <c r="X5" i="58"/>
  <c r="AH5" i="58" s="1"/>
  <c r="AQ5" i="58" s="1"/>
  <c r="AI4" i="10"/>
  <c r="AN4" i="10"/>
  <c r="Y5" i="82"/>
  <c r="Z5" i="82" s="1"/>
  <c r="AO4" i="34"/>
  <c r="AO4" i="86"/>
  <c r="I9" i="7"/>
  <c r="J9" i="7" s="1"/>
  <c r="I22" i="7"/>
  <c r="J22" i="7" s="1"/>
  <c r="I4" i="7"/>
  <c r="J4" i="7" s="1"/>
  <c r="K4" i="7" s="1"/>
  <c r="AP4" i="7" s="1"/>
  <c r="W6" i="29"/>
  <c r="AG5" i="29"/>
  <c r="AP5" i="29" s="1"/>
  <c r="AF5" i="29"/>
  <c r="AO5" i="29" s="1"/>
  <c r="AE5" i="29"/>
  <c r="I11" i="3"/>
  <c r="J11" i="3" s="1"/>
  <c r="I9" i="3"/>
  <c r="J9" i="3" s="1"/>
  <c r="I22" i="3"/>
  <c r="J22" i="3" s="1"/>
  <c r="I6" i="63"/>
  <c r="J6" i="63" s="1"/>
  <c r="I5" i="63"/>
  <c r="J5" i="63" s="1"/>
  <c r="I23" i="63"/>
  <c r="J23" i="63" s="1"/>
  <c r="I19" i="63"/>
  <c r="J19" i="63" s="1"/>
  <c r="I12" i="16"/>
  <c r="J12" i="16" s="1"/>
  <c r="I17" i="16"/>
  <c r="J17" i="16" s="1"/>
  <c r="I13" i="16"/>
  <c r="J13" i="16" s="1"/>
  <c r="AQ4" i="19"/>
  <c r="AR3" i="20"/>
  <c r="AR3" i="88"/>
  <c r="H29" i="93"/>
  <c r="I29" i="93" s="1"/>
  <c r="J29" i="93" s="1"/>
  <c r="H89" i="93"/>
  <c r="I89" i="93" s="1"/>
  <c r="J89" i="93" s="1"/>
  <c r="H4" i="93"/>
  <c r="I4" i="93" s="1"/>
  <c r="J4" i="93" s="1"/>
  <c r="K4" i="93" s="1"/>
  <c r="H40" i="93"/>
  <c r="I40" i="93" s="1"/>
  <c r="J40" i="93" s="1"/>
  <c r="H76" i="93"/>
  <c r="I76" i="93" s="1"/>
  <c r="J76" i="93" s="1"/>
  <c r="H18" i="93"/>
  <c r="I18" i="93" s="1"/>
  <c r="J18" i="93" s="1"/>
  <c r="H54" i="93"/>
  <c r="I54" i="93" s="1"/>
  <c r="J54" i="93" s="1"/>
  <c r="H90" i="93"/>
  <c r="I90" i="93" s="1"/>
  <c r="J90" i="93" s="1"/>
  <c r="H31" i="93"/>
  <c r="I31" i="93" s="1"/>
  <c r="J31" i="93" s="1"/>
  <c r="H67" i="93"/>
  <c r="I67" i="93" s="1"/>
  <c r="J67" i="93" s="1"/>
  <c r="H8" i="93"/>
  <c r="I8" i="93" s="1"/>
  <c r="J8" i="93" s="1"/>
  <c r="H44" i="93"/>
  <c r="I44" i="93" s="1"/>
  <c r="J44" i="93" s="1"/>
  <c r="H80" i="93"/>
  <c r="I80" i="93" s="1"/>
  <c r="J80" i="93" s="1"/>
  <c r="H21" i="93"/>
  <c r="I21" i="93" s="1"/>
  <c r="J21" i="93" s="1"/>
  <c r="H57" i="93"/>
  <c r="I57" i="93" s="1"/>
  <c r="J57" i="93" s="1"/>
  <c r="H93" i="93"/>
  <c r="I93" i="93" s="1"/>
  <c r="J93" i="93" s="1"/>
  <c r="AQ4" i="91"/>
  <c r="I13" i="71"/>
  <c r="J13" i="71" s="1"/>
  <c r="I6" i="71"/>
  <c r="J6" i="71" s="1"/>
  <c r="I5" i="71"/>
  <c r="J5" i="71" s="1"/>
  <c r="I23" i="71"/>
  <c r="J23" i="71" s="1"/>
  <c r="I7" i="56"/>
  <c r="J7" i="56" s="1"/>
  <c r="I6" i="56"/>
  <c r="J6" i="56" s="1"/>
  <c r="I5" i="56"/>
  <c r="J5" i="56" s="1"/>
  <c r="I18" i="15"/>
  <c r="J18" i="15" s="1"/>
  <c r="I14" i="15"/>
  <c r="J14" i="15" s="1"/>
  <c r="I8" i="15"/>
  <c r="J8" i="15" s="1"/>
  <c r="X5" i="8"/>
  <c r="AH5" i="8" s="1"/>
  <c r="K6" i="14"/>
  <c r="K5" i="39"/>
  <c r="K6" i="39" s="1"/>
  <c r="K7" i="39" s="1"/>
  <c r="K8" i="39" s="1"/>
  <c r="K9" i="39" s="1"/>
  <c r="K10" i="39" s="1"/>
  <c r="K11" i="39" s="1"/>
  <c r="K12" i="39" s="1"/>
  <c r="K13" i="39" s="1"/>
  <c r="K14" i="39" s="1"/>
  <c r="K15" i="39" s="1"/>
  <c r="K16" i="39" s="1"/>
  <c r="K17" i="39" s="1"/>
  <c r="K18" i="39" s="1"/>
  <c r="K19" i="39" s="1"/>
  <c r="K20" i="39" s="1"/>
  <c r="K21" i="39" s="1"/>
  <c r="K22" i="39" s="1"/>
  <c r="K23" i="39" s="1"/>
  <c r="K24" i="39" s="1"/>
  <c r="K25" i="39" s="1"/>
  <c r="K26" i="39" s="1"/>
  <c r="K27" i="39" s="1"/>
  <c r="K28" i="39" s="1"/>
  <c r="K29" i="39" s="1"/>
  <c r="K30" i="39" s="1"/>
  <c r="K31" i="39" s="1"/>
  <c r="K32" i="39" s="1"/>
  <c r="K33" i="39" s="1"/>
  <c r="K34" i="39" s="1"/>
  <c r="K35" i="39" s="1"/>
  <c r="K36" i="39" s="1"/>
  <c r="K37" i="39" s="1"/>
  <c r="K38" i="39" s="1"/>
  <c r="K39" i="39" s="1"/>
  <c r="K40" i="39" s="1"/>
  <c r="K41" i="39" s="1"/>
  <c r="K42" i="39" s="1"/>
  <c r="K43" i="39" s="1"/>
  <c r="K44" i="39" s="1"/>
  <c r="K45" i="39" s="1"/>
  <c r="K46" i="39" s="1"/>
  <c r="K47" i="39" s="1"/>
  <c r="K48" i="39" s="1"/>
  <c r="K49" i="39" s="1"/>
  <c r="K50" i="39" s="1"/>
  <c r="K51" i="39" s="1"/>
  <c r="K52" i="39" s="1"/>
  <c r="K53" i="39" s="1"/>
  <c r="K54" i="39" s="1"/>
  <c r="K55" i="39" s="1"/>
  <c r="K56" i="39" s="1"/>
  <c r="K57" i="39" s="1"/>
  <c r="K58" i="39" s="1"/>
  <c r="K59" i="39" s="1"/>
  <c r="K60" i="39" s="1"/>
  <c r="K61" i="39" s="1"/>
  <c r="K62" i="39" s="1"/>
  <c r="K63" i="39" s="1"/>
  <c r="K64" i="39" s="1"/>
  <c r="K65" i="39" s="1"/>
  <c r="K66" i="39" s="1"/>
  <c r="K67" i="39" s="1"/>
  <c r="K68" i="39" s="1"/>
  <c r="K69" i="39" s="1"/>
  <c r="K70" i="39" s="1"/>
  <c r="K71" i="39" s="1"/>
  <c r="K72" i="39" s="1"/>
  <c r="K73" i="39" s="1"/>
  <c r="K74" i="39" s="1"/>
  <c r="K75" i="39" s="1"/>
  <c r="K76" i="39" s="1"/>
  <c r="K77" i="39" s="1"/>
  <c r="K78" i="39" s="1"/>
  <c r="K79" i="39" s="1"/>
  <c r="AF4" i="56"/>
  <c r="AO4" i="56" s="1"/>
  <c r="W5" i="56"/>
  <c r="AE4" i="56"/>
  <c r="AG4" i="56"/>
  <c r="AP4" i="56" s="1"/>
  <c r="AF4" i="52"/>
  <c r="AO4" i="52" s="1"/>
  <c r="W5" i="52"/>
  <c r="AG4" i="52"/>
  <c r="AP4" i="52" s="1"/>
  <c r="AE4" i="52"/>
  <c r="AI4" i="72"/>
  <c r="AN4" i="72"/>
  <c r="AQ5" i="74"/>
  <c r="AR3" i="74"/>
  <c r="AR3" i="89"/>
  <c r="H47" i="92"/>
  <c r="I47" i="92" s="1"/>
  <c r="J47" i="92" s="1"/>
  <c r="H23" i="92"/>
  <c r="I23" i="92" s="1"/>
  <c r="J23" i="92" s="1"/>
  <c r="H35" i="92"/>
  <c r="I35" i="92" s="1"/>
  <c r="J35" i="92" s="1"/>
  <c r="H20" i="92"/>
  <c r="I20" i="92" s="1"/>
  <c r="J20" i="92" s="1"/>
  <c r="H21" i="92"/>
  <c r="I21" i="92" s="1"/>
  <c r="J21" i="92" s="1"/>
  <c r="H39" i="92"/>
  <c r="I39" i="92" s="1"/>
  <c r="J39" i="92" s="1"/>
  <c r="H57" i="92"/>
  <c r="I57" i="92" s="1"/>
  <c r="J57" i="92" s="1"/>
  <c r="H7" i="92"/>
  <c r="I7" i="92" s="1"/>
  <c r="J7" i="92" s="1"/>
  <c r="H25" i="92"/>
  <c r="I25" i="92" s="1"/>
  <c r="J25" i="92" s="1"/>
  <c r="H43" i="92"/>
  <c r="I43" i="92" s="1"/>
  <c r="J43" i="92" s="1"/>
  <c r="H61" i="92"/>
  <c r="I61" i="92" s="1"/>
  <c r="J61" i="92" s="1"/>
  <c r="W5" i="94"/>
  <c r="AE4" i="94"/>
  <c r="AF4" i="94"/>
  <c r="AG4" i="94"/>
  <c r="AP4" i="94" s="1"/>
  <c r="AO4" i="8"/>
  <c r="AR3" i="8"/>
  <c r="AR3" i="19"/>
  <c r="AO4" i="15"/>
  <c r="I5" i="24"/>
  <c r="J5" i="24" s="1"/>
  <c r="I23" i="24"/>
  <c r="J23" i="24" s="1"/>
  <c r="I19" i="24"/>
  <c r="J19" i="24" s="1"/>
  <c r="I21" i="24"/>
  <c r="J21" i="24" s="1"/>
  <c r="AQ4" i="20"/>
  <c r="Z5" i="32"/>
  <c r="Y5" i="32"/>
  <c r="W5" i="22"/>
  <c r="AE4" i="22"/>
  <c r="AG4" i="22"/>
  <c r="AP4" i="22" s="1"/>
  <c r="AF4" i="22"/>
  <c r="AO4" i="22" s="1"/>
  <c r="AF4" i="39"/>
  <c r="AO4" i="39" s="1"/>
  <c r="AE4" i="39"/>
  <c r="W5" i="39"/>
  <c r="AG4" i="39"/>
  <c r="AP4" i="39" s="1"/>
  <c r="K15" i="45"/>
  <c r="AO4" i="55"/>
  <c r="K6" i="69"/>
  <c r="K6" i="61"/>
  <c r="AN4" i="69"/>
  <c r="AI4" i="69"/>
  <c r="AN4" i="76"/>
  <c r="AI4" i="76"/>
  <c r="X5" i="72"/>
  <c r="AH5" i="72" s="1"/>
  <c r="K5" i="86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K78" i="86" s="1"/>
  <c r="K79" i="86" s="1"/>
  <c r="K80" i="86" s="1"/>
  <c r="K81" i="86" s="1"/>
  <c r="K82" i="86" s="1"/>
  <c r="K83" i="86" s="1"/>
  <c r="K84" i="86" s="1"/>
  <c r="K85" i="86" s="1"/>
  <c r="K86" i="86" s="1"/>
  <c r="K87" i="86" s="1"/>
  <c r="K88" i="86" s="1"/>
  <c r="K89" i="86" s="1"/>
  <c r="AQ4" i="86"/>
  <c r="H29" i="91"/>
  <c r="I29" i="91" s="1"/>
  <c r="J29" i="91" s="1"/>
  <c r="H65" i="91"/>
  <c r="I65" i="91" s="1"/>
  <c r="J65" i="91" s="1"/>
  <c r="H32" i="91"/>
  <c r="I32" i="91" s="1"/>
  <c r="J32" i="91" s="1"/>
  <c r="H6" i="91"/>
  <c r="I6" i="91" s="1"/>
  <c r="J6" i="91" s="1"/>
  <c r="H26" i="91"/>
  <c r="I26" i="91" s="1"/>
  <c r="J26" i="91" s="1"/>
  <c r="H20" i="91"/>
  <c r="I20" i="91" s="1"/>
  <c r="J20" i="91" s="1"/>
  <c r="H17" i="91"/>
  <c r="I17" i="91" s="1"/>
  <c r="J17" i="91" s="1"/>
  <c r="H40" i="91"/>
  <c r="I40" i="91" s="1"/>
  <c r="J40" i="91" s="1"/>
  <c r="H67" i="91"/>
  <c r="I67" i="91" s="1"/>
  <c r="J67" i="91" s="1"/>
  <c r="H55" i="91"/>
  <c r="I55" i="91" s="1"/>
  <c r="J55" i="91" s="1"/>
  <c r="H15" i="91"/>
  <c r="I15" i="91" s="1"/>
  <c r="J15" i="91" s="1"/>
  <c r="H33" i="91"/>
  <c r="I33" i="91" s="1"/>
  <c r="J33" i="91" s="1"/>
  <c r="H51" i="91"/>
  <c r="I51" i="91" s="1"/>
  <c r="J51" i="91" s="1"/>
  <c r="H69" i="91"/>
  <c r="I69" i="91" s="1"/>
  <c r="J69" i="91" s="1"/>
  <c r="I4" i="2"/>
  <c r="J4" i="2" s="1"/>
  <c r="K4" i="2" s="1"/>
  <c r="I20" i="2"/>
  <c r="J20" i="2" s="1"/>
  <c r="I16" i="2"/>
  <c r="J16" i="2" s="1"/>
  <c r="I18" i="2"/>
  <c r="J18" i="2" s="1"/>
  <c r="AE4" i="11"/>
  <c r="W5" i="11"/>
  <c r="AG4" i="11"/>
  <c r="AP4" i="11" s="1"/>
  <c r="AF4" i="11"/>
  <c r="AO4" i="11" s="1"/>
  <c r="I16" i="64"/>
  <c r="J16" i="64" s="1"/>
  <c r="I18" i="64"/>
  <c r="J18" i="64" s="1"/>
  <c r="I14" i="64"/>
  <c r="J14" i="64" s="1"/>
  <c r="I10" i="59"/>
  <c r="J10" i="59" s="1"/>
  <c r="I8" i="59"/>
  <c r="J8" i="59" s="1"/>
  <c r="I12" i="59"/>
  <c r="J12" i="59" s="1"/>
  <c r="I11" i="59"/>
  <c r="J11" i="59" s="1"/>
  <c r="I8" i="52"/>
  <c r="J8" i="52" s="1"/>
  <c r="I20" i="52"/>
  <c r="J20" i="52" s="1"/>
  <c r="I5" i="52"/>
  <c r="J5" i="52" s="1"/>
  <c r="I10" i="23"/>
  <c r="J10" i="23" s="1"/>
  <c r="I7" i="23"/>
  <c r="J7" i="23" s="1"/>
  <c r="I6" i="23"/>
  <c r="J6" i="23" s="1"/>
  <c r="I23" i="11"/>
  <c r="J23" i="11" s="1"/>
  <c r="I17" i="11"/>
  <c r="J17" i="11" s="1"/>
  <c r="I22" i="11"/>
  <c r="J22" i="11" s="1"/>
  <c r="AR3" i="41"/>
  <c r="AR3" i="46"/>
  <c r="AP4" i="67"/>
  <c r="H4" i="96"/>
  <c r="I4" i="96" s="1"/>
  <c r="J4" i="96" s="1"/>
  <c r="K4" i="96" s="1"/>
  <c r="AQ4" i="96" s="1"/>
  <c r="H18" i="96"/>
  <c r="I18" i="96" s="1"/>
  <c r="J18" i="96" s="1"/>
  <c r="H54" i="96"/>
  <c r="I54" i="96" s="1"/>
  <c r="J54" i="96" s="1"/>
  <c r="H21" i="96"/>
  <c r="I21" i="96" s="1"/>
  <c r="J21" i="96" s="1"/>
  <c r="H57" i="96"/>
  <c r="I57" i="96" s="1"/>
  <c r="J57" i="96" s="1"/>
  <c r="H28" i="96"/>
  <c r="I28" i="96" s="1"/>
  <c r="J28" i="96" s="1"/>
  <c r="H46" i="96"/>
  <c r="I46" i="96" s="1"/>
  <c r="J46" i="96" s="1"/>
  <c r="H64" i="96"/>
  <c r="I64" i="96" s="1"/>
  <c r="J64" i="96" s="1"/>
  <c r="H5" i="96"/>
  <c r="I5" i="96" s="1"/>
  <c r="J5" i="96" s="1"/>
  <c r="H23" i="96"/>
  <c r="I23" i="96" s="1"/>
  <c r="J23" i="96" s="1"/>
  <c r="H41" i="96"/>
  <c r="I41" i="96" s="1"/>
  <c r="J41" i="96" s="1"/>
  <c r="H59" i="96"/>
  <c r="I59" i="96" s="1"/>
  <c r="J59" i="96" s="1"/>
  <c r="H30" i="90"/>
  <c r="I30" i="90" s="1"/>
  <c r="J30" i="90" s="1"/>
  <c r="H78" i="90"/>
  <c r="I78" i="90" s="1"/>
  <c r="J78" i="90" s="1"/>
  <c r="H31" i="90"/>
  <c r="I31" i="90" s="1"/>
  <c r="J31" i="90" s="1"/>
  <c r="H67" i="90"/>
  <c r="I67" i="90" s="1"/>
  <c r="J67" i="90" s="1"/>
  <c r="H9" i="90"/>
  <c r="I9" i="90" s="1"/>
  <c r="J9" i="90" s="1"/>
  <c r="H45" i="90"/>
  <c r="I45" i="90" s="1"/>
  <c r="J45" i="90" s="1"/>
  <c r="H81" i="90"/>
  <c r="I81" i="90" s="1"/>
  <c r="J81" i="90" s="1"/>
  <c r="H28" i="90"/>
  <c r="I28" i="90" s="1"/>
  <c r="J28" i="90" s="1"/>
  <c r="H64" i="90"/>
  <c r="I64" i="90" s="1"/>
  <c r="J64" i="90" s="1"/>
  <c r="H8" i="90"/>
  <c r="I8" i="90" s="1"/>
  <c r="J8" i="90" s="1"/>
  <c r="H26" i="90"/>
  <c r="I26" i="90" s="1"/>
  <c r="J26" i="90" s="1"/>
  <c r="H44" i="90"/>
  <c r="I44" i="90" s="1"/>
  <c r="J44" i="90" s="1"/>
  <c r="H62" i="90"/>
  <c r="I62" i="90" s="1"/>
  <c r="J62" i="90" s="1"/>
  <c r="H80" i="90"/>
  <c r="I80" i="90" s="1"/>
  <c r="J80" i="90" s="1"/>
  <c r="K7" i="1"/>
  <c r="Y5" i="7"/>
  <c r="Z5" i="7" s="1"/>
  <c r="K7" i="6"/>
  <c r="I8" i="8"/>
  <c r="J8" i="8" s="1"/>
  <c r="I18" i="8"/>
  <c r="J18" i="8" s="1"/>
  <c r="I17" i="8"/>
  <c r="J17" i="8" s="1"/>
  <c r="I11" i="12"/>
  <c r="J11" i="12" s="1"/>
  <c r="I13" i="12"/>
  <c r="J13" i="12" s="1"/>
  <c r="I15" i="12"/>
  <c r="J15" i="12" s="1"/>
  <c r="AI4" i="16"/>
  <c r="AN4" i="16"/>
  <c r="Y5" i="26"/>
  <c r="Z5" i="26" s="1"/>
  <c r="I11" i="68"/>
  <c r="J11" i="68" s="1"/>
  <c r="I21" i="68"/>
  <c r="J21" i="68" s="1"/>
  <c r="I7" i="68"/>
  <c r="J7" i="68" s="1"/>
  <c r="I4" i="51"/>
  <c r="J4" i="51" s="1"/>
  <c r="K4" i="51" s="1"/>
  <c r="AN4" i="51" s="1"/>
  <c r="I9" i="51"/>
  <c r="J9" i="51" s="1"/>
  <c r="I20" i="51"/>
  <c r="J20" i="51" s="1"/>
  <c r="I19" i="51"/>
  <c r="J19" i="51" s="1"/>
  <c r="I7" i="50"/>
  <c r="J7" i="50" s="1"/>
  <c r="I15" i="50"/>
  <c r="J15" i="50" s="1"/>
  <c r="I23" i="50"/>
  <c r="J23" i="50" s="1"/>
  <c r="I15" i="20"/>
  <c r="J15" i="20" s="1"/>
  <c r="I10" i="20"/>
  <c r="J10" i="20" s="1"/>
  <c r="I7" i="20"/>
  <c r="J7" i="20" s="1"/>
  <c r="Z5" i="9"/>
  <c r="Y5" i="9"/>
  <c r="W5" i="2"/>
  <c r="AE4" i="2"/>
  <c r="AG4" i="2"/>
  <c r="AP4" i="2" s="1"/>
  <c r="AF4" i="2"/>
  <c r="AO4" i="2" s="1"/>
  <c r="AN4" i="13"/>
  <c r="AI4" i="13"/>
  <c r="AR3" i="16"/>
  <c r="AR3" i="38"/>
  <c r="X5" i="36"/>
  <c r="AH5" i="36" s="1"/>
  <c r="AQ5" i="36" s="1"/>
  <c r="AO4" i="46"/>
  <c r="AQ4" i="48"/>
  <c r="X5" i="50"/>
  <c r="AH5" i="50" s="1"/>
  <c r="AR3" i="69"/>
  <c r="AR3" i="75"/>
  <c r="Y5" i="67"/>
  <c r="AR3" i="63"/>
  <c r="AN4" i="89"/>
  <c r="AI4" i="89"/>
  <c r="H8" i="95"/>
  <c r="I8" i="95" s="1"/>
  <c r="J8" i="95" s="1"/>
  <c r="H44" i="95"/>
  <c r="I44" i="95" s="1"/>
  <c r="J44" i="95" s="1"/>
  <c r="H5" i="95"/>
  <c r="I5" i="95" s="1"/>
  <c r="J5" i="95" s="1"/>
  <c r="H41" i="95"/>
  <c r="I41" i="95" s="1"/>
  <c r="J41" i="95" s="1"/>
  <c r="H77" i="95"/>
  <c r="I77" i="95" s="1"/>
  <c r="J77" i="95" s="1"/>
  <c r="H12" i="95"/>
  <c r="I12" i="95" s="1"/>
  <c r="J12" i="95" s="1"/>
  <c r="H30" i="95"/>
  <c r="I30" i="95" s="1"/>
  <c r="J30" i="95" s="1"/>
  <c r="H48" i="95"/>
  <c r="I48" i="95" s="1"/>
  <c r="J48" i="95" s="1"/>
  <c r="H66" i="95"/>
  <c r="I66" i="95" s="1"/>
  <c r="J66" i="95" s="1"/>
  <c r="H7" i="95"/>
  <c r="I7" i="95" s="1"/>
  <c r="J7" i="95" s="1"/>
  <c r="H25" i="95"/>
  <c r="I25" i="95" s="1"/>
  <c r="J25" i="95" s="1"/>
  <c r="H43" i="95"/>
  <c r="I43" i="95" s="1"/>
  <c r="J43" i="95" s="1"/>
  <c r="H61" i="95"/>
  <c r="I61" i="95" s="1"/>
  <c r="J61" i="95" s="1"/>
  <c r="H79" i="95"/>
  <c r="I79" i="95" s="1"/>
  <c r="J79" i="95" s="1"/>
  <c r="K68" i="99"/>
  <c r="I17" i="72"/>
  <c r="J17" i="72" s="1"/>
  <c r="I16" i="72"/>
  <c r="J16" i="72" s="1"/>
  <c r="I18" i="72"/>
  <c r="J18" i="72" s="1"/>
  <c r="I13" i="67"/>
  <c r="J13" i="67" s="1"/>
  <c r="I12" i="67"/>
  <c r="J12" i="67" s="1"/>
  <c r="I5" i="67"/>
  <c r="J5" i="67" s="1"/>
  <c r="I9" i="67"/>
  <c r="J9" i="67" s="1"/>
  <c r="I4" i="60"/>
  <c r="J4" i="60" s="1"/>
  <c r="K4" i="60" s="1"/>
  <c r="AO4" i="60" s="1"/>
  <c r="I13" i="60"/>
  <c r="J13" i="60" s="1"/>
  <c r="I15" i="60"/>
  <c r="J15" i="60" s="1"/>
  <c r="I12" i="55"/>
  <c r="J12" i="55" s="1"/>
  <c r="I16" i="55"/>
  <c r="J16" i="55" s="1"/>
  <c r="I11" i="55"/>
  <c r="J11" i="55" s="1"/>
  <c r="I12" i="19"/>
  <c r="J12" i="19" s="1"/>
  <c r="I11" i="19"/>
  <c r="J11" i="19" s="1"/>
  <c r="I9" i="19"/>
  <c r="J9" i="19" s="1"/>
  <c r="I22" i="19"/>
  <c r="J22" i="19" s="1"/>
  <c r="AR3" i="13"/>
  <c r="Y5" i="31"/>
  <c r="X5" i="31"/>
  <c r="AH5" i="31" s="1"/>
  <c r="AQ5" i="31" s="1"/>
  <c r="K5" i="47"/>
  <c r="AG4" i="53"/>
  <c r="AP4" i="53" s="1"/>
  <c r="W5" i="53"/>
  <c r="AE4" i="53"/>
  <c r="AF4" i="53"/>
  <c r="AO4" i="53" s="1"/>
  <c r="AI3" i="56"/>
  <c r="AN3" i="56"/>
  <c r="Y5" i="70"/>
  <c r="Z5" i="70" s="1"/>
  <c r="AR3" i="85"/>
  <c r="X5" i="85"/>
  <c r="Z5" i="85" s="1"/>
  <c r="K5" i="88"/>
  <c r="H41" i="94"/>
  <c r="I41" i="94" s="1"/>
  <c r="J41" i="94" s="1"/>
  <c r="H17" i="94"/>
  <c r="I17" i="94" s="1"/>
  <c r="J17" i="94" s="1"/>
  <c r="H83" i="94"/>
  <c r="I83" i="94" s="1"/>
  <c r="J83" i="94" s="1"/>
  <c r="H38" i="94"/>
  <c r="I38" i="94" s="1"/>
  <c r="J38" i="94" s="1"/>
  <c r="H7" i="94"/>
  <c r="I7" i="94" s="1"/>
  <c r="J7" i="94" s="1"/>
  <c r="H25" i="94"/>
  <c r="I25" i="94" s="1"/>
  <c r="J25" i="94" s="1"/>
  <c r="H43" i="94"/>
  <c r="I43" i="94" s="1"/>
  <c r="J43" i="94" s="1"/>
  <c r="H68" i="94"/>
  <c r="I68" i="94" s="1"/>
  <c r="J68" i="94" s="1"/>
  <c r="H9" i="94"/>
  <c r="I9" i="94" s="1"/>
  <c r="J9" i="94" s="1"/>
  <c r="H27" i="94"/>
  <c r="I27" i="94" s="1"/>
  <c r="J27" i="94" s="1"/>
  <c r="H45" i="94"/>
  <c r="I45" i="94" s="1"/>
  <c r="J45" i="94" s="1"/>
  <c r="H71" i="94"/>
  <c r="I71" i="94" s="1"/>
  <c r="J71" i="94" s="1"/>
  <c r="H46" i="94"/>
  <c r="I46" i="94" s="1"/>
  <c r="J46" i="94" s="1"/>
  <c r="H64" i="94"/>
  <c r="I64" i="94" s="1"/>
  <c r="J64" i="94" s="1"/>
  <c r="H82" i="94"/>
  <c r="I82" i="94" s="1"/>
  <c r="J82" i="94" s="1"/>
  <c r="AN4" i="90"/>
  <c r="AI4" i="90"/>
  <c r="AO4" i="44"/>
  <c r="AI4" i="17"/>
  <c r="AN4" i="17"/>
  <c r="AI4" i="45"/>
  <c r="AN4" i="45"/>
  <c r="AI4" i="49"/>
  <c r="AN4" i="49"/>
  <c r="AO4" i="10"/>
  <c r="AN4" i="34"/>
  <c r="AI4" i="34"/>
  <c r="AI4" i="80"/>
  <c r="AN4" i="80"/>
  <c r="Z5" i="58" l="1"/>
  <c r="Z5" i="51"/>
  <c r="Z5" i="16"/>
  <c r="Z5" i="46"/>
  <c r="Z5" i="65"/>
  <c r="Z5" i="88"/>
  <c r="AG5" i="88" s="1"/>
  <c r="AP5" i="88" s="1"/>
  <c r="Z5" i="89"/>
  <c r="Z5" i="90"/>
  <c r="Z5" i="33"/>
  <c r="AF5" i="85"/>
  <c r="AO5" i="85" s="1"/>
  <c r="AE5" i="85"/>
  <c r="W6" i="85"/>
  <c r="AG5" i="85"/>
  <c r="AP5" i="85" s="1"/>
  <c r="W6" i="26"/>
  <c r="AG5" i="26"/>
  <c r="AP5" i="26" s="1"/>
  <c r="AF5" i="26"/>
  <c r="AO5" i="26" s="1"/>
  <c r="AE5" i="26"/>
  <c r="W6" i="88"/>
  <c r="AE5" i="88"/>
  <c r="AF5" i="74"/>
  <c r="AO5" i="74" s="1"/>
  <c r="AE5" i="74"/>
  <c r="AG5" i="74"/>
  <c r="AP5" i="74" s="1"/>
  <c r="W6" i="74"/>
  <c r="AE5" i="60"/>
  <c r="W6" i="60"/>
  <c r="AF5" i="60"/>
  <c r="AG5" i="60"/>
  <c r="AG5" i="83"/>
  <c r="AP5" i="83" s="1"/>
  <c r="AF5" i="83"/>
  <c r="AO5" i="83" s="1"/>
  <c r="AE5" i="83"/>
  <c r="W6" i="83"/>
  <c r="AE5" i="49"/>
  <c r="W6" i="49"/>
  <c r="AG5" i="49"/>
  <c r="AP5" i="49" s="1"/>
  <c r="AF5" i="49"/>
  <c r="AO5" i="49" s="1"/>
  <c r="W6" i="38"/>
  <c r="AG5" i="38"/>
  <c r="AP5" i="38" s="1"/>
  <c r="AF5" i="38"/>
  <c r="AO5" i="38" s="1"/>
  <c r="AE5" i="38"/>
  <c r="K70" i="99"/>
  <c r="K72" i="99" s="1"/>
  <c r="W6" i="80"/>
  <c r="AG5" i="80"/>
  <c r="AP5" i="80" s="1"/>
  <c r="AF5" i="80"/>
  <c r="AO5" i="80" s="1"/>
  <c r="AE5" i="80"/>
  <c r="AF5" i="82"/>
  <c r="AO5" i="82" s="1"/>
  <c r="AE5" i="82"/>
  <c r="AG5" i="82"/>
  <c r="AP5" i="82" s="1"/>
  <c r="W6" i="82"/>
  <c r="AG5" i="44"/>
  <c r="AP5" i="44" s="1"/>
  <c r="AF5" i="44"/>
  <c r="AO5" i="44" s="1"/>
  <c r="AE5" i="44"/>
  <c r="W6" i="44"/>
  <c r="W6" i="34"/>
  <c r="AG5" i="34"/>
  <c r="AP5" i="34" s="1"/>
  <c r="AF5" i="34"/>
  <c r="AO5" i="34" s="1"/>
  <c r="AE5" i="34"/>
  <c r="AG5" i="70"/>
  <c r="AP5" i="70" s="1"/>
  <c r="AF5" i="70"/>
  <c r="AO5" i="70" s="1"/>
  <c r="AE5" i="70"/>
  <c r="W6" i="70"/>
  <c r="AF5" i="69"/>
  <c r="AO5" i="69" s="1"/>
  <c r="AG5" i="69"/>
  <c r="AP5" i="69" s="1"/>
  <c r="W6" i="69"/>
  <c r="AE5" i="69"/>
  <c r="K6" i="47"/>
  <c r="K7" i="47" s="1"/>
  <c r="K8" i="47" s="1"/>
  <c r="K9" i="47" s="1"/>
  <c r="K10" i="47" s="1"/>
  <c r="K11" i="47" s="1"/>
  <c r="K12" i="47" s="1"/>
  <c r="K13" i="47" s="1"/>
  <c r="K14" i="47" s="1"/>
  <c r="K15" i="47" s="1"/>
  <c r="K16" i="47" s="1"/>
  <c r="K17" i="47" s="1"/>
  <c r="K18" i="47" s="1"/>
  <c r="K19" i="47" s="1"/>
  <c r="K20" i="47" s="1"/>
  <c r="K21" i="47" s="1"/>
  <c r="K22" i="47" s="1"/>
  <c r="K23" i="47" s="1"/>
  <c r="K24" i="47" s="1"/>
  <c r="K25" i="47" s="1"/>
  <c r="K26" i="47" s="1"/>
  <c r="K27" i="47" s="1"/>
  <c r="K28" i="47" s="1"/>
  <c r="K29" i="47" s="1"/>
  <c r="K30" i="47" s="1"/>
  <c r="K31" i="47" s="1"/>
  <c r="K32" i="47" s="1"/>
  <c r="K33" i="47" s="1"/>
  <c r="K34" i="47" s="1"/>
  <c r="K35" i="47" s="1"/>
  <c r="K36" i="47" s="1"/>
  <c r="K37" i="47" s="1"/>
  <c r="K38" i="47" s="1"/>
  <c r="K39" i="47" s="1"/>
  <c r="K40" i="47" s="1"/>
  <c r="K41" i="47" s="1"/>
  <c r="K42" i="47" s="1"/>
  <c r="K43" i="47" s="1"/>
  <c r="K44" i="47" s="1"/>
  <c r="K45" i="47" s="1"/>
  <c r="K46" i="47" s="1"/>
  <c r="K47" i="47" s="1"/>
  <c r="K48" i="47" s="1"/>
  <c r="K49" i="47" s="1"/>
  <c r="K50" i="47" s="1"/>
  <c r="K51" i="47" s="1"/>
  <c r="K52" i="47" s="1"/>
  <c r="K53" i="47" s="1"/>
  <c r="K54" i="47" s="1"/>
  <c r="K55" i="47" s="1"/>
  <c r="K56" i="47" s="1"/>
  <c r="K57" i="47" s="1"/>
  <c r="K58" i="47" s="1"/>
  <c r="K59" i="47" s="1"/>
  <c r="K60" i="47" s="1"/>
  <c r="K61" i="47" s="1"/>
  <c r="K62" i="47" s="1"/>
  <c r="K63" i="47" s="1"/>
  <c r="K64" i="47" s="1"/>
  <c r="K65" i="47" s="1"/>
  <c r="K66" i="47" s="1"/>
  <c r="K67" i="47" s="1"/>
  <c r="K68" i="47" s="1"/>
  <c r="K69" i="47" s="1"/>
  <c r="K70" i="47" s="1"/>
  <c r="K71" i="47" s="1"/>
  <c r="K72" i="47" s="1"/>
  <c r="K73" i="47" s="1"/>
  <c r="K74" i="47" s="1"/>
  <c r="K75" i="47" s="1"/>
  <c r="K76" i="47" s="1"/>
  <c r="K77" i="47" s="1"/>
  <c r="K78" i="47" s="1"/>
  <c r="K79" i="47" s="1"/>
  <c r="AR4" i="13"/>
  <c r="K8" i="1"/>
  <c r="AI4" i="11"/>
  <c r="AN4" i="11"/>
  <c r="AR4" i="69"/>
  <c r="Y5" i="39"/>
  <c r="X5" i="39"/>
  <c r="Z5" i="39" s="1"/>
  <c r="Y5" i="22"/>
  <c r="X5" i="22"/>
  <c r="AH5" i="22" s="1"/>
  <c r="AQ5" i="22" s="1"/>
  <c r="Z5" i="41"/>
  <c r="AR4" i="35"/>
  <c r="Y5" i="21"/>
  <c r="X5" i="21"/>
  <c r="AR4" i="7"/>
  <c r="K10" i="43"/>
  <c r="K11" i="43" s="1"/>
  <c r="K12" i="43" s="1"/>
  <c r="K13" i="43" s="1"/>
  <c r="K14" i="43" s="1"/>
  <c r="K15" i="43" s="1"/>
  <c r="K16" i="43" s="1"/>
  <c r="K17" i="43" s="1"/>
  <c r="K18" i="43" s="1"/>
  <c r="K19" i="43" s="1"/>
  <c r="K20" i="43" s="1"/>
  <c r="K21" i="43" s="1"/>
  <c r="K22" i="43" s="1"/>
  <c r="K23" i="43" s="1"/>
  <c r="K24" i="43" s="1"/>
  <c r="K25" i="43" s="1"/>
  <c r="K26" i="43" s="1"/>
  <c r="K27" i="43" s="1"/>
  <c r="K28" i="43" s="1"/>
  <c r="K29" i="43" s="1"/>
  <c r="K30" i="43" s="1"/>
  <c r="K31" i="43" s="1"/>
  <c r="K32" i="43" s="1"/>
  <c r="K33" i="43" s="1"/>
  <c r="K34" i="43" s="1"/>
  <c r="K35" i="43" s="1"/>
  <c r="K36" i="43" s="1"/>
  <c r="K37" i="43" s="1"/>
  <c r="K38" i="43" s="1"/>
  <c r="K39" i="43" s="1"/>
  <c r="K40" i="43" s="1"/>
  <c r="K41" i="43" s="1"/>
  <c r="K42" i="43" s="1"/>
  <c r="K43" i="43" s="1"/>
  <c r="K44" i="43" s="1"/>
  <c r="K45" i="43" s="1"/>
  <c r="K46" i="43" s="1"/>
  <c r="K47" i="43" s="1"/>
  <c r="K48" i="43" s="1"/>
  <c r="K49" i="43" s="1"/>
  <c r="K50" i="43" s="1"/>
  <c r="K51" i="43" s="1"/>
  <c r="K52" i="43" s="1"/>
  <c r="K53" i="43" s="1"/>
  <c r="K54" i="43" s="1"/>
  <c r="K55" i="43" s="1"/>
  <c r="K56" i="43" s="1"/>
  <c r="K57" i="43" s="1"/>
  <c r="K58" i="43" s="1"/>
  <c r="K59" i="43" s="1"/>
  <c r="K60" i="43" s="1"/>
  <c r="K61" i="43" s="1"/>
  <c r="K62" i="43" s="1"/>
  <c r="K63" i="43" s="1"/>
  <c r="K64" i="43" s="1"/>
  <c r="K65" i="43" s="1"/>
  <c r="K66" i="43" s="1"/>
  <c r="K67" i="43" s="1"/>
  <c r="K68" i="43" s="1"/>
  <c r="K69" i="43" s="1"/>
  <c r="K70" i="43" s="1"/>
  <c r="K71" i="43" s="1"/>
  <c r="K72" i="43" s="1"/>
  <c r="K73" i="43" s="1"/>
  <c r="K74" i="43" s="1"/>
  <c r="K75" i="43" s="1"/>
  <c r="K76" i="43" s="1"/>
  <c r="K77" i="43" s="1"/>
  <c r="K78" i="43" s="1"/>
  <c r="K79" i="43" s="1"/>
  <c r="X5" i="20"/>
  <c r="AH5" i="20" s="1"/>
  <c r="Y5" i="20"/>
  <c r="Z5" i="15"/>
  <c r="AI4" i="95"/>
  <c r="AN4" i="95"/>
  <c r="K5" i="92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Z5" i="59"/>
  <c r="Y5" i="59"/>
  <c r="X5" i="59"/>
  <c r="AH5" i="59" s="1"/>
  <c r="K5" i="63"/>
  <c r="AQ4" i="63"/>
  <c r="AR4" i="58"/>
  <c r="K6" i="84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AR4" i="57"/>
  <c r="K6" i="36"/>
  <c r="AI4" i="1"/>
  <c r="AN4" i="1"/>
  <c r="AQ5" i="88"/>
  <c r="K7" i="17"/>
  <c r="AR3" i="59"/>
  <c r="AR4" i="38"/>
  <c r="K5" i="3"/>
  <c r="AR4" i="65"/>
  <c r="Y5" i="64"/>
  <c r="Z5" i="64" s="1"/>
  <c r="X5" i="64"/>
  <c r="AH5" i="64" s="1"/>
  <c r="W6" i="89"/>
  <c r="AG5" i="89"/>
  <c r="AP5" i="89" s="1"/>
  <c r="AF5" i="89"/>
  <c r="AO5" i="89" s="1"/>
  <c r="AE5" i="89"/>
  <c r="AO4" i="63"/>
  <c r="AN4" i="71"/>
  <c r="AI4" i="71"/>
  <c r="AQ5" i="78"/>
  <c r="AR4" i="55"/>
  <c r="AI4" i="30"/>
  <c r="AN4" i="30"/>
  <c r="K6" i="10"/>
  <c r="AI4" i="42"/>
  <c r="AN4" i="42"/>
  <c r="AP4" i="24"/>
  <c r="AO4" i="51"/>
  <c r="K6" i="74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K75" i="74" s="1"/>
  <c r="K76" i="74" s="1"/>
  <c r="K77" i="74" s="1"/>
  <c r="K78" i="74" s="1"/>
  <c r="K79" i="74" s="1"/>
  <c r="K80" i="74" s="1"/>
  <c r="K81" i="74" s="1"/>
  <c r="K82" i="74" s="1"/>
  <c r="K83" i="74" s="1"/>
  <c r="K84" i="74" s="1"/>
  <c r="K85" i="74" s="1"/>
  <c r="K86" i="74" s="1"/>
  <c r="K87" i="74" s="1"/>
  <c r="K88" i="74" s="1"/>
  <c r="K89" i="74" s="1"/>
  <c r="AI4" i="92"/>
  <c r="AN4" i="92"/>
  <c r="K7" i="65"/>
  <c r="AN4" i="54"/>
  <c r="AI4" i="54"/>
  <c r="AI4" i="5"/>
  <c r="AN4" i="5"/>
  <c r="X5" i="68"/>
  <c r="AH5" i="68" s="1"/>
  <c r="Y5" i="68"/>
  <c r="K8" i="49"/>
  <c r="AI4" i="6"/>
  <c r="AN4" i="6"/>
  <c r="AR3" i="79"/>
  <c r="X5" i="62"/>
  <c r="Z5" i="62" s="1"/>
  <c r="Y5" i="62"/>
  <c r="AR3" i="34"/>
  <c r="AR4" i="33"/>
  <c r="AR4" i="93"/>
  <c r="K5" i="8"/>
  <c r="AQ4" i="8"/>
  <c r="AO4" i="7"/>
  <c r="K5" i="9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Z5" i="72"/>
  <c r="AG5" i="33"/>
  <c r="AP5" i="33" s="1"/>
  <c r="AF5" i="33"/>
  <c r="AO5" i="33" s="1"/>
  <c r="AE5" i="33"/>
  <c r="W6" i="33"/>
  <c r="Y5" i="4"/>
  <c r="X5" i="4"/>
  <c r="AH5" i="4" s="1"/>
  <c r="AQ5" i="4" s="1"/>
  <c r="K5" i="16"/>
  <c r="AQ4" i="16"/>
  <c r="AI5" i="28"/>
  <c r="AN5" i="28"/>
  <c r="AR4" i="17"/>
  <c r="K6" i="88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AN4" i="53"/>
  <c r="AI4" i="53"/>
  <c r="AG5" i="9"/>
  <c r="AP5" i="9" s="1"/>
  <c r="W6" i="9"/>
  <c r="AF5" i="9"/>
  <c r="AO5" i="9" s="1"/>
  <c r="AE5" i="9"/>
  <c r="AR4" i="16"/>
  <c r="K5" i="2"/>
  <c r="AN4" i="39"/>
  <c r="AI4" i="39"/>
  <c r="AR4" i="72"/>
  <c r="AI4" i="56"/>
  <c r="AN4" i="56"/>
  <c r="K7" i="14"/>
  <c r="AG5" i="58"/>
  <c r="AP5" i="58" s="1"/>
  <c r="AF5" i="58"/>
  <c r="AO5" i="58" s="1"/>
  <c r="AE5" i="58"/>
  <c r="W6" i="58"/>
  <c r="Y5" i="37"/>
  <c r="X5" i="37"/>
  <c r="Z5" i="37" s="1"/>
  <c r="AI4" i="61"/>
  <c r="AN4" i="61"/>
  <c r="AF5" i="55"/>
  <c r="W6" i="55"/>
  <c r="AG5" i="55"/>
  <c r="AE5" i="55"/>
  <c r="AR4" i="27"/>
  <c r="K5" i="71"/>
  <c r="AF5" i="93"/>
  <c r="AE5" i="93"/>
  <c r="W6" i="93"/>
  <c r="AG5" i="93"/>
  <c r="AG5" i="65"/>
  <c r="AP5" i="65" s="1"/>
  <c r="AF5" i="65"/>
  <c r="AO5" i="65" s="1"/>
  <c r="AE5" i="65"/>
  <c r="W6" i="65"/>
  <c r="AH5" i="35"/>
  <c r="AQ5" i="35" s="1"/>
  <c r="K5" i="67"/>
  <c r="AQ4" i="67"/>
  <c r="Y5" i="77"/>
  <c r="Z5" i="77" s="1"/>
  <c r="X5" i="77"/>
  <c r="AI4" i="96"/>
  <c r="AN4" i="96"/>
  <c r="AH5" i="87"/>
  <c r="AQ5" i="87" s="1"/>
  <c r="X5" i="81"/>
  <c r="Y5" i="81"/>
  <c r="K6" i="28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AQ5" i="28"/>
  <c r="X5" i="71"/>
  <c r="AH5" i="71" s="1"/>
  <c r="AQ5" i="71" s="1"/>
  <c r="Y5" i="71"/>
  <c r="Z5" i="71" s="1"/>
  <c r="AR3" i="39"/>
  <c r="K5" i="23"/>
  <c r="K7" i="21"/>
  <c r="AI4" i="24"/>
  <c r="AN4" i="24"/>
  <c r="AG5" i="86"/>
  <c r="AP5" i="86" s="1"/>
  <c r="AF5" i="86"/>
  <c r="AO5" i="86" s="1"/>
  <c r="W6" i="86"/>
  <c r="AE5" i="86"/>
  <c r="Y5" i="92"/>
  <c r="X5" i="92"/>
  <c r="AH5" i="92" s="1"/>
  <c r="AQ5" i="92" s="1"/>
  <c r="X5" i="54"/>
  <c r="Y5" i="54"/>
  <c r="Z5" i="5"/>
  <c r="Y5" i="5"/>
  <c r="X5" i="5"/>
  <c r="Y5" i="6"/>
  <c r="X5" i="6"/>
  <c r="Z5" i="6" s="1"/>
  <c r="Y5" i="79"/>
  <c r="X5" i="79"/>
  <c r="AN4" i="47"/>
  <c r="AI4" i="47"/>
  <c r="W6" i="43"/>
  <c r="AG5" i="43"/>
  <c r="AP5" i="43" s="1"/>
  <c r="AF5" i="43"/>
  <c r="AO5" i="43" s="1"/>
  <c r="AE5" i="43"/>
  <c r="AG5" i="90"/>
  <c r="AE5" i="90"/>
  <c r="W6" i="90"/>
  <c r="AF5" i="90"/>
  <c r="AR3" i="58"/>
  <c r="AR3" i="96"/>
  <c r="AR4" i="36"/>
  <c r="AH5" i="76"/>
  <c r="AQ5" i="76" s="1"/>
  <c r="AR3" i="71"/>
  <c r="AN4" i="91"/>
  <c r="AI4" i="91"/>
  <c r="AO5" i="28"/>
  <c r="AH5" i="85"/>
  <c r="AQ5" i="85" s="1"/>
  <c r="X5" i="53"/>
  <c r="Y5" i="53"/>
  <c r="K5" i="60"/>
  <c r="AQ4" i="60"/>
  <c r="K8" i="6"/>
  <c r="K7" i="61"/>
  <c r="AE5" i="32"/>
  <c r="W6" i="32"/>
  <c r="AG5" i="32"/>
  <c r="AP5" i="32" s="1"/>
  <c r="AF5" i="32"/>
  <c r="AO5" i="32" s="1"/>
  <c r="AI4" i="52"/>
  <c r="AN4" i="52"/>
  <c r="Y5" i="56"/>
  <c r="X5" i="56"/>
  <c r="AH5" i="56" s="1"/>
  <c r="AQ5" i="8"/>
  <c r="Z6" i="29"/>
  <c r="Y6" i="29"/>
  <c r="X6" i="29"/>
  <c r="AP4" i="51"/>
  <c r="AR3" i="65"/>
  <c r="AR4" i="87"/>
  <c r="Z5" i="61"/>
  <c r="X5" i="61"/>
  <c r="Y5" i="61"/>
  <c r="Z5" i="36"/>
  <c r="AI4" i="12"/>
  <c r="AN4" i="12"/>
  <c r="AI4" i="19"/>
  <c r="AN4" i="19"/>
  <c r="AN4" i="25"/>
  <c r="AI4" i="25"/>
  <c r="K5" i="55"/>
  <c r="AQ4" i="55"/>
  <c r="AP4" i="63"/>
  <c r="AR4" i="8"/>
  <c r="AR3" i="28"/>
  <c r="K7" i="38"/>
  <c r="K8" i="38" s="1"/>
  <c r="K9" i="38" s="1"/>
  <c r="K10" i="38" s="1"/>
  <c r="K11" i="38" s="1"/>
  <c r="K12" i="38" s="1"/>
  <c r="K13" i="38" s="1"/>
  <c r="K14" i="38" s="1"/>
  <c r="K15" i="38" s="1"/>
  <c r="K16" i="38" s="1"/>
  <c r="K17" i="38" s="1"/>
  <c r="K18" i="38" s="1"/>
  <c r="K19" i="38" s="1"/>
  <c r="K20" i="38" s="1"/>
  <c r="K21" i="38" s="1"/>
  <c r="K22" i="38" s="1"/>
  <c r="K23" i="38" s="1"/>
  <c r="K24" i="38" s="1"/>
  <c r="K25" i="38" s="1"/>
  <c r="K26" i="38" s="1"/>
  <c r="K27" i="38" s="1"/>
  <c r="K28" i="38" s="1"/>
  <c r="K29" i="38" s="1"/>
  <c r="K30" i="38" s="1"/>
  <c r="K31" i="38" s="1"/>
  <c r="K32" i="38" s="1"/>
  <c r="K33" i="38" s="1"/>
  <c r="K34" i="38" s="1"/>
  <c r="K35" i="38" s="1"/>
  <c r="K36" i="38" s="1"/>
  <c r="K37" i="38" s="1"/>
  <c r="K38" i="38" s="1"/>
  <c r="K39" i="38" s="1"/>
  <c r="K40" i="38" s="1"/>
  <c r="K41" i="38" s="1"/>
  <c r="K42" i="38" s="1"/>
  <c r="K43" i="38" s="1"/>
  <c r="K44" i="38" s="1"/>
  <c r="K45" i="38" s="1"/>
  <c r="K46" i="38" s="1"/>
  <c r="K47" i="38" s="1"/>
  <c r="K48" i="38" s="1"/>
  <c r="K49" i="38" s="1"/>
  <c r="K50" i="38" s="1"/>
  <c r="K51" i="38" s="1"/>
  <c r="K52" i="38" s="1"/>
  <c r="K53" i="38" s="1"/>
  <c r="K54" i="38" s="1"/>
  <c r="K55" i="38" s="1"/>
  <c r="K56" i="38" s="1"/>
  <c r="K57" i="38" s="1"/>
  <c r="K58" i="38" s="1"/>
  <c r="K59" i="38" s="1"/>
  <c r="K60" i="38" s="1"/>
  <c r="K61" i="38" s="1"/>
  <c r="K62" i="38" s="1"/>
  <c r="K63" i="38" s="1"/>
  <c r="K64" i="38" s="1"/>
  <c r="K65" i="38" s="1"/>
  <c r="K66" i="38" s="1"/>
  <c r="K67" i="38" s="1"/>
  <c r="K68" i="38" s="1"/>
  <c r="K69" i="38" s="1"/>
  <c r="K70" i="38" s="1"/>
  <c r="K71" i="38" s="1"/>
  <c r="K72" i="38" s="1"/>
  <c r="K73" i="38" s="1"/>
  <c r="K74" i="38" s="1"/>
  <c r="K75" i="38" s="1"/>
  <c r="K76" i="38" s="1"/>
  <c r="K77" i="38" s="1"/>
  <c r="K78" i="38" s="1"/>
  <c r="K79" i="38" s="1"/>
  <c r="K80" i="38" s="1"/>
  <c r="K81" i="38" s="1"/>
  <c r="K82" i="38" s="1"/>
  <c r="K83" i="38" s="1"/>
  <c r="K84" i="38" s="1"/>
  <c r="K85" i="38" s="1"/>
  <c r="K86" i="38" s="1"/>
  <c r="K87" i="38" s="1"/>
  <c r="K88" i="38" s="1"/>
  <c r="K89" i="38" s="1"/>
  <c r="AO4" i="3"/>
  <c r="AR4" i="85"/>
  <c r="K6" i="46"/>
  <c r="K5" i="20"/>
  <c r="AO4" i="71"/>
  <c r="Z5" i="78"/>
  <c r="AR4" i="32"/>
  <c r="AH5" i="27"/>
  <c r="AQ5" i="27" s="1"/>
  <c r="Y5" i="73"/>
  <c r="Z5" i="73" s="1"/>
  <c r="X5" i="73"/>
  <c r="AR3" i="57"/>
  <c r="AO4" i="23"/>
  <c r="Y5" i="24"/>
  <c r="X5" i="24"/>
  <c r="AH5" i="24" s="1"/>
  <c r="K6" i="31"/>
  <c r="K7" i="31" s="1"/>
  <c r="K8" i="31" s="1"/>
  <c r="K9" i="31" s="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AO4" i="92"/>
  <c r="AN4" i="79"/>
  <c r="AI4" i="79"/>
  <c r="K16" i="79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K78" i="79" s="1"/>
  <c r="K79" i="79" s="1"/>
  <c r="K69" i="99"/>
  <c r="K73" i="99" s="1"/>
  <c r="AR4" i="40"/>
  <c r="AR4" i="66"/>
  <c r="K6" i="29"/>
  <c r="AQ5" i="29"/>
  <c r="AR4" i="74"/>
  <c r="AQ5" i="16"/>
  <c r="AP4" i="91"/>
  <c r="AP5" i="28"/>
  <c r="AR4" i="80"/>
  <c r="AR4" i="49"/>
  <c r="Z5" i="50"/>
  <c r="K5" i="51"/>
  <c r="AQ4" i="51"/>
  <c r="K5" i="96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16" i="45"/>
  <c r="K17" i="45" s="1"/>
  <c r="K18" i="45" s="1"/>
  <c r="K19" i="45" s="1"/>
  <c r="K20" i="45" s="1"/>
  <c r="K21" i="45" s="1"/>
  <c r="K22" i="45" s="1"/>
  <c r="K23" i="45" s="1"/>
  <c r="K24" i="45" s="1"/>
  <c r="K25" i="45" s="1"/>
  <c r="K26" i="45" s="1"/>
  <c r="K27" i="45" s="1"/>
  <c r="K28" i="45" s="1"/>
  <c r="K29" i="45" s="1"/>
  <c r="K30" i="45" s="1"/>
  <c r="K31" i="45" s="1"/>
  <c r="K32" i="45" s="1"/>
  <c r="K33" i="45" s="1"/>
  <c r="K34" i="45" s="1"/>
  <c r="K35" i="45" s="1"/>
  <c r="K36" i="45" s="1"/>
  <c r="K37" i="45" s="1"/>
  <c r="K38" i="45" s="1"/>
  <c r="K39" i="45" s="1"/>
  <c r="K40" i="45" s="1"/>
  <c r="K41" i="45" s="1"/>
  <c r="K42" i="45" s="1"/>
  <c r="K43" i="45" s="1"/>
  <c r="K44" i="45" s="1"/>
  <c r="K45" i="45" s="1"/>
  <c r="K46" i="45" s="1"/>
  <c r="K47" i="45" s="1"/>
  <c r="K48" i="45" s="1"/>
  <c r="K49" i="45" s="1"/>
  <c r="K50" i="45" s="1"/>
  <c r="K51" i="45" s="1"/>
  <c r="K52" i="45" s="1"/>
  <c r="K53" i="45" s="1"/>
  <c r="K54" i="45" s="1"/>
  <c r="K55" i="45" s="1"/>
  <c r="K56" i="45" s="1"/>
  <c r="K57" i="45" s="1"/>
  <c r="K58" i="45" s="1"/>
  <c r="K59" i="45" s="1"/>
  <c r="K60" i="45" s="1"/>
  <c r="K61" i="45" s="1"/>
  <c r="K62" i="45" s="1"/>
  <c r="K63" i="45" s="1"/>
  <c r="K64" i="45" s="1"/>
  <c r="K65" i="45" s="1"/>
  <c r="K66" i="45" s="1"/>
  <c r="K67" i="45" s="1"/>
  <c r="K68" i="45" s="1"/>
  <c r="K69" i="45" s="1"/>
  <c r="K70" i="45" s="1"/>
  <c r="K71" i="45" s="1"/>
  <c r="K72" i="45" s="1"/>
  <c r="K73" i="45" s="1"/>
  <c r="K74" i="45" s="1"/>
  <c r="K75" i="45" s="1"/>
  <c r="K76" i="45" s="1"/>
  <c r="K77" i="45" s="1"/>
  <c r="K78" i="45" s="1"/>
  <c r="K79" i="45" s="1"/>
  <c r="K80" i="45" s="1"/>
  <c r="K81" i="45" s="1"/>
  <c r="K82" i="45" s="1"/>
  <c r="K83" i="45" s="1"/>
  <c r="K84" i="45" s="1"/>
  <c r="K85" i="45" s="1"/>
  <c r="K86" i="45" s="1"/>
  <c r="K87" i="45" s="1"/>
  <c r="K88" i="45" s="1"/>
  <c r="K89" i="45" s="1"/>
  <c r="K90" i="45" s="1"/>
  <c r="K91" i="45" s="1"/>
  <c r="K92" i="45" s="1"/>
  <c r="K93" i="45" s="1"/>
  <c r="K94" i="45" s="1"/>
  <c r="K95" i="45" s="1"/>
  <c r="K96" i="45" s="1"/>
  <c r="K97" i="45" s="1"/>
  <c r="K98" i="45" s="1"/>
  <c r="AO4" i="94"/>
  <c r="K5" i="93"/>
  <c r="AN4" i="37"/>
  <c r="AI4" i="37"/>
  <c r="K7" i="73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K74" i="73" s="1"/>
  <c r="K75" i="73" s="1"/>
  <c r="K76" i="73" s="1"/>
  <c r="K77" i="73" s="1"/>
  <c r="K78" i="73" s="1"/>
  <c r="K79" i="73" s="1"/>
  <c r="K80" i="73" s="1"/>
  <c r="K81" i="73" s="1"/>
  <c r="K82" i="73" s="1"/>
  <c r="K83" i="73" s="1"/>
  <c r="K84" i="73" s="1"/>
  <c r="K85" i="73" s="1"/>
  <c r="K86" i="73" s="1"/>
  <c r="K87" i="73" s="1"/>
  <c r="K88" i="73" s="1"/>
  <c r="K89" i="73" s="1"/>
  <c r="K90" i="73" s="1"/>
  <c r="K91" i="73" s="1"/>
  <c r="K92" i="73" s="1"/>
  <c r="K93" i="73" s="1"/>
  <c r="K94" i="73" s="1"/>
  <c r="K95" i="73" s="1"/>
  <c r="K96" i="73" s="1"/>
  <c r="K97" i="73" s="1"/>
  <c r="K98" i="73" s="1"/>
  <c r="K5" i="24"/>
  <c r="Z5" i="95"/>
  <c r="Y5" i="95"/>
  <c r="X5" i="95"/>
  <c r="AH5" i="95" s="1"/>
  <c r="Z5" i="12"/>
  <c r="Y5" i="12"/>
  <c r="X5" i="12"/>
  <c r="AH5" i="12" s="1"/>
  <c r="X5" i="19"/>
  <c r="AH5" i="19" s="1"/>
  <c r="Y5" i="19"/>
  <c r="AR4" i="51"/>
  <c r="AR4" i="44"/>
  <c r="AR3" i="61"/>
  <c r="K7" i="53"/>
  <c r="Z5" i="35"/>
  <c r="Y5" i="1"/>
  <c r="X5" i="1"/>
  <c r="AN4" i="60"/>
  <c r="AR4" i="9"/>
  <c r="X5" i="96"/>
  <c r="AH5" i="96" s="1"/>
  <c r="AQ5" i="96" s="1"/>
  <c r="Y5" i="96"/>
  <c r="Z5" i="87"/>
  <c r="AQ4" i="71"/>
  <c r="K7" i="66"/>
  <c r="K6" i="42"/>
  <c r="K7" i="42" s="1"/>
  <c r="K8" i="42" s="1"/>
  <c r="K9" i="42" s="1"/>
  <c r="K10" i="42" s="1"/>
  <c r="K11" i="42" s="1"/>
  <c r="K12" i="42" s="1"/>
  <c r="K13" i="42" s="1"/>
  <c r="K14" i="42" s="1"/>
  <c r="K15" i="42" s="1"/>
  <c r="K16" i="42" s="1"/>
  <c r="K17" i="42" s="1"/>
  <c r="K18" i="42" s="1"/>
  <c r="K19" i="42" s="1"/>
  <c r="K20" i="42" s="1"/>
  <c r="K21" i="42" s="1"/>
  <c r="K22" i="42" s="1"/>
  <c r="K23" i="42" s="1"/>
  <c r="K24" i="42" s="1"/>
  <c r="K25" i="42" s="1"/>
  <c r="K26" i="42" s="1"/>
  <c r="K27" i="42" s="1"/>
  <c r="K28" i="42" s="1"/>
  <c r="K29" i="42" s="1"/>
  <c r="K30" i="42" s="1"/>
  <c r="K31" i="42" s="1"/>
  <c r="K32" i="42" s="1"/>
  <c r="K33" i="42" s="1"/>
  <c r="K34" i="42" s="1"/>
  <c r="K35" i="42" s="1"/>
  <c r="K36" i="42" s="1"/>
  <c r="K37" i="42" s="1"/>
  <c r="K38" i="42" s="1"/>
  <c r="K39" i="42" s="1"/>
  <c r="K40" i="42" s="1"/>
  <c r="K41" i="42" s="1"/>
  <c r="K42" i="42" s="1"/>
  <c r="K43" i="42" s="1"/>
  <c r="K44" i="42" s="1"/>
  <c r="K45" i="42" s="1"/>
  <c r="K46" i="42" s="1"/>
  <c r="K47" i="42" s="1"/>
  <c r="K48" i="42" s="1"/>
  <c r="K49" i="42" s="1"/>
  <c r="K50" i="42" s="1"/>
  <c r="K51" i="42" s="1"/>
  <c r="K52" i="42" s="1"/>
  <c r="K53" i="42" s="1"/>
  <c r="K54" i="42" s="1"/>
  <c r="K55" i="42" s="1"/>
  <c r="K56" i="42" s="1"/>
  <c r="K57" i="42" s="1"/>
  <c r="K58" i="42" s="1"/>
  <c r="K59" i="42" s="1"/>
  <c r="K60" i="42" s="1"/>
  <c r="K61" i="42" s="1"/>
  <c r="K62" i="42" s="1"/>
  <c r="K63" i="42" s="1"/>
  <c r="K64" i="42" s="1"/>
  <c r="K65" i="42" s="1"/>
  <c r="K66" i="42" s="1"/>
  <c r="K67" i="42" s="1"/>
  <c r="K68" i="42" s="1"/>
  <c r="K69" i="42" s="1"/>
  <c r="K70" i="42" s="1"/>
  <c r="K71" i="42" s="1"/>
  <c r="K72" i="42" s="1"/>
  <c r="K73" i="42" s="1"/>
  <c r="K74" i="42" s="1"/>
  <c r="K75" i="42" s="1"/>
  <c r="K76" i="42" s="1"/>
  <c r="K77" i="42" s="1"/>
  <c r="K78" i="42" s="1"/>
  <c r="K79" i="42" s="1"/>
  <c r="K80" i="42" s="1"/>
  <c r="K81" i="42" s="1"/>
  <c r="K82" i="42" s="1"/>
  <c r="K83" i="42" s="1"/>
  <c r="K84" i="42" s="1"/>
  <c r="K85" i="42" s="1"/>
  <c r="K86" i="42" s="1"/>
  <c r="K87" i="42" s="1"/>
  <c r="K88" i="42" s="1"/>
  <c r="K89" i="42" s="1"/>
  <c r="Y5" i="84"/>
  <c r="X5" i="84"/>
  <c r="AR3" i="54"/>
  <c r="AP4" i="93"/>
  <c r="AQ5" i="51"/>
  <c r="AP4" i="3"/>
  <c r="AQ5" i="46"/>
  <c r="AP4" i="71"/>
  <c r="AR3" i="84"/>
  <c r="AP4" i="23"/>
  <c r="K7" i="18"/>
  <c r="Y5" i="42"/>
  <c r="X5" i="42"/>
  <c r="Z5" i="42" s="1"/>
  <c r="Z5" i="66"/>
  <c r="AP4" i="92"/>
  <c r="Z5" i="63"/>
  <c r="K5" i="68"/>
  <c r="AQ4" i="68"/>
  <c r="K6" i="22"/>
  <c r="AR3" i="40"/>
  <c r="K6" i="80"/>
  <c r="K18" i="54"/>
  <c r="K7" i="57"/>
  <c r="AI4" i="18"/>
  <c r="AN4" i="18"/>
  <c r="AG5" i="13"/>
  <c r="AP5" i="13" s="1"/>
  <c r="AF5" i="13"/>
  <c r="AO5" i="13" s="1"/>
  <c r="AE5" i="13"/>
  <c r="W6" i="13"/>
  <c r="AG5" i="16"/>
  <c r="AP5" i="16" s="1"/>
  <c r="AF5" i="16"/>
  <c r="AO5" i="16" s="1"/>
  <c r="W6" i="16"/>
  <c r="AE5" i="16"/>
  <c r="AQ5" i="67"/>
  <c r="Z5" i="76"/>
  <c r="Y5" i="91"/>
  <c r="X5" i="91"/>
  <c r="AH5" i="91" s="1"/>
  <c r="AQ5" i="91" s="1"/>
  <c r="AQ5" i="26"/>
  <c r="Z6" i="28"/>
  <c r="X6" i="28"/>
  <c r="Y6" i="28"/>
  <c r="AI4" i="2"/>
  <c r="AN4" i="2"/>
  <c r="AF5" i="7"/>
  <c r="AE5" i="7"/>
  <c r="W6" i="7"/>
  <c r="AG5" i="7"/>
  <c r="AR4" i="76"/>
  <c r="AI4" i="94"/>
  <c r="AN4" i="94"/>
  <c r="Z5" i="52"/>
  <c r="Y5" i="52"/>
  <c r="X5" i="52"/>
  <c r="AH5" i="52" s="1"/>
  <c r="AQ5" i="52" s="1"/>
  <c r="K5" i="7"/>
  <c r="AQ4" i="7"/>
  <c r="K5" i="94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K77" i="94" s="1"/>
  <c r="K78" i="94" s="1"/>
  <c r="K79" i="94" s="1"/>
  <c r="K80" i="94" s="1"/>
  <c r="K81" i="94" s="1"/>
  <c r="K82" i="94" s="1"/>
  <c r="K83" i="94" s="1"/>
  <c r="K84" i="94" s="1"/>
  <c r="K85" i="94" s="1"/>
  <c r="K86" i="94" s="1"/>
  <c r="K87" i="94" s="1"/>
  <c r="K88" i="94" s="1"/>
  <c r="K89" i="94" s="1"/>
  <c r="AR4" i="70"/>
  <c r="AR4" i="88"/>
  <c r="AR4" i="46"/>
  <c r="K5" i="52"/>
  <c r="AQ4" i="52"/>
  <c r="AR3" i="62"/>
  <c r="K5" i="56"/>
  <c r="Z5" i="40"/>
  <c r="AR3" i="12"/>
  <c r="AI4" i="77"/>
  <c r="AN4" i="77"/>
  <c r="AR4" i="60"/>
  <c r="K5" i="12"/>
  <c r="AQ4" i="12"/>
  <c r="AO4" i="96"/>
  <c r="AN4" i="67"/>
  <c r="K5" i="59"/>
  <c r="AI4" i="84"/>
  <c r="AN4" i="84"/>
  <c r="K6" i="34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K84" i="34" s="1"/>
  <c r="K85" i="34" s="1"/>
  <c r="K86" i="34" s="1"/>
  <c r="K87" i="34" s="1"/>
  <c r="K88" i="34" s="1"/>
  <c r="K89" i="34" s="1"/>
  <c r="AQ4" i="24"/>
  <c r="AG5" i="51"/>
  <c r="AP5" i="51" s="1"/>
  <c r="AE5" i="51"/>
  <c r="W6" i="51"/>
  <c r="AF5" i="51"/>
  <c r="AO5" i="51" s="1"/>
  <c r="AG5" i="75"/>
  <c r="AP5" i="75" s="1"/>
  <c r="AF5" i="75"/>
  <c r="AO5" i="75" s="1"/>
  <c r="AE5" i="75"/>
  <c r="W6" i="75"/>
  <c r="AR4" i="31"/>
  <c r="AI4" i="3"/>
  <c r="AN4" i="3"/>
  <c r="AQ4" i="92"/>
  <c r="AR4" i="50"/>
  <c r="Z5" i="27"/>
  <c r="Y5" i="30"/>
  <c r="X5" i="30"/>
  <c r="Z5" i="30" s="1"/>
  <c r="AI4" i="23"/>
  <c r="AN4" i="23"/>
  <c r="AO4" i="93"/>
  <c r="AR4" i="82"/>
  <c r="AR4" i="83"/>
  <c r="AP4" i="60"/>
  <c r="AR3" i="53"/>
  <c r="K5" i="50"/>
  <c r="AQ5" i="50" s="1"/>
  <c r="AQ4" i="50"/>
  <c r="K5" i="90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K79" i="90" s="1"/>
  <c r="K80" i="90" s="1"/>
  <c r="K81" i="90" s="1"/>
  <c r="K82" i="90" s="1"/>
  <c r="K83" i="90" s="1"/>
  <c r="K84" i="90" s="1"/>
  <c r="K85" i="90" s="1"/>
  <c r="K86" i="90" s="1"/>
  <c r="K87" i="90" s="1"/>
  <c r="K88" i="90" s="1"/>
  <c r="K89" i="90" s="1"/>
  <c r="AI4" i="68"/>
  <c r="AN4" i="68"/>
  <c r="K5" i="64"/>
  <c r="AR3" i="51"/>
  <c r="Y5" i="47"/>
  <c r="X5" i="47"/>
  <c r="K6" i="33"/>
  <c r="AN4" i="63"/>
  <c r="AN4" i="48"/>
  <c r="AI4" i="48"/>
  <c r="X5" i="18"/>
  <c r="Y5" i="18"/>
  <c r="AQ4" i="2"/>
  <c r="Z5" i="67"/>
  <c r="AI4" i="14"/>
  <c r="AN4" i="14"/>
  <c r="AQ5" i="33"/>
  <c r="K7" i="5"/>
  <c r="AR4" i="34"/>
  <c r="AR4" i="90"/>
  <c r="AR4" i="45"/>
  <c r="AR3" i="56"/>
  <c r="Z5" i="31"/>
  <c r="AR4" i="89"/>
  <c r="Y5" i="2"/>
  <c r="X5" i="2"/>
  <c r="AH5" i="2" s="1"/>
  <c r="AQ5" i="2" s="1"/>
  <c r="X5" i="11"/>
  <c r="AH5" i="11" s="1"/>
  <c r="Y5" i="11"/>
  <c r="Z5" i="11" s="1"/>
  <c r="K7" i="69"/>
  <c r="AI4" i="22"/>
  <c r="AN4" i="22"/>
  <c r="Y5" i="94"/>
  <c r="X5" i="94"/>
  <c r="AH5" i="94" s="1"/>
  <c r="AQ5" i="94" s="1"/>
  <c r="AI5" i="29"/>
  <c r="AN5" i="29"/>
  <c r="AR4" i="10"/>
  <c r="Z5" i="17"/>
  <c r="K9" i="85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K80" i="85" s="1"/>
  <c r="K81" i="85" s="1"/>
  <c r="K82" i="85" s="1"/>
  <c r="K83" i="85" s="1"/>
  <c r="K84" i="85" s="1"/>
  <c r="K85" i="85" s="1"/>
  <c r="K86" i="85" s="1"/>
  <c r="K87" i="85" s="1"/>
  <c r="K88" i="85" s="1"/>
  <c r="K89" i="85" s="1"/>
  <c r="K90" i="85" s="1"/>
  <c r="K91" i="85" s="1"/>
  <c r="K92" i="85" s="1"/>
  <c r="K93" i="85" s="1"/>
  <c r="K94" i="85" s="1"/>
  <c r="K95" i="85" s="1"/>
  <c r="K96" i="85" s="1"/>
  <c r="K97" i="85" s="1"/>
  <c r="K98" i="85" s="1"/>
  <c r="Z5" i="57"/>
  <c r="AI4" i="21"/>
  <c r="AN4" i="21"/>
  <c r="K5" i="95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AN4" i="7"/>
  <c r="AR4" i="78"/>
  <c r="AI4" i="20"/>
  <c r="AN4" i="20"/>
  <c r="AQ5" i="15"/>
  <c r="Z5" i="8"/>
  <c r="AI4" i="59"/>
  <c r="AN4" i="59"/>
  <c r="AR3" i="42"/>
  <c r="AR4" i="86"/>
  <c r="Z5" i="10"/>
  <c r="AR3" i="70"/>
  <c r="Y5" i="25"/>
  <c r="Z5" i="25" s="1"/>
  <c r="X5" i="25"/>
  <c r="K5" i="19"/>
  <c r="AP4" i="96"/>
  <c r="AI4" i="81"/>
  <c r="AN4" i="81"/>
  <c r="AR4" i="67"/>
  <c r="K10" i="70"/>
  <c r="AR4" i="15"/>
  <c r="AQ4" i="59"/>
  <c r="AR4" i="43"/>
  <c r="K6" i="9"/>
  <c r="W6" i="45"/>
  <c r="AG5" i="45"/>
  <c r="AP5" i="45" s="1"/>
  <c r="AF5" i="45"/>
  <c r="AO5" i="45" s="1"/>
  <c r="AE5" i="45"/>
  <c r="AN4" i="64"/>
  <c r="AI4" i="64"/>
  <c r="Y5" i="3"/>
  <c r="X5" i="3"/>
  <c r="AH5" i="3" s="1"/>
  <c r="AQ5" i="3" s="1"/>
  <c r="AQ5" i="89"/>
  <c r="W6" i="46"/>
  <c r="AG5" i="46"/>
  <c r="AP5" i="46" s="1"/>
  <c r="AF5" i="46"/>
  <c r="AO5" i="46" s="1"/>
  <c r="AE5" i="46"/>
  <c r="AR3" i="68"/>
  <c r="AN4" i="55"/>
  <c r="AN4" i="73"/>
  <c r="AI4" i="73"/>
  <c r="Y5" i="23"/>
  <c r="X5" i="23"/>
  <c r="AH5" i="23" s="1"/>
  <c r="AQ5" i="23" s="1"/>
  <c r="AO4" i="24"/>
  <c r="AR4" i="41"/>
  <c r="K5" i="72"/>
  <c r="AQ4" i="72"/>
  <c r="AQ4" i="95"/>
  <c r="AQ5" i="86"/>
  <c r="AR4" i="26"/>
  <c r="K6" i="4"/>
  <c r="AO4" i="68"/>
  <c r="K6" i="13"/>
  <c r="AQ4" i="93"/>
  <c r="AI4" i="62"/>
  <c r="AN4" i="62"/>
  <c r="K5" i="15"/>
  <c r="AQ4" i="15"/>
  <c r="AH5" i="43"/>
  <c r="AQ5" i="43" s="1"/>
  <c r="AN4" i="93"/>
  <c r="AR4" i="75"/>
  <c r="AR4" i="63"/>
  <c r="Y5" i="48"/>
  <c r="X5" i="48"/>
  <c r="AR3" i="64"/>
  <c r="K5" i="11"/>
  <c r="AQ4" i="11"/>
  <c r="X5" i="14"/>
  <c r="Y5" i="14"/>
  <c r="AP4" i="15"/>
  <c r="AR3" i="66"/>
  <c r="AO4" i="91"/>
  <c r="K7" i="58"/>
  <c r="AI4" i="4"/>
  <c r="AN4" i="4"/>
  <c r="K71" i="99"/>
  <c r="Z5" i="91" l="1"/>
  <c r="Z5" i="92"/>
  <c r="Z5" i="21"/>
  <c r="AG5" i="21" s="1"/>
  <c r="AP5" i="21" s="1"/>
  <c r="AF5" i="88"/>
  <c r="AO5" i="88" s="1"/>
  <c r="Z5" i="23"/>
  <c r="AE5" i="23" s="1"/>
  <c r="W6" i="21"/>
  <c r="AE5" i="21"/>
  <c r="AF5" i="92"/>
  <c r="AO5" i="92" s="1"/>
  <c r="AG5" i="92"/>
  <c r="AP5" i="92" s="1"/>
  <c r="W6" i="92"/>
  <c r="AE5" i="92"/>
  <c r="AF5" i="25"/>
  <c r="AO5" i="25" s="1"/>
  <c r="AE5" i="25"/>
  <c r="W6" i="25"/>
  <c r="AG5" i="25"/>
  <c r="AP5" i="25" s="1"/>
  <c r="W6" i="30"/>
  <c r="AG5" i="30"/>
  <c r="AP5" i="30" s="1"/>
  <c r="AF5" i="30"/>
  <c r="AO5" i="30" s="1"/>
  <c r="AE5" i="30"/>
  <c r="AF5" i="73"/>
  <c r="AO5" i="73" s="1"/>
  <c r="AE5" i="73"/>
  <c r="W6" i="73"/>
  <c r="AG5" i="73"/>
  <c r="AP5" i="73" s="1"/>
  <c r="W6" i="23"/>
  <c r="AG5" i="23"/>
  <c r="AP5" i="23" s="1"/>
  <c r="AF5" i="23"/>
  <c r="AO5" i="23" s="1"/>
  <c r="AG5" i="71"/>
  <c r="AP5" i="71" s="1"/>
  <c r="AF5" i="71"/>
  <c r="AO5" i="71" s="1"/>
  <c r="AE5" i="71"/>
  <c r="W6" i="71"/>
  <c r="AR4" i="73"/>
  <c r="K7" i="9"/>
  <c r="K6" i="7"/>
  <c r="AQ5" i="7"/>
  <c r="AP5" i="7"/>
  <c r="AF6" i="28"/>
  <c r="AO6" i="28" s="1"/>
  <c r="AE6" i="28"/>
  <c r="W7" i="28"/>
  <c r="AG6" i="28"/>
  <c r="AP6" i="28" s="1"/>
  <c r="AE5" i="91"/>
  <c r="W6" i="91"/>
  <c r="AG5" i="91"/>
  <c r="AP5" i="91" s="1"/>
  <c r="AF5" i="91"/>
  <c r="AO5" i="91" s="1"/>
  <c r="AI5" i="16"/>
  <c r="AN5" i="16"/>
  <c r="K8" i="57"/>
  <c r="K7" i="80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K6" i="68"/>
  <c r="W6" i="35"/>
  <c r="AG5" i="35"/>
  <c r="AP5" i="35" s="1"/>
  <c r="AE5" i="35"/>
  <c r="AF5" i="35"/>
  <c r="AO5" i="35" s="1"/>
  <c r="K6" i="20"/>
  <c r="Y6" i="32"/>
  <c r="X6" i="32"/>
  <c r="Z6" i="32" s="1"/>
  <c r="AH5" i="79"/>
  <c r="AQ5" i="79" s="1"/>
  <c r="AE5" i="77"/>
  <c r="W6" i="77"/>
  <c r="AF5" i="77"/>
  <c r="AO5" i="77" s="1"/>
  <c r="AG5" i="77"/>
  <c r="AP5" i="77" s="1"/>
  <c r="AN5" i="65"/>
  <c r="AI5" i="65"/>
  <c r="K7" i="10"/>
  <c r="Z5" i="48"/>
  <c r="K6" i="15"/>
  <c r="AH5" i="18"/>
  <c r="AQ5" i="18" s="1"/>
  <c r="AR4" i="3"/>
  <c r="AR4" i="84"/>
  <c r="AR4" i="77"/>
  <c r="Y6" i="7"/>
  <c r="X6" i="7"/>
  <c r="AH6" i="7" s="1"/>
  <c r="AQ6" i="7" s="1"/>
  <c r="X6" i="16"/>
  <c r="AH6" i="16" s="1"/>
  <c r="Y6" i="16"/>
  <c r="AH5" i="42"/>
  <c r="AQ5" i="42" s="1"/>
  <c r="AQ5" i="19"/>
  <c r="AQ5" i="95"/>
  <c r="AR4" i="19"/>
  <c r="AQ5" i="72"/>
  <c r="AH5" i="53"/>
  <c r="AQ5" i="53" s="1"/>
  <c r="AH5" i="54"/>
  <c r="AQ5" i="54" s="1"/>
  <c r="AI5" i="86"/>
  <c r="AN5" i="86"/>
  <c r="AR4" i="24"/>
  <c r="AR4" i="96"/>
  <c r="AO5" i="93"/>
  <c r="AO5" i="55"/>
  <c r="AR4" i="5"/>
  <c r="K8" i="65"/>
  <c r="K8" i="17"/>
  <c r="AI5" i="38"/>
  <c r="AN5" i="38"/>
  <c r="AO5" i="60"/>
  <c r="Y6" i="74"/>
  <c r="X6" i="74"/>
  <c r="AI5" i="26"/>
  <c r="AN5" i="26"/>
  <c r="K6" i="11"/>
  <c r="AR4" i="68"/>
  <c r="K6" i="56"/>
  <c r="W6" i="50"/>
  <c r="AG5" i="50"/>
  <c r="AP5" i="50" s="1"/>
  <c r="AF5" i="50"/>
  <c r="AO5" i="50" s="1"/>
  <c r="AE5" i="50"/>
  <c r="AN5" i="9"/>
  <c r="AI5" i="9"/>
  <c r="AR4" i="53"/>
  <c r="K9" i="49"/>
  <c r="X6" i="34"/>
  <c r="Z6" i="34" s="1"/>
  <c r="Y6" i="34"/>
  <c r="AH5" i="14"/>
  <c r="AQ5" i="14" s="1"/>
  <c r="Z5" i="3"/>
  <c r="K6" i="19"/>
  <c r="AR4" i="20"/>
  <c r="AR4" i="4"/>
  <c r="Z5" i="14"/>
  <c r="K7" i="4"/>
  <c r="Y6" i="46"/>
  <c r="X6" i="46"/>
  <c r="Z6" i="46" s="1"/>
  <c r="X6" i="45"/>
  <c r="Y6" i="45"/>
  <c r="K11" i="70"/>
  <c r="AH5" i="25"/>
  <c r="AQ5" i="25" s="1"/>
  <c r="AF5" i="10"/>
  <c r="AO5" i="10" s="1"/>
  <c r="AE5" i="10"/>
  <c r="W6" i="10"/>
  <c r="AG5" i="10"/>
  <c r="AP5" i="10" s="1"/>
  <c r="AG5" i="57"/>
  <c r="AP5" i="57" s="1"/>
  <c r="AE5" i="57"/>
  <c r="AF5" i="57"/>
  <c r="AO5" i="57" s="1"/>
  <c r="W6" i="57"/>
  <c r="K8" i="69"/>
  <c r="Z5" i="2"/>
  <c r="Z5" i="18"/>
  <c r="Z5" i="47"/>
  <c r="K6" i="50"/>
  <c r="K6" i="12"/>
  <c r="AG5" i="40"/>
  <c r="AP5" i="40" s="1"/>
  <c r="AF5" i="40"/>
  <c r="AO5" i="40" s="1"/>
  <c r="AE5" i="40"/>
  <c r="W6" i="40"/>
  <c r="K6" i="52"/>
  <c r="AI5" i="7"/>
  <c r="AN5" i="7"/>
  <c r="K7" i="22"/>
  <c r="AH5" i="84"/>
  <c r="AQ5" i="84" s="1"/>
  <c r="Z5" i="96"/>
  <c r="AH5" i="1"/>
  <c r="AQ5" i="1" s="1"/>
  <c r="Z5" i="19"/>
  <c r="AQ5" i="24"/>
  <c r="K6" i="55"/>
  <c r="AQ5" i="55"/>
  <c r="W6" i="36"/>
  <c r="AG5" i="36"/>
  <c r="AP5" i="36" s="1"/>
  <c r="AF5" i="36"/>
  <c r="AO5" i="36" s="1"/>
  <c r="AE5" i="36"/>
  <c r="AH6" i="29"/>
  <c r="AQ6" i="29" s="1"/>
  <c r="AQ5" i="56"/>
  <c r="AI5" i="32"/>
  <c r="AN5" i="32"/>
  <c r="Z5" i="53"/>
  <c r="AO5" i="90"/>
  <c r="AI5" i="43"/>
  <c r="AN5" i="43"/>
  <c r="AR4" i="47"/>
  <c r="Z5" i="79"/>
  <c r="Z5" i="54"/>
  <c r="X6" i="86"/>
  <c r="Y6" i="86"/>
  <c r="Z6" i="86" s="1"/>
  <c r="AH5" i="81"/>
  <c r="AQ5" i="81" s="1"/>
  <c r="X6" i="58"/>
  <c r="Y6" i="58"/>
  <c r="K6" i="2"/>
  <c r="X6" i="9"/>
  <c r="AH6" i="9" s="1"/>
  <c r="AQ6" i="9" s="1"/>
  <c r="Y6" i="9"/>
  <c r="Z5" i="4"/>
  <c r="K6" i="8"/>
  <c r="AQ5" i="90"/>
  <c r="AQ5" i="68"/>
  <c r="AR4" i="30"/>
  <c r="AI5" i="89"/>
  <c r="AN5" i="89"/>
  <c r="AQ5" i="64"/>
  <c r="AR4" i="1"/>
  <c r="AQ5" i="20"/>
  <c r="Y6" i="70"/>
  <c r="X6" i="70"/>
  <c r="AN5" i="34"/>
  <c r="AI5" i="34"/>
  <c r="AN5" i="80"/>
  <c r="AI5" i="80"/>
  <c r="X6" i="83"/>
  <c r="Y6" i="83"/>
  <c r="X6" i="60"/>
  <c r="AH6" i="60" s="1"/>
  <c r="Y6" i="60"/>
  <c r="X6" i="85"/>
  <c r="Y6" i="85"/>
  <c r="K8" i="58"/>
  <c r="AH5" i="48"/>
  <c r="AQ5" i="48" s="1"/>
  <c r="AR4" i="81"/>
  <c r="AR4" i="21"/>
  <c r="AE5" i="31"/>
  <c r="W6" i="31"/>
  <c r="AG5" i="31"/>
  <c r="AP5" i="31" s="1"/>
  <c r="AF5" i="31"/>
  <c r="AO5" i="31" s="1"/>
  <c r="K8" i="5"/>
  <c r="W6" i="27"/>
  <c r="AG5" i="27"/>
  <c r="AP5" i="27" s="1"/>
  <c r="AF5" i="27"/>
  <c r="AO5" i="27" s="1"/>
  <c r="AE5" i="27"/>
  <c r="AR4" i="64"/>
  <c r="AR4" i="59"/>
  <c r="AR5" i="29"/>
  <c r="Z5" i="94"/>
  <c r="AR4" i="14"/>
  <c r="AR4" i="48"/>
  <c r="AF5" i="52"/>
  <c r="AO5" i="52" s="1"/>
  <c r="W6" i="52"/>
  <c r="AG5" i="52"/>
  <c r="AP5" i="52" s="1"/>
  <c r="AE5" i="52"/>
  <c r="AO5" i="7"/>
  <c r="AF5" i="76"/>
  <c r="AO5" i="76" s="1"/>
  <c r="AE5" i="76"/>
  <c r="W6" i="76"/>
  <c r="AG5" i="76"/>
  <c r="AP5" i="76" s="1"/>
  <c r="AR4" i="18"/>
  <c r="AG5" i="63"/>
  <c r="AP5" i="63" s="1"/>
  <c r="AF5" i="63"/>
  <c r="AO5" i="63" s="1"/>
  <c r="W6" i="63"/>
  <c r="AE5" i="63"/>
  <c r="AG5" i="42"/>
  <c r="AP5" i="42" s="1"/>
  <c r="AF5" i="42"/>
  <c r="AO5" i="42" s="1"/>
  <c r="AE5" i="42"/>
  <c r="W6" i="42"/>
  <c r="K8" i="66"/>
  <c r="AF5" i="95"/>
  <c r="AO5" i="95" s="1"/>
  <c r="AE5" i="95"/>
  <c r="AG5" i="95"/>
  <c r="AP5" i="95" s="1"/>
  <c r="W6" i="95"/>
  <c r="K6" i="51"/>
  <c r="AR4" i="79"/>
  <c r="AH5" i="73"/>
  <c r="AQ5" i="73" s="1"/>
  <c r="K7" i="46"/>
  <c r="AR4" i="25"/>
  <c r="AR4" i="12"/>
  <c r="Z5" i="56"/>
  <c r="AR4" i="91"/>
  <c r="X6" i="90"/>
  <c r="Y6" i="90"/>
  <c r="AH5" i="6"/>
  <c r="AQ5" i="6" s="1"/>
  <c r="AH5" i="5"/>
  <c r="AQ5" i="5" s="1"/>
  <c r="K8" i="21"/>
  <c r="Z5" i="81"/>
  <c r="AH5" i="37"/>
  <c r="AQ5" i="37" s="1"/>
  <c r="AN5" i="58"/>
  <c r="AI5" i="58"/>
  <c r="K8" i="14"/>
  <c r="AR4" i="39"/>
  <c r="X6" i="33"/>
  <c r="Y6" i="33"/>
  <c r="AF5" i="72"/>
  <c r="AO5" i="72" s="1"/>
  <c r="AE5" i="72"/>
  <c r="W6" i="72"/>
  <c r="AG5" i="72"/>
  <c r="AP5" i="72" s="1"/>
  <c r="Z5" i="68"/>
  <c r="AR4" i="54"/>
  <c r="AR4" i="92"/>
  <c r="AR4" i="71"/>
  <c r="Z5" i="20"/>
  <c r="Z5" i="22"/>
  <c r="AN5" i="70"/>
  <c r="AI5" i="70"/>
  <c r="Y6" i="44"/>
  <c r="X6" i="44"/>
  <c r="Y6" i="82"/>
  <c r="X6" i="82"/>
  <c r="Z6" i="82" s="1"/>
  <c r="Y6" i="49"/>
  <c r="X6" i="49"/>
  <c r="AN5" i="83"/>
  <c r="AI5" i="83"/>
  <c r="AI5" i="60"/>
  <c r="AN5" i="60"/>
  <c r="X6" i="88"/>
  <c r="Z6" i="88" s="1"/>
  <c r="Y6" i="88"/>
  <c r="AN5" i="85"/>
  <c r="AI5" i="85"/>
  <c r="K7" i="13"/>
  <c r="K6" i="72"/>
  <c r="AE5" i="11"/>
  <c r="W6" i="11"/>
  <c r="AG5" i="11"/>
  <c r="AP5" i="11" s="1"/>
  <c r="AF5" i="11"/>
  <c r="AO5" i="11" s="1"/>
  <c r="AH5" i="47"/>
  <c r="AQ5" i="47" s="1"/>
  <c r="AH5" i="30"/>
  <c r="AQ5" i="30" s="1"/>
  <c r="AN5" i="75"/>
  <c r="AI5" i="75"/>
  <c r="AE5" i="12"/>
  <c r="AG5" i="12"/>
  <c r="AP5" i="12" s="1"/>
  <c r="AF5" i="12"/>
  <c r="AO5" i="12" s="1"/>
  <c r="W6" i="12"/>
  <c r="K6" i="24"/>
  <c r="K6" i="93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K77" i="93" s="1"/>
  <c r="K78" i="93" s="1"/>
  <c r="K79" i="93" s="1"/>
  <c r="K80" i="93" s="1"/>
  <c r="K81" i="93" s="1"/>
  <c r="K82" i="93" s="1"/>
  <c r="K83" i="93" s="1"/>
  <c r="K84" i="93" s="1"/>
  <c r="K85" i="93" s="1"/>
  <c r="K86" i="93" s="1"/>
  <c r="K87" i="93" s="1"/>
  <c r="K88" i="93" s="1"/>
  <c r="K89" i="93" s="1"/>
  <c r="K90" i="93" s="1"/>
  <c r="K91" i="93" s="1"/>
  <c r="K92" i="93" s="1"/>
  <c r="K93" i="93" s="1"/>
  <c r="K94" i="93" s="1"/>
  <c r="K95" i="93" s="1"/>
  <c r="K96" i="93" s="1"/>
  <c r="K97" i="93" s="1"/>
  <c r="K98" i="93" s="1"/>
  <c r="AQ5" i="93"/>
  <c r="W6" i="78"/>
  <c r="AG5" i="78"/>
  <c r="AP5" i="78" s="1"/>
  <c r="AF5" i="78"/>
  <c r="AO5" i="78" s="1"/>
  <c r="AE5" i="78"/>
  <c r="AR4" i="52"/>
  <c r="AI5" i="93"/>
  <c r="AN5" i="93"/>
  <c r="X6" i="55"/>
  <c r="AH6" i="55" s="1"/>
  <c r="AQ6" i="55" s="1"/>
  <c r="Y6" i="55"/>
  <c r="W6" i="62"/>
  <c r="AG5" i="62"/>
  <c r="AP5" i="62" s="1"/>
  <c r="AE5" i="62"/>
  <c r="AF5" i="62"/>
  <c r="AO5" i="62" s="1"/>
  <c r="K6" i="63"/>
  <c r="AF5" i="59"/>
  <c r="AO5" i="59" s="1"/>
  <c r="AE5" i="59"/>
  <c r="W6" i="59"/>
  <c r="AG5" i="59"/>
  <c r="AP5" i="59" s="1"/>
  <c r="AG5" i="15"/>
  <c r="AP5" i="15" s="1"/>
  <c r="AF5" i="15"/>
  <c r="AO5" i="15" s="1"/>
  <c r="W6" i="15"/>
  <c r="AE5" i="15"/>
  <c r="AG5" i="39"/>
  <c r="AP5" i="39" s="1"/>
  <c r="W6" i="39"/>
  <c r="AF5" i="39"/>
  <c r="AO5" i="39" s="1"/>
  <c r="AE5" i="39"/>
  <c r="K9" i="1"/>
  <c r="AR4" i="62"/>
  <c r="AF5" i="8"/>
  <c r="AO5" i="8" s="1"/>
  <c r="AE5" i="8"/>
  <c r="W6" i="8"/>
  <c r="AG5" i="8"/>
  <c r="AP5" i="8" s="1"/>
  <c r="AQ5" i="11"/>
  <c r="W6" i="67"/>
  <c r="AG5" i="67"/>
  <c r="AP5" i="67" s="1"/>
  <c r="AF5" i="67"/>
  <c r="AO5" i="67" s="1"/>
  <c r="AE5" i="67"/>
  <c r="K6" i="64"/>
  <c r="Y6" i="51"/>
  <c r="X6" i="51"/>
  <c r="AH6" i="51" s="1"/>
  <c r="AQ6" i="51" s="1"/>
  <c r="X6" i="13"/>
  <c r="AH6" i="13" s="1"/>
  <c r="AQ6" i="13" s="1"/>
  <c r="Y6" i="13"/>
  <c r="K19" i="54"/>
  <c r="Z5" i="84"/>
  <c r="Z5" i="1"/>
  <c r="K8" i="53"/>
  <c r="AQ5" i="12"/>
  <c r="Z5" i="24"/>
  <c r="AH5" i="61"/>
  <c r="AQ5" i="61" s="1"/>
  <c r="W7" i="29"/>
  <c r="AG6" i="29"/>
  <c r="AP6" i="29" s="1"/>
  <c r="AF6" i="29"/>
  <c r="AO6" i="29" s="1"/>
  <c r="AE6" i="29"/>
  <c r="K6" i="60"/>
  <c r="AQ5" i="60"/>
  <c r="AN5" i="90"/>
  <c r="AI5" i="90"/>
  <c r="AH5" i="77"/>
  <c r="AQ5" i="77" s="1"/>
  <c r="AQ5" i="63"/>
  <c r="AP5" i="93"/>
  <c r="K6" i="71"/>
  <c r="AI5" i="55"/>
  <c r="AN5" i="55"/>
  <c r="AR4" i="61"/>
  <c r="AI5" i="33"/>
  <c r="AN5" i="33"/>
  <c r="AR4" i="6"/>
  <c r="AR4" i="42"/>
  <c r="AG5" i="64"/>
  <c r="AP5" i="64" s="1"/>
  <c r="AF5" i="64"/>
  <c r="AO5" i="64" s="1"/>
  <c r="AE5" i="64"/>
  <c r="W6" i="64"/>
  <c r="K6" i="3"/>
  <c r="AQ5" i="59"/>
  <c r="W6" i="41"/>
  <c r="AG5" i="41"/>
  <c r="AP5" i="41" s="1"/>
  <c r="AF5" i="41"/>
  <c r="AO5" i="41" s="1"/>
  <c r="AE5" i="41"/>
  <c r="AH5" i="39"/>
  <c r="AQ5" i="39" s="1"/>
  <c r="AR4" i="11"/>
  <c r="AN5" i="69"/>
  <c r="AI5" i="69"/>
  <c r="AN5" i="44"/>
  <c r="AI5" i="44"/>
  <c r="Y6" i="38"/>
  <c r="X6" i="38"/>
  <c r="AI5" i="49"/>
  <c r="AN5" i="49"/>
  <c r="AI5" i="74"/>
  <c r="AN5" i="74"/>
  <c r="Y6" i="26"/>
  <c r="Z6" i="26" s="1"/>
  <c r="X6" i="26"/>
  <c r="AI5" i="46"/>
  <c r="AN5" i="46"/>
  <c r="AI5" i="45"/>
  <c r="AN5" i="45"/>
  <c r="W6" i="17"/>
  <c r="AG5" i="17"/>
  <c r="AP5" i="17" s="1"/>
  <c r="AF5" i="17"/>
  <c r="AO5" i="17" s="1"/>
  <c r="AE5" i="17"/>
  <c r="AR4" i="22"/>
  <c r="K7" i="33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K84" i="33" s="1"/>
  <c r="K85" i="33" s="1"/>
  <c r="K86" i="33" s="1"/>
  <c r="K87" i="33" s="1"/>
  <c r="K88" i="33" s="1"/>
  <c r="K89" i="33" s="1"/>
  <c r="K90" i="33" s="1"/>
  <c r="K91" i="33" s="1"/>
  <c r="K92" i="33" s="1"/>
  <c r="K93" i="33" s="1"/>
  <c r="K94" i="33" s="1"/>
  <c r="K95" i="33" s="1"/>
  <c r="K96" i="33" s="1"/>
  <c r="K97" i="33" s="1"/>
  <c r="K98" i="33" s="1"/>
  <c r="AR4" i="23"/>
  <c r="X6" i="75"/>
  <c r="Y6" i="75"/>
  <c r="AI5" i="51"/>
  <c r="AN5" i="51"/>
  <c r="K6" i="59"/>
  <c r="AR4" i="94"/>
  <c r="AR4" i="2"/>
  <c r="AH6" i="28"/>
  <c r="AQ6" i="28" s="1"/>
  <c r="AN5" i="13"/>
  <c r="AI5" i="13"/>
  <c r="AG5" i="66"/>
  <c r="AP5" i="66" s="1"/>
  <c r="AF5" i="66"/>
  <c r="AO5" i="66" s="1"/>
  <c r="AE5" i="66"/>
  <c r="W6" i="66"/>
  <c r="K8" i="18"/>
  <c r="W6" i="87"/>
  <c r="AG5" i="87"/>
  <c r="AP5" i="87" s="1"/>
  <c r="AE5" i="87"/>
  <c r="AF5" i="87"/>
  <c r="AO5" i="87" s="1"/>
  <c r="AR4" i="37"/>
  <c r="K7" i="29"/>
  <c r="K74" i="99"/>
  <c r="W6" i="61"/>
  <c r="AG5" i="61"/>
  <c r="AP5" i="61" s="1"/>
  <c r="AE5" i="61"/>
  <c r="AF5" i="61"/>
  <c r="AO5" i="61" s="1"/>
  <c r="K8" i="61"/>
  <c r="K9" i="6"/>
  <c r="AP5" i="90"/>
  <c r="X6" i="43"/>
  <c r="Y6" i="43"/>
  <c r="AF5" i="6"/>
  <c r="AO5" i="6" s="1"/>
  <c r="AE5" i="6"/>
  <c r="W6" i="6"/>
  <c r="AG5" i="6"/>
  <c r="AP5" i="6" s="1"/>
  <c r="AE5" i="5"/>
  <c r="W6" i="5"/>
  <c r="AG5" i="5"/>
  <c r="AP5" i="5" s="1"/>
  <c r="AF5" i="5"/>
  <c r="AO5" i="5" s="1"/>
  <c r="K6" i="23"/>
  <c r="K6" i="67"/>
  <c r="X6" i="65"/>
  <c r="Y6" i="65"/>
  <c r="Y6" i="93"/>
  <c r="X6" i="93"/>
  <c r="AP5" i="55"/>
  <c r="W6" i="37"/>
  <c r="AG5" i="37"/>
  <c r="AP5" i="37" s="1"/>
  <c r="AF5" i="37"/>
  <c r="AO5" i="37" s="1"/>
  <c r="AE5" i="37"/>
  <c r="AR4" i="56"/>
  <c r="AR5" i="28"/>
  <c r="K6" i="16"/>
  <c r="AH5" i="62"/>
  <c r="AQ5" i="62" s="1"/>
  <c r="Y6" i="89"/>
  <c r="X6" i="89"/>
  <c r="K7" i="36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AR4" i="95"/>
  <c r="AH5" i="21"/>
  <c r="AQ5" i="21" s="1"/>
  <c r="X6" i="69"/>
  <c r="Z6" i="69" s="1"/>
  <c r="Y6" i="69"/>
  <c r="AI5" i="82"/>
  <c r="AN5" i="82"/>
  <c r="Y6" i="80"/>
  <c r="X6" i="80"/>
  <c r="AP5" i="60"/>
  <c r="AI5" i="88"/>
  <c r="AN5" i="88"/>
  <c r="Z6" i="80" l="1"/>
  <c r="Z6" i="44"/>
  <c r="W7" i="44" s="1"/>
  <c r="AF5" i="21"/>
  <c r="AO5" i="21" s="1"/>
  <c r="Z6" i="89"/>
  <c r="AF6" i="89" s="1"/>
  <c r="AO6" i="89" s="1"/>
  <c r="Z6" i="65"/>
  <c r="W7" i="65" s="1"/>
  <c r="Z6" i="55"/>
  <c r="AF6" i="55" s="1"/>
  <c r="AO6" i="55" s="1"/>
  <c r="AE6" i="80"/>
  <c r="AF6" i="80"/>
  <c r="AO6" i="80" s="1"/>
  <c r="AG6" i="80"/>
  <c r="AP6" i="80" s="1"/>
  <c r="W7" i="80"/>
  <c r="W7" i="89"/>
  <c r="AG6" i="89"/>
  <c r="AP6" i="89" s="1"/>
  <c r="AF6" i="65"/>
  <c r="AO6" i="65" s="1"/>
  <c r="AE6" i="65"/>
  <c r="AG6" i="44"/>
  <c r="AP6" i="44" s="1"/>
  <c r="AF6" i="44"/>
  <c r="AO6" i="44" s="1"/>
  <c r="AE6" i="44"/>
  <c r="AG6" i="69"/>
  <c r="AP6" i="69" s="1"/>
  <c r="W7" i="69"/>
  <c r="AF6" i="69"/>
  <c r="AO6" i="69" s="1"/>
  <c r="AE6" i="69"/>
  <c r="AF6" i="26"/>
  <c r="AO6" i="26" s="1"/>
  <c r="AE6" i="26"/>
  <c r="W7" i="26"/>
  <c r="AG6" i="26"/>
  <c r="AP6" i="26" s="1"/>
  <c r="AF6" i="86"/>
  <c r="AO6" i="86" s="1"/>
  <c r="AG6" i="86"/>
  <c r="AP6" i="86" s="1"/>
  <c r="AE6" i="86"/>
  <c r="W7" i="86"/>
  <c r="X6" i="37"/>
  <c r="Y6" i="37"/>
  <c r="AH6" i="43"/>
  <c r="AQ6" i="43" s="1"/>
  <c r="K10" i="6"/>
  <c r="AI5" i="61"/>
  <c r="AN5" i="61"/>
  <c r="AN5" i="66"/>
  <c r="AI5" i="66"/>
  <c r="AR5" i="13"/>
  <c r="K7" i="59"/>
  <c r="X6" i="17"/>
  <c r="Y6" i="17"/>
  <c r="AR5" i="74"/>
  <c r="AR5" i="44"/>
  <c r="AN5" i="64"/>
  <c r="AI5" i="64"/>
  <c r="AR5" i="90"/>
  <c r="K7" i="60"/>
  <c r="Y7" i="29"/>
  <c r="X7" i="29"/>
  <c r="K7" i="64"/>
  <c r="Y6" i="62"/>
  <c r="X6" i="62"/>
  <c r="Z6" i="62" s="1"/>
  <c r="AR5" i="93"/>
  <c r="AR5" i="75"/>
  <c r="AF6" i="88"/>
  <c r="AO6" i="88" s="1"/>
  <c r="AE6" i="88"/>
  <c r="AG6" i="88"/>
  <c r="AP6" i="88" s="1"/>
  <c r="W7" i="88"/>
  <c r="AH6" i="49"/>
  <c r="AQ6" i="49" s="1"/>
  <c r="W7" i="82"/>
  <c r="AG6" i="82"/>
  <c r="AP6" i="82" s="1"/>
  <c r="AF6" i="82"/>
  <c r="AO6" i="82" s="1"/>
  <c r="AE6" i="82"/>
  <c r="AH6" i="33"/>
  <c r="AQ6" i="33" s="1"/>
  <c r="W6" i="81"/>
  <c r="AG5" i="81"/>
  <c r="AP5" i="81" s="1"/>
  <c r="AF5" i="81"/>
  <c r="AO5" i="81" s="1"/>
  <c r="AE5" i="81"/>
  <c r="AN5" i="95"/>
  <c r="AI5" i="95"/>
  <c r="AI5" i="76"/>
  <c r="AN5" i="76"/>
  <c r="Y6" i="52"/>
  <c r="X6" i="52"/>
  <c r="AH6" i="52" s="1"/>
  <c r="AQ6" i="52" s="1"/>
  <c r="AI5" i="27"/>
  <c r="AN5" i="27"/>
  <c r="AH6" i="83"/>
  <c r="AQ6" i="83" s="1"/>
  <c r="AH6" i="58"/>
  <c r="AQ6" i="58" s="1"/>
  <c r="AG5" i="54"/>
  <c r="AP5" i="54" s="1"/>
  <c r="AE5" i="54"/>
  <c r="W6" i="54"/>
  <c r="AF5" i="54"/>
  <c r="AO5" i="54" s="1"/>
  <c r="X6" i="36"/>
  <c r="Y6" i="36"/>
  <c r="AR5" i="7"/>
  <c r="X6" i="10"/>
  <c r="Z6" i="10" s="1"/>
  <c r="Y6" i="10"/>
  <c r="K12" i="70"/>
  <c r="AF6" i="46"/>
  <c r="AO6" i="46" s="1"/>
  <c r="AE6" i="46"/>
  <c r="W7" i="46"/>
  <c r="AG6" i="46"/>
  <c r="AP6" i="46" s="1"/>
  <c r="AE6" i="34"/>
  <c r="AF6" i="34"/>
  <c r="AO6" i="34" s="1"/>
  <c r="W7" i="34"/>
  <c r="AG6" i="34"/>
  <c r="AP6" i="34" s="1"/>
  <c r="AR5" i="26"/>
  <c r="AR5" i="65"/>
  <c r="W7" i="32"/>
  <c r="AG6" i="32"/>
  <c r="AP6" i="32" s="1"/>
  <c r="AF6" i="32"/>
  <c r="AO6" i="32" s="1"/>
  <c r="AE6" i="32"/>
  <c r="K7" i="7"/>
  <c r="AI5" i="25"/>
  <c r="AN5" i="25"/>
  <c r="Y6" i="92"/>
  <c r="X6" i="92"/>
  <c r="AI5" i="5"/>
  <c r="AN5" i="5"/>
  <c r="AH6" i="65"/>
  <c r="AQ6" i="65" s="1"/>
  <c r="Z6" i="43"/>
  <c r="AH6" i="26"/>
  <c r="AQ6" i="26" s="1"/>
  <c r="AN5" i="41"/>
  <c r="AI5" i="41"/>
  <c r="K9" i="53"/>
  <c r="Z6" i="13"/>
  <c r="X6" i="39"/>
  <c r="Y6" i="39"/>
  <c r="Z6" i="39" s="1"/>
  <c r="K7" i="63"/>
  <c r="AN5" i="78"/>
  <c r="AI5" i="78"/>
  <c r="X6" i="11"/>
  <c r="AH6" i="11" s="1"/>
  <c r="AQ6" i="11" s="1"/>
  <c r="Y6" i="11"/>
  <c r="K8" i="13"/>
  <c r="Z6" i="49"/>
  <c r="AH6" i="44"/>
  <c r="AQ6" i="44" s="1"/>
  <c r="AE5" i="22"/>
  <c r="W6" i="22"/>
  <c r="AG5" i="22"/>
  <c r="AP5" i="22" s="1"/>
  <c r="AF5" i="22"/>
  <c r="AO5" i="22" s="1"/>
  <c r="Z6" i="33"/>
  <c r="AR5" i="58"/>
  <c r="K9" i="21"/>
  <c r="K7" i="51"/>
  <c r="AN5" i="42"/>
  <c r="AI5" i="42"/>
  <c r="AI5" i="31"/>
  <c r="AN5" i="31"/>
  <c r="Z6" i="83"/>
  <c r="AR5" i="34"/>
  <c r="K7" i="8"/>
  <c r="Z6" i="58"/>
  <c r="AG5" i="79"/>
  <c r="AP5" i="79" s="1"/>
  <c r="AF5" i="79"/>
  <c r="AO5" i="79" s="1"/>
  <c r="W6" i="79"/>
  <c r="AE5" i="79"/>
  <c r="X6" i="57"/>
  <c r="Y6" i="57"/>
  <c r="AI5" i="10"/>
  <c r="AN5" i="10"/>
  <c r="K7" i="56"/>
  <c r="K7" i="11"/>
  <c r="K9" i="65"/>
  <c r="Z6" i="7"/>
  <c r="K7" i="20"/>
  <c r="Y6" i="35"/>
  <c r="Z6" i="35" s="1"/>
  <c r="X6" i="35"/>
  <c r="K9" i="57"/>
  <c r="AI6" i="28"/>
  <c r="AN6" i="28"/>
  <c r="Y6" i="71"/>
  <c r="X6" i="71"/>
  <c r="AH6" i="71" s="1"/>
  <c r="AQ6" i="71" s="1"/>
  <c r="X6" i="21"/>
  <c r="Y6" i="21"/>
  <c r="K7" i="23"/>
  <c r="Y6" i="6"/>
  <c r="X6" i="6"/>
  <c r="Z6" i="6" s="1"/>
  <c r="K9" i="61"/>
  <c r="Y6" i="61"/>
  <c r="X6" i="61"/>
  <c r="Z6" i="61" s="1"/>
  <c r="AR5" i="51"/>
  <c r="AR5" i="45"/>
  <c r="AR5" i="49"/>
  <c r="AF5" i="1"/>
  <c r="AO5" i="1" s="1"/>
  <c r="AE5" i="1"/>
  <c r="W6" i="1"/>
  <c r="AG5" i="1"/>
  <c r="AP5" i="1" s="1"/>
  <c r="Z6" i="51"/>
  <c r="AN5" i="67"/>
  <c r="AI5" i="67"/>
  <c r="K75" i="99"/>
  <c r="K77" i="99" s="1"/>
  <c r="AI5" i="12"/>
  <c r="AN5" i="12"/>
  <c r="AI5" i="11"/>
  <c r="AN5" i="11"/>
  <c r="AR5" i="85"/>
  <c r="W6" i="20"/>
  <c r="AG5" i="20"/>
  <c r="AP5" i="20" s="1"/>
  <c r="AF5" i="20"/>
  <c r="AO5" i="20" s="1"/>
  <c r="AE5" i="20"/>
  <c r="X6" i="72"/>
  <c r="AH6" i="72" s="1"/>
  <c r="AQ6" i="72" s="1"/>
  <c r="Y6" i="72"/>
  <c r="Z6" i="72" s="1"/>
  <c r="AF5" i="56"/>
  <c r="AO5" i="56" s="1"/>
  <c r="AE5" i="56"/>
  <c r="W6" i="56"/>
  <c r="AG5" i="56"/>
  <c r="AP5" i="56" s="1"/>
  <c r="K9" i="5"/>
  <c r="K9" i="58"/>
  <c r="Z6" i="9"/>
  <c r="AG5" i="53"/>
  <c r="AP5" i="53" s="1"/>
  <c r="AE5" i="53"/>
  <c r="W6" i="53"/>
  <c r="AF5" i="53"/>
  <c r="AO5" i="53" s="1"/>
  <c r="W6" i="96"/>
  <c r="AG5" i="96"/>
  <c r="AP5" i="96" s="1"/>
  <c r="AF5" i="96"/>
  <c r="AO5" i="96" s="1"/>
  <c r="AE5" i="96"/>
  <c r="K7" i="52"/>
  <c r="K7" i="50"/>
  <c r="AH6" i="45"/>
  <c r="AQ6" i="45" s="1"/>
  <c r="AI5" i="50"/>
  <c r="AN5" i="50"/>
  <c r="K76" i="99"/>
  <c r="AH6" i="74"/>
  <c r="AQ6" i="74" s="1"/>
  <c r="AR5" i="38"/>
  <c r="Y6" i="91"/>
  <c r="Z6" i="91" s="1"/>
  <c r="X6" i="91"/>
  <c r="K8" i="9"/>
  <c r="AN5" i="71"/>
  <c r="AI5" i="71"/>
  <c r="Y6" i="23"/>
  <c r="X6" i="23"/>
  <c r="AH6" i="23" s="1"/>
  <c r="AQ6" i="23" s="1"/>
  <c r="Y6" i="73"/>
  <c r="X6" i="73"/>
  <c r="Z6" i="73" s="1"/>
  <c r="AI5" i="30"/>
  <c r="AN5" i="30"/>
  <c r="K7" i="16"/>
  <c r="AI5" i="37"/>
  <c r="AN5" i="37"/>
  <c r="AH6" i="93"/>
  <c r="AQ6" i="93" s="1"/>
  <c r="AI5" i="6"/>
  <c r="AN5" i="6"/>
  <c r="AI5" i="87"/>
  <c r="AN5" i="87"/>
  <c r="AI5" i="17"/>
  <c r="AN5" i="17"/>
  <c r="AH6" i="38"/>
  <c r="AQ6" i="38" s="1"/>
  <c r="AR5" i="33"/>
  <c r="AR5" i="55"/>
  <c r="AN6" i="29"/>
  <c r="AI6" i="29"/>
  <c r="K20" i="54"/>
  <c r="K10" i="1"/>
  <c r="Y6" i="59"/>
  <c r="X6" i="59"/>
  <c r="AH6" i="59" s="1"/>
  <c r="AQ6" i="59" s="1"/>
  <c r="AG6" i="55"/>
  <c r="AP6" i="55" s="1"/>
  <c r="AE6" i="55"/>
  <c r="W7" i="55"/>
  <c r="AR5" i="60"/>
  <c r="AI5" i="72"/>
  <c r="AN5" i="72"/>
  <c r="X6" i="95"/>
  <c r="Y6" i="95"/>
  <c r="Z6" i="95" s="1"/>
  <c r="K9" i="66"/>
  <c r="Y6" i="27"/>
  <c r="Z6" i="27" s="1"/>
  <c r="X6" i="27"/>
  <c r="AQ6" i="60"/>
  <c r="AH6" i="70"/>
  <c r="AQ6" i="70" s="1"/>
  <c r="AR5" i="89"/>
  <c r="AE5" i="4"/>
  <c r="W6" i="4"/>
  <c r="AG5" i="4"/>
  <c r="AP5" i="4" s="1"/>
  <c r="AF5" i="4"/>
  <c r="AO5" i="4" s="1"/>
  <c r="AI5" i="36"/>
  <c r="AN5" i="36"/>
  <c r="K8" i="22"/>
  <c r="X6" i="40"/>
  <c r="Y6" i="40"/>
  <c r="Z6" i="40" s="1"/>
  <c r="K7" i="12"/>
  <c r="AE5" i="2"/>
  <c r="W6" i="2"/>
  <c r="AG5" i="2"/>
  <c r="AP5" i="2" s="1"/>
  <c r="AF5" i="2"/>
  <c r="AO5" i="2" s="1"/>
  <c r="AN5" i="57"/>
  <c r="AI5" i="57"/>
  <c r="Z6" i="45"/>
  <c r="K8" i="4"/>
  <c r="AR5" i="9"/>
  <c r="K9" i="17"/>
  <c r="AQ6" i="16"/>
  <c r="K8" i="10"/>
  <c r="AN5" i="91"/>
  <c r="AI5" i="91"/>
  <c r="AI5" i="23"/>
  <c r="AN5" i="23"/>
  <c r="K8" i="29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K84" i="29" s="1"/>
  <c r="K85" i="29" s="1"/>
  <c r="K86" i="29" s="1"/>
  <c r="K87" i="29" s="1"/>
  <c r="K88" i="29" s="1"/>
  <c r="K89" i="29" s="1"/>
  <c r="K90" i="29" s="1"/>
  <c r="K91" i="29" s="1"/>
  <c r="K92" i="29" s="1"/>
  <c r="K93" i="29" s="1"/>
  <c r="K94" i="29" s="1"/>
  <c r="K95" i="29" s="1"/>
  <c r="K96" i="29" s="1"/>
  <c r="K97" i="29" s="1"/>
  <c r="K98" i="29" s="1"/>
  <c r="AR5" i="82"/>
  <c r="K7" i="67"/>
  <c r="K9" i="18"/>
  <c r="AH6" i="75"/>
  <c r="AQ6" i="75" s="1"/>
  <c r="AR5" i="46"/>
  <c r="AR5" i="69"/>
  <c r="Y6" i="41"/>
  <c r="X6" i="41"/>
  <c r="Z6" i="41" s="1"/>
  <c r="K7" i="3"/>
  <c r="AF5" i="84"/>
  <c r="AO5" i="84" s="1"/>
  <c r="W6" i="84"/>
  <c r="AE5" i="84"/>
  <c r="AG5" i="84"/>
  <c r="AP5" i="84" s="1"/>
  <c r="Y6" i="8"/>
  <c r="Z6" i="8" s="1"/>
  <c r="X6" i="8"/>
  <c r="AH6" i="8" s="1"/>
  <c r="AQ6" i="8" s="1"/>
  <c r="AI5" i="15"/>
  <c r="AN5" i="15"/>
  <c r="AI5" i="59"/>
  <c r="AN5" i="59"/>
  <c r="AI5" i="62"/>
  <c r="AN5" i="62"/>
  <c r="X6" i="78"/>
  <c r="Y6" i="78"/>
  <c r="K7" i="24"/>
  <c r="K7" i="72"/>
  <c r="AR5" i="83"/>
  <c r="AH6" i="82"/>
  <c r="AQ6" i="82" s="1"/>
  <c r="AR5" i="70"/>
  <c r="AH6" i="90"/>
  <c r="AQ6" i="90" s="1"/>
  <c r="K8" i="46"/>
  <c r="K9" i="46" s="1"/>
  <c r="K10" i="46" s="1"/>
  <c r="K11" i="46" s="1"/>
  <c r="K12" i="46" s="1"/>
  <c r="K13" i="46" s="1"/>
  <c r="K14" i="46" s="1"/>
  <c r="K15" i="46" s="1"/>
  <c r="K16" i="46" s="1"/>
  <c r="K17" i="46" s="1"/>
  <c r="K18" i="46" s="1"/>
  <c r="K19" i="46" s="1"/>
  <c r="K20" i="46" s="1"/>
  <c r="K21" i="46" s="1"/>
  <c r="K22" i="46" s="1"/>
  <c r="K23" i="46" s="1"/>
  <c r="K24" i="46" s="1"/>
  <c r="K25" i="46" s="1"/>
  <c r="K26" i="46" s="1"/>
  <c r="K27" i="46" s="1"/>
  <c r="K28" i="46" s="1"/>
  <c r="K29" i="46" s="1"/>
  <c r="K30" i="46" s="1"/>
  <c r="K31" i="46" s="1"/>
  <c r="K32" i="46" s="1"/>
  <c r="K33" i="46" s="1"/>
  <c r="K34" i="46" s="1"/>
  <c r="K35" i="46" s="1"/>
  <c r="K36" i="46" s="1"/>
  <c r="K37" i="46" s="1"/>
  <c r="K38" i="46" s="1"/>
  <c r="K39" i="46" s="1"/>
  <c r="K40" i="46" s="1"/>
  <c r="K41" i="46" s="1"/>
  <c r="K42" i="46" s="1"/>
  <c r="K43" i="46" s="1"/>
  <c r="K44" i="46" s="1"/>
  <c r="K45" i="46" s="1"/>
  <c r="K46" i="46" s="1"/>
  <c r="K47" i="46" s="1"/>
  <c r="K48" i="46" s="1"/>
  <c r="K49" i="46" s="1"/>
  <c r="K50" i="46" s="1"/>
  <c r="K51" i="46" s="1"/>
  <c r="K52" i="46" s="1"/>
  <c r="K53" i="46" s="1"/>
  <c r="K54" i="46" s="1"/>
  <c r="K55" i="46" s="1"/>
  <c r="K56" i="46" s="1"/>
  <c r="K57" i="46" s="1"/>
  <c r="K58" i="46" s="1"/>
  <c r="K59" i="46" s="1"/>
  <c r="K60" i="46" s="1"/>
  <c r="K61" i="46" s="1"/>
  <c r="K62" i="46" s="1"/>
  <c r="K63" i="46" s="1"/>
  <c r="K64" i="46" s="1"/>
  <c r="K65" i="46" s="1"/>
  <c r="K66" i="46" s="1"/>
  <c r="K67" i="46" s="1"/>
  <c r="K68" i="46" s="1"/>
  <c r="K69" i="46" s="1"/>
  <c r="K70" i="46" s="1"/>
  <c r="K71" i="46" s="1"/>
  <c r="K72" i="46" s="1"/>
  <c r="K73" i="46" s="1"/>
  <c r="K74" i="46" s="1"/>
  <c r="K75" i="46" s="1"/>
  <c r="K76" i="46" s="1"/>
  <c r="K77" i="46" s="1"/>
  <c r="K78" i="46" s="1"/>
  <c r="K79" i="46" s="1"/>
  <c r="K80" i="46" s="1"/>
  <c r="K81" i="46" s="1"/>
  <c r="K82" i="46" s="1"/>
  <c r="K83" i="46" s="1"/>
  <c r="K84" i="46" s="1"/>
  <c r="K85" i="46" s="1"/>
  <c r="K86" i="46" s="1"/>
  <c r="K87" i="46" s="1"/>
  <c r="K88" i="46" s="1"/>
  <c r="K89" i="46" s="1"/>
  <c r="AI5" i="63"/>
  <c r="AN5" i="63"/>
  <c r="AI5" i="52"/>
  <c r="AN5" i="52"/>
  <c r="AH6" i="85"/>
  <c r="AQ6" i="85" s="1"/>
  <c r="Z6" i="60"/>
  <c r="AR5" i="80"/>
  <c r="K7" i="2"/>
  <c r="AH6" i="86"/>
  <c r="AQ6" i="86" s="1"/>
  <c r="K7" i="55"/>
  <c r="AE5" i="47"/>
  <c r="W6" i="47"/>
  <c r="AG5" i="47"/>
  <c r="AP5" i="47" s="1"/>
  <c r="AF5" i="47"/>
  <c r="AO5" i="47" s="1"/>
  <c r="AH6" i="46"/>
  <c r="AQ6" i="46" s="1"/>
  <c r="AG5" i="14"/>
  <c r="AP5" i="14" s="1"/>
  <c r="AF5" i="14"/>
  <c r="AO5" i="14" s="1"/>
  <c r="W6" i="14"/>
  <c r="AE5" i="14"/>
  <c r="AE5" i="3"/>
  <c r="W6" i="3"/>
  <c r="AG5" i="3"/>
  <c r="AP5" i="3" s="1"/>
  <c r="AF5" i="3"/>
  <c r="AO5" i="3" s="1"/>
  <c r="Z6" i="74"/>
  <c r="AR5" i="86"/>
  <c r="Z6" i="16"/>
  <c r="K7" i="15"/>
  <c r="Y6" i="77"/>
  <c r="X6" i="77"/>
  <c r="Z6" i="77" s="1"/>
  <c r="AH6" i="32"/>
  <c r="AQ6" i="32" s="1"/>
  <c r="K7" i="68"/>
  <c r="AR5" i="16"/>
  <c r="AI5" i="73"/>
  <c r="AN5" i="73"/>
  <c r="Y6" i="25"/>
  <c r="X6" i="25"/>
  <c r="Z6" i="25" s="1"/>
  <c r="AI5" i="21"/>
  <c r="AN5" i="21"/>
  <c r="AH6" i="69"/>
  <c r="AQ6" i="69" s="1"/>
  <c r="AR5" i="88"/>
  <c r="AH6" i="80"/>
  <c r="AQ6" i="80" s="1"/>
  <c r="AH6" i="89"/>
  <c r="AQ6" i="89" s="1"/>
  <c r="Z6" i="93"/>
  <c r="Z6" i="5"/>
  <c r="Y6" i="5"/>
  <c r="X6" i="5"/>
  <c r="Y6" i="87"/>
  <c r="X6" i="87"/>
  <c r="Y6" i="66"/>
  <c r="X6" i="66"/>
  <c r="Z6" i="75"/>
  <c r="Z6" i="38"/>
  <c r="X6" i="64"/>
  <c r="AH6" i="64" s="1"/>
  <c r="AQ6" i="64" s="1"/>
  <c r="Y6" i="64"/>
  <c r="K7" i="71"/>
  <c r="AE5" i="24"/>
  <c r="W6" i="24"/>
  <c r="AG5" i="24"/>
  <c r="AP5" i="24" s="1"/>
  <c r="AF5" i="24"/>
  <c r="AO5" i="24" s="1"/>
  <c r="Y6" i="67"/>
  <c r="X6" i="67"/>
  <c r="AH6" i="67" s="1"/>
  <c r="AQ6" i="67" s="1"/>
  <c r="AI5" i="8"/>
  <c r="AN5" i="8"/>
  <c r="AN5" i="39"/>
  <c r="AI5" i="39"/>
  <c r="X6" i="15"/>
  <c r="AH6" i="15" s="1"/>
  <c r="AQ6" i="15" s="1"/>
  <c r="Y6" i="15"/>
  <c r="Y6" i="12"/>
  <c r="X6" i="12"/>
  <c r="AH6" i="12" s="1"/>
  <c r="AQ6" i="12" s="1"/>
  <c r="AH6" i="88"/>
  <c r="AQ6" i="88" s="1"/>
  <c r="AG5" i="68"/>
  <c r="AP5" i="68" s="1"/>
  <c r="W6" i="68"/>
  <c r="AF5" i="68"/>
  <c r="AO5" i="68" s="1"/>
  <c r="AE5" i="68"/>
  <c r="K9" i="14"/>
  <c r="Z6" i="90"/>
  <c r="X6" i="42"/>
  <c r="Y6" i="42"/>
  <c r="X6" i="63"/>
  <c r="AH6" i="63" s="1"/>
  <c r="AQ6" i="63" s="1"/>
  <c r="Y6" i="63"/>
  <c r="Y6" i="76"/>
  <c r="X6" i="76"/>
  <c r="Z6" i="76" s="1"/>
  <c r="AF5" i="94"/>
  <c r="AO5" i="94" s="1"/>
  <c r="AE5" i="94"/>
  <c r="AG5" i="94"/>
  <c r="AP5" i="94" s="1"/>
  <c r="W6" i="94"/>
  <c r="Y6" i="31"/>
  <c r="X6" i="31"/>
  <c r="Z6" i="85"/>
  <c r="Z6" i="70"/>
  <c r="AR5" i="43"/>
  <c r="AR5" i="32"/>
  <c r="W6" i="19"/>
  <c r="AG5" i="19"/>
  <c r="AP5" i="19" s="1"/>
  <c r="AF5" i="19"/>
  <c r="AO5" i="19" s="1"/>
  <c r="AE5" i="19"/>
  <c r="AN5" i="40"/>
  <c r="AI5" i="40"/>
  <c r="W6" i="18"/>
  <c r="AG5" i="18"/>
  <c r="AP5" i="18" s="1"/>
  <c r="AF5" i="18"/>
  <c r="AO5" i="18" s="1"/>
  <c r="AE5" i="18"/>
  <c r="K9" i="69"/>
  <c r="K7" i="19"/>
  <c r="AH6" i="34"/>
  <c r="AQ6" i="34" s="1"/>
  <c r="K10" i="49"/>
  <c r="Y6" i="50"/>
  <c r="X6" i="50"/>
  <c r="AH6" i="50" s="1"/>
  <c r="AQ6" i="50" s="1"/>
  <c r="AG5" i="48"/>
  <c r="AP5" i="48" s="1"/>
  <c r="W6" i="48"/>
  <c r="AF5" i="48"/>
  <c r="AO5" i="48" s="1"/>
  <c r="AE5" i="48"/>
  <c r="AI5" i="77"/>
  <c r="AN5" i="77"/>
  <c r="AI5" i="35"/>
  <c r="AN5" i="35"/>
  <c r="X7" i="28"/>
  <c r="Y7" i="28"/>
  <c r="Y6" i="30"/>
  <c r="X6" i="30"/>
  <c r="AI5" i="92"/>
  <c r="AN5" i="92"/>
  <c r="Z6" i="66" l="1"/>
  <c r="Z6" i="36"/>
  <c r="Z7" i="29"/>
  <c r="AG6" i="65"/>
  <c r="AP6" i="65" s="1"/>
  <c r="Z6" i="30"/>
  <c r="Z6" i="64"/>
  <c r="Z6" i="87"/>
  <c r="AE6" i="89"/>
  <c r="Z6" i="50"/>
  <c r="W7" i="50" s="1"/>
  <c r="Z6" i="23"/>
  <c r="Z6" i="21"/>
  <c r="AG6" i="8"/>
  <c r="AP6" i="8" s="1"/>
  <c r="AF6" i="8"/>
  <c r="AO6" i="8" s="1"/>
  <c r="AE6" i="8"/>
  <c r="W7" i="8"/>
  <c r="W7" i="95"/>
  <c r="AG6" i="95"/>
  <c r="AP6" i="95" s="1"/>
  <c r="AF6" i="95"/>
  <c r="AO6" i="95" s="1"/>
  <c r="AE6" i="95"/>
  <c r="W7" i="35"/>
  <c r="AG6" i="35"/>
  <c r="AP6" i="35" s="1"/>
  <c r="AF6" i="35"/>
  <c r="AO6" i="35" s="1"/>
  <c r="AE6" i="35"/>
  <c r="AG6" i="66"/>
  <c r="AP6" i="66" s="1"/>
  <c r="AF6" i="66"/>
  <c r="AO6" i="66" s="1"/>
  <c r="AE6" i="66"/>
  <c r="W7" i="66"/>
  <c r="W7" i="36"/>
  <c r="AG6" i="36"/>
  <c r="AP6" i="36" s="1"/>
  <c r="AF6" i="36"/>
  <c r="AO6" i="36" s="1"/>
  <c r="AE6" i="36"/>
  <c r="AE7" i="29"/>
  <c r="W8" i="29"/>
  <c r="AF7" i="29"/>
  <c r="AO7" i="29" s="1"/>
  <c r="AG7" i="29"/>
  <c r="AP7" i="29" s="1"/>
  <c r="AE6" i="50"/>
  <c r="AF6" i="50"/>
  <c r="AO6" i="50" s="1"/>
  <c r="W7" i="25"/>
  <c r="AG6" i="25"/>
  <c r="AP6" i="25" s="1"/>
  <c r="AF6" i="25"/>
  <c r="AO6" i="25" s="1"/>
  <c r="AE6" i="25"/>
  <c r="AF6" i="39"/>
  <c r="AO6" i="39" s="1"/>
  <c r="AE6" i="39"/>
  <c r="W7" i="39"/>
  <c r="AG6" i="39"/>
  <c r="AP6" i="39" s="1"/>
  <c r="W7" i="76"/>
  <c r="AG6" i="76"/>
  <c r="AP6" i="76" s="1"/>
  <c r="AF6" i="76"/>
  <c r="AO6" i="76" s="1"/>
  <c r="AE6" i="76"/>
  <c r="W7" i="87"/>
  <c r="AG6" i="87"/>
  <c r="AP6" i="87" s="1"/>
  <c r="AF6" i="87"/>
  <c r="AO6" i="87" s="1"/>
  <c r="AE6" i="87"/>
  <c r="W7" i="77"/>
  <c r="AG6" i="77"/>
  <c r="AP6" i="77" s="1"/>
  <c r="AF6" i="77"/>
  <c r="AO6" i="77" s="1"/>
  <c r="AE6" i="77"/>
  <c r="W7" i="40"/>
  <c r="AG6" i="40"/>
  <c r="AP6" i="40" s="1"/>
  <c r="AF6" i="40"/>
  <c r="AO6" i="40" s="1"/>
  <c r="AE6" i="40"/>
  <c r="AF6" i="27"/>
  <c r="AO6" i="27" s="1"/>
  <c r="AE6" i="27"/>
  <c r="W7" i="27"/>
  <c r="AG6" i="27"/>
  <c r="AP6" i="27" s="1"/>
  <c r="W7" i="91"/>
  <c r="AG6" i="91"/>
  <c r="AP6" i="91" s="1"/>
  <c r="AE6" i="91"/>
  <c r="AF6" i="91"/>
  <c r="AO6" i="91" s="1"/>
  <c r="AG6" i="72"/>
  <c r="AP6" i="72" s="1"/>
  <c r="AF6" i="72"/>
  <c r="AO6" i="72" s="1"/>
  <c r="AE6" i="72"/>
  <c r="W7" i="72"/>
  <c r="W7" i="10"/>
  <c r="AF6" i="10"/>
  <c r="AO6" i="10" s="1"/>
  <c r="AE6" i="10"/>
  <c r="AG6" i="10"/>
  <c r="AP6" i="10" s="1"/>
  <c r="AF6" i="30"/>
  <c r="AO6" i="30" s="1"/>
  <c r="AE6" i="30"/>
  <c r="W7" i="30"/>
  <c r="AG6" i="30"/>
  <c r="AP6" i="30" s="1"/>
  <c r="AF6" i="21"/>
  <c r="AO6" i="21" s="1"/>
  <c r="AE6" i="21"/>
  <c r="W7" i="21"/>
  <c r="AG6" i="21"/>
  <c r="AP6" i="21" s="1"/>
  <c r="K10" i="14"/>
  <c r="AI5" i="24"/>
  <c r="AN5" i="24"/>
  <c r="Y6" i="3"/>
  <c r="X6" i="3"/>
  <c r="AH6" i="78"/>
  <c r="AQ6" i="78" s="1"/>
  <c r="AE6" i="41"/>
  <c r="W7" i="41"/>
  <c r="AG6" i="41"/>
  <c r="AP6" i="41" s="1"/>
  <c r="AF6" i="41"/>
  <c r="AO6" i="41" s="1"/>
  <c r="Y6" i="96"/>
  <c r="X6" i="96"/>
  <c r="AR5" i="57"/>
  <c r="Y6" i="4"/>
  <c r="X6" i="4"/>
  <c r="AR5" i="92"/>
  <c r="AH7" i="28"/>
  <c r="AQ7" i="28" s="1"/>
  <c r="AR5" i="77"/>
  <c r="K11" i="49"/>
  <c r="X6" i="94"/>
  <c r="Y6" i="94"/>
  <c r="AH6" i="42"/>
  <c r="AQ6" i="42" s="1"/>
  <c r="AH6" i="30"/>
  <c r="AQ6" i="30" s="1"/>
  <c r="Z7" i="28"/>
  <c r="AN5" i="48"/>
  <c r="AI5" i="48"/>
  <c r="AF6" i="85"/>
  <c r="AO6" i="85" s="1"/>
  <c r="W7" i="85"/>
  <c r="AG6" i="85"/>
  <c r="AP6" i="85" s="1"/>
  <c r="AE6" i="85"/>
  <c r="Z6" i="42"/>
  <c r="AR5" i="8"/>
  <c r="Z6" i="24"/>
  <c r="Y6" i="24"/>
  <c r="X6" i="24"/>
  <c r="W7" i="75"/>
  <c r="AG6" i="75"/>
  <c r="AP6" i="75" s="1"/>
  <c r="AE6" i="75"/>
  <c r="AF6" i="75"/>
  <c r="AO6" i="75" s="1"/>
  <c r="AH6" i="87"/>
  <c r="AQ6" i="87" s="1"/>
  <c r="AR5" i="59"/>
  <c r="K8" i="12"/>
  <c r="AH6" i="27"/>
  <c r="AQ6" i="27" s="1"/>
  <c r="K10" i="66"/>
  <c r="X7" i="55"/>
  <c r="AH7" i="55" s="1"/>
  <c r="AQ7" i="55" s="1"/>
  <c r="Y7" i="55"/>
  <c r="Z6" i="59"/>
  <c r="AR5" i="87"/>
  <c r="AH6" i="91"/>
  <c r="AQ6" i="91" s="1"/>
  <c r="AR5" i="67"/>
  <c r="K10" i="61"/>
  <c r="K8" i="23"/>
  <c r="Z6" i="71"/>
  <c r="AH6" i="35"/>
  <c r="AQ6" i="35" s="1"/>
  <c r="AG6" i="7"/>
  <c r="AP6" i="7" s="1"/>
  <c r="AF6" i="7"/>
  <c r="AO6" i="7" s="1"/>
  <c r="AE6" i="7"/>
  <c r="W7" i="7"/>
  <c r="K10" i="65"/>
  <c r="AR5" i="42"/>
  <c r="X6" i="22"/>
  <c r="Y6" i="22"/>
  <c r="Z6" i="11"/>
  <c r="K8" i="63"/>
  <c r="AF6" i="43"/>
  <c r="AO6" i="43" s="1"/>
  <c r="AE6" i="43"/>
  <c r="W7" i="43"/>
  <c r="AG6" i="43"/>
  <c r="AP6" i="43" s="1"/>
  <c r="K78" i="99"/>
  <c r="AR5" i="95"/>
  <c r="X7" i="88"/>
  <c r="Z7" i="88" s="1"/>
  <c r="Y7" i="88"/>
  <c r="AR5" i="61"/>
  <c r="AI6" i="86"/>
  <c r="AN6" i="86"/>
  <c r="AI6" i="69"/>
  <c r="AN6" i="69"/>
  <c r="X6" i="18"/>
  <c r="Z6" i="18" s="1"/>
  <c r="Y6" i="18"/>
  <c r="Y6" i="47"/>
  <c r="X6" i="47"/>
  <c r="Z6" i="47" s="1"/>
  <c r="K8" i="2"/>
  <c r="AR5" i="36"/>
  <c r="AR5" i="30"/>
  <c r="K8" i="8"/>
  <c r="W7" i="33"/>
  <c r="AG6" i="33"/>
  <c r="AP6" i="33" s="1"/>
  <c r="AF6" i="33"/>
  <c r="AO6" i="33" s="1"/>
  <c r="AE6" i="33"/>
  <c r="AI5" i="22"/>
  <c r="AN5" i="22"/>
  <c r="K8" i="64"/>
  <c r="AH6" i="17"/>
  <c r="AQ6" i="17" s="1"/>
  <c r="AH6" i="37"/>
  <c r="AQ6" i="37" s="1"/>
  <c r="AN6" i="89"/>
  <c r="AI6" i="89"/>
  <c r="AR5" i="40"/>
  <c r="AI5" i="68"/>
  <c r="AN5" i="68"/>
  <c r="Z6" i="15"/>
  <c r="AG6" i="93"/>
  <c r="AP6" i="93" s="1"/>
  <c r="AF6" i="93"/>
  <c r="AO6" i="93" s="1"/>
  <c r="AE6" i="93"/>
  <c r="W7" i="93"/>
  <c r="W7" i="74"/>
  <c r="AG6" i="74"/>
  <c r="AP6" i="74" s="1"/>
  <c r="AF6" i="74"/>
  <c r="AO6" i="74" s="1"/>
  <c r="AE6" i="74"/>
  <c r="AI5" i="3"/>
  <c r="AN5" i="3"/>
  <c r="K8" i="55"/>
  <c r="AR5" i="63"/>
  <c r="Z6" i="78"/>
  <c r="AR5" i="15"/>
  <c r="K10" i="18"/>
  <c r="K10" i="17"/>
  <c r="K9" i="4"/>
  <c r="Y6" i="2"/>
  <c r="Z6" i="2" s="1"/>
  <c r="X6" i="2"/>
  <c r="AH6" i="40"/>
  <c r="AQ6" i="40" s="1"/>
  <c r="AH6" i="95"/>
  <c r="AQ6" i="95" s="1"/>
  <c r="K21" i="54"/>
  <c r="AR5" i="37"/>
  <c r="AH6" i="73"/>
  <c r="AQ6" i="73" s="1"/>
  <c r="AR5" i="71"/>
  <c r="K8" i="52"/>
  <c r="W7" i="9"/>
  <c r="AG6" i="9"/>
  <c r="AP6" i="9" s="1"/>
  <c r="AF6" i="9"/>
  <c r="AO6" i="9" s="1"/>
  <c r="AE6" i="9"/>
  <c r="AR5" i="12"/>
  <c r="W7" i="51"/>
  <c r="AF6" i="51"/>
  <c r="AO6" i="51" s="1"/>
  <c r="AE6" i="51"/>
  <c r="AG6" i="51"/>
  <c r="AP6" i="51" s="1"/>
  <c r="AH6" i="61"/>
  <c r="AQ6" i="61" s="1"/>
  <c r="AH6" i="6"/>
  <c r="AQ6" i="6" s="1"/>
  <c r="AR5" i="10"/>
  <c r="K9" i="13"/>
  <c r="AH6" i="39"/>
  <c r="AQ6" i="39" s="1"/>
  <c r="K8" i="7"/>
  <c r="Y7" i="32"/>
  <c r="X7" i="32"/>
  <c r="AI6" i="88"/>
  <c r="AN6" i="88"/>
  <c r="AH7" i="29"/>
  <c r="AQ7" i="29" s="1"/>
  <c r="Z6" i="17"/>
  <c r="K11" i="6"/>
  <c r="Z6" i="37"/>
  <c r="Z7" i="26"/>
  <c r="X7" i="26"/>
  <c r="Y7" i="26"/>
  <c r="Y7" i="69"/>
  <c r="X7" i="69"/>
  <c r="AI6" i="65"/>
  <c r="AN6" i="65"/>
  <c r="AH6" i="31"/>
  <c r="AQ6" i="31" s="1"/>
  <c r="AG6" i="5"/>
  <c r="AP6" i="5" s="1"/>
  <c r="AF6" i="5"/>
  <c r="AO6" i="5" s="1"/>
  <c r="AE6" i="5"/>
  <c r="W7" i="5"/>
  <c r="K9" i="10"/>
  <c r="AN6" i="55"/>
  <c r="AI6" i="55"/>
  <c r="AR5" i="31"/>
  <c r="AG6" i="49"/>
  <c r="AP6" i="49" s="1"/>
  <c r="AF6" i="49"/>
  <c r="AO6" i="49" s="1"/>
  <c r="AE6" i="49"/>
  <c r="W7" i="49"/>
  <c r="K10" i="53"/>
  <c r="AH6" i="92"/>
  <c r="AQ6" i="92" s="1"/>
  <c r="AN6" i="34"/>
  <c r="AI6" i="34"/>
  <c r="Z6" i="81"/>
  <c r="X6" i="81"/>
  <c r="Y6" i="81"/>
  <c r="Y7" i="82"/>
  <c r="X7" i="82"/>
  <c r="AE6" i="62"/>
  <c r="W7" i="62"/>
  <c r="AF6" i="62"/>
  <c r="AO6" i="62" s="1"/>
  <c r="AG6" i="62"/>
  <c r="AP6" i="62" s="1"/>
  <c r="K8" i="60"/>
  <c r="AI6" i="44"/>
  <c r="AN6" i="44"/>
  <c r="Y7" i="80"/>
  <c r="X7" i="80"/>
  <c r="AR5" i="35"/>
  <c r="X6" i="48"/>
  <c r="Y6" i="48"/>
  <c r="Z6" i="48" s="1"/>
  <c r="K10" i="69"/>
  <c r="Z6" i="31"/>
  <c r="Z6" i="63"/>
  <c r="AE6" i="90"/>
  <c r="W7" i="90"/>
  <c r="AG6" i="90"/>
  <c r="AP6" i="90" s="1"/>
  <c r="AF6" i="90"/>
  <c r="AO6" i="90" s="1"/>
  <c r="Z6" i="12"/>
  <c r="AR5" i="39"/>
  <c r="Z6" i="67"/>
  <c r="W7" i="38"/>
  <c r="AG6" i="38"/>
  <c r="AP6" i="38" s="1"/>
  <c r="AF6" i="38"/>
  <c r="AO6" i="38" s="1"/>
  <c r="AE6" i="38"/>
  <c r="AH6" i="66"/>
  <c r="AQ6" i="66" s="1"/>
  <c r="AR5" i="21"/>
  <c r="AR5" i="73"/>
  <c r="K8" i="68"/>
  <c r="K8" i="15"/>
  <c r="AI5" i="14"/>
  <c r="AN5" i="14"/>
  <c r="AI5" i="47"/>
  <c r="AN5" i="47"/>
  <c r="K8" i="72"/>
  <c r="AI5" i="84"/>
  <c r="AN5" i="84"/>
  <c r="W7" i="45"/>
  <c r="AG6" i="45"/>
  <c r="AP6" i="45" s="1"/>
  <c r="AF6" i="45"/>
  <c r="AO6" i="45" s="1"/>
  <c r="AE6" i="45"/>
  <c r="AI5" i="2"/>
  <c r="AN5" i="2"/>
  <c r="K11" i="1"/>
  <c r="AR5" i="17"/>
  <c r="AR5" i="6"/>
  <c r="AR5" i="50"/>
  <c r="X6" i="56"/>
  <c r="Y6" i="56"/>
  <c r="Z6" i="56" s="1"/>
  <c r="AR6" i="28"/>
  <c r="K8" i="20"/>
  <c r="K8" i="11"/>
  <c r="AI5" i="79"/>
  <c r="AN5" i="79"/>
  <c r="AG6" i="58"/>
  <c r="AP6" i="58" s="1"/>
  <c r="AF6" i="58"/>
  <c r="AO6" i="58" s="1"/>
  <c r="AE6" i="58"/>
  <c r="W7" i="58"/>
  <c r="AR5" i="78"/>
  <c r="Z6" i="92"/>
  <c r="X7" i="46"/>
  <c r="Y7" i="46"/>
  <c r="K13" i="70"/>
  <c r="Z6" i="52"/>
  <c r="AR5" i="66"/>
  <c r="K8" i="19"/>
  <c r="W7" i="16"/>
  <c r="AG6" i="16"/>
  <c r="AP6" i="16" s="1"/>
  <c r="AE6" i="16"/>
  <c r="AF6" i="16"/>
  <c r="AO6" i="16" s="1"/>
  <c r="K8" i="3"/>
  <c r="AR6" i="29"/>
  <c r="K8" i="16"/>
  <c r="W7" i="73"/>
  <c r="AG6" i="73"/>
  <c r="AP6" i="73" s="1"/>
  <c r="AE6" i="73"/>
  <c r="AF6" i="73"/>
  <c r="AO6" i="73" s="1"/>
  <c r="AN5" i="96"/>
  <c r="AI5" i="96"/>
  <c r="Y6" i="53"/>
  <c r="X6" i="53"/>
  <c r="K10" i="5"/>
  <c r="AI5" i="56"/>
  <c r="AN5" i="56"/>
  <c r="AI5" i="20"/>
  <c r="AN5" i="20"/>
  <c r="Y6" i="1"/>
  <c r="X6" i="1"/>
  <c r="AF6" i="61"/>
  <c r="AO6" i="61" s="1"/>
  <c r="AE6" i="61"/>
  <c r="W7" i="61"/>
  <c r="AG6" i="61"/>
  <c r="AP6" i="61" s="1"/>
  <c r="AG6" i="6"/>
  <c r="AP6" i="6" s="1"/>
  <c r="AF6" i="6"/>
  <c r="AO6" i="6" s="1"/>
  <c r="AE6" i="6"/>
  <c r="W7" i="6"/>
  <c r="AH6" i="57"/>
  <c r="AQ6" i="57" s="1"/>
  <c r="Y6" i="79"/>
  <c r="X6" i="79"/>
  <c r="Z6" i="79" s="1"/>
  <c r="K10" i="21"/>
  <c r="W7" i="13"/>
  <c r="AG6" i="13"/>
  <c r="AP6" i="13" s="1"/>
  <c r="AE6" i="13"/>
  <c r="AF6" i="13"/>
  <c r="AO6" i="13" s="1"/>
  <c r="AR5" i="41"/>
  <c r="X7" i="34"/>
  <c r="Y7" i="34"/>
  <c r="Z7" i="34" s="1"/>
  <c r="Y6" i="54"/>
  <c r="X6" i="54"/>
  <c r="AN5" i="81"/>
  <c r="AI5" i="81"/>
  <c r="AI6" i="82"/>
  <c r="AN6" i="82"/>
  <c r="AI6" i="26"/>
  <c r="AN6" i="26"/>
  <c r="Y7" i="44"/>
  <c r="X7" i="44"/>
  <c r="Z7" i="44" s="1"/>
  <c r="Y7" i="89"/>
  <c r="X7" i="89"/>
  <c r="X6" i="19"/>
  <c r="Z6" i="19" s="1"/>
  <c r="Y6" i="19"/>
  <c r="AN5" i="94"/>
  <c r="AI5" i="94"/>
  <c r="W7" i="64"/>
  <c r="AG6" i="64"/>
  <c r="AP6" i="64" s="1"/>
  <c r="AF6" i="64"/>
  <c r="AO6" i="64" s="1"/>
  <c r="AE6" i="64"/>
  <c r="K8" i="67"/>
  <c r="AR5" i="91"/>
  <c r="AF6" i="23"/>
  <c r="AO6" i="23" s="1"/>
  <c r="AE6" i="23"/>
  <c r="W7" i="23"/>
  <c r="AG6" i="23"/>
  <c r="AP6" i="23" s="1"/>
  <c r="K10" i="58"/>
  <c r="X6" i="20"/>
  <c r="Z6" i="20" s="1"/>
  <c r="Y6" i="20"/>
  <c r="AI5" i="18"/>
  <c r="AN5" i="18"/>
  <c r="AI5" i="19"/>
  <c r="AN5" i="19"/>
  <c r="W7" i="70"/>
  <c r="AG6" i="70"/>
  <c r="AP6" i="70" s="1"/>
  <c r="AF6" i="70"/>
  <c r="AO6" i="70" s="1"/>
  <c r="AE6" i="70"/>
  <c r="AH6" i="76"/>
  <c r="AQ6" i="76" s="1"/>
  <c r="Y6" i="68"/>
  <c r="X6" i="68"/>
  <c r="K8" i="71"/>
  <c r="AH6" i="25"/>
  <c r="AQ6" i="25" s="1"/>
  <c r="AH6" i="77"/>
  <c r="AQ6" i="77" s="1"/>
  <c r="X6" i="14"/>
  <c r="Y6" i="14"/>
  <c r="Z6" i="14" s="1"/>
  <c r="AR5" i="62"/>
  <c r="X6" i="84"/>
  <c r="Z6" i="84" s="1"/>
  <c r="Y6" i="84"/>
  <c r="AH6" i="5"/>
  <c r="AQ6" i="5" s="1"/>
  <c r="AF6" i="60"/>
  <c r="AO6" i="60" s="1"/>
  <c r="AE6" i="60"/>
  <c r="W7" i="60"/>
  <c r="AG6" i="60"/>
  <c r="AP6" i="60" s="1"/>
  <c r="AR5" i="52"/>
  <c r="K8" i="24"/>
  <c r="AH6" i="41"/>
  <c r="AQ6" i="41" s="1"/>
  <c r="AR5" i="23"/>
  <c r="K9" i="22"/>
  <c r="AI5" i="4"/>
  <c r="AN5" i="4"/>
  <c r="AR5" i="72"/>
  <c r="K9" i="9"/>
  <c r="K8" i="50"/>
  <c r="AN5" i="53"/>
  <c r="AI5" i="53"/>
  <c r="AR5" i="11"/>
  <c r="AI5" i="1"/>
  <c r="AN5" i="1"/>
  <c r="AH6" i="21"/>
  <c r="AQ6" i="21" s="1"/>
  <c r="K10" i="57"/>
  <c r="K8" i="56"/>
  <c r="Z6" i="57"/>
  <c r="W7" i="83"/>
  <c r="AG6" i="83"/>
  <c r="AP6" i="83" s="1"/>
  <c r="AE6" i="83"/>
  <c r="AF6" i="83"/>
  <c r="AO6" i="83" s="1"/>
  <c r="K8" i="51"/>
  <c r="AR5" i="5"/>
  <c r="AR5" i="25"/>
  <c r="AN6" i="32"/>
  <c r="AI6" i="32"/>
  <c r="AI6" i="46"/>
  <c r="AN6" i="46"/>
  <c r="AH6" i="10"/>
  <c r="AQ6" i="10" s="1"/>
  <c r="AH6" i="36"/>
  <c r="AQ6" i="36" s="1"/>
  <c r="AN5" i="54"/>
  <c r="AI5" i="54"/>
  <c r="AR5" i="27"/>
  <c r="AR5" i="76"/>
  <c r="AH6" i="62"/>
  <c r="AQ6" i="62" s="1"/>
  <c r="AR5" i="64"/>
  <c r="K8" i="59"/>
  <c r="X7" i="86"/>
  <c r="Z7" i="86" s="1"/>
  <c r="Y7" i="86"/>
  <c r="Y7" i="65"/>
  <c r="X7" i="65"/>
  <c r="AI6" i="80"/>
  <c r="AN6" i="80"/>
  <c r="Z6" i="22" l="1"/>
  <c r="AG6" i="50"/>
  <c r="AP6" i="50" s="1"/>
  <c r="W7" i="14"/>
  <c r="AG6" i="14"/>
  <c r="AP6" i="14" s="1"/>
  <c r="AE6" i="14"/>
  <c r="AF6" i="14"/>
  <c r="AO6" i="14" s="1"/>
  <c r="W8" i="34"/>
  <c r="AG7" i="34"/>
  <c r="AP7" i="34" s="1"/>
  <c r="AF7" i="34"/>
  <c r="AO7" i="34" s="1"/>
  <c r="AE7" i="34"/>
  <c r="AF6" i="22"/>
  <c r="AO6" i="22" s="1"/>
  <c r="AE6" i="22"/>
  <c r="W7" i="22"/>
  <c r="AG6" i="22"/>
  <c r="AP6" i="22" s="1"/>
  <c r="AF6" i="48"/>
  <c r="AO6" i="48" s="1"/>
  <c r="AE6" i="48"/>
  <c r="W7" i="48"/>
  <c r="AG6" i="48"/>
  <c r="AP6" i="48" s="1"/>
  <c r="W7" i="47"/>
  <c r="AG6" i="47"/>
  <c r="AP6" i="47" s="1"/>
  <c r="AF6" i="47"/>
  <c r="AO6" i="47" s="1"/>
  <c r="AE6" i="47"/>
  <c r="AE7" i="86"/>
  <c r="AF7" i="86"/>
  <c r="AO7" i="86" s="1"/>
  <c r="W8" i="86"/>
  <c r="AG7" i="86"/>
  <c r="AP7" i="86" s="1"/>
  <c r="W7" i="56"/>
  <c r="AG6" i="56"/>
  <c r="AP6" i="56" s="1"/>
  <c r="AF6" i="56"/>
  <c r="AO6" i="56" s="1"/>
  <c r="AE6" i="56"/>
  <c r="AR5" i="4"/>
  <c r="AI6" i="70"/>
  <c r="AN6" i="70"/>
  <c r="AI6" i="62"/>
  <c r="AN6" i="62"/>
  <c r="AR6" i="55"/>
  <c r="AI6" i="83"/>
  <c r="AN6" i="83"/>
  <c r="W7" i="57"/>
  <c r="AG6" i="57"/>
  <c r="AP6" i="57" s="1"/>
  <c r="AF6" i="57"/>
  <c r="AO6" i="57" s="1"/>
  <c r="AE6" i="57"/>
  <c r="K11" i="57"/>
  <c r="AR5" i="1"/>
  <c r="K10" i="9"/>
  <c r="AG6" i="84"/>
  <c r="AP6" i="84" s="1"/>
  <c r="AF6" i="84"/>
  <c r="AO6" i="84" s="1"/>
  <c r="AE6" i="84"/>
  <c r="W7" i="84"/>
  <c r="AH6" i="68"/>
  <c r="AQ6" i="68" s="1"/>
  <c r="AR5" i="19"/>
  <c r="AE6" i="20"/>
  <c r="W7" i="20"/>
  <c r="AG6" i="20"/>
  <c r="AP6" i="20" s="1"/>
  <c r="AF6" i="20"/>
  <c r="AO6" i="20" s="1"/>
  <c r="AI6" i="23"/>
  <c r="AN6" i="23"/>
  <c r="AH6" i="19"/>
  <c r="AQ6" i="19" s="1"/>
  <c r="AF6" i="79"/>
  <c r="AO6" i="79" s="1"/>
  <c r="AE6" i="79"/>
  <c r="W7" i="79"/>
  <c r="AG6" i="79"/>
  <c r="AP6" i="79" s="1"/>
  <c r="AR5" i="20"/>
  <c r="AH6" i="53"/>
  <c r="AQ6" i="53" s="1"/>
  <c r="AI6" i="73"/>
  <c r="AN6" i="73"/>
  <c r="AI6" i="16"/>
  <c r="AN6" i="16"/>
  <c r="K9" i="19"/>
  <c r="Y7" i="58"/>
  <c r="X7" i="58"/>
  <c r="Z7" i="58" s="1"/>
  <c r="Y7" i="45"/>
  <c r="X7" i="45"/>
  <c r="Z7" i="45" s="1"/>
  <c r="AR5" i="47"/>
  <c r="X7" i="90"/>
  <c r="Z7" i="90" s="1"/>
  <c r="Y7" i="90"/>
  <c r="AR6" i="44"/>
  <c r="Y7" i="62"/>
  <c r="X7" i="62"/>
  <c r="AH6" i="81"/>
  <c r="AQ6" i="81" s="1"/>
  <c r="K11" i="53"/>
  <c r="Y7" i="5"/>
  <c r="X7" i="5"/>
  <c r="AH7" i="26"/>
  <c r="AQ7" i="26" s="1"/>
  <c r="AE6" i="17"/>
  <c r="W7" i="17"/>
  <c r="AF6" i="17"/>
  <c r="AO6" i="17" s="1"/>
  <c r="AG6" i="17"/>
  <c r="AP6" i="17" s="1"/>
  <c r="K9" i="52"/>
  <c r="AF6" i="2"/>
  <c r="AO6" i="2" s="1"/>
  <c r="AE6" i="2"/>
  <c r="W7" i="2"/>
  <c r="AG6" i="2"/>
  <c r="AP6" i="2" s="1"/>
  <c r="AR5" i="3"/>
  <c r="K9" i="2"/>
  <c r="AE6" i="18"/>
  <c r="W7" i="18"/>
  <c r="AG6" i="18"/>
  <c r="AP6" i="18" s="1"/>
  <c r="AF6" i="18"/>
  <c r="AO6" i="18" s="1"/>
  <c r="W8" i="88"/>
  <c r="AF7" i="88"/>
  <c r="AO7" i="88" s="1"/>
  <c r="AE7" i="88"/>
  <c r="AG7" i="88"/>
  <c r="AP7" i="88" s="1"/>
  <c r="AI6" i="85"/>
  <c r="AN6" i="85"/>
  <c r="AH6" i="96"/>
  <c r="AQ6" i="96" s="1"/>
  <c r="Y7" i="41"/>
  <c r="X7" i="41"/>
  <c r="Z7" i="41" s="1"/>
  <c r="AR5" i="24"/>
  <c r="AI6" i="21"/>
  <c r="AN6" i="21"/>
  <c r="Y7" i="30"/>
  <c r="X7" i="30"/>
  <c r="Z7" i="30" s="1"/>
  <c r="Y7" i="87"/>
  <c r="X7" i="87"/>
  <c r="AI6" i="25"/>
  <c r="AN6" i="25"/>
  <c r="Y7" i="64"/>
  <c r="X7" i="64"/>
  <c r="Z7" i="64" s="1"/>
  <c r="K11" i="69"/>
  <c r="AE6" i="81"/>
  <c r="AF6" i="81"/>
  <c r="AO6" i="81" s="1"/>
  <c r="AG6" i="81"/>
  <c r="AP6" i="81" s="1"/>
  <c r="W7" i="81"/>
  <c r="K9" i="7"/>
  <c r="K9" i="12"/>
  <c r="AF6" i="24"/>
  <c r="AO6" i="24" s="1"/>
  <c r="AE6" i="24"/>
  <c r="W7" i="24"/>
  <c r="AG6" i="24"/>
  <c r="AP6" i="24" s="1"/>
  <c r="AR5" i="48"/>
  <c r="Y7" i="10"/>
  <c r="X7" i="10"/>
  <c r="Z7" i="10" s="1"/>
  <c r="Z7" i="27"/>
  <c r="Y7" i="27"/>
  <c r="X7" i="27"/>
  <c r="X7" i="40"/>
  <c r="Y7" i="40"/>
  <c r="Z7" i="40" s="1"/>
  <c r="Z7" i="77"/>
  <c r="X7" i="77"/>
  <c r="Y7" i="77"/>
  <c r="X8" i="29"/>
  <c r="Y8" i="29"/>
  <c r="Z8" i="29" s="1"/>
  <c r="Z7" i="36"/>
  <c r="X7" i="36"/>
  <c r="Y7" i="36"/>
  <c r="X7" i="8"/>
  <c r="Y7" i="8"/>
  <c r="Z7" i="8" s="1"/>
  <c r="AH7" i="65"/>
  <c r="AQ7" i="65" s="1"/>
  <c r="AR5" i="54"/>
  <c r="X7" i="83"/>
  <c r="Z7" i="83" s="1"/>
  <c r="Y7" i="83"/>
  <c r="K9" i="24"/>
  <c r="Y7" i="60"/>
  <c r="X7" i="60"/>
  <c r="Z6" i="68"/>
  <c r="AR5" i="18"/>
  <c r="AH7" i="89"/>
  <c r="AQ7" i="89" s="1"/>
  <c r="AH7" i="34"/>
  <c r="AQ7" i="34" s="1"/>
  <c r="AR5" i="56"/>
  <c r="Z6" i="53"/>
  <c r="Y7" i="73"/>
  <c r="X7" i="73"/>
  <c r="Z7" i="73" s="1"/>
  <c r="Y7" i="16"/>
  <c r="Z7" i="16" s="1"/>
  <c r="X7" i="16"/>
  <c r="K9" i="11"/>
  <c r="K9" i="72"/>
  <c r="AR5" i="14"/>
  <c r="K9" i="68"/>
  <c r="Y7" i="38"/>
  <c r="X7" i="38"/>
  <c r="AI6" i="90"/>
  <c r="AN6" i="90"/>
  <c r="AH7" i="80"/>
  <c r="AQ7" i="80" s="1"/>
  <c r="AH7" i="82"/>
  <c r="AQ7" i="82" s="1"/>
  <c r="AN6" i="49"/>
  <c r="AI6" i="49"/>
  <c r="AH7" i="69"/>
  <c r="AQ7" i="69" s="1"/>
  <c r="AH7" i="32"/>
  <c r="AQ7" i="32" s="1"/>
  <c r="K10" i="4"/>
  <c r="W7" i="15"/>
  <c r="AG6" i="15"/>
  <c r="AP6" i="15" s="1"/>
  <c r="AE6" i="15"/>
  <c r="AF6" i="15"/>
  <c r="AO6" i="15" s="1"/>
  <c r="AR5" i="22"/>
  <c r="AR6" i="69"/>
  <c r="Z7" i="55"/>
  <c r="X7" i="85"/>
  <c r="Y7" i="85"/>
  <c r="K12" i="49"/>
  <c r="Z6" i="96"/>
  <c r="AI6" i="41"/>
  <c r="AN6" i="41"/>
  <c r="AH6" i="3"/>
  <c r="AQ6" i="3" s="1"/>
  <c r="AI6" i="30"/>
  <c r="AN6" i="30"/>
  <c r="X7" i="72"/>
  <c r="Y7" i="72"/>
  <c r="AN6" i="91"/>
  <c r="AI6" i="91"/>
  <c r="AN6" i="27"/>
  <c r="AI6" i="27"/>
  <c r="AN6" i="76"/>
  <c r="AI6" i="76"/>
  <c r="X7" i="39"/>
  <c r="Y7" i="39"/>
  <c r="Z7" i="39" s="1"/>
  <c r="X7" i="50"/>
  <c r="Y7" i="50"/>
  <c r="AI7" i="29"/>
  <c r="AN7" i="29"/>
  <c r="AN6" i="35"/>
  <c r="AI6" i="35"/>
  <c r="AI6" i="95"/>
  <c r="AN6" i="95"/>
  <c r="AN6" i="8"/>
  <c r="AI6" i="8"/>
  <c r="AR6" i="80"/>
  <c r="AE6" i="19"/>
  <c r="W7" i="19"/>
  <c r="AG6" i="19"/>
  <c r="AP6" i="19" s="1"/>
  <c r="AF6" i="19"/>
  <c r="AO6" i="19" s="1"/>
  <c r="AH6" i="1"/>
  <c r="AQ6" i="1" s="1"/>
  <c r="W7" i="92"/>
  <c r="AG6" i="92"/>
  <c r="AP6" i="92" s="1"/>
  <c r="AF6" i="92"/>
  <c r="AO6" i="92" s="1"/>
  <c r="AE6" i="92"/>
  <c r="Y7" i="49"/>
  <c r="X7" i="49"/>
  <c r="AN6" i="5"/>
  <c r="AI6" i="5"/>
  <c r="AR6" i="65"/>
  <c r="AI6" i="9"/>
  <c r="AN6" i="9"/>
  <c r="AI6" i="74"/>
  <c r="AN6" i="74"/>
  <c r="W7" i="63"/>
  <c r="AG6" i="63"/>
  <c r="AP6" i="63" s="1"/>
  <c r="AE6" i="63"/>
  <c r="AF6" i="63"/>
  <c r="AO6" i="63" s="1"/>
  <c r="K9" i="60"/>
  <c r="AR6" i="34"/>
  <c r="W7" i="37"/>
  <c r="AG6" i="37"/>
  <c r="AP6" i="37" s="1"/>
  <c r="AF6" i="37"/>
  <c r="AO6" i="37" s="1"/>
  <c r="AE6" i="37"/>
  <c r="K9" i="55"/>
  <c r="X7" i="93"/>
  <c r="Y7" i="93"/>
  <c r="AN6" i="33"/>
  <c r="AI6" i="33"/>
  <c r="K9" i="8"/>
  <c r="Y7" i="43"/>
  <c r="X7" i="43"/>
  <c r="Z7" i="43" s="1"/>
  <c r="K11" i="65"/>
  <c r="K9" i="23"/>
  <c r="Y7" i="75"/>
  <c r="X7" i="75"/>
  <c r="W8" i="28"/>
  <c r="AG7" i="28"/>
  <c r="AP7" i="28" s="1"/>
  <c r="AE7" i="28"/>
  <c r="AF7" i="28"/>
  <c r="AO7" i="28" s="1"/>
  <c r="AH6" i="4"/>
  <c r="AQ6" i="4" s="1"/>
  <c r="K11" i="14"/>
  <c r="AN6" i="72"/>
  <c r="AI6" i="72"/>
  <c r="AN6" i="87"/>
  <c r="AI6" i="87"/>
  <c r="AN6" i="39"/>
  <c r="AI6" i="39"/>
  <c r="Y7" i="25"/>
  <c r="X7" i="25"/>
  <c r="AI6" i="50"/>
  <c r="AN6" i="50"/>
  <c r="Z7" i="66"/>
  <c r="Y7" i="66"/>
  <c r="X7" i="66"/>
  <c r="K9" i="59"/>
  <c r="AG7" i="44"/>
  <c r="AP7" i="44" s="1"/>
  <c r="AE7" i="44"/>
  <c r="W8" i="44"/>
  <c r="AF7" i="44"/>
  <c r="AO7" i="44" s="1"/>
  <c r="W8" i="26"/>
  <c r="AG7" i="26"/>
  <c r="AP7" i="26" s="1"/>
  <c r="AF7" i="26"/>
  <c r="AO7" i="26" s="1"/>
  <c r="AE7" i="26"/>
  <c r="K10" i="13"/>
  <c r="X7" i="51"/>
  <c r="Y7" i="51"/>
  <c r="K11" i="18"/>
  <c r="Y7" i="33"/>
  <c r="X7" i="33"/>
  <c r="AH6" i="47"/>
  <c r="AQ6" i="47" s="1"/>
  <c r="AH6" i="22"/>
  <c r="AQ6" i="22" s="1"/>
  <c r="AG6" i="71"/>
  <c r="AP6" i="71" s="1"/>
  <c r="AF6" i="71"/>
  <c r="AO6" i="71" s="1"/>
  <c r="AE6" i="71"/>
  <c r="W7" i="71"/>
  <c r="AR6" i="46"/>
  <c r="K9" i="56"/>
  <c r="K11" i="58"/>
  <c r="K9" i="3"/>
  <c r="AH7" i="46"/>
  <c r="AQ7" i="46" s="1"/>
  <c r="K12" i="1"/>
  <c r="AN6" i="45"/>
  <c r="AI6" i="45"/>
  <c r="K9" i="15"/>
  <c r="Z7" i="65"/>
  <c r="AR6" i="32"/>
  <c r="K9" i="51"/>
  <c r="AH6" i="14"/>
  <c r="AQ6" i="14" s="1"/>
  <c r="K9" i="71"/>
  <c r="Y7" i="70"/>
  <c r="X7" i="70"/>
  <c r="Z7" i="70" s="1"/>
  <c r="AI6" i="64"/>
  <c r="AN6" i="64"/>
  <c r="Z7" i="89"/>
  <c r="AR6" i="82"/>
  <c r="AH6" i="79"/>
  <c r="AQ6" i="79" s="1"/>
  <c r="X7" i="6"/>
  <c r="Y7" i="6"/>
  <c r="AI6" i="61"/>
  <c r="AN6" i="61"/>
  <c r="K9" i="16"/>
  <c r="W7" i="52"/>
  <c r="AG6" i="52"/>
  <c r="AP6" i="52" s="1"/>
  <c r="AF6" i="52"/>
  <c r="AO6" i="52" s="1"/>
  <c r="AE6" i="52"/>
  <c r="Z7" i="46"/>
  <c r="AH6" i="56"/>
  <c r="AQ6" i="56" s="1"/>
  <c r="AR5" i="84"/>
  <c r="AE6" i="67"/>
  <c r="W7" i="67"/>
  <c r="AG6" i="67"/>
  <c r="AP6" i="67" s="1"/>
  <c r="AF6" i="67"/>
  <c r="AO6" i="67" s="1"/>
  <c r="W7" i="31"/>
  <c r="AG6" i="31"/>
  <c r="AP6" i="31" s="1"/>
  <c r="AF6" i="31"/>
  <c r="AO6" i="31" s="1"/>
  <c r="AE6" i="31"/>
  <c r="AH6" i="48"/>
  <c r="AQ6" i="48" s="1"/>
  <c r="Z7" i="80"/>
  <c r="Z7" i="82"/>
  <c r="K10" i="10"/>
  <c r="Z7" i="69"/>
  <c r="Z7" i="32"/>
  <c r="Y7" i="9"/>
  <c r="X7" i="9"/>
  <c r="Z7" i="9" s="1"/>
  <c r="K22" i="54"/>
  <c r="AH6" i="2"/>
  <c r="AQ6" i="2" s="1"/>
  <c r="K11" i="17"/>
  <c r="Y7" i="74"/>
  <c r="X7" i="74"/>
  <c r="Z7" i="74" s="1"/>
  <c r="AI6" i="93"/>
  <c r="AN6" i="93"/>
  <c r="AR5" i="68"/>
  <c r="AR6" i="89"/>
  <c r="K9" i="64"/>
  <c r="AR6" i="86"/>
  <c r="K9" i="63"/>
  <c r="Y7" i="7"/>
  <c r="X7" i="7"/>
  <c r="Z7" i="7" s="1"/>
  <c r="K11" i="66"/>
  <c r="W7" i="42"/>
  <c r="AG6" i="42"/>
  <c r="AP6" i="42" s="1"/>
  <c r="AF6" i="42"/>
  <c r="AO6" i="42" s="1"/>
  <c r="AE6" i="42"/>
  <c r="AH6" i="94"/>
  <c r="AQ6" i="94" s="1"/>
  <c r="Z6" i="3"/>
  <c r="Z7" i="91"/>
  <c r="X7" i="91"/>
  <c r="Y7" i="91"/>
  <c r="AI6" i="40"/>
  <c r="AN6" i="40"/>
  <c r="AN6" i="77"/>
  <c r="AI6" i="77"/>
  <c r="AN6" i="36"/>
  <c r="AI6" i="36"/>
  <c r="AN6" i="66"/>
  <c r="AI6" i="66"/>
  <c r="K9" i="67"/>
  <c r="K14" i="70"/>
  <c r="AN6" i="58"/>
  <c r="AI6" i="58"/>
  <c r="AR5" i="2"/>
  <c r="W7" i="12"/>
  <c r="AF6" i="12"/>
  <c r="AO6" i="12" s="1"/>
  <c r="AG6" i="12"/>
  <c r="AP6" i="12" s="1"/>
  <c r="AE6" i="12"/>
  <c r="AI6" i="75"/>
  <c r="AN6" i="75"/>
  <c r="AH7" i="86"/>
  <c r="AQ7" i="86" s="1"/>
  <c r="K9" i="50"/>
  <c r="K10" i="22"/>
  <c r="AI6" i="60"/>
  <c r="AN6" i="60"/>
  <c r="AR5" i="94"/>
  <c r="AR6" i="26"/>
  <c r="AH6" i="54"/>
  <c r="AQ6" i="54" s="1"/>
  <c r="AI6" i="13"/>
  <c r="AN6" i="13"/>
  <c r="K11" i="21"/>
  <c r="Y7" i="61"/>
  <c r="X7" i="61"/>
  <c r="Z7" i="61" s="1"/>
  <c r="Z6" i="1"/>
  <c r="AR5" i="96"/>
  <c r="AR5" i="53"/>
  <c r="AH6" i="84"/>
  <c r="AQ6" i="84" s="1"/>
  <c r="AH6" i="20"/>
  <c r="AQ6" i="20" s="1"/>
  <c r="Y7" i="23"/>
  <c r="Z7" i="23" s="1"/>
  <c r="X7" i="23"/>
  <c r="AH7" i="44"/>
  <c r="AQ7" i="44" s="1"/>
  <c r="AR5" i="81"/>
  <c r="Z6" i="54"/>
  <c r="Y7" i="13"/>
  <c r="X7" i="13"/>
  <c r="AN6" i="6"/>
  <c r="AI6" i="6"/>
  <c r="K11" i="5"/>
  <c r="AR5" i="79"/>
  <c r="K9" i="20"/>
  <c r="AN6" i="38"/>
  <c r="AI6" i="38"/>
  <c r="K12" i="6"/>
  <c r="AR6" i="88"/>
  <c r="AN6" i="51"/>
  <c r="AI6" i="51"/>
  <c r="AE6" i="78"/>
  <c r="AF6" i="78"/>
  <c r="AO6" i="78" s="1"/>
  <c r="AG6" i="78"/>
  <c r="AP6" i="78" s="1"/>
  <c r="W7" i="78"/>
  <c r="AH6" i="18"/>
  <c r="AQ6" i="18" s="1"/>
  <c r="AH7" i="88"/>
  <c r="AQ7" i="88" s="1"/>
  <c r="AI6" i="43"/>
  <c r="AN6" i="43"/>
  <c r="W7" i="11"/>
  <c r="AE6" i="11"/>
  <c r="AG6" i="11"/>
  <c r="AP6" i="11" s="1"/>
  <c r="AF6" i="11"/>
  <c r="AO6" i="11" s="1"/>
  <c r="AN6" i="7"/>
  <c r="AI6" i="7"/>
  <c r="K11" i="61"/>
  <c r="AG6" i="59"/>
  <c r="AP6" i="59" s="1"/>
  <c r="AF6" i="59"/>
  <c r="AO6" i="59" s="1"/>
  <c r="AE6" i="59"/>
  <c r="W7" i="59"/>
  <c r="AH6" i="24"/>
  <c r="AQ6" i="24" s="1"/>
  <c r="Z6" i="94"/>
  <c r="Z6" i="4"/>
  <c r="Y7" i="21"/>
  <c r="X7" i="21"/>
  <c r="Z7" i="21" s="1"/>
  <c r="AI6" i="10"/>
  <c r="AN6" i="10"/>
  <c r="Z7" i="76"/>
  <c r="X7" i="76"/>
  <c r="Y7" i="76"/>
  <c r="X7" i="35"/>
  <c r="Y7" i="35"/>
  <c r="X7" i="95"/>
  <c r="Z7" i="95" s="1"/>
  <c r="Y7" i="95"/>
  <c r="Z7" i="85" l="1"/>
  <c r="Z7" i="38"/>
  <c r="Z7" i="87"/>
  <c r="Z7" i="13"/>
  <c r="AF7" i="13" s="1"/>
  <c r="AO7" i="13" s="1"/>
  <c r="Z7" i="75"/>
  <c r="AG7" i="75" s="1"/>
  <c r="AP7" i="75" s="1"/>
  <c r="Z7" i="49"/>
  <c r="AF7" i="49" s="1"/>
  <c r="AO7" i="49" s="1"/>
  <c r="Z7" i="60"/>
  <c r="W8" i="75"/>
  <c r="AG7" i="61"/>
  <c r="AP7" i="61" s="1"/>
  <c r="AF7" i="61"/>
  <c r="AO7" i="61" s="1"/>
  <c r="W8" i="61"/>
  <c r="AE7" i="61"/>
  <c r="AG7" i="21"/>
  <c r="AP7" i="21" s="1"/>
  <c r="AF7" i="21"/>
  <c r="AO7" i="21" s="1"/>
  <c r="W8" i="21"/>
  <c r="AE7" i="21"/>
  <c r="W8" i="13"/>
  <c r="AE7" i="13"/>
  <c r="AG7" i="13"/>
  <c r="AP7" i="13" s="1"/>
  <c r="AG7" i="49"/>
  <c r="AP7" i="49" s="1"/>
  <c r="AG7" i="60"/>
  <c r="AP7" i="60" s="1"/>
  <c r="AF7" i="60"/>
  <c r="AO7" i="60" s="1"/>
  <c r="W8" i="60"/>
  <c r="AE7" i="60"/>
  <c r="W8" i="9"/>
  <c r="AE7" i="9"/>
  <c r="AF7" i="9"/>
  <c r="AO7" i="9" s="1"/>
  <c r="AG7" i="9"/>
  <c r="AP7" i="9" s="1"/>
  <c r="AG7" i="85"/>
  <c r="AP7" i="85" s="1"/>
  <c r="AF7" i="85"/>
  <c r="AO7" i="85" s="1"/>
  <c r="W8" i="85"/>
  <c r="AE7" i="85"/>
  <c r="AE7" i="38"/>
  <c r="W8" i="38"/>
  <c r="AG7" i="38"/>
  <c r="AP7" i="38" s="1"/>
  <c r="AF7" i="38"/>
  <c r="AO7" i="38" s="1"/>
  <c r="W8" i="10"/>
  <c r="AE7" i="10"/>
  <c r="AF7" i="10"/>
  <c r="AO7" i="10" s="1"/>
  <c r="AG7" i="10"/>
  <c r="AP7" i="10" s="1"/>
  <c r="AG7" i="23"/>
  <c r="AP7" i="23" s="1"/>
  <c r="AF7" i="23"/>
  <c r="AO7" i="23" s="1"/>
  <c r="W8" i="23"/>
  <c r="AE7" i="23"/>
  <c r="AE7" i="39"/>
  <c r="W8" i="39"/>
  <c r="AG7" i="39"/>
  <c r="AP7" i="39" s="1"/>
  <c r="AF7" i="39"/>
  <c r="AO7" i="39" s="1"/>
  <c r="AF7" i="16"/>
  <c r="AO7" i="16" s="1"/>
  <c r="W8" i="16"/>
  <c r="AE7" i="16"/>
  <c r="AG7" i="16"/>
  <c r="AP7" i="16" s="1"/>
  <c r="AE7" i="87"/>
  <c r="W8" i="87"/>
  <c r="AF7" i="87"/>
  <c r="AO7" i="87" s="1"/>
  <c r="AG7" i="87"/>
  <c r="AP7" i="87" s="1"/>
  <c r="W8" i="70"/>
  <c r="AE7" i="70"/>
  <c r="AF7" i="70"/>
  <c r="AO7" i="70" s="1"/>
  <c r="AG7" i="70"/>
  <c r="AP7" i="70" s="1"/>
  <c r="W8" i="43"/>
  <c r="AG7" i="43"/>
  <c r="AP7" i="43" s="1"/>
  <c r="AF7" i="43"/>
  <c r="AO7" i="43" s="1"/>
  <c r="AE7" i="43"/>
  <c r="AG7" i="73"/>
  <c r="AP7" i="73" s="1"/>
  <c r="AF7" i="73"/>
  <c r="AO7" i="73" s="1"/>
  <c r="AE7" i="73"/>
  <c r="W8" i="73"/>
  <c r="W8" i="64"/>
  <c r="AE7" i="64"/>
  <c r="AF7" i="64"/>
  <c r="AO7" i="64" s="1"/>
  <c r="AG7" i="64"/>
  <c r="AP7" i="64" s="1"/>
  <c r="W8" i="30"/>
  <c r="AG7" i="30"/>
  <c r="AP7" i="30" s="1"/>
  <c r="AF7" i="30"/>
  <c r="AO7" i="30" s="1"/>
  <c r="AE7" i="30"/>
  <c r="AG7" i="95"/>
  <c r="AP7" i="95" s="1"/>
  <c r="AF7" i="95"/>
  <c r="AO7" i="95" s="1"/>
  <c r="AE7" i="95"/>
  <c r="W8" i="95"/>
  <c r="AH7" i="76"/>
  <c r="AQ7" i="76" s="1"/>
  <c r="AI6" i="78"/>
  <c r="AN6" i="78"/>
  <c r="K12" i="5"/>
  <c r="AH7" i="13"/>
  <c r="AQ7" i="13" s="1"/>
  <c r="AH7" i="23"/>
  <c r="AQ7" i="23" s="1"/>
  <c r="K10" i="50"/>
  <c r="AH7" i="74"/>
  <c r="AQ7" i="74" s="1"/>
  <c r="AE7" i="89"/>
  <c r="W8" i="89"/>
  <c r="AF7" i="89"/>
  <c r="AO7" i="89" s="1"/>
  <c r="AG7" i="89"/>
  <c r="AP7" i="89" s="1"/>
  <c r="K13" i="1"/>
  <c r="K10" i="3"/>
  <c r="K12" i="18"/>
  <c r="X7" i="37"/>
  <c r="Y7" i="37"/>
  <c r="AI6" i="63"/>
  <c r="AN6" i="63"/>
  <c r="AR6" i="9"/>
  <c r="AH7" i="49"/>
  <c r="AQ7" i="49" s="1"/>
  <c r="Y7" i="92"/>
  <c r="X7" i="92"/>
  <c r="X7" i="19"/>
  <c r="Y7" i="19"/>
  <c r="AR6" i="8"/>
  <c r="AH7" i="39"/>
  <c r="AQ7" i="39" s="1"/>
  <c r="AR6" i="91"/>
  <c r="AR6" i="30"/>
  <c r="W7" i="96"/>
  <c r="AE6" i="96"/>
  <c r="AG6" i="96"/>
  <c r="AP6" i="96" s="1"/>
  <c r="AF6" i="96"/>
  <c r="AO6" i="96" s="1"/>
  <c r="AH7" i="85"/>
  <c r="AQ7" i="85" s="1"/>
  <c r="Y7" i="15"/>
  <c r="X7" i="15"/>
  <c r="AH7" i="27"/>
  <c r="AQ7" i="27" s="1"/>
  <c r="Y7" i="24"/>
  <c r="Z7" i="24" s="1"/>
  <c r="X7" i="24"/>
  <c r="AR6" i="25"/>
  <c r="Y8" i="88"/>
  <c r="X8" i="88"/>
  <c r="Z8" i="88" s="1"/>
  <c r="X7" i="17"/>
  <c r="Y7" i="17"/>
  <c r="K12" i="53"/>
  <c r="AH7" i="62"/>
  <c r="AQ7" i="62" s="1"/>
  <c r="AH7" i="90"/>
  <c r="AQ7" i="90" s="1"/>
  <c r="AE7" i="45"/>
  <c r="W8" i="45"/>
  <c r="AF7" i="45"/>
  <c r="AO7" i="45" s="1"/>
  <c r="AG7" i="45"/>
  <c r="AP7" i="45" s="1"/>
  <c r="AG7" i="58"/>
  <c r="AP7" i="58" s="1"/>
  <c r="W8" i="58"/>
  <c r="AE7" i="58"/>
  <c r="AF7" i="58"/>
  <c r="AO7" i="58" s="1"/>
  <c r="Y7" i="22"/>
  <c r="X7" i="22"/>
  <c r="AH7" i="35"/>
  <c r="AQ7" i="35" s="1"/>
  <c r="AE7" i="76"/>
  <c r="W8" i="76"/>
  <c r="AG7" i="76"/>
  <c r="AP7" i="76" s="1"/>
  <c r="AF7" i="76"/>
  <c r="AO7" i="76" s="1"/>
  <c r="AI6" i="11"/>
  <c r="AN6" i="11"/>
  <c r="AR6" i="51"/>
  <c r="K13" i="6"/>
  <c r="AR6" i="60"/>
  <c r="AR6" i="75"/>
  <c r="K15" i="70"/>
  <c r="AR6" i="66"/>
  <c r="AF6" i="3"/>
  <c r="AO6" i="3" s="1"/>
  <c r="AE6" i="3"/>
  <c r="W7" i="3"/>
  <c r="AG6" i="3"/>
  <c r="AP6" i="3" s="1"/>
  <c r="K10" i="63"/>
  <c r="AG7" i="82"/>
  <c r="AP7" i="82" s="1"/>
  <c r="AF7" i="82"/>
  <c r="AO7" i="82" s="1"/>
  <c r="AE7" i="82"/>
  <c r="W8" i="82"/>
  <c r="AR6" i="61"/>
  <c r="K10" i="15"/>
  <c r="AI7" i="26"/>
  <c r="AN7" i="26"/>
  <c r="AR6" i="50"/>
  <c r="AR6" i="87"/>
  <c r="K12" i="14"/>
  <c r="K12" i="65"/>
  <c r="AI6" i="19"/>
  <c r="AN6" i="19"/>
  <c r="AR7" i="29"/>
  <c r="AR6" i="49"/>
  <c r="AH7" i="16"/>
  <c r="AQ7" i="16" s="1"/>
  <c r="W7" i="53"/>
  <c r="AG6" i="53"/>
  <c r="AP6" i="53" s="1"/>
  <c r="AF6" i="53"/>
  <c r="AO6" i="53" s="1"/>
  <c r="AE6" i="53"/>
  <c r="AH7" i="83"/>
  <c r="AQ7" i="83" s="1"/>
  <c r="AH7" i="36"/>
  <c r="AQ7" i="36" s="1"/>
  <c r="AH7" i="77"/>
  <c r="AQ7" i="77" s="1"/>
  <c r="AI6" i="24"/>
  <c r="AN6" i="24"/>
  <c r="AI6" i="81"/>
  <c r="AN6" i="81"/>
  <c r="AH7" i="87"/>
  <c r="AQ7" i="87" s="1"/>
  <c r="W8" i="41"/>
  <c r="AG7" i="41"/>
  <c r="AP7" i="41" s="1"/>
  <c r="AF7" i="41"/>
  <c r="AO7" i="41" s="1"/>
  <c r="AE7" i="41"/>
  <c r="K10" i="2"/>
  <c r="K10" i="52"/>
  <c r="AI6" i="17"/>
  <c r="AN6" i="17"/>
  <c r="AH7" i="5"/>
  <c r="AQ7" i="5" s="1"/>
  <c r="AF7" i="90"/>
  <c r="AO7" i="90" s="1"/>
  <c r="W8" i="90"/>
  <c r="AG7" i="90"/>
  <c r="AP7" i="90" s="1"/>
  <c r="AE7" i="90"/>
  <c r="Y7" i="57"/>
  <c r="X7" i="57"/>
  <c r="Z7" i="57" s="1"/>
  <c r="AI6" i="22"/>
  <c r="AN6" i="22"/>
  <c r="X8" i="34"/>
  <c r="Y8" i="34"/>
  <c r="Z7" i="35"/>
  <c r="AF6" i="4"/>
  <c r="AO6" i="4" s="1"/>
  <c r="AE6" i="4"/>
  <c r="W7" i="4"/>
  <c r="AG6" i="4"/>
  <c r="AP6" i="4" s="1"/>
  <c r="K12" i="61"/>
  <c r="X7" i="11"/>
  <c r="Y7" i="11"/>
  <c r="X7" i="78"/>
  <c r="Z7" i="78" s="1"/>
  <c r="Y7" i="78"/>
  <c r="K12" i="21"/>
  <c r="AI6" i="12"/>
  <c r="AN6" i="12"/>
  <c r="AR6" i="40"/>
  <c r="AI6" i="42"/>
  <c r="AN6" i="42"/>
  <c r="K12" i="66"/>
  <c r="AG7" i="74"/>
  <c r="AP7" i="74" s="1"/>
  <c r="AF7" i="74"/>
  <c r="AO7" i="74" s="1"/>
  <c r="AE7" i="74"/>
  <c r="W8" i="74"/>
  <c r="K23" i="54"/>
  <c r="AF7" i="32"/>
  <c r="AO7" i="32" s="1"/>
  <c r="AE7" i="32"/>
  <c r="W8" i="32"/>
  <c r="AG7" i="32"/>
  <c r="AP7" i="32" s="1"/>
  <c r="W8" i="80"/>
  <c r="AG7" i="80"/>
  <c r="AP7" i="80" s="1"/>
  <c r="AF7" i="80"/>
  <c r="AO7" i="80" s="1"/>
  <c r="AE7" i="80"/>
  <c r="AN6" i="31"/>
  <c r="AI6" i="31"/>
  <c r="Z7" i="67"/>
  <c r="Y7" i="67"/>
  <c r="X7" i="67"/>
  <c r="Y7" i="52"/>
  <c r="X7" i="52"/>
  <c r="Z7" i="52" s="1"/>
  <c r="K12" i="58"/>
  <c r="AH7" i="33"/>
  <c r="AQ7" i="33" s="1"/>
  <c r="AH7" i="51"/>
  <c r="AQ7" i="51" s="1"/>
  <c r="Y8" i="44"/>
  <c r="X8" i="44"/>
  <c r="Z8" i="44" s="1"/>
  <c r="K10" i="59"/>
  <c r="AH7" i="25"/>
  <c r="AQ7" i="25" s="1"/>
  <c r="Y8" i="28"/>
  <c r="X8" i="28"/>
  <c r="AH7" i="93"/>
  <c r="AQ7" i="93" s="1"/>
  <c r="Y7" i="63"/>
  <c r="X7" i="63"/>
  <c r="AR6" i="76"/>
  <c r="K13" i="49"/>
  <c r="K10" i="72"/>
  <c r="AG6" i="68"/>
  <c r="AP6" i="68" s="1"/>
  <c r="W7" i="68"/>
  <c r="AF6" i="68"/>
  <c r="AO6" i="68" s="1"/>
  <c r="AE6" i="68"/>
  <c r="AG7" i="83"/>
  <c r="AP7" i="83" s="1"/>
  <c r="AF7" i="83"/>
  <c r="AO7" i="83" s="1"/>
  <c r="AE7" i="83"/>
  <c r="W8" i="83"/>
  <c r="AE7" i="36"/>
  <c r="W8" i="36"/>
  <c r="AG7" i="36"/>
  <c r="AP7" i="36" s="1"/>
  <c r="AF7" i="36"/>
  <c r="AO7" i="36" s="1"/>
  <c r="AE7" i="77"/>
  <c r="W8" i="77"/>
  <c r="AG7" i="77"/>
  <c r="AP7" i="77" s="1"/>
  <c r="AF7" i="77"/>
  <c r="AO7" i="77" s="1"/>
  <c r="W8" i="27"/>
  <c r="AE7" i="27"/>
  <c r="AG7" i="27"/>
  <c r="AP7" i="27" s="1"/>
  <c r="AF7" i="27"/>
  <c r="AO7" i="27" s="1"/>
  <c r="K10" i="7"/>
  <c r="AR6" i="21"/>
  <c r="Z7" i="62"/>
  <c r="AR6" i="73"/>
  <c r="X7" i="20"/>
  <c r="Z7" i="20" s="1"/>
  <c r="Y7" i="20"/>
  <c r="AR6" i="62"/>
  <c r="AI6" i="56"/>
  <c r="AN6" i="56"/>
  <c r="X8" i="86"/>
  <c r="Z8" i="86" s="1"/>
  <c r="Y8" i="86"/>
  <c r="AN6" i="47"/>
  <c r="AI6" i="47"/>
  <c r="Y7" i="48"/>
  <c r="Z7" i="48" s="1"/>
  <c r="X7" i="48"/>
  <c r="AR6" i="10"/>
  <c r="X7" i="59"/>
  <c r="Z7" i="59" s="1"/>
  <c r="Y7" i="59"/>
  <c r="AR6" i="7"/>
  <c r="K10" i="20"/>
  <c r="AF6" i="54"/>
  <c r="AO6" i="54" s="1"/>
  <c r="W7" i="54"/>
  <c r="AG6" i="54"/>
  <c r="AP6" i="54" s="1"/>
  <c r="AE6" i="54"/>
  <c r="AG6" i="1"/>
  <c r="AP6" i="1" s="1"/>
  <c r="AF6" i="1"/>
  <c r="AO6" i="1" s="1"/>
  <c r="AE6" i="1"/>
  <c r="W7" i="1"/>
  <c r="K11" i="22"/>
  <c r="AR6" i="58"/>
  <c r="AR6" i="36"/>
  <c r="AH7" i="7"/>
  <c r="AQ7" i="7" s="1"/>
  <c r="AF7" i="69"/>
  <c r="AO7" i="69" s="1"/>
  <c r="W8" i="69"/>
  <c r="AG7" i="69"/>
  <c r="AP7" i="69" s="1"/>
  <c r="AE7" i="69"/>
  <c r="AI6" i="67"/>
  <c r="AN6" i="67"/>
  <c r="AH7" i="6"/>
  <c r="AQ7" i="6" s="1"/>
  <c r="AR6" i="64"/>
  <c r="K10" i="71"/>
  <c r="W8" i="65"/>
  <c r="AE7" i="65"/>
  <c r="AF7" i="65"/>
  <c r="AO7" i="65" s="1"/>
  <c r="AG7" i="65"/>
  <c r="AP7" i="65" s="1"/>
  <c r="AR6" i="45"/>
  <c r="X7" i="71"/>
  <c r="Z7" i="71" s="1"/>
  <c r="Y7" i="71"/>
  <c r="Z7" i="51"/>
  <c r="AN7" i="44"/>
  <c r="AI7" i="44"/>
  <c r="AH7" i="66"/>
  <c r="AQ7" i="66" s="1"/>
  <c r="K10" i="8"/>
  <c r="Z7" i="93"/>
  <c r="AN6" i="37"/>
  <c r="AI6" i="37"/>
  <c r="AI6" i="92"/>
  <c r="AN6" i="92"/>
  <c r="AR6" i="95"/>
  <c r="AH7" i="50"/>
  <c r="AQ7" i="50" s="1"/>
  <c r="AH7" i="72"/>
  <c r="AQ7" i="72" s="1"/>
  <c r="AG7" i="55"/>
  <c r="AP7" i="55" s="1"/>
  <c r="W8" i="55"/>
  <c r="AF7" i="55"/>
  <c r="AO7" i="55" s="1"/>
  <c r="AE7" i="55"/>
  <c r="K11" i="4"/>
  <c r="K10" i="68"/>
  <c r="K10" i="24"/>
  <c r="X7" i="81"/>
  <c r="Y7" i="81"/>
  <c r="AR6" i="85"/>
  <c r="AI7" i="88"/>
  <c r="AN7" i="88"/>
  <c r="Z7" i="2"/>
  <c r="Y7" i="2"/>
  <c r="X7" i="2"/>
  <c r="Z7" i="5"/>
  <c r="K10" i="19"/>
  <c r="Y7" i="79"/>
  <c r="X7" i="79"/>
  <c r="AI6" i="20"/>
  <c r="AN6" i="20"/>
  <c r="Z7" i="84"/>
  <c r="X7" i="84"/>
  <c r="Y7" i="84"/>
  <c r="K12" i="57"/>
  <c r="AR6" i="83"/>
  <c r="AN6" i="48"/>
  <c r="AI6" i="48"/>
  <c r="AI7" i="34"/>
  <c r="AN7" i="34"/>
  <c r="AI6" i="14"/>
  <c r="AN6" i="14"/>
  <c r="AH7" i="95"/>
  <c r="AQ7" i="95" s="1"/>
  <c r="AH7" i="21"/>
  <c r="AQ7" i="21" s="1"/>
  <c r="AG6" i="94"/>
  <c r="AP6" i="94" s="1"/>
  <c r="AF6" i="94"/>
  <c r="AO6" i="94" s="1"/>
  <c r="W7" i="94"/>
  <c r="AE6" i="94"/>
  <c r="AN6" i="59"/>
  <c r="AI6" i="59"/>
  <c r="AR6" i="43"/>
  <c r="AR6" i="38"/>
  <c r="AR6" i="6"/>
  <c r="AH7" i="61"/>
  <c r="AQ7" i="61" s="1"/>
  <c r="AR6" i="13"/>
  <c r="K10" i="67"/>
  <c r="AH7" i="91"/>
  <c r="AQ7" i="91" s="1"/>
  <c r="K12" i="17"/>
  <c r="AH7" i="9"/>
  <c r="AQ7" i="9" s="1"/>
  <c r="W8" i="46"/>
  <c r="AG7" i="46"/>
  <c r="AP7" i="46" s="1"/>
  <c r="AF7" i="46"/>
  <c r="AO7" i="46" s="1"/>
  <c r="AE7" i="46"/>
  <c r="K10" i="16"/>
  <c r="Z7" i="6"/>
  <c r="K10" i="51"/>
  <c r="K10" i="56"/>
  <c r="AN6" i="71"/>
  <c r="AI6" i="71"/>
  <c r="Z7" i="33"/>
  <c r="Z7" i="25"/>
  <c r="AR6" i="72"/>
  <c r="AH7" i="75"/>
  <c r="AQ7" i="75" s="1"/>
  <c r="AH7" i="43"/>
  <c r="AQ7" i="43" s="1"/>
  <c r="AR6" i="33"/>
  <c r="K10" i="60"/>
  <c r="AR6" i="74"/>
  <c r="AR6" i="5"/>
  <c r="AR6" i="35"/>
  <c r="Z7" i="50"/>
  <c r="AR6" i="27"/>
  <c r="Z7" i="72"/>
  <c r="AI6" i="15"/>
  <c r="AN6" i="15"/>
  <c r="AR6" i="90"/>
  <c r="AH7" i="73"/>
  <c r="AQ7" i="73" s="1"/>
  <c r="AH7" i="8"/>
  <c r="AQ7" i="8" s="1"/>
  <c r="AH8" i="29"/>
  <c r="AQ8" i="29" s="1"/>
  <c r="AH7" i="40"/>
  <c r="AQ7" i="40" s="1"/>
  <c r="AH7" i="10"/>
  <c r="AQ7" i="10" s="1"/>
  <c r="K12" i="69"/>
  <c r="AH7" i="30"/>
  <c r="AQ7" i="30" s="1"/>
  <c r="X7" i="18"/>
  <c r="Y7" i="18"/>
  <c r="AI6" i="2"/>
  <c r="AN6" i="2"/>
  <c r="AH7" i="45"/>
  <c r="AQ7" i="45" s="1"/>
  <c r="AH7" i="58"/>
  <c r="AQ7" i="58" s="1"/>
  <c r="AN6" i="79"/>
  <c r="AI6" i="79"/>
  <c r="AI6" i="84"/>
  <c r="AN6" i="84"/>
  <c r="K11" i="9"/>
  <c r="AI6" i="57"/>
  <c r="AN6" i="57"/>
  <c r="Y7" i="12"/>
  <c r="X7" i="12"/>
  <c r="Z7" i="12" s="1"/>
  <c r="AR6" i="77"/>
  <c r="AF7" i="91"/>
  <c r="AO7" i="91" s="1"/>
  <c r="AE7" i="91"/>
  <c r="W8" i="91"/>
  <c r="AG7" i="91"/>
  <c r="AP7" i="91" s="1"/>
  <c r="X7" i="42"/>
  <c r="Y7" i="42"/>
  <c r="AG7" i="7"/>
  <c r="AP7" i="7" s="1"/>
  <c r="AF7" i="7"/>
  <c r="AO7" i="7" s="1"/>
  <c r="W8" i="7"/>
  <c r="AE7" i="7"/>
  <c r="K10" i="64"/>
  <c r="AR6" i="93"/>
  <c r="K11" i="10"/>
  <c r="Y7" i="31"/>
  <c r="X7" i="31"/>
  <c r="Z7" i="31" s="1"/>
  <c r="AI6" i="52"/>
  <c r="AN6" i="52"/>
  <c r="AH7" i="70"/>
  <c r="AQ7" i="70" s="1"/>
  <c r="K11" i="13"/>
  <c r="Y8" i="26"/>
  <c r="X8" i="26"/>
  <c r="Z8" i="26" s="1"/>
  <c r="AG7" i="66"/>
  <c r="AP7" i="66" s="1"/>
  <c r="W8" i="66"/>
  <c r="AE7" i="66"/>
  <c r="AF7" i="66"/>
  <c r="AO7" i="66" s="1"/>
  <c r="AR6" i="39"/>
  <c r="AI7" i="28"/>
  <c r="AN7" i="28"/>
  <c r="K10" i="23"/>
  <c r="K10" i="55"/>
  <c r="AR6" i="41"/>
  <c r="AH7" i="38"/>
  <c r="AQ7" i="38" s="1"/>
  <c r="K10" i="11"/>
  <c r="AH7" i="60"/>
  <c r="AQ7" i="60" s="1"/>
  <c r="AG7" i="8"/>
  <c r="AP7" i="8" s="1"/>
  <c r="AF7" i="8"/>
  <c r="AO7" i="8" s="1"/>
  <c r="W8" i="8"/>
  <c r="AE7" i="8"/>
  <c r="AG8" i="29"/>
  <c r="AP8" i="29" s="1"/>
  <c r="AF8" i="29"/>
  <c r="AO8" i="29" s="1"/>
  <c r="AE8" i="29"/>
  <c r="W9" i="29"/>
  <c r="AG7" i="40"/>
  <c r="AP7" i="40" s="1"/>
  <c r="AF7" i="40"/>
  <c r="AO7" i="40" s="1"/>
  <c r="AE7" i="40"/>
  <c r="W8" i="40"/>
  <c r="K10" i="12"/>
  <c r="AH7" i="64"/>
  <c r="AQ7" i="64" s="1"/>
  <c r="AH7" i="41"/>
  <c r="AQ7" i="41" s="1"/>
  <c r="AI6" i="18"/>
  <c r="AN6" i="18"/>
  <c r="AR6" i="16"/>
  <c r="AR6" i="23"/>
  <c r="AR6" i="70"/>
  <c r="Y7" i="56"/>
  <c r="X7" i="56"/>
  <c r="Z7" i="56" s="1"/>
  <c r="AN7" i="86"/>
  <c r="AI7" i="86"/>
  <c r="Y7" i="47"/>
  <c r="X7" i="47"/>
  <c r="Y7" i="14"/>
  <c r="X7" i="14"/>
  <c r="AE7" i="75" l="1"/>
  <c r="AE7" i="49"/>
  <c r="AF7" i="75"/>
  <c r="AO7" i="75" s="1"/>
  <c r="Z7" i="79"/>
  <c r="AG7" i="79" s="1"/>
  <c r="AP7" i="79" s="1"/>
  <c r="Z8" i="28"/>
  <c r="AE8" i="28" s="1"/>
  <c r="Z8" i="34"/>
  <c r="AG8" i="34" s="1"/>
  <c r="AP8" i="34" s="1"/>
  <c r="W8" i="49"/>
  <c r="Z7" i="47"/>
  <c r="Z7" i="17"/>
  <c r="AE7" i="17" s="1"/>
  <c r="W8" i="56"/>
  <c r="AE7" i="56"/>
  <c r="AF7" i="56"/>
  <c r="AO7" i="56" s="1"/>
  <c r="AG7" i="56"/>
  <c r="AP7" i="56" s="1"/>
  <c r="AF7" i="47"/>
  <c r="AO7" i="47" s="1"/>
  <c r="AE7" i="47"/>
  <c r="W8" i="47"/>
  <c r="AG7" i="47"/>
  <c r="AP7" i="47" s="1"/>
  <c r="AG7" i="48"/>
  <c r="AP7" i="48" s="1"/>
  <c r="AF7" i="48"/>
  <c r="AO7" i="48" s="1"/>
  <c r="AE7" i="48"/>
  <c r="W8" i="48"/>
  <c r="AG7" i="17"/>
  <c r="AP7" i="17" s="1"/>
  <c r="AF7" i="17"/>
  <c r="AO7" i="17" s="1"/>
  <c r="W8" i="17"/>
  <c r="W8" i="52"/>
  <c r="AE7" i="52"/>
  <c r="AG7" i="52"/>
  <c r="AP7" i="52" s="1"/>
  <c r="AF7" i="52"/>
  <c r="AO7" i="52" s="1"/>
  <c r="W8" i="57"/>
  <c r="AE7" i="57"/>
  <c r="AF7" i="57"/>
  <c r="AO7" i="57" s="1"/>
  <c r="AG7" i="57"/>
  <c r="AP7" i="57" s="1"/>
  <c r="AG7" i="20"/>
  <c r="AP7" i="20" s="1"/>
  <c r="AF7" i="20"/>
  <c r="AO7" i="20" s="1"/>
  <c r="W8" i="20"/>
  <c r="AE7" i="20"/>
  <c r="W8" i="79"/>
  <c r="AF7" i="79"/>
  <c r="AO7" i="79" s="1"/>
  <c r="AE7" i="79"/>
  <c r="AF8" i="28"/>
  <c r="AO8" i="28" s="1"/>
  <c r="W9" i="28"/>
  <c r="AE8" i="34"/>
  <c r="AF8" i="34"/>
  <c r="AO8" i="34" s="1"/>
  <c r="W9" i="34"/>
  <c r="K11" i="11"/>
  <c r="AH7" i="42"/>
  <c r="AQ7" i="42" s="1"/>
  <c r="AR6" i="2"/>
  <c r="K11" i="23"/>
  <c r="AI7" i="66"/>
  <c r="AN7" i="66"/>
  <c r="K12" i="10"/>
  <c r="AI7" i="7"/>
  <c r="AN7" i="7"/>
  <c r="Z7" i="42"/>
  <c r="AR6" i="84"/>
  <c r="AR6" i="71"/>
  <c r="K11" i="51"/>
  <c r="AR7" i="34"/>
  <c r="K13" i="57"/>
  <c r="AH7" i="79"/>
  <c r="AQ7" i="79" s="1"/>
  <c r="AG7" i="5"/>
  <c r="AP7" i="5" s="1"/>
  <c r="AF7" i="5"/>
  <c r="AO7" i="5" s="1"/>
  <c r="W8" i="5"/>
  <c r="AE7" i="5"/>
  <c r="K11" i="24"/>
  <c r="K12" i="4"/>
  <c r="AF7" i="51"/>
  <c r="AO7" i="51" s="1"/>
  <c r="AG7" i="51"/>
  <c r="AP7" i="51" s="1"/>
  <c r="AE7" i="51"/>
  <c r="W8" i="51"/>
  <c r="AR6" i="67"/>
  <c r="AI6" i="54"/>
  <c r="AN6" i="54"/>
  <c r="K11" i="20"/>
  <c r="AI7" i="77"/>
  <c r="AN7" i="77"/>
  <c r="Y7" i="4"/>
  <c r="X7" i="4"/>
  <c r="Z7" i="4" s="1"/>
  <c r="AH8" i="34"/>
  <c r="AQ8" i="34" s="1"/>
  <c r="K11" i="52"/>
  <c r="AI6" i="53"/>
  <c r="AN6" i="53"/>
  <c r="AR6" i="19"/>
  <c r="K13" i="14"/>
  <c r="AR7" i="26"/>
  <c r="K11" i="63"/>
  <c r="AI7" i="76"/>
  <c r="AN7" i="76"/>
  <c r="AH7" i="22"/>
  <c r="AQ7" i="22" s="1"/>
  <c r="AI7" i="58"/>
  <c r="AN7" i="58"/>
  <c r="X8" i="45"/>
  <c r="Y8" i="45"/>
  <c r="K13" i="53"/>
  <c r="AH7" i="15"/>
  <c r="AQ7" i="15" s="1"/>
  <c r="Z8" i="30"/>
  <c r="Y8" i="30"/>
  <c r="X8" i="30"/>
  <c r="Y8" i="73"/>
  <c r="X8" i="73"/>
  <c r="Y8" i="70"/>
  <c r="Z8" i="70" s="1"/>
  <c r="X8" i="70"/>
  <c r="Y8" i="23"/>
  <c r="X8" i="23"/>
  <c r="X8" i="10"/>
  <c r="Z8" i="10" s="1"/>
  <c r="Y8" i="10"/>
  <c r="AN7" i="85"/>
  <c r="AI7" i="85"/>
  <c r="X8" i="21"/>
  <c r="Z8" i="21" s="1"/>
  <c r="Y8" i="21"/>
  <c r="AI7" i="8"/>
  <c r="AN7" i="8"/>
  <c r="X8" i="66"/>
  <c r="Z8" i="66" s="1"/>
  <c r="Y8" i="66"/>
  <c r="K12" i="13"/>
  <c r="AR6" i="52"/>
  <c r="Y8" i="7"/>
  <c r="X8" i="7"/>
  <c r="Z8" i="7" s="1"/>
  <c r="AH7" i="18"/>
  <c r="AQ7" i="18" s="1"/>
  <c r="AR6" i="15"/>
  <c r="AG7" i="6"/>
  <c r="AP7" i="6" s="1"/>
  <c r="AF7" i="6"/>
  <c r="AO7" i="6" s="1"/>
  <c r="W8" i="6"/>
  <c r="AE7" i="6"/>
  <c r="K13" i="17"/>
  <c r="AR6" i="59"/>
  <c r="AR6" i="48"/>
  <c r="AH7" i="2"/>
  <c r="AQ7" i="2" s="1"/>
  <c r="AI7" i="55"/>
  <c r="AN7" i="55"/>
  <c r="AR6" i="92"/>
  <c r="K11" i="8"/>
  <c r="AI7" i="69"/>
  <c r="AN7" i="69"/>
  <c r="K12" i="22"/>
  <c r="Y8" i="27"/>
  <c r="X8" i="27"/>
  <c r="Z8" i="27" s="1"/>
  <c r="X8" i="83"/>
  <c r="Y8" i="83"/>
  <c r="Y7" i="68"/>
  <c r="X7" i="68"/>
  <c r="Z7" i="68" s="1"/>
  <c r="AH7" i="63"/>
  <c r="AQ7" i="63" s="1"/>
  <c r="AI7" i="80"/>
  <c r="AN7" i="80"/>
  <c r="K13" i="66"/>
  <c r="AH7" i="11"/>
  <c r="AQ7" i="11" s="1"/>
  <c r="AI6" i="4"/>
  <c r="AN6" i="4"/>
  <c r="Y8" i="41"/>
  <c r="X8" i="41"/>
  <c r="Z8" i="41" s="1"/>
  <c r="Y8" i="82"/>
  <c r="X8" i="82"/>
  <c r="Z8" i="82" s="1"/>
  <c r="AR6" i="11"/>
  <c r="X8" i="58"/>
  <c r="Y8" i="58"/>
  <c r="AI7" i="45"/>
  <c r="AN7" i="45"/>
  <c r="AF8" i="88"/>
  <c r="AO8" i="88" s="1"/>
  <c r="AE8" i="88"/>
  <c r="W9" i="88"/>
  <c r="AG8" i="88"/>
  <c r="AP8" i="88" s="1"/>
  <c r="AG7" i="24"/>
  <c r="AP7" i="24" s="1"/>
  <c r="AF7" i="24"/>
  <c r="AO7" i="24" s="1"/>
  <c r="W8" i="24"/>
  <c r="AE7" i="24"/>
  <c r="AH7" i="19"/>
  <c r="AQ7" i="19" s="1"/>
  <c r="AH7" i="37"/>
  <c r="AQ7" i="37" s="1"/>
  <c r="AN7" i="73"/>
  <c r="AI7" i="73"/>
  <c r="AH7" i="14"/>
  <c r="AQ7" i="14" s="1"/>
  <c r="AR7" i="86"/>
  <c r="K11" i="12"/>
  <c r="Y8" i="8"/>
  <c r="X8" i="8"/>
  <c r="AR7" i="28"/>
  <c r="AH7" i="31"/>
  <c r="AQ7" i="31" s="1"/>
  <c r="Y8" i="91"/>
  <c r="X8" i="91"/>
  <c r="Z8" i="91" s="1"/>
  <c r="AH7" i="12"/>
  <c r="AQ7" i="12" s="1"/>
  <c r="AR6" i="57"/>
  <c r="AR6" i="79"/>
  <c r="Z7" i="18"/>
  <c r="AG7" i="72"/>
  <c r="AP7" i="72" s="1"/>
  <c r="AF7" i="72"/>
  <c r="AO7" i="72" s="1"/>
  <c r="W8" i="72"/>
  <c r="AE7" i="72"/>
  <c r="K11" i="60"/>
  <c r="Y8" i="46"/>
  <c r="X8" i="46"/>
  <c r="Z8" i="46" s="1"/>
  <c r="AH7" i="84"/>
  <c r="AQ7" i="84" s="1"/>
  <c r="AR6" i="37"/>
  <c r="AH7" i="71"/>
  <c r="AQ7" i="71" s="1"/>
  <c r="AI7" i="65"/>
  <c r="AN7" i="65"/>
  <c r="Y7" i="1"/>
  <c r="Z7" i="1" s="1"/>
  <c r="X7" i="1"/>
  <c r="Y7" i="54"/>
  <c r="X7" i="54"/>
  <c r="AH7" i="48"/>
  <c r="AQ7" i="48" s="1"/>
  <c r="AH8" i="86"/>
  <c r="AQ8" i="86" s="1"/>
  <c r="K11" i="7"/>
  <c r="AN7" i="83"/>
  <c r="AI7" i="83"/>
  <c r="K11" i="59"/>
  <c r="AH7" i="67"/>
  <c r="AQ7" i="67" s="1"/>
  <c r="Y8" i="32"/>
  <c r="X8" i="32"/>
  <c r="Z8" i="32" s="1"/>
  <c r="Y8" i="74"/>
  <c r="X8" i="74"/>
  <c r="Z8" i="74" s="1"/>
  <c r="Z7" i="11"/>
  <c r="AI7" i="90"/>
  <c r="AN7" i="90"/>
  <c r="K11" i="2"/>
  <c r="AR6" i="81"/>
  <c r="AN7" i="82"/>
  <c r="AI7" i="82"/>
  <c r="Y7" i="3"/>
  <c r="Z7" i="3" s="1"/>
  <c r="X7" i="3"/>
  <c r="K16" i="70"/>
  <c r="Z7" i="22"/>
  <c r="AH7" i="17"/>
  <c r="AQ7" i="17" s="1"/>
  <c r="Z7" i="15"/>
  <c r="Z7" i="19"/>
  <c r="Z7" i="37"/>
  <c r="K11" i="3"/>
  <c r="X8" i="89"/>
  <c r="Z8" i="89" s="1"/>
  <c r="Y8" i="89"/>
  <c r="AR6" i="78"/>
  <c r="AI7" i="30"/>
  <c r="AN7" i="30"/>
  <c r="Y8" i="43"/>
  <c r="X8" i="43"/>
  <c r="Z8" i="43" s="1"/>
  <c r="AI7" i="16"/>
  <c r="AN7" i="16"/>
  <c r="Y8" i="39"/>
  <c r="X8" i="39"/>
  <c r="Z8" i="39" s="1"/>
  <c r="X8" i="85"/>
  <c r="Y8" i="85"/>
  <c r="AI7" i="9"/>
  <c r="AN7" i="9"/>
  <c r="AI7" i="49"/>
  <c r="AN7" i="49"/>
  <c r="AI7" i="13"/>
  <c r="AN7" i="13"/>
  <c r="Z8" i="75"/>
  <c r="X8" i="75"/>
  <c r="Y8" i="75"/>
  <c r="AR6" i="18"/>
  <c r="Y9" i="29"/>
  <c r="X9" i="29"/>
  <c r="Z9" i="29" s="1"/>
  <c r="AH8" i="26"/>
  <c r="AQ8" i="26" s="1"/>
  <c r="K11" i="16"/>
  <c r="K11" i="67"/>
  <c r="AI6" i="94"/>
  <c r="AN6" i="94"/>
  <c r="AG7" i="84"/>
  <c r="AP7" i="84" s="1"/>
  <c r="W8" i="84"/>
  <c r="AE7" i="84"/>
  <c r="AF7" i="84"/>
  <c r="AO7" i="84" s="1"/>
  <c r="AG7" i="2"/>
  <c r="AP7" i="2" s="1"/>
  <c r="AF7" i="2"/>
  <c r="AO7" i="2" s="1"/>
  <c r="W8" i="2"/>
  <c r="AE7" i="2"/>
  <c r="AH7" i="81"/>
  <c r="AQ7" i="81" s="1"/>
  <c r="X8" i="55"/>
  <c r="Z8" i="55" s="1"/>
  <c r="Y8" i="55"/>
  <c r="AG7" i="71"/>
  <c r="AP7" i="71" s="1"/>
  <c r="W8" i="71"/>
  <c r="AE7" i="71"/>
  <c r="AF7" i="71"/>
  <c r="AO7" i="71" s="1"/>
  <c r="Y8" i="65"/>
  <c r="X8" i="65"/>
  <c r="Z8" i="65" s="1"/>
  <c r="Y8" i="69"/>
  <c r="Z8" i="69" s="1"/>
  <c r="X8" i="69"/>
  <c r="AN6" i="1"/>
  <c r="AI6" i="1"/>
  <c r="AF8" i="86"/>
  <c r="AO8" i="86" s="1"/>
  <c r="W9" i="86"/>
  <c r="AE8" i="86"/>
  <c r="AG8" i="86"/>
  <c r="AP8" i="86" s="1"/>
  <c r="AG7" i="62"/>
  <c r="AP7" i="62" s="1"/>
  <c r="AF7" i="62"/>
  <c r="AO7" i="62" s="1"/>
  <c r="W8" i="62"/>
  <c r="AE7" i="62"/>
  <c r="K14" i="49"/>
  <c r="Z7" i="63"/>
  <c r="AH8" i="44"/>
  <c r="AQ8" i="44" s="1"/>
  <c r="AI7" i="32"/>
  <c r="AN7" i="32"/>
  <c r="AN7" i="74"/>
  <c r="AI7" i="74"/>
  <c r="AR6" i="42"/>
  <c r="AR6" i="12"/>
  <c r="K13" i="61"/>
  <c r="AR6" i="22"/>
  <c r="AI7" i="41"/>
  <c r="AN7" i="41"/>
  <c r="Y7" i="53"/>
  <c r="X7" i="53"/>
  <c r="Z7" i="53" s="1"/>
  <c r="K13" i="65"/>
  <c r="K11" i="15"/>
  <c r="AI6" i="3"/>
  <c r="AN6" i="3"/>
  <c r="K14" i="6"/>
  <c r="AH7" i="92"/>
  <c r="AQ7" i="92" s="1"/>
  <c r="K14" i="1"/>
  <c r="AI7" i="89"/>
  <c r="AN7" i="89"/>
  <c r="K11" i="50"/>
  <c r="AI7" i="64"/>
  <c r="AN7" i="64"/>
  <c r="Y8" i="16"/>
  <c r="X8" i="16"/>
  <c r="AI7" i="39"/>
  <c r="AN7" i="39"/>
  <c r="Y8" i="9"/>
  <c r="X8" i="9"/>
  <c r="Z8" i="9" s="1"/>
  <c r="Y8" i="49"/>
  <c r="X8" i="49"/>
  <c r="Z8" i="49" s="1"/>
  <c r="Y8" i="13"/>
  <c r="X8" i="13"/>
  <c r="AN7" i="61"/>
  <c r="AI7" i="61"/>
  <c r="AN7" i="75"/>
  <c r="AI7" i="75"/>
  <c r="Z7" i="14"/>
  <c r="AH7" i="56"/>
  <c r="AQ7" i="56" s="1"/>
  <c r="Z8" i="40"/>
  <c r="Y8" i="40"/>
  <c r="X8" i="40"/>
  <c r="AN8" i="29"/>
  <c r="AI8" i="29"/>
  <c r="K11" i="55"/>
  <c r="AF7" i="31"/>
  <c r="AO7" i="31" s="1"/>
  <c r="AE7" i="31"/>
  <c r="W8" i="31"/>
  <c r="AG7" i="31"/>
  <c r="AP7" i="31" s="1"/>
  <c r="AN7" i="91"/>
  <c r="AI7" i="91"/>
  <c r="W8" i="12"/>
  <c r="AE7" i="12"/>
  <c r="AF7" i="12"/>
  <c r="AO7" i="12" s="1"/>
  <c r="AG7" i="12"/>
  <c r="AP7" i="12" s="1"/>
  <c r="K12" i="9"/>
  <c r="K13" i="69"/>
  <c r="W8" i="25"/>
  <c r="AG7" i="25"/>
  <c r="AP7" i="25" s="1"/>
  <c r="AF7" i="25"/>
  <c r="AO7" i="25" s="1"/>
  <c r="AE7" i="25"/>
  <c r="K11" i="56"/>
  <c r="AI7" i="46"/>
  <c r="AN7" i="46"/>
  <c r="Y7" i="94"/>
  <c r="X7" i="94"/>
  <c r="AR6" i="14"/>
  <c r="K11" i="19"/>
  <c r="Z7" i="81"/>
  <c r="K11" i="68"/>
  <c r="AG7" i="93"/>
  <c r="AP7" i="93" s="1"/>
  <c r="W8" i="93"/>
  <c r="AE7" i="93"/>
  <c r="AF7" i="93"/>
  <c r="AO7" i="93" s="1"/>
  <c r="AR7" i="44"/>
  <c r="AH7" i="59"/>
  <c r="AQ7" i="59" s="1"/>
  <c r="X8" i="36"/>
  <c r="Z8" i="36" s="1"/>
  <c r="Y8" i="36"/>
  <c r="K13" i="58"/>
  <c r="AG7" i="67"/>
  <c r="AP7" i="67" s="1"/>
  <c r="W8" i="67"/>
  <c r="AE7" i="67"/>
  <c r="AF7" i="67"/>
  <c r="AO7" i="67" s="1"/>
  <c r="AH7" i="78"/>
  <c r="AQ7" i="78" s="1"/>
  <c r="AE7" i="35"/>
  <c r="W8" i="35"/>
  <c r="AF7" i="35"/>
  <c r="AO7" i="35" s="1"/>
  <c r="AG7" i="35"/>
  <c r="AP7" i="35" s="1"/>
  <c r="AR6" i="17"/>
  <c r="AR6" i="24"/>
  <c r="AI6" i="96"/>
  <c r="AN6" i="96"/>
  <c r="Z7" i="92"/>
  <c r="Y8" i="95"/>
  <c r="X8" i="95"/>
  <c r="Z8" i="95" s="1"/>
  <c r="Y8" i="64"/>
  <c r="X8" i="64"/>
  <c r="AI7" i="43"/>
  <c r="AN7" i="43"/>
  <c r="Y8" i="87"/>
  <c r="X8" i="87"/>
  <c r="Y8" i="38"/>
  <c r="Z8" i="38" s="1"/>
  <c r="X8" i="38"/>
  <c r="AN7" i="60"/>
  <c r="AI7" i="60"/>
  <c r="X8" i="61"/>
  <c r="Y8" i="61"/>
  <c r="Z8" i="61" s="1"/>
  <c r="AH7" i="47"/>
  <c r="AQ7" i="47" s="1"/>
  <c r="AN7" i="40"/>
  <c r="AI7" i="40"/>
  <c r="AF8" i="26"/>
  <c r="AO8" i="26" s="1"/>
  <c r="AE8" i="26"/>
  <c r="W9" i="26"/>
  <c r="AG8" i="26"/>
  <c r="AP8" i="26" s="1"/>
  <c r="K11" i="64"/>
  <c r="AG7" i="50"/>
  <c r="AP7" i="50" s="1"/>
  <c r="W8" i="50"/>
  <c r="AE7" i="50"/>
  <c r="AF7" i="50"/>
  <c r="AO7" i="50" s="1"/>
  <c r="AE7" i="33"/>
  <c r="W8" i="33"/>
  <c r="AG7" i="33"/>
  <c r="AP7" i="33" s="1"/>
  <c r="AF7" i="33"/>
  <c r="AO7" i="33" s="1"/>
  <c r="AR6" i="20"/>
  <c r="AR7" i="88"/>
  <c r="K11" i="71"/>
  <c r="AG7" i="59"/>
  <c r="AP7" i="59" s="1"/>
  <c r="AF7" i="59"/>
  <c r="AO7" i="59" s="1"/>
  <c r="W8" i="59"/>
  <c r="AE7" i="59"/>
  <c r="AR6" i="47"/>
  <c r="AR6" i="56"/>
  <c r="AH7" i="20"/>
  <c r="AQ7" i="20" s="1"/>
  <c r="AI7" i="27"/>
  <c r="AN7" i="27"/>
  <c r="Y8" i="77"/>
  <c r="X8" i="77"/>
  <c r="AI7" i="36"/>
  <c r="AN7" i="36"/>
  <c r="AI6" i="68"/>
  <c r="AN6" i="68"/>
  <c r="K11" i="72"/>
  <c r="AH8" i="28"/>
  <c r="AQ8" i="28" s="1"/>
  <c r="AG8" i="44"/>
  <c r="AP8" i="44" s="1"/>
  <c r="AF8" i="44"/>
  <c r="AO8" i="44" s="1"/>
  <c r="AE8" i="44"/>
  <c r="W9" i="44"/>
  <c r="AH7" i="52"/>
  <c r="AQ7" i="52" s="1"/>
  <c r="AR6" i="31"/>
  <c r="X8" i="80"/>
  <c r="Z8" i="80" s="1"/>
  <c r="Y8" i="80"/>
  <c r="K13" i="21"/>
  <c r="W8" i="78"/>
  <c r="AG7" i="78"/>
  <c r="AP7" i="78" s="1"/>
  <c r="AF7" i="78"/>
  <c r="AO7" i="78" s="1"/>
  <c r="AE7" i="78"/>
  <c r="AH7" i="57"/>
  <c r="AQ7" i="57" s="1"/>
  <c r="X8" i="90"/>
  <c r="Z8" i="90" s="1"/>
  <c r="Y8" i="90"/>
  <c r="X8" i="76"/>
  <c r="Y8" i="76"/>
  <c r="AH8" i="88"/>
  <c r="AQ8" i="88" s="1"/>
  <c r="AH7" i="24"/>
  <c r="AQ7" i="24" s="1"/>
  <c r="Y7" i="96"/>
  <c r="X7" i="96"/>
  <c r="AR6" i="63"/>
  <c r="K13" i="18"/>
  <c r="K13" i="5"/>
  <c r="AN7" i="95"/>
  <c r="AI7" i="95"/>
  <c r="AI7" i="70"/>
  <c r="AN7" i="70"/>
  <c r="AI7" i="87"/>
  <c r="AN7" i="87"/>
  <c r="AN7" i="23"/>
  <c r="AI7" i="23"/>
  <c r="AN7" i="10"/>
  <c r="AI7" i="10"/>
  <c r="AI7" i="38"/>
  <c r="AN7" i="38"/>
  <c r="Y8" i="60"/>
  <c r="X8" i="60"/>
  <c r="Z8" i="60" s="1"/>
  <c r="AN7" i="21"/>
  <c r="AI7" i="21"/>
  <c r="Z8" i="64" l="1"/>
  <c r="Z8" i="13"/>
  <c r="AG8" i="28"/>
  <c r="AP8" i="28" s="1"/>
  <c r="AG8" i="7"/>
  <c r="AP8" i="7" s="1"/>
  <c r="AF8" i="7"/>
  <c r="AO8" i="7" s="1"/>
  <c r="AE8" i="7"/>
  <c r="W9" i="7"/>
  <c r="AE8" i="9"/>
  <c r="AF8" i="9"/>
  <c r="AO8" i="9" s="1"/>
  <c r="AG8" i="9"/>
  <c r="AP8" i="9" s="1"/>
  <c r="W9" i="9"/>
  <c r="AF8" i="69"/>
  <c r="AO8" i="69" s="1"/>
  <c r="W9" i="69"/>
  <c r="AG8" i="69"/>
  <c r="AP8" i="69" s="1"/>
  <c r="AE8" i="69"/>
  <c r="W9" i="32"/>
  <c r="AG8" i="32"/>
  <c r="AP8" i="32" s="1"/>
  <c r="AF8" i="32"/>
  <c r="AO8" i="32" s="1"/>
  <c r="AE8" i="32"/>
  <c r="AE8" i="41"/>
  <c r="W9" i="41"/>
  <c r="AG8" i="41"/>
  <c r="AP8" i="41" s="1"/>
  <c r="AF8" i="41"/>
  <c r="AO8" i="41" s="1"/>
  <c r="AE8" i="65"/>
  <c r="W9" i="65"/>
  <c r="AF8" i="65"/>
  <c r="AO8" i="65" s="1"/>
  <c r="AG8" i="65"/>
  <c r="AP8" i="65" s="1"/>
  <c r="W9" i="91"/>
  <c r="AG8" i="91"/>
  <c r="AP8" i="91" s="1"/>
  <c r="AE8" i="91"/>
  <c r="AF8" i="91"/>
  <c r="AO8" i="91" s="1"/>
  <c r="AF8" i="13"/>
  <c r="AO8" i="13" s="1"/>
  <c r="AE8" i="13"/>
  <c r="W9" i="13"/>
  <c r="AG8" i="13"/>
  <c r="AP8" i="13" s="1"/>
  <c r="AE8" i="64"/>
  <c r="W9" i="64"/>
  <c r="AF8" i="64"/>
  <c r="AO8" i="64" s="1"/>
  <c r="AG8" i="64"/>
  <c r="AP8" i="64" s="1"/>
  <c r="W9" i="95"/>
  <c r="AG8" i="95"/>
  <c r="AP8" i="95" s="1"/>
  <c r="AF8" i="95"/>
  <c r="AO8" i="95" s="1"/>
  <c r="AE8" i="95"/>
  <c r="AG8" i="36"/>
  <c r="AP8" i="36" s="1"/>
  <c r="AF8" i="36"/>
  <c r="AO8" i="36" s="1"/>
  <c r="AE8" i="36"/>
  <c r="W9" i="36"/>
  <c r="AF8" i="43"/>
  <c r="AO8" i="43" s="1"/>
  <c r="AE8" i="43"/>
  <c r="W9" i="43"/>
  <c r="AG8" i="43"/>
  <c r="AP8" i="43" s="1"/>
  <c r="AH8" i="76"/>
  <c r="AQ8" i="76" s="1"/>
  <c r="K12" i="15"/>
  <c r="Y8" i="2"/>
  <c r="X8" i="2"/>
  <c r="AR7" i="36"/>
  <c r="AR7" i="60"/>
  <c r="AR6" i="96"/>
  <c r="AI7" i="78"/>
  <c r="AN7" i="78"/>
  <c r="K14" i="21"/>
  <c r="K12" i="72"/>
  <c r="AH8" i="77"/>
  <c r="AQ8" i="77" s="1"/>
  <c r="X8" i="59"/>
  <c r="Y8" i="59"/>
  <c r="Z8" i="33"/>
  <c r="Y8" i="33"/>
  <c r="X8" i="33"/>
  <c r="AH8" i="60"/>
  <c r="AQ8" i="60" s="1"/>
  <c r="AR7" i="70"/>
  <c r="AN7" i="33"/>
  <c r="AI7" i="33"/>
  <c r="K12" i="64"/>
  <c r="AR7" i="40"/>
  <c r="AH8" i="38"/>
  <c r="AQ8" i="38" s="1"/>
  <c r="Y8" i="67"/>
  <c r="X8" i="67"/>
  <c r="Z8" i="67" s="1"/>
  <c r="AN7" i="25"/>
  <c r="AI7" i="25"/>
  <c r="Y8" i="12"/>
  <c r="X8" i="12"/>
  <c r="Z8" i="12" s="1"/>
  <c r="AI7" i="31"/>
  <c r="AN7" i="31"/>
  <c r="AH8" i="40"/>
  <c r="AQ8" i="40" s="1"/>
  <c r="AR7" i="75"/>
  <c r="AR7" i="89"/>
  <c r="AR6" i="3"/>
  <c r="AH7" i="53"/>
  <c r="AQ7" i="53" s="1"/>
  <c r="K15" i="49"/>
  <c r="AR6" i="1"/>
  <c r="AR6" i="94"/>
  <c r="AH9" i="29"/>
  <c r="AQ9" i="29" s="1"/>
  <c r="AR7" i="49"/>
  <c r="AH8" i="39"/>
  <c r="AQ8" i="39" s="1"/>
  <c r="AG7" i="19"/>
  <c r="AP7" i="19" s="1"/>
  <c r="AF7" i="19"/>
  <c r="AO7" i="19" s="1"/>
  <c r="W8" i="19"/>
  <c r="AE7" i="19"/>
  <c r="K17" i="70"/>
  <c r="W8" i="11"/>
  <c r="AE7" i="11"/>
  <c r="AF7" i="11"/>
  <c r="AO7" i="11" s="1"/>
  <c r="AG7" i="11"/>
  <c r="AP7" i="11" s="1"/>
  <c r="Y8" i="72"/>
  <c r="X8" i="72"/>
  <c r="AR7" i="73"/>
  <c r="K14" i="66"/>
  <c r="Y8" i="6"/>
  <c r="X8" i="6"/>
  <c r="AH8" i="70"/>
  <c r="AQ8" i="70" s="1"/>
  <c r="AH8" i="30"/>
  <c r="AQ8" i="30" s="1"/>
  <c r="K14" i="53"/>
  <c r="AR7" i="58"/>
  <c r="K12" i="63"/>
  <c r="AH7" i="4"/>
  <c r="AQ7" i="4" s="1"/>
  <c r="AR7" i="77"/>
  <c r="K13" i="4"/>
  <c r="K13" i="10"/>
  <c r="AN7" i="20"/>
  <c r="AI7" i="20"/>
  <c r="AI7" i="57"/>
  <c r="AN7" i="57"/>
  <c r="AN7" i="17"/>
  <c r="AI7" i="17"/>
  <c r="AI7" i="47"/>
  <c r="AN7" i="47"/>
  <c r="AH7" i="96"/>
  <c r="AQ7" i="96" s="1"/>
  <c r="AI7" i="35"/>
  <c r="AN7" i="35"/>
  <c r="K14" i="58"/>
  <c r="Y8" i="25"/>
  <c r="X8" i="25"/>
  <c r="K12" i="55"/>
  <c r="K12" i="50"/>
  <c r="Y8" i="84"/>
  <c r="X8" i="84"/>
  <c r="AR7" i="21"/>
  <c r="AR7" i="38"/>
  <c r="AR7" i="87"/>
  <c r="K14" i="5"/>
  <c r="AI8" i="26"/>
  <c r="AN8" i="26"/>
  <c r="AR7" i="10"/>
  <c r="K14" i="18"/>
  <c r="Z7" i="96"/>
  <c r="AR7" i="23"/>
  <c r="AR7" i="95"/>
  <c r="AH8" i="90"/>
  <c r="AQ8" i="90" s="1"/>
  <c r="AH8" i="80"/>
  <c r="AQ8" i="80" s="1"/>
  <c r="Y9" i="44"/>
  <c r="Z9" i="44"/>
  <c r="X9" i="44"/>
  <c r="Z8" i="77"/>
  <c r="AR7" i="43"/>
  <c r="AR7" i="91"/>
  <c r="AH8" i="49"/>
  <c r="AQ8" i="49" s="1"/>
  <c r="AR7" i="64"/>
  <c r="AR7" i="74"/>
  <c r="AH8" i="55"/>
  <c r="AQ8" i="55" s="1"/>
  <c r="AH8" i="75"/>
  <c r="AQ8" i="75" s="1"/>
  <c r="AH8" i="89"/>
  <c r="AQ8" i="89" s="1"/>
  <c r="AF7" i="15"/>
  <c r="AO7" i="15" s="1"/>
  <c r="W8" i="15"/>
  <c r="AE7" i="15"/>
  <c r="AG7" i="15"/>
  <c r="AP7" i="15" s="1"/>
  <c r="AH7" i="3"/>
  <c r="AQ7" i="3" s="1"/>
  <c r="AH8" i="74"/>
  <c r="AQ8" i="74" s="1"/>
  <c r="W8" i="1"/>
  <c r="AG7" i="1"/>
  <c r="AP7" i="1" s="1"/>
  <c r="AF7" i="1"/>
  <c r="AO7" i="1" s="1"/>
  <c r="AE7" i="1"/>
  <c r="AF8" i="46"/>
  <c r="AO8" i="46" s="1"/>
  <c r="AE8" i="46"/>
  <c r="W9" i="46"/>
  <c r="AG8" i="46"/>
  <c r="AP8" i="46" s="1"/>
  <c r="K12" i="12"/>
  <c r="AR7" i="45"/>
  <c r="AH8" i="82"/>
  <c r="AQ8" i="82" s="1"/>
  <c r="AF7" i="68"/>
  <c r="AO7" i="68" s="1"/>
  <c r="W8" i="68"/>
  <c r="AE7" i="68"/>
  <c r="AG7" i="68"/>
  <c r="AP7" i="68" s="1"/>
  <c r="AF8" i="27"/>
  <c r="AO8" i="27" s="1"/>
  <c r="AE8" i="27"/>
  <c r="AG8" i="27"/>
  <c r="AP8" i="27" s="1"/>
  <c r="W9" i="27"/>
  <c r="AR7" i="69"/>
  <c r="AR7" i="55"/>
  <c r="AH8" i="66"/>
  <c r="AQ8" i="66" s="1"/>
  <c r="AH8" i="10"/>
  <c r="AQ8" i="10" s="1"/>
  <c r="Y8" i="51"/>
  <c r="X8" i="51"/>
  <c r="Z8" i="51" s="1"/>
  <c r="AN8" i="34"/>
  <c r="AI8" i="34"/>
  <c r="AI7" i="79"/>
  <c r="AN7" i="79"/>
  <c r="X8" i="20"/>
  <c r="Y8" i="20"/>
  <c r="Y8" i="57"/>
  <c r="X8" i="57"/>
  <c r="X8" i="17"/>
  <c r="Y8" i="17"/>
  <c r="X8" i="78"/>
  <c r="Y8" i="78"/>
  <c r="Z8" i="78" s="1"/>
  <c r="AR7" i="27"/>
  <c r="AG8" i="60"/>
  <c r="AP8" i="60" s="1"/>
  <c r="AF8" i="60"/>
  <c r="AO8" i="60" s="1"/>
  <c r="AE8" i="60"/>
  <c r="W9" i="60"/>
  <c r="W9" i="90"/>
  <c r="AE8" i="90"/>
  <c r="AF8" i="90"/>
  <c r="AO8" i="90" s="1"/>
  <c r="AG8" i="90"/>
  <c r="AP8" i="90" s="1"/>
  <c r="AE8" i="80"/>
  <c r="W9" i="80"/>
  <c r="AF8" i="80"/>
  <c r="AO8" i="80" s="1"/>
  <c r="AG8" i="80"/>
  <c r="AP8" i="80" s="1"/>
  <c r="AI8" i="44"/>
  <c r="AN8" i="44"/>
  <c r="AR6" i="68"/>
  <c r="AN7" i="50"/>
  <c r="AI7" i="50"/>
  <c r="Y9" i="26"/>
  <c r="X9" i="26"/>
  <c r="AH8" i="61"/>
  <c r="AQ8" i="61" s="1"/>
  <c r="AG8" i="38"/>
  <c r="AP8" i="38" s="1"/>
  <c r="AF8" i="38"/>
  <c r="AO8" i="38" s="1"/>
  <c r="AE8" i="38"/>
  <c r="W9" i="38"/>
  <c r="AH8" i="64"/>
  <c r="AQ8" i="64" s="1"/>
  <c r="AG7" i="92"/>
  <c r="AP7" i="92" s="1"/>
  <c r="AF7" i="92"/>
  <c r="AO7" i="92" s="1"/>
  <c r="AE7" i="92"/>
  <c r="W8" i="92"/>
  <c r="X8" i="35"/>
  <c r="Y8" i="35"/>
  <c r="Z8" i="35" s="1"/>
  <c r="K12" i="68"/>
  <c r="AR7" i="46"/>
  <c r="K13" i="9"/>
  <c r="W9" i="40"/>
  <c r="AG8" i="40"/>
  <c r="AP8" i="40" s="1"/>
  <c r="AF8" i="40"/>
  <c r="AO8" i="40" s="1"/>
  <c r="AE8" i="40"/>
  <c r="AR7" i="61"/>
  <c r="AR7" i="39"/>
  <c r="K15" i="1"/>
  <c r="W8" i="53"/>
  <c r="AE7" i="53"/>
  <c r="AG7" i="53"/>
  <c r="AP7" i="53" s="1"/>
  <c r="AF7" i="53"/>
  <c r="AO7" i="53" s="1"/>
  <c r="K14" i="61"/>
  <c r="AN7" i="62"/>
  <c r="AI7" i="62"/>
  <c r="AN8" i="86"/>
  <c r="AI8" i="86"/>
  <c r="AH8" i="69"/>
  <c r="AQ8" i="69" s="1"/>
  <c r="AG8" i="55"/>
  <c r="AP8" i="55" s="1"/>
  <c r="W9" i="55"/>
  <c r="AE8" i="55"/>
  <c r="AF8" i="55"/>
  <c r="AO8" i="55" s="1"/>
  <c r="AN7" i="2"/>
  <c r="AI7" i="2"/>
  <c r="AN7" i="84"/>
  <c r="AI7" i="84"/>
  <c r="K12" i="67"/>
  <c r="W10" i="29"/>
  <c r="AG9" i="29"/>
  <c r="AP9" i="29" s="1"/>
  <c r="AE9" i="29"/>
  <c r="AF9" i="29"/>
  <c r="AO9" i="29" s="1"/>
  <c r="W9" i="75"/>
  <c r="AG8" i="75"/>
  <c r="AP8" i="75" s="1"/>
  <c r="AE8" i="75"/>
  <c r="AF8" i="75"/>
  <c r="AO8" i="75" s="1"/>
  <c r="AR7" i="9"/>
  <c r="W9" i="39"/>
  <c r="AG8" i="39"/>
  <c r="AP8" i="39" s="1"/>
  <c r="AF8" i="39"/>
  <c r="AO8" i="39" s="1"/>
  <c r="AE8" i="39"/>
  <c r="AG8" i="89"/>
  <c r="AP8" i="89" s="1"/>
  <c r="AF8" i="89"/>
  <c r="AO8" i="89" s="1"/>
  <c r="AE8" i="89"/>
  <c r="W9" i="89"/>
  <c r="K12" i="7"/>
  <c r="AH7" i="54"/>
  <c r="AQ7" i="54" s="1"/>
  <c r="AR6" i="4"/>
  <c r="AR7" i="80"/>
  <c r="W9" i="66"/>
  <c r="AG8" i="66"/>
  <c r="AP8" i="66" s="1"/>
  <c r="AE8" i="66"/>
  <c r="AF8" i="66"/>
  <c r="AO8" i="66" s="1"/>
  <c r="AH8" i="21"/>
  <c r="AQ8" i="21" s="1"/>
  <c r="AE8" i="10"/>
  <c r="AF8" i="10"/>
  <c r="AO8" i="10" s="1"/>
  <c r="AG8" i="10"/>
  <c r="AP8" i="10" s="1"/>
  <c r="W9" i="10"/>
  <c r="AE8" i="70"/>
  <c r="W9" i="70"/>
  <c r="AF8" i="70"/>
  <c r="AO8" i="70" s="1"/>
  <c r="AG8" i="70"/>
  <c r="AP8" i="70" s="1"/>
  <c r="AF8" i="30"/>
  <c r="AO8" i="30" s="1"/>
  <c r="AE8" i="30"/>
  <c r="W9" i="30"/>
  <c r="AG8" i="30"/>
  <c r="AP8" i="30" s="1"/>
  <c r="AR6" i="53"/>
  <c r="AG7" i="4"/>
  <c r="AP7" i="4" s="1"/>
  <c r="AF7" i="4"/>
  <c r="AO7" i="4" s="1"/>
  <c r="W8" i="4"/>
  <c r="AE7" i="4"/>
  <c r="K12" i="20"/>
  <c r="AN7" i="51"/>
  <c r="AI7" i="51"/>
  <c r="K12" i="24"/>
  <c r="K12" i="51"/>
  <c r="AG7" i="42"/>
  <c r="AP7" i="42" s="1"/>
  <c r="AF7" i="42"/>
  <c r="AO7" i="42" s="1"/>
  <c r="AE7" i="42"/>
  <c r="W8" i="42"/>
  <c r="AR7" i="66"/>
  <c r="K12" i="11"/>
  <c r="Y9" i="28"/>
  <c r="X9" i="28"/>
  <c r="Z9" i="28" s="1"/>
  <c r="K12" i="71"/>
  <c r="AG8" i="61"/>
  <c r="AP8" i="61" s="1"/>
  <c r="AF8" i="61"/>
  <c r="AO8" i="61" s="1"/>
  <c r="AE8" i="61"/>
  <c r="W9" i="61"/>
  <c r="AH7" i="94"/>
  <c r="AQ7" i="94" s="1"/>
  <c r="AH8" i="16"/>
  <c r="AQ8" i="16" s="1"/>
  <c r="X8" i="62"/>
  <c r="Y8" i="62"/>
  <c r="Y9" i="86"/>
  <c r="X9" i="86"/>
  <c r="AI7" i="71"/>
  <c r="AN7" i="71"/>
  <c r="AR7" i="30"/>
  <c r="AG7" i="3"/>
  <c r="AP7" i="3" s="1"/>
  <c r="AF7" i="3"/>
  <c r="AO7" i="3" s="1"/>
  <c r="W8" i="3"/>
  <c r="AE7" i="3"/>
  <c r="K12" i="2"/>
  <c r="W9" i="74"/>
  <c r="AG8" i="74"/>
  <c r="AP8" i="74" s="1"/>
  <c r="AF8" i="74"/>
  <c r="AO8" i="74" s="1"/>
  <c r="AE8" i="74"/>
  <c r="AG7" i="18"/>
  <c r="AP7" i="18" s="1"/>
  <c r="AF7" i="18"/>
  <c r="AO7" i="18" s="1"/>
  <c r="W8" i="18"/>
  <c r="AE7" i="18"/>
  <c r="AH8" i="8"/>
  <c r="AQ8" i="8" s="1"/>
  <c r="AN7" i="24"/>
  <c r="AI7" i="24"/>
  <c r="Z9" i="88"/>
  <c r="Y9" i="88"/>
  <c r="X9" i="88"/>
  <c r="AH8" i="58"/>
  <c r="AQ8" i="58" s="1"/>
  <c r="W9" i="82"/>
  <c r="AG8" i="82"/>
  <c r="AP8" i="82" s="1"/>
  <c r="AF8" i="82"/>
  <c r="AO8" i="82" s="1"/>
  <c r="AE8" i="82"/>
  <c r="AH8" i="83"/>
  <c r="AQ8" i="83" s="1"/>
  <c r="K12" i="8"/>
  <c r="K14" i="17"/>
  <c r="AG8" i="21"/>
  <c r="AP8" i="21" s="1"/>
  <c r="AF8" i="21"/>
  <c r="AO8" i="21" s="1"/>
  <c r="AE8" i="21"/>
  <c r="W9" i="21"/>
  <c r="AH8" i="23"/>
  <c r="AQ8" i="23" s="1"/>
  <c r="AH8" i="73"/>
  <c r="AQ8" i="73" s="1"/>
  <c r="AH8" i="45"/>
  <c r="AQ8" i="45" s="1"/>
  <c r="K14" i="57"/>
  <c r="X8" i="79"/>
  <c r="Y8" i="79"/>
  <c r="AH8" i="87"/>
  <c r="AQ8" i="87" s="1"/>
  <c r="Z8" i="76"/>
  <c r="AI7" i="59"/>
  <c r="AN7" i="59"/>
  <c r="AN7" i="93"/>
  <c r="AI7" i="93"/>
  <c r="K12" i="56"/>
  <c r="AR8" i="29"/>
  <c r="AH8" i="13"/>
  <c r="AQ8" i="13" s="1"/>
  <c r="AH8" i="9"/>
  <c r="AQ8" i="9" s="1"/>
  <c r="K15" i="6"/>
  <c r="AR7" i="41"/>
  <c r="AR7" i="32"/>
  <c r="X8" i="71"/>
  <c r="Y8" i="71"/>
  <c r="K12" i="16"/>
  <c r="AR7" i="13"/>
  <c r="AH8" i="85"/>
  <c r="AQ8" i="85" s="1"/>
  <c r="AR7" i="16"/>
  <c r="K12" i="3"/>
  <c r="AG7" i="22"/>
  <c r="AP7" i="22" s="1"/>
  <c r="AF7" i="22"/>
  <c r="AO7" i="22" s="1"/>
  <c r="W8" i="22"/>
  <c r="AE7" i="22"/>
  <c r="AR7" i="82"/>
  <c r="AH8" i="32"/>
  <c r="AQ8" i="32" s="1"/>
  <c r="K12" i="59"/>
  <c r="Z7" i="54"/>
  <c r="AR7" i="65"/>
  <c r="K12" i="60"/>
  <c r="AH8" i="91"/>
  <c r="AQ8" i="91" s="1"/>
  <c r="Y8" i="24"/>
  <c r="X8" i="24"/>
  <c r="Z8" i="24" s="1"/>
  <c r="AI8" i="88"/>
  <c r="AN8" i="88"/>
  <c r="Z8" i="58"/>
  <c r="AH8" i="41"/>
  <c r="AQ8" i="41" s="1"/>
  <c r="Z8" i="83"/>
  <c r="K13" i="22"/>
  <c r="AH8" i="7"/>
  <c r="AQ8" i="7" s="1"/>
  <c r="AR7" i="85"/>
  <c r="Z8" i="45"/>
  <c r="AR7" i="76"/>
  <c r="K14" i="14"/>
  <c r="K12" i="52"/>
  <c r="AR6" i="54"/>
  <c r="AI7" i="5"/>
  <c r="AN7" i="5"/>
  <c r="AR7" i="7"/>
  <c r="K12" i="23"/>
  <c r="AI7" i="52"/>
  <c r="AN7" i="52"/>
  <c r="X8" i="48"/>
  <c r="Y8" i="48"/>
  <c r="AI7" i="56"/>
  <c r="AN7" i="56"/>
  <c r="X8" i="50"/>
  <c r="Y8" i="50"/>
  <c r="Z8" i="50" s="1"/>
  <c r="W8" i="81"/>
  <c r="AG7" i="81"/>
  <c r="AP7" i="81" s="1"/>
  <c r="AF7" i="81"/>
  <c r="AO7" i="81" s="1"/>
  <c r="AE7" i="81"/>
  <c r="AG8" i="49"/>
  <c r="AP8" i="49" s="1"/>
  <c r="AF8" i="49"/>
  <c r="AO8" i="49" s="1"/>
  <c r="AE8" i="49"/>
  <c r="W9" i="49"/>
  <c r="Z8" i="87"/>
  <c r="AH8" i="95"/>
  <c r="AQ8" i="95" s="1"/>
  <c r="AN7" i="67"/>
  <c r="AI7" i="67"/>
  <c r="AH8" i="36"/>
  <c r="AQ8" i="36" s="1"/>
  <c r="Y8" i="93"/>
  <c r="X8" i="93"/>
  <c r="Z8" i="93" s="1"/>
  <c r="K12" i="19"/>
  <c r="Z7" i="94"/>
  <c r="K14" i="69"/>
  <c r="AI7" i="12"/>
  <c r="AN7" i="12"/>
  <c r="Y8" i="31"/>
  <c r="X8" i="31"/>
  <c r="Z8" i="31" s="1"/>
  <c r="AF7" i="14"/>
  <c r="AO7" i="14" s="1"/>
  <c r="W8" i="14"/>
  <c r="AE7" i="14"/>
  <c r="AG7" i="14"/>
  <c r="AP7" i="14" s="1"/>
  <c r="Z8" i="16"/>
  <c r="K14" i="65"/>
  <c r="AF7" i="63"/>
  <c r="AO7" i="63" s="1"/>
  <c r="W8" i="63"/>
  <c r="AE7" i="63"/>
  <c r="AG7" i="63"/>
  <c r="AP7" i="63" s="1"/>
  <c r="AH8" i="65"/>
  <c r="AQ8" i="65" s="1"/>
  <c r="Z8" i="85"/>
  <c r="AH8" i="43"/>
  <c r="AQ8" i="43" s="1"/>
  <c r="AF7" i="37"/>
  <c r="AO7" i="37" s="1"/>
  <c r="AE7" i="37"/>
  <c r="W8" i="37"/>
  <c r="AG7" i="37"/>
  <c r="AP7" i="37" s="1"/>
  <c r="AR7" i="90"/>
  <c r="AR7" i="83"/>
  <c r="AH7" i="1"/>
  <c r="AQ7" i="1" s="1"/>
  <c r="AH8" i="46"/>
  <c r="AQ8" i="46" s="1"/>
  <c r="AI7" i="72"/>
  <c r="AN7" i="72"/>
  <c r="Z8" i="8"/>
  <c r="AH7" i="68"/>
  <c r="AQ7" i="68" s="1"/>
  <c r="AH8" i="27"/>
  <c r="AQ8" i="27" s="1"/>
  <c r="AI7" i="6"/>
  <c r="AN7" i="6"/>
  <c r="K13" i="13"/>
  <c r="AR7" i="8"/>
  <c r="Z8" i="23"/>
  <c r="Z8" i="73"/>
  <c r="X8" i="5"/>
  <c r="Y8" i="5"/>
  <c r="Y9" i="34"/>
  <c r="X9" i="34"/>
  <c r="Z9" i="34" s="1"/>
  <c r="AI8" i="28"/>
  <c r="AN8" i="28"/>
  <c r="Y8" i="52"/>
  <c r="X8" i="52"/>
  <c r="Z8" i="52" s="1"/>
  <c r="AI7" i="48"/>
  <c r="AN7" i="48"/>
  <c r="Y8" i="47"/>
  <c r="X8" i="47"/>
  <c r="Y8" i="56"/>
  <c r="X8" i="56"/>
  <c r="Z8" i="56" s="1"/>
  <c r="Z8" i="17" l="1"/>
  <c r="Z8" i="71"/>
  <c r="Z9" i="86"/>
  <c r="W10" i="86" s="1"/>
  <c r="Z8" i="5"/>
  <c r="AG8" i="5" s="1"/>
  <c r="AP8" i="5" s="1"/>
  <c r="Z8" i="6"/>
  <c r="AG8" i="6" s="1"/>
  <c r="AP8" i="6" s="1"/>
  <c r="Z8" i="20"/>
  <c r="AE8" i="20" s="1"/>
  <c r="AF8" i="93"/>
  <c r="AO8" i="93" s="1"/>
  <c r="AE8" i="93"/>
  <c r="W9" i="93"/>
  <c r="AG8" i="93"/>
  <c r="AP8" i="93" s="1"/>
  <c r="AG9" i="86"/>
  <c r="AP9" i="86" s="1"/>
  <c r="AF9" i="86"/>
  <c r="AO9" i="86" s="1"/>
  <c r="AF8" i="6"/>
  <c r="AO8" i="6" s="1"/>
  <c r="AE8" i="6"/>
  <c r="W9" i="6"/>
  <c r="AE8" i="78"/>
  <c r="W9" i="78"/>
  <c r="AF8" i="78"/>
  <c r="AO8" i="78" s="1"/>
  <c r="AG8" i="78"/>
  <c r="AP8" i="78" s="1"/>
  <c r="AG8" i="20"/>
  <c r="AP8" i="20" s="1"/>
  <c r="AF8" i="20"/>
  <c r="AO8" i="20" s="1"/>
  <c r="AG8" i="50"/>
  <c r="AP8" i="50" s="1"/>
  <c r="AE8" i="50"/>
  <c r="W9" i="50"/>
  <c r="AF8" i="50"/>
  <c r="AO8" i="50" s="1"/>
  <c r="AE8" i="5"/>
  <c r="W9" i="5"/>
  <c r="AF8" i="51"/>
  <c r="AO8" i="51" s="1"/>
  <c r="W9" i="51"/>
  <c r="AG8" i="51"/>
  <c r="AP8" i="51" s="1"/>
  <c r="AE8" i="51"/>
  <c r="AG8" i="24"/>
  <c r="AP8" i="24" s="1"/>
  <c r="AF8" i="24"/>
  <c r="AO8" i="24" s="1"/>
  <c r="AE8" i="24"/>
  <c r="W9" i="24"/>
  <c r="W10" i="28"/>
  <c r="AG9" i="28"/>
  <c r="AP9" i="28" s="1"/>
  <c r="AF9" i="28"/>
  <c r="AO9" i="28" s="1"/>
  <c r="AE9" i="28"/>
  <c r="AG8" i="17"/>
  <c r="AP8" i="17" s="1"/>
  <c r="AF8" i="17"/>
  <c r="AO8" i="17" s="1"/>
  <c r="AE8" i="17"/>
  <c r="W9" i="17"/>
  <c r="W9" i="71"/>
  <c r="AG8" i="71"/>
  <c r="AP8" i="71" s="1"/>
  <c r="AE8" i="71"/>
  <c r="AF8" i="71"/>
  <c r="AO8" i="71" s="1"/>
  <c r="AG8" i="35"/>
  <c r="AP8" i="35" s="1"/>
  <c r="AF8" i="35"/>
  <c r="AO8" i="35" s="1"/>
  <c r="AE8" i="35"/>
  <c r="W9" i="35"/>
  <c r="AI7" i="37"/>
  <c r="AN7" i="37"/>
  <c r="AH8" i="56"/>
  <c r="AQ8" i="56" s="1"/>
  <c r="AR8" i="28"/>
  <c r="K14" i="13"/>
  <c r="AR7" i="72"/>
  <c r="AR7" i="67"/>
  <c r="AH8" i="48"/>
  <c r="AQ8" i="48" s="1"/>
  <c r="AG8" i="45"/>
  <c r="AP8" i="45" s="1"/>
  <c r="AF8" i="45"/>
  <c r="AO8" i="45" s="1"/>
  <c r="AE8" i="45"/>
  <c r="W9" i="45"/>
  <c r="K14" i="22"/>
  <c r="K16" i="6"/>
  <c r="AR7" i="59"/>
  <c r="AI8" i="82"/>
  <c r="AN8" i="82"/>
  <c r="AI8" i="74"/>
  <c r="AN8" i="74"/>
  <c r="K13" i="2"/>
  <c r="AN8" i="61"/>
  <c r="AI8" i="61"/>
  <c r="K13" i="51"/>
  <c r="AI8" i="66"/>
  <c r="AN8" i="66"/>
  <c r="Z9" i="89"/>
  <c r="Y9" i="89"/>
  <c r="X9" i="89"/>
  <c r="AI8" i="75"/>
  <c r="AN8" i="75"/>
  <c r="X8" i="53"/>
  <c r="Y8" i="53"/>
  <c r="K13" i="68"/>
  <c r="AN7" i="92"/>
  <c r="AI7" i="92"/>
  <c r="AH9" i="26"/>
  <c r="AQ9" i="26" s="1"/>
  <c r="Y9" i="90"/>
  <c r="Z9" i="90" s="1"/>
  <c r="X9" i="90"/>
  <c r="Y9" i="27"/>
  <c r="X9" i="27"/>
  <c r="Y8" i="68"/>
  <c r="X8" i="68"/>
  <c r="Z8" i="68" s="1"/>
  <c r="K13" i="12"/>
  <c r="AI7" i="1"/>
  <c r="AN7" i="1"/>
  <c r="AH9" i="44"/>
  <c r="AQ9" i="44" s="1"/>
  <c r="K13" i="50"/>
  <c r="AR7" i="17"/>
  <c r="X8" i="19"/>
  <c r="Z8" i="19" s="1"/>
  <c r="Y8" i="19"/>
  <c r="AH8" i="12"/>
  <c r="AQ8" i="12" s="1"/>
  <c r="AG8" i="33"/>
  <c r="AP8" i="33" s="1"/>
  <c r="AF8" i="33"/>
  <c r="AO8" i="33" s="1"/>
  <c r="AE8" i="33"/>
  <c r="W9" i="33"/>
  <c r="K15" i="21"/>
  <c r="AI8" i="64"/>
  <c r="AN8" i="64"/>
  <c r="AN8" i="91"/>
  <c r="AI8" i="91"/>
  <c r="Y9" i="65"/>
  <c r="X9" i="65"/>
  <c r="AI8" i="41"/>
  <c r="AN8" i="41"/>
  <c r="AI8" i="69"/>
  <c r="AN8" i="69"/>
  <c r="AG8" i="8"/>
  <c r="AP8" i="8" s="1"/>
  <c r="AF8" i="8"/>
  <c r="AO8" i="8" s="1"/>
  <c r="AE8" i="8"/>
  <c r="W9" i="8"/>
  <c r="Y8" i="63"/>
  <c r="X8" i="63"/>
  <c r="K13" i="19"/>
  <c r="AR7" i="48"/>
  <c r="AH9" i="34"/>
  <c r="AQ9" i="34" s="1"/>
  <c r="W9" i="73"/>
  <c r="AG8" i="73"/>
  <c r="AP8" i="73" s="1"/>
  <c r="AE8" i="73"/>
  <c r="AF8" i="73"/>
  <c r="AO8" i="73" s="1"/>
  <c r="K15" i="65"/>
  <c r="AH8" i="31"/>
  <c r="AQ8" i="31" s="1"/>
  <c r="K15" i="69"/>
  <c r="AI7" i="81"/>
  <c r="AN7" i="81"/>
  <c r="AH8" i="50"/>
  <c r="AQ8" i="50" s="1"/>
  <c r="Z8" i="48"/>
  <c r="K13" i="52"/>
  <c r="W9" i="83"/>
  <c r="AG8" i="83"/>
  <c r="AP8" i="83" s="1"/>
  <c r="AE8" i="83"/>
  <c r="AF8" i="83"/>
  <c r="AO8" i="83" s="1"/>
  <c r="W9" i="58"/>
  <c r="AG8" i="58"/>
  <c r="AP8" i="58" s="1"/>
  <c r="AE8" i="58"/>
  <c r="AF8" i="58"/>
  <c r="AO8" i="58" s="1"/>
  <c r="K13" i="59"/>
  <c r="AG8" i="76"/>
  <c r="AP8" i="76" s="1"/>
  <c r="AF8" i="76"/>
  <c r="AO8" i="76" s="1"/>
  <c r="W9" i="76"/>
  <c r="AE8" i="76"/>
  <c r="AH8" i="79"/>
  <c r="AQ8" i="79" s="1"/>
  <c r="AH9" i="88"/>
  <c r="AQ9" i="88" s="1"/>
  <c r="AN7" i="3"/>
  <c r="AI7" i="3"/>
  <c r="AH8" i="62"/>
  <c r="AQ8" i="62" s="1"/>
  <c r="X8" i="42"/>
  <c r="Y8" i="42"/>
  <c r="K13" i="20"/>
  <c r="AN8" i="89"/>
  <c r="AI8" i="89"/>
  <c r="X10" i="29"/>
  <c r="Z10" i="29" s="1"/>
  <c r="Y10" i="29"/>
  <c r="AR7" i="2"/>
  <c r="AN8" i="38"/>
  <c r="AI8" i="38"/>
  <c r="AI8" i="80"/>
  <c r="AN8" i="80"/>
  <c r="Y9" i="60"/>
  <c r="Z9" i="60" s="1"/>
  <c r="X9" i="60"/>
  <c r="AH8" i="57"/>
  <c r="AQ8" i="57" s="1"/>
  <c r="AG9" i="44"/>
  <c r="AP9" i="44" s="1"/>
  <c r="AF9" i="44"/>
  <c r="AO9" i="44" s="1"/>
  <c r="AE9" i="44"/>
  <c r="W10" i="44"/>
  <c r="K15" i="18"/>
  <c r="K15" i="5"/>
  <c r="K15" i="58"/>
  <c r="K14" i="10"/>
  <c r="AN7" i="11"/>
  <c r="AI7" i="11"/>
  <c r="AG8" i="67"/>
  <c r="AP8" i="67" s="1"/>
  <c r="AE8" i="67"/>
  <c r="W9" i="67"/>
  <c r="AF8" i="67"/>
  <c r="AO8" i="67" s="1"/>
  <c r="K13" i="15"/>
  <c r="Y9" i="43"/>
  <c r="X9" i="43"/>
  <c r="AN8" i="36"/>
  <c r="AI8" i="36"/>
  <c r="Y9" i="95"/>
  <c r="X9" i="95"/>
  <c r="AI8" i="65"/>
  <c r="AN8" i="65"/>
  <c r="AN8" i="9"/>
  <c r="AI8" i="9"/>
  <c r="AE8" i="52"/>
  <c r="W9" i="52"/>
  <c r="AG8" i="52"/>
  <c r="AP8" i="52" s="1"/>
  <c r="AF8" i="52"/>
  <c r="AO8" i="52" s="1"/>
  <c r="AE8" i="56"/>
  <c r="AF8" i="56"/>
  <c r="AO8" i="56" s="1"/>
  <c r="AG8" i="56"/>
  <c r="AP8" i="56" s="1"/>
  <c r="W9" i="56"/>
  <c r="AH8" i="52"/>
  <c r="AQ8" i="52" s="1"/>
  <c r="AG8" i="23"/>
  <c r="AP8" i="23" s="1"/>
  <c r="AF8" i="23"/>
  <c r="AO8" i="23" s="1"/>
  <c r="AE8" i="23"/>
  <c r="W9" i="23"/>
  <c r="AF8" i="16"/>
  <c r="AO8" i="16" s="1"/>
  <c r="AE8" i="16"/>
  <c r="W9" i="16"/>
  <c r="AG8" i="16"/>
  <c r="AP8" i="16" s="1"/>
  <c r="AG7" i="94"/>
  <c r="AP7" i="94" s="1"/>
  <c r="AF7" i="94"/>
  <c r="AO7" i="94" s="1"/>
  <c r="W8" i="94"/>
  <c r="AE7" i="94"/>
  <c r="AG8" i="87"/>
  <c r="AP8" i="87" s="1"/>
  <c r="AF8" i="87"/>
  <c r="AO8" i="87" s="1"/>
  <c r="AE8" i="87"/>
  <c r="W9" i="87"/>
  <c r="K15" i="14"/>
  <c r="K13" i="60"/>
  <c r="K13" i="56"/>
  <c r="Z8" i="79"/>
  <c r="K15" i="17"/>
  <c r="AN7" i="18"/>
  <c r="AI7" i="18"/>
  <c r="Z8" i="3"/>
  <c r="Y8" i="3"/>
  <c r="X8" i="3"/>
  <c r="AR7" i="71"/>
  <c r="Z8" i="62"/>
  <c r="AN7" i="42"/>
  <c r="AI7" i="42"/>
  <c r="K13" i="24"/>
  <c r="AN7" i="4"/>
  <c r="AI7" i="4"/>
  <c r="AN8" i="10"/>
  <c r="AI8" i="10"/>
  <c r="Y9" i="66"/>
  <c r="X9" i="66"/>
  <c r="Y9" i="39"/>
  <c r="X9" i="39"/>
  <c r="Z9" i="39" s="1"/>
  <c r="Y9" i="75"/>
  <c r="X9" i="75"/>
  <c r="K15" i="61"/>
  <c r="K16" i="1"/>
  <c r="AI8" i="40"/>
  <c r="AN8" i="40"/>
  <c r="K14" i="9"/>
  <c r="AH8" i="35"/>
  <c r="AQ8" i="35" s="1"/>
  <c r="Z9" i="26"/>
  <c r="AR8" i="44"/>
  <c r="AN8" i="60"/>
  <c r="AI8" i="60"/>
  <c r="AH8" i="78"/>
  <c r="AQ8" i="78" s="1"/>
  <c r="AR7" i="79"/>
  <c r="AN8" i="27"/>
  <c r="AI8" i="27"/>
  <c r="Y9" i="46"/>
  <c r="X9" i="46"/>
  <c r="AI7" i="15"/>
  <c r="AN7" i="15"/>
  <c r="AH8" i="84"/>
  <c r="AQ8" i="84" s="1"/>
  <c r="K13" i="55"/>
  <c r="K15" i="53"/>
  <c r="AH8" i="72"/>
  <c r="AQ8" i="72" s="1"/>
  <c r="X8" i="11"/>
  <c r="Z8" i="11" s="1"/>
  <c r="Y8" i="11"/>
  <c r="K16" i="49"/>
  <c r="AE8" i="12"/>
  <c r="AF8" i="12"/>
  <c r="AO8" i="12" s="1"/>
  <c r="AG8" i="12"/>
  <c r="AP8" i="12" s="1"/>
  <c r="W9" i="12"/>
  <c r="AH8" i="59"/>
  <c r="AQ8" i="59" s="1"/>
  <c r="AR7" i="78"/>
  <c r="Y9" i="13"/>
  <c r="X9" i="13"/>
  <c r="Z9" i="13" s="1"/>
  <c r="AN8" i="32"/>
  <c r="AI8" i="32"/>
  <c r="Y9" i="69"/>
  <c r="X9" i="69"/>
  <c r="Z9" i="69" s="1"/>
  <c r="Y9" i="7"/>
  <c r="X9" i="7"/>
  <c r="AH8" i="47"/>
  <c r="AQ8" i="47" s="1"/>
  <c r="W10" i="34"/>
  <c r="AG9" i="34"/>
  <c r="AP9" i="34" s="1"/>
  <c r="AF9" i="34"/>
  <c r="AO9" i="34" s="1"/>
  <c r="AE9" i="34"/>
  <c r="AR7" i="6"/>
  <c r="Y8" i="37"/>
  <c r="X8" i="37"/>
  <c r="AI7" i="63"/>
  <c r="AN7" i="63"/>
  <c r="W9" i="31"/>
  <c r="AG8" i="31"/>
  <c r="AP8" i="31" s="1"/>
  <c r="AF8" i="31"/>
  <c r="AO8" i="31" s="1"/>
  <c r="AE8" i="31"/>
  <c r="Y9" i="49"/>
  <c r="X9" i="49"/>
  <c r="AR7" i="52"/>
  <c r="AR7" i="5"/>
  <c r="AR8" i="88"/>
  <c r="K13" i="3"/>
  <c r="K13" i="16"/>
  <c r="AR7" i="93"/>
  <c r="Y9" i="21"/>
  <c r="Z9" i="21" s="1"/>
  <c r="X9" i="21"/>
  <c r="Y9" i="82"/>
  <c r="X9" i="82"/>
  <c r="Z9" i="82" s="1"/>
  <c r="W10" i="88"/>
  <c r="AE9" i="88"/>
  <c r="AG9" i="88"/>
  <c r="AP9" i="88" s="1"/>
  <c r="AF9" i="88"/>
  <c r="AO9" i="88" s="1"/>
  <c r="X8" i="18"/>
  <c r="Y8" i="18"/>
  <c r="Y9" i="74"/>
  <c r="X9" i="74"/>
  <c r="AH9" i="86"/>
  <c r="AQ9" i="86" s="1"/>
  <c r="K13" i="11"/>
  <c r="AR7" i="51"/>
  <c r="Y8" i="4"/>
  <c r="X8" i="4"/>
  <c r="Y9" i="30"/>
  <c r="X9" i="30"/>
  <c r="Y9" i="70"/>
  <c r="X9" i="70"/>
  <c r="AR8" i="86"/>
  <c r="AR7" i="50"/>
  <c r="Z8" i="57"/>
  <c r="AR8" i="34"/>
  <c r="Y8" i="1"/>
  <c r="X8" i="1"/>
  <c r="Z8" i="1" s="1"/>
  <c r="Y8" i="15"/>
  <c r="X8" i="15"/>
  <c r="AH8" i="25"/>
  <c r="AQ8" i="25" s="1"/>
  <c r="AR7" i="35"/>
  <c r="AR7" i="57"/>
  <c r="AR7" i="25"/>
  <c r="K13" i="64"/>
  <c r="Z8" i="59"/>
  <c r="AH8" i="2"/>
  <c r="AQ8" i="2" s="1"/>
  <c r="AI8" i="43"/>
  <c r="AN8" i="43"/>
  <c r="AI8" i="13"/>
  <c r="AN8" i="13"/>
  <c r="Y9" i="91"/>
  <c r="Z9" i="91" s="1"/>
  <c r="X9" i="91"/>
  <c r="AI8" i="7"/>
  <c r="AN8" i="7"/>
  <c r="AI7" i="14"/>
  <c r="AN7" i="14"/>
  <c r="AI8" i="49"/>
  <c r="AN8" i="49"/>
  <c r="AR7" i="56"/>
  <c r="AH8" i="24"/>
  <c r="AQ8" i="24" s="1"/>
  <c r="AN7" i="22"/>
  <c r="AI7" i="22"/>
  <c r="AN8" i="21"/>
  <c r="AI8" i="21"/>
  <c r="AR7" i="24"/>
  <c r="K13" i="71"/>
  <c r="AI8" i="70"/>
  <c r="AN8" i="70"/>
  <c r="K13" i="7"/>
  <c r="K13" i="67"/>
  <c r="AI8" i="55"/>
  <c r="AN8" i="55"/>
  <c r="X8" i="92"/>
  <c r="Y8" i="92"/>
  <c r="Z8" i="92" s="1"/>
  <c r="AI8" i="46"/>
  <c r="AN8" i="46"/>
  <c r="Z8" i="84"/>
  <c r="AR7" i="20"/>
  <c r="K14" i="4"/>
  <c r="K13" i="63"/>
  <c r="K15" i="66"/>
  <c r="Z8" i="72"/>
  <c r="K18" i="70"/>
  <c r="AR7" i="33"/>
  <c r="AH8" i="33"/>
  <c r="AQ8" i="33" s="1"/>
  <c r="K13" i="72"/>
  <c r="AI8" i="95"/>
  <c r="AN8" i="95"/>
  <c r="Y9" i="41"/>
  <c r="X9" i="41"/>
  <c r="Z9" i="41" s="1"/>
  <c r="Y9" i="9"/>
  <c r="X9" i="9"/>
  <c r="Z8" i="47"/>
  <c r="AH8" i="5"/>
  <c r="AQ8" i="5" s="1"/>
  <c r="W9" i="85"/>
  <c r="AF8" i="85"/>
  <c r="AO8" i="85" s="1"/>
  <c r="AG8" i="85"/>
  <c r="AP8" i="85" s="1"/>
  <c r="AE8" i="85"/>
  <c r="Y8" i="14"/>
  <c r="X8" i="14"/>
  <c r="AR7" i="12"/>
  <c r="AH8" i="93"/>
  <c r="AQ8" i="93" s="1"/>
  <c r="X8" i="81"/>
  <c r="Z8" i="81" s="1"/>
  <c r="Y8" i="81"/>
  <c r="K13" i="23"/>
  <c r="AG7" i="54"/>
  <c r="AP7" i="54" s="1"/>
  <c r="AF7" i="54"/>
  <c r="AO7" i="54" s="1"/>
  <c r="W8" i="54"/>
  <c r="AE7" i="54"/>
  <c r="Y8" i="22"/>
  <c r="X8" i="22"/>
  <c r="AH8" i="71"/>
  <c r="AQ8" i="71" s="1"/>
  <c r="K15" i="57"/>
  <c r="K13" i="8"/>
  <c r="Z9" i="61"/>
  <c r="Y9" i="61"/>
  <c r="X9" i="61"/>
  <c r="AH9" i="28"/>
  <c r="AQ9" i="28" s="1"/>
  <c r="AI8" i="30"/>
  <c r="AN8" i="30"/>
  <c r="X9" i="10"/>
  <c r="Z9" i="10" s="1"/>
  <c r="Y9" i="10"/>
  <c r="AN8" i="39"/>
  <c r="AI8" i="39"/>
  <c r="AI9" i="29"/>
  <c r="AN9" i="29"/>
  <c r="AR7" i="84"/>
  <c r="Y9" i="55"/>
  <c r="X9" i="55"/>
  <c r="Z9" i="55" s="1"/>
  <c r="AR7" i="62"/>
  <c r="AI7" i="53"/>
  <c r="AN7" i="53"/>
  <c r="Y9" i="40"/>
  <c r="X9" i="40"/>
  <c r="Z9" i="40" s="1"/>
  <c r="Y9" i="38"/>
  <c r="X9" i="38"/>
  <c r="Z9" i="80"/>
  <c r="Y9" i="80"/>
  <c r="X9" i="80"/>
  <c r="AN8" i="90"/>
  <c r="AI8" i="90"/>
  <c r="AH8" i="17"/>
  <c r="AQ8" i="17" s="1"/>
  <c r="AH8" i="20"/>
  <c r="AQ8" i="20" s="1"/>
  <c r="AH8" i="51"/>
  <c r="AQ8" i="51" s="1"/>
  <c r="AN7" i="68"/>
  <c r="AI7" i="68"/>
  <c r="AG8" i="77"/>
  <c r="AP8" i="77" s="1"/>
  <c r="AF8" i="77"/>
  <c r="AO8" i="77" s="1"/>
  <c r="W9" i="77"/>
  <c r="AE8" i="77"/>
  <c r="AG7" i="96"/>
  <c r="AP7" i="96" s="1"/>
  <c r="AE7" i="96"/>
  <c r="W8" i="96"/>
  <c r="AF7" i="96"/>
  <c r="AO7" i="96" s="1"/>
  <c r="AR8" i="26"/>
  <c r="Z8" i="25"/>
  <c r="AR7" i="47"/>
  <c r="AH8" i="6"/>
  <c r="AQ8" i="6" s="1"/>
  <c r="AN7" i="19"/>
  <c r="AI7" i="19"/>
  <c r="AR7" i="31"/>
  <c r="AH8" i="67"/>
  <c r="AQ8" i="67" s="1"/>
  <c r="Z8" i="2"/>
  <c r="Y9" i="36"/>
  <c r="X9" i="36"/>
  <c r="X9" i="64"/>
  <c r="Y9" i="64"/>
  <c r="Y9" i="32"/>
  <c r="X9" i="32"/>
  <c r="Z8" i="15" l="1"/>
  <c r="Z9" i="27"/>
  <c r="AF8" i="5"/>
  <c r="AO8" i="5" s="1"/>
  <c r="W9" i="20"/>
  <c r="AE9" i="86"/>
  <c r="AF9" i="10"/>
  <c r="AO9" i="10" s="1"/>
  <c r="AG9" i="10"/>
  <c r="AP9" i="10" s="1"/>
  <c r="W10" i="10"/>
  <c r="AE9" i="10"/>
  <c r="AE9" i="91"/>
  <c r="AF9" i="91"/>
  <c r="AO9" i="91" s="1"/>
  <c r="W10" i="91"/>
  <c r="AG9" i="91"/>
  <c r="AP9" i="91" s="1"/>
  <c r="W9" i="92"/>
  <c r="AG8" i="92"/>
  <c r="AP8" i="92" s="1"/>
  <c r="AF8" i="92"/>
  <c r="AO8" i="92" s="1"/>
  <c r="AE8" i="92"/>
  <c r="AF8" i="15"/>
  <c r="AO8" i="15" s="1"/>
  <c r="AE8" i="15"/>
  <c r="W9" i="15"/>
  <c r="AG8" i="15"/>
  <c r="AP8" i="15" s="1"/>
  <c r="AG10" i="29"/>
  <c r="AP10" i="29" s="1"/>
  <c r="AF10" i="29"/>
  <c r="AO10" i="29" s="1"/>
  <c r="AE10" i="29"/>
  <c r="W11" i="29"/>
  <c r="W10" i="27"/>
  <c r="AG9" i="27"/>
  <c r="AP9" i="27" s="1"/>
  <c r="AF9" i="27"/>
  <c r="AO9" i="27" s="1"/>
  <c r="AE9" i="27"/>
  <c r="AH9" i="64"/>
  <c r="AQ9" i="64" s="1"/>
  <c r="AE8" i="11"/>
  <c r="AF8" i="11"/>
  <c r="AO8" i="11" s="1"/>
  <c r="W9" i="11"/>
  <c r="AG8" i="11"/>
  <c r="AP8" i="11" s="1"/>
  <c r="AR7" i="15"/>
  <c r="AR7" i="4"/>
  <c r="K15" i="4"/>
  <c r="K14" i="67"/>
  <c r="AH9" i="70"/>
  <c r="AQ9" i="70" s="1"/>
  <c r="AG8" i="2"/>
  <c r="AP8" i="2" s="1"/>
  <c r="AF8" i="2"/>
  <c r="AO8" i="2" s="1"/>
  <c r="AE8" i="2"/>
  <c r="W9" i="2"/>
  <c r="AR7" i="68"/>
  <c r="W10" i="80"/>
  <c r="AG9" i="80"/>
  <c r="AP9" i="80" s="1"/>
  <c r="AF9" i="80"/>
  <c r="AO9" i="80" s="1"/>
  <c r="AE9" i="80"/>
  <c r="AG9" i="40"/>
  <c r="AP9" i="40" s="1"/>
  <c r="AF9" i="40"/>
  <c r="AO9" i="40" s="1"/>
  <c r="AE9" i="40"/>
  <c r="W10" i="40"/>
  <c r="AR8" i="39"/>
  <c r="AR8" i="30"/>
  <c r="X8" i="54"/>
  <c r="Y8" i="54"/>
  <c r="AH8" i="81"/>
  <c r="AQ8" i="81" s="1"/>
  <c r="W9" i="47"/>
  <c r="AG8" i="47"/>
  <c r="AP8" i="47" s="1"/>
  <c r="AF8" i="47"/>
  <c r="AO8" i="47" s="1"/>
  <c r="AE8" i="47"/>
  <c r="W10" i="41"/>
  <c r="AG9" i="41"/>
  <c r="AP9" i="41" s="1"/>
  <c r="AF9" i="41"/>
  <c r="AO9" i="41" s="1"/>
  <c r="AE9" i="41"/>
  <c r="AF8" i="84"/>
  <c r="AO8" i="84" s="1"/>
  <c r="AE8" i="84"/>
  <c r="W9" i="84"/>
  <c r="AG8" i="84"/>
  <c r="AP8" i="84" s="1"/>
  <c r="AR8" i="21"/>
  <c r="AR8" i="13"/>
  <c r="AH9" i="30"/>
  <c r="AQ9" i="30" s="1"/>
  <c r="X10" i="88"/>
  <c r="Y10" i="88"/>
  <c r="Z10" i="88" s="1"/>
  <c r="AN8" i="31"/>
  <c r="AI8" i="31"/>
  <c r="AH8" i="37"/>
  <c r="AQ8" i="37" s="1"/>
  <c r="AG9" i="13"/>
  <c r="AP9" i="13" s="1"/>
  <c r="AF9" i="13"/>
  <c r="AO9" i="13" s="1"/>
  <c r="AE9" i="13"/>
  <c r="W10" i="13"/>
  <c r="AH8" i="11"/>
  <c r="AQ8" i="11" s="1"/>
  <c r="AG8" i="3"/>
  <c r="AP8" i="3" s="1"/>
  <c r="AF8" i="3"/>
  <c r="AO8" i="3" s="1"/>
  <c r="AE8" i="3"/>
  <c r="W9" i="3"/>
  <c r="Y8" i="94"/>
  <c r="X8" i="94"/>
  <c r="AI8" i="16"/>
  <c r="AN8" i="16"/>
  <c r="K14" i="20"/>
  <c r="Y9" i="58"/>
  <c r="X9" i="58"/>
  <c r="Z9" i="58" s="1"/>
  <c r="AR7" i="81"/>
  <c r="AH9" i="65"/>
  <c r="AQ9" i="65" s="1"/>
  <c r="AR8" i="64"/>
  <c r="AG8" i="19"/>
  <c r="AP8" i="19" s="1"/>
  <c r="AF8" i="19"/>
  <c r="AO8" i="19" s="1"/>
  <c r="AE8" i="19"/>
  <c r="W9" i="19"/>
  <c r="AR7" i="1"/>
  <c r="AH9" i="27"/>
  <c r="AQ9" i="27" s="1"/>
  <c r="AR7" i="92"/>
  <c r="AH8" i="53"/>
  <c r="AQ8" i="53" s="1"/>
  <c r="Y9" i="17"/>
  <c r="X9" i="17"/>
  <c r="Z9" i="17" s="1"/>
  <c r="AI8" i="5"/>
  <c r="AN8" i="5"/>
  <c r="W10" i="55"/>
  <c r="AG9" i="55"/>
  <c r="AP9" i="55" s="1"/>
  <c r="AF9" i="55"/>
  <c r="AO9" i="55" s="1"/>
  <c r="AE9" i="55"/>
  <c r="AR8" i="70"/>
  <c r="AR8" i="7"/>
  <c r="K14" i="64"/>
  <c r="AH8" i="18"/>
  <c r="AQ8" i="18" s="1"/>
  <c r="AH9" i="43"/>
  <c r="AQ9" i="43" s="1"/>
  <c r="K15" i="10"/>
  <c r="K14" i="52"/>
  <c r="AH8" i="63"/>
  <c r="AQ8" i="63" s="1"/>
  <c r="AR8" i="66"/>
  <c r="K14" i="2"/>
  <c r="Y9" i="45"/>
  <c r="X9" i="45"/>
  <c r="K15" i="13"/>
  <c r="AN8" i="17"/>
  <c r="AI8" i="17"/>
  <c r="Y10" i="28"/>
  <c r="X10" i="28"/>
  <c r="AN8" i="51"/>
  <c r="AI8" i="51"/>
  <c r="Y9" i="20"/>
  <c r="X9" i="20"/>
  <c r="Y9" i="78"/>
  <c r="X9" i="78"/>
  <c r="Z9" i="64"/>
  <c r="AN8" i="77"/>
  <c r="AI8" i="77"/>
  <c r="AR8" i="90"/>
  <c r="AR7" i="53"/>
  <c r="AH8" i="22"/>
  <c r="AQ8" i="22" s="1"/>
  <c r="AH8" i="14"/>
  <c r="AQ8" i="14" s="1"/>
  <c r="X9" i="85"/>
  <c r="Z9" i="85" s="1"/>
  <c r="Y9" i="85"/>
  <c r="AR8" i="95"/>
  <c r="K19" i="70"/>
  <c r="AR8" i="46"/>
  <c r="AR7" i="22"/>
  <c r="AH9" i="91"/>
  <c r="AQ9" i="91" s="1"/>
  <c r="AR8" i="43"/>
  <c r="AH8" i="15"/>
  <c r="AQ8" i="15" s="1"/>
  <c r="Z9" i="30"/>
  <c r="Z8" i="18"/>
  <c r="AH9" i="82"/>
  <c r="AQ9" i="82" s="1"/>
  <c r="AH9" i="49"/>
  <c r="AQ9" i="49" s="1"/>
  <c r="Z8" i="37"/>
  <c r="AH9" i="7"/>
  <c r="AQ9" i="7" s="1"/>
  <c r="AR8" i="32"/>
  <c r="AI8" i="12"/>
  <c r="AN8" i="12"/>
  <c r="AH9" i="46"/>
  <c r="AQ9" i="46" s="1"/>
  <c r="AH9" i="75"/>
  <c r="AQ9" i="75" s="1"/>
  <c r="AH9" i="66"/>
  <c r="AQ9" i="66" s="1"/>
  <c r="AN8" i="87"/>
  <c r="AI8" i="87"/>
  <c r="Y9" i="23"/>
  <c r="X9" i="23"/>
  <c r="Y9" i="56"/>
  <c r="X9" i="56"/>
  <c r="Z9" i="56" s="1"/>
  <c r="Y9" i="52"/>
  <c r="X9" i="52"/>
  <c r="Z9" i="52" s="1"/>
  <c r="AH9" i="95"/>
  <c r="AQ9" i="95" s="1"/>
  <c r="AN8" i="67"/>
  <c r="AI8" i="67"/>
  <c r="Z10" i="44"/>
  <c r="Y10" i="44"/>
  <c r="X10" i="44"/>
  <c r="AR8" i="38"/>
  <c r="K14" i="59"/>
  <c r="AI8" i="83"/>
  <c r="AN8" i="83"/>
  <c r="AE8" i="48"/>
  <c r="W9" i="48"/>
  <c r="AG8" i="48"/>
  <c r="AP8" i="48" s="1"/>
  <c r="AF8" i="48"/>
  <c r="AO8" i="48" s="1"/>
  <c r="K16" i="69"/>
  <c r="Z9" i="65"/>
  <c r="K16" i="21"/>
  <c r="K14" i="12"/>
  <c r="AR8" i="75"/>
  <c r="AN8" i="45"/>
  <c r="AI8" i="45"/>
  <c r="AR7" i="37"/>
  <c r="AN8" i="20"/>
  <c r="AI8" i="20"/>
  <c r="AI9" i="86"/>
  <c r="AN9" i="86"/>
  <c r="Y9" i="93"/>
  <c r="X9" i="93"/>
  <c r="AH9" i="9"/>
  <c r="AQ9" i="9" s="1"/>
  <c r="K14" i="63"/>
  <c r="K16" i="18"/>
  <c r="AR8" i="60"/>
  <c r="AR8" i="40"/>
  <c r="K14" i="60"/>
  <c r="AN8" i="23"/>
  <c r="AI8" i="23"/>
  <c r="AI8" i="52"/>
  <c r="AN8" i="52"/>
  <c r="Z9" i="43"/>
  <c r="K16" i="58"/>
  <c r="AN9" i="44"/>
  <c r="AI9" i="44"/>
  <c r="AH9" i="60"/>
  <c r="AQ9" i="60" s="1"/>
  <c r="AR8" i="89"/>
  <c r="AH8" i="42"/>
  <c r="AQ8" i="42" s="1"/>
  <c r="AN8" i="76"/>
  <c r="AI8" i="76"/>
  <c r="K16" i="65"/>
  <c r="Z8" i="63"/>
  <c r="AR8" i="69"/>
  <c r="AR8" i="91"/>
  <c r="Z9" i="33"/>
  <c r="Y9" i="33"/>
  <c r="X9" i="33"/>
  <c r="K14" i="50"/>
  <c r="AH8" i="68"/>
  <c r="AQ8" i="68" s="1"/>
  <c r="AH9" i="90"/>
  <c r="AQ9" i="90" s="1"/>
  <c r="K14" i="68"/>
  <c r="AH9" i="89"/>
  <c r="AQ9" i="89" s="1"/>
  <c r="K14" i="51"/>
  <c r="AR8" i="74"/>
  <c r="K17" i="6"/>
  <c r="AI8" i="71"/>
  <c r="AN8" i="71"/>
  <c r="Y9" i="24"/>
  <c r="X9" i="24"/>
  <c r="X9" i="51"/>
  <c r="Y9" i="51"/>
  <c r="Z9" i="51" s="1"/>
  <c r="AI8" i="78"/>
  <c r="AN8" i="78"/>
  <c r="X10" i="86"/>
  <c r="Y10" i="86"/>
  <c r="AI8" i="93"/>
  <c r="AN8" i="93"/>
  <c r="AH9" i="38"/>
  <c r="AQ9" i="38" s="1"/>
  <c r="AG9" i="21"/>
  <c r="AP9" i="21" s="1"/>
  <c r="AF9" i="21"/>
  <c r="AO9" i="21" s="1"/>
  <c r="AE9" i="21"/>
  <c r="W10" i="21"/>
  <c r="K14" i="3"/>
  <c r="AG9" i="69"/>
  <c r="AP9" i="69" s="1"/>
  <c r="AE9" i="69"/>
  <c r="W10" i="69"/>
  <c r="AF9" i="69"/>
  <c r="AO9" i="69" s="1"/>
  <c r="K14" i="55"/>
  <c r="W10" i="26"/>
  <c r="AG9" i="26"/>
  <c r="AP9" i="26" s="1"/>
  <c r="AF9" i="26"/>
  <c r="AO9" i="26" s="1"/>
  <c r="AE9" i="26"/>
  <c r="K16" i="61"/>
  <c r="AG8" i="62"/>
  <c r="AP8" i="62" s="1"/>
  <c r="AF8" i="62"/>
  <c r="AO8" i="62" s="1"/>
  <c r="AE8" i="62"/>
  <c r="W9" i="62"/>
  <c r="K14" i="56"/>
  <c r="Y9" i="87"/>
  <c r="X9" i="87"/>
  <c r="AH10" i="29"/>
  <c r="AQ10" i="29" s="1"/>
  <c r="AR7" i="3"/>
  <c r="Y9" i="73"/>
  <c r="X9" i="73"/>
  <c r="AH9" i="32"/>
  <c r="AQ9" i="32" s="1"/>
  <c r="AH9" i="36"/>
  <c r="AQ9" i="36" s="1"/>
  <c r="Z9" i="38"/>
  <c r="K14" i="8"/>
  <c r="K14" i="71"/>
  <c r="AR8" i="49"/>
  <c r="AH8" i="4"/>
  <c r="AQ8" i="4" s="1"/>
  <c r="K14" i="11"/>
  <c r="AH9" i="74"/>
  <c r="AQ9" i="74" s="1"/>
  <c r="AF9" i="82"/>
  <c r="AO9" i="82" s="1"/>
  <c r="AE9" i="82"/>
  <c r="W10" i="82"/>
  <c r="AG9" i="82"/>
  <c r="AP9" i="82" s="1"/>
  <c r="Y9" i="31"/>
  <c r="X9" i="31"/>
  <c r="Z9" i="31" s="1"/>
  <c r="X10" i="34"/>
  <c r="Y10" i="34"/>
  <c r="Y8" i="96"/>
  <c r="X8" i="96"/>
  <c r="Z8" i="96" s="1"/>
  <c r="AH9" i="80"/>
  <c r="AQ9" i="80" s="1"/>
  <c r="AH9" i="40"/>
  <c r="AQ9" i="40" s="1"/>
  <c r="Z8" i="22"/>
  <c r="K14" i="23"/>
  <c r="Z8" i="14"/>
  <c r="AH9" i="41"/>
  <c r="AQ9" i="41" s="1"/>
  <c r="K14" i="72"/>
  <c r="AH8" i="92"/>
  <c r="AQ8" i="92" s="1"/>
  <c r="AE8" i="57"/>
  <c r="W9" i="57"/>
  <c r="AF8" i="57"/>
  <c r="AO8" i="57" s="1"/>
  <c r="AG8" i="57"/>
  <c r="AP8" i="57" s="1"/>
  <c r="Z9" i="70"/>
  <c r="Z9" i="74"/>
  <c r="Z9" i="49"/>
  <c r="Z9" i="7"/>
  <c r="AH9" i="13"/>
  <c r="AQ9" i="13" s="1"/>
  <c r="K17" i="49"/>
  <c r="Z9" i="46"/>
  <c r="K17" i="1"/>
  <c r="Z9" i="75"/>
  <c r="Z9" i="66"/>
  <c r="K14" i="24"/>
  <c r="AH8" i="3"/>
  <c r="AQ8" i="3" s="1"/>
  <c r="K16" i="17"/>
  <c r="AR8" i="9"/>
  <c r="Z9" i="95"/>
  <c r="AR7" i="11"/>
  <c r="Z8" i="42"/>
  <c r="Y9" i="76"/>
  <c r="X9" i="76"/>
  <c r="AI8" i="58"/>
  <c r="AN8" i="58"/>
  <c r="Y9" i="83"/>
  <c r="X9" i="83"/>
  <c r="Y9" i="8"/>
  <c r="X9" i="8"/>
  <c r="AN8" i="33"/>
  <c r="AI8" i="33"/>
  <c r="AR8" i="61"/>
  <c r="Y9" i="35"/>
  <c r="X9" i="35"/>
  <c r="Z9" i="35" s="1"/>
  <c r="AI9" i="28"/>
  <c r="AN9" i="28"/>
  <c r="AN8" i="24"/>
  <c r="AI8" i="24"/>
  <c r="X9" i="50"/>
  <c r="Y9" i="50"/>
  <c r="Y9" i="6"/>
  <c r="X9" i="6"/>
  <c r="AG9" i="61"/>
  <c r="AP9" i="61" s="1"/>
  <c r="AF9" i="61"/>
  <c r="AO9" i="61" s="1"/>
  <c r="W10" i="61"/>
  <c r="AE9" i="61"/>
  <c r="AE8" i="81"/>
  <c r="W9" i="81"/>
  <c r="AF8" i="81"/>
  <c r="AO8" i="81" s="1"/>
  <c r="AG8" i="81"/>
  <c r="AP8" i="81" s="1"/>
  <c r="AR8" i="55"/>
  <c r="AF8" i="1"/>
  <c r="AO8" i="1" s="1"/>
  <c r="AE8" i="1"/>
  <c r="W9" i="1"/>
  <c r="AG8" i="1"/>
  <c r="AP8" i="1" s="1"/>
  <c r="K15" i="9"/>
  <c r="AG9" i="39"/>
  <c r="AP9" i="39" s="1"/>
  <c r="AE9" i="39"/>
  <c r="W10" i="39"/>
  <c r="AF9" i="39"/>
  <c r="AO9" i="39" s="1"/>
  <c r="AR7" i="18"/>
  <c r="AR8" i="65"/>
  <c r="Y9" i="67"/>
  <c r="X9" i="67"/>
  <c r="AR8" i="80"/>
  <c r="Y9" i="77"/>
  <c r="X9" i="77"/>
  <c r="AH9" i="10"/>
  <c r="AQ9" i="10" s="1"/>
  <c r="Z9" i="9"/>
  <c r="AG8" i="72"/>
  <c r="AP8" i="72" s="1"/>
  <c r="AF8" i="72"/>
  <c r="AO8" i="72" s="1"/>
  <c r="W9" i="72"/>
  <c r="AE8" i="72"/>
  <c r="Z9" i="32"/>
  <c r="Z9" i="36"/>
  <c r="AR7" i="19"/>
  <c r="AF8" i="25"/>
  <c r="AO8" i="25" s="1"/>
  <c r="AE8" i="25"/>
  <c r="W9" i="25"/>
  <c r="AG8" i="25"/>
  <c r="AP8" i="25" s="1"/>
  <c r="AN7" i="96"/>
  <c r="AI7" i="96"/>
  <c r="AH9" i="55"/>
  <c r="AQ9" i="55" s="1"/>
  <c r="AR9" i="29"/>
  <c r="AH9" i="61"/>
  <c r="AQ9" i="61" s="1"/>
  <c r="K16" i="57"/>
  <c r="AI7" i="54"/>
  <c r="AN7" i="54"/>
  <c r="AI8" i="85"/>
  <c r="AN8" i="85"/>
  <c r="K16" i="66"/>
  <c r="K14" i="7"/>
  <c r="AR7" i="14"/>
  <c r="AG8" i="59"/>
  <c r="AP8" i="59" s="1"/>
  <c r="AF8" i="59"/>
  <c r="AO8" i="59" s="1"/>
  <c r="W9" i="59"/>
  <c r="AE8" i="59"/>
  <c r="AH8" i="1"/>
  <c r="AQ8" i="1" s="1"/>
  <c r="Z8" i="4"/>
  <c r="AI9" i="88"/>
  <c r="AN9" i="88"/>
  <c r="AH9" i="21"/>
  <c r="AQ9" i="21" s="1"/>
  <c r="K14" i="16"/>
  <c r="AR7" i="63"/>
  <c r="AN9" i="34"/>
  <c r="AI9" i="34"/>
  <c r="AH9" i="69"/>
  <c r="AQ9" i="69" s="1"/>
  <c r="Y9" i="12"/>
  <c r="X9" i="12"/>
  <c r="Z9" i="12" s="1"/>
  <c r="K16" i="53"/>
  <c r="AR8" i="27"/>
  <c r="AH9" i="39"/>
  <c r="AQ9" i="39" s="1"/>
  <c r="AR8" i="10"/>
  <c r="AR7" i="42"/>
  <c r="AF8" i="79"/>
  <c r="AO8" i="79" s="1"/>
  <c r="W9" i="79"/>
  <c r="AG8" i="79"/>
  <c r="AP8" i="79" s="1"/>
  <c r="AE8" i="79"/>
  <c r="K16" i="14"/>
  <c r="AN7" i="94"/>
  <c r="AI7" i="94"/>
  <c r="Y9" i="16"/>
  <c r="X9" i="16"/>
  <c r="AI8" i="56"/>
  <c r="AN8" i="56"/>
  <c r="AR8" i="36"/>
  <c r="K14" i="15"/>
  <c r="K16" i="5"/>
  <c r="AG9" i="60"/>
  <c r="AP9" i="60" s="1"/>
  <c r="AF9" i="60"/>
  <c r="AO9" i="60" s="1"/>
  <c r="W10" i="60"/>
  <c r="AE9" i="60"/>
  <c r="AI8" i="73"/>
  <c r="AN8" i="73"/>
  <c r="K14" i="19"/>
  <c r="AI8" i="8"/>
  <c r="AN8" i="8"/>
  <c r="AR8" i="41"/>
  <c r="AH8" i="19"/>
  <c r="AQ8" i="19" s="1"/>
  <c r="AF8" i="68"/>
  <c r="AO8" i="68" s="1"/>
  <c r="W9" i="68"/>
  <c r="AG8" i="68"/>
  <c r="AP8" i="68" s="1"/>
  <c r="AE8" i="68"/>
  <c r="AG9" i="90"/>
  <c r="AP9" i="90" s="1"/>
  <c r="AE9" i="90"/>
  <c r="W10" i="90"/>
  <c r="AF9" i="90"/>
  <c r="AO9" i="90" s="1"/>
  <c r="Z8" i="53"/>
  <c r="W10" i="89"/>
  <c r="AE9" i="89"/>
  <c r="AG9" i="89"/>
  <c r="AP9" i="89" s="1"/>
  <c r="AF9" i="89"/>
  <c r="AO9" i="89" s="1"/>
  <c r="AR8" i="82"/>
  <c r="K15" i="22"/>
  <c r="AN8" i="35"/>
  <c r="AI8" i="35"/>
  <c r="Y9" i="71"/>
  <c r="X9" i="71"/>
  <c r="Y9" i="5"/>
  <c r="X9" i="5"/>
  <c r="AN8" i="50"/>
  <c r="AI8" i="50"/>
  <c r="AI8" i="6"/>
  <c r="AN8" i="6"/>
  <c r="Z9" i="8" l="1"/>
  <c r="Z9" i="71"/>
  <c r="AE9" i="71"/>
  <c r="W10" i="71"/>
  <c r="AF9" i="71"/>
  <c r="AO9" i="71" s="1"/>
  <c r="AG9" i="71"/>
  <c r="AP9" i="71" s="1"/>
  <c r="AF10" i="88"/>
  <c r="AO10" i="88" s="1"/>
  <c r="AE10" i="88"/>
  <c r="W11" i="88"/>
  <c r="AG10" i="88"/>
  <c r="AP10" i="88" s="1"/>
  <c r="W10" i="8"/>
  <c r="AG9" i="8"/>
  <c r="AP9" i="8" s="1"/>
  <c r="AF9" i="8"/>
  <c r="AO9" i="8" s="1"/>
  <c r="AE9" i="8"/>
  <c r="AF9" i="12"/>
  <c r="AO9" i="12" s="1"/>
  <c r="AG9" i="12"/>
  <c r="AP9" i="12" s="1"/>
  <c r="AE9" i="12"/>
  <c r="W10" i="12"/>
  <c r="AH9" i="6"/>
  <c r="AQ9" i="6" s="1"/>
  <c r="AG8" i="22"/>
  <c r="AP8" i="22" s="1"/>
  <c r="AF8" i="22"/>
  <c r="AO8" i="22" s="1"/>
  <c r="AE8" i="22"/>
  <c r="W9" i="22"/>
  <c r="AG8" i="96"/>
  <c r="AP8" i="96" s="1"/>
  <c r="W9" i="96"/>
  <c r="AE8" i="96"/>
  <c r="AF8" i="96"/>
  <c r="AO8" i="96" s="1"/>
  <c r="AE9" i="31"/>
  <c r="W10" i="31"/>
  <c r="AG9" i="31"/>
  <c r="AP9" i="31" s="1"/>
  <c r="AF9" i="31"/>
  <c r="AO9" i="31" s="1"/>
  <c r="K15" i="11"/>
  <c r="K15" i="71"/>
  <c r="X9" i="62"/>
  <c r="Z9" i="62" s="1"/>
  <c r="Y9" i="62"/>
  <c r="AI9" i="26"/>
  <c r="AN9" i="26"/>
  <c r="K15" i="55"/>
  <c r="K15" i="3"/>
  <c r="AH9" i="51"/>
  <c r="AQ9" i="51" s="1"/>
  <c r="AR8" i="71"/>
  <c r="K15" i="51"/>
  <c r="AG9" i="33"/>
  <c r="AP9" i="33" s="1"/>
  <c r="W10" i="33"/>
  <c r="AF9" i="33"/>
  <c r="AO9" i="33" s="1"/>
  <c r="AE9" i="33"/>
  <c r="AR9" i="44"/>
  <c r="AR8" i="52"/>
  <c r="K15" i="63"/>
  <c r="AR8" i="45"/>
  <c r="K17" i="21"/>
  <c r="AG10" i="44"/>
  <c r="AP10" i="44" s="1"/>
  <c r="AF10" i="44"/>
  <c r="AO10" i="44" s="1"/>
  <c r="AE10" i="44"/>
  <c r="W11" i="44"/>
  <c r="AG9" i="85"/>
  <c r="AP9" i="85" s="1"/>
  <c r="AF9" i="85"/>
  <c r="AO9" i="85" s="1"/>
  <c r="AE9" i="85"/>
  <c r="W10" i="85"/>
  <c r="AH9" i="78"/>
  <c r="AQ9" i="78" s="1"/>
  <c r="AR8" i="51"/>
  <c r="K15" i="64"/>
  <c r="AH8" i="94"/>
  <c r="AQ8" i="94" s="1"/>
  <c r="X10" i="41"/>
  <c r="Y10" i="41"/>
  <c r="AH8" i="54"/>
  <c r="AQ8" i="54" s="1"/>
  <c r="X10" i="40"/>
  <c r="Y10" i="40"/>
  <c r="AN9" i="80"/>
  <c r="AI9" i="80"/>
  <c r="Z9" i="2"/>
  <c r="Y9" i="2"/>
  <c r="X9" i="2"/>
  <c r="K15" i="19"/>
  <c r="W10" i="35"/>
  <c r="AG9" i="35"/>
  <c r="AP9" i="35" s="1"/>
  <c r="AE9" i="35"/>
  <c r="AF9" i="35"/>
  <c r="AO9" i="35" s="1"/>
  <c r="K15" i="16"/>
  <c r="K17" i="66"/>
  <c r="K17" i="57"/>
  <c r="AI8" i="25"/>
  <c r="AN8" i="25"/>
  <c r="AI8" i="72"/>
  <c r="AN8" i="72"/>
  <c r="AH9" i="67"/>
  <c r="AQ9" i="67" s="1"/>
  <c r="AI8" i="81"/>
  <c r="AN8" i="81"/>
  <c r="AH9" i="76"/>
  <c r="AQ9" i="76" s="1"/>
  <c r="AF9" i="95"/>
  <c r="AO9" i="95" s="1"/>
  <c r="AE9" i="95"/>
  <c r="AG9" i="95"/>
  <c r="AP9" i="95" s="1"/>
  <c r="W10" i="95"/>
  <c r="K18" i="1"/>
  <c r="W10" i="7"/>
  <c r="AG9" i="7"/>
  <c r="AP9" i="7" s="1"/>
  <c r="AF9" i="7"/>
  <c r="AO9" i="7" s="1"/>
  <c r="AE9" i="7"/>
  <c r="Y9" i="57"/>
  <c r="X9" i="57"/>
  <c r="Z9" i="57" s="1"/>
  <c r="AH9" i="87"/>
  <c r="AQ9" i="87" s="1"/>
  <c r="AN8" i="62"/>
  <c r="AI8" i="62"/>
  <c r="Y10" i="21"/>
  <c r="X10" i="21"/>
  <c r="Z10" i="21" s="1"/>
  <c r="AH10" i="86"/>
  <c r="AQ10" i="86" s="1"/>
  <c r="AG9" i="51"/>
  <c r="AP9" i="51" s="1"/>
  <c r="AE9" i="51"/>
  <c r="W10" i="51"/>
  <c r="AF9" i="51"/>
  <c r="AO9" i="51" s="1"/>
  <c r="K15" i="68"/>
  <c r="K17" i="65"/>
  <c r="AR8" i="23"/>
  <c r="AR9" i="86"/>
  <c r="K15" i="59"/>
  <c r="AR8" i="67"/>
  <c r="AF9" i="56"/>
  <c r="AO9" i="56" s="1"/>
  <c r="W10" i="56"/>
  <c r="AG9" i="56"/>
  <c r="AP9" i="56" s="1"/>
  <c r="AE9" i="56"/>
  <c r="W9" i="37"/>
  <c r="AG8" i="37"/>
  <c r="AP8" i="37" s="1"/>
  <c r="AF8" i="37"/>
  <c r="AO8" i="37" s="1"/>
  <c r="AE8" i="37"/>
  <c r="K20" i="70"/>
  <c r="K15" i="2"/>
  <c r="K15" i="52"/>
  <c r="AG9" i="17"/>
  <c r="AP9" i="17" s="1"/>
  <c r="AF9" i="17"/>
  <c r="AO9" i="17" s="1"/>
  <c r="AE9" i="17"/>
  <c r="W10" i="17"/>
  <c r="Y9" i="19"/>
  <c r="Z9" i="19" s="1"/>
  <c r="X9" i="19"/>
  <c r="AE9" i="58"/>
  <c r="W10" i="58"/>
  <c r="AF9" i="58"/>
  <c r="AO9" i="58" s="1"/>
  <c r="AG9" i="58"/>
  <c r="AP9" i="58" s="1"/>
  <c r="AR8" i="31"/>
  <c r="Z8" i="54"/>
  <c r="AN8" i="2"/>
  <c r="AI8" i="2"/>
  <c r="K15" i="67"/>
  <c r="Y9" i="15"/>
  <c r="X9" i="15"/>
  <c r="AN9" i="91"/>
  <c r="AI9" i="91"/>
  <c r="AR8" i="50"/>
  <c r="AR7" i="94"/>
  <c r="AR8" i="24"/>
  <c r="AR8" i="58"/>
  <c r="AH9" i="5"/>
  <c r="AQ9" i="5" s="1"/>
  <c r="AR8" i="73"/>
  <c r="K17" i="5"/>
  <c r="AR8" i="56"/>
  <c r="AR7" i="96"/>
  <c r="Y9" i="72"/>
  <c r="X9" i="72"/>
  <c r="Z9" i="72" s="1"/>
  <c r="AH9" i="77"/>
  <c r="AQ9" i="77" s="1"/>
  <c r="K16" i="9"/>
  <c r="AI9" i="61"/>
  <c r="AN9" i="61"/>
  <c r="Z9" i="6"/>
  <c r="AH9" i="83"/>
  <c r="AQ9" i="83" s="1"/>
  <c r="W10" i="46"/>
  <c r="AG9" i="46"/>
  <c r="AP9" i="46" s="1"/>
  <c r="AF9" i="46"/>
  <c r="AO9" i="46" s="1"/>
  <c r="AE9" i="46"/>
  <c r="W10" i="49"/>
  <c r="AG9" i="49"/>
  <c r="AP9" i="49" s="1"/>
  <c r="AF9" i="49"/>
  <c r="AO9" i="49" s="1"/>
  <c r="AE9" i="49"/>
  <c r="AI8" i="57"/>
  <c r="AN8" i="57"/>
  <c r="AH10" i="34"/>
  <c r="AQ10" i="34" s="1"/>
  <c r="K15" i="8"/>
  <c r="Y10" i="69"/>
  <c r="X10" i="69"/>
  <c r="AI9" i="21"/>
  <c r="AN9" i="21"/>
  <c r="Z10" i="86"/>
  <c r="AH9" i="24"/>
  <c r="AQ9" i="24" s="1"/>
  <c r="K18" i="6"/>
  <c r="AR8" i="76"/>
  <c r="AR8" i="20"/>
  <c r="AF9" i="65"/>
  <c r="AO9" i="65" s="1"/>
  <c r="AE9" i="65"/>
  <c r="W10" i="65"/>
  <c r="AG9" i="65"/>
  <c r="AP9" i="65" s="1"/>
  <c r="Y9" i="48"/>
  <c r="X9" i="48"/>
  <c r="AH9" i="52"/>
  <c r="AQ9" i="52" s="1"/>
  <c r="AH9" i="23"/>
  <c r="AQ9" i="23" s="1"/>
  <c r="AR8" i="12"/>
  <c r="Z9" i="78"/>
  <c r="AH10" i="28"/>
  <c r="AQ10" i="28" s="1"/>
  <c r="K16" i="13"/>
  <c r="Y10" i="55"/>
  <c r="Z10" i="55" s="1"/>
  <c r="X10" i="55"/>
  <c r="AN8" i="19"/>
  <c r="AI8" i="19"/>
  <c r="Z8" i="94"/>
  <c r="AN8" i="47"/>
  <c r="AI8" i="47"/>
  <c r="AN9" i="40"/>
  <c r="AI9" i="40"/>
  <c r="AI9" i="27"/>
  <c r="AN9" i="27"/>
  <c r="X11" i="29"/>
  <c r="Z11" i="29" s="1"/>
  <c r="Y11" i="29"/>
  <c r="AI8" i="15"/>
  <c r="AN8" i="15"/>
  <c r="Y9" i="92"/>
  <c r="X9" i="92"/>
  <c r="Z9" i="92" s="1"/>
  <c r="AN9" i="10"/>
  <c r="AI9" i="10"/>
  <c r="Y9" i="68"/>
  <c r="Z9" i="68" s="1"/>
  <c r="X9" i="68"/>
  <c r="AI9" i="60"/>
  <c r="AN9" i="60"/>
  <c r="K15" i="15"/>
  <c r="AH9" i="16"/>
  <c r="AQ9" i="16" s="1"/>
  <c r="K17" i="14"/>
  <c r="K17" i="53"/>
  <c r="AR9" i="34"/>
  <c r="AR8" i="85"/>
  <c r="Z9" i="77"/>
  <c r="Z9" i="67"/>
  <c r="X10" i="39"/>
  <c r="Y10" i="39"/>
  <c r="Z10" i="39" s="1"/>
  <c r="Y10" i="61"/>
  <c r="X10" i="61"/>
  <c r="AR9" i="28"/>
  <c r="AR8" i="33"/>
  <c r="Z9" i="76"/>
  <c r="K15" i="24"/>
  <c r="K18" i="49"/>
  <c r="AF9" i="74"/>
  <c r="AO9" i="74" s="1"/>
  <c r="AE9" i="74"/>
  <c r="AG9" i="74"/>
  <c r="AP9" i="74" s="1"/>
  <c r="W10" i="74"/>
  <c r="K15" i="72"/>
  <c r="AF8" i="14"/>
  <c r="AO8" i="14" s="1"/>
  <c r="AE8" i="14"/>
  <c r="W9" i="14"/>
  <c r="AG8" i="14"/>
  <c r="AP8" i="14" s="1"/>
  <c r="Z10" i="34"/>
  <c r="Y10" i="82"/>
  <c r="X10" i="82"/>
  <c r="W10" i="38"/>
  <c r="AG9" i="38"/>
  <c r="AP9" i="38" s="1"/>
  <c r="AF9" i="38"/>
  <c r="AO9" i="38" s="1"/>
  <c r="AE9" i="38"/>
  <c r="AH9" i="73"/>
  <c r="AQ9" i="73" s="1"/>
  <c r="Z9" i="87"/>
  <c r="X10" i="26"/>
  <c r="Y10" i="26"/>
  <c r="AN9" i="69"/>
  <c r="AI9" i="69"/>
  <c r="K15" i="50"/>
  <c r="K17" i="58"/>
  <c r="AH9" i="93"/>
  <c r="AQ9" i="93" s="1"/>
  <c r="AI8" i="48"/>
  <c r="AN8" i="48"/>
  <c r="AF9" i="52"/>
  <c r="AO9" i="52" s="1"/>
  <c r="W10" i="52"/>
  <c r="AG9" i="52"/>
  <c r="AP9" i="52" s="1"/>
  <c r="AE9" i="52"/>
  <c r="AG8" i="18"/>
  <c r="AP8" i="18" s="1"/>
  <c r="AF8" i="18"/>
  <c r="AO8" i="18" s="1"/>
  <c r="AE8" i="18"/>
  <c r="W9" i="18"/>
  <c r="AR8" i="77"/>
  <c r="AH9" i="20"/>
  <c r="AQ9" i="20" s="1"/>
  <c r="AH9" i="45"/>
  <c r="AQ9" i="45" s="1"/>
  <c r="K16" i="10"/>
  <c r="K15" i="20"/>
  <c r="Y9" i="3"/>
  <c r="Z9" i="3" s="1"/>
  <c r="X9" i="3"/>
  <c r="Y10" i="13"/>
  <c r="X10" i="13"/>
  <c r="AN9" i="41"/>
  <c r="AI9" i="41"/>
  <c r="Z10" i="80"/>
  <c r="X10" i="80"/>
  <c r="Y10" i="80"/>
  <c r="K16" i="4"/>
  <c r="X9" i="11"/>
  <c r="Y9" i="11"/>
  <c r="Z9" i="11" s="1"/>
  <c r="AN10" i="29"/>
  <c r="AI10" i="29"/>
  <c r="X10" i="10"/>
  <c r="Y10" i="10"/>
  <c r="AR9" i="88"/>
  <c r="AE9" i="32"/>
  <c r="W10" i="32"/>
  <c r="AG9" i="32"/>
  <c r="AP9" i="32" s="1"/>
  <c r="AF9" i="32"/>
  <c r="AO9" i="32" s="1"/>
  <c r="AE8" i="53"/>
  <c r="W9" i="53"/>
  <c r="AG8" i="53"/>
  <c r="AP8" i="53" s="1"/>
  <c r="AF8" i="53"/>
  <c r="AO8" i="53" s="1"/>
  <c r="AI8" i="68"/>
  <c r="AN8" i="68"/>
  <c r="X9" i="79"/>
  <c r="Y9" i="79"/>
  <c r="Z9" i="5"/>
  <c r="AI9" i="89"/>
  <c r="AN9" i="89"/>
  <c r="Y10" i="90"/>
  <c r="X10" i="90"/>
  <c r="AR8" i="8"/>
  <c r="Y10" i="60"/>
  <c r="X10" i="60"/>
  <c r="AI8" i="79"/>
  <c r="AN8" i="79"/>
  <c r="AH9" i="12"/>
  <c r="AQ9" i="12" s="1"/>
  <c r="AI8" i="59"/>
  <c r="AN8" i="59"/>
  <c r="Y9" i="1"/>
  <c r="Z9" i="1" s="1"/>
  <c r="X9" i="1"/>
  <c r="AH9" i="50"/>
  <c r="AQ9" i="50" s="1"/>
  <c r="AH9" i="35"/>
  <c r="AQ9" i="35" s="1"/>
  <c r="Z9" i="83"/>
  <c r="W9" i="42"/>
  <c r="AG8" i="42"/>
  <c r="AP8" i="42" s="1"/>
  <c r="AF8" i="42"/>
  <c r="AO8" i="42" s="1"/>
  <c r="AE8" i="42"/>
  <c r="AE9" i="66"/>
  <c r="W10" i="66"/>
  <c r="AF9" i="66"/>
  <c r="AO9" i="66" s="1"/>
  <c r="AG9" i="66"/>
  <c r="AP9" i="66" s="1"/>
  <c r="AF9" i="70"/>
  <c r="AO9" i="70" s="1"/>
  <c r="AE9" i="70"/>
  <c r="W10" i="70"/>
  <c r="AG9" i="70"/>
  <c r="AP9" i="70" s="1"/>
  <c r="AH8" i="96"/>
  <c r="AQ8" i="96" s="1"/>
  <c r="AH9" i="31"/>
  <c r="AQ9" i="31" s="1"/>
  <c r="AN9" i="82"/>
  <c r="AI9" i="82"/>
  <c r="K17" i="61"/>
  <c r="AR8" i="78"/>
  <c r="Z9" i="24"/>
  <c r="AH9" i="33"/>
  <c r="AQ9" i="33" s="1"/>
  <c r="W10" i="43"/>
  <c r="AG9" i="43"/>
  <c r="AP9" i="43" s="1"/>
  <c r="AF9" i="43"/>
  <c r="AO9" i="43" s="1"/>
  <c r="AE9" i="43"/>
  <c r="K15" i="60"/>
  <c r="K17" i="18"/>
  <c r="K17" i="69"/>
  <c r="AH10" i="44"/>
  <c r="AQ10" i="44" s="1"/>
  <c r="Z9" i="23"/>
  <c r="W10" i="30"/>
  <c r="AG9" i="30"/>
  <c r="AP9" i="30" s="1"/>
  <c r="AF9" i="30"/>
  <c r="AO9" i="30" s="1"/>
  <c r="AE9" i="30"/>
  <c r="Z10" i="28"/>
  <c r="AR8" i="5"/>
  <c r="AN8" i="3"/>
  <c r="AI8" i="3"/>
  <c r="AN9" i="13"/>
  <c r="AI9" i="13"/>
  <c r="AH10" i="88"/>
  <c r="AQ10" i="88" s="1"/>
  <c r="Y9" i="84"/>
  <c r="X9" i="84"/>
  <c r="Z9" i="84" s="1"/>
  <c r="AN8" i="92"/>
  <c r="AI8" i="92"/>
  <c r="Y10" i="91"/>
  <c r="Z10" i="91" s="1"/>
  <c r="X10" i="91"/>
  <c r="AG8" i="4"/>
  <c r="AP8" i="4" s="1"/>
  <c r="AF8" i="4"/>
  <c r="AO8" i="4" s="1"/>
  <c r="AE8" i="4"/>
  <c r="W9" i="4"/>
  <c r="AR8" i="35"/>
  <c r="AR8" i="6"/>
  <c r="AH9" i="71"/>
  <c r="AQ9" i="71" s="1"/>
  <c r="K16" i="22"/>
  <c r="X10" i="89"/>
  <c r="Y10" i="89"/>
  <c r="Z10" i="89" s="1"/>
  <c r="AN9" i="90"/>
  <c r="AI9" i="90"/>
  <c r="Z9" i="16"/>
  <c r="Y9" i="59"/>
  <c r="X9" i="59"/>
  <c r="K15" i="7"/>
  <c r="AR7" i="54"/>
  <c r="Y9" i="25"/>
  <c r="X9" i="25"/>
  <c r="W10" i="36"/>
  <c r="AG9" i="36"/>
  <c r="AP9" i="36" s="1"/>
  <c r="AF9" i="36"/>
  <c r="AO9" i="36" s="1"/>
  <c r="AE9" i="36"/>
  <c r="AF9" i="9"/>
  <c r="AO9" i="9" s="1"/>
  <c r="AG9" i="9"/>
  <c r="AP9" i="9" s="1"/>
  <c r="AE9" i="9"/>
  <c r="W10" i="9"/>
  <c r="AN9" i="39"/>
  <c r="AI9" i="39"/>
  <c r="AI8" i="1"/>
  <c r="AN8" i="1"/>
  <c r="X9" i="81"/>
  <c r="Z9" i="81" s="1"/>
  <c r="Y9" i="81"/>
  <c r="Z9" i="50"/>
  <c r="AH9" i="8"/>
  <c r="AQ9" i="8" s="1"/>
  <c r="K17" i="17"/>
  <c r="AG9" i="75"/>
  <c r="AP9" i="75" s="1"/>
  <c r="AF9" i="75"/>
  <c r="AO9" i="75" s="1"/>
  <c r="AE9" i="75"/>
  <c r="W10" i="75"/>
  <c r="K15" i="23"/>
  <c r="Z9" i="73"/>
  <c r="K15" i="56"/>
  <c r="AR8" i="93"/>
  <c r="AF8" i="63"/>
  <c r="AO8" i="63" s="1"/>
  <c r="AE8" i="63"/>
  <c r="W9" i="63"/>
  <c r="AG8" i="63"/>
  <c r="AP8" i="63" s="1"/>
  <c r="Z9" i="93"/>
  <c r="K15" i="12"/>
  <c r="AR8" i="83"/>
  <c r="AH9" i="56"/>
  <c r="AQ9" i="56" s="1"/>
  <c r="AR8" i="87"/>
  <c r="AH9" i="85"/>
  <c r="AQ9" i="85" s="1"/>
  <c r="AF9" i="64"/>
  <c r="AO9" i="64" s="1"/>
  <c r="AE9" i="64"/>
  <c r="W10" i="64"/>
  <c r="AG9" i="64"/>
  <c r="AP9" i="64" s="1"/>
  <c r="Z9" i="20"/>
  <c r="AR8" i="17"/>
  <c r="Z9" i="45"/>
  <c r="AI9" i="55"/>
  <c r="AN9" i="55"/>
  <c r="AH9" i="17"/>
  <c r="AQ9" i="17" s="1"/>
  <c r="AH9" i="58"/>
  <c r="AQ9" i="58" s="1"/>
  <c r="AR8" i="16"/>
  <c r="AI8" i="84"/>
  <c r="AN8" i="84"/>
  <c r="Y9" i="47"/>
  <c r="X9" i="47"/>
  <c r="AN8" i="11"/>
  <c r="AI8" i="11"/>
  <c r="Y10" i="27"/>
  <c r="X10" i="27"/>
  <c r="Z10" i="27" s="1"/>
  <c r="Z9" i="15" l="1"/>
  <c r="AG9" i="15"/>
  <c r="AP9" i="15" s="1"/>
  <c r="AF9" i="15"/>
  <c r="AO9" i="15" s="1"/>
  <c r="AE9" i="15"/>
  <c r="W10" i="15"/>
  <c r="W11" i="91"/>
  <c r="AG10" i="91"/>
  <c r="AP10" i="91" s="1"/>
  <c r="AF10" i="91"/>
  <c r="AO10" i="91" s="1"/>
  <c r="AE10" i="91"/>
  <c r="AG9" i="68"/>
  <c r="AP9" i="68" s="1"/>
  <c r="AE9" i="68"/>
  <c r="W10" i="68"/>
  <c r="AF9" i="68"/>
  <c r="AO9" i="68" s="1"/>
  <c r="AG10" i="89"/>
  <c r="AP10" i="89" s="1"/>
  <c r="AF10" i="89"/>
  <c r="AO10" i="89" s="1"/>
  <c r="AE10" i="89"/>
  <c r="W11" i="89"/>
  <c r="AG9" i="1"/>
  <c r="AP9" i="1" s="1"/>
  <c r="AF9" i="1"/>
  <c r="AO9" i="1" s="1"/>
  <c r="AE9" i="1"/>
  <c r="W10" i="1"/>
  <c r="AG9" i="3"/>
  <c r="AP9" i="3" s="1"/>
  <c r="AF9" i="3"/>
  <c r="AO9" i="3" s="1"/>
  <c r="AE9" i="3"/>
  <c r="W10" i="3"/>
  <c r="AG9" i="19"/>
  <c r="AP9" i="19" s="1"/>
  <c r="AF9" i="19"/>
  <c r="AO9" i="19" s="1"/>
  <c r="AE9" i="19"/>
  <c r="W10" i="19"/>
  <c r="W10" i="5"/>
  <c r="AG9" i="5"/>
  <c r="AP9" i="5" s="1"/>
  <c r="AF9" i="5"/>
  <c r="AO9" i="5" s="1"/>
  <c r="AE9" i="5"/>
  <c r="Y10" i="32"/>
  <c r="X10" i="32"/>
  <c r="AH10" i="10"/>
  <c r="AQ10" i="10" s="1"/>
  <c r="AF9" i="11"/>
  <c r="AO9" i="11" s="1"/>
  <c r="AG9" i="11"/>
  <c r="AP9" i="11" s="1"/>
  <c r="AE9" i="11"/>
  <c r="W10" i="11"/>
  <c r="AR9" i="41"/>
  <c r="AR8" i="48"/>
  <c r="K18" i="58"/>
  <c r="AH10" i="26"/>
  <c r="AQ10" i="26" s="1"/>
  <c r="Y9" i="14"/>
  <c r="X9" i="14"/>
  <c r="W11" i="39"/>
  <c r="AG10" i="39"/>
  <c r="AP10" i="39" s="1"/>
  <c r="AF10" i="39"/>
  <c r="AO10" i="39" s="1"/>
  <c r="AE10" i="39"/>
  <c r="W10" i="92"/>
  <c r="AG9" i="92"/>
  <c r="AP9" i="92" s="1"/>
  <c r="AF9" i="92"/>
  <c r="AO9" i="92" s="1"/>
  <c r="AE9" i="92"/>
  <c r="W9" i="94"/>
  <c r="AF8" i="94"/>
  <c r="AO8" i="94" s="1"/>
  <c r="AE8" i="94"/>
  <c r="AG8" i="94"/>
  <c r="AP8" i="94" s="1"/>
  <c r="X10" i="65"/>
  <c r="Y10" i="65"/>
  <c r="K16" i="8"/>
  <c r="X10" i="49"/>
  <c r="Y10" i="49"/>
  <c r="Z10" i="49" s="1"/>
  <c r="W10" i="6"/>
  <c r="AG9" i="6"/>
  <c r="AP9" i="6" s="1"/>
  <c r="AF9" i="6"/>
  <c r="AO9" i="6" s="1"/>
  <c r="AE9" i="6"/>
  <c r="W10" i="72"/>
  <c r="AG9" i="72"/>
  <c r="AP9" i="72" s="1"/>
  <c r="AE9" i="72"/>
  <c r="AF9" i="72"/>
  <c r="AO9" i="72" s="1"/>
  <c r="K18" i="5"/>
  <c r="K16" i="59"/>
  <c r="K18" i="65"/>
  <c r="AH10" i="21"/>
  <c r="AQ10" i="21" s="1"/>
  <c r="AF9" i="57"/>
  <c r="AO9" i="57" s="1"/>
  <c r="AE9" i="57"/>
  <c r="W10" i="57"/>
  <c r="AG9" i="57"/>
  <c r="AP9" i="57" s="1"/>
  <c r="K19" i="1"/>
  <c r="AR8" i="81"/>
  <c r="AR8" i="25"/>
  <c r="K16" i="16"/>
  <c r="Y11" i="44"/>
  <c r="X11" i="44"/>
  <c r="K18" i="21"/>
  <c r="K16" i="71"/>
  <c r="AN10" i="88"/>
  <c r="AI10" i="88"/>
  <c r="AG9" i="23"/>
  <c r="AP9" i="23" s="1"/>
  <c r="AF9" i="23"/>
  <c r="AO9" i="23" s="1"/>
  <c r="AE9" i="23"/>
  <c r="W10" i="23"/>
  <c r="AH9" i="47"/>
  <c r="AQ9" i="47" s="1"/>
  <c r="AR9" i="55"/>
  <c r="AN9" i="75"/>
  <c r="AI9" i="75"/>
  <c r="Y9" i="4"/>
  <c r="X9" i="4"/>
  <c r="AI9" i="30"/>
  <c r="AN9" i="30"/>
  <c r="K18" i="69"/>
  <c r="Y9" i="42"/>
  <c r="X9" i="42"/>
  <c r="Z9" i="42" s="1"/>
  <c r="AR8" i="79"/>
  <c r="AH10" i="90"/>
  <c r="AQ10" i="90" s="1"/>
  <c r="Z10" i="10"/>
  <c r="AI9" i="52"/>
  <c r="AN9" i="52"/>
  <c r="Z10" i="26"/>
  <c r="AH10" i="82"/>
  <c r="AQ10" i="82" s="1"/>
  <c r="AI8" i="14"/>
  <c r="AN8" i="14"/>
  <c r="K16" i="24"/>
  <c r="AH10" i="61"/>
  <c r="AQ10" i="61" s="1"/>
  <c r="AF9" i="67"/>
  <c r="AO9" i="67" s="1"/>
  <c r="W10" i="67"/>
  <c r="AG9" i="67"/>
  <c r="AP9" i="67" s="1"/>
  <c r="AE9" i="67"/>
  <c r="AR9" i="27"/>
  <c r="AR8" i="19"/>
  <c r="K17" i="13"/>
  <c r="W10" i="78"/>
  <c r="AG9" i="78"/>
  <c r="AP9" i="78" s="1"/>
  <c r="AF9" i="78"/>
  <c r="AO9" i="78" s="1"/>
  <c r="AE9" i="78"/>
  <c r="AI9" i="65"/>
  <c r="AN9" i="65"/>
  <c r="AR9" i="21"/>
  <c r="AI9" i="46"/>
  <c r="AN9" i="46"/>
  <c r="AR9" i="91"/>
  <c r="K16" i="67"/>
  <c r="K16" i="52"/>
  <c r="AN8" i="37"/>
  <c r="AI8" i="37"/>
  <c r="Z10" i="56"/>
  <c r="Y10" i="56"/>
  <c r="X10" i="56"/>
  <c r="AI9" i="7"/>
  <c r="AN9" i="7"/>
  <c r="Y10" i="95"/>
  <c r="X10" i="95"/>
  <c r="K16" i="19"/>
  <c r="X10" i="85"/>
  <c r="Y10" i="85"/>
  <c r="AI10" i="44"/>
  <c r="AN10" i="44"/>
  <c r="AR9" i="26"/>
  <c r="AI9" i="31"/>
  <c r="AN9" i="31"/>
  <c r="Y9" i="22"/>
  <c r="X9" i="22"/>
  <c r="Y10" i="12"/>
  <c r="X10" i="12"/>
  <c r="K17" i="22"/>
  <c r="AF9" i="84"/>
  <c r="AO9" i="84" s="1"/>
  <c r="AG9" i="84"/>
  <c r="AP9" i="84" s="1"/>
  <c r="AE9" i="84"/>
  <c r="W10" i="84"/>
  <c r="AR9" i="13"/>
  <c r="Y10" i="64"/>
  <c r="X10" i="64"/>
  <c r="W10" i="73"/>
  <c r="AG9" i="73"/>
  <c r="AP9" i="73" s="1"/>
  <c r="AF9" i="73"/>
  <c r="AO9" i="73" s="1"/>
  <c r="AE9" i="73"/>
  <c r="AF9" i="50"/>
  <c r="AO9" i="50" s="1"/>
  <c r="W10" i="50"/>
  <c r="AG9" i="50"/>
  <c r="AP9" i="50" s="1"/>
  <c r="AE9" i="50"/>
  <c r="AI9" i="36"/>
  <c r="AN9" i="36"/>
  <c r="AH9" i="59"/>
  <c r="AQ9" i="59" s="1"/>
  <c r="AR8" i="92"/>
  <c r="K18" i="61"/>
  <c r="Y10" i="66"/>
  <c r="X10" i="66"/>
  <c r="Z10" i="66" s="1"/>
  <c r="AH10" i="60"/>
  <c r="AQ10" i="60" s="1"/>
  <c r="AH9" i="79"/>
  <c r="AQ9" i="79" s="1"/>
  <c r="Y9" i="53"/>
  <c r="X9" i="53"/>
  <c r="AI9" i="32"/>
  <c r="AN9" i="32"/>
  <c r="AR10" i="29"/>
  <c r="K17" i="4"/>
  <c r="AH10" i="13"/>
  <c r="AQ10" i="13" s="1"/>
  <c r="K16" i="50"/>
  <c r="W10" i="87"/>
  <c r="AG9" i="87"/>
  <c r="AP9" i="87" s="1"/>
  <c r="AE9" i="87"/>
  <c r="AF9" i="87"/>
  <c r="AO9" i="87" s="1"/>
  <c r="AI9" i="38"/>
  <c r="AN9" i="38"/>
  <c r="AI9" i="74"/>
  <c r="AN9" i="74"/>
  <c r="W10" i="76"/>
  <c r="AG9" i="76"/>
  <c r="AP9" i="76" s="1"/>
  <c r="AE9" i="76"/>
  <c r="AF9" i="76"/>
  <c r="AO9" i="76" s="1"/>
  <c r="W10" i="77"/>
  <c r="AG9" i="77"/>
  <c r="AP9" i="77" s="1"/>
  <c r="AF9" i="77"/>
  <c r="AO9" i="77" s="1"/>
  <c r="AE9" i="77"/>
  <c r="K18" i="53"/>
  <c r="K16" i="15"/>
  <c r="AR9" i="10"/>
  <c r="AR8" i="15"/>
  <c r="AR9" i="40"/>
  <c r="AH9" i="48"/>
  <c r="AQ9" i="48" s="1"/>
  <c r="K19" i="6"/>
  <c r="AH10" i="69"/>
  <c r="AQ10" i="69" s="1"/>
  <c r="AR8" i="57"/>
  <c r="AR9" i="61"/>
  <c r="AR8" i="2"/>
  <c r="X10" i="17"/>
  <c r="Y10" i="17"/>
  <c r="K16" i="68"/>
  <c r="W11" i="21"/>
  <c r="AG10" i="21"/>
  <c r="AP10" i="21" s="1"/>
  <c r="AF10" i="21"/>
  <c r="AO10" i="21" s="1"/>
  <c r="AE10" i="21"/>
  <c r="K18" i="57"/>
  <c r="AI9" i="35"/>
  <c r="AN9" i="35"/>
  <c r="AH9" i="2"/>
  <c r="AQ9" i="2" s="1"/>
  <c r="AH10" i="40"/>
  <c r="AQ10" i="40" s="1"/>
  <c r="AH10" i="41"/>
  <c r="AQ10" i="41" s="1"/>
  <c r="K16" i="11"/>
  <c r="AN8" i="22"/>
  <c r="AI8" i="22"/>
  <c r="AI9" i="12"/>
  <c r="AN9" i="12"/>
  <c r="X10" i="8"/>
  <c r="Y10" i="8"/>
  <c r="AR9" i="90"/>
  <c r="AF10" i="28"/>
  <c r="AO10" i="28" s="1"/>
  <c r="AE10" i="28"/>
  <c r="AG10" i="28"/>
  <c r="AP10" i="28" s="1"/>
  <c r="W11" i="28"/>
  <c r="AI9" i="43"/>
  <c r="AN9" i="43"/>
  <c r="Y9" i="63"/>
  <c r="Z9" i="63"/>
  <c r="X9" i="63"/>
  <c r="K16" i="56"/>
  <c r="AR8" i="1"/>
  <c r="AH9" i="25"/>
  <c r="AQ9" i="25" s="1"/>
  <c r="K16" i="7"/>
  <c r="AH10" i="27"/>
  <c r="AQ10" i="27" s="1"/>
  <c r="W10" i="45"/>
  <c r="AG9" i="45"/>
  <c r="AP9" i="45" s="1"/>
  <c r="AE9" i="45"/>
  <c r="AF9" i="45"/>
  <c r="AO9" i="45" s="1"/>
  <c r="AI9" i="64"/>
  <c r="AN9" i="64"/>
  <c r="AI8" i="63"/>
  <c r="AN8" i="63"/>
  <c r="AR9" i="39"/>
  <c r="AN8" i="4"/>
  <c r="AI8" i="4"/>
  <c r="AR8" i="3"/>
  <c r="Z9" i="47"/>
  <c r="Z9" i="25"/>
  <c r="AH10" i="89"/>
  <c r="AQ10" i="89" s="1"/>
  <c r="K18" i="18"/>
  <c r="X10" i="43"/>
  <c r="Y10" i="43"/>
  <c r="Z10" i="43" s="1"/>
  <c r="AR9" i="82"/>
  <c r="Y10" i="70"/>
  <c r="X10" i="70"/>
  <c r="AI9" i="66"/>
  <c r="AN9" i="66"/>
  <c r="AG9" i="83"/>
  <c r="AP9" i="83" s="1"/>
  <c r="AF9" i="83"/>
  <c r="AO9" i="83" s="1"/>
  <c r="AE9" i="83"/>
  <c r="W10" i="83"/>
  <c r="AR8" i="59"/>
  <c r="Z10" i="90"/>
  <c r="Z9" i="79"/>
  <c r="AI8" i="53"/>
  <c r="AN8" i="53"/>
  <c r="K16" i="20"/>
  <c r="Y9" i="18"/>
  <c r="X9" i="18"/>
  <c r="X10" i="52"/>
  <c r="Y10" i="52"/>
  <c r="AR9" i="69"/>
  <c r="Z10" i="82"/>
  <c r="Z10" i="61"/>
  <c r="K18" i="14"/>
  <c r="AH10" i="55"/>
  <c r="AQ10" i="55" s="1"/>
  <c r="AI9" i="49"/>
  <c r="AN9" i="49"/>
  <c r="AH9" i="15"/>
  <c r="AQ9" i="15" s="1"/>
  <c r="X10" i="58"/>
  <c r="Y10" i="58"/>
  <c r="AN9" i="17"/>
  <c r="AI9" i="17"/>
  <c r="K16" i="2"/>
  <c r="AR8" i="62"/>
  <c r="Z10" i="40"/>
  <c r="Z10" i="41"/>
  <c r="AN9" i="85"/>
  <c r="AI9" i="85"/>
  <c r="AI9" i="33"/>
  <c r="AN9" i="33"/>
  <c r="K16" i="51"/>
  <c r="K16" i="3"/>
  <c r="AH9" i="62"/>
  <c r="AQ9" i="62" s="1"/>
  <c r="AI8" i="96"/>
  <c r="AN8" i="96"/>
  <c r="AF10" i="27"/>
  <c r="AO10" i="27" s="1"/>
  <c r="AE10" i="27"/>
  <c r="AG10" i="27"/>
  <c r="AP10" i="27" s="1"/>
  <c r="W11" i="27"/>
  <c r="K16" i="12"/>
  <c r="K16" i="23"/>
  <c r="AH9" i="81"/>
  <c r="AQ9" i="81" s="1"/>
  <c r="Y10" i="9"/>
  <c r="X10" i="9"/>
  <c r="Z9" i="59"/>
  <c r="AH9" i="84"/>
  <c r="AQ9" i="84" s="1"/>
  <c r="Y10" i="30"/>
  <c r="X10" i="30"/>
  <c r="Z10" i="30" s="1"/>
  <c r="AG9" i="24"/>
  <c r="AP9" i="24" s="1"/>
  <c r="AF9" i="24"/>
  <c r="AO9" i="24" s="1"/>
  <c r="AE9" i="24"/>
  <c r="W10" i="24"/>
  <c r="AI9" i="70"/>
  <c r="AN9" i="70"/>
  <c r="AI8" i="42"/>
  <c r="AN8" i="42"/>
  <c r="Z10" i="60"/>
  <c r="AH10" i="80"/>
  <c r="AQ10" i="80" s="1"/>
  <c r="Z10" i="13"/>
  <c r="AN8" i="18"/>
  <c r="AI8" i="18"/>
  <c r="AE10" i="34"/>
  <c r="AF10" i="34"/>
  <c r="AO10" i="34" s="1"/>
  <c r="W11" i="34"/>
  <c r="AG10" i="34"/>
  <c r="AP10" i="34" s="1"/>
  <c r="K16" i="72"/>
  <c r="AR9" i="60"/>
  <c r="AH9" i="92"/>
  <c r="AQ9" i="92" s="1"/>
  <c r="AH11" i="29"/>
  <c r="AQ11" i="29" s="1"/>
  <c r="AR8" i="47"/>
  <c r="Z9" i="48"/>
  <c r="Z10" i="69"/>
  <c r="X10" i="46"/>
  <c r="Y10" i="46"/>
  <c r="K17" i="9"/>
  <c r="AH9" i="72"/>
  <c r="AQ9" i="72" s="1"/>
  <c r="W9" i="54"/>
  <c r="AE8" i="54"/>
  <c r="AG8" i="54"/>
  <c r="AP8" i="54" s="1"/>
  <c r="AF8" i="54"/>
  <c r="AO8" i="54" s="1"/>
  <c r="AI9" i="58"/>
  <c r="AN9" i="58"/>
  <c r="Z9" i="37"/>
  <c r="Y9" i="37"/>
  <c r="X9" i="37"/>
  <c r="Y10" i="51"/>
  <c r="Z10" i="51" s="1"/>
  <c r="X10" i="51"/>
  <c r="AH9" i="57"/>
  <c r="AQ9" i="57" s="1"/>
  <c r="Y10" i="7"/>
  <c r="X10" i="7"/>
  <c r="AN9" i="95"/>
  <c r="AI9" i="95"/>
  <c r="AR8" i="72"/>
  <c r="K18" i="66"/>
  <c r="X10" i="35"/>
  <c r="Y10" i="35"/>
  <c r="AG9" i="2"/>
  <c r="AP9" i="2" s="1"/>
  <c r="AF9" i="2"/>
  <c r="AO9" i="2" s="1"/>
  <c r="AE9" i="2"/>
  <c r="W10" i="2"/>
  <c r="K16" i="63"/>
  <c r="AG9" i="62"/>
  <c r="AP9" i="62" s="1"/>
  <c r="AF9" i="62"/>
  <c r="AO9" i="62" s="1"/>
  <c r="AE9" i="62"/>
  <c r="W10" i="62"/>
  <c r="Y9" i="96"/>
  <c r="X9" i="96"/>
  <c r="X10" i="71"/>
  <c r="Y10" i="71"/>
  <c r="X10" i="75"/>
  <c r="Y10" i="75"/>
  <c r="AR8" i="11"/>
  <c r="AR8" i="84"/>
  <c r="AG9" i="20"/>
  <c r="AP9" i="20" s="1"/>
  <c r="AF9" i="20"/>
  <c r="AO9" i="20" s="1"/>
  <c r="AE9" i="20"/>
  <c r="W10" i="20"/>
  <c r="AF9" i="93"/>
  <c r="AO9" i="93" s="1"/>
  <c r="AG9" i="93"/>
  <c r="AP9" i="93" s="1"/>
  <c r="AE9" i="93"/>
  <c r="W10" i="93"/>
  <c r="K18" i="17"/>
  <c r="W10" i="81"/>
  <c r="AG9" i="81"/>
  <c r="AP9" i="81" s="1"/>
  <c r="AF9" i="81"/>
  <c r="AO9" i="81" s="1"/>
  <c r="AE9" i="81"/>
  <c r="AN9" i="9"/>
  <c r="AI9" i="9"/>
  <c r="Y10" i="36"/>
  <c r="X10" i="36"/>
  <c r="AG9" i="16"/>
  <c r="AP9" i="16" s="1"/>
  <c r="AF9" i="16"/>
  <c r="AO9" i="16" s="1"/>
  <c r="AE9" i="16"/>
  <c r="W10" i="16"/>
  <c r="AH10" i="91"/>
  <c r="AQ10" i="91" s="1"/>
  <c r="K16" i="60"/>
  <c r="AH9" i="1"/>
  <c r="AQ9" i="1" s="1"/>
  <c r="AR9" i="89"/>
  <c r="AR8" i="68"/>
  <c r="AH9" i="11"/>
  <c r="AQ9" i="11" s="1"/>
  <c r="AE10" i="80"/>
  <c r="W11" i="80"/>
  <c r="AF10" i="80"/>
  <c r="AO10" i="80" s="1"/>
  <c r="AG10" i="80"/>
  <c r="AP10" i="80" s="1"/>
  <c r="AH9" i="3"/>
  <c r="AQ9" i="3" s="1"/>
  <c r="K17" i="10"/>
  <c r="Y10" i="38"/>
  <c r="X10" i="38"/>
  <c r="X10" i="74"/>
  <c r="Y10" i="74"/>
  <c r="K19" i="49"/>
  <c r="AH10" i="39"/>
  <c r="AQ10" i="39" s="1"/>
  <c r="AH9" i="68"/>
  <c r="AQ9" i="68" s="1"/>
  <c r="W12" i="29"/>
  <c r="AG11" i="29"/>
  <c r="AP11" i="29" s="1"/>
  <c r="AE11" i="29"/>
  <c r="AF11" i="29"/>
  <c r="AO11" i="29" s="1"/>
  <c r="AE10" i="55"/>
  <c r="W11" i="55"/>
  <c r="AG10" i="55"/>
  <c r="AP10" i="55" s="1"/>
  <c r="AF10" i="55"/>
  <c r="AO10" i="55" s="1"/>
  <c r="AF10" i="86"/>
  <c r="AO10" i="86" s="1"/>
  <c r="AG10" i="86"/>
  <c r="AP10" i="86" s="1"/>
  <c r="AE10" i="86"/>
  <c r="W11" i="86"/>
  <c r="AH9" i="19"/>
  <c r="AQ9" i="19" s="1"/>
  <c r="K21" i="70"/>
  <c r="AI9" i="56"/>
  <c r="AN9" i="56"/>
  <c r="AN9" i="51"/>
  <c r="AI9" i="51"/>
  <c r="AR9" i="80"/>
  <c r="K16" i="64"/>
  <c r="Y10" i="33"/>
  <c r="X10" i="33"/>
  <c r="Z10" i="33" s="1"/>
  <c r="K16" i="55"/>
  <c r="Y10" i="31"/>
  <c r="X10" i="31"/>
  <c r="Z10" i="31" s="1"/>
  <c r="AI9" i="8"/>
  <c r="AN9" i="8"/>
  <c r="X11" i="88"/>
  <c r="Y11" i="88"/>
  <c r="AI9" i="71"/>
  <c r="AN9" i="71"/>
  <c r="Z10" i="95" l="1"/>
  <c r="Z10" i="32"/>
  <c r="Z9" i="96"/>
  <c r="W10" i="96" s="1"/>
  <c r="Z9" i="4"/>
  <c r="AF10" i="43"/>
  <c r="AO10" i="43" s="1"/>
  <c r="AE10" i="43"/>
  <c r="W11" i="43"/>
  <c r="AG10" i="43"/>
  <c r="AP10" i="43" s="1"/>
  <c r="W11" i="95"/>
  <c r="AG10" i="95"/>
  <c r="AP10" i="95" s="1"/>
  <c r="AF10" i="95"/>
  <c r="AO10" i="95" s="1"/>
  <c r="AE10" i="95"/>
  <c r="AG10" i="33"/>
  <c r="AP10" i="33" s="1"/>
  <c r="W11" i="33"/>
  <c r="AF10" i="33"/>
  <c r="AO10" i="33" s="1"/>
  <c r="AE10" i="33"/>
  <c r="W11" i="32"/>
  <c r="AG10" i="32"/>
  <c r="AP10" i="32" s="1"/>
  <c r="AF10" i="32"/>
  <c r="AO10" i="32" s="1"/>
  <c r="AE10" i="32"/>
  <c r="AF10" i="49"/>
  <c r="AO10" i="49" s="1"/>
  <c r="AE10" i="49"/>
  <c r="W11" i="49"/>
  <c r="AG10" i="49"/>
  <c r="AP10" i="49" s="1"/>
  <c r="AF10" i="51"/>
  <c r="AO10" i="51" s="1"/>
  <c r="W11" i="51"/>
  <c r="AG10" i="51"/>
  <c r="AP10" i="51" s="1"/>
  <c r="AE10" i="51"/>
  <c r="AF9" i="96"/>
  <c r="AO9" i="96" s="1"/>
  <c r="AE9" i="96"/>
  <c r="AG9" i="4"/>
  <c r="AP9" i="4" s="1"/>
  <c r="AF9" i="4"/>
  <c r="AO9" i="4" s="1"/>
  <c r="AE9" i="4"/>
  <c r="W10" i="4"/>
  <c r="AH10" i="38"/>
  <c r="AQ10" i="38" s="1"/>
  <c r="K19" i="17"/>
  <c r="X10" i="20"/>
  <c r="Y10" i="20"/>
  <c r="Z10" i="20" s="1"/>
  <c r="AH10" i="71"/>
  <c r="AQ10" i="71" s="1"/>
  <c r="AN9" i="62"/>
  <c r="AI9" i="62"/>
  <c r="AI9" i="2"/>
  <c r="AN9" i="2"/>
  <c r="AH10" i="7"/>
  <c r="AQ10" i="7" s="1"/>
  <c r="AR9" i="58"/>
  <c r="AF10" i="69"/>
  <c r="AO10" i="69" s="1"/>
  <c r="W11" i="69"/>
  <c r="AG10" i="69"/>
  <c r="AP10" i="69" s="1"/>
  <c r="AE10" i="69"/>
  <c r="X10" i="24"/>
  <c r="Y10" i="24"/>
  <c r="AF10" i="30"/>
  <c r="AO10" i="30" s="1"/>
  <c r="AE10" i="30"/>
  <c r="W11" i="30"/>
  <c r="AG10" i="30"/>
  <c r="AP10" i="30" s="1"/>
  <c r="W10" i="59"/>
  <c r="AG9" i="59"/>
  <c r="AP9" i="59" s="1"/>
  <c r="AE9" i="59"/>
  <c r="AF9" i="59"/>
  <c r="AO9" i="59" s="1"/>
  <c r="K17" i="12"/>
  <c r="AE10" i="41"/>
  <c r="W11" i="41"/>
  <c r="AG10" i="41"/>
  <c r="AP10" i="41" s="1"/>
  <c r="AF10" i="41"/>
  <c r="AO10" i="41" s="1"/>
  <c r="AR9" i="17"/>
  <c r="K19" i="14"/>
  <c r="AH10" i="52"/>
  <c r="AQ10" i="52" s="1"/>
  <c r="K17" i="20"/>
  <c r="AE9" i="47"/>
  <c r="W10" i="47"/>
  <c r="AG9" i="47"/>
  <c r="AP9" i="47" s="1"/>
  <c r="AF9" i="47"/>
  <c r="AO9" i="47" s="1"/>
  <c r="AI9" i="45"/>
  <c r="AN9" i="45"/>
  <c r="AR9" i="43"/>
  <c r="AR9" i="12"/>
  <c r="AR9" i="35"/>
  <c r="Y11" i="21"/>
  <c r="X11" i="21"/>
  <c r="Z11" i="21" s="1"/>
  <c r="K19" i="53"/>
  <c r="AR9" i="74"/>
  <c r="X10" i="87"/>
  <c r="Y10" i="87"/>
  <c r="AH9" i="53"/>
  <c r="AQ9" i="53" s="1"/>
  <c r="AF10" i="66"/>
  <c r="AO10" i="66" s="1"/>
  <c r="AE10" i="66"/>
  <c r="W11" i="66"/>
  <c r="AG10" i="66"/>
  <c r="AP10" i="66" s="1"/>
  <c r="AH10" i="64"/>
  <c r="AQ10" i="64" s="1"/>
  <c r="AI9" i="84"/>
  <c r="AN9" i="84"/>
  <c r="AH10" i="12"/>
  <c r="AQ10" i="12" s="1"/>
  <c r="AG10" i="56"/>
  <c r="AP10" i="56" s="1"/>
  <c r="AE10" i="56"/>
  <c r="W11" i="56"/>
  <c r="AF10" i="56"/>
  <c r="AO10" i="56" s="1"/>
  <c r="K17" i="67"/>
  <c r="AG9" i="42"/>
  <c r="AP9" i="42" s="1"/>
  <c r="AF9" i="42"/>
  <c r="AO9" i="42" s="1"/>
  <c r="AE9" i="42"/>
  <c r="W10" i="42"/>
  <c r="AI9" i="23"/>
  <c r="AN9" i="23"/>
  <c r="K17" i="71"/>
  <c r="K20" i="1"/>
  <c r="AI9" i="6"/>
  <c r="AN9" i="6"/>
  <c r="AI9" i="92"/>
  <c r="AN9" i="92"/>
  <c r="K19" i="58"/>
  <c r="AN9" i="11"/>
  <c r="AI9" i="11"/>
  <c r="X10" i="19"/>
  <c r="Z10" i="19" s="1"/>
  <c r="Y10" i="19"/>
  <c r="Y10" i="68"/>
  <c r="X10" i="68"/>
  <c r="AH10" i="36"/>
  <c r="AQ10" i="36" s="1"/>
  <c r="Y10" i="93"/>
  <c r="X10" i="93"/>
  <c r="AN9" i="20"/>
  <c r="AI9" i="20"/>
  <c r="Z10" i="71"/>
  <c r="K19" i="66"/>
  <c r="AG9" i="48"/>
  <c r="AP9" i="48" s="1"/>
  <c r="AF9" i="48"/>
  <c r="AO9" i="48" s="1"/>
  <c r="AE9" i="48"/>
  <c r="W10" i="48"/>
  <c r="Z11" i="34"/>
  <c r="Y11" i="34"/>
  <c r="X11" i="34"/>
  <c r="AG10" i="13"/>
  <c r="AP10" i="13" s="1"/>
  <c r="AF10" i="13"/>
  <c r="AO10" i="13" s="1"/>
  <c r="AE10" i="13"/>
  <c r="W11" i="13"/>
  <c r="W11" i="60"/>
  <c r="AG10" i="60"/>
  <c r="AP10" i="60" s="1"/>
  <c r="AE10" i="60"/>
  <c r="AF10" i="60"/>
  <c r="AO10" i="60" s="1"/>
  <c r="AI9" i="24"/>
  <c r="AN9" i="24"/>
  <c r="AH10" i="9"/>
  <c r="AQ10" i="9" s="1"/>
  <c r="Y11" i="27"/>
  <c r="X11" i="27"/>
  <c r="AR8" i="96"/>
  <c r="K17" i="51"/>
  <c r="W11" i="40"/>
  <c r="AG10" i="40"/>
  <c r="AP10" i="40" s="1"/>
  <c r="AF10" i="40"/>
  <c r="AO10" i="40" s="1"/>
  <c r="AE10" i="40"/>
  <c r="W11" i="61"/>
  <c r="AG10" i="61"/>
  <c r="AP10" i="61" s="1"/>
  <c r="AE10" i="61"/>
  <c r="AF10" i="61"/>
  <c r="AO10" i="61" s="1"/>
  <c r="Z10" i="52"/>
  <c r="AR9" i="66"/>
  <c r="K17" i="56"/>
  <c r="X11" i="28"/>
  <c r="Z11" i="28" s="1"/>
  <c r="Y11" i="28"/>
  <c r="AR8" i="22"/>
  <c r="AI9" i="77"/>
  <c r="AN9" i="77"/>
  <c r="AI9" i="76"/>
  <c r="AN9" i="76"/>
  <c r="K18" i="4"/>
  <c r="Z9" i="53"/>
  <c r="AR9" i="31"/>
  <c r="AH10" i="85"/>
  <c r="AQ10" i="85" s="1"/>
  <c r="AR8" i="37"/>
  <c r="X10" i="78"/>
  <c r="Y10" i="78"/>
  <c r="AR9" i="52"/>
  <c r="K17" i="16"/>
  <c r="K19" i="5"/>
  <c r="AI8" i="94"/>
  <c r="AN8" i="94"/>
  <c r="AN9" i="19"/>
  <c r="AI9" i="19"/>
  <c r="X11" i="89"/>
  <c r="Y11" i="89"/>
  <c r="Z11" i="89" s="1"/>
  <c r="AN9" i="68"/>
  <c r="AI9" i="68"/>
  <c r="X11" i="91"/>
  <c r="Y11" i="91"/>
  <c r="K17" i="55"/>
  <c r="AI10" i="55"/>
  <c r="AN10" i="55"/>
  <c r="AR9" i="71"/>
  <c r="AH10" i="31"/>
  <c r="AQ10" i="31" s="1"/>
  <c r="AR9" i="51"/>
  <c r="AI11" i="29"/>
  <c r="AN11" i="29"/>
  <c r="K20" i="49"/>
  <c r="Z10" i="38"/>
  <c r="AI9" i="93"/>
  <c r="AN9" i="93"/>
  <c r="AH9" i="96"/>
  <c r="AQ9" i="96" s="1"/>
  <c r="Z10" i="7"/>
  <c r="AH9" i="37"/>
  <c r="AQ9" i="37" s="1"/>
  <c r="K18" i="9"/>
  <c r="AR9" i="49"/>
  <c r="W11" i="82"/>
  <c r="AG10" i="82"/>
  <c r="AP10" i="82" s="1"/>
  <c r="AF10" i="82"/>
  <c r="AO10" i="82" s="1"/>
  <c r="AE10" i="82"/>
  <c r="AH9" i="18"/>
  <c r="AQ9" i="18" s="1"/>
  <c r="AR8" i="53"/>
  <c r="X10" i="83"/>
  <c r="Y10" i="83"/>
  <c r="AH10" i="70"/>
  <c r="AQ10" i="70" s="1"/>
  <c r="AH10" i="43"/>
  <c r="AQ10" i="43" s="1"/>
  <c r="AR8" i="63"/>
  <c r="X10" i="45"/>
  <c r="Y10" i="45"/>
  <c r="AH9" i="63"/>
  <c r="AQ9" i="63" s="1"/>
  <c r="K19" i="57"/>
  <c r="K17" i="68"/>
  <c r="AR9" i="38"/>
  <c r="K19" i="61"/>
  <c r="AR9" i="36"/>
  <c r="AN9" i="73"/>
  <c r="AI9" i="73"/>
  <c r="Z10" i="64"/>
  <c r="Z10" i="12"/>
  <c r="Z10" i="85"/>
  <c r="AR9" i="65"/>
  <c r="K18" i="13"/>
  <c r="AI9" i="67"/>
  <c r="AN9" i="67"/>
  <c r="AG10" i="10"/>
  <c r="AP10" i="10" s="1"/>
  <c r="W11" i="10"/>
  <c r="AF10" i="10"/>
  <c r="AO10" i="10" s="1"/>
  <c r="AE10" i="10"/>
  <c r="K19" i="69"/>
  <c r="AR9" i="75"/>
  <c r="K19" i="21"/>
  <c r="K17" i="8"/>
  <c r="X11" i="39"/>
  <c r="Y11" i="39"/>
  <c r="Z11" i="39" s="1"/>
  <c r="AI9" i="5"/>
  <c r="AN9" i="5"/>
  <c r="Y10" i="1"/>
  <c r="Z10" i="1" s="1"/>
  <c r="X10" i="1"/>
  <c r="AN10" i="89"/>
  <c r="AI10" i="89"/>
  <c r="X10" i="15"/>
  <c r="Y10" i="15"/>
  <c r="Y11" i="80"/>
  <c r="Z11" i="80" s="1"/>
  <c r="X11" i="80"/>
  <c r="K17" i="60"/>
  <c r="Y10" i="16"/>
  <c r="X10" i="16"/>
  <c r="Z10" i="36"/>
  <c r="AH10" i="75"/>
  <c r="AQ10" i="75" s="1"/>
  <c r="AN8" i="54"/>
  <c r="AI8" i="54"/>
  <c r="AR8" i="42"/>
  <c r="Z10" i="9"/>
  <c r="AR9" i="33"/>
  <c r="AH10" i="58"/>
  <c r="AQ10" i="58" s="1"/>
  <c r="AF9" i="79"/>
  <c r="AO9" i="79" s="1"/>
  <c r="AE9" i="79"/>
  <c r="W10" i="79"/>
  <c r="AG9" i="79"/>
  <c r="AP9" i="79" s="1"/>
  <c r="AN9" i="83"/>
  <c r="AI9" i="83"/>
  <c r="AR8" i="4"/>
  <c r="AG9" i="63"/>
  <c r="AP9" i="63" s="1"/>
  <c r="AF9" i="63"/>
  <c r="AO9" i="63" s="1"/>
  <c r="AE9" i="63"/>
  <c r="W10" i="63"/>
  <c r="AH10" i="8"/>
  <c r="AQ10" i="8" s="1"/>
  <c r="AI10" i="21"/>
  <c r="AN10" i="21"/>
  <c r="K20" i="6"/>
  <c r="X10" i="76"/>
  <c r="Y10" i="76"/>
  <c r="K17" i="50"/>
  <c r="AI9" i="50"/>
  <c r="AN9" i="50"/>
  <c r="AH9" i="22"/>
  <c r="AQ9" i="22" s="1"/>
  <c r="AR9" i="7"/>
  <c r="K17" i="24"/>
  <c r="AR10" i="88"/>
  <c r="AH11" i="44"/>
  <c r="AQ11" i="44" s="1"/>
  <c r="X10" i="57"/>
  <c r="Z10" i="57" s="1"/>
  <c r="Y10" i="57"/>
  <c r="K19" i="65"/>
  <c r="AI9" i="72"/>
  <c r="AN9" i="72"/>
  <c r="Y10" i="6"/>
  <c r="X10" i="6"/>
  <c r="X9" i="94"/>
  <c r="Y9" i="94"/>
  <c r="Y10" i="92"/>
  <c r="X10" i="92"/>
  <c r="AH9" i="14"/>
  <c r="AQ9" i="14" s="1"/>
  <c r="AN9" i="1"/>
  <c r="AI9" i="1"/>
  <c r="AN9" i="15"/>
  <c r="AI9" i="15"/>
  <c r="AH10" i="33"/>
  <c r="AQ10" i="33" s="1"/>
  <c r="AH11" i="88"/>
  <c r="AQ11" i="88" s="1"/>
  <c r="W11" i="31"/>
  <c r="AG10" i="31"/>
  <c r="AP10" i="31" s="1"/>
  <c r="AF10" i="31"/>
  <c r="AO10" i="31" s="1"/>
  <c r="AE10" i="31"/>
  <c r="Y11" i="86"/>
  <c r="X11" i="86"/>
  <c r="X12" i="29"/>
  <c r="Y12" i="29"/>
  <c r="AH10" i="74"/>
  <c r="AQ10" i="74" s="1"/>
  <c r="K18" i="10"/>
  <c r="AN9" i="16"/>
  <c r="AI9" i="16"/>
  <c r="AR9" i="9"/>
  <c r="Y10" i="81"/>
  <c r="X10" i="81"/>
  <c r="Z10" i="81" s="1"/>
  <c r="Z10" i="75"/>
  <c r="K17" i="63"/>
  <c r="AH10" i="35"/>
  <c r="AQ10" i="35" s="1"/>
  <c r="AR9" i="95"/>
  <c r="AE9" i="37"/>
  <c r="W10" i="37"/>
  <c r="AG9" i="37"/>
  <c r="AP9" i="37" s="1"/>
  <c r="AF9" i="37"/>
  <c r="AO9" i="37" s="1"/>
  <c r="Y9" i="54"/>
  <c r="X9" i="54"/>
  <c r="Z9" i="54" s="1"/>
  <c r="AH10" i="46"/>
  <c r="AQ10" i="46" s="1"/>
  <c r="AN10" i="34"/>
  <c r="AI10" i="34"/>
  <c r="AH10" i="30"/>
  <c r="AQ10" i="30" s="1"/>
  <c r="K17" i="23"/>
  <c r="AN10" i="27"/>
  <c r="AI10" i="27"/>
  <c r="AR9" i="85"/>
  <c r="Z10" i="58"/>
  <c r="Z9" i="18"/>
  <c r="W11" i="90"/>
  <c r="AE10" i="90"/>
  <c r="AG10" i="90"/>
  <c r="AP10" i="90" s="1"/>
  <c r="AF10" i="90"/>
  <c r="AO10" i="90" s="1"/>
  <c r="Z10" i="70"/>
  <c r="AR9" i="64"/>
  <c r="K17" i="7"/>
  <c r="AI10" i="28"/>
  <c r="AN10" i="28"/>
  <c r="Z10" i="8"/>
  <c r="K17" i="11"/>
  <c r="AH10" i="17"/>
  <c r="AQ10" i="17" s="1"/>
  <c r="K17" i="15"/>
  <c r="Z10" i="77"/>
  <c r="Y10" i="77"/>
  <c r="X10" i="77"/>
  <c r="AI9" i="87"/>
  <c r="AN9" i="87"/>
  <c r="AH10" i="66"/>
  <c r="AQ10" i="66" s="1"/>
  <c r="K17" i="19"/>
  <c r="AH10" i="56"/>
  <c r="AQ10" i="56" s="1"/>
  <c r="K17" i="52"/>
  <c r="AR9" i="46"/>
  <c r="AN9" i="78"/>
  <c r="AI9" i="78"/>
  <c r="Y10" i="67"/>
  <c r="Z10" i="67" s="1"/>
  <c r="X10" i="67"/>
  <c r="AH9" i="42"/>
  <c r="AQ9" i="42" s="1"/>
  <c r="AR9" i="30"/>
  <c r="AI9" i="57"/>
  <c r="AN9" i="57"/>
  <c r="AH10" i="65"/>
  <c r="AQ10" i="65" s="1"/>
  <c r="Y10" i="3"/>
  <c r="X10" i="3"/>
  <c r="Z10" i="3" s="1"/>
  <c r="AN10" i="91"/>
  <c r="AI10" i="91"/>
  <c r="AR9" i="8"/>
  <c r="K22" i="70"/>
  <c r="AN9" i="81"/>
  <c r="AI9" i="81"/>
  <c r="Z11" i="88"/>
  <c r="K17" i="64"/>
  <c r="AR9" i="56"/>
  <c r="AI10" i="86"/>
  <c r="AN10" i="86"/>
  <c r="Y11" i="55"/>
  <c r="X11" i="55"/>
  <c r="Z10" i="74"/>
  <c r="AI10" i="80"/>
  <c r="AN10" i="80"/>
  <c r="X10" i="62"/>
  <c r="Y10" i="62"/>
  <c r="Z10" i="62" s="1"/>
  <c r="Y10" i="2"/>
  <c r="X10" i="2"/>
  <c r="Z10" i="35"/>
  <c r="AH10" i="51"/>
  <c r="AQ10" i="51" s="1"/>
  <c r="Z10" i="46"/>
  <c r="K17" i="72"/>
  <c r="AR8" i="18"/>
  <c r="AR9" i="70"/>
  <c r="K17" i="3"/>
  <c r="K17" i="2"/>
  <c r="K19" i="18"/>
  <c r="W10" i="25"/>
  <c r="AG9" i="25"/>
  <c r="AP9" i="25" s="1"/>
  <c r="AF9" i="25"/>
  <c r="AO9" i="25" s="1"/>
  <c r="AE9" i="25"/>
  <c r="Z10" i="17"/>
  <c r="AR9" i="32"/>
  <c r="X10" i="50"/>
  <c r="Y10" i="50"/>
  <c r="Z10" i="50" s="1"/>
  <c r="Y10" i="73"/>
  <c r="X10" i="73"/>
  <c r="Y10" i="84"/>
  <c r="X10" i="84"/>
  <c r="K18" i="22"/>
  <c r="Z9" i="22"/>
  <c r="AR10" i="44"/>
  <c r="AH10" i="95"/>
  <c r="AQ10" i="95" s="1"/>
  <c r="AR8" i="14"/>
  <c r="AF10" i="26"/>
  <c r="AO10" i="26" s="1"/>
  <c r="AE10" i="26"/>
  <c r="W11" i="26"/>
  <c r="AG10" i="26"/>
  <c r="AP10" i="26" s="1"/>
  <c r="AH9" i="4"/>
  <c r="AQ9" i="4" s="1"/>
  <c r="Y10" i="23"/>
  <c r="Z10" i="23" s="1"/>
  <c r="X10" i="23"/>
  <c r="Z11" i="44"/>
  <c r="K17" i="59"/>
  <c r="Y10" i="72"/>
  <c r="Z10" i="72" s="1"/>
  <c r="X10" i="72"/>
  <c r="AH10" i="49"/>
  <c r="AQ10" i="49" s="1"/>
  <c r="Z10" i="65"/>
  <c r="AN10" i="39"/>
  <c r="AI10" i="39"/>
  <c r="Z9" i="14"/>
  <c r="X10" i="11"/>
  <c r="Y10" i="11"/>
  <c r="AH10" i="32"/>
  <c r="AQ10" i="32" s="1"/>
  <c r="Y10" i="5"/>
  <c r="X10" i="5"/>
  <c r="AI9" i="3"/>
  <c r="AN9" i="3"/>
  <c r="Z11" i="55" l="1"/>
  <c r="Z10" i="68"/>
  <c r="Z10" i="84"/>
  <c r="Z11" i="27"/>
  <c r="Z10" i="87"/>
  <c r="AG9" i="96"/>
  <c r="AP9" i="96" s="1"/>
  <c r="AG10" i="62"/>
  <c r="AP10" i="62" s="1"/>
  <c r="AF10" i="62"/>
  <c r="AO10" i="62" s="1"/>
  <c r="W11" i="62"/>
  <c r="AE10" i="62"/>
  <c r="W11" i="3"/>
  <c r="AG10" i="3"/>
  <c r="AP10" i="3" s="1"/>
  <c r="AF10" i="3"/>
  <c r="AO10" i="3" s="1"/>
  <c r="AE10" i="3"/>
  <c r="AE10" i="81"/>
  <c r="W11" i="81"/>
  <c r="AF10" i="81"/>
  <c r="AO10" i="81" s="1"/>
  <c r="AG10" i="81"/>
  <c r="AP10" i="81" s="1"/>
  <c r="W12" i="89"/>
  <c r="AE11" i="89"/>
  <c r="AG11" i="89"/>
  <c r="AP11" i="89" s="1"/>
  <c r="AF11" i="89"/>
  <c r="AO11" i="89" s="1"/>
  <c r="AG10" i="20"/>
  <c r="AP10" i="20" s="1"/>
  <c r="AF10" i="20"/>
  <c r="AO10" i="20" s="1"/>
  <c r="AE10" i="20"/>
  <c r="W11" i="20"/>
  <c r="AG11" i="39"/>
  <c r="AP11" i="39" s="1"/>
  <c r="AE11" i="39"/>
  <c r="W12" i="39"/>
  <c r="AF11" i="39"/>
  <c r="AO11" i="39" s="1"/>
  <c r="AE10" i="84"/>
  <c r="W11" i="84"/>
  <c r="AF10" i="84"/>
  <c r="AO10" i="84" s="1"/>
  <c r="AG10" i="84"/>
  <c r="AP10" i="84" s="1"/>
  <c r="W11" i="23"/>
  <c r="AG10" i="23"/>
  <c r="AP10" i="23" s="1"/>
  <c r="AF10" i="23"/>
  <c r="AO10" i="23" s="1"/>
  <c r="AE10" i="23"/>
  <c r="AG10" i="67"/>
  <c r="AP10" i="67" s="1"/>
  <c r="W11" i="67"/>
  <c r="AF10" i="67"/>
  <c r="AO10" i="67" s="1"/>
  <c r="AE10" i="67"/>
  <c r="AE9" i="54"/>
  <c r="W10" i="54"/>
  <c r="AG9" i="54"/>
  <c r="AP9" i="54" s="1"/>
  <c r="AF9" i="54"/>
  <c r="AO9" i="54" s="1"/>
  <c r="AG10" i="57"/>
  <c r="AP10" i="57" s="1"/>
  <c r="AF10" i="57"/>
  <c r="AO10" i="57" s="1"/>
  <c r="AE10" i="57"/>
  <c r="W11" i="57"/>
  <c r="W12" i="27"/>
  <c r="AG11" i="27"/>
  <c r="AP11" i="27" s="1"/>
  <c r="AF11" i="27"/>
  <c r="AO11" i="27" s="1"/>
  <c r="AE11" i="27"/>
  <c r="AG10" i="87"/>
  <c r="AP10" i="87" s="1"/>
  <c r="AF10" i="87"/>
  <c r="AO10" i="87" s="1"/>
  <c r="AE10" i="87"/>
  <c r="W11" i="87"/>
  <c r="AG10" i="1"/>
  <c r="AP10" i="1" s="1"/>
  <c r="AF10" i="1"/>
  <c r="AO10" i="1" s="1"/>
  <c r="AE10" i="1"/>
  <c r="W11" i="1"/>
  <c r="AE10" i="72"/>
  <c r="W11" i="72"/>
  <c r="AF10" i="72"/>
  <c r="AO10" i="72" s="1"/>
  <c r="AG10" i="72"/>
  <c r="AP10" i="72" s="1"/>
  <c r="W12" i="80"/>
  <c r="AG11" i="80"/>
  <c r="AP11" i="80" s="1"/>
  <c r="AF11" i="80"/>
  <c r="AO11" i="80" s="1"/>
  <c r="AE11" i="80"/>
  <c r="AG10" i="50"/>
  <c r="AP10" i="50" s="1"/>
  <c r="W11" i="50"/>
  <c r="AF10" i="50"/>
  <c r="AO10" i="50" s="1"/>
  <c r="AE10" i="50"/>
  <c r="AF11" i="55"/>
  <c r="AO11" i="55" s="1"/>
  <c r="W12" i="55"/>
  <c r="AG11" i="55"/>
  <c r="AP11" i="55" s="1"/>
  <c r="AE11" i="55"/>
  <c r="AF10" i="68"/>
  <c r="AO10" i="68" s="1"/>
  <c r="AE10" i="68"/>
  <c r="AG10" i="68"/>
  <c r="AP10" i="68" s="1"/>
  <c r="W11" i="68"/>
  <c r="AH10" i="73"/>
  <c r="AQ10" i="73" s="1"/>
  <c r="AH12" i="29"/>
  <c r="AQ12" i="29" s="1"/>
  <c r="AR9" i="72"/>
  <c r="AR9" i="78"/>
  <c r="AH10" i="92"/>
  <c r="AQ10" i="92" s="1"/>
  <c r="AH10" i="6"/>
  <c r="AQ10" i="6" s="1"/>
  <c r="K20" i="65"/>
  <c r="AH11" i="91"/>
  <c r="AQ11" i="91" s="1"/>
  <c r="K20" i="5"/>
  <c r="AH10" i="78"/>
  <c r="AQ10" i="78" s="1"/>
  <c r="AN9" i="48"/>
  <c r="AI9" i="48"/>
  <c r="AF10" i="71"/>
  <c r="AO10" i="71" s="1"/>
  <c r="AE10" i="71"/>
  <c r="W11" i="71"/>
  <c r="AG10" i="71"/>
  <c r="AP10" i="71" s="1"/>
  <c r="AR9" i="23"/>
  <c r="AR9" i="3"/>
  <c r="AG9" i="14"/>
  <c r="AP9" i="14" s="1"/>
  <c r="AF9" i="14"/>
  <c r="AO9" i="14" s="1"/>
  <c r="AE9" i="14"/>
  <c r="W10" i="14"/>
  <c r="AH10" i="72"/>
  <c r="AQ10" i="72" s="1"/>
  <c r="AH10" i="23"/>
  <c r="AQ10" i="23" s="1"/>
  <c r="Z11" i="26"/>
  <c r="Y11" i="26"/>
  <c r="X11" i="26"/>
  <c r="K18" i="2"/>
  <c r="AG10" i="35"/>
  <c r="AP10" i="35" s="1"/>
  <c r="AF10" i="35"/>
  <c r="AO10" i="35" s="1"/>
  <c r="AE10" i="35"/>
  <c r="W11" i="35"/>
  <c r="K18" i="64"/>
  <c r="AH10" i="67"/>
  <c r="AQ10" i="67" s="1"/>
  <c r="K18" i="19"/>
  <c r="K18" i="7"/>
  <c r="K19" i="10"/>
  <c r="AR10" i="21"/>
  <c r="Y10" i="79"/>
  <c r="X10" i="79"/>
  <c r="AG10" i="36"/>
  <c r="AP10" i="36" s="1"/>
  <c r="AF10" i="36"/>
  <c r="AO10" i="36" s="1"/>
  <c r="AE10" i="36"/>
  <c r="W11" i="36"/>
  <c r="AH11" i="80"/>
  <c r="AQ11" i="80" s="1"/>
  <c r="AR10" i="89"/>
  <c r="AR9" i="5"/>
  <c r="K20" i="21"/>
  <c r="AN10" i="10"/>
  <c r="AI10" i="10"/>
  <c r="AG10" i="64"/>
  <c r="AP10" i="64" s="1"/>
  <c r="AF10" i="64"/>
  <c r="AO10" i="64" s="1"/>
  <c r="AE10" i="64"/>
  <c r="W11" i="64"/>
  <c r="K20" i="57"/>
  <c r="K19" i="9"/>
  <c r="AE10" i="7"/>
  <c r="W11" i="7"/>
  <c r="AG10" i="7"/>
  <c r="AP10" i="7" s="1"/>
  <c r="AF10" i="7"/>
  <c r="AO10" i="7" s="1"/>
  <c r="AR11" i="29"/>
  <c r="AR9" i="76"/>
  <c r="AH11" i="28"/>
  <c r="AQ11" i="28" s="1"/>
  <c r="AG10" i="52"/>
  <c r="AP10" i="52" s="1"/>
  <c r="AE10" i="52"/>
  <c r="W11" i="52"/>
  <c r="AF10" i="52"/>
  <c r="AO10" i="52" s="1"/>
  <c r="Y11" i="60"/>
  <c r="X11" i="60"/>
  <c r="AH10" i="93"/>
  <c r="AQ10" i="93" s="1"/>
  <c r="AH10" i="19"/>
  <c r="AQ10" i="19" s="1"/>
  <c r="AN9" i="42"/>
  <c r="AI9" i="42"/>
  <c r="Y11" i="56"/>
  <c r="Z11" i="56" s="1"/>
  <c r="X11" i="56"/>
  <c r="AR9" i="84"/>
  <c r="AE11" i="21"/>
  <c r="W12" i="21"/>
  <c r="AG11" i="21"/>
  <c r="AP11" i="21" s="1"/>
  <c r="AF11" i="21"/>
  <c r="AO11" i="21" s="1"/>
  <c r="X11" i="41"/>
  <c r="Y11" i="41"/>
  <c r="AI9" i="59"/>
  <c r="AN9" i="59"/>
  <c r="AI10" i="30"/>
  <c r="AN10" i="30"/>
  <c r="AI9" i="4"/>
  <c r="AN9" i="4"/>
  <c r="X11" i="33"/>
  <c r="Y11" i="33"/>
  <c r="AH10" i="5"/>
  <c r="AQ10" i="5" s="1"/>
  <c r="K18" i="11"/>
  <c r="AI10" i="90"/>
  <c r="AN10" i="90"/>
  <c r="AR10" i="27"/>
  <c r="AH9" i="94"/>
  <c r="AQ9" i="94" s="1"/>
  <c r="AH10" i="76"/>
  <c r="AQ10" i="76" s="1"/>
  <c r="AR9" i="93"/>
  <c r="K18" i="55"/>
  <c r="W12" i="28"/>
  <c r="AG11" i="28"/>
  <c r="AP11" i="28" s="1"/>
  <c r="AF11" i="28"/>
  <c r="AO11" i="28" s="1"/>
  <c r="AE11" i="28"/>
  <c r="X11" i="13"/>
  <c r="Y11" i="13"/>
  <c r="Z11" i="13" s="1"/>
  <c r="W12" i="34"/>
  <c r="AG11" i="34"/>
  <c r="AP11" i="34" s="1"/>
  <c r="AE11" i="34"/>
  <c r="AF11" i="34"/>
  <c r="AO11" i="34" s="1"/>
  <c r="AG10" i="19"/>
  <c r="AP10" i="19" s="1"/>
  <c r="AF10" i="19"/>
  <c r="AO10" i="19" s="1"/>
  <c r="AE10" i="19"/>
  <c r="W11" i="19"/>
  <c r="AR9" i="92"/>
  <c r="K18" i="71"/>
  <c r="AN10" i="56"/>
  <c r="AI10" i="56"/>
  <c r="AI9" i="47"/>
  <c r="AN9" i="47"/>
  <c r="K20" i="14"/>
  <c r="Y11" i="69"/>
  <c r="X11" i="69"/>
  <c r="Y11" i="49"/>
  <c r="X11" i="49"/>
  <c r="AI10" i="26"/>
  <c r="AN10" i="26"/>
  <c r="K18" i="3"/>
  <c r="K18" i="72"/>
  <c r="AR10" i="80"/>
  <c r="AR10" i="86"/>
  <c r="AR9" i="81"/>
  <c r="AR10" i="91"/>
  <c r="K18" i="52"/>
  <c r="K18" i="15"/>
  <c r="AE10" i="8"/>
  <c r="AG10" i="8"/>
  <c r="AP10" i="8" s="1"/>
  <c r="W11" i="8"/>
  <c r="AF10" i="8"/>
  <c r="AO10" i="8" s="1"/>
  <c r="X11" i="90"/>
  <c r="Z11" i="90" s="1"/>
  <c r="Y11" i="90"/>
  <c r="K18" i="63"/>
  <c r="Z12" i="29"/>
  <c r="Z9" i="94"/>
  <c r="Z10" i="76"/>
  <c r="AG10" i="9"/>
  <c r="AP10" i="9" s="1"/>
  <c r="W11" i="9"/>
  <c r="AF10" i="9"/>
  <c r="AO10" i="9" s="1"/>
  <c r="AE10" i="9"/>
  <c r="AH10" i="1"/>
  <c r="AQ10" i="1" s="1"/>
  <c r="AH11" i="39"/>
  <c r="AQ11" i="39" s="1"/>
  <c r="Z11" i="10"/>
  <c r="X11" i="10"/>
  <c r="Y11" i="10"/>
  <c r="AG10" i="38"/>
  <c r="AP10" i="38" s="1"/>
  <c r="AF10" i="38"/>
  <c r="AO10" i="38" s="1"/>
  <c r="AE10" i="38"/>
  <c r="W11" i="38"/>
  <c r="AH11" i="89"/>
  <c r="AQ11" i="89" s="1"/>
  <c r="AF9" i="53"/>
  <c r="AO9" i="53" s="1"/>
  <c r="W10" i="53"/>
  <c r="AG9" i="53"/>
  <c r="AP9" i="53" s="1"/>
  <c r="AE9" i="53"/>
  <c r="AR9" i="77"/>
  <c r="AI10" i="61"/>
  <c r="AN10" i="61"/>
  <c r="X11" i="40"/>
  <c r="Y11" i="40"/>
  <c r="AH11" i="27"/>
  <c r="AQ11" i="27" s="1"/>
  <c r="AR9" i="24"/>
  <c r="AN10" i="13"/>
  <c r="AI10" i="13"/>
  <c r="Y10" i="48"/>
  <c r="X10" i="48"/>
  <c r="K20" i="66"/>
  <c r="Z10" i="93"/>
  <c r="AH10" i="68"/>
  <c r="AQ10" i="68" s="1"/>
  <c r="AR9" i="11"/>
  <c r="AR9" i="45"/>
  <c r="AI10" i="41"/>
  <c r="AN10" i="41"/>
  <c r="Y10" i="59"/>
  <c r="Z10" i="59" s="1"/>
  <c r="X10" i="59"/>
  <c r="AR9" i="2"/>
  <c r="AH10" i="20"/>
  <c r="AQ10" i="20" s="1"/>
  <c r="AI10" i="51"/>
  <c r="AN10" i="51"/>
  <c r="AI10" i="49"/>
  <c r="AN10" i="49"/>
  <c r="Y11" i="32"/>
  <c r="X11" i="32"/>
  <c r="AI10" i="95"/>
  <c r="AN10" i="95"/>
  <c r="X11" i="43"/>
  <c r="Y11" i="43"/>
  <c r="W12" i="88"/>
  <c r="AE11" i="88"/>
  <c r="AF11" i="88"/>
  <c r="AO11" i="88" s="1"/>
  <c r="AG11" i="88"/>
  <c r="AP11" i="88" s="1"/>
  <c r="AH10" i="24"/>
  <c r="AQ10" i="24" s="1"/>
  <c r="AR9" i="62"/>
  <c r="AN10" i="33"/>
  <c r="AI10" i="33"/>
  <c r="Y10" i="25"/>
  <c r="Z10" i="25" s="1"/>
  <c r="X10" i="25"/>
  <c r="AG10" i="77"/>
  <c r="AP10" i="77" s="1"/>
  <c r="AF10" i="77"/>
  <c r="AO10" i="77" s="1"/>
  <c r="AE10" i="77"/>
  <c r="W11" i="77"/>
  <c r="AN10" i="31"/>
  <c r="AI10" i="31"/>
  <c r="Z10" i="73"/>
  <c r="AG10" i="17"/>
  <c r="AP10" i="17" s="1"/>
  <c r="AF10" i="17"/>
  <c r="AO10" i="17" s="1"/>
  <c r="AE10" i="17"/>
  <c r="W11" i="17"/>
  <c r="W11" i="74"/>
  <c r="AG10" i="74"/>
  <c r="AP10" i="74" s="1"/>
  <c r="AF10" i="74"/>
  <c r="AO10" i="74" s="1"/>
  <c r="AE10" i="74"/>
  <c r="AR9" i="16"/>
  <c r="AR9" i="15"/>
  <c r="AR9" i="6"/>
  <c r="K18" i="59"/>
  <c r="AH10" i="84"/>
  <c r="AQ10" i="84" s="1"/>
  <c r="AI9" i="25"/>
  <c r="AN9" i="25"/>
  <c r="K20" i="18"/>
  <c r="AH11" i="55"/>
  <c r="AQ11" i="55" s="1"/>
  <c r="AH10" i="3"/>
  <c r="AQ10" i="3" s="1"/>
  <c r="AR9" i="57"/>
  <c r="AR9" i="87"/>
  <c r="AR10" i="28"/>
  <c r="AF10" i="58"/>
  <c r="AO10" i="58" s="1"/>
  <c r="AE10" i="58"/>
  <c r="W11" i="58"/>
  <c r="AG10" i="58"/>
  <c r="AP10" i="58" s="1"/>
  <c r="K18" i="23"/>
  <c r="AR10" i="34"/>
  <c r="AH9" i="54"/>
  <c r="AQ9" i="54" s="1"/>
  <c r="AH10" i="81"/>
  <c r="AQ10" i="81" s="1"/>
  <c r="X11" i="31"/>
  <c r="Y11" i="31"/>
  <c r="K21" i="6"/>
  <c r="AN9" i="63"/>
  <c r="AI9" i="63"/>
  <c r="AH10" i="15"/>
  <c r="AQ10" i="15" s="1"/>
  <c r="W11" i="85"/>
  <c r="AF10" i="85"/>
  <c r="AO10" i="85" s="1"/>
  <c r="AE10" i="85"/>
  <c r="AG10" i="85"/>
  <c r="AP10" i="85" s="1"/>
  <c r="K18" i="68"/>
  <c r="AH10" i="45"/>
  <c r="AQ10" i="45" s="1"/>
  <c r="AH10" i="83"/>
  <c r="AQ10" i="83" s="1"/>
  <c r="AI10" i="82"/>
  <c r="AN10" i="82"/>
  <c r="Z11" i="91"/>
  <c r="AR9" i="19"/>
  <c r="K18" i="16"/>
  <c r="Z10" i="78"/>
  <c r="K19" i="4"/>
  <c r="Y11" i="61"/>
  <c r="X11" i="61"/>
  <c r="AI10" i="60"/>
  <c r="AN10" i="60"/>
  <c r="AR9" i="20"/>
  <c r="X10" i="42"/>
  <c r="Y10" i="42"/>
  <c r="Z10" i="42" s="1"/>
  <c r="K18" i="67"/>
  <c r="X11" i="66"/>
  <c r="Y11" i="66"/>
  <c r="AH10" i="87"/>
  <c r="AQ10" i="87" s="1"/>
  <c r="AH11" i="21"/>
  <c r="AQ11" i="21" s="1"/>
  <c r="K18" i="12"/>
  <c r="X11" i="30"/>
  <c r="Y11" i="30"/>
  <c r="Z10" i="24"/>
  <c r="Z10" i="96"/>
  <c r="Y10" i="96"/>
  <c r="X10" i="96"/>
  <c r="Y11" i="51"/>
  <c r="X11" i="51"/>
  <c r="Z11" i="51" s="1"/>
  <c r="AI10" i="43"/>
  <c r="AN10" i="43"/>
  <c r="AR10" i="39"/>
  <c r="AG9" i="22"/>
  <c r="AP9" i="22" s="1"/>
  <c r="AF9" i="22"/>
  <c r="AO9" i="22" s="1"/>
  <c r="AE9" i="22"/>
  <c r="W10" i="22"/>
  <c r="AH10" i="2"/>
  <c r="AQ10" i="2" s="1"/>
  <c r="AI9" i="79"/>
  <c r="AN9" i="79"/>
  <c r="AH10" i="16"/>
  <c r="AQ10" i="16" s="1"/>
  <c r="K19" i="13"/>
  <c r="AR9" i="73"/>
  <c r="Z11" i="82"/>
  <c r="Y11" i="82"/>
  <c r="X11" i="82"/>
  <c r="AR8" i="94"/>
  <c r="Z10" i="5"/>
  <c r="AG10" i="65"/>
  <c r="AP10" i="65" s="1"/>
  <c r="AF10" i="65"/>
  <c r="AO10" i="65" s="1"/>
  <c r="AE10" i="65"/>
  <c r="W11" i="65"/>
  <c r="K19" i="22"/>
  <c r="AF10" i="46"/>
  <c r="AO10" i="46" s="1"/>
  <c r="AE10" i="46"/>
  <c r="W11" i="46"/>
  <c r="AG10" i="46"/>
  <c r="AP10" i="46" s="1"/>
  <c r="Z10" i="2"/>
  <c r="AG10" i="70"/>
  <c r="AP10" i="70" s="1"/>
  <c r="AF10" i="70"/>
  <c r="AO10" i="70" s="1"/>
  <c r="AE10" i="70"/>
  <c r="W11" i="70"/>
  <c r="AG9" i="18"/>
  <c r="AP9" i="18" s="1"/>
  <c r="AF9" i="18"/>
  <c r="AO9" i="18" s="1"/>
  <c r="AE9" i="18"/>
  <c r="W10" i="18"/>
  <c r="Y10" i="37"/>
  <c r="X10" i="37"/>
  <c r="W11" i="75"/>
  <c r="AG10" i="75"/>
  <c r="AP10" i="75" s="1"/>
  <c r="AE10" i="75"/>
  <c r="AF10" i="75"/>
  <c r="AO10" i="75" s="1"/>
  <c r="AH11" i="86"/>
  <c r="AQ11" i="86" s="1"/>
  <c r="K18" i="24"/>
  <c r="AR9" i="50"/>
  <c r="Y10" i="63"/>
  <c r="X10" i="63"/>
  <c r="AR9" i="83"/>
  <c r="Z10" i="16"/>
  <c r="K21" i="49"/>
  <c r="K18" i="56"/>
  <c r="K20" i="53"/>
  <c r="K18" i="20"/>
  <c r="AH10" i="11"/>
  <c r="AQ10" i="11" s="1"/>
  <c r="Z10" i="11"/>
  <c r="AG11" i="44"/>
  <c r="AP11" i="44" s="1"/>
  <c r="AF11" i="44"/>
  <c r="AO11" i="44" s="1"/>
  <c r="AE11" i="44"/>
  <c r="W12" i="44"/>
  <c r="AH10" i="50"/>
  <c r="AQ10" i="50" s="1"/>
  <c r="AH10" i="62"/>
  <c r="AQ10" i="62" s="1"/>
  <c r="K23" i="70"/>
  <c r="AH10" i="77"/>
  <c r="AQ10" i="77" s="1"/>
  <c r="AI9" i="37"/>
  <c r="AN9" i="37"/>
  <c r="Z11" i="86"/>
  <c r="AR9" i="1"/>
  <c r="Z10" i="92"/>
  <c r="Z10" i="6"/>
  <c r="AH10" i="57"/>
  <c r="AQ10" i="57" s="1"/>
  <c r="K18" i="50"/>
  <c r="AR8" i="54"/>
  <c r="K18" i="60"/>
  <c r="Z10" i="15"/>
  <c r="K18" i="8"/>
  <c r="K20" i="69"/>
  <c r="AR9" i="67"/>
  <c r="AG10" i="12"/>
  <c r="AP10" i="12" s="1"/>
  <c r="W11" i="12"/>
  <c r="AF10" i="12"/>
  <c r="AO10" i="12" s="1"/>
  <c r="AE10" i="12"/>
  <c r="K20" i="61"/>
  <c r="Z10" i="45"/>
  <c r="Z10" i="83"/>
  <c r="AR10" i="55"/>
  <c r="AR9" i="68"/>
  <c r="AI10" i="40"/>
  <c r="AN10" i="40"/>
  <c r="K18" i="51"/>
  <c r="AH11" i="34"/>
  <c r="AQ11" i="34" s="1"/>
  <c r="K20" i="58"/>
  <c r="K21" i="1"/>
  <c r="AI10" i="66"/>
  <c r="AN10" i="66"/>
  <c r="Y10" i="47"/>
  <c r="X10" i="47"/>
  <c r="AI10" i="69"/>
  <c r="AN10" i="69"/>
  <c r="K20" i="17"/>
  <c r="Z10" i="4"/>
  <c r="Y10" i="4"/>
  <c r="X10" i="4"/>
  <c r="AN9" i="96"/>
  <c r="AI9" i="96"/>
  <c r="AN10" i="32"/>
  <c r="AI10" i="32"/>
  <c r="X11" i="95"/>
  <c r="Y11" i="95"/>
  <c r="Z11" i="69" l="1"/>
  <c r="Z11" i="60"/>
  <c r="Z10" i="37"/>
  <c r="AF10" i="37" s="1"/>
  <c r="AO10" i="37" s="1"/>
  <c r="Z11" i="95"/>
  <c r="Z10" i="47"/>
  <c r="W11" i="47" s="1"/>
  <c r="Z10" i="63"/>
  <c r="AE10" i="63" s="1"/>
  <c r="AE10" i="59"/>
  <c r="W11" i="59"/>
  <c r="AF10" i="59"/>
  <c r="AO10" i="59" s="1"/>
  <c r="AG10" i="59"/>
  <c r="AP10" i="59" s="1"/>
  <c r="AG11" i="69"/>
  <c r="AP11" i="69" s="1"/>
  <c r="W12" i="69"/>
  <c r="AF11" i="69"/>
  <c r="AO11" i="69" s="1"/>
  <c r="AE11" i="69"/>
  <c r="AF11" i="56"/>
  <c r="AO11" i="56" s="1"/>
  <c r="AE11" i="56"/>
  <c r="AG11" i="56"/>
  <c r="AP11" i="56" s="1"/>
  <c r="W12" i="56"/>
  <c r="AE11" i="60"/>
  <c r="W12" i="60"/>
  <c r="AF11" i="60"/>
  <c r="AO11" i="60" s="1"/>
  <c r="AG11" i="60"/>
  <c r="AP11" i="60" s="1"/>
  <c r="W11" i="37"/>
  <c r="AG10" i="37"/>
  <c r="AP10" i="37" s="1"/>
  <c r="AF11" i="95"/>
  <c r="AO11" i="95" s="1"/>
  <c r="AE11" i="95"/>
  <c r="AG11" i="95"/>
  <c r="AP11" i="95" s="1"/>
  <c r="W12" i="95"/>
  <c r="AF10" i="47"/>
  <c r="AO10" i="47" s="1"/>
  <c r="AE10" i="47"/>
  <c r="AG10" i="63"/>
  <c r="AP10" i="63" s="1"/>
  <c r="AF10" i="63"/>
  <c r="AO10" i="63" s="1"/>
  <c r="AG11" i="90"/>
  <c r="AP11" i="90" s="1"/>
  <c r="AF11" i="90"/>
  <c r="AO11" i="90" s="1"/>
  <c r="AE11" i="90"/>
  <c r="W12" i="90"/>
  <c r="AG11" i="51"/>
  <c r="AP11" i="51" s="1"/>
  <c r="W12" i="51"/>
  <c r="AF11" i="51"/>
  <c r="AO11" i="51" s="1"/>
  <c r="AE11" i="51"/>
  <c r="AG10" i="25"/>
  <c r="AP10" i="25" s="1"/>
  <c r="AF10" i="25"/>
  <c r="AO10" i="25" s="1"/>
  <c r="AE10" i="25"/>
  <c r="W11" i="25"/>
  <c r="W11" i="42"/>
  <c r="AG10" i="42"/>
  <c r="AP10" i="42" s="1"/>
  <c r="AF10" i="42"/>
  <c r="AO10" i="42" s="1"/>
  <c r="AE10" i="42"/>
  <c r="AG11" i="13"/>
  <c r="AP11" i="13" s="1"/>
  <c r="AF11" i="13"/>
  <c r="AO11" i="13" s="1"/>
  <c r="W12" i="13"/>
  <c r="AE11" i="13"/>
  <c r="W11" i="4"/>
  <c r="AG10" i="4"/>
  <c r="AP10" i="4" s="1"/>
  <c r="AF10" i="4"/>
  <c r="AO10" i="4" s="1"/>
  <c r="AE10" i="4"/>
  <c r="Y11" i="75"/>
  <c r="X11" i="75"/>
  <c r="X11" i="58"/>
  <c r="Z11" i="58" s="1"/>
  <c r="Y11" i="58"/>
  <c r="AG10" i="76"/>
  <c r="AP10" i="76" s="1"/>
  <c r="AF10" i="76"/>
  <c r="AO10" i="76" s="1"/>
  <c r="W11" i="76"/>
  <c r="AE10" i="76"/>
  <c r="AH11" i="49"/>
  <c r="AQ11" i="49" s="1"/>
  <c r="X12" i="34"/>
  <c r="Y12" i="34"/>
  <c r="AR9" i="4"/>
  <c r="AH11" i="41"/>
  <c r="AQ11" i="41" s="1"/>
  <c r="Y11" i="52"/>
  <c r="X11" i="52"/>
  <c r="AI11" i="27"/>
  <c r="AN11" i="27"/>
  <c r="AN10" i="57"/>
  <c r="AI10" i="57"/>
  <c r="AI9" i="54"/>
  <c r="AN9" i="54"/>
  <c r="AI10" i="84"/>
  <c r="AN10" i="84"/>
  <c r="AN10" i="12"/>
  <c r="AI10" i="12"/>
  <c r="AE10" i="78"/>
  <c r="W11" i="78"/>
  <c r="AF10" i="78"/>
  <c r="AO10" i="78" s="1"/>
  <c r="AG10" i="78"/>
  <c r="AP10" i="78" s="1"/>
  <c r="W11" i="83"/>
  <c r="AG10" i="83"/>
  <c r="AP10" i="83" s="1"/>
  <c r="AE10" i="83"/>
  <c r="AF10" i="83"/>
  <c r="AO10" i="83" s="1"/>
  <c r="AH10" i="47"/>
  <c r="AQ10" i="47" s="1"/>
  <c r="K22" i="1"/>
  <c r="AG10" i="15"/>
  <c r="AP10" i="15" s="1"/>
  <c r="AF10" i="15"/>
  <c r="AO10" i="15" s="1"/>
  <c r="AE10" i="15"/>
  <c r="W11" i="15"/>
  <c r="K19" i="50"/>
  <c r="K19" i="20"/>
  <c r="K22" i="49"/>
  <c r="Y10" i="18"/>
  <c r="X10" i="18"/>
  <c r="AI10" i="46"/>
  <c r="AN10" i="46"/>
  <c r="X10" i="22"/>
  <c r="Y10" i="22"/>
  <c r="K19" i="59"/>
  <c r="X11" i="17"/>
  <c r="Z11" i="17" s="1"/>
  <c r="Y11" i="17"/>
  <c r="AH10" i="25"/>
  <c r="AQ10" i="25" s="1"/>
  <c r="X12" i="88"/>
  <c r="Y12" i="88"/>
  <c r="AR10" i="95"/>
  <c r="AH10" i="59"/>
  <c r="AQ10" i="59" s="1"/>
  <c r="AR10" i="61"/>
  <c r="Y11" i="38"/>
  <c r="X11" i="38"/>
  <c r="Z11" i="38" s="1"/>
  <c r="AH11" i="10"/>
  <c r="AQ11" i="10" s="1"/>
  <c r="AI10" i="8"/>
  <c r="AN10" i="8"/>
  <c r="AR10" i="26"/>
  <c r="AI10" i="19"/>
  <c r="AN10" i="19"/>
  <c r="K19" i="11"/>
  <c r="AI11" i="21"/>
  <c r="AN11" i="21"/>
  <c r="AR9" i="42"/>
  <c r="AN10" i="35"/>
  <c r="AI10" i="35"/>
  <c r="Y10" i="14"/>
  <c r="Z10" i="14" s="1"/>
  <c r="X10" i="14"/>
  <c r="AR9" i="48"/>
  <c r="X11" i="57"/>
  <c r="Z11" i="57" s="1"/>
  <c r="Y11" i="57"/>
  <c r="Y10" i="54"/>
  <c r="X10" i="54"/>
  <c r="AI10" i="23"/>
  <c r="AN10" i="23"/>
  <c r="X11" i="84"/>
  <c r="Y11" i="84"/>
  <c r="Z11" i="84" s="1"/>
  <c r="AN11" i="39"/>
  <c r="AI11" i="39"/>
  <c r="AR10" i="32"/>
  <c r="AR10" i="60"/>
  <c r="AN10" i="38"/>
  <c r="AI10" i="38"/>
  <c r="AF9" i="94"/>
  <c r="AO9" i="94" s="1"/>
  <c r="AE9" i="94"/>
  <c r="AG9" i="94"/>
  <c r="AP9" i="94" s="1"/>
  <c r="W10" i="94"/>
  <c r="K19" i="15"/>
  <c r="K19" i="72"/>
  <c r="Z11" i="49"/>
  <c r="K19" i="71"/>
  <c r="X12" i="28"/>
  <c r="Z12" i="28" s="1"/>
  <c r="Y12" i="28"/>
  <c r="Z11" i="41"/>
  <c r="AN10" i="52"/>
  <c r="AI10" i="52"/>
  <c r="K21" i="57"/>
  <c r="Y11" i="36"/>
  <c r="X11" i="36"/>
  <c r="K21" i="5"/>
  <c r="AN11" i="80"/>
  <c r="AI11" i="80"/>
  <c r="Y11" i="72"/>
  <c r="X11" i="72"/>
  <c r="Z11" i="72" s="1"/>
  <c r="AI10" i="67"/>
  <c r="AN10" i="67"/>
  <c r="Y11" i="20"/>
  <c r="X11" i="20"/>
  <c r="AI11" i="89"/>
  <c r="AN11" i="89"/>
  <c r="AI10" i="62"/>
  <c r="AN10" i="62"/>
  <c r="AN9" i="18"/>
  <c r="AI9" i="18"/>
  <c r="AR10" i="43"/>
  <c r="K19" i="12"/>
  <c r="AI10" i="74"/>
  <c r="AN10" i="74"/>
  <c r="AI10" i="17"/>
  <c r="AN10" i="17"/>
  <c r="Y11" i="77"/>
  <c r="X11" i="77"/>
  <c r="AH11" i="32"/>
  <c r="AQ11" i="32" s="1"/>
  <c r="K21" i="66"/>
  <c r="W12" i="10"/>
  <c r="AG11" i="10"/>
  <c r="AP11" i="10" s="1"/>
  <c r="AF11" i="10"/>
  <c r="AO11" i="10" s="1"/>
  <c r="AE11" i="10"/>
  <c r="AH10" i="79"/>
  <c r="AQ10" i="79" s="1"/>
  <c r="K20" i="10"/>
  <c r="W12" i="26"/>
  <c r="AG11" i="26"/>
  <c r="AP11" i="26" s="1"/>
  <c r="AF11" i="26"/>
  <c r="AO11" i="26" s="1"/>
  <c r="AE11" i="26"/>
  <c r="AN9" i="14"/>
  <c r="AI9" i="14"/>
  <c r="Z11" i="81"/>
  <c r="X11" i="81"/>
  <c r="Y11" i="81"/>
  <c r="K19" i="60"/>
  <c r="AG10" i="11"/>
  <c r="AP10" i="11" s="1"/>
  <c r="W11" i="11"/>
  <c r="AF10" i="11"/>
  <c r="AO10" i="11" s="1"/>
  <c r="AE10" i="11"/>
  <c r="K21" i="53"/>
  <c r="AE10" i="5"/>
  <c r="W11" i="5"/>
  <c r="AG10" i="5"/>
  <c r="AP10" i="5" s="1"/>
  <c r="AF10" i="5"/>
  <c r="AO10" i="5" s="1"/>
  <c r="W11" i="24"/>
  <c r="AG10" i="24"/>
  <c r="AP10" i="24" s="1"/>
  <c r="AF10" i="24"/>
  <c r="AO10" i="24" s="1"/>
  <c r="AE10" i="24"/>
  <c r="AI10" i="58"/>
  <c r="AN10" i="58"/>
  <c r="AH10" i="48"/>
  <c r="AQ10" i="48" s="1"/>
  <c r="AR9" i="96"/>
  <c r="K21" i="17"/>
  <c r="K19" i="51"/>
  <c r="K21" i="69"/>
  <c r="AE10" i="6"/>
  <c r="W11" i="6"/>
  <c r="AG10" i="6"/>
  <c r="AP10" i="6" s="1"/>
  <c r="AF10" i="6"/>
  <c r="AO10" i="6" s="1"/>
  <c r="AR9" i="37"/>
  <c r="Y12" i="44"/>
  <c r="X12" i="44"/>
  <c r="AH10" i="37"/>
  <c r="AQ10" i="37" s="1"/>
  <c r="K20" i="22"/>
  <c r="AR9" i="79"/>
  <c r="AH10" i="42"/>
  <c r="AQ10" i="42" s="1"/>
  <c r="AH11" i="61"/>
  <c r="AQ11" i="61" s="1"/>
  <c r="AR10" i="82"/>
  <c r="K19" i="68"/>
  <c r="K21" i="18"/>
  <c r="AN10" i="77"/>
  <c r="AI10" i="77"/>
  <c r="AR10" i="33"/>
  <c r="AH11" i="43"/>
  <c r="AQ11" i="43" s="1"/>
  <c r="Z11" i="32"/>
  <c r="AH11" i="40"/>
  <c r="AQ11" i="40" s="1"/>
  <c r="AI9" i="53"/>
  <c r="AN9" i="53"/>
  <c r="AN10" i="9"/>
  <c r="AI10" i="9"/>
  <c r="W13" i="29"/>
  <c r="AG12" i="29"/>
  <c r="AP12" i="29" s="1"/>
  <c r="AF12" i="29"/>
  <c r="AO12" i="29" s="1"/>
  <c r="AE12" i="29"/>
  <c r="AH11" i="13"/>
  <c r="AQ11" i="13" s="1"/>
  <c r="AR10" i="30"/>
  <c r="AH11" i="56"/>
  <c r="AQ11" i="56" s="1"/>
  <c r="AH11" i="60"/>
  <c r="AQ11" i="60" s="1"/>
  <c r="Y11" i="7"/>
  <c r="X11" i="7"/>
  <c r="Z11" i="7" s="1"/>
  <c r="Y11" i="64"/>
  <c r="X11" i="64"/>
  <c r="Z10" i="79"/>
  <c r="K19" i="7"/>
  <c r="K19" i="64"/>
  <c r="X11" i="71"/>
  <c r="Z11" i="71" s="1"/>
  <c r="Y11" i="71"/>
  <c r="K21" i="65"/>
  <c r="AN10" i="68"/>
  <c r="AI10" i="68"/>
  <c r="AI10" i="50"/>
  <c r="AN10" i="50"/>
  <c r="AI10" i="72"/>
  <c r="AN10" i="72"/>
  <c r="X11" i="87"/>
  <c r="Y11" i="87"/>
  <c r="Y11" i="23"/>
  <c r="X11" i="23"/>
  <c r="AI10" i="20"/>
  <c r="AN10" i="20"/>
  <c r="Y12" i="89"/>
  <c r="X12" i="89"/>
  <c r="Z12" i="89" s="1"/>
  <c r="AI10" i="81"/>
  <c r="AN10" i="81"/>
  <c r="X11" i="62"/>
  <c r="Z11" i="62" s="1"/>
  <c r="Y11" i="62"/>
  <c r="K20" i="4"/>
  <c r="AE11" i="91"/>
  <c r="W12" i="91"/>
  <c r="AG11" i="91"/>
  <c r="AP11" i="91" s="1"/>
  <c r="AF11" i="91"/>
  <c r="AO11" i="91" s="1"/>
  <c r="X11" i="85"/>
  <c r="Y11" i="85"/>
  <c r="Z11" i="85" s="1"/>
  <c r="AR10" i="66"/>
  <c r="Y11" i="12"/>
  <c r="X11" i="12"/>
  <c r="AG10" i="92"/>
  <c r="AP10" i="92" s="1"/>
  <c r="AE10" i="92"/>
  <c r="AF10" i="92"/>
  <c r="AO10" i="92" s="1"/>
  <c r="W11" i="92"/>
  <c r="Y11" i="65"/>
  <c r="Z11" i="65" s="1"/>
  <c r="X11" i="65"/>
  <c r="AH11" i="66"/>
  <c r="AQ11" i="66" s="1"/>
  <c r="K19" i="16"/>
  <c r="AH11" i="31"/>
  <c r="AQ11" i="31" s="1"/>
  <c r="X11" i="74"/>
  <c r="Y11" i="74"/>
  <c r="AE10" i="73"/>
  <c r="W11" i="73"/>
  <c r="AF10" i="73"/>
  <c r="AO10" i="73" s="1"/>
  <c r="AG10" i="73"/>
  <c r="AP10" i="73" s="1"/>
  <c r="Z11" i="43"/>
  <c r="AR10" i="41"/>
  <c r="Z10" i="48"/>
  <c r="Z11" i="40"/>
  <c r="X11" i="8"/>
  <c r="Z11" i="8" s="1"/>
  <c r="Y11" i="8"/>
  <c r="K19" i="52"/>
  <c r="K19" i="3"/>
  <c r="AH11" i="69"/>
  <c r="AQ11" i="69" s="1"/>
  <c r="AR9" i="47"/>
  <c r="AN11" i="34"/>
  <c r="AI11" i="34"/>
  <c r="AR10" i="90"/>
  <c r="AH11" i="33"/>
  <c r="AQ11" i="33" s="1"/>
  <c r="AI10" i="7"/>
  <c r="AN10" i="7"/>
  <c r="AN10" i="64"/>
  <c r="AI10" i="64"/>
  <c r="K21" i="21"/>
  <c r="AN10" i="36"/>
  <c r="AI10" i="36"/>
  <c r="K19" i="2"/>
  <c r="AI10" i="71"/>
  <c r="AN10" i="71"/>
  <c r="Y11" i="1"/>
  <c r="X11" i="1"/>
  <c r="AN10" i="87"/>
  <c r="AI10" i="87"/>
  <c r="Y12" i="27"/>
  <c r="Z12" i="27" s="1"/>
  <c r="X12" i="27"/>
  <c r="X11" i="67"/>
  <c r="Y11" i="67"/>
  <c r="X12" i="39"/>
  <c r="Z12" i="39" s="1"/>
  <c r="Y12" i="39"/>
  <c r="AI10" i="3"/>
  <c r="AN10" i="3"/>
  <c r="K21" i="61"/>
  <c r="AG11" i="86"/>
  <c r="AP11" i="86" s="1"/>
  <c r="W12" i="86"/>
  <c r="AE11" i="86"/>
  <c r="AF11" i="86"/>
  <c r="AO11" i="86" s="1"/>
  <c r="AG10" i="16"/>
  <c r="AP10" i="16" s="1"/>
  <c r="AF10" i="16"/>
  <c r="AO10" i="16" s="1"/>
  <c r="AE10" i="16"/>
  <c r="W11" i="16"/>
  <c r="AF11" i="82"/>
  <c r="AO11" i="82" s="1"/>
  <c r="AE11" i="82"/>
  <c r="W12" i="82"/>
  <c r="AG11" i="82"/>
  <c r="AP11" i="82" s="1"/>
  <c r="AI9" i="22"/>
  <c r="AN9" i="22"/>
  <c r="AG10" i="96"/>
  <c r="AP10" i="96" s="1"/>
  <c r="W11" i="96"/>
  <c r="AE10" i="96"/>
  <c r="AF10" i="96"/>
  <c r="AO10" i="96" s="1"/>
  <c r="K19" i="67"/>
  <c r="AR10" i="51"/>
  <c r="AH11" i="90"/>
  <c r="AQ11" i="90" s="1"/>
  <c r="K21" i="14"/>
  <c r="AR10" i="10"/>
  <c r="Y11" i="68"/>
  <c r="X11" i="68"/>
  <c r="Z11" i="68" s="1"/>
  <c r="Y12" i="55"/>
  <c r="X12" i="55"/>
  <c r="Y11" i="3"/>
  <c r="X11" i="3"/>
  <c r="Z11" i="3" s="1"/>
  <c r="K21" i="58"/>
  <c r="W11" i="2"/>
  <c r="AG10" i="2"/>
  <c r="AP10" i="2" s="1"/>
  <c r="AF10" i="2"/>
  <c r="AO10" i="2" s="1"/>
  <c r="AE10" i="2"/>
  <c r="AH11" i="51"/>
  <c r="AQ11" i="51" s="1"/>
  <c r="K22" i="6"/>
  <c r="AN11" i="44"/>
  <c r="AI11" i="44"/>
  <c r="K19" i="56"/>
  <c r="AH10" i="63"/>
  <c r="AQ10" i="63" s="1"/>
  <c r="K19" i="24"/>
  <c r="Y11" i="70"/>
  <c r="X11" i="70"/>
  <c r="X11" i="46"/>
  <c r="Z11" i="46" s="1"/>
  <c r="Y11" i="46"/>
  <c r="AH11" i="30"/>
  <c r="AQ11" i="30" s="1"/>
  <c r="AH11" i="95"/>
  <c r="AQ11" i="95" s="1"/>
  <c r="AH10" i="4"/>
  <c r="AQ10" i="4" s="1"/>
  <c r="AR10" i="69"/>
  <c r="AR10" i="40"/>
  <c r="AG10" i="45"/>
  <c r="AP10" i="45" s="1"/>
  <c r="AF10" i="45"/>
  <c r="AO10" i="45" s="1"/>
  <c r="AE10" i="45"/>
  <c r="W11" i="45"/>
  <c r="K19" i="8"/>
  <c r="AI10" i="75"/>
  <c r="AN10" i="75"/>
  <c r="AN10" i="70"/>
  <c r="AI10" i="70"/>
  <c r="AN10" i="65"/>
  <c r="AI10" i="65"/>
  <c r="AH11" i="82"/>
  <c r="AQ11" i="82" s="1"/>
  <c r="K20" i="13"/>
  <c r="AH10" i="96"/>
  <c r="AQ10" i="96" s="1"/>
  <c r="Z11" i="30"/>
  <c r="Z11" i="66"/>
  <c r="Z11" i="61"/>
  <c r="AI10" i="85"/>
  <c r="AN10" i="85"/>
  <c r="AR9" i="63"/>
  <c r="Z11" i="31"/>
  <c r="K19" i="23"/>
  <c r="AR9" i="25"/>
  <c r="AR10" i="31"/>
  <c r="AI11" i="88"/>
  <c r="AN11" i="88"/>
  <c r="AR10" i="49"/>
  <c r="AE10" i="93"/>
  <c r="W11" i="93"/>
  <c r="AF10" i="93"/>
  <c r="AO10" i="93" s="1"/>
  <c r="AG10" i="93"/>
  <c r="AP10" i="93" s="1"/>
  <c r="AR10" i="13"/>
  <c r="Y10" i="53"/>
  <c r="X10" i="53"/>
  <c r="Y11" i="9"/>
  <c r="X11" i="9"/>
  <c r="Z11" i="9" s="1"/>
  <c r="K19" i="63"/>
  <c r="AR10" i="56"/>
  <c r="Z11" i="19"/>
  <c r="X11" i="19"/>
  <c r="Y11" i="19"/>
  <c r="AI11" i="28"/>
  <c r="AN11" i="28"/>
  <c r="K19" i="55"/>
  <c r="Z11" i="33"/>
  <c r="AR9" i="59"/>
  <c r="Y12" i="21"/>
  <c r="X12" i="21"/>
  <c r="K20" i="9"/>
  <c r="K19" i="19"/>
  <c r="Z11" i="35"/>
  <c r="X11" i="35"/>
  <c r="Y11" i="35"/>
  <c r="AH11" i="26"/>
  <c r="AQ11" i="26" s="1"/>
  <c r="AI11" i="55"/>
  <c r="AN11" i="55"/>
  <c r="X11" i="50"/>
  <c r="Y11" i="50"/>
  <c r="Y12" i="80"/>
  <c r="X12" i="80"/>
  <c r="Z12" i="80" s="1"/>
  <c r="AI10" i="1"/>
  <c r="AN10" i="1"/>
  <c r="Z12" i="21" l="1"/>
  <c r="W11" i="63"/>
  <c r="AG10" i="47"/>
  <c r="AP10" i="47" s="1"/>
  <c r="AE10" i="37"/>
  <c r="AF11" i="84"/>
  <c r="AO11" i="84" s="1"/>
  <c r="AG11" i="84"/>
  <c r="AP11" i="84" s="1"/>
  <c r="AE11" i="84"/>
  <c r="W12" i="84"/>
  <c r="AF12" i="21"/>
  <c r="AO12" i="21" s="1"/>
  <c r="AE12" i="21"/>
  <c r="W13" i="21"/>
  <c r="AG12" i="21"/>
  <c r="AP12" i="21" s="1"/>
  <c r="AF11" i="72"/>
  <c r="AO11" i="72" s="1"/>
  <c r="AE11" i="72"/>
  <c r="W12" i="72"/>
  <c r="AG11" i="72"/>
  <c r="AP11" i="72" s="1"/>
  <c r="AG11" i="85"/>
  <c r="AP11" i="85" s="1"/>
  <c r="AF11" i="85"/>
  <c r="AO11" i="85" s="1"/>
  <c r="AE11" i="85"/>
  <c r="W12" i="85"/>
  <c r="AG11" i="65"/>
  <c r="AP11" i="65" s="1"/>
  <c r="AF11" i="65"/>
  <c r="AO11" i="65" s="1"/>
  <c r="AE11" i="65"/>
  <c r="W12" i="65"/>
  <c r="K20" i="8"/>
  <c r="AG11" i="68"/>
  <c r="AP11" i="68" s="1"/>
  <c r="AE11" i="68"/>
  <c r="W12" i="68"/>
  <c r="AF11" i="68"/>
  <c r="AO11" i="68" s="1"/>
  <c r="AG11" i="8"/>
  <c r="AP11" i="8" s="1"/>
  <c r="W12" i="8"/>
  <c r="AF11" i="8"/>
  <c r="AO11" i="8" s="1"/>
  <c r="AE11" i="8"/>
  <c r="AH12" i="44"/>
  <c r="AQ12" i="44" s="1"/>
  <c r="AR11" i="89"/>
  <c r="AR10" i="38"/>
  <c r="AR10" i="23"/>
  <c r="AG11" i="57"/>
  <c r="AP11" i="57" s="1"/>
  <c r="AF11" i="57"/>
  <c r="AO11" i="57" s="1"/>
  <c r="AE11" i="57"/>
  <c r="W12" i="57"/>
  <c r="W12" i="38"/>
  <c r="AG11" i="38"/>
  <c r="AP11" i="38" s="1"/>
  <c r="AF11" i="38"/>
  <c r="AO11" i="38" s="1"/>
  <c r="AE11" i="38"/>
  <c r="X11" i="78"/>
  <c r="Y11" i="78"/>
  <c r="AR11" i="27"/>
  <c r="AH12" i="34"/>
  <c r="AQ12" i="34" s="1"/>
  <c r="AH11" i="75"/>
  <c r="AQ11" i="75" s="1"/>
  <c r="AN10" i="25"/>
  <c r="AI10" i="25"/>
  <c r="Y11" i="63"/>
  <c r="X11" i="63"/>
  <c r="AH11" i="50"/>
  <c r="AQ11" i="50" s="1"/>
  <c r="AH10" i="53"/>
  <c r="AQ10" i="53" s="1"/>
  <c r="AR10" i="70"/>
  <c r="AR10" i="1"/>
  <c r="Z11" i="50"/>
  <c r="AE12" i="80"/>
  <c r="AF12" i="80"/>
  <c r="AO12" i="80" s="1"/>
  <c r="W13" i="80"/>
  <c r="AG12" i="80"/>
  <c r="AP12" i="80" s="1"/>
  <c r="AH11" i="35"/>
  <c r="AQ11" i="35" s="1"/>
  <c r="AH12" i="21"/>
  <c r="AQ12" i="21" s="1"/>
  <c r="W12" i="19"/>
  <c r="AG11" i="19"/>
  <c r="AP11" i="19" s="1"/>
  <c r="AF11" i="19"/>
  <c r="AO11" i="19" s="1"/>
  <c r="AE11" i="19"/>
  <c r="AR10" i="65"/>
  <c r="AH11" i="46"/>
  <c r="AQ11" i="46" s="1"/>
  <c r="K20" i="24"/>
  <c r="Y12" i="82"/>
  <c r="X12" i="82"/>
  <c r="Z12" i="82" s="1"/>
  <c r="W13" i="39"/>
  <c r="AG12" i="39"/>
  <c r="AP12" i="39" s="1"/>
  <c r="AF12" i="39"/>
  <c r="AO12" i="39" s="1"/>
  <c r="AE12" i="39"/>
  <c r="AF12" i="27"/>
  <c r="AO12" i="27" s="1"/>
  <c r="AE12" i="27"/>
  <c r="W13" i="27"/>
  <c r="AG12" i="27"/>
  <c r="AP12" i="27" s="1"/>
  <c r="AH11" i="8"/>
  <c r="AQ11" i="8" s="1"/>
  <c r="W12" i="43"/>
  <c r="AG11" i="43"/>
  <c r="AP11" i="43" s="1"/>
  <c r="AF11" i="43"/>
  <c r="AO11" i="43" s="1"/>
  <c r="AE11" i="43"/>
  <c r="AH11" i="65"/>
  <c r="AQ11" i="65" s="1"/>
  <c r="AN10" i="92"/>
  <c r="AI10" i="92"/>
  <c r="AH11" i="62"/>
  <c r="AQ11" i="62" s="1"/>
  <c r="W13" i="89"/>
  <c r="AG12" i="89"/>
  <c r="AP12" i="89" s="1"/>
  <c r="AF12" i="89"/>
  <c r="AO12" i="89" s="1"/>
  <c r="AE12" i="89"/>
  <c r="AR10" i="50"/>
  <c r="AH11" i="71"/>
  <c r="AQ11" i="71" s="1"/>
  <c r="AF10" i="79"/>
  <c r="AO10" i="79" s="1"/>
  <c r="W11" i="79"/>
  <c r="AG10" i="79"/>
  <c r="AP10" i="79" s="1"/>
  <c r="AE10" i="79"/>
  <c r="AF11" i="7"/>
  <c r="AO11" i="7" s="1"/>
  <c r="AE11" i="7"/>
  <c r="W12" i="7"/>
  <c r="AG11" i="7"/>
  <c r="AP11" i="7" s="1"/>
  <c r="K20" i="68"/>
  <c r="AR10" i="58"/>
  <c r="AH11" i="81"/>
  <c r="AQ11" i="81" s="1"/>
  <c r="AR10" i="67"/>
  <c r="K22" i="57"/>
  <c r="AF12" i="28"/>
  <c r="AO12" i="28" s="1"/>
  <c r="AE12" i="28"/>
  <c r="W13" i="28"/>
  <c r="AG12" i="28"/>
  <c r="AP12" i="28" s="1"/>
  <c r="AH11" i="57"/>
  <c r="AQ11" i="57" s="1"/>
  <c r="AG10" i="14"/>
  <c r="AP10" i="14" s="1"/>
  <c r="AF10" i="14"/>
  <c r="AO10" i="14" s="1"/>
  <c r="AE10" i="14"/>
  <c r="W11" i="14"/>
  <c r="AR11" i="21"/>
  <c r="W12" i="17"/>
  <c r="AG11" i="17"/>
  <c r="AP11" i="17" s="1"/>
  <c r="AF11" i="17"/>
  <c r="AO11" i="17" s="1"/>
  <c r="AE11" i="17"/>
  <c r="AN10" i="15"/>
  <c r="AI10" i="15"/>
  <c r="AG11" i="58"/>
  <c r="AP11" i="58" s="1"/>
  <c r="AF11" i="58"/>
  <c r="AO11" i="58" s="1"/>
  <c r="AE11" i="58"/>
  <c r="W12" i="58"/>
  <c r="AI10" i="42"/>
  <c r="AN10" i="42"/>
  <c r="Y12" i="51"/>
  <c r="X12" i="51"/>
  <c r="AN10" i="47"/>
  <c r="AI10" i="47"/>
  <c r="Z12" i="56"/>
  <c r="Y12" i="56"/>
  <c r="X12" i="56"/>
  <c r="Y12" i="69"/>
  <c r="Z12" i="69" s="1"/>
  <c r="X12" i="69"/>
  <c r="K20" i="55"/>
  <c r="AR11" i="34"/>
  <c r="AH11" i="74"/>
  <c r="AQ11" i="74" s="1"/>
  <c r="W12" i="62"/>
  <c r="AG11" i="62"/>
  <c r="AP11" i="62" s="1"/>
  <c r="AE11" i="62"/>
  <c r="AF11" i="62"/>
  <c r="AO11" i="62" s="1"/>
  <c r="AH11" i="87"/>
  <c r="AQ11" i="87" s="1"/>
  <c r="AG11" i="71"/>
  <c r="AP11" i="71" s="1"/>
  <c r="AF11" i="71"/>
  <c r="AO11" i="71" s="1"/>
  <c r="AE11" i="71"/>
  <c r="W12" i="71"/>
  <c r="AH11" i="64"/>
  <c r="AQ11" i="64" s="1"/>
  <c r="Z13" i="29"/>
  <c r="Y13" i="29"/>
  <c r="X13" i="29"/>
  <c r="AR10" i="77"/>
  <c r="K20" i="51"/>
  <c r="AN11" i="95"/>
  <c r="AI11" i="95"/>
  <c r="AR10" i="85"/>
  <c r="AH11" i="70"/>
  <c r="AQ11" i="70" s="1"/>
  <c r="K23" i="6"/>
  <c r="Y11" i="2"/>
  <c r="X11" i="2"/>
  <c r="Z11" i="2" s="1"/>
  <c r="AH12" i="55"/>
  <c r="AQ12" i="55" s="1"/>
  <c r="K20" i="67"/>
  <c r="AI11" i="86"/>
  <c r="AN11" i="86"/>
  <c r="AH11" i="67"/>
  <c r="AQ11" i="67" s="1"/>
  <c r="AR10" i="64"/>
  <c r="K20" i="3"/>
  <c r="AG11" i="40"/>
  <c r="AP11" i="40" s="1"/>
  <c r="AF11" i="40"/>
  <c r="AO11" i="40" s="1"/>
  <c r="AE11" i="40"/>
  <c r="W12" i="40"/>
  <c r="Z11" i="74"/>
  <c r="AH11" i="12"/>
  <c r="AQ11" i="12" s="1"/>
  <c r="AH11" i="85"/>
  <c r="AQ11" i="85" s="1"/>
  <c r="AI11" i="91"/>
  <c r="AN11" i="91"/>
  <c r="AR10" i="20"/>
  <c r="Z11" i="87"/>
  <c r="AR10" i="9"/>
  <c r="Y11" i="6"/>
  <c r="X11" i="6"/>
  <c r="AI10" i="5"/>
  <c r="AN10" i="5"/>
  <c r="AR9" i="14"/>
  <c r="AR9" i="18"/>
  <c r="AH11" i="20"/>
  <c r="AQ11" i="20" s="1"/>
  <c r="AH11" i="36"/>
  <c r="AQ11" i="36" s="1"/>
  <c r="K20" i="71"/>
  <c r="Y10" i="94"/>
  <c r="X10" i="94"/>
  <c r="AH10" i="54"/>
  <c r="AQ10" i="54" s="1"/>
  <c r="K20" i="11"/>
  <c r="AR10" i="8"/>
  <c r="K20" i="59"/>
  <c r="AH10" i="18"/>
  <c r="AQ10" i="18" s="1"/>
  <c r="K20" i="20"/>
  <c r="AH11" i="52"/>
  <c r="AQ11" i="52" s="1"/>
  <c r="Z12" i="34"/>
  <c r="AI11" i="13"/>
  <c r="AN11" i="13"/>
  <c r="AN10" i="63"/>
  <c r="AI10" i="63"/>
  <c r="AI11" i="56"/>
  <c r="AN11" i="56"/>
  <c r="AN11" i="82"/>
  <c r="AI11" i="82"/>
  <c r="AR10" i="71"/>
  <c r="X11" i="92"/>
  <c r="Y11" i="92"/>
  <c r="AR10" i="81"/>
  <c r="AH11" i="23"/>
  <c r="AQ11" i="23" s="1"/>
  <c r="K20" i="64"/>
  <c r="Z12" i="44"/>
  <c r="AI10" i="6"/>
  <c r="AN10" i="6"/>
  <c r="K22" i="17"/>
  <c r="K22" i="66"/>
  <c r="AH11" i="77"/>
  <c r="AQ11" i="77" s="1"/>
  <c r="AR10" i="74"/>
  <c r="W12" i="41"/>
  <c r="AG11" i="41"/>
  <c r="AP11" i="41" s="1"/>
  <c r="AF11" i="41"/>
  <c r="AO11" i="41" s="1"/>
  <c r="AE11" i="41"/>
  <c r="AG11" i="49"/>
  <c r="AP11" i="49" s="1"/>
  <c r="AF11" i="49"/>
  <c r="AO11" i="49" s="1"/>
  <c r="AE11" i="49"/>
  <c r="W12" i="49"/>
  <c r="AH12" i="88"/>
  <c r="AQ12" i="88" s="1"/>
  <c r="K23" i="1"/>
  <c r="X11" i="83"/>
  <c r="Y11" i="83"/>
  <c r="AI10" i="78"/>
  <c r="AN10" i="78"/>
  <c r="AR9" i="54"/>
  <c r="Z11" i="75"/>
  <c r="X12" i="13"/>
  <c r="Z12" i="13" s="1"/>
  <c r="Y12" i="13"/>
  <c r="Y11" i="42"/>
  <c r="X11" i="42"/>
  <c r="X12" i="90"/>
  <c r="Z12" i="90" s="1"/>
  <c r="Y12" i="90"/>
  <c r="X11" i="47"/>
  <c r="Y11" i="47"/>
  <c r="W12" i="46"/>
  <c r="AG11" i="46"/>
  <c r="AP11" i="46" s="1"/>
  <c r="AF11" i="46"/>
  <c r="AO11" i="46" s="1"/>
  <c r="AE11" i="46"/>
  <c r="AE11" i="3"/>
  <c r="W12" i="3"/>
  <c r="AG11" i="3"/>
  <c r="AP11" i="3" s="1"/>
  <c r="AF11" i="3"/>
  <c r="AO11" i="3" s="1"/>
  <c r="K21" i="22"/>
  <c r="AR10" i="17"/>
  <c r="AH11" i="72"/>
  <c r="AQ11" i="72" s="1"/>
  <c r="K22" i="5"/>
  <c r="K20" i="15"/>
  <c r="AR11" i="39"/>
  <c r="AR10" i="35"/>
  <c r="Y11" i="4"/>
  <c r="X11" i="4"/>
  <c r="Z11" i="4" s="1"/>
  <c r="W11" i="48"/>
  <c r="AG10" i="48"/>
  <c r="AP10" i="48" s="1"/>
  <c r="AF10" i="48"/>
  <c r="AO10" i="48" s="1"/>
  <c r="AE10" i="48"/>
  <c r="AH12" i="80"/>
  <c r="AQ12" i="80" s="1"/>
  <c r="K20" i="63"/>
  <c r="Z10" i="53"/>
  <c r="AI10" i="93"/>
  <c r="AN10" i="93"/>
  <c r="AE11" i="31"/>
  <c r="W12" i="31"/>
  <c r="AG11" i="31"/>
  <c r="AP11" i="31" s="1"/>
  <c r="AF11" i="31"/>
  <c r="AO11" i="31" s="1"/>
  <c r="AG11" i="66"/>
  <c r="AP11" i="66" s="1"/>
  <c r="AF11" i="66"/>
  <c r="AO11" i="66" s="1"/>
  <c r="AE11" i="66"/>
  <c r="W12" i="66"/>
  <c r="AN10" i="45"/>
  <c r="AI10" i="45"/>
  <c r="Z11" i="70"/>
  <c r="K20" i="56"/>
  <c r="K22" i="58"/>
  <c r="Z12" i="55"/>
  <c r="AI10" i="96"/>
  <c r="AN10" i="96"/>
  <c r="AN10" i="16"/>
  <c r="AI10" i="16"/>
  <c r="AH12" i="27"/>
  <c r="AQ12" i="27" s="1"/>
  <c r="AR10" i="36"/>
  <c r="K20" i="52"/>
  <c r="Z11" i="12"/>
  <c r="K21" i="4"/>
  <c r="AH12" i="89"/>
  <c r="AQ12" i="89" s="1"/>
  <c r="AR10" i="72"/>
  <c r="K22" i="65"/>
  <c r="AH11" i="7"/>
  <c r="AQ11" i="7" s="1"/>
  <c r="AN12" i="29"/>
  <c r="AI12" i="29"/>
  <c r="K22" i="18"/>
  <c r="Y11" i="24"/>
  <c r="X11" i="24"/>
  <c r="Z11" i="24" s="1"/>
  <c r="K22" i="53"/>
  <c r="K20" i="60"/>
  <c r="AI11" i="26"/>
  <c r="AN11" i="26"/>
  <c r="K21" i="10"/>
  <c r="AI11" i="10"/>
  <c r="AN11" i="10"/>
  <c r="Z11" i="20"/>
  <c r="AR11" i="80"/>
  <c r="Z11" i="36"/>
  <c r="AH11" i="84"/>
  <c r="AQ11" i="84" s="1"/>
  <c r="Z10" i="54"/>
  <c r="AH10" i="14"/>
  <c r="AQ10" i="14" s="1"/>
  <c r="AR10" i="19"/>
  <c r="Z12" i="88"/>
  <c r="AH10" i="22"/>
  <c r="AQ10" i="22" s="1"/>
  <c r="Z10" i="18"/>
  <c r="K20" i="50"/>
  <c r="AR10" i="12"/>
  <c r="AR10" i="57"/>
  <c r="Z11" i="52"/>
  <c r="AI10" i="4"/>
  <c r="AN10" i="4"/>
  <c r="AI11" i="51"/>
  <c r="AN11" i="51"/>
  <c r="AN11" i="90"/>
  <c r="AI11" i="90"/>
  <c r="AN10" i="37"/>
  <c r="AI10" i="37"/>
  <c r="X12" i="60"/>
  <c r="Z12" i="60" s="1"/>
  <c r="Y12" i="60"/>
  <c r="AI11" i="69"/>
  <c r="AN11" i="69"/>
  <c r="Y11" i="59"/>
  <c r="X11" i="59"/>
  <c r="Z11" i="59" s="1"/>
  <c r="W12" i="35"/>
  <c r="AG11" i="35"/>
  <c r="AP11" i="35" s="1"/>
  <c r="AE11" i="35"/>
  <c r="AF11" i="35"/>
  <c r="AO11" i="35" s="1"/>
  <c r="W12" i="9"/>
  <c r="AG11" i="9"/>
  <c r="AP11" i="9" s="1"/>
  <c r="AF11" i="9"/>
  <c r="AO11" i="9" s="1"/>
  <c r="AE11" i="9"/>
  <c r="K22" i="61"/>
  <c r="AR10" i="87"/>
  <c r="K22" i="21"/>
  <c r="Y12" i="91"/>
  <c r="X12" i="91"/>
  <c r="Z12" i="91" s="1"/>
  <c r="AR10" i="68"/>
  <c r="AI10" i="24"/>
  <c r="AN10" i="24"/>
  <c r="Y11" i="5"/>
  <c r="X11" i="5"/>
  <c r="Z11" i="5" s="1"/>
  <c r="X11" i="11"/>
  <c r="Y11" i="11"/>
  <c r="W12" i="81"/>
  <c r="AG11" i="81"/>
  <c r="AP11" i="81" s="1"/>
  <c r="AF11" i="81"/>
  <c r="AO11" i="81" s="1"/>
  <c r="AE11" i="81"/>
  <c r="Y12" i="26"/>
  <c r="X12" i="26"/>
  <c r="X12" i="10"/>
  <c r="Z12" i="10" s="1"/>
  <c r="Y12" i="10"/>
  <c r="AR10" i="52"/>
  <c r="AR10" i="46"/>
  <c r="AI10" i="83"/>
  <c r="AN10" i="83"/>
  <c r="AR10" i="84"/>
  <c r="X11" i="76"/>
  <c r="Z11" i="76" s="1"/>
  <c r="Y11" i="76"/>
  <c r="X11" i="37"/>
  <c r="Y11" i="37"/>
  <c r="K20" i="19"/>
  <c r="AR11" i="28"/>
  <c r="Y11" i="93"/>
  <c r="X11" i="93"/>
  <c r="Z11" i="93" s="1"/>
  <c r="AR11" i="88"/>
  <c r="K20" i="23"/>
  <c r="AE11" i="61"/>
  <c r="W12" i="61"/>
  <c r="AF11" i="61"/>
  <c r="AO11" i="61" s="1"/>
  <c r="AG11" i="61"/>
  <c r="AP11" i="61" s="1"/>
  <c r="Y11" i="45"/>
  <c r="X11" i="45"/>
  <c r="AR9" i="22"/>
  <c r="X11" i="16"/>
  <c r="Y11" i="16"/>
  <c r="X12" i="86"/>
  <c r="Z12" i="86" s="1"/>
  <c r="Y12" i="86"/>
  <c r="AR10" i="3"/>
  <c r="Z11" i="67"/>
  <c r="AH11" i="1"/>
  <c r="AQ11" i="1" s="1"/>
  <c r="K20" i="2"/>
  <c r="Y11" i="73"/>
  <c r="X11" i="73"/>
  <c r="K20" i="16"/>
  <c r="Z11" i="64"/>
  <c r="AR11" i="55"/>
  <c r="K21" i="9"/>
  <c r="W12" i="33"/>
  <c r="AF11" i="33"/>
  <c r="AO11" i="33" s="1"/>
  <c r="AE11" i="33"/>
  <c r="AG11" i="33"/>
  <c r="AP11" i="33" s="1"/>
  <c r="AH11" i="19"/>
  <c r="AQ11" i="19" s="1"/>
  <c r="AH11" i="9"/>
  <c r="AQ11" i="9" s="1"/>
  <c r="W12" i="30"/>
  <c r="AG11" i="30"/>
  <c r="AP11" i="30" s="1"/>
  <c r="AF11" i="30"/>
  <c r="AO11" i="30" s="1"/>
  <c r="AE11" i="30"/>
  <c r="K21" i="13"/>
  <c r="AR10" i="75"/>
  <c r="AR11" i="44"/>
  <c r="AI10" i="2"/>
  <c r="AN10" i="2"/>
  <c r="AH11" i="3"/>
  <c r="AQ11" i="3" s="1"/>
  <c r="AH11" i="68"/>
  <c r="AQ11" i="68" s="1"/>
  <c r="K22" i="14"/>
  <c r="Y11" i="96"/>
  <c r="X11" i="96"/>
  <c r="AH12" i="39"/>
  <c r="AQ12" i="39" s="1"/>
  <c r="Z11" i="1"/>
  <c r="AR10" i="7"/>
  <c r="AI10" i="73"/>
  <c r="AN10" i="73"/>
  <c r="Z11" i="23"/>
  <c r="K20" i="7"/>
  <c r="AR9" i="53"/>
  <c r="AE11" i="32"/>
  <c r="W12" i="32"/>
  <c r="AG11" i="32"/>
  <c r="AP11" i="32" s="1"/>
  <c r="AF11" i="32"/>
  <c r="AO11" i="32" s="1"/>
  <c r="K22" i="69"/>
  <c r="AN10" i="11"/>
  <c r="AI10" i="11"/>
  <c r="Z11" i="77"/>
  <c r="K20" i="12"/>
  <c r="AR10" i="62"/>
  <c r="AH12" i="28"/>
  <c r="AQ12" i="28" s="1"/>
  <c r="K20" i="72"/>
  <c r="AI9" i="94"/>
  <c r="AN9" i="94"/>
  <c r="AH11" i="38"/>
  <c r="AQ11" i="38" s="1"/>
  <c r="AH11" i="17"/>
  <c r="AQ11" i="17" s="1"/>
  <c r="Z10" i="22"/>
  <c r="K23" i="49"/>
  <c r="X11" i="15"/>
  <c r="Y11" i="15"/>
  <c r="AN10" i="76"/>
  <c r="AI10" i="76"/>
  <c r="AH11" i="58"/>
  <c r="AQ11" i="58" s="1"/>
  <c r="Y11" i="25"/>
  <c r="X11" i="25"/>
  <c r="X12" i="95"/>
  <c r="Z12" i="95" s="1"/>
  <c r="Y12" i="95"/>
  <c r="AI11" i="60"/>
  <c r="AN11" i="60"/>
  <c r="AI10" i="59"/>
  <c r="AN10" i="59"/>
  <c r="Z11" i="83" l="1"/>
  <c r="Z11" i="96"/>
  <c r="AF11" i="96" s="1"/>
  <c r="AO11" i="96" s="1"/>
  <c r="Z12" i="26"/>
  <c r="W13" i="26" s="1"/>
  <c r="Z11" i="42"/>
  <c r="AG11" i="83"/>
  <c r="AP11" i="83" s="1"/>
  <c r="AF11" i="83"/>
  <c r="AO11" i="83" s="1"/>
  <c r="AE11" i="83"/>
  <c r="W12" i="83"/>
  <c r="AG12" i="69"/>
  <c r="AP12" i="69" s="1"/>
  <c r="W13" i="69"/>
  <c r="AF12" i="69"/>
  <c r="AO12" i="69" s="1"/>
  <c r="AE12" i="69"/>
  <c r="W12" i="96"/>
  <c r="AG11" i="96"/>
  <c r="AP11" i="96" s="1"/>
  <c r="AE11" i="96"/>
  <c r="AF12" i="26"/>
  <c r="AO12" i="26" s="1"/>
  <c r="AE12" i="26"/>
  <c r="AG11" i="42"/>
  <c r="AP11" i="42" s="1"/>
  <c r="AF11" i="42"/>
  <c r="AO11" i="42" s="1"/>
  <c r="AE11" i="42"/>
  <c r="W12" i="42"/>
  <c r="AF12" i="86"/>
  <c r="AO12" i="86" s="1"/>
  <c r="AG12" i="86"/>
  <c r="AP12" i="86" s="1"/>
  <c r="AE12" i="86"/>
  <c r="W13" i="86"/>
  <c r="AF11" i="93"/>
  <c r="AO11" i="93" s="1"/>
  <c r="AG11" i="93"/>
  <c r="AP11" i="93" s="1"/>
  <c r="AE11" i="93"/>
  <c r="W12" i="93"/>
  <c r="W13" i="91"/>
  <c r="AG12" i="91"/>
  <c r="AP12" i="91" s="1"/>
  <c r="AF12" i="91"/>
  <c r="AO12" i="91" s="1"/>
  <c r="AE12" i="91"/>
  <c r="AF12" i="60"/>
  <c r="AO12" i="60" s="1"/>
  <c r="AE12" i="60"/>
  <c r="W13" i="60"/>
  <c r="AG12" i="60"/>
  <c r="AP12" i="60" s="1"/>
  <c r="AF11" i="5"/>
  <c r="AO11" i="5" s="1"/>
  <c r="AE11" i="5"/>
  <c r="W12" i="5"/>
  <c r="AG11" i="5"/>
  <c r="AP11" i="5" s="1"/>
  <c r="AF11" i="59"/>
  <c r="AO11" i="59" s="1"/>
  <c r="AE11" i="59"/>
  <c r="W12" i="59"/>
  <c r="AG11" i="59"/>
  <c r="AP11" i="59" s="1"/>
  <c r="AE11" i="2"/>
  <c r="W12" i="2"/>
  <c r="AG11" i="2"/>
  <c r="AP11" i="2" s="1"/>
  <c r="AF11" i="2"/>
  <c r="AO11" i="2" s="1"/>
  <c r="AI11" i="32"/>
  <c r="AN11" i="32"/>
  <c r="Y12" i="30"/>
  <c r="X12" i="30"/>
  <c r="K22" i="9"/>
  <c r="AH11" i="73"/>
  <c r="AQ11" i="73" s="1"/>
  <c r="AH11" i="45"/>
  <c r="AQ11" i="45" s="1"/>
  <c r="AI11" i="61"/>
  <c r="AN11" i="61"/>
  <c r="X12" i="81"/>
  <c r="Y12" i="81"/>
  <c r="K23" i="61"/>
  <c r="AR11" i="51"/>
  <c r="AR11" i="10"/>
  <c r="K21" i="60"/>
  <c r="AR10" i="96"/>
  <c r="AG11" i="70"/>
  <c r="AP11" i="70" s="1"/>
  <c r="AF11" i="70"/>
  <c r="AO11" i="70" s="1"/>
  <c r="AE11" i="70"/>
  <c r="W12" i="70"/>
  <c r="AI11" i="46"/>
  <c r="AN11" i="46"/>
  <c r="AH11" i="47"/>
  <c r="AQ11" i="47" s="1"/>
  <c r="W13" i="44"/>
  <c r="AG12" i="44"/>
  <c r="AP12" i="44" s="1"/>
  <c r="AF12" i="44"/>
  <c r="AO12" i="44" s="1"/>
  <c r="AE12" i="44"/>
  <c r="AR11" i="82"/>
  <c r="K21" i="20"/>
  <c r="AH10" i="94"/>
  <c r="AQ10" i="94" s="1"/>
  <c r="AH11" i="6"/>
  <c r="AQ11" i="6" s="1"/>
  <c r="X12" i="40"/>
  <c r="Y12" i="40"/>
  <c r="K21" i="3"/>
  <c r="AR11" i="86"/>
  <c r="X12" i="58"/>
  <c r="Z12" i="58" s="1"/>
  <c r="Y12" i="58"/>
  <c r="AI11" i="17"/>
  <c r="AN11" i="17"/>
  <c r="X11" i="14"/>
  <c r="Y11" i="14"/>
  <c r="K23" i="57"/>
  <c r="AI11" i="43"/>
  <c r="AN11" i="43"/>
  <c r="AH11" i="63"/>
  <c r="AQ11" i="63" s="1"/>
  <c r="AH11" i="78"/>
  <c r="AQ11" i="78" s="1"/>
  <c r="Y12" i="8"/>
  <c r="X12" i="8"/>
  <c r="X12" i="85"/>
  <c r="Z12" i="85" s="1"/>
  <c r="Y12" i="85"/>
  <c r="X12" i="72"/>
  <c r="Y12" i="72"/>
  <c r="W12" i="67"/>
  <c r="AG11" i="67"/>
  <c r="AP11" i="67" s="1"/>
  <c r="AF11" i="67"/>
  <c r="AO11" i="67" s="1"/>
  <c r="AE11" i="67"/>
  <c r="AH11" i="37"/>
  <c r="AQ11" i="37" s="1"/>
  <c r="AI11" i="35"/>
  <c r="AN11" i="35"/>
  <c r="AR10" i="37"/>
  <c r="AF10" i="54"/>
  <c r="AO10" i="54" s="1"/>
  <c r="W11" i="54"/>
  <c r="AG10" i="54"/>
  <c r="AP10" i="54" s="1"/>
  <c r="AE10" i="54"/>
  <c r="W12" i="36"/>
  <c r="AG11" i="36"/>
  <c r="AP11" i="36" s="1"/>
  <c r="AF11" i="36"/>
  <c r="AO11" i="36" s="1"/>
  <c r="AE11" i="36"/>
  <c r="K23" i="18"/>
  <c r="K23" i="65"/>
  <c r="K21" i="52"/>
  <c r="AG12" i="55"/>
  <c r="AP12" i="55" s="1"/>
  <c r="AE12" i="55"/>
  <c r="W13" i="55"/>
  <c r="AF12" i="55"/>
  <c r="AO12" i="55" s="1"/>
  <c r="AR10" i="45"/>
  <c r="AR10" i="93"/>
  <c r="K23" i="5"/>
  <c r="K22" i="22"/>
  <c r="Z11" i="47"/>
  <c r="AN11" i="41"/>
  <c r="AI11" i="41"/>
  <c r="K23" i="66"/>
  <c r="AR11" i="13"/>
  <c r="Z12" i="71"/>
  <c r="Y12" i="71"/>
  <c r="X12" i="71"/>
  <c r="Y12" i="62"/>
  <c r="X12" i="62"/>
  <c r="Z12" i="62" s="1"/>
  <c r="AH12" i="51"/>
  <c r="AQ12" i="51" s="1"/>
  <c r="AN11" i="58"/>
  <c r="AI11" i="58"/>
  <c r="AN10" i="14"/>
  <c r="AI10" i="14"/>
  <c r="X13" i="28"/>
  <c r="Z13" i="28" s="1"/>
  <c r="Y13" i="28"/>
  <c r="Y12" i="7"/>
  <c r="X12" i="7"/>
  <c r="Z12" i="7" s="1"/>
  <c r="Y11" i="79"/>
  <c r="Z11" i="79" s="1"/>
  <c r="X11" i="79"/>
  <c r="AN12" i="39"/>
  <c r="AI12" i="39"/>
  <c r="W13" i="82"/>
  <c r="AG12" i="82"/>
  <c r="AP12" i="82" s="1"/>
  <c r="AE12" i="82"/>
  <c r="AF12" i="82"/>
  <c r="AO12" i="82" s="1"/>
  <c r="Z11" i="78"/>
  <c r="X12" i="57"/>
  <c r="Y12" i="57"/>
  <c r="K21" i="8"/>
  <c r="AI11" i="72"/>
  <c r="AN11" i="72"/>
  <c r="Y12" i="84"/>
  <c r="X12" i="84"/>
  <c r="Z12" i="84" s="1"/>
  <c r="K21" i="19"/>
  <c r="AH11" i="25"/>
  <c r="AQ11" i="25" s="1"/>
  <c r="K23" i="69"/>
  <c r="AR10" i="73"/>
  <c r="AR11" i="60"/>
  <c r="Z11" i="25"/>
  <c r="AH11" i="15"/>
  <c r="AQ11" i="15" s="1"/>
  <c r="K21" i="12"/>
  <c r="K23" i="14"/>
  <c r="AR10" i="2"/>
  <c r="K22" i="13"/>
  <c r="AN11" i="33"/>
  <c r="AI11" i="33"/>
  <c r="Z11" i="73"/>
  <c r="AH11" i="16"/>
  <c r="AQ11" i="16" s="1"/>
  <c r="Z11" i="45"/>
  <c r="K21" i="23"/>
  <c r="Z11" i="37"/>
  <c r="AH11" i="11"/>
  <c r="AQ11" i="11" s="1"/>
  <c r="AR10" i="24"/>
  <c r="K23" i="21"/>
  <c r="AI11" i="9"/>
  <c r="AN11" i="9"/>
  <c r="AR10" i="4"/>
  <c r="AF12" i="88"/>
  <c r="AO12" i="88" s="1"/>
  <c r="AE12" i="88"/>
  <c r="W13" i="88"/>
  <c r="AG12" i="88"/>
  <c r="AP12" i="88" s="1"/>
  <c r="K22" i="10"/>
  <c r="K23" i="53"/>
  <c r="AR12" i="29"/>
  <c r="AG10" i="53"/>
  <c r="AP10" i="53" s="1"/>
  <c r="AE10" i="53"/>
  <c r="W11" i="53"/>
  <c r="AF10" i="53"/>
  <c r="AO10" i="53" s="1"/>
  <c r="Y11" i="48"/>
  <c r="X11" i="48"/>
  <c r="Z11" i="48" s="1"/>
  <c r="Z12" i="49"/>
  <c r="Y12" i="49"/>
  <c r="X12" i="49"/>
  <c r="K21" i="64"/>
  <c r="AH11" i="92"/>
  <c r="AQ11" i="92" s="1"/>
  <c r="AE12" i="34"/>
  <c r="AF12" i="34"/>
  <c r="AO12" i="34" s="1"/>
  <c r="W13" i="34"/>
  <c r="AG12" i="34"/>
  <c r="AP12" i="34" s="1"/>
  <c r="K21" i="11"/>
  <c r="Z10" i="94"/>
  <c r="Z11" i="6"/>
  <c r="AN11" i="40"/>
  <c r="AI11" i="40"/>
  <c r="K21" i="67"/>
  <c r="AR11" i="95"/>
  <c r="AH13" i="29"/>
  <c r="AQ13" i="29" s="1"/>
  <c r="AN11" i="71"/>
  <c r="AI11" i="71"/>
  <c r="AH12" i="56"/>
  <c r="AQ12" i="56" s="1"/>
  <c r="AI11" i="7"/>
  <c r="AN11" i="7"/>
  <c r="AN12" i="89"/>
  <c r="AI12" i="89"/>
  <c r="AR10" i="92"/>
  <c r="X12" i="19"/>
  <c r="Y12" i="19"/>
  <c r="AI12" i="80"/>
  <c r="AN12" i="80"/>
  <c r="Z11" i="63"/>
  <c r="AI11" i="38"/>
  <c r="AN11" i="38"/>
  <c r="AN11" i="57"/>
  <c r="AI11" i="57"/>
  <c r="X12" i="65"/>
  <c r="Y12" i="65"/>
  <c r="AN11" i="85"/>
  <c r="AI11" i="85"/>
  <c r="AN11" i="84"/>
  <c r="AI11" i="84"/>
  <c r="AE11" i="23"/>
  <c r="W12" i="23"/>
  <c r="AG11" i="23"/>
  <c r="AP11" i="23" s="1"/>
  <c r="AF11" i="23"/>
  <c r="AO11" i="23" s="1"/>
  <c r="AH11" i="93"/>
  <c r="AQ11" i="93" s="1"/>
  <c r="AR10" i="59"/>
  <c r="W11" i="22"/>
  <c r="AG10" i="22"/>
  <c r="AP10" i="22" s="1"/>
  <c r="AF10" i="22"/>
  <c r="AO10" i="22" s="1"/>
  <c r="AE10" i="22"/>
  <c r="Z11" i="15"/>
  <c r="AR9" i="94"/>
  <c r="AE11" i="77"/>
  <c r="W12" i="77"/>
  <c r="AF11" i="77"/>
  <c r="AO11" i="77" s="1"/>
  <c r="AG11" i="77"/>
  <c r="AP11" i="77" s="1"/>
  <c r="AI11" i="30"/>
  <c r="AN11" i="30"/>
  <c r="AG11" i="64"/>
  <c r="AP11" i="64" s="1"/>
  <c r="AF11" i="64"/>
  <c r="AO11" i="64" s="1"/>
  <c r="AE11" i="64"/>
  <c r="W12" i="64"/>
  <c r="Z11" i="16"/>
  <c r="AR10" i="83"/>
  <c r="AH12" i="10"/>
  <c r="AQ12" i="10" s="1"/>
  <c r="AN11" i="81"/>
  <c r="AI11" i="81"/>
  <c r="Z11" i="11"/>
  <c r="Y12" i="35"/>
  <c r="X12" i="35"/>
  <c r="AR11" i="69"/>
  <c r="AR11" i="90"/>
  <c r="AF11" i="52"/>
  <c r="AO11" i="52" s="1"/>
  <c r="W12" i="52"/>
  <c r="AG11" i="52"/>
  <c r="AP11" i="52" s="1"/>
  <c r="AE11" i="52"/>
  <c r="AH11" i="24"/>
  <c r="AQ11" i="24" s="1"/>
  <c r="AR10" i="16"/>
  <c r="K23" i="58"/>
  <c r="X12" i="66"/>
  <c r="Z12" i="66" s="1"/>
  <c r="Y12" i="66"/>
  <c r="Y12" i="31"/>
  <c r="X12" i="31"/>
  <c r="Z12" i="31" s="1"/>
  <c r="AH11" i="4"/>
  <c r="AQ11" i="4" s="1"/>
  <c r="Y12" i="46"/>
  <c r="X12" i="46"/>
  <c r="AH12" i="90"/>
  <c r="AQ12" i="90" s="1"/>
  <c r="AH12" i="13"/>
  <c r="AQ12" i="13" s="1"/>
  <c r="AR10" i="78"/>
  <c r="AN11" i="49"/>
  <c r="AI11" i="49"/>
  <c r="K23" i="17"/>
  <c r="Z11" i="92"/>
  <c r="AR11" i="56"/>
  <c r="AR11" i="91"/>
  <c r="Z12" i="51"/>
  <c r="X12" i="17"/>
  <c r="Y12" i="17"/>
  <c r="AI12" i="28"/>
  <c r="AN12" i="28"/>
  <c r="X12" i="43"/>
  <c r="Y12" i="43"/>
  <c r="X13" i="27"/>
  <c r="Y13" i="27"/>
  <c r="K21" i="24"/>
  <c r="W12" i="50"/>
  <c r="AE11" i="50"/>
  <c r="AG11" i="50"/>
  <c r="AP11" i="50" s="1"/>
  <c r="AF11" i="50"/>
  <c r="AO11" i="50" s="1"/>
  <c r="AR10" i="25"/>
  <c r="X12" i="68"/>
  <c r="Z12" i="68" s="1"/>
  <c r="Y12" i="68"/>
  <c r="AN11" i="65"/>
  <c r="AI11" i="65"/>
  <c r="W13" i="95"/>
  <c r="AG12" i="95"/>
  <c r="AP12" i="95" s="1"/>
  <c r="AF12" i="95"/>
  <c r="AO12" i="95" s="1"/>
  <c r="AE12" i="95"/>
  <c r="AR10" i="76"/>
  <c r="K21" i="72"/>
  <c r="AH12" i="95"/>
  <c r="AQ12" i="95" s="1"/>
  <c r="AR10" i="11"/>
  <c r="Y12" i="32"/>
  <c r="X12" i="32"/>
  <c r="K21" i="7"/>
  <c r="W12" i="1"/>
  <c r="AG11" i="1"/>
  <c r="AP11" i="1" s="1"/>
  <c r="AF11" i="1"/>
  <c r="AO11" i="1" s="1"/>
  <c r="AE11" i="1"/>
  <c r="AH11" i="96"/>
  <c r="AQ11" i="96" s="1"/>
  <c r="X12" i="33"/>
  <c r="Z12" i="33" s="1"/>
  <c r="Y12" i="33"/>
  <c r="K21" i="16"/>
  <c r="K21" i="2"/>
  <c r="AH11" i="76"/>
  <c r="AQ11" i="76" s="1"/>
  <c r="W13" i="10"/>
  <c r="AG12" i="10"/>
  <c r="AP12" i="10" s="1"/>
  <c r="AF12" i="10"/>
  <c r="AO12" i="10" s="1"/>
  <c r="AE12" i="10"/>
  <c r="AH11" i="5"/>
  <c r="AQ11" i="5" s="1"/>
  <c r="K21" i="50"/>
  <c r="W12" i="20"/>
  <c r="AG11" i="20"/>
  <c r="AP11" i="20" s="1"/>
  <c r="AF11" i="20"/>
  <c r="AO11" i="20" s="1"/>
  <c r="AE11" i="20"/>
  <c r="AR11" i="26"/>
  <c r="K22" i="4"/>
  <c r="AN11" i="66"/>
  <c r="AI11" i="66"/>
  <c r="K21" i="63"/>
  <c r="AI10" i="48"/>
  <c r="AN10" i="48"/>
  <c r="K21" i="15"/>
  <c r="Y12" i="3"/>
  <c r="X12" i="3"/>
  <c r="AE12" i="90"/>
  <c r="W13" i="90"/>
  <c r="AF12" i="90"/>
  <c r="AO12" i="90" s="1"/>
  <c r="AG12" i="90"/>
  <c r="AP12" i="90" s="1"/>
  <c r="W13" i="13"/>
  <c r="AG12" i="13"/>
  <c r="AP12" i="13" s="1"/>
  <c r="AE12" i="13"/>
  <c r="AF12" i="13"/>
  <c r="AO12" i="13" s="1"/>
  <c r="Y12" i="41"/>
  <c r="X12" i="41"/>
  <c r="AR10" i="63"/>
  <c r="K21" i="59"/>
  <c r="K21" i="71"/>
  <c r="AE13" i="29"/>
  <c r="AF13" i="29"/>
  <c r="AO13" i="29" s="1"/>
  <c r="W14" i="29"/>
  <c r="AG13" i="29"/>
  <c r="AP13" i="29" s="1"/>
  <c r="K21" i="55"/>
  <c r="W13" i="56"/>
  <c r="AG12" i="56"/>
  <c r="AP12" i="56" s="1"/>
  <c r="AF12" i="56"/>
  <c r="AO12" i="56" s="1"/>
  <c r="AE12" i="56"/>
  <c r="AR10" i="15"/>
  <c r="AI10" i="79"/>
  <c r="AN10" i="79"/>
  <c r="AN12" i="27"/>
  <c r="AI12" i="27"/>
  <c r="X13" i="39"/>
  <c r="Z13" i="39" s="1"/>
  <c r="Y13" i="39"/>
  <c r="AN11" i="8"/>
  <c r="AI11" i="8"/>
  <c r="AI11" i="68"/>
  <c r="AN11" i="68"/>
  <c r="Y13" i="21"/>
  <c r="X13" i="21"/>
  <c r="AH12" i="86"/>
  <c r="AQ12" i="86" s="1"/>
  <c r="Y12" i="61"/>
  <c r="X12" i="61"/>
  <c r="Z12" i="61" s="1"/>
  <c r="W12" i="76"/>
  <c r="AG11" i="76"/>
  <c r="AP11" i="76" s="1"/>
  <c r="AF11" i="76"/>
  <c r="AO11" i="76" s="1"/>
  <c r="AE11" i="76"/>
  <c r="AH12" i="26"/>
  <c r="AQ12" i="26" s="1"/>
  <c r="AH12" i="91"/>
  <c r="AQ12" i="91" s="1"/>
  <c r="Z12" i="9"/>
  <c r="X12" i="9"/>
  <c r="Y12" i="9"/>
  <c r="AH11" i="59"/>
  <c r="AQ11" i="59" s="1"/>
  <c r="AH12" i="60"/>
  <c r="AQ12" i="60" s="1"/>
  <c r="AG10" i="18"/>
  <c r="AP10" i="18" s="1"/>
  <c r="AF10" i="18"/>
  <c r="AO10" i="18" s="1"/>
  <c r="AE10" i="18"/>
  <c r="W11" i="18"/>
  <c r="AE11" i="24"/>
  <c r="W12" i="24"/>
  <c r="AG11" i="24"/>
  <c r="AP11" i="24" s="1"/>
  <c r="AF11" i="24"/>
  <c r="AO11" i="24" s="1"/>
  <c r="AE11" i="12"/>
  <c r="AG11" i="12"/>
  <c r="AP11" i="12" s="1"/>
  <c r="AF11" i="12"/>
  <c r="AO11" i="12" s="1"/>
  <c r="W12" i="12"/>
  <c r="K21" i="56"/>
  <c r="AI11" i="31"/>
  <c r="AN11" i="31"/>
  <c r="AE11" i="4"/>
  <c r="W12" i="4"/>
  <c r="AG11" i="4"/>
  <c r="AP11" i="4" s="1"/>
  <c r="AF11" i="4"/>
  <c r="AO11" i="4" s="1"/>
  <c r="AI11" i="3"/>
  <c r="AN11" i="3"/>
  <c r="AH11" i="42"/>
  <c r="AQ11" i="42" s="1"/>
  <c r="AG11" i="75"/>
  <c r="AP11" i="75" s="1"/>
  <c r="AF11" i="75"/>
  <c r="AO11" i="75" s="1"/>
  <c r="AE11" i="75"/>
  <c r="W12" i="75"/>
  <c r="AH11" i="83"/>
  <c r="AQ11" i="83" s="1"/>
  <c r="AR10" i="6"/>
  <c r="AR10" i="5"/>
  <c r="W12" i="87"/>
  <c r="AG11" i="87"/>
  <c r="AP11" i="87" s="1"/>
  <c r="AE11" i="87"/>
  <c r="AF11" i="87"/>
  <c r="AO11" i="87" s="1"/>
  <c r="AF11" i="74"/>
  <c r="AO11" i="74" s="1"/>
  <c r="AE11" i="74"/>
  <c r="AG11" i="74"/>
  <c r="AP11" i="74" s="1"/>
  <c r="W12" i="74"/>
  <c r="AH11" i="2"/>
  <c r="AQ11" i="2" s="1"/>
  <c r="K21" i="51"/>
  <c r="AI11" i="62"/>
  <c r="AN11" i="62"/>
  <c r="AH12" i="69"/>
  <c r="AQ12" i="69" s="1"/>
  <c r="AR10" i="47"/>
  <c r="AR10" i="42"/>
  <c r="K21" i="68"/>
  <c r="X13" i="89"/>
  <c r="Z13" i="89" s="1"/>
  <c r="Y13" i="89"/>
  <c r="AH12" i="82"/>
  <c r="AQ12" i="82" s="1"/>
  <c r="AI11" i="19"/>
  <c r="AN11" i="19"/>
  <c r="Y13" i="80"/>
  <c r="X13" i="80"/>
  <c r="Y12" i="38"/>
  <c r="X12" i="38"/>
  <c r="Z12" i="38" s="1"/>
  <c r="AI12" i="21"/>
  <c r="AN12" i="21"/>
  <c r="Z12" i="41" l="1"/>
  <c r="Z13" i="27"/>
  <c r="AG13" i="27" s="1"/>
  <c r="AP13" i="27" s="1"/>
  <c r="AG12" i="26"/>
  <c r="AP12" i="26" s="1"/>
  <c r="Z12" i="3"/>
  <c r="AF12" i="3" s="1"/>
  <c r="AO12" i="3" s="1"/>
  <c r="AE13" i="27"/>
  <c r="W14" i="27"/>
  <c r="AF13" i="27"/>
  <c r="AO13" i="27" s="1"/>
  <c r="AE12" i="3"/>
  <c r="W13" i="3"/>
  <c r="AG12" i="3"/>
  <c r="AP12" i="3" s="1"/>
  <c r="AE12" i="33"/>
  <c r="W13" i="33"/>
  <c r="AG12" i="33"/>
  <c r="AP12" i="33" s="1"/>
  <c r="AF12" i="33"/>
  <c r="AO12" i="33" s="1"/>
  <c r="AF12" i="85"/>
  <c r="AO12" i="85" s="1"/>
  <c r="AE12" i="85"/>
  <c r="W13" i="85"/>
  <c r="AG12" i="85"/>
  <c r="AP12" i="85" s="1"/>
  <c r="W13" i="38"/>
  <c r="AG12" i="38"/>
  <c r="AP12" i="38" s="1"/>
  <c r="AF12" i="38"/>
  <c r="AO12" i="38" s="1"/>
  <c r="AE12" i="38"/>
  <c r="AE12" i="41"/>
  <c r="W13" i="41"/>
  <c r="AG12" i="41"/>
  <c r="AP12" i="41" s="1"/>
  <c r="AF12" i="41"/>
  <c r="AO12" i="41" s="1"/>
  <c r="AG11" i="48"/>
  <c r="AP11" i="48" s="1"/>
  <c r="AF11" i="48"/>
  <c r="AO11" i="48" s="1"/>
  <c r="AE11" i="48"/>
  <c r="W12" i="48"/>
  <c r="Y12" i="74"/>
  <c r="X12" i="74"/>
  <c r="Z12" i="74" s="1"/>
  <c r="AR11" i="31"/>
  <c r="AH13" i="89"/>
  <c r="AQ13" i="89" s="1"/>
  <c r="Y12" i="87"/>
  <c r="X12" i="87"/>
  <c r="X12" i="75"/>
  <c r="Y12" i="75"/>
  <c r="K22" i="56"/>
  <c r="AH12" i="9"/>
  <c r="AQ12" i="9" s="1"/>
  <c r="AI11" i="76"/>
  <c r="AN11" i="76"/>
  <c r="AR11" i="8"/>
  <c r="X14" i="29"/>
  <c r="Z14" i="29" s="1"/>
  <c r="Y14" i="29"/>
  <c r="K22" i="63"/>
  <c r="K22" i="50"/>
  <c r="Y13" i="10"/>
  <c r="X13" i="10"/>
  <c r="Z13" i="10" s="1"/>
  <c r="AI11" i="1"/>
  <c r="AN11" i="1"/>
  <c r="AH12" i="32"/>
  <c r="AQ12" i="32" s="1"/>
  <c r="AH12" i="68"/>
  <c r="AQ12" i="68" s="1"/>
  <c r="AN11" i="50"/>
  <c r="AI11" i="50"/>
  <c r="AH12" i="46"/>
  <c r="AQ12" i="46" s="1"/>
  <c r="Y12" i="64"/>
  <c r="X12" i="64"/>
  <c r="Z12" i="64" s="1"/>
  <c r="AR11" i="57"/>
  <c r="AR12" i="80"/>
  <c r="AR12" i="89"/>
  <c r="AR11" i="71"/>
  <c r="X13" i="88"/>
  <c r="Y13" i="88"/>
  <c r="K23" i="13"/>
  <c r="K22" i="12"/>
  <c r="AH13" i="28"/>
  <c r="AQ13" i="28" s="1"/>
  <c r="AR11" i="41"/>
  <c r="X13" i="55"/>
  <c r="Y13" i="55"/>
  <c r="Z13" i="55" s="1"/>
  <c r="Y12" i="36"/>
  <c r="X12" i="36"/>
  <c r="Z12" i="36" s="1"/>
  <c r="Y12" i="67"/>
  <c r="X12" i="67"/>
  <c r="Z12" i="67" s="1"/>
  <c r="AR11" i="43"/>
  <c r="AN11" i="70"/>
  <c r="AI11" i="70"/>
  <c r="K22" i="60"/>
  <c r="AH12" i="30"/>
  <c r="AQ12" i="30" s="1"/>
  <c r="Y13" i="60"/>
  <c r="X13" i="60"/>
  <c r="X12" i="42"/>
  <c r="Z12" i="42" s="1"/>
  <c r="Y12" i="42"/>
  <c r="X13" i="26"/>
  <c r="Y13" i="26"/>
  <c r="K22" i="51"/>
  <c r="Y12" i="4"/>
  <c r="X12" i="4"/>
  <c r="Z12" i="4" s="1"/>
  <c r="X12" i="12"/>
  <c r="Y12" i="12"/>
  <c r="X12" i="24"/>
  <c r="Z12" i="24" s="1"/>
  <c r="Y12" i="24"/>
  <c r="W13" i="9"/>
  <c r="AG12" i="9"/>
  <c r="AP12" i="9" s="1"/>
  <c r="AF12" i="9"/>
  <c r="AO12" i="9" s="1"/>
  <c r="AE12" i="9"/>
  <c r="K22" i="59"/>
  <c r="X13" i="90"/>
  <c r="Y13" i="90"/>
  <c r="AR11" i="66"/>
  <c r="AI11" i="20"/>
  <c r="AN11" i="20"/>
  <c r="Y13" i="95"/>
  <c r="X13" i="95"/>
  <c r="Z13" i="95" s="1"/>
  <c r="W13" i="68"/>
  <c r="AF12" i="68"/>
  <c r="AO12" i="68" s="1"/>
  <c r="AE12" i="68"/>
  <c r="AG12" i="68"/>
  <c r="AP12" i="68" s="1"/>
  <c r="X12" i="50"/>
  <c r="Y12" i="50"/>
  <c r="AH12" i="17"/>
  <c r="AQ12" i="17" s="1"/>
  <c r="AR11" i="49"/>
  <c r="W13" i="31"/>
  <c r="AG12" i="31"/>
  <c r="AP12" i="31" s="1"/>
  <c r="AF12" i="31"/>
  <c r="AO12" i="31" s="1"/>
  <c r="AE12" i="31"/>
  <c r="Y12" i="52"/>
  <c r="X12" i="52"/>
  <c r="Z12" i="52" s="1"/>
  <c r="AH12" i="35"/>
  <c r="AQ12" i="35" s="1"/>
  <c r="AN11" i="64"/>
  <c r="AI11" i="64"/>
  <c r="AG11" i="15"/>
  <c r="AP11" i="15" s="1"/>
  <c r="AF11" i="15"/>
  <c r="AO11" i="15" s="1"/>
  <c r="W12" i="15"/>
  <c r="AE11" i="15"/>
  <c r="AR11" i="85"/>
  <c r="AF11" i="6"/>
  <c r="AO11" i="6" s="1"/>
  <c r="AE11" i="6"/>
  <c r="W12" i="6"/>
  <c r="AG11" i="6"/>
  <c r="AP11" i="6" s="1"/>
  <c r="X13" i="34"/>
  <c r="Y13" i="34"/>
  <c r="W13" i="49"/>
  <c r="AG12" i="49"/>
  <c r="AP12" i="49" s="1"/>
  <c r="AF12" i="49"/>
  <c r="AO12" i="49" s="1"/>
  <c r="AE12" i="49"/>
  <c r="AR11" i="9"/>
  <c r="W13" i="84"/>
  <c r="AG12" i="84"/>
  <c r="AP12" i="84" s="1"/>
  <c r="AE12" i="84"/>
  <c r="AF12" i="84"/>
  <c r="AO12" i="84" s="1"/>
  <c r="AH12" i="57"/>
  <c r="AQ12" i="57" s="1"/>
  <c r="Y13" i="82"/>
  <c r="X13" i="82"/>
  <c r="Z13" i="82" s="1"/>
  <c r="W12" i="79"/>
  <c r="AG11" i="79"/>
  <c r="AP11" i="79" s="1"/>
  <c r="AF11" i="79"/>
  <c r="AO11" i="79" s="1"/>
  <c r="AE11" i="79"/>
  <c r="W14" i="28"/>
  <c r="AG13" i="28"/>
  <c r="AP13" i="28" s="1"/>
  <c r="AE13" i="28"/>
  <c r="AF13" i="28"/>
  <c r="AO13" i="28" s="1"/>
  <c r="AG12" i="71"/>
  <c r="AP12" i="71" s="1"/>
  <c r="AF12" i="71"/>
  <c r="AO12" i="71" s="1"/>
  <c r="AE12" i="71"/>
  <c r="W13" i="71"/>
  <c r="AN12" i="55"/>
  <c r="AI12" i="55"/>
  <c r="AH12" i="8"/>
  <c r="AQ12" i="8" s="1"/>
  <c r="AR11" i="17"/>
  <c r="Y12" i="2"/>
  <c r="X12" i="2"/>
  <c r="Z12" i="2" s="1"/>
  <c r="AI12" i="60"/>
  <c r="AN12" i="60"/>
  <c r="Y13" i="91"/>
  <c r="X13" i="91"/>
  <c r="Y12" i="96"/>
  <c r="X12" i="96"/>
  <c r="Z12" i="96" s="1"/>
  <c r="AH12" i="38"/>
  <c r="AQ12" i="38" s="1"/>
  <c r="AH13" i="80"/>
  <c r="AQ13" i="80" s="1"/>
  <c r="AE13" i="89"/>
  <c r="AF13" i="89"/>
  <c r="AO13" i="89" s="1"/>
  <c r="W14" i="89"/>
  <c r="AG13" i="89"/>
  <c r="AP13" i="89" s="1"/>
  <c r="AI11" i="74"/>
  <c r="AN11" i="74"/>
  <c r="AN11" i="75"/>
  <c r="AI11" i="75"/>
  <c r="AI11" i="4"/>
  <c r="AN11" i="4"/>
  <c r="AI11" i="24"/>
  <c r="AN11" i="24"/>
  <c r="AR10" i="79"/>
  <c r="Y13" i="56"/>
  <c r="X13" i="56"/>
  <c r="Z13" i="56" s="1"/>
  <c r="AI12" i="13"/>
  <c r="AN12" i="13"/>
  <c r="AI12" i="90"/>
  <c r="AN12" i="90"/>
  <c r="K22" i="15"/>
  <c r="Z12" i="32"/>
  <c r="AH12" i="43"/>
  <c r="AQ12" i="43" s="1"/>
  <c r="Z12" i="17"/>
  <c r="Z12" i="46"/>
  <c r="Y12" i="77"/>
  <c r="Z12" i="77" s="1"/>
  <c r="X12" i="77"/>
  <c r="AI10" i="22"/>
  <c r="AN10" i="22"/>
  <c r="AH12" i="19"/>
  <c r="AQ12" i="19" s="1"/>
  <c r="W11" i="94"/>
  <c r="AE10" i="94"/>
  <c r="AG10" i="94"/>
  <c r="AP10" i="94" s="1"/>
  <c r="AF10" i="94"/>
  <c r="AO10" i="94" s="1"/>
  <c r="Y11" i="53"/>
  <c r="X11" i="53"/>
  <c r="AI12" i="88"/>
  <c r="AN12" i="88"/>
  <c r="AE11" i="37"/>
  <c r="W12" i="37"/>
  <c r="AG11" i="37"/>
  <c r="AP11" i="37" s="1"/>
  <c r="AF11" i="37"/>
  <c r="AO11" i="37" s="1"/>
  <c r="W12" i="73"/>
  <c r="AG11" i="73"/>
  <c r="AP11" i="73" s="1"/>
  <c r="AF11" i="73"/>
  <c r="AO11" i="73" s="1"/>
  <c r="AE11" i="73"/>
  <c r="Z12" i="57"/>
  <c r="AH12" i="7"/>
  <c r="AQ12" i="7" s="1"/>
  <c r="AR10" i="14"/>
  <c r="AH12" i="62"/>
  <c r="AQ12" i="62" s="1"/>
  <c r="AE11" i="47"/>
  <c r="W12" i="47"/>
  <c r="AG11" i="47"/>
  <c r="AP11" i="47" s="1"/>
  <c r="AF11" i="47"/>
  <c r="AO11" i="47" s="1"/>
  <c r="AN10" i="54"/>
  <c r="AI10" i="54"/>
  <c r="AH12" i="72"/>
  <c r="AQ12" i="72" s="1"/>
  <c r="K22" i="3"/>
  <c r="K22" i="20"/>
  <c r="Y13" i="44"/>
  <c r="X13" i="44"/>
  <c r="Z13" i="44" s="1"/>
  <c r="AH12" i="81"/>
  <c r="AQ12" i="81" s="1"/>
  <c r="Z12" i="30"/>
  <c r="AI11" i="2"/>
  <c r="AN11" i="2"/>
  <c r="Y12" i="5"/>
  <c r="X12" i="5"/>
  <c r="X12" i="93"/>
  <c r="Z12" i="93" s="1"/>
  <c r="Y12" i="93"/>
  <c r="X13" i="86"/>
  <c r="Y13" i="86"/>
  <c r="Z13" i="86" s="1"/>
  <c r="AN11" i="42"/>
  <c r="AI11" i="42"/>
  <c r="AI12" i="26"/>
  <c r="AN12" i="26"/>
  <c r="X12" i="83"/>
  <c r="Y12" i="83"/>
  <c r="AF12" i="61"/>
  <c r="AO12" i="61" s="1"/>
  <c r="AE12" i="61"/>
  <c r="W13" i="61"/>
  <c r="AG12" i="61"/>
  <c r="AP12" i="61" s="1"/>
  <c r="AH13" i="21"/>
  <c r="AQ13" i="21" s="1"/>
  <c r="K22" i="2"/>
  <c r="AR12" i="21"/>
  <c r="Z13" i="80"/>
  <c r="K22" i="68"/>
  <c r="Z11" i="18"/>
  <c r="X11" i="18"/>
  <c r="Y11" i="18"/>
  <c r="X12" i="76"/>
  <c r="Z12" i="76" s="1"/>
  <c r="Y12" i="76"/>
  <c r="Z13" i="21"/>
  <c r="AH13" i="39"/>
  <c r="AQ13" i="39" s="1"/>
  <c r="AI13" i="29"/>
  <c r="AN13" i="29"/>
  <c r="AI12" i="10"/>
  <c r="AN12" i="10"/>
  <c r="K22" i="16"/>
  <c r="Z12" i="1"/>
  <c r="X12" i="1"/>
  <c r="Y12" i="1"/>
  <c r="AR11" i="65"/>
  <c r="K22" i="24"/>
  <c r="Z12" i="43"/>
  <c r="AG12" i="51"/>
  <c r="AP12" i="51" s="1"/>
  <c r="W13" i="51"/>
  <c r="AF12" i="51"/>
  <c r="AO12" i="51" s="1"/>
  <c r="AE12" i="51"/>
  <c r="AH12" i="66"/>
  <c r="AQ12" i="66" s="1"/>
  <c r="Z12" i="35"/>
  <c r="AI11" i="77"/>
  <c r="AN11" i="77"/>
  <c r="Y12" i="23"/>
  <c r="X12" i="23"/>
  <c r="Z12" i="23" s="1"/>
  <c r="AR11" i="38"/>
  <c r="Z12" i="19"/>
  <c r="AR11" i="7"/>
  <c r="AN12" i="34"/>
  <c r="AI12" i="34"/>
  <c r="AN10" i="53"/>
  <c r="AI10" i="53"/>
  <c r="AR11" i="33"/>
  <c r="W12" i="25"/>
  <c r="AG11" i="25"/>
  <c r="AP11" i="25" s="1"/>
  <c r="AF11" i="25"/>
  <c r="AO11" i="25" s="1"/>
  <c r="AE11" i="25"/>
  <c r="AR11" i="72"/>
  <c r="W12" i="78"/>
  <c r="AG11" i="78"/>
  <c r="AP11" i="78" s="1"/>
  <c r="AF11" i="78"/>
  <c r="AO11" i="78" s="1"/>
  <c r="AE11" i="78"/>
  <c r="AR12" i="39"/>
  <c r="AI11" i="36"/>
  <c r="AN11" i="36"/>
  <c r="AR11" i="35"/>
  <c r="AI11" i="67"/>
  <c r="AN11" i="67"/>
  <c r="Z12" i="72"/>
  <c r="Z12" i="8"/>
  <c r="AH12" i="58"/>
  <c r="AQ12" i="58" s="1"/>
  <c r="Z12" i="81"/>
  <c r="AI11" i="5"/>
  <c r="AN11" i="5"/>
  <c r="AN12" i="91"/>
  <c r="AI12" i="91"/>
  <c r="AN11" i="93"/>
  <c r="AI11" i="93"/>
  <c r="AN12" i="86"/>
  <c r="AI12" i="86"/>
  <c r="AI12" i="69"/>
  <c r="AN12" i="69"/>
  <c r="AN11" i="83"/>
  <c r="AI11" i="83"/>
  <c r="AR11" i="3"/>
  <c r="AI10" i="18"/>
  <c r="AN10" i="18"/>
  <c r="AF13" i="39"/>
  <c r="AO13" i="39" s="1"/>
  <c r="AE13" i="39"/>
  <c r="AG13" i="39"/>
  <c r="AP13" i="39" s="1"/>
  <c r="W14" i="39"/>
  <c r="K22" i="55"/>
  <c r="AH12" i="41"/>
  <c r="AQ12" i="41" s="1"/>
  <c r="X13" i="13"/>
  <c r="Y13" i="13"/>
  <c r="Z13" i="13" s="1"/>
  <c r="AH12" i="3"/>
  <c r="AQ12" i="3" s="1"/>
  <c r="AR10" i="48"/>
  <c r="K23" i="4"/>
  <c r="X12" i="20"/>
  <c r="Y12" i="20"/>
  <c r="AI12" i="95"/>
  <c r="AN12" i="95"/>
  <c r="W12" i="92"/>
  <c r="AE11" i="92"/>
  <c r="AF11" i="92"/>
  <c r="AO11" i="92" s="1"/>
  <c r="AG11" i="92"/>
  <c r="AP11" i="92" s="1"/>
  <c r="AG12" i="66"/>
  <c r="AP12" i="66" s="1"/>
  <c r="AF12" i="66"/>
  <c r="AO12" i="66" s="1"/>
  <c r="AE12" i="66"/>
  <c r="W13" i="66"/>
  <c r="W12" i="11"/>
  <c r="AG11" i="11"/>
  <c r="AP11" i="11" s="1"/>
  <c r="AF11" i="11"/>
  <c r="AO11" i="11" s="1"/>
  <c r="AE11" i="11"/>
  <c r="AI11" i="23"/>
  <c r="AN11" i="23"/>
  <c r="AH12" i="65"/>
  <c r="AQ12" i="65" s="1"/>
  <c r="AG11" i="63"/>
  <c r="AP11" i="63" s="1"/>
  <c r="AF11" i="63"/>
  <c r="AO11" i="63" s="1"/>
  <c r="W12" i="63"/>
  <c r="AE11" i="63"/>
  <c r="K22" i="67"/>
  <c r="K22" i="11"/>
  <c r="K22" i="64"/>
  <c r="AH11" i="48"/>
  <c r="AQ11" i="48" s="1"/>
  <c r="K23" i="10"/>
  <c r="K22" i="23"/>
  <c r="K22" i="19"/>
  <c r="AG12" i="7"/>
  <c r="AP12" i="7" s="1"/>
  <c r="AF12" i="7"/>
  <c r="AO12" i="7" s="1"/>
  <c r="AE12" i="7"/>
  <c r="W13" i="7"/>
  <c r="AR11" i="58"/>
  <c r="AE12" i="62"/>
  <c r="W13" i="62"/>
  <c r="AF12" i="62"/>
  <c r="AO12" i="62" s="1"/>
  <c r="AG12" i="62"/>
  <c r="AP12" i="62" s="1"/>
  <c r="K23" i="22"/>
  <c r="K22" i="52"/>
  <c r="Y11" i="54"/>
  <c r="X11" i="54"/>
  <c r="Z11" i="54" s="1"/>
  <c r="AH11" i="14"/>
  <c r="AQ11" i="14" s="1"/>
  <c r="AG12" i="58"/>
  <c r="AP12" i="58" s="1"/>
  <c r="AF12" i="58"/>
  <c r="AO12" i="58" s="1"/>
  <c r="AE12" i="58"/>
  <c r="W13" i="58"/>
  <c r="AH12" i="40"/>
  <c r="AQ12" i="40" s="1"/>
  <c r="AR11" i="46"/>
  <c r="AR11" i="32"/>
  <c r="Y12" i="59"/>
  <c r="X12" i="59"/>
  <c r="Z12" i="59" s="1"/>
  <c r="AI11" i="87"/>
  <c r="AN11" i="87"/>
  <c r="AI11" i="12"/>
  <c r="AN11" i="12"/>
  <c r="AR11" i="19"/>
  <c r="AR11" i="62"/>
  <c r="AH12" i="61"/>
  <c r="AQ12" i="61" s="1"/>
  <c r="AR11" i="68"/>
  <c r="AR12" i="27"/>
  <c r="AI12" i="56"/>
  <c r="AN12" i="56"/>
  <c r="K22" i="71"/>
  <c r="AH12" i="33"/>
  <c r="AQ12" i="33" s="1"/>
  <c r="K22" i="7"/>
  <c r="K22" i="72"/>
  <c r="AH13" i="27"/>
  <c r="AQ13" i="27" s="1"/>
  <c r="AR12" i="28"/>
  <c r="AH12" i="31"/>
  <c r="AQ12" i="31" s="1"/>
  <c r="AI11" i="52"/>
  <c r="AN11" i="52"/>
  <c r="AR11" i="81"/>
  <c r="AG11" i="16"/>
  <c r="AP11" i="16" s="1"/>
  <c r="AF11" i="16"/>
  <c r="AO11" i="16" s="1"/>
  <c r="W12" i="16"/>
  <c r="AE11" i="16"/>
  <c r="AR11" i="30"/>
  <c r="Y11" i="22"/>
  <c r="X11" i="22"/>
  <c r="Z11" i="22" s="1"/>
  <c r="AR11" i="84"/>
  <c r="Z12" i="65"/>
  <c r="AR11" i="40"/>
  <c r="AH12" i="49"/>
  <c r="AQ12" i="49" s="1"/>
  <c r="W12" i="45"/>
  <c r="AG11" i="45"/>
  <c r="AP11" i="45" s="1"/>
  <c r="AF11" i="45"/>
  <c r="AO11" i="45" s="1"/>
  <c r="AE11" i="45"/>
  <c r="AH12" i="84"/>
  <c r="AQ12" i="84" s="1"/>
  <c r="K22" i="8"/>
  <c r="AI12" i="82"/>
  <c r="AN12" i="82"/>
  <c r="AH11" i="79"/>
  <c r="AQ11" i="79" s="1"/>
  <c r="AH12" i="71"/>
  <c r="AQ12" i="71" s="1"/>
  <c r="AH12" i="85"/>
  <c r="AQ12" i="85" s="1"/>
  <c r="Z11" i="14"/>
  <c r="Z12" i="40"/>
  <c r="AI12" i="44"/>
  <c r="AN12" i="44"/>
  <c r="Y12" i="70"/>
  <c r="Z12" i="70" s="1"/>
  <c r="X12" i="70"/>
  <c r="AR11" i="61"/>
  <c r="K23" i="9"/>
  <c r="AI11" i="59"/>
  <c r="AN11" i="59"/>
  <c r="AI11" i="96"/>
  <c r="AN11" i="96"/>
  <c r="Y13" i="69"/>
  <c r="X13" i="69"/>
  <c r="Z12" i="50" l="1"/>
  <c r="Z12" i="75"/>
  <c r="Z13" i="91"/>
  <c r="Z13" i="69"/>
  <c r="Z12" i="83"/>
  <c r="W13" i="83" s="1"/>
  <c r="Z11" i="53"/>
  <c r="AG11" i="53" s="1"/>
  <c r="AP11" i="53" s="1"/>
  <c r="W14" i="44"/>
  <c r="AG13" i="44"/>
  <c r="AP13" i="44" s="1"/>
  <c r="AE13" i="44"/>
  <c r="AF13" i="44"/>
  <c r="AO13" i="44" s="1"/>
  <c r="W13" i="77"/>
  <c r="AG12" i="77"/>
  <c r="AP12" i="77" s="1"/>
  <c r="AF12" i="77"/>
  <c r="AO12" i="77" s="1"/>
  <c r="AE12" i="77"/>
  <c r="W14" i="82"/>
  <c r="AG13" i="82"/>
  <c r="AP13" i="82" s="1"/>
  <c r="AF13" i="82"/>
  <c r="AO13" i="82" s="1"/>
  <c r="AE13" i="82"/>
  <c r="W13" i="75"/>
  <c r="AG12" i="75"/>
  <c r="AP12" i="75" s="1"/>
  <c r="AE12" i="75"/>
  <c r="AF12" i="75"/>
  <c r="AO12" i="75" s="1"/>
  <c r="AG13" i="86"/>
  <c r="AP13" i="86" s="1"/>
  <c r="W14" i="86"/>
  <c r="AE13" i="86"/>
  <c r="AF13" i="86"/>
  <c r="AO13" i="86" s="1"/>
  <c r="AF13" i="91"/>
  <c r="AO13" i="91" s="1"/>
  <c r="AE13" i="91"/>
  <c r="AG13" i="91"/>
  <c r="AP13" i="91" s="1"/>
  <c r="W14" i="91"/>
  <c r="W13" i="52"/>
  <c r="AG12" i="52"/>
  <c r="AP12" i="52" s="1"/>
  <c r="AF12" i="52"/>
  <c r="AO12" i="52" s="1"/>
  <c r="AE12" i="52"/>
  <c r="AE12" i="67"/>
  <c r="W13" i="67"/>
  <c r="AG12" i="67"/>
  <c r="AP12" i="67" s="1"/>
  <c r="AF12" i="67"/>
  <c r="AO12" i="67" s="1"/>
  <c r="W14" i="55"/>
  <c r="AG13" i="55"/>
  <c r="AP13" i="55" s="1"/>
  <c r="AF13" i="55"/>
  <c r="AO13" i="55" s="1"/>
  <c r="AE13" i="55"/>
  <c r="AE12" i="83"/>
  <c r="AF12" i="83"/>
  <c r="AO12" i="83" s="1"/>
  <c r="AF11" i="53"/>
  <c r="AO11" i="53" s="1"/>
  <c r="W12" i="53"/>
  <c r="AF12" i="23"/>
  <c r="AO12" i="23" s="1"/>
  <c r="AE12" i="23"/>
  <c r="W13" i="23"/>
  <c r="AG12" i="23"/>
  <c r="AP12" i="23" s="1"/>
  <c r="AF13" i="69"/>
  <c r="AO13" i="69" s="1"/>
  <c r="AE13" i="69"/>
  <c r="W14" i="69"/>
  <c r="AG13" i="69"/>
  <c r="AP13" i="69" s="1"/>
  <c r="W13" i="76"/>
  <c r="AG12" i="76"/>
  <c r="AP12" i="76" s="1"/>
  <c r="AF12" i="76"/>
  <c r="AO12" i="76" s="1"/>
  <c r="AE12" i="76"/>
  <c r="AE12" i="50"/>
  <c r="W13" i="50"/>
  <c r="AG12" i="50"/>
  <c r="AP12" i="50" s="1"/>
  <c r="AF12" i="50"/>
  <c r="AO12" i="50" s="1"/>
  <c r="AE13" i="10"/>
  <c r="AF13" i="10"/>
  <c r="AO13" i="10" s="1"/>
  <c r="W14" i="10"/>
  <c r="AG13" i="10"/>
  <c r="AP13" i="10" s="1"/>
  <c r="AI11" i="37"/>
  <c r="AN11" i="37"/>
  <c r="Y13" i="49"/>
  <c r="X13" i="49"/>
  <c r="AG12" i="72"/>
  <c r="AP12" i="72" s="1"/>
  <c r="AF12" i="72"/>
  <c r="AO12" i="72" s="1"/>
  <c r="AE12" i="72"/>
  <c r="W13" i="72"/>
  <c r="AI11" i="25"/>
  <c r="AN11" i="25"/>
  <c r="X13" i="51"/>
  <c r="Z13" i="51" s="1"/>
  <c r="Y13" i="51"/>
  <c r="AH12" i="70"/>
  <c r="AQ12" i="70" s="1"/>
  <c r="AG11" i="14"/>
  <c r="AP11" i="14" s="1"/>
  <c r="AF11" i="14"/>
  <c r="AO11" i="14" s="1"/>
  <c r="W12" i="14"/>
  <c r="AE11" i="14"/>
  <c r="K23" i="8"/>
  <c r="AI11" i="45"/>
  <c r="AN11" i="45"/>
  <c r="AH11" i="22"/>
  <c r="AQ11" i="22" s="1"/>
  <c r="X12" i="16"/>
  <c r="Z12" i="16" s="1"/>
  <c r="Y12" i="16"/>
  <c r="AR11" i="52"/>
  <c r="AG12" i="59"/>
  <c r="AP12" i="59" s="1"/>
  <c r="AF12" i="59"/>
  <c r="AO12" i="59" s="1"/>
  <c r="AE12" i="59"/>
  <c r="W13" i="59"/>
  <c r="AH13" i="69"/>
  <c r="AQ13" i="69" s="1"/>
  <c r="AR11" i="59"/>
  <c r="AR12" i="56"/>
  <c r="AR11" i="12"/>
  <c r="X13" i="62"/>
  <c r="Y13" i="62"/>
  <c r="K23" i="67"/>
  <c r="X12" i="11"/>
  <c r="Y12" i="11"/>
  <c r="K23" i="55"/>
  <c r="AR12" i="91"/>
  <c r="AN11" i="78"/>
  <c r="AI11" i="78"/>
  <c r="AI12" i="51"/>
  <c r="AN12" i="51"/>
  <c r="K23" i="24"/>
  <c r="K23" i="2"/>
  <c r="AR11" i="42"/>
  <c r="AH12" i="93"/>
  <c r="AQ12" i="93" s="1"/>
  <c r="AR11" i="2"/>
  <c r="AR10" i="54"/>
  <c r="Y12" i="47"/>
  <c r="X12" i="47"/>
  <c r="AH11" i="53"/>
  <c r="AQ11" i="53" s="1"/>
  <c r="X11" i="94"/>
  <c r="Z11" i="94" s="1"/>
  <c r="Y11" i="94"/>
  <c r="AH12" i="77"/>
  <c r="AQ12" i="77" s="1"/>
  <c r="K23" i="15"/>
  <c r="AH13" i="91"/>
  <c r="AQ13" i="91" s="1"/>
  <c r="AR12" i="55"/>
  <c r="X13" i="84"/>
  <c r="Y13" i="84"/>
  <c r="Y12" i="6"/>
  <c r="X12" i="6"/>
  <c r="Z12" i="6" s="1"/>
  <c r="X12" i="15"/>
  <c r="Y12" i="15"/>
  <c r="AH12" i="42"/>
  <c r="AQ12" i="42" s="1"/>
  <c r="AH14" i="29"/>
  <c r="AQ14" i="29" s="1"/>
  <c r="Y13" i="85"/>
  <c r="X13" i="85"/>
  <c r="Z13" i="85" s="1"/>
  <c r="K23" i="52"/>
  <c r="AR12" i="69"/>
  <c r="AI13" i="28"/>
  <c r="AN13" i="28"/>
  <c r="AI11" i="6"/>
  <c r="AN11" i="6"/>
  <c r="W14" i="95"/>
  <c r="AG13" i="95"/>
  <c r="AP13" i="95" s="1"/>
  <c r="AF13" i="95"/>
  <c r="AO13" i="95" s="1"/>
  <c r="AE13" i="95"/>
  <c r="AH13" i="90"/>
  <c r="AQ13" i="90" s="1"/>
  <c r="AH12" i="12"/>
  <c r="AQ12" i="12" s="1"/>
  <c r="K23" i="51"/>
  <c r="W13" i="42"/>
  <c r="AG12" i="42"/>
  <c r="AP12" i="42" s="1"/>
  <c r="AF12" i="42"/>
  <c r="AO12" i="42" s="1"/>
  <c r="AE12" i="42"/>
  <c r="K23" i="60"/>
  <c r="AH12" i="67"/>
  <c r="AQ12" i="67" s="1"/>
  <c r="AH13" i="88"/>
  <c r="AQ13" i="88" s="1"/>
  <c r="W13" i="64"/>
  <c r="AG12" i="64"/>
  <c r="AP12" i="64" s="1"/>
  <c r="AF12" i="64"/>
  <c r="AO12" i="64" s="1"/>
  <c r="AE12" i="64"/>
  <c r="W15" i="29"/>
  <c r="AG14" i="29"/>
  <c r="AP14" i="29" s="1"/>
  <c r="AF14" i="29"/>
  <c r="AO14" i="29" s="1"/>
  <c r="AE14" i="29"/>
  <c r="AH12" i="87"/>
  <c r="AQ12" i="87" s="1"/>
  <c r="W13" i="74"/>
  <c r="AG12" i="74"/>
  <c r="AP12" i="74" s="1"/>
  <c r="AF12" i="74"/>
  <c r="AO12" i="74" s="1"/>
  <c r="AE12" i="74"/>
  <c r="AN12" i="38"/>
  <c r="AI12" i="38"/>
  <c r="AI12" i="85"/>
  <c r="AN12" i="85"/>
  <c r="Y13" i="33"/>
  <c r="X13" i="33"/>
  <c r="Z13" i="33" s="1"/>
  <c r="K23" i="72"/>
  <c r="AI11" i="63"/>
  <c r="AN11" i="63"/>
  <c r="Z13" i="66"/>
  <c r="Y13" i="66"/>
  <c r="X13" i="66"/>
  <c r="AR10" i="18"/>
  <c r="AE12" i="19"/>
  <c r="W13" i="19"/>
  <c r="AG12" i="19"/>
  <c r="AP12" i="19" s="1"/>
  <c r="AF12" i="19"/>
  <c r="AO12" i="19" s="1"/>
  <c r="K23" i="16"/>
  <c r="K23" i="68"/>
  <c r="W13" i="93"/>
  <c r="AG12" i="93"/>
  <c r="AP12" i="93" s="1"/>
  <c r="AE12" i="93"/>
  <c r="AF12" i="93"/>
  <c r="AO12" i="93" s="1"/>
  <c r="K23" i="3"/>
  <c r="X12" i="45"/>
  <c r="Z12" i="45" s="1"/>
  <c r="Y12" i="45"/>
  <c r="Y12" i="63"/>
  <c r="X12" i="63"/>
  <c r="AR11" i="36"/>
  <c r="AR11" i="77"/>
  <c r="AR12" i="90"/>
  <c r="X13" i="71"/>
  <c r="Z13" i="71" s="1"/>
  <c r="Y13" i="71"/>
  <c r="Y12" i="79"/>
  <c r="X12" i="79"/>
  <c r="AN12" i="68"/>
  <c r="AI12" i="68"/>
  <c r="Z13" i="90"/>
  <c r="Y13" i="9"/>
  <c r="X13" i="9"/>
  <c r="Z12" i="12"/>
  <c r="AR11" i="70"/>
  <c r="Z13" i="88"/>
  <c r="K23" i="50"/>
  <c r="Y12" i="48"/>
  <c r="X12" i="48"/>
  <c r="Z12" i="48" s="1"/>
  <c r="AN12" i="33"/>
  <c r="AI12" i="33"/>
  <c r="AE11" i="22"/>
  <c r="W12" i="22"/>
  <c r="AG11" i="22"/>
  <c r="AP11" i="22" s="1"/>
  <c r="AF11" i="22"/>
  <c r="AO11" i="22" s="1"/>
  <c r="AI12" i="62"/>
  <c r="AN12" i="62"/>
  <c r="AH12" i="20"/>
  <c r="AQ12" i="20" s="1"/>
  <c r="X14" i="39"/>
  <c r="Y14" i="39"/>
  <c r="AH12" i="76"/>
  <c r="AQ12" i="76" s="1"/>
  <c r="AF12" i="30"/>
  <c r="AO12" i="30" s="1"/>
  <c r="AE12" i="30"/>
  <c r="W13" i="30"/>
  <c r="AG12" i="30"/>
  <c r="AP12" i="30" s="1"/>
  <c r="AR11" i="87"/>
  <c r="AR11" i="23"/>
  <c r="AN12" i="66"/>
  <c r="AI12" i="66"/>
  <c r="Z12" i="20"/>
  <c r="AR12" i="86"/>
  <c r="AR11" i="75"/>
  <c r="AN12" i="31"/>
  <c r="AI12" i="31"/>
  <c r="AR12" i="44"/>
  <c r="AR12" i="82"/>
  <c r="K23" i="7"/>
  <c r="AH12" i="59"/>
  <c r="AQ12" i="59" s="1"/>
  <c r="X13" i="58"/>
  <c r="Y13" i="58"/>
  <c r="Z13" i="58" s="1"/>
  <c r="AH11" i="54"/>
  <c r="AQ11" i="54" s="1"/>
  <c r="K23" i="19"/>
  <c r="AI11" i="11"/>
  <c r="AN11" i="11"/>
  <c r="X12" i="92"/>
  <c r="Y12" i="92"/>
  <c r="AR11" i="5"/>
  <c r="X12" i="78"/>
  <c r="Y12" i="78"/>
  <c r="AR12" i="34"/>
  <c r="W13" i="35"/>
  <c r="AG12" i="35"/>
  <c r="AP12" i="35" s="1"/>
  <c r="AF12" i="35"/>
  <c r="AO12" i="35" s="1"/>
  <c r="AE12" i="35"/>
  <c r="AR12" i="10"/>
  <c r="AH13" i="86"/>
  <c r="AQ13" i="86" s="1"/>
  <c r="W13" i="57"/>
  <c r="AG12" i="57"/>
  <c r="AP12" i="57" s="1"/>
  <c r="AF12" i="57"/>
  <c r="AO12" i="57" s="1"/>
  <c r="AE12" i="57"/>
  <c r="AR12" i="88"/>
  <c r="AF12" i="46"/>
  <c r="AO12" i="46" s="1"/>
  <c r="AE12" i="46"/>
  <c r="W13" i="46"/>
  <c r="AG12" i="46"/>
  <c r="AP12" i="46" s="1"/>
  <c r="AH12" i="96"/>
  <c r="AQ12" i="96" s="1"/>
  <c r="AN12" i="71"/>
  <c r="AI12" i="71"/>
  <c r="Y14" i="28"/>
  <c r="X14" i="28"/>
  <c r="AH13" i="34"/>
  <c r="AQ13" i="34" s="1"/>
  <c r="AR11" i="64"/>
  <c r="AR11" i="20"/>
  <c r="AH12" i="4"/>
  <c r="AQ12" i="4" s="1"/>
  <c r="AH13" i="26"/>
  <c r="AQ13" i="26" s="1"/>
  <c r="AH12" i="36"/>
  <c r="AQ12" i="36" s="1"/>
  <c r="K23" i="12"/>
  <c r="AR11" i="1"/>
  <c r="K23" i="56"/>
  <c r="Z12" i="87"/>
  <c r="AN11" i="48"/>
  <c r="AI11" i="48"/>
  <c r="Y13" i="41"/>
  <c r="X13" i="41"/>
  <c r="Y14" i="27"/>
  <c r="X14" i="27"/>
  <c r="W13" i="8"/>
  <c r="AG12" i="8"/>
  <c r="AP12" i="8" s="1"/>
  <c r="AF12" i="8"/>
  <c r="AO12" i="8" s="1"/>
  <c r="AE12" i="8"/>
  <c r="AR10" i="53"/>
  <c r="AH13" i="44"/>
  <c r="AQ13" i="44" s="1"/>
  <c r="AE13" i="56"/>
  <c r="W14" i="56"/>
  <c r="AF13" i="56"/>
  <c r="AO13" i="56" s="1"/>
  <c r="AG13" i="56"/>
  <c r="AP13" i="56" s="1"/>
  <c r="AR11" i="4"/>
  <c r="X14" i="89"/>
  <c r="Y14" i="89"/>
  <c r="AF12" i="2"/>
  <c r="AO12" i="2" s="1"/>
  <c r="AE12" i="2"/>
  <c r="W13" i="2"/>
  <c r="AG12" i="2"/>
  <c r="AP12" i="2" s="1"/>
  <c r="W13" i="65"/>
  <c r="AG12" i="65"/>
  <c r="AP12" i="65" s="1"/>
  <c r="AF12" i="65"/>
  <c r="AO12" i="65" s="1"/>
  <c r="AE12" i="65"/>
  <c r="AH12" i="83"/>
  <c r="AQ12" i="83" s="1"/>
  <c r="AH12" i="5"/>
  <c r="AQ12" i="5" s="1"/>
  <c r="AI11" i="47"/>
  <c r="AN11" i="47"/>
  <c r="Y12" i="73"/>
  <c r="X12" i="73"/>
  <c r="AH13" i="60"/>
  <c r="AQ13" i="60" s="1"/>
  <c r="AR11" i="96"/>
  <c r="W13" i="40"/>
  <c r="AG12" i="40"/>
  <c r="AP12" i="40" s="1"/>
  <c r="AF12" i="40"/>
  <c r="AO12" i="40" s="1"/>
  <c r="AE12" i="40"/>
  <c r="AI11" i="16"/>
  <c r="AN11" i="16"/>
  <c r="K23" i="71"/>
  <c r="AN12" i="58"/>
  <c r="AI12" i="58"/>
  <c r="X13" i="7"/>
  <c r="Y13" i="7"/>
  <c r="K23" i="11"/>
  <c r="AH13" i="13"/>
  <c r="AQ13" i="13" s="1"/>
  <c r="AI13" i="39"/>
  <c r="AN13" i="39"/>
  <c r="AR11" i="83"/>
  <c r="AR11" i="93"/>
  <c r="AE12" i="81"/>
  <c r="AF12" i="81"/>
  <c r="AO12" i="81" s="1"/>
  <c r="AG12" i="81"/>
  <c r="AP12" i="81" s="1"/>
  <c r="W13" i="81"/>
  <c r="AR11" i="67"/>
  <c r="AH12" i="23"/>
  <c r="AQ12" i="23" s="1"/>
  <c r="AF12" i="43"/>
  <c r="AO12" i="43" s="1"/>
  <c r="AE12" i="43"/>
  <c r="W13" i="43"/>
  <c r="AG12" i="43"/>
  <c r="AP12" i="43" s="1"/>
  <c r="AH12" i="1"/>
  <c r="AQ12" i="1" s="1"/>
  <c r="AH11" i="18"/>
  <c r="AQ11" i="18" s="1"/>
  <c r="Y13" i="61"/>
  <c r="X13" i="61"/>
  <c r="Z12" i="5"/>
  <c r="AE12" i="17"/>
  <c r="W13" i="17"/>
  <c r="AG12" i="17"/>
  <c r="AP12" i="17" s="1"/>
  <c r="AF12" i="17"/>
  <c r="AO12" i="17" s="1"/>
  <c r="W13" i="32"/>
  <c r="AG12" i="32"/>
  <c r="AP12" i="32" s="1"/>
  <c r="AF12" i="32"/>
  <c r="AO12" i="32" s="1"/>
  <c r="AE12" i="32"/>
  <c r="AR12" i="13"/>
  <c r="AI13" i="89"/>
  <c r="AN13" i="89"/>
  <c r="AR12" i="60"/>
  <c r="AH13" i="82"/>
  <c r="AQ13" i="82" s="1"/>
  <c r="AI12" i="84"/>
  <c r="AN12" i="84"/>
  <c r="AI12" i="49"/>
  <c r="AN12" i="49"/>
  <c r="Z13" i="34"/>
  <c r="AH12" i="52"/>
  <c r="AQ12" i="52" s="1"/>
  <c r="X13" i="68"/>
  <c r="Z13" i="68" s="1"/>
  <c r="Y13" i="68"/>
  <c r="K23" i="59"/>
  <c r="AH12" i="24"/>
  <c r="AQ12" i="24" s="1"/>
  <c r="Z13" i="26"/>
  <c r="Z13" i="60"/>
  <c r="AH13" i="55"/>
  <c r="AQ13" i="55" s="1"/>
  <c r="AH13" i="10"/>
  <c r="AQ13" i="10" s="1"/>
  <c r="K23" i="63"/>
  <c r="Y13" i="38"/>
  <c r="X13" i="38"/>
  <c r="Y13" i="3"/>
  <c r="X13" i="3"/>
  <c r="AI13" i="27"/>
  <c r="AN13" i="27"/>
  <c r="W13" i="70"/>
  <c r="AG12" i="70"/>
  <c r="AP12" i="70" s="1"/>
  <c r="AF12" i="70"/>
  <c r="AO12" i="70" s="1"/>
  <c r="AE12" i="70"/>
  <c r="K23" i="64"/>
  <c r="AN11" i="92"/>
  <c r="AI11" i="92"/>
  <c r="W14" i="80"/>
  <c r="AG13" i="80"/>
  <c r="AP13" i="80" s="1"/>
  <c r="AF13" i="80"/>
  <c r="AO13" i="80" s="1"/>
  <c r="AE13" i="80"/>
  <c r="AG11" i="54"/>
  <c r="AP11" i="54" s="1"/>
  <c r="AE11" i="54"/>
  <c r="AF11" i="54"/>
  <c r="AO11" i="54" s="1"/>
  <c r="W12" i="54"/>
  <c r="AN12" i="7"/>
  <c r="AI12" i="7"/>
  <c r="K23" i="23"/>
  <c r="AR12" i="95"/>
  <c r="AF13" i="13"/>
  <c r="AO13" i="13" s="1"/>
  <c r="AE13" i="13"/>
  <c r="W14" i="13"/>
  <c r="AG13" i="13"/>
  <c r="AP13" i="13" s="1"/>
  <c r="Y12" i="25"/>
  <c r="X12" i="25"/>
  <c r="AF12" i="1"/>
  <c r="AO12" i="1" s="1"/>
  <c r="AE12" i="1"/>
  <c r="W13" i="1"/>
  <c r="AG12" i="1"/>
  <c r="AP12" i="1" s="1"/>
  <c r="AR13" i="29"/>
  <c r="AG13" i="21"/>
  <c r="AP13" i="21" s="1"/>
  <c r="AF13" i="21"/>
  <c r="AO13" i="21" s="1"/>
  <c r="AE13" i="21"/>
  <c r="W14" i="21"/>
  <c r="W12" i="18"/>
  <c r="AG11" i="18"/>
  <c r="AP11" i="18" s="1"/>
  <c r="AF11" i="18"/>
  <c r="AO11" i="18" s="1"/>
  <c r="AE11" i="18"/>
  <c r="AI12" i="61"/>
  <c r="AN12" i="61"/>
  <c r="AR12" i="26"/>
  <c r="K23" i="20"/>
  <c r="AN11" i="73"/>
  <c r="AI11" i="73"/>
  <c r="X12" i="37"/>
  <c r="Z12" i="37" s="1"/>
  <c r="Y12" i="37"/>
  <c r="AI10" i="94"/>
  <c r="AN10" i="94"/>
  <c r="AR10" i="22"/>
  <c r="AH13" i="56"/>
  <c r="AQ13" i="56" s="1"/>
  <c r="AR11" i="24"/>
  <c r="AR11" i="74"/>
  <c r="W13" i="96"/>
  <c r="AG12" i="96"/>
  <c r="AP12" i="96" s="1"/>
  <c r="AF12" i="96"/>
  <c r="AO12" i="96" s="1"/>
  <c r="AE12" i="96"/>
  <c r="AH12" i="2"/>
  <c r="AQ12" i="2" s="1"/>
  <c r="AI11" i="79"/>
  <c r="AN11" i="79"/>
  <c r="AI11" i="15"/>
  <c r="AN11" i="15"/>
  <c r="X13" i="31"/>
  <c r="Y13" i="31"/>
  <c r="AH12" i="50"/>
  <c r="AQ12" i="50" s="1"/>
  <c r="AH13" i="95"/>
  <c r="AQ13" i="95" s="1"/>
  <c r="AI12" i="9"/>
  <c r="AN12" i="9"/>
  <c r="AF12" i="24"/>
  <c r="AO12" i="24" s="1"/>
  <c r="AE12" i="24"/>
  <c r="W13" i="24"/>
  <c r="AG12" i="24"/>
  <c r="AP12" i="24" s="1"/>
  <c r="AF12" i="4"/>
  <c r="AO12" i="4" s="1"/>
  <c r="AE12" i="4"/>
  <c r="W13" i="4"/>
  <c r="AG12" i="4"/>
  <c r="AP12" i="4" s="1"/>
  <c r="W13" i="36"/>
  <c r="AG12" i="36"/>
  <c r="AP12" i="36" s="1"/>
  <c r="AF12" i="36"/>
  <c r="AO12" i="36" s="1"/>
  <c r="AE12" i="36"/>
  <c r="AH12" i="64"/>
  <c r="AQ12" i="64" s="1"/>
  <c r="AR11" i="50"/>
  <c r="AR11" i="76"/>
  <c r="AH12" i="75"/>
  <c r="AQ12" i="75" s="1"/>
  <c r="AH12" i="74"/>
  <c r="AQ12" i="74" s="1"/>
  <c r="AI12" i="41"/>
  <c r="AN12" i="41"/>
  <c r="AI12" i="3"/>
  <c r="AN12" i="3"/>
  <c r="Z14" i="39" l="1"/>
  <c r="Z12" i="47"/>
  <c r="AE11" i="53"/>
  <c r="AG12" i="83"/>
  <c r="AP12" i="83" s="1"/>
  <c r="Z13" i="38"/>
  <c r="W14" i="38" s="1"/>
  <c r="Z13" i="61"/>
  <c r="W14" i="61" s="1"/>
  <c r="Z13" i="49"/>
  <c r="W14" i="58"/>
  <c r="AG13" i="58"/>
  <c r="AP13" i="58" s="1"/>
  <c r="AE13" i="58"/>
  <c r="AF13" i="58"/>
  <c r="AO13" i="58" s="1"/>
  <c r="AF14" i="39"/>
  <c r="AO14" i="39" s="1"/>
  <c r="W15" i="39"/>
  <c r="AG14" i="39"/>
  <c r="AP14" i="39" s="1"/>
  <c r="AE14" i="39"/>
  <c r="AE13" i="33"/>
  <c r="W14" i="33"/>
  <c r="AF13" i="33"/>
  <c r="AO13" i="33" s="1"/>
  <c r="AG13" i="33"/>
  <c r="AP13" i="33" s="1"/>
  <c r="W13" i="47"/>
  <c r="AG12" i="47"/>
  <c r="AP12" i="47" s="1"/>
  <c r="AF12" i="47"/>
  <c r="AO12" i="47" s="1"/>
  <c r="AE12" i="47"/>
  <c r="AE13" i="38"/>
  <c r="AF13" i="38"/>
  <c r="AO13" i="38" s="1"/>
  <c r="AG13" i="61"/>
  <c r="AP13" i="61" s="1"/>
  <c r="AF13" i="61"/>
  <c r="AO13" i="61" s="1"/>
  <c r="AE13" i="61"/>
  <c r="AE13" i="49"/>
  <c r="W14" i="49"/>
  <c r="AG13" i="49"/>
  <c r="AP13" i="49" s="1"/>
  <c r="AF13" i="49"/>
  <c r="AO13" i="49" s="1"/>
  <c r="AI12" i="24"/>
  <c r="AN12" i="24"/>
  <c r="AH13" i="31"/>
  <c r="AQ13" i="31" s="1"/>
  <c r="AH12" i="37"/>
  <c r="AQ12" i="37" s="1"/>
  <c r="AH12" i="25"/>
  <c r="AQ12" i="25" s="1"/>
  <c r="AF13" i="68"/>
  <c r="AO13" i="68" s="1"/>
  <c r="W14" i="68"/>
  <c r="AG13" i="68"/>
  <c r="AP13" i="68" s="1"/>
  <c r="AE13" i="68"/>
  <c r="AR12" i="58"/>
  <c r="AI12" i="40"/>
  <c r="AN12" i="40"/>
  <c r="X13" i="65"/>
  <c r="Y13" i="65"/>
  <c r="AH13" i="41"/>
  <c r="AQ13" i="41" s="1"/>
  <c r="AR12" i="71"/>
  <c r="AR12" i="66"/>
  <c r="AR12" i="68"/>
  <c r="AH13" i="71"/>
  <c r="AQ13" i="71" s="1"/>
  <c r="AH12" i="45"/>
  <c r="AQ12" i="45" s="1"/>
  <c r="Y15" i="29"/>
  <c r="X15" i="29"/>
  <c r="X13" i="42"/>
  <c r="Y13" i="42"/>
  <c r="AN13" i="95"/>
  <c r="AI13" i="95"/>
  <c r="AH13" i="85"/>
  <c r="AQ13" i="85" s="1"/>
  <c r="AG12" i="6"/>
  <c r="AP12" i="6" s="1"/>
  <c r="AF12" i="6"/>
  <c r="AO12" i="6" s="1"/>
  <c r="AE12" i="6"/>
  <c r="W13" i="6"/>
  <c r="AR12" i="51"/>
  <c r="X13" i="59"/>
  <c r="Y13" i="59"/>
  <c r="AR11" i="45"/>
  <c r="AF13" i="51"/>
  <c r="AO13" i="51" s="1"/>
  <c r="W14" i="51"/>
  <c r="AG13" i="51"/>
  <c r="AP13" i="51" s="1"/>
  <c r="AE13" i="51"/>
  <c r="X13" i="50"/>
  <c r="Y13" i="50"/>
  <c r="Z13" i="50" s="1"/>
  <c r="X13" i="76"/>
  <c r="Y13" i="76"/>
  <c r="Y13" i="23"/>
  <c r="X13" i="23"/>
  <c r="AI13" i="55"/>
  <c r="AN13" i="55"/>
  <c r="X13" i="67"/>
  <c r="Z13" i="67" s="1"/>
  <c r="Y13" i="67"/>
  <c r="AI13" i="86"/>
  <c r="AN13" i="86"/>
  <c r="Y13" i="77"/>
  <c r="X13" i="77"/>
  <c r="Z13" i="77" s="1"/>
  <c r="Y13" i="4"/>
  <c r="X13" i="4"/>
  <c r="Z13" i="31"/>
  <c r="W13" i="37"/>
  <c r="AG12" i="37"/>
  <c r="AP12" i="37" s="1"/>
  <c r="AF12" i="37"/>
  <c r="AO12" i="37" s="1"/>
  <c r="AE12" i="37"/>
  <c r="X12" i="18"/>
  <c r="Z12" i="18" s="1"/>
  <c r="Y12" i="18"/>
  <c r="Y12" i="54"/>
  <c r="X12" i="54"/>
  <c r="AR13" i="27"/>
  <c r="AR12" i="84"/>
  <c r="AR11" i="47"/>
  <c r="AH13" i="58"/>
  <c r="AQ13" i="58" s="1"/>
  <c r="X13" i="30"/>
  <c r="Y13" i="30"/>
  <c r="X12" i="22"/>
  <c r="Z12" i="22" s="1"/>
  <c r="Y12" i="22"/>
  <c r="W13" i="48"/>
  <c r="AG12" i="48"/>
  <c r="AP12" i="48" s="1"/>
  <c r="AF12" i="48"/>
  <c r="AO12" i="48" s="1"/>
  <c r="AE12" i="48"/>
  <c r="W13" i="12"/>
  <c r="AF12" i="12"/>
  <c r="AO12" i="12" s="1"/>
  <c r="AG12" i="12"/>
  <c r="AP12" i="12" s="1"/>
  <c r="AE12" i="12"/>
  <c r="W14" i="71"/>
  <c r="AG13" i="71"/>
  <c r="AP13" i="71" s="1"/>
  <c r="AE13" i="71"/>
  <c r="AF13" i="71"/>
  <c r="AO13" i="71" s="1"/>
  <c r="W13" i="45"/>
  <c r="AG12" i="45"/>
  <c r="AP12" i="45" s="1"/>
  <c r="AF12" i="45"/>
  <c r="AO12" i="45" s="1"/>
  <c r="AE12" i="45"/>
  <c r="X13" i="93"/>
  <c r="Y13" i="93"/>
  <c r="AH13" i="66"/>
  <c r="AQ13" i="66" s="1"/>
  <c r="AR13" i="28"/>
  <c r="AH11" i="94"/>
  <c r="AQ11" i="94" s="1"/>
  <c r="AN12" i="59"/>
  <c r="AI12" i="59"/>
  <c r="AH12" i="16"/>
  <c r="AQ12" i="16" s="1"/>
  <c r="AH13" i="49"/>
  <c r="AQ13" i="49" s="1"/>
  <c r="Y14" i="10"/>
  <c r="X14" i="10"/>
  <c r="AI12" i="50"/>
  <c r="AN12" i="50"/>
  <c r="AI12" i="23"/>
  <c r="AN12" i="23"/>
  <c r="AI12" i="67"/>
  <c r="AN12" i="67"/>
  <c r="X14" i="91"/>
  <c r="Y14" i="91"/>
  <c r="Y14" i="86"/>
  <c r="Z14" i="86" s="1"/>
  <c r="X14" i="86"/>
  <c r="X13" i="75"/>
  <c r="Y13" i="75"/>
  <c r="Y14" i="82"/>
  <c r="X14" i="82"/>
  <c r="AN12" i="36"/>
  <c r="AI12" i="36"/>
  <c r="AI12" i="4"/>
  <c r="AN12" i="4"/>
  <c r="AI12" i="96"/>
  <c r="AN12" i="96"/>
  <c r="AR11" i="73"/>
  <c r="X14" i="21"/>
  <c r="Z14" i="21" s="1"/>
  <c r="Y14" i="21"/>
  <c r="Z12" i="25"/>
  <c r="X14" i="80"/>
  <c r="Y14" i="80"/>
  <c r="AI12" i="70"/>
  <c r="AN12" i="70"/>
  <c r="AH13" i="3"/>
  <c r="AQ13" i="3" s="1"/>
  <c r="AN12" i="32"/>
  <c r="AI12" i="32"/>
  <c r="X13" i="17"/>
  <c r="Y13" i="17"/>
  <c r="Y13" i="43"/>
  <c r="X13" i="43"/>
  <c r="Z13" i="43" s="1"/>
  <c r="AI12" i="81"/>
  <c r="AN12" i="81"/>
  <c r="AR13" i="39"/>
  <c r="AH14" i="89"/>
  <c r="AQ14" i="89" s="1"/>
  <c r="Y14" i="56"/>
  <c r="Z14" i="56" s="1"/>
  <c r="X14" i="56"/>
  <c r="Y13" i="8"/>
  <c r="X13" i="8"/>
  <c r="Z13" i="41"/>
  <c r="Y13" i="46"/>
  <c r="X13" i="46"/>
  <c r="AI12" i="57"/>
  <c r="AN12" i="57"/>
  <c r="AN12" i="35"/>
  <c r="AI12" i="35"/>
  <c r="AH12" i="92"/>
  <c r="AQ12" i="92" s="1"/>
  <c r="AI11" i="22"/>
  <c r="AN11" i="22"/>
  <c r="AH13" i="9"/>
  <c r="AQ13" i="9" s="1"/>
  <c r="AH12" i="79"/>
  <c r="AQ12" i="79" s="1"/>
  <c r="AH12" i="63"/>
  <c r="AQ12" i="63" s="1"/>
  <c r="AR12" i="85"/>
  <c r="X13" i="74"/>
  <c r="Y13" i="74"/>
  <c r="AI12" i="64"/>
  <c r="AN12" i="64"/>
  <c r="W14" i="85"/>
  <c r="AG13" i="85"/>
  <c r="AP13" i="85" s="1"/>
  <c r="AF13" i="85"/>
  <c r="AO13" i="85" s="1"/>
  <c r="AE13" i="85"/>
  <c r="AH12" i="15"/>
  <c r="AQ12" i="15" s="1"/>
  <c r="AH13" i="84"/>
  <c r="AQ13" i="84" s="1"/>
  <c r="AF11" i="94"/>
  <c r="AO11" i="94" s="1"/>
  <c r="AE11" i="94"/>
  <c r="AG11" i="94"/>
  <c r="AP11" i="94" s="1"/>
  <c r="W12" i="94"/>
  <c r="AR11" i="78"/>
  <c r="AH13" i="62"/>
  <c r="AQ13" i="62" s="1"/>
  <c r="W13" i="16"/>
  <c r="AG12" i="16"/>
  <c r="AP12" i="16" s="1"/>
  <c r="AE12" i="16"/>
  <c r="AF12" i="16"/>
  <c r="AO12" i="16" s="1"/>
  <c r="AR11" i="25"/>
  <c r="Y14" i="69"/>
  <c r="X14" i="69"/>
  <c r="Z14" i="69" s="1"/>
  <c r="AI12" i="83"/>
  <c r="AN12" i="83"/>
  <c r="AI12" i="52"/>
  <c r="AN12" i="52"/>
  <c r="AN12" i="77"/>
  <c r="AI12" i="77"/>
  <c r="AR12" i="9"/>
  <c r="AR11" i="15"/>
  <c r="AR12" i="61"/>
  <c r="AN13" i="21"/>
  <c r="AI13" i="21"/>
  <c r="Y13" i="1"/>
  <c r="X13" i="1"/>
  <c r="AN11" i="54"/>
  <c r="AI11" i="54"/>
  <c r="W14" i="34"/>
  <c r="AG13" i="34"/>
  <c r="AP13" i="34" s="1"/>
  <c r="AF13" i="34"/>
  <c r="AO13" i="34" s="1"/>
  <c r="AE13" i="34"/>
  <c r="AI12" i="17"/>
  <c r="AN12" i="17"/>
  <c r="X13" i="40"/>
  <c r="Y13" i="40"/>
  <c r="AH12" i="73"/>
  <c r="AQ12" i="73" s="1"/>
  <c r="AI12" i="65"/>
  <c r="AN12" i="65"/>
  <c r="Z14" i="89"/>
  <c r="AI13" i="56"/>
  <c r="AN13" i="56"/>
  <c r="AH14" i="27"/>
  <c r="AQ14" i="27" s="1"/>
  <c r="AR11" i="48"/>
  <c r="AH14" i="28"/>
  <c r="AQ14" i="28" s="1"/>
  <c r="AH12" i="78"/>
  <c r="AQ12" i="78" s="1"/>
  <c r="Z12" i="92"/>
  <c r="AI12" i="30"/>
  <c r="AN12" i="30"/>
  <c r="AR12" i="33"/>
  <c r="Z13" i="19"/>
  <c r="X13" i="19"/>
  <c r="Y13" i="19"/>
  <c r="W14" i="66"/>
  <c r="AG13" i="66"/>
  <c r="AP13" i="66" s="1"/>
  <c r="AE13" i="66"/>
  <c r="AF13" i="66"/>
  <c r="AO13" i="66" s="1"/>
  <c r="AR12" i="38"/>
  <c r="AI14" i="29"/>
  <c r="AN14" i="29"/>
  <c r="AI12" i="42"/>
  <c r="AN12" i="42"/>
  <c r="Y14" i="95"/>
  <c r="X14" i="95"/>
  <c r="Z12" i="15"/>
  <c r="Z13" i="84"/>
  <c r="AH12" i="11"/>
  <c r="AQ12" i="11" s="1"/>
  <c r="Z13" i="62"/>
  <c r="AI11" i="14"/>
  <c r="AN11" i="14"/>
  <c r="Y13" i="72"/>
  <c r="X13" i="72"/>
  <c r="AI13" i="10"/>
  <c r="AN13" i="10"/>
  <c r="AN12" i="76"/>
  <c r="AI12" i="76"/>
  <c r="AN13" i="69"/>
  <c r="AI13" i="69"/>
  <c r="AI11" i="53"/>
  <c r="AN11" i="53"/>
  <c r="Y14" i="55"/>
  <c r="Z14" i="55" s="1"/>
  <c r="X14" i="55"/>
  <c r="AN13" i="91"/>
  <c r="AI13" i="91"/>
  <c r="AN13" i="44"/>
  <c r="AI13" i="44"/>
  <c r="AR12" i="41"/>
  <c r="AR10" i="94"/>
  <c r="AI11" i="18"/>
  <c r="AN11" i="18"/>
  <c r="AI12" i="1"/>
  <c r="AN12" i="1"/>
  <c r="Y14" i="13"/>
  <c r="X14" i="13"/>
  <c r="AR11" i="92"/>
  <c r="Z13" i="3"/>
  <c r="AG13" i="60"/>
  <c r="AP13" i="60" s="1"/>
  <c r="AF13" i="60"/>
  <c r="AO13" i="60" s="1"/>
  <c r="AE13" i="60"/>
  <c r="W14" i="60"/>
  <c r="AR13" i="89"/>
  <c r="AG12" i="5"/>
  <c r="AP12" i="5" s="1"/>
  <c r="AF12" i="5"/>
  <c r="AO12" i="5" s="1"/>
  <c r="AE12" i="5"/>
  <c r="W13" i="5"/>
  <c r="AI12" i="43"/>
  <c r="AN12" i="43"/>
  <c r="X13" i="81"/>
  <c r="Y13" i="81"/>
  <c r="AH13" i="7"/>
  <c r="AQ13" i="7" s="1"/>
  <c r="Z13" i="2"/>
  <c r="Y13" i="2"/>
  <c r="X13" i="2"/>
  <c r="AI12" i="46"/>
  <c r="AN12" i="46"/>
  <c r="Z12" i="78"/>
  <c r="AR12" i="62"/>
  <c r="AF13" i="88"/>
  <c r="AO13" i="88" s="1"/>
  <c r="W14" i="88"/>
  <c r="AG13" i="88"/>
  <c r="AP13" i="88" s="1"/>
  <c r="AE13" i="88"/>
  <c r="Z13" i="9"/>
  <c r="Z12" i="79"/>
  <c r="Z12" i="63"/>
  <c r="AI12" i="19"/>
  <c r="AN12" i="19"/>
  <c r="AH13" i="33"/>
  <c r="AQ13" i="33" s="1"/>
  <c r="AH12" i="6"/>
  <c r="AQ12" i="6" s="1"/>
  <c r="Z12" i="11"/>
  <c r="X12" i="14"/>
  <c r="Y12" i="14"/>
  <c r="AN12" i="72"/>
  <c r="AI12" i="72"/>
  <c r="Y13" i="83"/>
  <c r="Z13" i="83" s="1"/>
  <c r="X13" i="83"/>
  <c r="AN13" i="82"/>
  <c r="AI13" i="82"/>
  <c r="AR12" i="3"/>
  <c r="X13" i="36"/>
  <c r="Y13" i="36"/>
  <c r="Y13" i="24"/>
  <c r="X13" i="24"/>
  <c r="AR11" i="79"/>
  <c r="Y13" i="96"/>
  <c r="X13" i="96"/>
  <c r="AI13" i="13"/>
  <c r="AN13" i="13"/>
  <c r="AR12" i="7"/>
  <c r="AI13" i="80"/>
  <c r="AN13" i="80"/>
  <c r="Y13" i="70"/>
  <c r="Z13" i="70" s="1"/>
  <c r="X13" i="70"/>
  <c r="AH13" i="38"/>
  <c r="AQ13" i="38" s="1"/>
  <c r="W14" i="26"/>
  <c r="AG13" i="26"/>
  <c r="AP13" i="26" s="1"/>
  <c r="AF13" i="26"/>
  <c r="AO13" i="26" s="1"/>
  <c r="AE13" i="26"/>
  <c r="AH13" i="68"/>
  <c r="AQ13" i="68" s="1"/>
  <c r="AR12" i="49"/>
  <c r="X13" i="32"/>
  <c r="Y13" i="32"/>
  <c r="AH13" i="61"/>
  <c r="AQ13" i="61" s="1"/>
  <c r="Z13" i="7"/>
  <c r="AR11" i="16"/>
  <c r="Z12" i="73"/>
  <c r="AI12" i="2"/>
  <c r="AN12" i="2"/>
  <c r="AI12" i="8"/>
  <c r="AN12" i="8"/>
  <c r="Z14" i="27"/>
  <c r="W13" i="87"/>
  <c r="AG12" i="87"/>
  <c r="AP12" i="87" s="1"/>
  <c r="AF12" i="87"/>
  <c r="AO12" i="87" s="1"/>
  <c r="AE12" i="87"/>
  <c r="Z14" i="28"/>
  <c r="X13" i="57"/>
  <c r="Z13" i="57" s="1"/>
  <c r="Y13" i="57"/>
  <c r="X13" i="35"/>
  <c r="Z13" i="35" s="1"/>
  <c r="Y13" i="35"/>
  <c r="AR11" i="11"/>
  <c r="AR12" i="31"/>
  <c r="AE12" i="20"/>
  <c r="W13" i="20"/>
  <c r="AG12" i="20"/>
  <c r="AP12" i="20" s="1"/>
  <c r="AF12" i="20"/>
  <c r="AO12" i="20" s="1"/>
  <c r="AH14" i="39"/>
  <c r="AQ14" i="39" s="1"/>
  <c r="AH12" i="48"/>
  <c r="AQ12" i="48" s="1"/>
  <c r="W14" i="90"/>
  <c r="AG13" i="90"/>
  <c r="AP13" i="90" s="1"/>
  <c r="AF13" i="90"/>
  <c r="AO13" i="90" s="1"/>
  <c r="AE13" i="90"/>
  <c r="AI12" i="93"/>
  <c r="AN12" i="93"/>
  <c r="AR11" i="63"/>
  <c r="AI12" i="74"/>
  <c r="AN12" i="74"/>
  <c r="Y13" i="64"/>
  <c r="X13" i="64"/>
  <c r="AR11" i="6"/>
  <c r="AH12" i="47"/>
  <c r="AQ12" i="47" s="1"/>
  <c r="AH13" i="51"/>
  <c r="AQ13" i="51" s="1"/>
  <c r="AR11" i="37"/>
  <c r="Y12" i="53"/>
  <c r="X12" i="53"/>
  <c r="Y13" i="52"/>
  <c r="X13" i="52"/>
  <c r="AI12" i="75"/>
  <c r="AN12" i="75"/>
  <c r="Z14" i="44"/>
  <c r="Y14" i="44"/>
  <c r="X14" i="44"/>
  <c r="Z14" i="10" l="1"/>
  <c r="Z13" i="76"/>
  <c r="Z13" i="42"/>
  <c r="Z13" i="24"/>
  <c r="Z13" i="59"/>
  <c r="AG13" i="38"/>
  <c r="AP13" i="38" s="1"/>
  <c r="Z14" i="13"/>
  <c r="Z14" i="95"/>
  <c r="Z14" i="82"/>
  <c r="W15" i="82" s="1"/>
  <c r="AG14" i="13"/>
  <c r="AP14" i="13" s="1"/>
  <c r="AF14" i="13"/>
  <c r="AO14" i="13" s="1"/>
  <c r="AE14" i="13"/>
  <c r="W15" i="13"/>
  <c r="AE14" i="95"/>
  <c r="W15" i="95"/>
  <c r="AF14" i="95"/>
  <c r="AO14" i="95" s="1"/>
  <c r="AG14" i="95"/>
  <c r="AP14" i="95" s="1"/>
  <c r="AE14" i="82"/>
  <c r="AF14" i="82"/>
  <c r="AO14" i="82" s="1"/>
  <c r="AG14" i="10"/>
  <c r="AP14" i="10" s="1"/>
  <c r="W15" i="10"/>
  <c r="AF14" i="10"/>
  <c r="AO14" i="10" s="1"/>
  <c r="AE14" i="10"/>
  <c r="AE13" i="76"/>
  <c r="W14" i="76"/>
  <c r="AF13" i="76"/>
  <c r="AO13" i="76" s="1"/>
  <c r="AG13" i="76"/>
  <c r="AP13" i="76" s="1"/>
  <c r="AF14" i="55"/>
  <c r="AO14" i="55" s="1"/>
  <c r="AE14" i="55"/>
  <c r="W15" i="55"/>
  <c r="AG14" i="55"/>
  <c r="AP14" i="55" s="1"/>
  <c r="W14" i="43"/>
  <c r="AG13" i="43"/>
  <c r="AP13" i="43" s="1"/>
  <c r="AF13" i="43"/>
  <c r="AO13" i="43" s="1"/>
  <c r="AE13" i="43"/>
  <c r="AF14" i="69"/>
  <c r="AO14" i="69" s="1"/>
  <c r="AE14" i="69"/>
  <c r="W15" i="69"/>
  <c r="AG14" i="69"/>
  <c r="AP14" i="69" s="1"/>
  <c r="AG13" i="50"/>
  <c r="AP13" i="50" s="1"/>
  <c r="AE13" i="50"/>
  <c r="W14" i="50"/>
  <c r="AF13" i="50"/>
  <c r="AO13" i="50" s="1"/>
  <c r="W14" i="42"/>
  <c r="AG13" i="42"/>
  <c r="AP13" i="42" s="1"/>
  <c r="AF13" i="42"/>
  <c r="AO13" i="42" s="1"/>
  <c r="AE13" i="42"/>
  <c r="AF14" i="86"/>
  <c r="AO14" i="86" s="1"/>
  <c r="AG14" i="86"/>
  <c r="AP14" i="86" s="1"/>
  <c r="AE14" i="86"/>
  <c r="W15" i="86"/>
  <c r="AG13" i="24"/>
  <c r="AP13" i="24" s="1"/>
  <c r="AF13" i="24"/>
  <c r="AO13" i="24" s="1"/>
  <c r="AE13" i="24"/>
  <c r="W14" i="24"/>
  <c r="W14" i="59"/>
  <c r="AG13" i="59"/>
  <c r="AP13" i="59" s="1"/>
  <c r="AF13" i="59"/>
  <c r="AO13" i="59" s="1"/>
  <c r="AE13" i="59"/>
  <c r="AH13" i="52"/>
  <c r="AQ13" i="52" s="1"/>
  <c r="AH14" i="44"/>
  <c r="AQ14" i="44" s="1"/>
  <c r="AR12" i="74"/>
  <c r="AR12" i="93"/>
  <c r="X13" i="20"/>
  <c r="Y13" i="20"/>
  <c r="W15" i="28"/>
  <c r="AG14" i="28"/>
  <c r="AP14" i="28" s="1"/>
  <c r="AF14" i="28"/>
  <c r="AO14" i="28" s="1"/>
  <c r="AE14" i="28"/>
  <c r="AR12" i="2"/>
  <c r="Y14" i="26"/>
  <c r="X14" i="26"/>
  <c r="Z14" i="26" s="1"/>
  <c r="AH13" i="96"/>
  <c r="AQ13" i="96" s="1"/>
  <c r="AR12" i="72"/>
  <c r="AE12" i="78"/>
  <c r="AF12" i="78"/>
  <c r="AO12" i="78" s="1"/>
  <c r="W13" i="78"/>
  <c r="AG12" i="78"/>
  <c r="AP12" i="78" s="1"/>
  <c r="AR12" i="43"/>
  <c r="AR13" i="69"/>
  <c r="AH13" i="72"/>
  <c r="AQ13" i="72" s="1"/>
  <c r="AR14" i="29"/>
  <c r="AI13" i="66"/>
  <c r="AN13" i="66"/>
  <c r="AR12" i="65"/>
  <c r="AR12" i="17"/>
  <c r="AH13" i="1"/>
  <c r="AQ13" i="1" s="1"/>
  <c r="AR12" i="64"/>
  <c r="AH13" i="8"/>
  <c r="AQ13" i="8" s="1"/>
  <c r="AH14" i="80"/>
  <c r="AQ14" i="80" s="1"/>
  <c r="AR12" i="36"/>
  <c r="AH13" i="75"/>
  <c r="AQ13" i="75" s="1"/>
  <c r="AH14" i="91"/>
  <c r="AQ14" i="91" s="1"/>
  <c r="AI12" i="12"/>
  <c r="AN12" i="12"/>
  <c r="AH12" i="54"/>
  <c r="AQ12" i="54" s="1"/>
  <c r="AH13" i="4"/>
  <c r="AQ13" i="4" s="1"/>
  <c r="AR13" i="55"/>
  <c r="Y14" i="51"/>
  <c r="X14" i="51"/>
  <c r="AN12" i="6"/>
  <c r="AI12" i="6"/>
  <c r="Y14" i="49"/>
  <c r="X14" i="49"/>
  <c r="AN12" i="47"/>
  <c r="AI12" i="47"/>
  <c r="Y14" i="33"/>
  <c r="X14" i="33"/>
  <c r="Z14" i="33" s="1"/>
  <c r="X14" i="90"/>
  <c r="Y14" i="90"/>
  <c r="Z13" i="52"/>
  <c r="AN13" i="90"/>
  <c r="AI13" i="90"/>
  <c r="AI12" i="20"/>
  <c r="AN12" i="20"/>
  <c r="AH13" i="35"/>
  <c r="AQ13" i="35" s="1"/>
  <c r="Y13" i="87"/>
  <c r="X13" i="87"/>
  <c r="Z13" i="87" s="1"/>
  <c r="AE12" i="73"/>
  <c r="AF12" i="73"/>
  <c r="AO12" i="73" s="1"/>
  <c r="W13" i="73"/>
  <c r="AG12" i="73"/>
  <c r="AP12" i="73" s="1"/>
  <c r="AH13" i="70"/>
  <c r="AQ13" i="70" s="1"/>
  <c r="AR13" i="82"/>
  <c r="X14" i="88"/>
  <c r="Z14" i="88" s="1"/>
  <c r="Y14" i="88"/>
  <c r="X13" i="5"/>
  <c r="Y13" i="5"/>
  <c r="Y14" i="60"/>
  <c r="X14" i="60"/>
  <c r="Z14" i="60" s="1"/>
  <c r="AH14" i="55"/>
  <c r="AQ14" i="55" s="1"/>
  <c r="AR12" i="30"/>
  <c r="AH13" i="40"/>
  <c r="AQ13" i="40" s="1"/>
  <c r="AI13" i="34"/>
  <c r="AN13" i="34"/>
  <c r="AI12" i="16"/>
  <c r="AN12" i="16"/>
  <c r="AN11" i="94"/>
  <c r="AI11" i="94"/>
  <c r="AR12" i="57"/>
  <c r="Z14" i="80"/>
  <c r="Z13" i="75"/>
  <c r="Z14" i="91"/>
  <c r="AR12" i="50"/>
  <c r="AH13" i="93"/>
  <c r="AQ13" i="93" s="1"/>
  <c r="Y13" i="45"/>
  <c r="X13" i="45"/>
  <c r="Z13" i="45" s="1"/>
  <c r="AH13" i="30"/>
  <c r="AQ13" i="30" s="1"/>
  <c r="AN12" i="37"/>
  <c r="AI12" i="37"/>
  <c r="AR13" i="86"/>
  <c r="AH13" i="23"/>
  <c r="AQ13" i="23" s="1"/>
  <c r="AH15" i="29"/>
  <c r="AQ15" i="29" s="1"/>
  <c r="AH13" i="65"/>
  <c r="AQ13" i="65" s="1"/>
  <c r="AN13" i="68"/>
  <c r="AI13" i="68"/>
  <c r="AI13" i="49"/>
  <c r="AN13" i="49"/>
  <c r="AI13" i="33"/>
  <c r="AN13" i="33"/>
  <c r="AF14" i="44"/>
  <c r="AO14" i="44" s="1"/>
  <c r="AE14" i="44"/>
  <c r="W15" i="44"/>
  <c r="AG14" i="44"/>
  <c r="AP14" i="44" s="1"/>
  <c r="AH12" i="53"/>
  <c r="AQ12" i="53" s="1"/>
  <c r="AH13" i="64"/>
  <c r="AQ13" i="64" s="1"/>
  <c r="AE13" i="35"/>
  <c r="AF13" i="35"/>
  <c r="AO13" i="35" s="1"/>
  <c r="W14" i="35"/>
  <c r="AG13" i="35"/>
  <c r="AP13" i="35" s="1"/>
  <c r="W15" i="27"/>
  <c r="AG14" i="27"/>
  <c r="AP14" i="27" s="1"/>
  <c r="AF14" i="27"/>
  <c r="AO14" i="27" s="1"/>
  <c r="AE14" i="27"/>
  <c r="Z13" i="96"/>
  <c r="W13" i="63"/>
  <c r="AG12" i="63"/>
  <c r="AP12" i="63" s="1"/>
  <c r="AE12" i="63"/>
  <c r="AF12" i="63"/>
  <c r="AO12" i="63" s="1"/>
  <c r="AR12" i="46"/>
  <c r="AN12" i="5"/>
  <c r="AI12" i="5"/>
  <c r="AN13" i="60"/>
  <c r="AI13" i="60"/>
  <c r="AR12" i="1"/>
  <c r="AR12" i="76"/>
  <c r="Z13" i="72"/>
  <c r="W14" i="84"/>
  <c r="AG13" i="84"/>
  <c r="AP13" i="84" s="1"/>
  <c r="AF13" i="84"/>
  <c r="AO13" i="84" s="1"/>
  <c r="AE13" i="84"/>
  <c r="X14" i="66"/>
  <c r="Y14" i="66"/>
  <c r="Z14" i="66" s="1"/>
  <c r="W13" i="92"/>
  <c r="AG12" i="92"/>
  <c r="AP12" i="92" s="1"/>
  <c r="AE12" i="92"/>
  <c r="AF12" i="92"/>
  <c r="AO12" i="92" s="1"/>
  <c r="Z13" i="40"/>
  <c r="Z13" i="1"/>
  <c r="AR12" i="52"/>
  <c r="X14" i="85"/>
  <c r="Y14" i="85"/>
  <c r="Z14" i="85" s="1"/>
  <c r="AH13" i="74"/>
  <c r="AQ13" i="74" s="1"/>
  <c r="AH13" i="46"/>
  <c r="AQ13" i="46" s="1"/>
  <c r="Z13" i="8"/>
  <c r="W13" i="25"/>
  <c r="AG12" i="25"/>
  <c r="AP12" i="25" s="1"/>
  <c r="AF12" i="25"/>
  <c r="AO12" i="25" s="1"/>
  <c r="AE12" i="25"/>
  <c r="AH14" i="82"/>
  <c r="AQ14" i="82" s="1"/>
  <c r="AH14" i="86"/>
  <c r="AQ14" i="86" s="1"/>
  <c r="AH14" i="10"/>
  <c r="AQ14" i="10" s="1"/>
  <c r="Z13" i="93"/>
  <c r="Z13" i="48"/>
  <c r="Y13" i="48"/>
  <c r="X13" i="48"/>
  <c r="Z13" i="30"/>
  <c r="Z12" i="54"/>
  <c r="Z13" i="4"/>
  <c r="AH13" i="50"/>
  <c r="AQ13" i="50" s="1"/>
  <c r="AR13" i="95"/>
  <c r="Z13" i="65"/>
  <c r="X14" i="61"/>
  <c r="Y14" i="61"/>
  <c r="X14" i="38"/>
  <c r="Y14" i="38"/>
  <c r="AH13" i="32"/>
  <c r="AQ13" i="32" s="1"/>
  <c r="AI13" i="26"/>
  <c r="AN13" i="26"/>
  <c r="AE13" i="70"/>
  <c r="W14" i="70"/>
  <c r="AF13" i="70"/>
  <c r="AO13" i="70" s="1"/>
  <c r="AG13" i="70"/>
  <c r="AP13" i="70" s="1"/>
  <c r="AR13" i="13"/>
  <c r="AH13" i="36"/>
  <c r="AQ13" i="36" s="1"/>
  <c r="AH13" i="83"/>
  <c r="AQ13" i="83" s="1"/>
  <c r="AH12" i="14"/>
  <c r="AQ12" i="14" s="1"/>
  <c r="AF12" i="79"/>
  <c r="AO12" i="79" s="1"/>
  <c r="AE12" i="79"/>
  <c r="W13" i="79"/>
  <c r="AG12" i="79"/>
  <c r="AP12" i="79" s="1"/>
  <c r="AH13" i="2"/>
  <c r="AQ13" i="2" s="1"/>
  <c r="AH13" i="81"/>
  <c r="AQ13" i="81" s="1"/>
  <c r="AR13" i="44"/>
  <c r="W13" i="15"/>
  <c r="AG12" i="15"/>
  <c r="AP12" i="15" s="1"/>
  <c r="AE12" i="15"/>
  <c r="AF12" i="15"/>
  <c r="AO12" i="15" s="1"/>
  <c r="AR13" i="56"/>
  <c r="AR13" i="21"/>
  <c r="X13" i="16"/>
  <c r="Z13" i="16" s="1"/>
  <c r="Y13" i="16"/>
  <c r="Z13" i="74"/>
  <c r="AH14" i="56"/>
  <c r="AQ14" i="56" s="1"/>
  <c r="AH13" i="17"/>
  <c r="AQ13" i="17" s="1"/>
  <c r="AR12" i="96"/>
  <c r="AR12" i="67"/>
  <c r="AI13" i="71"/>
  <c r="AN13" i="71"/>
  <c r="X13" i="12"/>
  <c r="Y13" i="12"/>
  <c r="AH13" i="77"/>
  <c r="AQ13" i="77" s="1"/>
  <c r="AH13" i="67"/>
  <c r="AQ13" i="67" s="1"/>
  <c r="Z13" i="23"/>
  <c r="Z15" i="29"/>
  <c r="Y14" i="68"/>
  <c r="X14" i="68"/>
  <c r="AR12" i="24"/>
  <c r="AN13" i="61"/>
  <c r="AI13" i="61"/>
  <c r="X13" i="47"/>
  <c r="Y13" i="47"/>
  <c r="Z13" i="47" s="1"/>
  <c r="AI14" i="39"/>
  <c r="AN14" i="39"/>
  <c r="AI13" i="58"/>
  <c r="AN13" i="58"/>
  <c r="AR12" i="75"/>
  <c r="Z12" i="53"/>
  <c r="Z13" i="64"/>
  <c r="AH13" i="57"/>
  <c r="AQ13" i="57" s="1"/>
  <c r="AN12" i="87"/>
  <c r="AI12" i="87"/>
  <c r="AR12" i="8"/>
  <c r="W14" i="7"/>
  <c r="AG13" i="7"/>
  <c r="AP13" i="7" s="1"/>
  <c r="AF13" i="7"/>
  <c r="AO13" i="7" s="1"/>
  <c r="AE13" i="7"/>
  <c r="Z13" i="32"/>
  <c r="Z13" i="36"/>
  <c r="Z12" i="14"/>
  <c r="AE13" i="9"/>
  <c r="AF13" i="9"/>
  <c r="AO13" i="9" s="1"/>
  <c r="W14" i="9"/>
  <c r="AG13" i="9"/>
  <c r="AP13" i="9" s="1"/>
  <c r="Z13" i="81"/>
  <c r="AH14" i="13"/>
  <c r="AQ14" i="13" s="1"/>
  <c r="AR11" i="18"/>
  <c r="AR11" i="14"/>
  <c r="AH14" i="95"/>
  <c r="AQ14" i="95" s="1"/>
  <c r="AR12" i="42"/>
  <c r="AH13" i="19"/>
  <c r="AQ13" i="19" s="1"/>
  <c r="AF14" i="89"/>
  <c r="AO14" i="89" s="1"/>
  <c r="W15" i="89"/>
  <c r="AE14" i="89"/>
  <c r="AG14" i="89"/>
  <c r="AP14" i="89" s="1"/>
  <c r="Y14" i="34"/>
  <c r="X14" i="34"/>
  <c r="AR11" i="54"/>
  <c r="AR12" i="83"/>
  <c r="AR11" i="22"/>
  <c r="AR12" i="35"/>
  <c r="Z13" i="46"/>
  <c r="AR12" i="81"/>
  <c r="Z13" i="17"/>
  <c r="AR12" i="70"/>
  <c r="AH14" i="21"/>
  <c r="AQ14" i="21" s="1"/>
  <c r="AR12" i="59"/>
  <c r="AN12" i="45"/>
  <c r="AI12" i="45"/>
  <c r="AI12" i="48"/>
  <c r="AN12" i="48"/>
  <c r="AH12" i="22"/>
  <c r="AQ12" i="22" s="1"/>
  <c r="AH12" i="18"/>
  <c r="AQ12" i="18" s="1"/>
  <c r="X13" i="37"/>
  <c r="Y13" i="37"/>
  <c r="AG13" i="67"/>
  <c r="AP13" i="67" s="1"/>
  <c r="AE13" i="67"/>
  <c r="AF13" i="67"/>
  <c r="AO13" i="67" s="1"/>
  <c r="W14" i="67"/>
  <c r="AN13" i="51"/>
  <c r="AI13" i="51"/>
  <c r="AR12" i="40"/>
  <c r="AI13" i="38"/>
  <c r="AN13" i="38"/>
  <c r="AE13" i="57"/>
  <c r="W14" i="57"/>
  <c r="AF13" i="57"/>
  <c r="AO13" i="57" s="1"/>
  <c r="AG13" i="57"/>
  <c r="AP13" i="57" s="1"/>
  <c r="AR13" i="80"/>
  <c r="AH13" i="24"/>
  <c r="AQ13" i="24" s="1"/>
  <c r="W14" i="83"/>
  <c r="AG13" i="83"/>
  <c r="AP13" i="83" s="1"/>
  <c r="AF13" i="83"/>
  <c r="AO13" i="83" s="1"/>
  <c r="AE13" i="83"/>
  <c r="W13" i="11"/>
  <c r="AG12" i="11"/>
  <c r="AP12" i="11" s="1"/>
  <c r="AF12" i="11"/>
  <c r="AO12" i="11" s="1"/>
  <c r="AE12" i="11"/>
  <c r="AR12" i="19"/>
  <c r="AI13" i="88"/>
  <c r="AN13" i="88"/>
  <c r="AG13" i="2"/>
  <c r="AP13" i="2" s="1"/>
  <c r="AF13" i="2"/>
  <c r="AO13" i="2" s="1"/>
  <c r="AE13" i="2"/>
  <c r="W14" i="2"/>
  <c r="AG13" i="3"/>
  <c r="AP13" i="3" s="1"/>
  <c r="AF13" i="3"/>
  <c r="AO13" i="3" s="1"/>
  <c r="AE13" i="3"/>
  <c r="W14" i="3"/>
  <c r="AR13" i="91"/>
  <c r="AR11" i="53"/>
  <c r="AR13" i="10"/>
  <c r="AG13" i="62"/>
  <c r="AP13" i="62" s="1"/>
  <c r="AF13" i="62"/>
  <c r="AO13" i="62" s="1"/>
  <c r="AE13" i="62"/>
  <c r="W14" i="62"/>
  <c r="AG13" i="19"/>
  <c r="AP13" i="19" s="1"/>
  <c r="AF13" i="19"/>
  <c r="AO13" i="19" s="1"/>
  <c r="AE13" i="19"/>
  <c r="W14" i="19"/>
  <c r="AR12" i="77"/>
  <c r="AH14" i="69"/>
  <c r="AQ14" i="69" s="1"/>
  <c r="X12" i="94"/>
  <c r="Y12" i="94"/>
  <c r="AN13" i="85"/>
  <c r="AI13" i="85"/>
  <c r="W14" i="41"/>
  <c r="AG13" i="41"/>
  <c r="AP13" i="41" s="1"/>
  <c r="AF13" i="41"/>
  <c r="AO13" i="41" s="1"/>
  <c r="AE13" i="41"/>
  <c r="AG14" i="56"/>
  <c r="AP14" i="56" s="1"/>
  <c r="AE14" i="56"/>
  <c r="W15" i="56"/>
  <c r="AF14" i="56"/>
  <c r="AO14" i="56" s="1"/>
  <c r="AH13" i="43"/>
  <c r="AQ13" i="43" s="1"/>
  <c r="AR12" i="32"/>
  <c r="W15" i="21"/>
  <c r="AG14" i="21"/>
  <c r="AP14" i="21" s="1"/>
  <c r="AF14" i="21"/>
  <c r="AO14" i="21" s="1"/>
  <c r="AE14" i="21"/>
  <c r="AR12" i="4"/>
  <c r="AR12" i="23"/>
  <c r="X14" i="71"/>
  <c r="Y14" i="71"/>
  <c r="AF12" i="22"/>
  <c r="AO12" i="22" s="1"/>
  <c r="AE12" i="22"/>
  <c r="W13" i="22"/>
  <c r="AG12" i="22"/>
  <c r="AP12" i="22" s="1"/>
  <c r="AE12" i="18"/>
  <c r="W13" i="18"/>
  <c r="AG12" i="18"/>
  <c r="AP12" i="18" s="1"/>
  <c r="AF12" i="18"/>
  <c r="AO12" i="18" s="1"/>
  <c r="AF13" i="31"/>
  <c r="AO13" i="31" s="1"/>
  <c r="AE13" i="31"/>
  <c r="W14" i="31"/>
  <c r="AG13" i="31"/>
  <c r="AP13" i="31" s="1"/>
  <c r="AE13" i="77"/>
  <c r="AF13" i="77"/>
  <c r="AO13" i="77" s="1"/>
  <c r="AG13" i="77"/>
  <c r="AP13" i="77" s="1"/>
  <c r="W14" i="77"/>
  <c r="AH13" i="76"/>
  <c r="AQ13" i="76" s="1"/>
  <c r="AH13" i="59"/>
  <c r="AQ13" i="59" s="1"/>
  <c r="Y13" i="6"/>
  <c r="X13" i="6"/>
  <c r="AH13" i="42"/>
  <c r="AQ13" i="42" s="1"/>
  <c r="Y15" i="39"/>
  <c r="X15" i="39"/>
  <c r="Z15" i="39" s="1"/>
  <c r="X14" i="58"/>
  <c r="Y14" i="58"/>
  <c r="Z13" i="5" l="1"/>
  <c r="AG14" i="82"/>
  <c r="AP14" i="82" s="1"/>
  <c r="Z14" i="58"/>
  <c r="AF14" i="58" s="1"/>
  <c r="AO14" i="58" s="1"/>
  <c r="Z13" i="20"/>
  <c r="AF14" i="66"/>
  <c r="AO14" i="66" s="1"/>
  <c r="AE14" i="66"/>
  <c r="W15" i="66"/>
  <c r="AG14" i="66"/>
  <c r="AP14" i="66" s="1"/>
  <c r="W14" i="5"/>
  <c r="AG13" i="5"/>
  <c r="AP13" i="5" s="1"/>
  <c r="AF13" i="5"/>
  <c r="AO13" i="5" s="1"/>
  <c r="AE13" i="5"/>
  <c r="W15" i="58"/>
  <c r="AG14" i="58"/>
  <c r="AP14" i="58" s="1"/>
  <c r="AF13" i="16"/>
  <c r="AO13" i="16" s="1"/>
  <c r="AE13" i="16"/>
  <c r="W14" i="16"/>
  <c r="AG13" i="16"/>
  <c r="AP13" i="16" s="1"/>
  <c r="AG13" i="20"/>
  <c r="AP13" i="20" s="1"/>
  <c r="AF13" i="20"/>
  <c r="AO13" i="20" s="1"/>
  <c r="AE13" i="20"/>
  <c r="W14" i="20"/>
  <c r="AF14" i="85"/>
  <c r="AO14" i="85" s="1"/>
  <c r="AE14" i="85"/>
  <c r="AG14" i="85"/>
  <c r="AP14" i="85" s="1"/>
  <c r="W15" i="85"/>
  <c r="W16" i="39"/>
  <c r="AG15" i="39"/>
  <c r="AP15" i="39" s="1"/>
  <c r="AF15" i="39"/>
  <c r="AO15" i="39" s="1"/>
  <c r="AE15" i="39"/>
  <c r="AF13" i="47"/>
  <c r="AO13" i="47" s="1"/>
  <c r="AE13" i="47"/>
  <c r="W14" i="47"/>
  <c r="AG13" i="47"/>
  <c r="AP13" i="47" s="1"/>
  <c r="AI13" i="70"/>
  <c r="AN13" i="70"/>
  <c r="AH14" i="61"/>
  <c r="AQ14" i="61" s="1"/>
  <c r="AF13" i="48"/>
  <c r="AO13" i="48" s="1"/>
  <c r="AE13" i="48"/>
  <c r="W14" i="48"/>
  <c r="AG13" i="48"/>
  <c r="AP13" i="48" s="1"/>
  <c r="AG13" i="1"/>
  <c r="AP13" i="1" s="1"/>
  <c r="AF13" i="1"/>
  <c r="AO13" i="1" s="1"/>
  <c r="AE13" i="1"/>
  <c r="W14" i="1"/>
  <c r="Y13" i="92"/>
  <c r="Z13" i="92" s="1"/>
  <c r="X13" i="92"/>
  <c r="W14" i="96"/>
  <c r="AG13" i="96"/>
  <c r="AP13" i="96" s="1"/>
  <c r="AE13" i="96"/>
  <c r="AF13" i="96"/>
  <c r="AO13" i="96" s="1"/>
  <c r="AR13" i="49"/>
  <c r="AE13" i="45"/>
  <c r="W14" i="45"/>
  <c r="AG13" i="45"/>
  <c r="AP13" i="45" s="1"/>
  <c r="AF13" i="45"/>
  <c r="AO13" i="45" s="1"/>
  <c r="AR13" i="34"/>
  <c r="W15" i="60"/>
  <c r="AG14" i="60"/>
  <c r="AP14" i="60" s="1"/>
  <c r="AE14" i="60"/>
  <c r="AF14" i="60"/>
  <c r="AO14" i="60" s="1"/>
  <c r="W15" i="88"/>
  <c r="AG14" i="88"/>
  <c r="AP14" i="88" s="1"/>
  <c r="AE14" i="88"/>
  <c r="AF14" i="88"/>
  <c r="AO14" i="88" s="1"/>
  <c r="AR12" i="47"/>
  <c r="AR12" i="12"/>
  <c r="AR13" i="66"/>
  <c r="W15" i="26"/>
  <c r="AG14" i="26"/>
  <c r="AP14" i="26" s="1"/>
  <c r="AF14" i="26"/>
  <c r="AO14" i="26" s="1"/>
  <c r="AE14" i="26"/>
  <c r="Y14" i="50"/>
  <c r="X14" i="50"/>
  <c r="Z14" i="50" s="1"/>
  <c r="AI14" i="95"/>
  <c r="AN14" i="95"/>
  <c r="X14" i="31"/>
  <c r="Z14" i="31" s="1"/>
  <c r="Y14" i="31"/>
  <c r="AH12" i="94"/>
  <c r="AQ12" i="94" s="1"/>
  <c r="AN13" i="62"/>
  <c r="AI13" i="62"/>
  <c r="AR13" i="88"/>
  <c r="X14" i="57"/>
  <c r="Y14" i="57"/>
  <c r="Z14" i="57" s="1"/>
  <c r="AR13" i="51"/>
  <c r="AR14" i="39"/>
  <c r="AH14" i="71"/>
  <c r="AQ14" i="71" s="1"/>
  <c r="AI14" i="21"/>
  <c r="AN14" i="21"/>
  <c r="Z14" i="41"/>
  <c r="Y14" i="41"/>
  <c r="X14" i="41"/>
  <c r="Y14" i="2"/>
  <c r="X14" i="2"/>
  <c r="Z14" i="2" s="1"/>
  <c r="AI13" i="57"/>
  <c r="AN13" i="57"/>
  <c r="AH13" i="37"/>
  <c r="AQ13" i="37" s="1"/>
  <c r="AI14" i="89"/>
  <c r="AN14" i="89"/>
  <c r="AI13" i="9"/>
  <c r="AN13" i="9"/>
  <c r="AI12" i="15"/>
  <c r="AN12" i="15"/>
  <c r="Z14" i="61"/>
  <c r="AG13" i="4"/>
  <c r="AP13" i="4" s="1"/>
  <c r="AF13" i="4"/>
  <c r="AO13" i="4" s="1"/>
  <c r="AE13" i="4"/>
  <c r="W14" i="4"/>
  <c r="W14" i="93"/>
  <c r="AG13" i="93"/>
  <c r="AP13" i="93" s="1"/>
  <c r="AF13" i="93"/>
  <c r="AO13" i="93" s="1"/>
  <c r="AE13" i="93"/>
  <c r="Y13" i="25"/>
  <c r="Z13" i="25" s="1"/>
  <c r="X13" i="25"/>
  <c r="W14" i="40"/>
  <c r="AG13" i="40"/>
  <c r="AP13" i="40" s="1"/>
  <c r="AF13" i="40"/>
  <c r="AO13" i="40" s="1"/>
  <c r="AE13" i="40"/>
  <c r="AN14" i="27"/>
  <c r="AI14" i="27"/>
  <c r="X14" i="35"/>
  <c r="Y14" i="35"/>
  <c r="AI14" i="44"/>
  <c r="AN14" i="44"/>
  <c r="AR13" i="68"/>
  <c r="AR11" i="94"/>
  <c r="Y13" i="73"/>
  <c r="X13" i="73"/>
  <c r="Z13" i="73" s="1"/>
  <c r="AE13" i="87"/>
  <c r="AF13" i="87"/>
  <c r="AO13" i="87" s="1"/>
  <c r="AG13" i="87"/>
  <c r="AP13" i="87" s="1"/>
  <c r="W14" i="87"/>
  <c r="AH14" i="90"/>
  <c r="AQ14" i="90" s="1"/>
  <c r="AH14" i="51"/>
  <c r="AQ14" i="51" s="1"/>
  <c r="AI12" i="78"/>
  <c r="AN12" i="78"/>
  <c r="Y15" i="28"/>
  <c r="X15" i="28"/>
  <c r="Z15" i="28" s="1"/>
  <c r="Y14" i="59"/>
  <c r="X14" i="59"/>
  <c r="AN13" i="42"/>
  <c r="AI13" i="42"/>
  <c r="AN13" i="50"/>
  <c r="AI13" i="50"/>
  <c r="AI13" i="43"/>
  <c r="AN13" i="43"/>
  <c r="Z15" i="55"/>
  <c r="Y15" i="55"/>
  <c r="X15" i="55"/>
  <c r="Y14" i="76"/>
  <c r="X14" i="76"/>
  <c r="Z14" i="76" s="1"/>
  <c r="X13" i="18"/>
  <c r="Z13" i="18" s="1"/>
  <c r="Y13" i="18"/>
  <c r="W14" i="46"/>
  <c r="AG13" i="46"/>
  <c r="AP13" i="46" s="1"/>
  <c r="AF13" i="46"/>
  <c r="AO13" i="46" s="1"/>
  <c r="AE13" i="46"/>
  <c r="AR13" i="71"/>
  <c r="AI12" i="18"/>
  <c r="AN12" i="18"/>
  <c r="AH13" i="6"/>
  <c r="AQ13" i="6" s="1"/>
  <c r="AI13" i="31"/>
  <c r="AN13" i="31"/>
  <c r="Z14" i="71"/>
  <c r="AN14" i="56"/>
  <c r="AI14" i="56"/>
  <c r="AN13" i="19"/>
  <c r="AI13" i="19"/>
  <c r="AN13" i="2"/>
  <c r="AI13" i="2"/>
  <c r="AN13" i="83"/>
  <c r="AI13" i="83"/>
  <c r="X14" i="67"/>
  <c r="Y14" i="67"/>
  <c r="Z13" i="37"/>
  <c r="W13" i="14"/>
  <c r="AG12" i="14"/>
  <c r="AP12" i="14" s="1"/>
  <c r="AE12" i="14"/>
  <c r="AF12" i="14"/>
  <c r="AO12" i="14" s="1"/>
  <c r="Y14" i="7"/>
  <c r="X14" i="7"/>
  <c r="AH13" i="47"/>
  <c r="AQ13" i="47" s="1"/>
  <c r="AH14" i="68"/>
  <c r="AQ14" i="68" s="1"/>
  <c r="AR13" i="26"/>
  <c r="AE13" i="65"/>
  <c r="W14" i="65"/>
  <c r="AF13" i="65"/>
  <c r="AO13" i="65" s="1"/>
  <c r="AG13" i="65"/>
  <c r="AP13" i="65" s="1"/>
  <c r="AF12" i="54"/>
  <c r="AO12" i="54" s="1"/>
  <c r="W13" i="54"/>
  <c r="AE12" i="54"/>
  <c r="AG12" i="54"/>
  <c r="AP12" i="54" s="1"/>
  <c r="AE13" i="8"/>
  <c r="W14" i="8"/>
  <c r="AG13" i="8"/>
  <c r="AP13" i="8" s="1"/>
  <c r="AF13" i="8"/>
  <c r="AO13" i="8" s="1"/>
  <c r="AH14" i="85"/>
  <c r="AQ14" i="85" s="1"/>
  <c r="AH14" i="66"/>
  <c r="AQ14" i="66" s="1"/>
  <c r="X14" i="84"/>
  <c r="Y14" i="84"/>
  <c r="AR13" i="60"/>
  <c r="AG14" i="91"/>
  <c r="AP14" i="91" s="1"/>
  <c r="AF14" i="91"/>
  <c r="AO14" i="91" s="1"/>
  <c r="AE14" i="91"/>
  <c r="W15" i="91"/>
  <c r="AH13" i="5"/>
  <c r="AQ13" i="5" s="1"/>
  <c r="AR12" i="20"/>
  <c r="Z14" i="90"/>
  <c r="AH14" i="49"/>
  <c r="AQ14" i="49" s="1"/>
  <c r="Y15" i="86"/>
  <c r="X15" i="86"/>
  <c r="AI14" i="55"/>
  <c r="AN14" i="55"/>
  <c r="AN13" i="76"/>
  <c r="AI13" i="76"/>
  <c r="X15" i="13"/>
  <c r="Y15" i="13"/>
  <c r="Z15" i="13" s="1"/>
  <c r="Z14" i="77"/>
  <c r="Y14" i="77"/>
  <c r="X14" i="77"/>
  <c r="AH13" i="16"/>
  <c r="AQ13" i="16" s="1"/>
  <c r="Y13" i="22"/>
  <c r="X13" i="22"/>
  <c r="Z13" i="22" s="1"/>
  <c r="AR13" i="85"/>
  <c r="AI12" i="11"/>
  <c r="AN12" i="11"/>
  <c r="W14" i="81"/>
  <c r="AG13" i="81"/>
  <c r="AP13" i="81" s="1"/>
  <c r="AF13" i="81"/>
  <c r="AO13" i="81" s="1"/>
  <c r="AE13" i="81"/>
  <c r="AE13" i="36"/>
  <c r="W14" i="36"/>
  <c r="AG13" i="36"/>
  <c r="AP13" i="36" s="1"/>
  <c r="AF13" i="36"/>
  <c r="AO13" i="36" s="1"/>
  <c r="AH13" i="12"/>
  <c r="AQ13" i="12" s="1"/>
  <c r="X13" i="15"/>
  <c r="Y13" i="15"/>
  <c r="X13" i="79"/>
  <c r="Z13" i="79" s="1"/>
  <c r="Y13" i="79"/>
  <c r="AH14" i="38"/>
  <c r="AQ14" i="38" s="1"/>
  <c r="W14" i="30"/>
  <c r="AG13" i="30"/>
  <c r="AP13" i="30" s="1"/>
  <c r="AF13" i="30"/>
  <c r="AO13" i="30" s="1"/>
  <c r="AE13" i="30"/>
  <c r="W14" i="72"/>
  <c r="AG13" i="72"/>
  <c r="AP13" i="72" s="1"/>
  <c r="AF13" i="72"/>
  <c r="AO13" i="72" s="1"/>
  <c r="AE13" i="72"/>
  <c r="AI12" i="63"/>
  <c r="AN12" i="63"/>
  <c r="AR12" i="37"/>
  <c r="W14" i="75"/>
  <c r="AG13" i="75"/>
  <c r="AP13" i="75" s="1"/>
  <c r="AF13" i="75"/>
  <c r="AO13" i="75" s="1"/>
  <c r="AE13" i="75"/>
  <c r="AR13" i="90"/>
  <c r="AH14" i="33"/>
  <c r="AQ14" i="33" s="1"/>
  <c r="Z14" i="49"/>
  <c r="Z14" i="51"/>
  <c r="AH13" i="20"/>
  <c r="AQ13" i="20" s="1"/>
  <c r="Y14" i="24"/>
  <c r="X14" i="24"/>
  <c r="AN14" i="86"/>
  <c r="AI14" i="86"/>
  <c r="AN14" i="10"/>
  <c r="AI14" i="10"/>
  <c r="Y15" i="82"/>
  <c r="X15" i="82"/>
  <c r="AN14" i="13"/>
  <c r="AI14" i="13"/>
  <c r="W13" i="53"/>
  <c r="AG12" i="53"/>
  <c r="AP12" i="53" s="1"/>
  <c r="AF12" i="53"/>
  <c r="AO12" i="53" s="1"/>
  <c r="AE12" i="53"/>
  <c r="AG13" i="23"/>
  <c r="AP13" i="23" s="1"/>
  <c r="AF13" i="23"/>
  <c r="AO13" i="23" s="1"/>
  <c r="AE13" i="23"/>
  <c r="W14" i="23"/>
  <c r="X15" i="56"/>
  <c r="Y15" i="56"/>
  <c r="Z12" i="94"/>
  <c r="X14" i="19"/>
  <c r="Y14" i="19"/>
  <c r="Y14" i="3"/>
  <c r="X14" i="3"/>
  <c r="Z14" i="3" s="1"/>
  <c r="AR13" i="38"/>
  <c r="AG13" i="17"/>
  <c r="AP13" i="17" s="1"/>
  <c r="AF13" i="17"/>
  <c r="AO13" i="17" s="1"/>
  <c r="AE13" i="17"/>
  <c r="W14" i="17"/>
  <c r="AH14" i="34"/>
  <c r="AQ14" i="34" s="1"/>
  <c r="X15" i="89"/>
  <c r="Z15" i="89" s="1"/>
  <c r="Y15" i="89"/>
  <c r="AH14" i="58"/>
  <c r="AQ14" i="58" s="1"/>
  <c r="Z13" i="6"/>
  <c r="AI13" i="77"/>
  <c r="AN13" i="77"/>
  <c r="AI12" i="22"/>
  <c r="AN12" i="22"/>
  <c r="Y15" i="21"/>
  <c r="X15" i="21"/>
  <c r="Z15" i="21" s="1"/>
  <c r="AI13" i="41"/>
  <c r="AN13" i="41"/>
  <c r="AN13" i="3"/>
  <c r="AI13" i="3"/>
  <c r="AN13" i="67"/>
  <c r="AI13" i="67"/>
  <c r="AF13" i="32"/>
  <c r="AO13" i="32" s="1"/>
  <c r="AE13" i="32"/>
  <c r="W14" i="32"/>
  <c r="AG13" i="32"/>
  <c r="AP13" i="32" s="1"/>
  <c r="AE13" i="64"/>
  <c r="W14" i="64"/>
  <c r="AF13" i="64"/>
  <c r="AO13" i="64" s="1"/>
  <c r="AG13" i="64"/>
  <c r="AP13" i="64" s="1"/>
  <c r="AR13" i="58"/>
  <c r="AR13" i="61"/>
  <c r="Z14" i="68"/>
  <c r="Z13" i="12"/>
  <c r="W14" i="74"/>
  <c r="AG13" i="74"/>
  <c r="AP13" i="74" s="1"/>
  <c r="AF13" i="74"/>
  <c r="AO13" i="74" s="1"/>
  <c r="AE13" i="74"/>
  <c r="AN12" i="79"/>
  <c r="AI12" i="79"/>
  <c r="Z14" i="38"/>
  <c r="AH13" i="48"/>
  <c r="AQ13" i="48" s="1"/>
  <c r="AN12" i="25"/>
  <c r="AI12" i="25"/>
  <c r="AN12" i="92"/>
  <c r="AI12" i="92"/>
  <c r="AN13" i="84"/>
  <c r="AI13" i="84"/>
  <c r="AR12" i="5"/>
  <c r="AI13" i="35"/>
  <c r="AN13" i="35"/>
  <c r="AR13" i="33"/>
  <c r="AH13" i="45"/>
  <c r="AQ13" i="45" s="1"/>
  <c r="W15" i="80"/>
  <c r="AG14" i="80"/>
  <c r="AP14" i="80" s="1"/>
  <c r="AF14" i="80"/>
  <c r="AO14" i="80" s="1"/>
  <c r="AE14" i="80"/>
  <c r="AR12" i="16"/>
  <c r="AH14" i="60"/>
  <c r="AQ14" i="60" s="1"/>
  <c r="AI12" i="73"/>
  <c r="AN12" i="73"/>
  <c r="X13" i="78"/>
  <c r="Y13" i="78"/>
  <c r="Z13" i="78" s="1"/>
  <c r="AH14" i="26"/>
  <c r="AQ14" i="26" s="1"/>
  <c r="AN14" i="28"/>
  <c r="AI14" i="28"/>
  <c r="AI13" i="59"/>
  <c r="AN13" i="59"/>
  <c r="AN13" i="24"/>
  <c r="AI13" i="24"/>
  <c r="X14" i="42"/>
  <c r="Y14" i="42"/>
  <c r="Z14" i="42" s="1"/>
  <c r="X15" i="69"/>
  <c r="Z15" i="69" s="1"/>
  <c r="Y15" i="69"/>
  <c r="Y14" i="43"/>
  <c r="X14" i="43"/>
  <c r="Y15" i="95"/>
  <c r="X15" i="95"/>
  <c r="AH15" i="39"/>
  <c r="AQ15" i="39" s="1"/>
  <c r="X13" i="11"/>
  <c r="Z13" i="11" s="1"/>
  <c r="Y13" i="11"/>
  <c r="AR12" i="45"/>
  <c r="Z14" i="62"/>
  <c r="Y14" i="62"/>
  <c r="X14" i="62"/>
  <c r="X14" i="83"/>
  <c r="Y14" i="83"/>
  <c r="AR12" i="48"/>
  <c r="Z14" i="34"/>
  <c r="X14" i="9"/>
  <c r="Y14" i="9"/>
  <c r="AI13" i="7"/>
  <c r="AN13" i="7"/>
  <c r="AR12" i="87"/>
  <c r="W16" i="29"/>
  <c r="AG15" i="29"/>
  <c r="AP15" i="29" s="1"/>
  <c r="AF15" i="29"/>
  <c r="AO15" i="29" s="1"/>
  <c r="AE15" i="29"/>
  <c r="Y14" i="70"/>
  <c r="X14" i="70"/>
  <c r="Z13" i="63"/>
  <c r="Y13" i="63"/>
  <c r="X13" i="63"/>
  <c r="Y15" i="27"/>
  <c r="X15" i="27"/>
  <c r="Y15" i="44"/>
  <c r="Z15" i="44" s="1"/>
  <c r="X15" i="44"/>
  <c r="AH14" i="88"/>
  <c r="AQ14" i="88" s="1"/>
  <c r="AH13" i="87"/>
  <c r="AQ13" i="87" s="1"/>
  <c r="AE13" i="52"/>
  <c r="W14" i="52"/>
  <c r="AG13" i="52"/>
  <c r="AP13" i="52" s="1"/>
  <c r="AF13" i="52"/>
  <c r="AO13" i="52" s="1"/>
  <c r="W15" i="33"/>
  <c r="AG14" i="33"/>
  <c r="AP14" i="33" s="1"/>
  <c r="AF14" i="33"/>
  <c r="AO14" i="33" s="1"/>
  <c r="AE14" i="33"/>
  <c r="AR12" i="6"/>
  <c r="AN14" i="69"/>
  <c r="AI14" i="69"/>
  <c r="X15" i="10"/>
  <c r="Y15" i="10"/>
  <c r="Z15" i="10" s="1"/>
  <c r="AI14" i="82"/>
  <c r="AN14" i="82"/>
  <c r="Z15" i="95" l="1"/>
  <c r="Z14" i="7"/>
  <c r="Z14" i="59"/>
  <c r="AE14" i="58"/>
  <c r="Z14" i="19"/>
  <c r="W15" i="19" s="1"/>
  <c r="W16" i="10"/>
  <c r="AE15" i="10"/>
  <c r="AG15" i="10"/>
  <c r="AP15" i="10" s="1"/>
  <c r="AF15" i="10"/>
  <c r="AO15" i="10" s="1"/>
  <c r="AG14" i="76"/>
  <c r="AP14" i="76" s="1"/>
  <c r="AF14" i="76"/>
  <c r="AO14" i="76" s="1"/>
  <c r="W15" i="76"/>
  <c r="AE14" i="76"/>
  <c r="W15" i="2"/>
  <c r="AG14" i="2"/>
  <c r="AP14" i="2" s="1"/>
  <c r="AF14" i="2"/>
  <c r="AO14" i="2" s="1"/>
  <c r="AE14" i="2"/>
  <c r="W15" i="3"/>
  <c r="AG14" i="3"/>
  <c r="AP14" i="3" s="1"/>
  <c r="AF14" i="3"/>
  <c r="AO14" i="3" s="1"/>
  <c r="AE14" i="3"/>
  <c r="W16" i="69"/>
  <c r="AE15" i="69"/>
  <c r="AF15" i="69"/>
  <c r="AO15" i="69" s="1"/>
  <c r="AG15" i="69"/>
  <c r="AP15" i="69" s="1"/>
  <c r="AG14" i="19"/>
  <c r="AP14" i="19" s="1"/>
  <c r="AF14" i="19"/>
  <c r="AO14" i="19" s="1"/>
  <c r="AE14" i="19"/>
  <c r="AF14" i="42"/>
  <c r="AO14" i="42" s="1"/>
  <c r="AE14" i="42"/>
  <c r="W15" i="42"/>
  <c r="AG14" i="42"/>
  <c r="AP14" i="42" s="1"/>
  <c r="AF15" i="95"/>
  <c r="AO15" i="95" s="1"/>
  <c r="AE15" i="95"/>
  <c r="AG15" i="95"/>
  <c r="AP15" i="95" s="1"/>
  <c r="W16" i="95"/>
  <c r="W16" i="13"/>
  <c r="AG15" i="13"/>
  <c r="AP15" i="13" s="1"/>
  <c r="AE15" i="13"/>
  <c r="AF15" i="13"/>
  <c r="AO15" i="13" s="1"/>
  <c r="AE14" i="7"/>
  <c r="W15" i="7"/>
  <c r="AG14" i="7"/>
  <c r="AP14" i="7" s="1"/>
  <c r="AF14" i="7"/>
  <c r="AO14" i="7" s="1"/>
  <c r="AE14" i="59"/>
  <c r="W15" i="59"/>
  <c r="AF14" i="59"/>
  <c r="AO14" i="59" s="1"/>
  <c r="AG14" i="59"/>
  <c r="AP14" i="59" s="1"/>
  <c r="AH14" i="70"/>
  <c r="AQ14" i="70" s="1"/>
  <c r="AE13" i="12"/>
  <c r="AF13" i="12"/>
  <c r="AO13" i="12" s="1"/>
  <c r="AG13" i="12"/>
  <c r="AP13" i="12" s="1"/>
  <c r="W14" i="12"/>
  <c r="AH15" i="56"/>
  <c r="AQ15" i="56" s="1"/>
  <c r="AI12" i="53"/>
  <c r="AN12" i="53"/>
  <c r="AH15" i="82"/>
  <c r="AQ15" i="82" s="1"/>
  <c r="AR12" i="63"/>
  <c r="AH15" i="13"/>
  <c r="AQ15" i="13" s="1"/>
  <c r="AH15" i="86"/>
  <c r="AQ15" i="86" s="1"/>
  <c r="AF14" i="90"/>
  <c r="AO14" i="90" s="1"/>
  <c r="AE14" i="90"/>
  <c r="W15" i="90"/>
  <c r="AG14" i="90"/>
  <c r="AP14" i="90" s="1"/>
  <c r="Y15" i="91"/>
  <c r="X15" i="91"/>
  <c r="X13" i="54"/>
  <c r="Z13" i="54" s="1"/>
  <c r="Y13" i="54"/>
  <c r="AR12" i="18"/>
  <c r="Y14" i="46"/>
  <c r="Z14" i="46" s="1"/>
  <c r="X14" i="46"/>
  <c r="AR13" i="43"/>
  <c r="AR12" i="78"/>
  <c r="AH14" i="35"/>
  <c r="AQ14" i="35" s="1"/>
  <c r="AN13" i="93"/>
  <c r="AI13" i="93"/>
  <c r="AN13" i="4"/>
  <c r="AI13" i="4"/>
  <c r="AR14" i="21"/>
  <c r="AR14" i="95"/>
  <c r="AI13" i="45"/>
  <c r="AN13" i="45"/>
  <c r="AN13" i="1"/>
  <c r="AI13" i="1"/>
  <c r="AR13" i="70"/>
  <c r="Y16" i="29"/>
  <c r="X16" i="29"/>
  <c r="Z16" i="29" s="1"/>
  <c r="AH14" i="83"/>
  <c r="AQ14" i="83" s="1"/>
  <c r="AR12" i="92"/>
  <c r="AF14" i="68"/>
  <c r="AO14" i="68" s="1"/>
  <c r="AG14" i="68"/>
  <c r="AP14" i="68" s="1"/>
  <c r="W15" i="68"/>
  <c r="AE14" i="68"/>
  <c r="AI13" i="32"/>
  <c r="AN13" i="32"/>
  <c r="AR12" i="22"/>
  <c r="Z15" i="56"/>
  <c r="AH14" i="24"/>
  <c r="AQ14" i="24" s="1"/>
  <c r="AF14" i="51"/>
  <c r="AO14" i="51" s="1"/>
  <c r="W15" i="51"/>
  <c r="AE14" i="51"/>
  <c r="AG14" i="51"/>
  <c r="AP14" i="51" s="1"/>
  <c r="AI13" i="72"/>
  <c r="AN13" i="72"/>
  <c r="AH13" i="15"/>
  <c r="AQ13" i="15" s="1"/>
  <c r="AI14" i="91"/>
  <c r="AN14" i="91"/>
  <c r="AH14" i="67"/>
  <c r="AQ14" i="67" s="1"/>
  <c r="AR13" i="19"/>
  <c r="AR13" i="31"/>
  <c r="AR13" i="50"/>
  <c r="AI13" i="87"/>
  <c r="AN13" i="87"/>
  <c r="Z14" i="35"/>
  <c r="AR13" i="9"/>
  <c r="AR13" i="62"/>
  <c r="AH14" i="50"/>
  <c r="AQ14" i="50" s="1"/>
  <c r="X15" i="88"/>
  <c r="Y15" i="88"/>
  <c r="Y14" i="96"/>
  <c r="X14" i="96"/>
  <c r="Z14" i="96" s="1"/>
  <c r="AN15" i="39"/>
  <c r="AI15" i="39"/>
  <c r="Y15" i="58"/>
  <c r="X15" i="58"/>
  <c r="Z15" i="58" s="1"/>
  <c r="X14" i="5"/>
  <c r="Y14" i="5"/>
  <c r="Z14" i="5" s="1"/>
  <c r="W16" i="44"/>
  <c r="AG15" i="44"/>
  <c r="AP15" i="44" s="1"/>
  <c r="AE15" i="44"/>
  <c r="AF15" i="44"/>
  <c r="AO15" i="44" s="1"/>
  <c r="W15" i="62"/>
  <c r="AG14" i="62"/>
  <c r="AP14" i="62" s="1"/>
  <c r="AF14" i="62"/>
  <c r="AO14" i="62" s="1"/>
  <c r="AE14" i="62"/>
  <c r="AR14" i="82"/>
  <c r="X15" i="33"/>
  <c r="Y15" i="33"/>
  <c r="AH15" i="27"/>
  <c r="AQ15" i="27" s="1"/>
  <c r="AH14" i="9"/>
  <c r="AQ14" i="9" s="1"/>
  <c r="AH15" i="10"/>
  <c r="AQ15" i="10" s="1"/>
  <c r="AN14" i="33"/>
  <c r="AI14" i="33"/>
  <c r="Z15" i="27"/>
  <c r="Z14" i="70"/>
  <c r="Z14" i="9"/>
  <c r="Z14" i="83"/>
  <c r="AH14" i="42"/>
  <c r="AQ14" i="42" s="1"/>
  <c r="AR14" i="28"/>
  <c r="AN14" i="80"/>
  <c r="AI14" i="80"/>
  <c r="AR13" i="35"/>
  <c r="AN13" i="74"/>
  <c r="AI13" i="74"/>
  <c r="Y14" i="64"/>
  <c r="X14" i="64"/>
  <c r="Z14" i="64" s="1"/>
  <c r="AR13" i="41"/>
  <c r="AH14" i="19"/>
  <c r="AQ14" i="19" s="1"/>
  <c r="Y14" i="23"/>
  <c r="X14" i="23"/>
  <c r="Z15" i="82"/>
  <c r="AG14" i="49"/>
  <c r="AP14" i="49" s="1"/>
  <c r="AF14" i="49"/>
  <c r="AO14" i="49" s="1"/>
  <c r="AE14" i="49"/>
  <c r="W15" i="49"/>
  <c r="X14" i="75"/>
  <c r="Y14" i="75"/>
  <c r="Z14" i="75" s="1"/>
  <c r="Y14" i="30"/>
  <c r="X14" i="30"/>
  <c r="Z14" i="30" s="1"/>
  <c r="Z13" i="15"/>
  <c r="X14" i="36"/>
  <c r="Y14" i="36"/>
  <c r="X14" i="81"/>
  <c r="Y14" i="81"/>
  <c r="AH13" i="22"/>
  <c r="AQ13" i="22" s="1"/>
  <c r="AH14" i="77"/>
  <c r="AQ14" i="77" s="1"/>
  <c r="AR13" i="76"/>
  <c r="Z15" i="86"/>
  <c r="AH14" i="84"/>
  <c r="AQ14" i="84" s="1"/>
  <c r="Y14" i="8"/>
  <c r="X14" i="8"/>
  <c r="AI12" i="14"/>
  <c r="AN12" i="14"/>
  <c r="Z14" i="67"/>
  <c r="AH15" i="55"/>
  <c r="AQ15" i="55" s="1"/>
  <c r="AH15" i="28"/>
  <c r="AQ15" i="28" s="1"/>
  <c r="AH13" i="73"/>
  <c r="AQ13" i="73" s="1"/>
  <c r="AR14" i="27"/>
  <c r="Y14" i="40"/>
  <c r="X14" i="40"/>
  <c r="Z14" i="40" s="1"/>
  <c r="AH14" i="41"/>
  <c r="AQ14" i="41" s="1"/>
  <c r="Y15" i="26"/>
  <c r="X15" i="26"/>
  <c r="AE13" i="92"/>
  <c r="AG13" i="92"/>
  <c r="AP13" i="92" s="1"/>
  <c r="AF13" i="92"/>
  <c r="AO13" i="92" s="1"/>
  <c r="W14" i="92"/>
  <c r="X14" i="47"/>
  <c r="Y14" i="47"/>
  <c r="AI14" i="85"/>
  <c r="AN14" i="85"/>
  <c r="AI14" i="58"/>
  <c r="AN14" i="58"/>
  <c r="AH14" i="43"/>
  <c r="AQ14" i="43" s="1"/>
  <c r="AR13" i="59"/>
  <c r="AR12" i="73"/>
  <c r="Y14" i="52"/>
  <c r="X14" i="52"/>
  <c r="AH15" i="44"/>
  <c r="AQ15" i="44" s="1"/>
  <c r="AH13" i="63"/>
  <c r="AQ13" i="63" s="1"/>
  <c r="W15" i="34"/>
  <c r="AG14" i="34"/>
  <c r="AP14" i="34" s="1"/>
  <c r="AF14" i="34"/>
  <c r="AO14" i="34" s="1"/>
  <c r="AE14" i="34"/>
  <c r="AH14" i="62"/>
  <c r="AQ14" i="62" s="1"/>
  <c r="AH13" i="11"/>
  <c r="AQ13" i="11" s="1"/>
  <c r="Z14" i="43"/>
  <c r="AR12" i="25"/>
  <c r="AI13" i="64"/>
  <c r="AN13" i="64"/>
  <c r="AR13" i="67"/>
  <c r="AH15" i="21"/>
  <c r="AQ15" i="21" s="1"/>
  <c r="AR13" i="77"/>
  <c r="AH15" i="89"/>
  <c r="AQ15" i="89" s="1"/>
  <c r="AN13" i="23"/>
  <c r="AI13" i="23"/>
  <c r="Y13" i="53"/>
  <c r="X13" i="53"/>
  <c r="AR14" i="10"/>
  <c r="Z14" i="24"/>
  <c r="Z14" i="84"/>
  <c r="AN13" i="8"/>
  <c r="AI13" i="8"/>
  <c r="AR13" i="83"/>
  <c r="AR14" i="56"/>
  <c r="AI13" i="46"/>
  <c r="AN13" i="46"/>
  <c r="AH13" i="18"/>
  <c r="AQ13" i="18" s="1"/>
  <c r="AR13" i="42"/>
  <c r="Y14" i="87"/>
  <c r="Z14" i="87" s="1"/>
  <c r="X14" i="87"/>
  <c r="AH13" i="25"/>
  <c r="AQ13" i="25" s="1"/>
  <c r="W15" i="61"/>
  <c r="AG14" i="61"/>
  <c r="AP14" i="61" s="1"/>
  <c r="AE14" i="61"/>
  <c r="AF14" i="61"/>
  <c r="AO14" i="61" s="1"/>
  <c r="AR14" i="89"/>
  <c r="AH14" i="57"/>
  <c r="AQ14" i="57" s="1"/>
  <c r="AH14" i="31"/>
  <c r="AQ14" i="31" s="1"/>
  <c r="W15" i="50"/>
  <c r="AG14" i="50"/>
  <c r="AP14" i="50" s="1"/>
  <c r="AF14" i="50"/>
  <c r="AO14" i="50" s="1"/>
  <c r="AE14" i="50"/>
  <c r="AI14" i="60"/>
  <c r="AN14" i="60"/>
  <c r="AH13" i="92"/>
  <c r="AQ13" i="92" s="1"/>
  <c r="Y14" i="16"/>
  <c r="X14" i="16"/>
  <c r="Y15" i="66"/>
  <c r="X15" i="66"/>
  <c r="AR14" i="69"/>
  <c r="AI13" i="52"/>
  <c r="AN13" i="52"/>
  <c r="AN15" i="29"/>
  <c r="AI15" i="29"/>
  <c r="AE13" i="11"/>
  <c r="AF13" i="11"/>
  <c r="AO13" i="11" s="1"/>
  <c r="W14" i="11"/>
  <c r="AG13" i="11"/>
  <c r="AP13" i="11" s="1"/>
  <c r="AH15" i="95"/>
  <c r="AQ15" i="95" s="1"/>
  <c r="AR13" i="24"/>
  <c r="AH13" i="78"/>
  <c r="AQ13" i="78" s="1"/>
  <c r="W15" i="38"/>
  <c r="AG14" i="38"/>
  <c r="AP14" i="38" s="1"/>
  <c r="AF14" i="38"/>
  <c r="AO14" i="38" s="1"/>
  <c r="AE14" i="38"/>
  <c r="W14" i="6"/>
  <c r="AG13" i="6"/>
  <c r="AP13" i="6" s="1"/>
  <c r="AF13" i="6"/>
  <c r="AO13" i="6" s="1"/>
  <c r="AE13" i="6"/>
  <c r="AG15" i="89"/>
  <c r="AP15" i="89" s="1"/>
  <c r="AF15" i="89"/>
  <c r="AO15" i="89" s="1"/>
  <c r="AE15" i="89"/>
  <c r="W16" i="89"/>
  <c r="X14" i="17"/>
  <c r="Y14" i="17"/>
  <c r="AH14" i="3"/>
  <c r="AQ14" i="3" s="1"/>
  <c r="AG12" i="94"/>
  <c r="AP12" i="94" s="1"/>
  <c r="AF12" i="94"/>
  <c r="AO12" i="94" s="1"/>
  <c r="W13" i="94"/>
  <c r="AE12" i="94"/>
  <c r="AR14" i="13"/>
  <c r="Y14" i="72"/>
  <c r="Z14" i="72" s="1"/>
  <c r="X14" i="72"/>
  <c r="AH13" i="79"/>
  <c r="AQ13" i="79" s="1"/>
  <c r="AI13" i="36"/>
  <c r="AN13" i="36"/>
  <c r="AG13" i="22"/>
  <c r="AP13" i="22" s="1"/>
  <c r="AF13" i="22"/>
  <c r="AO13" i="22" s="1"/>
  <c r="AE13" i="22"/>
  <c r="W14" i="22"/>
  <c r="W15" i="77"/>
  <c r="AG14" i="77"/>
  <c r="AP14" i="77" s="1"/>
  <c r="AF14" i="77"/>
  <c r="AO14" i="77" s="1"/>
  <c r="AE14" i="77"/>
  <c r="X14" i="65"/>
  <c r="Z14" i="65" s="1"/>
  <c r="Y14" i="65"/>
  <c r="AH14" i="7"/>
  <c r="AQ14" i="7" s="1"/>
  <c r="X13" i="14"/>
  <c r="Z13" i="14" s="1"/>
  <c r="Y13" i="14"/>
  <c r="AG13" i="18"/>
  <c r="AP13" i="18" s="1"/>
  <c r="AF13" i="18"/>
  <c r="AO13" i="18" s="1"/>
  <c r="AE13" i="18"/>
  <c r="W14" i="18"/>
  <c r="AG15" i="55"/>
  <c r="AP15" i="55" s="1"/>
  <c r="AE15" i="55"/>
  <c r="W16" i="55"/>
  <c r="AF15" i="55"/>
  <c r="AO15" i="55" s="1"/>
  <c r="AF15" i="28"/>
  <c r="AO15" i="28" s="1"/>
  <c r="AE15" i="28"/>
  <c r="W16" i="28"/>
  <c r="AG15" i="28"/>
  <c r="AP15" i="28" s="1"/>
  <c r="W14" i="73"/>
  <c r="AG13" i="73"/>
  <c r="AP13" i="73" s="1"/>
  <c r="AF13" i="73"/>
  <c r="AO13" i="73" s="1"/>
  <c r="AE13" i="73"/>
  <c r="AR14" i="44"/>
  <c r="Y14" i="93"/>
  <c r="X14" i="93"/>
  <c r="Z14" i="93" s="1"/>
  <c r="AR13" i="57"/>
  <c r="W15" i="41"/>
  <c r="AG14" i="41"/>
  <c r="AP14" i="41" s="1"/>
  <c r="AF14" i="41"/>
  <c r="AO14" i="41" s="1"/>
  <c r="AE14" i="41"/>
  <c r="AG14" i="57"/>
  <c r="AP14" i="57" s="1"/>
  <c r="AF14" i="57"/>
  <c r="AO14" i="57" s="1"/>
  <c r="AE14" i="57"/>
  <c r="W15" i="57"/>
  <c r="W15" i="31"/>
  <c r="AG14" i="31"/>
  <c r="AP14" i="31" s="1"/>
  <c r="AF14" i="31"/>
  <c r="AO14" i="31" s="1"/>
  <c r="AE14" i="31"/>
  <c r="X14" i="45"/>
  <c r="Y14" i="45"/>
  <c r="Y14" i="48"/>
  <c r="X14" i="48"/>
  <c r="Z14" i="48" s="1"/>
  <c r="AI13" i="47"/>
  <c r="AN13" i="47"/>
  <c r="Y16" i="39"/>
  <c r="Z16" i="39" s="1"/>
  <c r="X16" i="39"/>
  <c r="X14" i="20"/>
  <c r="Z14" i="20" s="1"/>
  <c r="Y14" i="20"/>
  <c r="AI13" i="16"/>
  <c r="AN13" i="16"/>
  <c r="AI13" i="5"/>
  <c r="AN13" i="5"/>
  <c r="AI14" i="66"/>
  <c r="AN14" i="66"/>
  <c r="AF13" i="63"/>
  <c r="AO13" i="63" s="1"/>
  <c r="AE13" i="63"/>
  <c r="W14" i="63"/>
  <c r="AG13" i="63"/>
  <c r="AP13" i="63" s="1"/>
  <c r="AR13" i="7"/>
  <c r="AH15" i="69"/>
  <c r="AQ15" i="69" s="1"/>
  <c r="W14" i="78"/>
  <c r="AG13" i="78"/>
  <c r="AP13" i="78" s="1"/>
  <c r="AF13" i="78"/>
  <c r="AO13" i="78" s="1"/>
  <c r="AE13" i="78"/>
  <c r="X15" i="80"/>
  <c r="Y15" i="80"/>
  <c r="AR13" i="84"/>
  <c r="AR12" i="79"/>
  <c r="Y14" i="74"/>
  <c r="X14" i="74"/>
  <c r="Z14" i="74" s="1"/>
  <c r="Y14" i="32"/>
  <c r="X14" i="32"/>
  <c r="Z14" i="32" s="1"/>
  <c r="AR13" i="3"/>
  <c r="AF15" i="21"/>
  <c r="AO15" i="21" s="1"/>
  <c r="AE15" i="21"/>
  <c r="W16" i="21"/>
  <c r="AG15" i="21"/>
  <c r="AP15" i="21" s="1"/>
  <c r="AN13" i="17"/>
  <c r="AI13" i="17"/>
  <c r="AR14" i="86"/>
  <c r="AN13" i="75"/>
  <c r="AI13" i="75"/>
  <c r="AI13" i="30"/>
  <c r="AN13" i="30"/>
  <c r="AG13" i="79"/>
  <c r="AP13" i="79" s="1"/>
  <c r="AF13" i="79"/>
  <c r="AO13" i="79" s="1"/>
  <c r="W14" i="79"/>
  <c r="AE13" i="79"/>
  <c r="AI13" i="81"/>
  <c r="AN13" i="81"/>
  <c r="AR12" i="11"/>
  <c r="AR14" i="55"/>
  <c r="AN12" i="54"/>
  <c r="AI12" i="54"/>
  <c r="AI13" i="65"/>
  <c r="AN13" i="65"/>
  <c r="AF13" i="37"/>
  <c r="AO13" i="37" s="1"/>
  <c r="AE13" i="37"/>
  <c r="W14" i="37"/>
  <c r="AG13" i="37"/>
  <c r="AP13" i="37" s="1"/>
  <c r="AR13" i="2"/>
  <c r="AF14" i="71"/>
  <c r="AO14" i="71" s="1"/>
  <c r="AE14" i="71"/>
  <c r="W15" i="71"/>
  <c r="AG14" i="71"/>
  <c r="AP14" i="71" s="1"/>
  <c r="AH14" i="76"/>
  <c r="AQ14" i="76" s="1"/>
  <c r="AH14" i="59"/>
  <c r="AQ14" i="59" s="1"/>
  <c r="AN13" i="40"/>
  <c r="AI13" i="40"/>
  <c r="AE13" i="25"/>
  <c r="W14" i="25"/>
  <c r="AG13" i="25"/>
  <c r="AP13" i="25" s="1"/>
  <c r="AF13" i="25"/>
  <c r="AO13" i="25" s="1"/>
  <c r="Y14" i="4"/>
  <c r="Z14" i="4" s="1"/>
  <c r="X14" i="4"/>
  <c r="AR12" i="15"/>
  <c r="AH14" i="2"/>
  <c r="AQ14" i="2" s="1"/>
  <c r="AN14" i="26"/>
  <c r="AI14" i="26"/>
  <c r="AN14" i="88"/>
  <c r="AI14" i="88"/>
  <c r="Y15" i="60"/>
  <c r="X15" i="60"/>
  <c r="AN13" i="96"/>
  <c r="AI13" i="96"/>
  <c r="Z14" i="1"/>
  <c r="Y14" i="1"/>
  <c r="X14" i="1"/>
  <c r="AN13" i="48"/>
  <c r="AI13" i="48"/>
  <c r="X15" i="85"/>
  <c r="Y15" i="85"/>
  <c r="AN13" i="20"/>
  <c r="AI13" i="20"/>
  <c r="Z13" i="53" l="1"/>
  <c r="Z14" i="8"/>
  <c r="AG14" i="8" s="1"/>
  <c r="AP14" i="8" s="1"/>
  <c r="Z15" i="60"/>
  <c r="AF15" i="60" s="1"/>
  <c r="AO15" i="60" s="1"/>
  <c r="Z15" i="66"/>
  <c r="AG15" i="66" s="1"/>
  <c r="AP15" i="66" s="1"/>
  <c r="Z14" i="47"/>
  <c r="AG14" i="47" s="1"/>
  <c r="AP14" i="47" s="1"/>
  <c r="AF14" i="8"/>
  <c r="AO14" i="8" s="1"/>
  <c r="W15" i="8"/>
  <c r="AE14" i="8"/>
  <c r="AE14" i="5"/>
  <c r="W15" i="5"/>
  <c r="AG14" i="5"/>
  <c r="AP14" i="5" s="1"/>
  <c r="AF14" i="5"/>
  <c r="AO14" i="5" s="1"/>
  <c r="AE13" i="53"/>
  <c r="W14" i="53"/>
  <c r="AG13" i="53"/>
  <c r="AP13" i="53" s="1"/>
  <c r="AF13" i="53"/>
  <c r="AO13" i="53" s="1"/>
  <c r="AE16" i="29"/>
  <c r="AF16" i="29"/>
  <c r="AO16" i="29" s="1"/>
  <c r="W17" i="29"/>
  <c r="AG16" i="29"/>
  <c r="AP16" i="29" s="1"/>
  <c r="AF14" i="75"/>
  <c r="AO14" i="75" s="1"/>
  <c r="AE14" i="75"/>
  <c r="W15" i="75"/>
  <c r="AG14" i="75"/>
  <c r="AP14" i="75" s="1"/>
  <c r="AE15" i="60"/>
  <c r="W16" i="60"/>
  <c r="AG15" i="60"/>
  <c r="AP15" i="60" s="1"/>
  <c r="AF14" i="48"/>
  <c r="AO14" i="48" s="1"/>
  <c r="W15" i="48"/>
  <c r="AG14" i="48"/>
  <c r="AP14" i="48" s="1"/>
  <c r="AE14" i="48"/>
  <c r="AG15" i="58"/>
  <c r="AP15" i="58" s="1"/>
  <c r="AF15" i="58"/>
  <c r="AO15" i="58" s="1"/>
  <c r="AE15" i="58"/>
  <c r="W16" i="58"/>
  <c r="AF15" i="66"/>
  <c r="AO15" i="66" s="1"/>
  <c r="AE15" i="66"/>
  <c r="W16" i="66"/>
  <c r="W15" i="47"/>
  <c r="AE14" i="47"/>
  <c r="W15" i="4"/>
  <c r="AG14" i="4"/>
  <c r="AP14" i="4" s="1"/>
  <c r="AF14" i="4"/>
  <c r="AO14" i="4" s="1"/>
  <c r="AE14" i="4"/>
  <c r="W15" i="87"/>
  <c r="AG14" i="87"/>
  <c r="AP14" i="87" s="1"/>
  <c r="AF14" i="87"/>
  <c r="AO14" i="87" s="1"/>
  <c r="AE14" i="87"/>
  <c r="W15" i="46"/>
  <c r="AG14" i="46"/>
  <c r="AP14" i="46" s="1"/>
  <c r="AF14" i="46"/>
  <c r="AO14" i="46" s="1"/>
  <c r="AE14" i="46"/>
  <c r="AH15" i="85"/>
  <c r="AQ15" i="85" s="1"/>
  <c r="AR14" i="88"/>
  <c r="AR13" i="30"/>
  <c r="AE14" i="74"/>
  <c r="AF14" i="74"/>
  <c r="AO14" i="74" s="1"/>
  <c r="W15" i="74"/>
  <c r="AG14" i="74"/>
  <c r="AP14" i="74" s="1"/>
  <c r="AN13" i="22"/>
  <c r="AI13" i="22"/>
  <c r="AR13" i="48"/>
  <c r="AR14" i="26"/>
  <c r="Y14" i="25"/>
  <c r="X14" i="25"/>
  <c r="Y16" i="21"/>
  <c r="X16" i="21"/>
  <c r="AI13" i="78"/>
  <c r="AN13" i="78"/>
  <c r="AI13" i="63"/>
  <c r="AN13" i="63"/>
  <c r="X16" i="55"/>
  <c r="Z16" i="55" s="1"/>
  <c r="Y16" i="55"/>
  <c r="X16" i="89"/>
  <c r="Y16" i="89"/>
  <c r="Z16" i="89" s="1"/>
  <c r="Y15" i="38"/>
  <c r="X15" i="38"/>
  <c r="Z15" i="38" s="1"/>
  <c r="AR15" i="29"/>
  <c r="AH15" i="66"/>
  <c r="AQ15" i="66" s="1"/>
  <c r="AR14" i="60"/>
  <c r="Y15" i="61"/>
  <c r="X15" i="61"/>
  <c r="AH14" i="87"/>
  <c r="AQ14" i="87" s="1"/>
  <c r="AH14" i="52"/>
  <c r="AQ14" i="52" s="1"/>
  <c r="AH15" i="26"/>
  <c r="AQ15" i="26" s="1"/>
  <c r="AF13" i="15"/>
  <c r="AO13" i="15" s="1"/>
  <c r="AE13" i="15"/>
  <c r="W14" i="15"/>
  <c r="AG13" i="15"/>
  <c r="AP13" i="15" s="1"/>
  <c r="AH14" i="23"/>
  <c r="AQ14" i="23" s="1"/>
  <c r="AF14" i="83"/>
  <c r="AO14" i="83" s="1"/>
  <c r="AE14" i="83"/>
  <c r="W15" i="83"/>
  <c r="AG14" i="83"/>
  <c r="AP14" i="83" s="1"/>
  <c r="AH15" i="33"/>
  <c r="AQ15" i="33" s="1"/>
  <c r="AR13" i="87"/>
  <c r="AN14" i="51"/>
  <c r="AI14" i="51"/>
  <c r="W16" i="56"/>
  <c r="AG15" i="56"/>
  <c r="AP15" i="56" s="1"/>
  <c r="AF15" i="56"/>
  <c r="AO15" i="56" s="1"/>
  <c r="AE15" i="56"/>
  <c r="X15" i="68"/>
  <c r="Y15" i="68"/>
  <c r="AR13" i="45"/>
  <c r="AH14" i="46"/>
  <c r="AQ14" i="46" s="1"/>
  <c r="AH13" i="54"/>
  <c r="AQ13" i="54" s="1"/>
  <c r="Y14" i="12"/>
  <c r="X14" i="12"/>
  <c r="X16" i="13"/>
  <c r="Y16" i="13"/>
  <c r="Z16" i="13" s="1"/>
  <c r="Y16" i="69"/>
  <c r="X16" i="69"/>
  <c r="AR13" i="20"/>
  <c r="AH15" i="60"/>
  <c r="AQ15" i="60" s="1"/>
  <c r="AH14" i="4"/>
  <c r="AQ14" i="4" s="1"/>
  <c r="AR13" i="65"/>
  <c r="AI15" i="21"/>
  <c r="AN15" i="21"/>
  <c r="W15" i="32"/>
  <c r="AG14" i="32"/>
  <c r="AP14" i="32" s="1"/>
  <c r="AF14" i="32"/>
  <c r="AO14" i="32" s="1"/>
  <c r="AE14" i="32"/>
  <c r="AR13" i="16"/>
  <c r="AF16" i="39"/>
  <c r="AO16" i="39" s="1"/>
  <c r="AE16" i="39"/>
  <c r="W17" i="39"/>
  <c r="AG16" i="39"/>
  <c r="AP16" i="39" s="1"/>
  <c r="Y15" i="31"/>
  <c r="Z15" i="31" s="1"/>
  <c r="X15" i="31"/>
  <c r="AI13" i="73"/>
  <c r="AN13" i="73"/>
  <c r="X16" i="28"/>
  <c r="Y16" i="28"/>
  <c r="AN15" i="55"/>
  <c r="AI15" i="55"/>
  <c r="Y15" i="77"/>
  <c r="X15" i="77"/>
  <c r="AI12" i="94"/>
  <c r="AN12" i="94"/>
  <c r="AN15" i="89"/>
  <c r="AI15" i="89"/>
  <c r="AI14" i="50"/>
  <c r="AN14" i="50"/>
  <c r="AR14" i="58"/>
  <c r="X14" i="92"/>
  <c r="Y14" i="92"/>
  <c r="AF15" i="86"/>
  <c r="AO15" i="86" s="1"/>
  <c r="AG15" i="86"/>
  <c r="AP15" i="86" s="1"/>
  <c r="W16" i="86"/>
  <c r="AE15" i="86"/>
  <c r="AH14" i="81"/>
  <c r="AQ14" i="81" s="1"/>
  <c r="AH14" i="30"/>
  <c r="AQ14" i="30" s="1"/>
  <c r="Y15" i="49"/>
  <c r="X15" i="49"/>
  <c r="AG14" i="9"/>
  <c r="AP14" i="9" s="1"/>
  <c r="W15" i="9"/>
  <c r="AF14" i="9"/>
  <c r="AO14" i="9" s="1"/>
  <c r="AE14" i="9"/>
  <c r="Z15" i="33"/>
  <c r="X15" i="62"/>
  <c r="Y15" i="62"/>
  <c r="AR15" i="39"/>
  <c r="AH15" i="88"/>
  <c r="AQ15" i="88" s="1"/>
  <c r="X15" i="51"/>
  <c r="Y15" i="51"/>
  <c r="AR13" i="93"/>
  <c r="AG13" i="54"/>
  <c r="AP13" i="54" s="1"/>
  <c r="W14" i="54"/>
  <c r="AF13" i="54"/>
  <c r="AO13" i="54" s="1"/>
  <c r="AE13" i="54"/>
  <c r="X15" i="90"/>
  <c r="Y15" i="90"/>
  <c r="Z15" i="90" s="1"/>
  <c r="Y15" i="7"/>
  <c r="X15" i="7"/>
  <c r="Z16" i="95"/>
  <c r="Y16" i="95"/>
  <c r="X16" i="95"/>
  <c r="Y15" i="42"/>
  <c r="X15" i="42"/>
  <c r="AI14" i="3"/>
  <c r="AN14" i="3"/>
  <c r="W15" i="1"/>
  <c r="AG14" i="1"/>
  <c r="AP14" i="1" s="1"/>
  <c r="AF14" i="1"/>
  <c r="AO14" i="1" s="1"/>
  <c r="AE14" i="1"/>
  <c r="AH14" i="1"/>
  <c r="AQ14" i="1" s="1"/>
  <c r="AI13" i="25"/>
  <c r="AN13" i="25"/>
  <c r="Y15" i="71"/>
  <c r="X15" i="71"/>
  <c r="Y14" i="37"/>
  <c r="X14" i="37"/>
  <c r="Z14" i="37" s="1"/>
  <c r="AR12" i="54"/>
  <c r="AH14" i="74"/>
  <c r="AQ14" i="74" s="1"/>
  <c r="AH14" i="45"/>
  <c r="AQ14" i="45" s="1"/>
  <c r="AN14" i="41"/>
  <c r="AI14" i="41"/>
  <c r="AH14" i="93"/>
  <c r="AQ14" i="93" s="1"/>
  <c r="AH13" i="14"/>
  <c r="AQ13" i="14" s="1"/>
  <c r="AH14" i="65"/>
  <c r="AQ14" i="65" s="1"/>
  <c r="AR13" i="36"/>
  <c r="AH14" i="72"/>
  <c r="AQ14" i="72" s="1"/>
  <c r="Y13" i="94"/>
  <c r="X13" i="94"/>
  <c r="Y14" i="6"/>
  <c r="X14" i="6"/>
  <c r="Z14" i="6" s="1"/>
  <c r="AR13" i="8"/>
  <c r="AH13" i="53"/>
  <c r="AQ13" i="53" s="1"/>
  <c r="AR13" i="64"/>
  <c r="Z14" i="52"/>
  <c r="Z15" i="26"/>
  <c r="AH14" i="40"/>
  <c r="AQ14" i="40" s="1"/>
  <c r="W15" i="67"/>
  <c r="AG14" i="67"/>
  <c r="AP14" i="67" s="1"/>
  <c r="AE14" i="67"/>
  <c r="AF14" i="67"/>
  <c r="AO14" i="67" s="1"/>
  <c r="Z14" i="81"/>
  <c r="AN14" i="49"/>
  <c r="AI14" i="49"/>
  <c r="Z14" i="23"/>
  <c r="AH14" i="64"/>
  <c r="AQ14" i="64" s="1"/>
  <c r="AG14" i="70"/>
  <c r="AP14" i="70" s="1"/>
  <c r="AF14" i="70"/>
  <c r="AO14" i="70" s="1"/>
  <c r="AE14" i="70"/>
  <c r="W15" i="70"/>
  <c r="AH14" i="5"/>
  <c r="AQ14" i="5" s="1"/>
  <c r="Z15" i="88"/>
  <c r="AH15" i="91"/>
  <c r="AQ15" i="91" s="1"/>
  <c r="AN14" i="90"/>
  <c r="AI14" i="90"/>
  <c r="AR12" i="53"/>
  <c r="AI14" i="7"/>
  <c r="AN14" i="7"/>
  <c r="Y15" i="19"/>
  <c r="X15" i="19"/>
  <c r="Z15" i="19" s="1"/>
  <c r="Y15" i="2"/>
  <c r="X15" i="2"/>
  <c r="AR13" i="40"/>
  <c r="AI14" i="71"/>
  <c r="AN14" i="71"/>
  <c r="AR13" i="81"/>
  <c r="AR13" i="17"/>
  <c r="X14" i="78"/>
  <c r="Y14" i="78"/>
  <c r="Z14" i="78" s="1"/>
  <c r="AR14" i="66"/>
  <c r="AH14" i="20"/>
  <c r="AQ14" i="20" s="1"/>
  <c r="AR13" i="47"/>
  <c r="Z14" i="45"/>
  <c r="X15" i="57"/>
  <c r="Z15" i="57" s="1"/>
  <c r="Y15" i="57"/>
  <c r="AI15" i="28"/>
  <c r="AN15" i="28"/>
  <c r="X14" i="18"/>
  <c r="Z14" i="18" s="1"/>
  <c r="Y14" i="18"/>
  <c r="AF13" i="14"/>
  <c r="AO13" i="14" s="1"/>
  <c r="AE13" i="14"/>
  <c r="W14" i="14"/>
  <c r="AG13" i="14"/>
  <c r="AP13" i="14" s="1"/>
  <c r="AG14" i="65"/>
  <c r="AP14" i="65" s="1"/>
  <c r="AF14" i="65"/>
  <c r="AO14" i="65" s="1"/>
  <c r="AE14" i="65"/>
  <c r="W15" i="65"/>
  <c r="X14" i="22"/>
  <c r="Z14" i="22" s="1"/>
  <c r="Y14" i="22"/>
  <c r="AI14" i="38"/>
  <c r="AN14" i="38"/>
  <c r="X14" i="11"/>
  <c r="Y14" i="11"/>
  <c r="AR13" i="52"/>
  <c r="AH14" i="16"/>
  <c r="AQ14" i="16" s="1"/>
  <c r="AR13" i="46"/>
  <c r="X15" i="34"/>
  <c r="Y15" i="34"/>
  <c r="Z15" i="34" s="1"/>
  <c r="AR14" i="85"/>
  <c r="W15" i="30"/>
  <c r="AG14" i="30"/>
  <c r="AP14" i="30" s="1"/>
  <c r="AF14" i="30"/>
  <c r="AO14" i="30" s="1"/>
  <c r="AE14" i="30"/>
  <c r="AR14" i="80"/>
  <c r="AF15" i="27"/>
  <c r="AO15" i="27" s="1"/>
  <c r="AE15" i="27"/>
  <c r="W16" i="27"/>
  <c r="AG15" i="27"/>
  <c r="AP15" i="27" s="1"/>
  <c r="AI15" i="44"/>
  <c r="AN15" i="44"/>
  <c r="AH14" i="96"/>
  <c r="AQ14" i="96" s="1"/>
  <c r="AR13" i="1"/>
  <c r="AI13" i="12"/>
  <c r="AN13" i="12"/>
  <c r="Y15" i="59"/>
  <c r="X15" i="59"/>
  <c r="AI14" i="42"/>
  <c r="AN14" i="42"/>
  <c r="AI14" i="76"/>
  <c r="AN14" i="76"/>
  <c r="W15" i="20"/>
  <c r="AG14" i="20"/>
  <c r="AP14" i="20" s="1"/>
  <c r="AF14" i="20"/>
  <c r="AO14" i="20" s="1"/>
  <c r="AE14" i="20"/>
  <c r="AH14" i="48"/>
  <c r="AQ14" i="48" s="1"/>
  <c r="AI14" i="31"/>
  <c r="AN14" i="31"/>
  <c r="AN14" i="57"/>
  <c r="AI14" i="57"/>
  <c r="AE14" i="93"/>
  <c r="W15" i="93"/>
  <c r="AG14" i="93"/>
  <c r="AP14" i="93" s="1"/>
  <c r="AF14" i="93"/>
  <c r="AO14" i="93" s="1"/>
  <c r="Z14" i="73"/>
  <c r="Y14" i="73"/>
  <c r="X14" i="73"/>
  <c r="AN13" i="18"/>
  <c r="AI13" i="18"/>
  <c r="AE14" i="72"/>
  <c r="W15" i="72"/>
  <c r="AF14" i="72"/>
  <c r="AO14" i="72" s="1"/>
  <c r="AG14" i="72"/>
  <c r="AP14" i="72" s="1"/>
  <c r="AH14" i="17"/>
  <c r="AQ14" i="17" s="1"/>
  <c r="Y15" i="50"/>
  <c r="Z15" i="50" s="1"/>
  <c r="X15" i="50"/>
  <c r="AI14" i="61"/>
  <c r="AN14" i="61"/>
  <c r="AE14" i="84"/>
  <c r="W15" i="84"/>
  <c r="AF14" i="84"/>
  <c r="AO14" i="84" s="1"/>
  <c r="AG14" i="84"/>
  <c r="AP14" i="84" s="1"/>
  <c r="AF14" i="40"/>
  <c r="AO14" i="40" s="1"/>
  <c r="AE14" i="40"/>
  <c r="W15" i="40"/>
  <c r="AG14" i="40"/>
  <c r="AP14" i="40" s="1"/>
  <c r="AR12" i="14"/>
  <c r="AH14" i="36"/>
  <c r="AQ14" i="36" s="1"/>
  <c r="AG14" i="64"/>
  <c r="AP14" i="64" s="1"/>
  <c r="AF14" i="64"/>
  <c r="AO14" i="64" s="1"/>
  <c r="AE14" i="64"/>
  <c r="W15" i="64"/>
  <c r="AR14" i="33"/>
  <c r="AI14" i="62"/>
  <c r="AN14" i="62"/>
  <c r="AH15" i="58"/>
  <c r="AQ15" i="58" s="1"/>
  <c r="AE14" i="96"/>
  <c r="AG14" i="96"/>
  <c r="AP14" i="96" s="1"/>
  <c r="AF14" i="96"/>
  <c r="AO14" i="96" s="1"/>
  <c r="W15" i="96"/>
  <c r="W15" i="35"/>
  <c r="AG14" i="35"/>
  <c r="AP14" i="35" s="1"/>
  <c r="AF14" i="35"/>
  <c r="AO14" i="35" s="1"/>
  <c r="AE14" i="35"/>
  <c r="AR13" i="72"/>
  <c r="AR13" i="32"/>
  <c r="AH16" i="29"/>
  <c r="AQ16" i="29" s="1"/>
  <c r="Z15" i="91"/>
  <c r="AI14" i="59"/>
  <c r="AN14" i="59"/>
  <c r="AI15" i="13"/>
  <c r="AN15" i="13"/>
  <c r="AN15" i="95"/>
  <c r="AI15" i="95"/>
  <c r="Y15" i="3"/>
  <c r="X15" i="3"/>
  <c r="Y15" i="76"/>
  <c r="X15" i="76"/>
  <c r="AI15" i="10"/>
  <c r="AN15" i="10"/>
  <c r="AI13" i="37"/>
  <c r="AN13" i="37"/>
  <c r="AI13" i="79"/>
  <c r="AN13" i="79"/>
  <c r="AH15" i="80"/>
  <c r="AQ15" i="80" s="1"/>
  <c r="AI14" i="77"/>
  <c r="AN14" i="77"/>
  <c r="Z15" i="85"/>
  <c r="AR13" i="96"/>
  <c r="Y14" i="79"/>
  <c r="X14" i="79"/>
  <c r="AR13" i="75"/>
  <c r="AH14" i="32"/>
  <c r="AQ14" i="32" s="1"/>
  <c r="Z15" i="80"/>
  <c r="Y14" i="63"/>
  <c r="X14" i="63"/>
  <c r="AR13" i="5"/>
  <c r="AH16" i="39"/>
  <c r="AQ16" i="39" s="1"/>
  <c r="Y15" i="41"/>
  <c r="X15" i="41"/>
  <c r="Z15" i="41" s="1"/>
  <c r="Z14" i="17"/>
  <c r="AI13" i="6"/>
  <c r="AN13" i="6"/>
  <c r="AI13" i="11"/>
  <c r="AN13" i="11"/>
  <c r="Z14" i="16"/>
  <c r="W15" i="24"/>
  <c r="AG14" i="24"/>
  <c r="AP14" i="24" s="1"/>
  <c r="AF14" i="24"/>
  <c r="AO14" i="24" s="1"/>
  <c r="AE14" i="24"/>
  <c r="AR13" i="23"/>
  <c r="W15" i="43"/>
  <c r="AG14" i="43"/>
  <c r="AP14" i="43" s="1"/>
  <c r="AF14" i="43"/>
  <c r="AO14" i="43" s="1"/>
  <c r="AE14" i="43"/>
  <c r="AN14" i="34"/>
  <c r="AI14" i="34"/>
  <c r="AH14" i="47"/>
  <c r="AQ14" i="47" s="1"/>
  <c r="AI13" i="92"/>
  <c r="AN13" i="92"/>
  <c r="AH14" i="8"/>
  <c r="AQ14" i="8" s="1"/>
  <c r="Z14" i="36"/>
  <c r="AH14" i="75"/>
  <c r="AQ14" i="75" s="1"/>
  <c r="W16" i="82"/>
  <c r="AG15" i="82"/>
  <c r="AP15" i="82" s="1"/>
  <c r="AF15" i="82"/>
  <c r="AO15" i="82" s="1"/>
  <c r="AE15" i="82"/>
  <c r="AR13" i="74"/>
  <c r="Y16" i="44"/>
  <c r="X16" i="44"/>
  <c r="AR14" i="91"/>
  <c r="AI14" i="68"/>
  <c r="AN14" i="68"/>
  <c r="AR13" i="4"/>
  <c r="AI14" i="19"/>
  <c r="AN14" i="19"/>
  <c r="AI15" i="69"/>
  <c r="AN15" i="69"/>
  <c r="AI14" i="2"/>
  <c r="AN14" i="2"/>
  <c r="X16" i="10"/>
  <c r="Z16" i="10" s="1"/>
  <c r="Y16" i="10"/>
  <c r="Z14" i="79" l="1"/>
  <c r="Z15" i="59"/>
  <c r="Z13" i="94"/>
  <c r="Z16" i="21"/>
  <c r="AG16" i="21" s="1"/>
  <c r="AP16" i="21" s="1"/>
  <c r="Z15" i="3"/>
  <c r="W16" i="3" s="1"/>
  <c r="Z15" i="71"/>
  <c r="AG15" i="71" s="1"/>
  <c r="AP15" i="71" s="1"/>
  <c r="AF14" i="47"/>
  <c r="AO14" i="47" s="1"/>
  <c r="Z15" i="51"/>
  <c r="W15" i="18"/>
  <c r="AG14" i="18"/>
  <c r="AP14" i="18" s="1"/>
  <c r="AF14" i="18"/>
  <c r="AO14" i="18" s="1"/>
  <c r="AE14" i="18"/>
  <c r="W17" i="89"/>
  <c r="AE16" i="89"/>
  <c r="AG16" i="89"/>
  <c r="AP16" i="89" s="1"/>
  <c r="AF16" i="89"/>
  <c r="AO16" i="89" s="1"/>
  <c r="AF15" i="3"/>
  <c r="AO15" i="3" s="1"/>
  <c r="W15" i="79"/>
  <c r="AG14" i="79"/>
  <c r="AP14" i="79" s="1"/>
  <c r="AE14" i="79"/>
  <c r="AF14" i="79"/>
  <c r="AO14" i="79" s="1"/>
  <c r="AG15" i="59"/>
  <c r="AP15" i="59" s="1"/>
  <c r="AF15" i="59"/>
  <c r="AO15" i="59" s="1"/>
  <c r="AE15" i="59"/>
  <c r="W16" i="59"/>
  <c r="W15" i="78"/>
  <c r="AG14" i="78"/>
  <c r="AP14" i="78" s="1"/>
  <c r="AF14" i="78"/>
  <c r="AO14" i="78" s="1"/>
  <c r="AE14" i="78"/>
  <c r="W14" i="94"/>
  <c r="AG13" i="94"/>
  <c r="AP13" i="94" s="1"/>
  <c r="AF13" i="94"/>
  <c r="AO13" i="94" s="1"/>
  <c r="AE13" i="94"/>
  <c r="AE16" i="21"/>
  <c r="W17" i="21"/>
  <c r="AE15" i="19"/>
  <c r="W16" i="19"/>
  <c r="AG15" i="19"/>
  <c r="AP15" i="19" s="1"/>
  <c r="AF15" i="19"/>
  <c r="AO15" i="19" s="1"/>
  <c r="AE15" i="71"/>
  <c r="W16" i="71"/>
  <c r="AG15" i="51"/>
  <c r="AP15" i="51" s="1"/>
  <c r="W16" i="51"/>
  <c r="AF15" i="51"/>
  <c r="AO15" i="51" s="1"/>
  <c r="AE15" i="51"/>
  <c r="AE15" i="50"/>
  <c r="W16" i="50"/>
  <c r="AG15" i="50"/>
  <c r="AP15" i="50" s="1"/>
  <c r="AF15" i="50"/>
  <c r="AO15" i="50" s="1"/>
  <c r="AE15" i="34"/>
  <c r="AF15" i="34"/>
  <c r="AO15" i="34" s="1"/>
  <c r="W16" i="34"/>
  <c r="AG15" i="34"/>
  <c r="AP15" i="34" s="1"/>
  <c r="AR13" i="11"/>
  <c r="AH16" i="44"/>
  <c r="AQ16" i="44" s="1"/>
  <c r="AH14" i="79"/>
  <c r="AQ14" i="79" s="1"/>
  <c r="AR15" i="10"/>
  <c r="AR14" i="59"/>
  <c r="AI14" i="40"/>
  <c r="AN14" i="40"/>
  <c r="AI14" i="84"/>
  <c r="AN14" i="84"/>
  <c r="AI14" i="72"/>
  <c r="AN14" i="72"/>
  <c r="AH14" i="22"/>
  <c r="AQ14" i="22" s="1"/>
  <c r="W15" i="45"/>
  <c r="AG14" i="45"/>
  <c r="AP14" i="45" s="1"/>
  <c r="AF14" i="45"/>
  <c r="AO14" i="45" s="1"/>
  <c r="AE14" i="45"/>
  <c r="AF15" i="88"/>
  <c r="AO15" i="88" s="1"/>
  <c r="AE15" i="88"/>
  <c r="W16" i="88"/>
  <c r="AG15" i="88"/>
  <c r="AP15" i="88" s="1"/>
  <c r="AR14" i="49"/>
  <c r="Y15" i="67"/>
  <c r="X15" i="67"/>
  <c r="Z15" i="67" s="1"/>
  <c r="AF15" i="26"/>
  <c r="AO15" i="26" s="1"/>
  <c r="AE15" i="26"/>
  <c r="W16" i="26"/>
  <c r="AG15" i="26"/>
  <c r="AP15" i="26" s="1"/>
  <c r="AH13" i="94"/>
  <c r="AQ13" i="94" s="1"/>
  <c r="AH15" i="71"/>
  <c r="AQ15" i="71" s="1"/>
  <c r="AH15" i="90"/>
  <c r="AQ15" i="90" s="1"/>
  <c r="X15" i="9"/>
  <c r="Y15" i="9"/>
  <c r="AR12" i="94"/>
  <c r="Y15" i="32"/>
  <c r="X15" i="32"/>
  <c r="AH16" i="13"/>
  <c r="AQ16" i="13" s="1"/>
  <c r="AH16" i="55"/>
  <c r="AQ16" i="55" s="1"/>
  <c r="AH16" i="21"/>
  <c r="AQ16" i="21" s="1"/>
  <c r="Y15" i="46"/>
  <c r="X15" i="46"/>
  <c r="AI14" i="4"/>
  <c r="AN14" i="4"/>
  <c r="AI15" i="60"/>
  <c r="AN15" i="60"/>
  <c r="Y15" i="5"/>
  <c r="X15" i="5"/>
  <c r="AH14" i="11"/>
  <c r="AQ14" i="11" s="1"/>
  <c r="W15" i="22"/>
  <c r="AG14" i="22"/>
  <c r="AP14" i="22" s="1"/>
  <c r="AF14" i="22"/>
  <c r="AO14" i="22" s="1"/>
  <c r="AE14" i="22"/>
  <c r="AG14" i="52"/>
  <c r="AP14" i="52" s="1"/>
  <c r="AE14" i="52"/>
  <c r="W15" i="52"/>
  <c r="AF14" i="52"/>
  <c r="AO14" i="52" s="1"/>
  <c r="AR14" i="41"/>
  <c r="AR14" i="3"/>
  <c r="W17" i="95"/>
  <c r="AG16" i="95"/>
  <c r="AP16" i="95" s="1"/>
  <c r="AE16" i="95"/>
  <c r="AF16" i="95"/>
  <c r="AO16" i="95" s="1"/>
  <c r="AE15" i="90"/>
  <c r="W16" i="90"/>
  <c r="AG15" i="90"/>
  <c r="AP15" i="90" s="1"/>
  <c r="AF15" i="90"/>
  <c r="AO15" i="90" s="1"/>
  <c r="AH15" i="62"/>
  <c r="AQ15" i="62" s="1"/>
  <c r="AH15" i="77"/>
  <c r="AQ15" i="77" s="1"/>
  <c r="AH16" i="28"/>
  <c r="AQ16" i="28" s="1"/>
  <c r="W16" i="31"/>
  <c r="AG15" i="31"/>
  <c r="AP15" i="31" s="1"/>
  <c r="AF15" i="31"/>
  <c r="AO15" i="31" s="1"/>
  <c r="AE15" i="31"/>
  <c r="AF16" i="13"/>
  <c r="AO16" i="13" s="1"/>
  <c r="AE16" i="13"/>
  <c r="W17" i="13"/>
  <c r="AG16" i="13"/>
  <c r="AP16" i="13" s="1"/>
  <c r="Y15" i="83"/>
  <c r="Z15" i="83" s="1"/>
  <c r="X15" i="83"/>
  <c r="AH15" i="61"/>
  <c r="AQ15" i="61" s="1"/>
  <c r="W16" i="38"/>
  <c r="AG15" i="38"/>
  <c r="AP15" i="38" s="1"/>
  <c r="AF15" i="38"/>
  <c r="AO15" i="38" s="1"/>
  <c r="AE15" i="38"/>
  <c r="W17" i="55"/>
  <c r="AG16" i="55"/>
  <c r="AP16" i="55" s="1"/>
  <c r="AF16" i="55"/>
  <c r="AO16" i="55" s="1"/>
  <c r="AE16" i="55"/>
  <c r="Y15" i="74"/>
  <c r="X15" i="74"/>
  <c r="Z15" i="74" s="1"/>
  <c r="AI14" i="87"/>
  <c r="AN14" i="87"/>
  <c r="Y15" i="47"/>
  <c r="X15" i="47"/>
  <c r="X16" i="58"/>
  <c r="Y16" i="58"/>
  <c r="AI14" i="5"/>
  <c r="AN14" i="5"/>
  <c r="AR14" i="2"/>
  <c r="AR15" i="95"/>
  <c r="AR14" i="62"/>
  <c r="Y14" i="14"/>
  <c r="X14" i="14"/>
  <c r="Y16" i="82"/>
  <c r="X16" i="82"/>
  <c r="AR13" i="92"/>
  <c r="Y15" i="43"/>
  <c r="Z15" i="43" s="1"/>
  <c r="X15" i="43"/>
  <c r="Z15" i="24"/>
  <c r="Y15" i="24"/>
  <c r="X15" i="24"/>
  <c r="AR13" i="79"/>
  <c r="Y15" i="35"/>
  <c r="Z15" i="35" s="1"/>
  <c r="X15" i="35"/>
  <c r="AI14" i="96"/>
  <c r="AN14" i="96"/>
  <c r="AR14" i="61"/>
  <c r="AR14" i="31"/>
  <c r="AI14" i="20"/>
  <c r="AN14" i="20"/>
  <c r="AR13" i="12"/>
  <c r="X16" i="27"/>
  <c r="Z16" i="27" s="1"/>
  <c r="Y16" i="27"/>
  <c r="AN14" i="30"/>
  <c r="AI14" i="30"/>
  <c r="Z14" i="11"/>
  <c r="X15" i="65"/>
  <c r="Z15" i="65" s="1"/>
  <c r="Y15" i="65"/>
  <c r="AI13" i="14"/>
  <c r="AN13" i="14"/>
  <c r="AR15" i="28"/>
  <c r="AR14" i="7"/>
  <c r="W15" i="81"/>
  <c r="AG14" i="81"/>
  <c r="AP14" i="81" s="1"/>
  <c r="AF14" i="81"/>
  <c r="AO14" i="81" s="1"/>
  <c r="AE14" i="81"/>
  <c r="AI14" i="1"/>
  <c r="AN14" i="1"/>
  <c r="AH15" i="42"/>
  <c r="AQ15" i="42" s="1"/>
  <c r="AH15" i="7"/>
  <c r="AQ15" i="7" s="1"/>
  <c r="AI13" i="54"/>
  <c r="AN13" i="54"/>
  <c r="Z15" i="62"/>
  <c r="AH15" i="49"/>
  <c r="AQ15" i="49" s="1"/>
  <c r="AR14" i="50"/>
  <c r="Z16" i="28"/>
  <c r="AH16" i="69"/>
  <c r="AQ16" i="69" s="1"/>
  <c r="AH14" i="12"/>
  <c r="AQ14" i="12" s="1"/>
  <c r="Y16" i="56"/>
  <c r="X16" i="56"/>
  <c r="AN15" i="58"/>
  <c r="AI15" i="58"/>
  <c r="X15" i="48"/>
  <c r="Y15" i="48"/>
  <c r="X17" i="29"/>
  <c r="Y17" i="29"/>
  <c r="X14" i="53"/>
  <c r="Y14" i="53"/>
  <c r="Z14" i="53" s="1"/>
  <c r="AN14" i="8"/>
  <c r="AI14" i="8"/>
  <c r="AH14" i="63"/>
  <c r="AQ14" i="63" s="1"/>
  <c r="AR14" i="77"/>
  <c r="AH15" i="76"/>
  <c r="AQ15" i="76" s="1"/>
  <c r="AR14" i="76"/>
  <c r="AH15" i="2"/>
  <c r="AQ15" i="2" s="1"/>
  <c r="Z16" i="44"/>
  <c r="W15" i="17"/>
  <c r="AG14" i="17"/>
  <c r="AP14" i="17" s="1"/>
  <c r="AF14" i="17"/>
  <c r="AO14" i="17" s="1"/>
  <c r="AE14" i="17"/>
  <c r="AR15" i="69"/>
  <c r="AR14" i="68"/>
  <c r="W15" i="36"/>
  <c r="AG14" i="36"/>
  <c r="AP14" i="36" s="1"/>
  <c r="AF14" i="36"/>
  <c r="AO14" i="36" s="1"/>
  <c r="AE14" i="36"/>
  <c r="AG14" i="16"/>
  <c r="AP14" i="16" s="1"/>
  <c r="AF14" i="16"/>
  <c r="AO14" i="16" s="1"/>
  <c r="AE14" i="16"/>
  <c r="W15" i="16"/>
  <c r="AH15" i="41"/>
  <c r="AQ15" i="41" s="1"/>
  <c r="Z14" i="63"/>
  <c r="Z15" i="76"/>
  <c r="AH15" i="50"/>
  <c r="AQ15" i="50" s="1"/>
  <c r="AH14" i="73"/>
  <c r="AQ14" i="73" s="1"/>
  <c r="X15" i="93"/>
  <c r="Z15" i="93" s="1"/>
  <c r="Y15" i="93"/>
  <c r="AR14" i="42"/>
  <c r="AN15" i="27"/>
  <c r="AI15" i="27"/>
  <c r="AH15" i="34"/>
  <c r="AQ15" i="34" s="1"/>
  <c r="AN14" i="65"/>
  <c r="AI14" i="65"/>
  <c r="AH14" i="78"/>
  <c r="AQ14" i="78" s="1"/>
  <c r="Z15" i="2"/>
  <c r="AH14" i="6"/>
  <c r="AQ14" i="6" s="1"/>
  <c r="AH14" i="37"/>
  <c r="AQ14" i="37" s="1"/>
  <c r="AH15" i="51"/>
  <c r="AQ15" i="51" s="1"/>
  <c r="AE15" i="33"/>
  <c r="W16" i="33"/>
  <c r="AG15" i="33"/>
  <c r="AP15" i="33" s="1"/>
  <c r="AF15" i="33"/>
  <c r="AO15" i="33" s="1"/>
  <c r="AI15" i="86"/>
  <c r="AN15" i="86"/>
  <c r="AH14" i="92"/>
  <c r="AQ14" i="92" s="1"/>
  <c r="AR15" i="89"/>
  <c r="Z15" i="77"/>
  <c r="Y17" i="39"/>
  <c r="Z17" i="39" s="1"/>
  <c r="X17" i="39"/>
  <c r="AI14" i="32"/>
  <c r="AN14" i="32"/>
  <c r="AR15" i="21"/>
  <c r="AH15" i="68"/>
  <c r="AQ15" i="68" s="1"/>
  <c r="AR14" i="51"/>
  <c r="AI14" i="83"/>
  <c r="AN14" i="83"/>
  <c r="X14" i="15"/>
  <c r="Z14" i="15" s="1"/>
  <c r="Y14" i="15"/>
  <c r="Z15" i="61"/>
  <c r="AH16" i="89"/>
  <c r="AQ16" i="89" s="1"/>
  <c r="AR13" i="63"/>
  <c r="AH14" i="25"/>
  <c r="AQ14" i="25" s="1"/>
  <c r="AN14" i="46"/>
  <c r="AI14" i="46"/>
  <c r="Z15" i="4"/>
  <c r="Y15" i="4"/>
  <c r="X15" i="4"/>
  <c r="X16" i="66"/>
  <c r="Y16" i="66"/>
  <c r="Z16" i="66" s="1"/>
  <c r="Z15" i="75"/>
  <c r="Y15" i="75"/>
  <c r="X15" i="75"/>
  <c r="AI13" i="53"/>
  <c r="AN13" i="53"/>
  <c r="Z15" i="8"/>
  <c r="Y15" i="8"/>
  <c r="X15" i="8"/>
  <c r="AE16" i="10"/>
  <c r="AF16" i="10"/>
  <c r="AO16" i="10" s="1"/>
  <c r="W17" i="10"/>
  <c r="AG16" i="10"/>
  <c r="AP16" i="10" s="1"/>
  <c r="AR13" i="6"/>
  <c r="W16" i="91"/>
  <c r="AG15" i="91"/>
  <c r="AP15" i="91" s="1"/>
  <c r="AE15" i="91"/>
  <c r="AF15" i="91"/>
  <c r="AO15" i="91" s="1"/>
  <c r="AR13" i="18"/>
  <c r="AR14" i="34"/>
  <c r="AH16" i="10"/>
  <c r="AQ16" i="10" s="1"/>
  <c r="AE15" i="80"/>
  <c r="AF15" i="80"/>
  <c r="AO15" i="80" s="1"/>
  <c r="AG15" i="80"/>
  <c r="AP15" i="80" s="1"/>
  <c r="W16" i="80"/>
  <c r="AR13" i="37"/>
  <c r="AH15" i="3"/>
  <c r="AQ15" i="3" s="1"/>
  <c r="AR15" i="13"/>
  <c r="Y15" i="96"/>
  <c r="X15" i="96"/>
  <c r="Z15" i="64"/>
  <c r="X15" i="64"/>
  <c r="Y15" i="64"/>
  <c r="X15" i="40"/>
  <c r="Y15" i="40"/>
  <c r="AI14" i="93"/>
  <c r="AN14" i="93"/>
  <c r="AH15" i="59"/>
  <c r="AQ15" i="59" s="1"/>
  <c r="AR14" i="38"/>
  <c r="AH15" i="57"/>
  <c r="AQ15" i="57" s="1"/>
  <c r="AR14" i="71"/>
  <c r="AH15" i="19"/>
  <c r="AQ15" i="19" s="1"/>
  <c r="X15" i="70"/>
  <c r="Y15" i="70"/>
  <c r="AI14" i="67"/>
  <c r="AN14" i="67"/>
  <c r="AR13" i="25"/>
  <c r="Z15" i="42"/>
  <c r="Z15" i="7"/>
  <c r="Z14" i="54"/>
  <c r="Y14" i="54"/>
  <c r="X14" i="54"/>
  <c r="AN14" i="9"/>
  <c r="AI14" i="9"/>
  <c r="Z15" i="49"/>
  <c r="Z14" i="92"/>
  <c r="AR15" i="55"/>
  <c r="AR13" i="73"/>
  <c r="Z16" i="69"/>
  <c r="Z14" i="12"/>
  <c r="Z15" i="68"/>
  <c r="AI13" i="15"/>
  <c r="AN13" i="15"/>
  <c r="AR13" i="22"/>
  <c r="AI14" i="74"/>
  <c r="AN14" i="74"/>
  <c r="Y15" i="87"/>
  <c r="X15" i="87"/>
  <c r="AI14" i="47"/>
  <c r="AN14" i="47"/>
  <c r="AN15" i="66"/>
  <c r="AI15" i="66"/>
  <c r="AR14" i="19"/>
  <c r="AI15" i="82"/>
  <c r="AN15" i="82"/>
  <c r="AN14" i="43"/>
  <c r="AI14" i="43"/>
  <c r="AI14" i="24"/>
  <c r="AN14" i="24"/>
  <c r="AE15" i="41"/>
  <c r="W16" i="41"/>
  <c r="AG15" i="41"/>
  <c r="AP15" i="41" s="1"/>
  <c r="AF15" i="41"/>
  <c r="AO15" i="41" s="1"/>
  <c r="AF15" i="85"/>
  <c r="AO15" i="85" s="1"/>
  <c r="AG15" i="85"/>
  <c r="AP15" i="85" s="1"/>
  <c r="AE15" i="85"/>
  <c r="W16" i="85"/>
  <c r="AI14" i="35"/>
  <c r="AN14" i="35"/>
  <c r="AN14" i="64"/>
  <c r="AI14" i="64"/>
  <c r="Z15" i="84"/>
  <c r="Y15" i="84"/>
  <c r="X15" i="84"/>
  <c r="Y15" i="72"/>
  <c r="X15" i="72"/>
  <c r="W15" i="73"/>
  <c r="AG14" i="73"/>
  <c r="AP14" i="73" s="1"/>
  <c r="AF14" i="73"/>
  <c r="AO14" i="73" s="1"/>
  <c r="AE14" i="73"/>
  <c r="AR14" i="57"/>
  <c r="X15" i="20"/>
  <c r="Y15" i="20"/>
  <c r="Z15" i="20" s="1"/>
  <c r="AR15" i="44"/>
  <c r="Z15" i="30"/>
  <c r="Y15" i="30"/>
  <c r="X15" i="30"/>
  <c r="AH14" i="18"/>
  <c r="AQ14" i="18" s="1"/>
  <c r="W16" i="57"/>
  <c r="AG15" i="57"/>
  <c r="AP15" i="57" s="1"/>
  <c r="AF15" i="57"/>
  <c r="AO15" i="57" s="1"/>
  <c r="AE15" i="57"/>
  <c r="AR14" i="90"/>
  <c r="AN14" i="70"/>
  <c r="AI14" i="70"/>
  <c r="W15" i="23"/>
  <c r="AG14" i="23"/>
  <c r="AP14" i="23" s="1"/>
  <c r="AF14" i="23"/>
  <c r="AO14" i="23" s="1"/>
  <c r="AE14" i="23"/>
  <c r="AE14" i="6"/>
  <c r="W15" i="6"/>
  <c r="AG14" i="6"/>
  <c r="AP14" i="6" s="1"/>
  <c r="AF14" i="6"/>
  <c r="AO14" i="6" s="1"/>
  <c r="W15" i="37"/>
  <c r="AG14" i="37"/>
  <c r="AP14" i="37" s="1"/>
  <c r="AF14" i="37"/>
  <c r="AO14" i="37" s="1"/>
  <c r="AE14" i="37"/>
  <c r="Y15" i="1"/>
  <c r="X15" i="1"/>
  <c r="AH16" i="95"/>
  <c r="AQ16" i="95" s="1"/>
  <c r="X16" i="86"/>
  <c r="Z16" i="86" s="1"/>
  <c r="Y16" i="86"/>
  <c r="AH15" i="31"/>
  <c r="AQ15" i="31" s="1"/>
  <c r="AI16" i="39"/>
  <c r="AN16" i="39"/>
  <c r="AI15" i="56"/>
  <c r="AN15" i="56"/>
  <c r="AH15" i="38"/>
  <c r="AQ15" i="38" s="1"/>
  <c r="AR13" i="78"/>
  <c r="Z14" i="25"/>
  <c r="AI14" i="48"/>
  <c r="AN14" i="48"/>
  <c r="Y16" i="60"/>
  <c r="X16" i="60"/>
  <c r="Z16" i="60" s="1"/>
  <c r="AI14" i="75"/>
  <c r="AN14" i="75"/>
  <c r="AI16" i="29"/>
  <c r="AN16" i="29"/>
  <c r="AE15" i="3" l="1"/>
  <c r="AF15" i="71"/>
  <c r="AO15" i="71" s="1"/>
  <c r="Z15" i="47"/>
  <c r="AF16" i="21"/>
  <c r="AO16" i="21" s="1"/>
  <c r="AG15" i="3"/>
  <c r="AP15" i="3" s="1"/>
  <c r="Z15" i="1"/>
  <c r="W16" i="1" s="1"/>
  <c r="AF17" i="39"/>
  <c r="AO17" i="39" s="1"/>
  <c r="W18" i="39"/>
  <c r="AG17" i="39"/>
  <c r="AP17" i="39" s="1"/>
  <c r="AE17" i="39"/>
  <c r="AE15" i="20"/>
  <c r="W16" i="20"/>
  <c r="AG15" i="20"/>
  <c r="AP15" i="20" s="1"/>
  <c r="AF15" i="20"/>
  <c r="AO15" i="20" s="1"/>
  <c r="W16" i="35"/>
  <c r="AG15" i="35"/>
  <c r="AP15" i="35" s="1"/>
  <c r="AF15" i="35"/>
  <c r="AO15" i="35" s="1"/>
  <c r="AE15" i="35"/>
  <c r="AF15" i="43"/>
  <c r="AO15" i="43" s="1"/>
  <c r="AE15" i="43"/>
  <c r="W16" i="43"/>
  <c r="AG15" i="43"/>
  <c r="AP15" i="43" s="1"/>
  <c r="W16" i="83"/>
  <c r="AG15" i="83"/>
  <c r="AP15" i="83" s="1"/>
  <c r="AE15" i="83"/>
  <c r="AF15" i="83"/>
  <c r="AO15" i="83" s="1"/>
  <c r="AE15" i="67"/>
  <c r="W16" i="67"/>
  <c r="AG15" i="67"/>
  <c r="AP15" i="67" s="1"/>
  <c r="AF15" i="67"/>
  <c r="AO15" i="67" s="1"/>
  <c r="AG14" i="53"/>
  <c r="AP14" i="53" s="1"/>
  <c r="AE14" i="53"/>
  <c r="W15" i="53"/>
  <c r="AF14" i="53"/>
  <c r="AO14" i="53" s="1"/>
  <c r="AF15" i="1"/>
  <c r="AO15" i="1" s="1"/>
  <c r="AE15" i="1"/>
  <c r="AG16" i="60"/>
  <c r="AP16" i="60" s="1"/>
  <c r="AF16" i="60"/>
  <c r="AO16" i="60" s="1"/>
  <c r="AE16" i="60"/>
  <c r="W17" i="60"/>
  <c r="AF16" i="66"/>
  <c r="AO16" i="66" s="1"/>
  <c r="W17" i="66"/>
  <c r="AE16" i="66"/>
  <c r="AG16" i="66"/>
  <c r="AP16" i="66" s="1"/>
  <c r="W16" i="47"/>
  <c r="AG15" i="47"/>
  <c r="AP15" i="47" s="1"/>
  <c r="AF15" i="47"/>
  <c r="AO15" i="47" s="1"/>
  <c r="AE15" i="47"/>
  <c r="AF16" i="86"/>
  <c r="AO16" i="86" s="1"/>
  <c r="W17" i="86"/>
  <c r="AE16" i="86"/>
  <c r="AG16" i="86"/>
  <c r="AP16" i="86" s="1"/>
  <c r="AR14" i="74"/>
  <c r="W15" i="92"/>
  <c r="AG14" i="92"/>
  <c r="AP14" i="92" s="1"/>
  <c r="AE14" i="92"/>
  <c r="AF14" i="92"/>
  <c r="AO14" i="92" s="1"/>
  <c r="AF14" i="54"/>
  <c r="AO14" i="54" s="1"/>
  <c r="AG14" i="54"/>
  <c r="AP14" i="54" s="1"/>
  <c r="AE14" i="54"/>
  <c r="W15" i="54"/>
  <c r="AR14" i="67"/>
  <c r="AR14" i="93"/>
  <c r="W16" i="64"/>
  <c r="AG15" i="64"/>
  <c r="AP15" i="64" s="1"/>
  <c r="AF15" i="64"/>
  <c r="AO15" i="64" s="1"/>
  <c r="AE15" i="64"/>
  <c r="W16" i="8"/>
  <c r="AG15" i="8"/>
  <c r="AP15" i="8" s="1"/>
  <c r="AF15" i="8"/>
  <c r="AO15" i="8" s="1"/>
  <c r="AE15" i="8"/>
  <c r="AR14" i="46"/>
  <c r="AR14" i="8"/>
  <c r="AH17" i="29"/>
  <c r="AQ17" i="29" s="1"/>
  <c r="AR13" i="54"/>
  <c r="AN14" i="81"/>
  <c r="AI14" i="81"/>
  <c r="W16" i="65"/>
  <c r="AG15" i="65"/>
  <c r="AP15" i="65" s="1"/>
  <c r="AF15" i="65"/>
  <c r="AO15" i="65" s="1"/>
  <c r="AE15" i="65"/>
  <c r="AE16" i="27"/>
  <c r="W17" i="27"/>
  <c r="AG16" i="27"/>
  <c r="AP16" i="27" s="1"/>
  <c r="AF16" i="27"/>
  <c r="AO16" i="27" s="1"/>
  <c r="AF15" i="24"/>
  <c r="AO15" i="24" s="1"/>
  <c r="AE15" i="24"/>
  <c r="W16" i="24"/>
  <c r="AG15" i="24"/>
  <c r="AP15" i="24" s="1"/>
  <c r="AH16" i="82"/>
  <c r="AQ16" i="82" s="1"/>
  <c r="W16" i="74"/>
  <c r="AG15" i="74"/>
  <c r="AP15" i="74" s="1"/>
  <c r="AF15" i="74"/>
  <c r="AO15" i="74" s="1"/>
  <c r="AE15" i="74"/>
  <c r="AN15" i="38"/>
  <c r="AI15" i="38"/>
  <c r="AI16" i="13"/>
  <c r="AN16" i="13"/>
  <c r="X16" i="31"/>
  <c r="Y16" i="31"/>
  <c r="AR15" i="60"/>
  <c r="X15" i="45"/>
  <c r="Y15" i="45"/>
  <c r="AR14" i="72"/>
  <c r="AN15" i="51"/>
  <c r="AI15" i="51"/>
  <c r="X17" i="21"/>
  <c r="Y17" i="21"/>
  <c r="Y16" i="3"/>
  <c r="X16" i="3"/>
  <c r="AI16" i="89"/>
  <c r="AN16" i="89"/>
  <c r="AH15" i="72"/>
  <c r="AQ15" i="72" s="1"/>
  <c r="AG14" i="12"/>
  <c r="AP14" i="12" s="1"/>
  <c r="AF14" i="12"/>
  <c r="AO14" i="12" s="1"/>
  <c r="AE14" i="12"/>
  <c r="W15" i="12"/>
  <c r="AI15" i="41"/>
  <c r="AN15" i="41"/>
  <c r="AR15" i="82"/>
  <c r="AR14" i="47"/>
  <c r="AF16" i="69"/>
  <c r="AO16" i="69" s="1"/>
  <c r="AE16" i="69"/>
  <c r="AG16" i="69"/>
  <c r="AP16" i="69" s="1"/>
  <c r="W17" i="69"/>
  <c r="W16" i="49"/>
  <c r="AG15" i="49"/>
  <c r="AP15" i="49" s="1"/>
  <c r="AF15" i="49"/>
  <c r="AO15" i="49" s="1"/>
  <c r="AE15" i="49"/>
  <c r="AG15" i="7"/>
  <c r="AP15" i="7" s="1"/>
  <c r="AF15" i="7"/>
  <c r="AO15" i="7" s="1"/>
  <c r="AE15" i="7"/>
  <c r="W16" i="7"/>
  <c r="AH15" i="96"/>
  <c r="AQ15" i="96" s="1"/>
  <c r="AN15" i="91"/>
  <c r="AI15" i="91"/>
  <c r="X17" i="10"/>
  <c r="Y17" i="10"/>
  <c r="AH16" i="66"/>
  <c r="AQ16" i="66" s="1"/>
  <c r="AR14" i="83"/>
  <c r="AI14" i="36"/>
  <c r="AN14" i="36"/>
  <c r="X15" i="17"/>
  <c r="Y15" i="17"/>
  <c r="Z15" i="17" s="1"/>
  <c r="Z17" i="29"/>
  <c r="AH16" i="56"/>
  <c r="AQ16" i="56" s="1"/>
  <c r="AG14" i="11"/>
  <c r="AP14" i="11" s="1"/>
  <c r="W15" i="11"/>
  <c r="AF14" i="11"/>
  <c r="AO14" i="11" s="1"/>
  <c r="AE14" i="11"/>
  <c r="AH15" i="43"/>
  <c r="AQ15" i="43" s="1"/>
  <c r="AR14" i="5"/>
  <c r="AI16" i="55"/>
  <c r="AN16" i="55"/>
  <c r="AH15" i="83"/>
  <c r="AQ15" i="83" s="1"/>
  <c r="AI16" i="95"/>
  <c r="AN16" i="95"/>
  <c r="AI14" i="22"/>
  <c r="AN14" i="22"/>
  <c r="Z16" i="26"/>
  <c r="X16" i="26"/>
  <c r="Y16" i="26"/>
  <c r="AI15" i="88"/>
  <c r="AN15" i="88"/>
  <c r="AN15" i="34"/>
  <c r="AI15" i="34"/>
  <c r="AN16" i="21"/>
  <c r="AI16" i="21"/>
  <c r="Y15" i="78"/>
  <c r="X15" i="78"/>
  <c r="AN14" i="79"/>
  <c r="AI14" i="79"/>
  <c r="AI15" i="3"/>
  <c r="AN15" i="3"/>
  <c r="X17" i="89"/>
  <c r="Y17" i="89"/>
  <c r="AI15" i="57"/>
  <c r="AN15" i="57"/>
  <c r="AN14" i="73"/>
  <c r="AI14" i="73"/>
  <c r="Z15" i="72"/>
  <c r="AH15" i="87"/>
  <c r="AQ15" i="87" s="1"/>
  <c r="AR14" i="9"/>
  <c r="W16" i="42"/>
  <c r="AG15" i="42"/>
  <c r="AP15" i="42" s="1"/>
  <c r="AF15" i="42"/>
  <c r="AO15" i="42" s="1"/>
  <c r="AE15" i="42"/>
  <c r="AH15" i="70"/>
  <c r="AQ15" i="70" s="1"/>
  <c r="AH15" i="40"/>
  <c r="AQ15" i="40" s="1"/>
  <c r="AR13" i="53"/>
  <c r="AF15" i="61"/>
  <c r="AO15" i="61" s="1"/>
  <c r="AE15" i="61"/>
  <c r="W16" i="61"/>
  <c r="AG15" i="61"/>
  <c r="AP15" i="61" s="1"/>
  <c r="W16" i="77"/>
  <c r="AG15" i="77"/>
  <c r="AP15" i="77" s="1"/>
  <c r="AF15" i="77"/>
  <c r="AO15" i="77" s="1"/>
  <c r="AE15" i="77"/>
  <c r="W16" i="76"/>
  <c r="AG15" i="76"/>
  <c r="AP15" i="76" s="1"/>
  <c r="AF15" i="76"/>
  <c r="AO15" i="76" s="1"/>
  <c r="AE15" i="76"/>
  <c r="W17" i="44"/>
  <c r="AG16" i="44"/>
  <c r="AP16" i="44" s="1"/>
  <c r="AE16" i="44"/>
  <c r="AF16" i="44"/>
  <c r="AO16" i="44" s="1"/>
  <c r="AR14" i="30"/>
  <c r="Z16" i="82"/>
  <c r="AH15" i="5"/>
  <c r="AQ15" i="5" s="1"/>
  <c r="AR14" i="4"/>
  <c r="AR14" i="84"/>
  <c r="X16" i="51"/>
  <c r="Y16" i="51"/>
  <c r="Y14" i="94"/>
  <c r="Z14" i="94" s="1"/>
  <c r="X14" i="94"/>
  <c r="Y16" i="59"/>
  <c r="X16" i="59"/>
  <c r="AI14" i="18"/>
  <c r="AN14" i="18"/>
  <c r="AH16" i="60"/>
  <c r="AQ16" i="60" s="1"/>
  <c r="AH15" i="1"/>
  <c r="AQ15" i="1" s="1"/>
  <c r="Y15" i="37"/>
  <c r="X15" i="37"/>
  <c r="Z15" i="37" s="1"/>
  <c r="AR14" i="64"/>
  <c r="AR15" i="56"/>
  <c r="AR16" i="29"/>
  <c r="AI14" i="37"/>
  <c r="AN14" i="37"/>
  <c r="Y15" i="23"/>
  <c r="Z15" i="23" s="1"/>
  <c r="X15" i="23"/>
  <c r="AH15" i="30"/>
  <c r="AQ15" i="30" s="1"/>
  <c r="AH15" i="20"/>
  <c r="AQ15" i="20" s="1"/>
  <c r="AH15" i="84"/>
  <c r="AQ15" i="84" s="1"/>
  <c r="AR14" i="35"/>
  <c r="AR14" i="24"/>
  <c r="Z15" i="70"/>
  <c r="Z15" i="40"/>
  <c r="Z15" i="96"/>
  <c r="AI15" i="80"/>
  <c r="AN15" i="80"/>
  <c r="Y16" i="91"/>
  <c r="X16" i="91"/>
  <c r="Z16" i="91" s="1"/>
  <c r="AN16" i="10"/>
  <c r="AI16" i="10"/>
  <c r="AH15" i="75"/>
  <c r="AQ15" i="75" s="1"/>
  <c r="AH15" i="4"/>
  <c r="AQ15" i="4" s="1"/>
  <c r="Y16" i="33"/>
  <c r="X16" i="33"/>
  <c r="AG14" i="63"/>
  <c r="AP14" i="63" s="1"/>
  <c r="AF14" i="63"/>
  <c r="AO14" i="63" s="1"/>
  <c r="AE14" i="63"/>
  <c r="W15" i="63"/>
  <c r="X15" i="16"/>
  <c r="Z15" i="16" s="1"/>
  <c r="Y15" i="16"/>
  <c r="AH14" i="53"/>
  <c r="AQ14" i="53" s="1"/>
  <c r="AH15" i="48"/>
  <c r="AQ15" i="48" s="1"/>
  <c r="Z16" i="56"/>
  <c r="Y15" i="81"/>
  <c r="Z15" i="81" s="1"/>
  <c r="X15" i="81"/>
  <c r="AR13" i="14"/>
  <c r="AH14" i="14"/>
  <c r="AQ14" i="14" s="1"/>
  <c r="AH16" i="58"/>
  <c r="AQ16" i="58" s="1"/>
  <c r="AR14" i="87"/>
  <c r="Y16" i="38"/>
  <c r="X16" i="38"/>
  <c r="AN15" i="31"/>
  <c r="AI15" i="31"/>
  <c r="X16" i="90"/>
  <c r="Y16" i="90"/>
  <c r="Z16" i="90" s="1"/>
  <c r="AH15" i="46"/>
  <c r="AQ15" i="46" s="1"/>
  <c r="AH15" i="32"/>
  <c r="AQ15" i="32" s="1"/>
  <c r="AH15" i="9"/>
  <c r="AQ15" i="9" s="1"/>
  <c r="AI15" i="26"/>
  <c r="AN15" i="26"/>
  <c r="AI14" i="45"/>
  <c r="AN14" i="45"/>
  <c r="AN15" i="59"/>
  <c r="AI15" i="59"/>
  <c r="AI14" i="23"/>
  <c r="AN14" i="23"/>
  <c r="AR14" i="48"/>
  <c r="AR16" i="39"/>
  <c r="Y15" i="6"/>
  <c r="X15" i="6"/>
  <c r="Z15" i="6" s="1"/>
  <c r="AR14" i="70"/>
  <c r="Z16" i="85"/>
  <c r="X16" i="85"/>
  <c r="Y16" i="85"/>
  <c r="AR14" i="43"/>
  <c r="AR15" i="66"/>
  <c r="Z15" i="87"/>
  <c r="AR13" i="15"/>
  <c r="AH14" i="54"/>
  <c r="AQ14" i="54" s="1"/>
  <c r="AH15" i="8"/>
  <c r="AQ15" i="8" s="1"/>
  <c r="AH14" i="15"/>
  <c r="AQ14" i="15" s="1"/>
  <c r="AR14" i="32"/>
  <c r="AN15" i="33"/>
  <c r="AI15" i="33"/>
  <c r="AF15" i="2"/>
  <c r="AO15" i="2" s="1"/>
  <c r="AE15" i="2"/>
  <c r="W16" i="2"/>
  <c r="AG15" i="2"/>
  <c r="AP15" i="2" s="1"/>
  <c r="AR14" i="65"/>
  <c r="AH15" i="93"/>
  <c r="AQ15" i="93" s="1"/>
  <c r="AN14" i="16"/>
  <c r="AI14" i="16"/>
  <c r="Y15" i="36"/>
  <c r="X15" i="36"/>
  <c r="AI14" i="17"/>
  <c r="AN14" i="17"/>
  <c r="Z15" i="48"/>
  <c r="W17" i="28"/>
  <c r="AG16" i="28"/>
  <c r="AP16" i="28" s="1"/>
  <c r="AE16" i="28"/>
  <c r="AF16" i="28"/>
  <c r="AO16" i="28" s="1"/>
  <c r="AE15" i="62"/>
  <c r="W16" i="62"/>
  <c r="AF15" i="62"/>
  <c r="AO15" i="62" s="1"/>
  <c r="AG15" i="62"/>
  <c r="AP15" i="62" s="1"/>
  <c r="AR14" i="1"/>
  <c r="AR14" i="20"/>
  <c r="AR14" i="96"/>
  <c r="AH15" i="24"/>
  <c r="AQ15" i="24" s="1"/>
  <c r="Z16" i="58"/>
  <c r="AH15" i="74"/>
  <c r="AQ15" i="74" s="1"/>
  <c r="Y17" i="55"/>
  <c r="X17" i="55"/>
  <c r="Z17" i="55" s="1"/>
  <c r="AI15" i="90"/>
  <c r="AN15" i="90"/>
  <c r="Y17" i="95"/>
  <c r="X17" i="95"/>
  <c r="X15" i="52"/>
  <c r="Z15" i="52" s="1"/>
  <c r="Y15" i="52"/>
  <c r="Y15" i="22"/>
  <c r="X15" i="22"/>
  <c r="Z15" i="5"/>
  <c r="Z15" i="9"/>
  <c r="AR14" i="40"/>
  <c r="X16" i="50"/>
  <c r="Y16" i="50"/>
  <c r="X16" i="71"/>
  <c r="Y16" i="71"/>
  <c r="Y16" i="19"/>
  <c r="X16" i="19"/>
  <c r="AN13" i="94"/>
  <c r="AI13" i="94"/>
  <c r="AN14" i="78"/>
  <c r="AI14" i="78"/>
  <c r="X15" i="79"/>
  <c r="Z15" i="79" s="1"/>
  <c r="Y15" i="79"/>
  <c r="AR14" i="75"/>
  <c r="W15" i="25"/>
  <c r="AG14" i="25"/>
  <c r="AP14" i="25" s="1"/>
  <c r="AF14" i="25"/>
  <c r="AO14" i="25" s="1"/>
  <c r="AE14" i="25"/>
  <c r="AH16" i="86"/>
  <c r="AQ16" i="86" s="1"/>
  <c r="AI14" i="6"/>
  <c r="AN14" i="6"/>
  <c r="X16" i="57"/>
  <c r="Z16" i="57" s="1"/>
  <c r="Y16" i="57"/>
  <c r="AF15" i="30"/>
  <c r="AO15" i="30" s="1"/>
  <c r="AE15" i="30"/>
  <c r="W16" i="30"/>
  <c r="AG15" i="30"/>
  <c r="AP15" i="30" s="1"/>
  <c r="Y15" i="73"/>
  <c r="X15" i="73"/>
  <c r="Z15" i="73" s="1"/>
  <c r="AG15" i="84"/>
  <c r="AP15" i="84" s="1"/>
  <c r="AF15" i="84"/>
  <c r="AO15" i="84" s="1"/>
  <c r="AE15" i="84"/>
  <c r="W16" i="84"/>
  <c r="AI15" i="85"/>
  <c r="AN15" i="85"/>
  <c r="X16" i="41"/>
  <c r="Z16" i="41" s="1"/>
  <c r="Y16" i="41"/>
  <c r="AG15" i="68"/>
  <c r="AP15" i="68" s="1"/>
  <c r="AE15" i="68"/>
  <c r="W16" i="68"/>
  <c r="AF15" i="68"/>
  <c r="AO15" i="68" s="1"/>
  <c r="AH15" i="64"/>
  <c r="AQ15" i="64" s="1"/>
  <c r="X16" i="80"/>
  <c r="Y16" i="80"/>
  <c r="W16" i="75"/>
  <c r="AG15" i="75"/>
  <c r="AP15" i="75" s="1"/>
  <c r="AE15" i="75"/>
  <c r="AF15" i="75"/>
  <c r="AO15" i="75" s="1"/>
  <c r="AF15" i="4"/>
  <c r="AO15" i="4" s="1"/>
  <c r="AE15" i="4"/>
  <c r="W16" i="4"/>
  <c r="AG15" i="4"/>
  <c r="AP15" i="4" s="1"/>
  <c r="AG14" i="15"/>
  <c r="AP14" i="15" s="1"/>
  <c r="AF14" i="15"/>
  <c r="AO14" i="15" s="1"/>
  <c r="AE14" i="15"/>
  <c r="W15" i="15"/>
  <c r="AH17" i="39"/>
  <c r="AQ17" i="39" s="1"/>
  <c r="AR15" i="86"/>
  <c r="AR15" i="27"/>
  <c r="AG15" i="93"/>
  <c r="AP15" i="93" s="1"/>
  <c r="AF15" i="93"/>
  <c r="AO15" i="93" s="1"/>
  <c r="AE15" i="93"/>
  <c r="W16" i="93"/>
  <c r="AR15" i="58"/>
  <c r="AH15" i="65"/>
  <c r="AQ15" i="65" s="1"/>
  <c r="AH16" i="27"/>
  <c r="AQ16" i="27" s="1"/>
  <c r="AH15" i="35"/>
  <c r="AQ15" i="35" s="1"/>
  <c r="Z14" i="14"/>
  <c r="AH15" i="47"/>
  <c r="AQ15" i="47" s="1"/>
  <c r="Y17" i="13"/>
  <c r="Z17" i="13" s="1"/>
  <c r="X17" i="13"/>
  <c r="AN14" i="52"/>
  <c r="AI14" i="52"/>
  <c r="Z15" i="46"/>
  <c r="Z15" i="32"/>
  <c r="AH15" i="67"/>
  <c r="AQ15" i="67" s="1"/>
  <c r="X16" i="88"/>
  <c r="Y16" i="88"/>
  <c r="X16" i="34"/>
  <c r="Z16" i="34" s="1"/>
  <c r="Y16" i="34"/>
  <c r="AI15" i="50"/>
  <c r="AN15" i="50"/>
  <c r="AN15" i="71"/>
  <c r="AI15" i="71"/>
  <c r="AI15" i="19"/>
  <c r="AN15" i="19"/>
  <c r="X15" i="18"/>
  <c r="Y15" i="18"/>
  <c r="Z17" i="10" l="1"/>
  <c r="AG15" i="1"/>
  <c r="AP15" i="1" s="1"/>
  <c r="AE14" i="94"/>
  <c r="AG14" i="94"/>
  <c r="AP14" i="94" s="1"/>
  <c r="AF14" i="94"/>
  <c r="AO14" i="94" s="1"/>
  <c r="W15" i="94"/>
  <c r="W16" i="37"/>
  <c r="AG15" i="37"/>
  <c r="AP15" i="37" s="1"/>
  <c r="AF15" i="37"/>
  <c r="AO15" i="37" s="1"/>
  <c r="AE15" i="37"/>
  <c r="AE16" i="57"/>
  <c r="W17" i="57"/>
  <c r="AF16" i="57"/>
  <c r="AO16" i="57" s="1"/>
  <c r="AG16" i="57"/>
  <c r="AP16" i="57" s="1"/>
  <c r="AE15" i="17"/>
  <c r="W16" i="17"/>
  <c r="AG15" i="17"/>
  <c r="AP15" i="17" s="1"/>
  <c r="AF15" i="17"/>
  <c r="AO15" i="17" s="1"/>
  <c r="AG17" i="10"/>
  <c r="AP17" i="10" s="1"/>
  <c r="W18" i="10"/>
  <c r="AF17" i="10"/>
  <c r="AO17" i="10" s="1"/>
  <c r="AE17" i="10"/>
  <c r="W17" i="41"/>
  <c r="AG16" i="41"/>
  <c r="AP16" i="41" s="1"/>
  <c r="AF16" i="41"/>
  <c r="AO16" i="41" s="1"/>
  <c r="AE16" i="41"/>
  <c r="AR15" i="71"/>
  <c r="W17" i="34"/>
  <c r="AG16" i="34"/>
  <c r="AP16" i="34" s="1"/>
  <c r="AF16" i="34"/>
  <c r="AO16" i="34" s="1"/>
  <c r="AE16" i="34"/>
  <c r="AI15" i="93"/>
  <c r="AN15" i="93"/>
  <c r="X16" i="4"/>
  <c r="Y16" i="4"/>
  <c r="Y16" i="75"/>
  <c r="X16" i="75"/>
  <c r="AI15" i="84"/>
  <c r="AN15" i="84"/>
  <c r="AE15" i="73"/>
  <c r="AF15" i="73"/>
  <c r="AO15" i="73" s="1"/>
  <c r="W16" i="73"/>
  <c r="AG15" i="73"/>
  <c r="AP15" i="73" s="1"/>
  <c r="AH15" i="79"/>
  <c r="AQ15" i="79" s="1"/>
  <c r="AH16" i="19"/>
  <c r="AQ16" i="19" s="1"/>
  <c r="AG15" i="5"/>
  <c r="AP15" i="5" s="1"/>
  <c r="AF15" i="5"/>
  <c r="AO15" i="5" s="1"/>
  <c r="AE15" i="5"/>
  <c r="W16" i="5"/>
  <c r="W16" i="52"/>
  <c r="AG15" i="52"/>
  <c r="AP15" i="52" s="1"/>
  <c r="AF15" i="52"/>
  <c r="AO15" i="52" s="1"/>
  <c r="AE15" i="52"/>
  <c r="AH17" i="55"/>
  <c r="AQ17" i="55" s="1"/>
  <c r="AH15" i="36"/>
  <c r="AQ15" i="36" s="1"/>
  <c r="W16" i="87"/>
  <c r="AG15" i="87"/>
  <c r="AP15" i="87" s="1"/>
  <c r="AF15" i="87"/>
  <c r="AO15" i="87" s="1"/>
  <c r="AE15" i="87"/>
  <c r="AH16" i="85"/>
  <c r="AQ16" i="85" s="1"/>
  <c r="AG15" i="6"/>
  <c r="AP15" i="6" s="1"/>
  <c r="AF15" i="6"/>
  <c r="AO15" i="6" s="1"/>
  <c r="AE15" i="6"/>
  <c r="W16" i="6"/>
  <c r="AR14" i="23"/>
  <c r="AR15" i="26"/>
  <c r="AN14" i="63"/>
  <c r="AI14" i="63"/>
  <c r="AF16" i="91"/>
  <c r="AO16" i="91" s="1"/>
  <c r="AE16" i="91"/>
  <c r="AG16" i="91"/>
  <c r="AP16" i="91" s="1"/>
  <c r="W17" i="91"/>
  <c r="AH14" i="94"/>
  <c r="AQ14" i="94" s="1"/>
  <c r="AN16" i="44"/>
  <c r="AI16" i="44"/>
  <c r="X16" i="77"/>
  <c r="Y16" i="77"/>
  <c r="AR15" i="57"/>
  <c r="AR14" i="79"/>
  <c r="AH16" i="26"/>
  <c r="AQ16" i="26" s="1"/>
  <c r="AR16" i="55"/>
  <c r="X16" i="7"/>
  <c r="Y16" i="7"/>
  <c r="X15" i="12"/>
  <c r="Y15" i="12"/>
  <c r="Y16" i="24"/>
  <c r="X16" i="24"/>
  <c r="AI16" i="27"/>
  <c r="AN16" i="27"/>
  <c r="AR14" i="81"/>
  <c r="AI14" i="92"/>
  <c r="AN14" i="92"/>
  <c r="AN15" i="47"/>
  <c r="AI15" i="47"/>
  <c r="X17" i="66"/>
  <c r="Y17" i="66"/>
  <c r="AN14" i="53"/>
  <c r="AI14" i="53"/>
  <c r="X16" i="43"/>
  <c r="Y16" i="43"/>
  <c r="AI15" i="20"/>
  <c r="AN15" i="20"/>
  <c r="AG14" i="14"/>
  <c r="AP14" i="14" s="1"/>
  <c r="AF14" i="14"/>
  <c r="AO14" i="14" s="1"/>
  <c r="AE14" i="14"/>
  <c r="W15" i="14"/>
  <c r="X15" i="15"/>
  <c r="Z15" i="15" s="1"/>
  <c r="Y15" i="15"/>
  <c r="AI15" i="4"/>
  <c r="AN15" i="4"/>
  <c r="Y15" i="25"/>
  <c r="X15" i="25"/>
  <c r="AF15" i="79"/>
  <c r="AO15" i="79" s="1"/>
  <c r="AE15" i="79"/>
  <c r="AG15" i="79"/>
  <c r="AP15" i="79" s="1"/>
  <c r="W16" i="79"/>
  <c r="AH16" i="50"/>
  <c r="AQ16" i="50" s="1"/>
  <c r="AH15" i="22"/>
  <c r="AQ15" i="22" s="1"/>
  <c r="AH17" i="95"/>
  <c r="AQ17" i="95" s="1"/>
  <c r="X17" i="28"/>
  <c r="Z17" i="28" s="1"/>
  <c r="Y17" i="28"/>
  <c r="X16" i="2"/>
  <c r="Y16" i="2"/>
  <c r="W17" i="85"/>
  <c r="AG16" i="85"/>
  <c r="AP16" i="85" s="1"/>
  <c r="AF16" i="85"/>
  <c r="AO16" i="85" s="1"/>
  <c r="AE16" i="85"/>
  <c r="AR15" i="59"/>
  <c r="AH16" i="38"/>
  <c r="AQ16" i="38" s="1"/>
  <c r="AF15" i="23"/>
  <c r="AO15" i="23" s="1"/>
  <c r="AE15" i="23"/>
  <c r="W16" i="23"/>
  <c r="AG15" i="23"/>
  <c r="AP15" i="23" s="1"/>
  <c r="W17" i="82"/>
  <c r="AG16" i="82"/>
  <c r="AP16" i="82" s="1"/>
  <c r="AF16" i="82"/>
  <c r="AO16" i="82" s="1"/>
  <c r="AE16" i="82"/>
  <c r="X16" i="76"/>
  <c r="Y16" i="76"/>
  <c r="AR15" i="34"/>
  <c r="W17" i="26"/>
  <c r="AG16" i="26"/>
  <c r="AP16" i="26" s="1"/>
  <c r="AF16" i="26"/>
  <c r="AO16" i="26" s="1"/>
  <c r="AE16" i="26"/>
  <c r="AN15" i="7"/>
  <c r="AI15" i="7"/>
  <c r="Y16" i="49"/>
  <c r="X16" i="49"/>
  <c r="AN14" i="12"/>
  <c r="AI14" i="12"/>
  <c r="AH17" i="21"/>
  <c r="AQ17" i="21" s="1"/>
  <c r="AH16" i="31"/>
  <c r="AQ16" i="31" s="1"/>
  <c r="AI15" i="74"/>
  <c r="AN15" i="74"/>
  <c r="AI15" i="24"/>
  <c r="AN15" i="24"/>
  <c r="AI15" i="8"/>
  <c r="AN15" i="8"/>
  <c r="Y15" i="54"/>
  <c r="X15" i="54"/>
  <c r="Y16" i="1"/>
  <c r="X16" i="1"/>
  <c r="Z16" i="1" s="1"/>
  <c r="AI15" i="83"/>
  <c r="AN15" i="83"/>
  <c r="AI17" i="39"/>
  <c r="AN17" i="39"/>
  <c r="AH15" i="18"/>
  <c r="AQ15" i="18" s="1"/>
  <c r="AH16" i="88"/>
  <c r="AQ16" i="88" s="1"/>
  <c r="AF15" i="46"/>
  <c r="AO15" i="46" s="1"/>
  <c r="AE15" i="46"/>
  <c r="W16" i="46"/>
  <c r="AG15" i="46"/>
  <c r="AP15" i="46" s="1"/>
  <c r="AN14" i="15"/>
  <c r="AI14" i="15"/>
  <c r="X16" i="30"/>
  <c r="Y16" i="30"/>
  <c r="AR14" i="78"/>
  <c r="Z16" i="19"/>
  <c r="Z16" i="50"/>
  <c r="W17" i="58"/>
  <c r="AG16" i="58"/>
  <c r="AP16" i="58" s="1"/>
  <c r="AE16" i="58"/>
  <c r="AF16" i="58"/>
  <c r="AO16" i="58" s="1"/>
  <c r="Y16" i="62"/>
  <c r="X16" i="62"/>
  <c r="Z15" i="36"/>
  <c r="AI15" i="2"/>
  <c r="AN15" i="2"/>
  <c r="AH15" i="81"/>
  <c r="AQ15" i="81" s="1"/>
  <c r="AR16" i="10"/>
  <c r="AR15" i="80"/>
  <c r="AR14" i="18"/>
  <c r="Y17" i="44"/>
  <c r="X17" i="44"/>
  <c r="Z17" i="44" s="1"/>
  <c r="Z16" i="61"/>
  <c r="Y16" i="61"/>
  <c r="X16" i="61"/>
  <c r="AI15" i="42"/>
  <c r="AN15" i="42"/>
  <c r="AG15" i="72"/>
  <c r="AP15" i="72" s="1"/>
  <c r="AF15" i="72"/>
  <c r="AO15" i="72" s="1"/>
  <c r="AE15" i="72"/>
  <c r="W16" i="72"/>
  <c r="AH17" i="89"/>
  <c r="AQ17" i="89" s="1"/>
  <c r="AH15" i="78"/>
  <c r="AQ15" i="78" s="1"/>
  <c r="AN14" i="11"/>
  <c r="AI14" i="11"/>
  <c r="AR14" i="36"/>
  <c r="Y17" i="69"/>
  <c r="X17" i="69"/>
  <c r="Z17" i="69" s="1"/>
  <c r="AR16" i="89"/>
  <c r="Z17" i="21"/>
  <c r="AH15" i="45"/>
  <c r="AQ15" i="45" s="1"/>
  <c r="Z16" i="31"/>
  <c r="AI15" i="65"/>
  <c r="AN15" i="65"/>
  <c r="X16" i="64"/>
  <c r="Y16" i="64"/>
  <c r="Z16" i="64" s="1"/>
  <c r="AI14" i="54"/>
  <c r="AN14" i="54"/>
  <c r="Y15" i="92"/>
  <c r="X15" i="92"/>
  <c r="Z15" i="92" s="1"/>
  <c r="AN16" i="86"/>
  <c r="AI16" i="86"/>
  <c r="Y17" i="60"/>
  <c r="X17" i="60"/>
  <c r="AI15" i="1"/>
  <c r="AN15" i="1"/>
  <c r="AI15" i="43"/>
  <c r="AN15" i="43"/>
  <c r="X16" i="35"/>
  <c r="Z16" i="35" s="1"/>
  <c r="Y16" i="35"/>
  <c r="W16" i="32"/>
  <c r="AG15" i="32"/>
  <c r="AP15" i="32" s="1"/>
  <c r="AF15" i="32"/>
  <c r="AO15" i="32" s="1"/>
  <c r="AE15" i="32"/>
  <c r="AH16" i="80"/>
  <c r="AQ16" i="80" s="1"/>
  <c r="X16" i="68"/>
  <c r="Y16" i="68"/>
  <c r="Z16" i="68" s="1"/>
  <c r="Z15" i="22"/>
  <c r="Z17" i="95"/>
  <c r="AI15" i="62"/>
  <c r="AN15" i="62"/>
  <c r="AG15" i="48"/>
  <c r="AP15" i="48" s="1"/>
  <c r="AF15" i="48"/>
  <c r="AO15" i="48" s="1"/>
  <c r="AE15" i="48"/>
  <c r="W16" i="48"/>
  <c r="AR14" i="16"/>
  <c r="AH16" i="90"/>
  <c r="AQ16" i="90" s="1"/>
  <c r="Z16" i="38"/>
  <c r="AH15" i="16"/>
  <c r="AQ15" i="16" s="1"/>
  <c r="AH16" i="33"/>
  <c r="AQ16" i="33" s="1"/>
  <c r="W16" i="96"/>
  <c r="AG15" i="96"/>
  <c r="AP15" i="96" s="1"/>
  <c r="AE15" i="96"/>
  <c r="AF15" i="96"/>
  <c r="AO15" i="96" s="1"/>
  <c r="AR14" i="37"/>
  <c r="AH16" i="59"/>
  <c r="AQ16" i="59" s="1"/>
  <c r="AN15" i="76"/>
  <c r="AI15" i="76"/>
  <c r="AN15" i="77"/>
  <c r="AI15" i="77"/>
  <c r="AI15" i="61"/>
  <c r="AN15" i="61"/>
  <c r="AR14" i="73"/>
  <c r="Z17" i="89"/>
  <c r="AR14" i="22"/>
  <c r="W18" i="29"/>
  <c r="AG17" i="29"/>
  <c r="AP17" i="29" s="1"/>
  <c r="AF17" i="29"/>
  <c r="AO17" i="29" s="1"/>
  <c r="AE17" i="29"/>
  <c r="AH17" i="10"/>
  <c r="AQ17" i="10" s="1"/>
  <c r="AH16" i="3"/>
  <c r="AQ16" i="3" s="1"/>
  <c r="AR15" i="51"/>
  <c r="Z15" i="45"/>
  <c r="X17" i="86"/>
  <c r="Y17" i="86"/>
  <c r="Y16" i="47"/>
  <c r="X16" i="47"/>
  <c r="Z16" i="47" s="1"/>
  <c r="AN16" i="60"/>
  <c r="AI16" i="60"/>
  <c r="Z16" i="83"/>
  <c r="X16" i="83"/>
  <c r="Y16" i="83"/>
  <c r="Z18" i="39"/>
  <c r="X18" i="39"/>
  <c r="Y18" i="39"/>
  <c r="AG17" i="13"/>
  <c r="AP17" i="13" s="1"/>
  <c r="AF17" i="13"/>
  <c r="AO17" i="13" s="1"/>
  <c r="AE17" i="13"/>
  <c r="W18" i="13"/>
  <c r="AH16" i="57"/>
  <c r="AQ16" i="57" s="1"/>
  <c r="AI15" i="75"/>
  <c r="AN15" i="75"/>
  <c r="Z16" i="80"/>
  <c r="AI15" i="68"/>
  <c r="AN15" i="68"/>
  <c r="AR15" i="85"/>
  <c r="AH15" i="73"/>
  <c r="AQ15" i="73" s="1"/>
  <c r="AI15" i="30"/>
  <c r="AN15" i="30"/>
  <c r="AR14" i="6"/>
  <c r="AI14" i="25"/>
  <c r="AN14" i="25"/>
  <c r="AR13" i="94"/>
  <c r="AH16" i="71"/>
  <c r="AQ16" i="71" s="1"/>
  <c r="AR15" i="33"/>
  <c r="AH15" i="6"/>
  <c r="AQ15" i="6" s="1"/>
  <c r="AR14" i="45"/>
  <c r="W17" i="90"/>
  <c r="AG16" i="90"/>
  <c r="AP16" i="90" s="1"/>
  <c r="AF16" i="90"/>
  <c r="AO16" i="90" s="1"/>
  <c r="AE16" i="90"/>
  <c r="AE15" i="81"/>
  <c r="AF15" i="81"/>
  <c r="AO15" i="81" s="1"/>
  <c r="AG15" i="81"/>
  <c r="AP15" i="81" s="1"/>
  <c r="W16" i="81"/>
  <c r="W16" i="16"/>
  <c r="AG15" i="16"/>
  <c r="AP15" i="16" s="1"/>
  <c r="AE15" i="16"/>
  <c r="AF15" i="16"/>
  <c r="AO15" i="16" s="1"/>
  <c r="AH16" i="91"/>
  <c r="AQ16" i="91" s="1"/>
  <c r="W16" i="40"/>
  <c r="AG15" i="40"/>
  <c r="AP15" i="40" s="1"/>
  <c r="AF15" i="40"/>
  <c r="AO15" i="40" s="1"/>
  <c r="AE15" i="40"/>
  <c r="AH15" i="37"/>
  <c r="AQ15" i="37" s="1"/>
  <c r="AH16" i="51"/>
  <c r="AQ16" i="51" s="1"/>
  <c r="Z15" i="78"/>
  <c r="AR15" i="88"/>
  <c r="X15" i="11"/>
  <c r="Y15" i="11"/>
  <c r="Z15" i="11" s="1"/>
  <c r="AI15" i="49"/>
  <c r="AN15" i="49"/>
  <c r="AN16" i="69"/>
  <c r="AI16" i="69"/>
  <c r="AR16" i="13"/>
  <c r="X16" i="74"/>
  <c r="Z16" i="74" s="1"/>
  <c r="Y16" i="74"/>
  <c r="Z16" i="8"/>
  <c r="X16" i="8"/>
  <c r="Y16" i="8"/>
  <c r="X16" i="67"/>
  <c r="Y16" i="67"/>
  <c r="AH16" i="41"/>
  <c r="AQ16" i="41" s="1"/>
  <c r="AF17" i="55"/>
  <c r="AO17" i="55" s="1"/>
  <c r="AE17" i="55"/>
  <c r="W18" i="55"/>
  <c r="AG17" i="55"/>
  <c r="AP17" i="55" s="1"/>
  <c r="Z15" i="18"/>
  <c r="AR15" i="50"/>
  <c r="Z16" i="88"/>
  <c r="AR14" i="52"/>
  <c r="AR15" i="19"/>
  <c r="AH16" i="34"/>
  <c r="AQ16" i="34" s="1"/>
  <c r="AH17" i="13"/>
  <c r="AQ17" i="13" s="1"/>
  <c r="Y16" i="93"/>
  <c r="X16" i="93"/>
  <c r="Z16" i="93" s="1"/>
  <c r="Y16" i="84"/>
  <c r="X16" i="84"/>
  <c r="Z16" i="71"/>
  <c r="W16" i="9"/>
  <c r="AG15" i="9"/>
  <c r="AP15" i="9" s="1"/>
  <c r="AF15" i="9"/>
  <c r="AO15" i="9" s="1"/>
  <c r="AE15" i="9"/>
  <c r="AH15" i="52"/>
  <c r="AQ15" i="52" s="1"/>
  <c r="AR15" i="90"/>
  <c r="AI16" i="28"/>
  <c r="AN16" i="28"/>
  <c r="AR14" i="17"/>
  <c r="AR15" i="31"/>
  <c r="AE16" i="56"/>
  <c r="W17" i="56"/>
  <c r="AF16" i="56"/>
  <c r="AO16" i="56" s="1"/>
  <c r="AG16" i="56"/>
  <c r="AP16" i="56" s="1"/>
  <c r="Z15" i="63"/>
  <c r="Y15" i="63"/>
  <c r="X15" i="63"/>
  <c r="Z16" i="33"/>
  <c r="W16" i="70"/>
  <c r="AG15" i="70"/>
  <c r="AP15" i="70" s="1"/>
  <c r="AF15" i="70"/>
  <c r="AO15" i="70" s="1"/>
  <c r="AE15" i="70"/>
  <c r="AH15" i="23"/>
  <c r="AQ15" i="23" s="1"/>
  <c r="Z16" i="59"/>
  <c r="Z16" i="51"/>
  <c r="Y16" i="42"/>
  <c r="X16" i="42"/>
  <c r="AR15" i="3"/>
  <c r="AR16" i="21"/>
  <c r="AR16" i="95"/>
  <c r="AH15" i="17"/>
  <c r="AQ15" i="17" s="1"/>
  <c r="AR15" i="91"/>
  <c r="AR15" i="41"/>
  <c r="Z16" i="3"/>
  <c r="AR15" i="38"/>
  <c r="X17" i="27"/>
  <c r="Z17" i="27" s="1"/>
  <c r="Y17" i="27"/>
  <c r="X16" i="65"/>
  <c r="Z16" i="65" s="1"/>
  <c r="Y16" i="65"/>
  <c r="AI15" i="64"/>
  <c r="AN15" i="64"/>
  <c r="AI16" i="66"/>
  <c r="AN16" i="66"/>
  <c r="Z15" i="53"/>
  <c r="X15" i="53"/>
  <c r="Y15" i="53"/>
  <c r="AI15" i="67"/>
  <c r="AN15" i="67"/>
  <c r="AN15" i="35"/>
  <c r="AI15" i="35"/>
  <c r="X16" i="20"/>
  <c r="Y16" i="20"/>
  <c r="Z15" i="25" l="1"/>
  <c r="Z16" i="67"/>
  <c r="Z17" i="60"/>
  <c r="AE17" i="60" s="1"/>
  <c r="Z16" i="24"/>
  <c r="AG16" i="24" s="1"/>
  <c r="AP16" i="24" s="1"/>
  <c r="W18" i="60"/>
  <c r="AG17" i="60"/>
  <c r="AP17" i="60" s="1"/>
  <c r="AG16" i="1"/>
  <c r="AP16" i="1" s="1"/>
  <c r="AF16" i="1"/>
  <c r="AO16" i="1" s="1"/>
  <c r="AE16" i="1"/>
  <c r="W17" i="1"/>
  <c r="W17" i="24"/>
  <c r="AE16" i="65"/>
  <c r="W17" i="65"/>
  <c r="AF16" i="65"/>
  <c r="AO16" i="65" s="1"/>
  <c r="AG16" i="65"/>
  <c r="AP16" i="65" s="1"/>
  <c r="AF16" i="68"/>
  <c r="AO16" i="68" s="1"/>
  <c r="AE16" i="68"/>
  <c r="W17" i="68"/>
  <c r="AG16" i="68"/>
  <c r="AP16" i="68" s="1"/>
  <c r="AE16" i="64"/>
  <c r="W17" i="64"/>
  <c r="AF16" i="64"/>
  <c r="AO16" i="64" s="1"/>
  <c r="AG16" i="64"/>
  <c r="AP16" i="64" s="1"/>
  <c r="W16" i="25"/>
  <c r="AG15" i="25"/>
  <c r="AP15" i="25" s="1"/>
  <c r="AF15" i="25"/>
  <c r="AO15" i="25" s="1"/>
  <c r="AE15" i="25"/>
  <c r="W17" i="93"/>
  <c r="AG16" i="93"/>
  <c r="AP16" i="93" s="1"/>
  <c r="AF16" i="93"/>
  <c r="AO16" i="93" s="1"/>
  <c r="AE16" i="93"/>
  <c r="AG16" i="67"/>
  <c r="AP16" i="67" s="1"/>
  <c r="AE16" i="67"/>
  <c r="W17" i="67"/>
  <c r="AF16" i="67"/>
  <c r="AO16" i="67" s="1"/>
  <c r="AF16" i="47"/>
  <c r="AO16" i="47" s="1"/>
  <c r="AE16" i="47"/>
  <c r="W17" i="47"/>
  <c r="AG16" i="47"/>
  <c r="AP16" i="47" s="1"/>
  <c r="W16" i="53"/>
  <c r="AG15" i="53"/>
  <c r="AP15" i="53" s="1"/>
  <c r="AF15" i="53"/>
  <c r="AO15" i="53" s="1"/>
  <c r="AE15" i="53"/>
  <c r="AR15" i="49"/>
  <c r="W17" i="59"/>
  <c r="AG16" i="59"/>
  <c r="AP16" i="59" s="1"/>
  <c r="AF16" i="59"/>
  <c r="AO16" i="59" s="1"/>
  <c r="AE16" i="59"/>
  <c r="AR16" i="66"/>
  <c r="Y16" i="70"/>
  <c r="X16" i="70"/>
  <c r="Z16" i="70" s="1"/>
  <c r="W17" i="71"/>
  <c r="AG16" i="71"/>
  <c r="AP16" i="71" s="1"/>
  <c r="AE16" i="71"/>
  <c r="AF16" i="71"/>
  <c r="AO16" i="71" s="1"/>
  <c r="X18" i="55"/>
  <c r="Y18" i="55"/>
  <c r="Z18" i="55" s="1"/>
  <c r="AH16" i="8"/>
  <c r="AQ16" i="8" s="1"/>
  <c r="AH15" i="11"/>
  <c r="AQ15" i="11" s="1"/>
  <c r="AI15" i="16"/>
  <c r="AN15" i="16"/>
  <c r="X17" i="90"/>
  <c r="Z17" i="90" s="1"/>
  <c r="Y17" i="90"/>
  <c r="AR15" i="30"/>
  <c r="AR15" i="75"/>
  <c r="AH16" i="83"/>
  <c r="AQ16" i="83" s="1"/>
  <c r="AR15" i="61"/>
  <c r="AH16" i="35"/>
  <c r="AQ16" i="35" s="1"/>
  <c r="AH17" i="60"/>
  <c r="AQ17" i="60" s="1"/>
  <c r="AH17" i="69"/>
  <c r="AQ17" i="69" s="1"/>
  <c r="AN15" i="72"/>
  <c r="AI15" i="72"/>
  <c r="W16" i="36"/>
  <c r="AG15" i="36"/>
  <c r="AP15" i="36" s="1"/>
  <c r="AF15" i="36"/>
  <c r="AO15" i="36" s="1"/>
  <c r="AE15" i="36"/>
  <c r="Y16" i="46"/>
  <c r="X16" i="46"/>
  <c r="AR14" i="12"/>
  <c r="AN16" i="82"/>
  <c r="AI16" i="82"/>
  <c r="AI15" i="23"/>
  <c r="AN15" i="23"/>
  <c r="AH17" i="28"/>
  <c r="AQ17" i="28" s="1"/>
  <c r="AH15" i="25"/>
  <c r="AQ15" i="25" s="1"/>
  <c r="AH15" i="15"/>
  <c r="AQ15" i="15" s="1"/>
  <c r="AH16" i="24"/>
  <c r="AQ16" i="24" s="1"/>
  <c r="X17" i="91"/>
  <c r="Y17" i="91"/>
  <c r="AN15" i="6"/>
  <c r="AI15" i="6"/>
  <c r="Y16" i="87"/>
  <c r="X16" i="87"/>
  <c r="Y16" i="5"/>
  <c r="X16" i="5"/>
  <c r="Z16" i="5" s="1"/>
  <c r="Y16" i="73"/>
  <c r="X16" i="73"/>
  <c r="AH16" i="75"/>
  <c r="AQ16" i="75" s="1"/>
  <c r="X17" i="41"/>
  <c r="Y17" i="41"/>
  <c r="Z17" i="41" s="1"/>
  <c r="X17" i="57"/>
  <c r="Y17" i="57"/>
  <c r="Z17" i="57" s="1"/>
  <c r="Y16" i="37"/>
  <c r="X16" i="37"/>
  <c r="Z16" i="37" s="1"/>
  <c r="AH16" i="93"/>
  <c r="AQ16" i="93" s="1"/>
  <c r="AE15" i="18"/>
  <c r="W16" i="18"/>
  <c r="AG15" i="18"/>
  <c r="AP15" i="18" s="1"/>
  <c r="AF15" i="18"/>
  <c r="AO15" i="18" s="1"/>
  <c r="AE15" i="78"/>
  <c r="AF15" i="78"/>
  <c r="AO15" i="78" s="1"/>
  <c r="AG15" i="78"/>
  <c r="AP15" i="78" s="1"/>
  <c r="W16" i="78"/>
  <c r="AG16" i="3"/>
  <c r="AP16" i="3" s="1"/>
  <c r="AF16" i="3"/>
  <c r="AO16" i="3" s="1"/>
  <c r="AE16" i="3"/>
  <c r="W17" i="3"/>
  <c r="Y16" i="9"/>
  <c r="X16" i="9"/>
  <c r="Z16" i="9" s="1"/>
  <c r="AR15" i="67"/>
  <c r="AH17" i="27"/>
  <c r="AQ17" i="27" s="1"/>
  <c r="AH16" i="42"/>
  <c r="AQ16" i="42" s="1"/>
  <c r="AE16" i="33"/>
  <c r="W17" i="33"/>
  <c r="AF16" i="33"/>
  <c r="AO16" i="33" s="1"/>
  <c r="AG16" i="33"/>
  <c r="AP16" i="33" s="1"/>
  <c r="Y17" i="56"/>
  <c r="Z17" i="56" s="1"/>
  <c r="X17" i="56"/>
  <c r="AH16" i="84"/>
  <c r="AQ16" i="84" s="1"/>
  <c r="AF16" i="88"/>
  <c r="AO16" i="88" s="1"/>
  <c r="W17" i="88"/>
  <c r="AG16" i="88"/>
  <c r="AP16" i="88" s="1"/>
  <c r="AE16" i="88"/>
  <c r="AI17" i="55"/>
  <c r="AN17" i="55"/>
  <c r="AE16" i="8"/>
  <c r="W17" i="8"/>
  <c r="AG16" i="8"/>
  <c r="AP16" i="8" s="1"/>
  <c r="AF16" i="8"/>
  <c r="AO16" i="8" s="1"/>
  <c r="AR16" i="69"/>
  <c r="W16" i="11"/>
  <c r="AG15" i="11"/>
  <c r="AP15" i="11" s="1"/>
  <c r="AF15" i="11"/>
  <c r="AO15" i="11" s="1"/>
  <c r="AE15" i="11"/>
  <c r="AI15" i="40"/>
  <c r="AN15" i="40"/>
  <c r="AI15" i="81"/>
  <c r="AN15" i="81"/>
  <c r="W17" i="83"/>
  <c r="AG16" i="83"/>
  <c r="AP16" i="83" s="1"/>
  <c r="AF16" i="83"/>
  <c r="AO16" i="83" s="1"/>
  <c r="AE16" i="83"/>
  <c r="AI17" i="29"/>
  <c r="AN17" i="29"/>
  <c r="AR15" i="77"/>
  <c r="Y16" i="96"/>
  <c r="X16" i="96"/>
  <c r="Z16" i="96" s="1"/>
  <c r="X16" i="48"/>
  <c r="Y16" i="48"/>
  <c r="AR15" i="62"/>
  <c r="AN15" i="32"/>
  <c r="AI15" i="32"/>
  <c r="AE16" i="35"/>
  <c r="AF16" i="35"/>
  <c r="AO16" i="35" s="1"/>
  <c r="W17" i="35"/>
  <c r="AG16" i="35"/>
  <c r="AP16" i="35" s="1"/>
  <c r="W16" i="92"/>
  <c r="AG15" i="92"/>
  <c r="AP15" i="92" s="1"/>
  <c r="AE15" i="92"/>
  <c r="AF15" i="92"/>
  <c r="AO15" i="92" s="1"/>
  <c r="AG16" i="61"/>
  <c r="AP16" i="61" s="1"/>
  <c r="AF16" i="61"/>
  <c r="AO16" i="61" s="1"/>
  <c r="AE16" i="61"/>
  <c r="W17" i="61"/>
  <c r="AH16" i="62"/>
  <c r="AQ16" i="62" s="1"/>
  <c r="X17" i="58"/>
  <c r="Y17" i="58"/>
  <c r="Z17" i="58" s="1"/>
  <c r="AH16" i="30"/>
  <c r="AQ16" i="30" s="1"/>
  <c r="AR17" i="39"/>
  <c r="AH15" i="54"/>
  <c r="AQ15" i="54" s="1"/>
  <c r="AR15" i="24"/>
  <c r="AI16" i="26"/>
  <c r="AN16" i="26"/>
  <c r="X17" i="85"/>
  <c r="Z17" i="85" s="1"/>
  <c r="Y17" i="85"/>
  <c r="W18" i="28"/>
  <c r="AG17" i="28"/>
  <c r="AP17" i="28" s="1"/>
  <c r="AF17" i="28"/>
  <c r="AO17" i="28" s="1"/>
  <c r="AE17" i="28"/>
  <c r="W16" i="15"/>
  <c r="AG15" i="15"/>
  <c r="AP15" i="15" s="1"/>
  <c r="AE15" i="15"/>
  <c r="AF15" i="15"/>
  <c r="AO15" i="15" s="1"/>
  <c r="AR15" i="20"/>
  <c r="AR14" i="92"/>
  <c r="AH16" i="7"/>
  <c r="AQ16" i="7" s="1"/>
  <c r="AN15" i="5"/>
  <c r="AI15" i="5"/>
  <c r="AR15" i="93"/>
  <c r="AI16" i="57"/>
  <c r="AN16" i="57"/>
  <c r="AR15" i="35"/>
  <c r="W16" i="63"/>
  <c r="AG15" i="63"/>
  <c r="AP15" i="63" s="1"/>
  <c r="AE15" i="63"/>
  <c r="AF15" i="63"/>
  <c r="AO15" i="63" s="1"/>
  <c r="X16" i="16"/>
  <c r="Y16" i="16"/>
  <c r="AN16" i="90"/>
  <c r="AI16" i="90"/>
  <c r="AR14" i="25"/>
  <c r="AR16" i="60"/>
  <c r="AH17" i="86"/>
  <c r="AQ17" i="86" s="1"/>
  <c r="AF17" i="89"/>
  <c r="AO17" i="89" s="1"/>
  <c r="AG17" i="89"/>
  <c r="AP17" i="89" s="1"/>
  <c r="AE17" i="89"/>
  <c r="W18" i="89"/>
  <c r="AN15" i="48"/>
  <c r="AI15" i="48"/>
  <c r="AF17" i="95"/>
  <c r="AO17" i="95" s="1"/>
  <c r="AE17" i="95"/>
  <c r="AG17" i="95"/>
  <c r="AP17" i="95" s="1"/>
  <c r="W18" i="95"/>
  <c r="AR15" i="65"/>
  <c r="AG17" i="69"/>
  <c r="AP17" i="69" s="1"/>
  <c r="AF17" i="69"/>
  <c r="AO17" i="69" s="1"/>
  <c r="AE17" i="69"/>
  <c r="W18" i="69"/>
  <c r="AH17" i="44"/>
  <c r="AQ17" i="44" s="1"/>
  <c r="AG16" i="50"/>
  <c r="AP16" i="50" s="1"/>
  <c r="AE16" i="50"/>
  <c r="W17" i="50"/>
  <c r="AF16" i="50"/>
  <c r="AO16" i="50" s="1"/>
  <c r="Z16" i="30"/>
  <c r="AI15" i="46"/>
  <c r="AN15" i="46"/>
  <c r="AH16" i="49"/>
  <c r="AQ16" i="49" s="1"/>
  <c r="X16" i="79"/>
  <c r="Z16" i="79" s="1"/>
  <c r="Y16" i="79"/>
  <c r="X15" i="14"/>
  <c r="Y15" i="14"/>
  <c r="AH17" i="66"/>
  <c r="AQ17" i="66" s="1"/>
  <c r="Z16" i="7"/>
  <c r="AI15" i="52"/>
  <c r="AN15" i="52"/>
  <c r="Z16" i="75"/>
  <c r="AI16" i="34"/>
  <c r="AN16" i="34"/>
  <c r="AN17" i="10"/>
  <c r="AI17" i="10"/>
  <c r="X16" i="17"/>
  <c r="Y16" i="17"/>
  <c r="Y15" i="94"/>
  <c r="Z15" i="94" s="1"/>
  <c r="X15" i="94"/>
  <c r="X16" i="40"/>
  <c r="Y16" i="40"/>
  <c r="AH16" i="20"/>
  <c r="AQ16" i="20" s="1"/>
  <c r="AR15" i="64"/>
  <c r="W18" i="27"/>
  <c r="AG17" i="27"/>
  <c r="AP17" i="27" s="1"/>
  <c r="AF17" i="27"/>
  <c r="AO17" i="27" s="1"/>
  <c r="AE17" i="27"/>
  <c r="AH15" i="63"/>
  <c r="AQ15" i="63" s="1"/>
  <c r="AI16" i="56"/>
  <c r="AN16" i="56"/>
  <c r="AR16" i="28"/>
  <c r="AI15" i="9"/>
  <c r="AN15" i="9"/>
  <c r="Z16" i="20"/>
  <c r="AH15" i="53"/>
  <c r="AQ15" i="53" s="1"/>
  <c r="Z16" i="42"/>
  <c r="AI15" i="70"/>
  <c r="AN15" i="70"/>
  <c r="Z16" i="84"/>
  <c r="AH16" i="74"/>
  <c r="AQ16" i="74" s="1"/>
  <c r="X16" i="81"/>
  <c r="Y16" i="81"/>
  <c r="AR15" i="68"/>
  <c r="AH18" i="39"/>
  <c r="AQ18" i="39" s="1"/>
  <c r="Z17" i="86"/>
  <c r="AR15" i="76"/>
  <c r="AF15" i="22"/>
  <c r="AO15" i="22" s="1"/>
  <c r="AE15" i="22"/>
  <c r="W16" i="22"/>
  <c r="AG15" i="22"/>
  <c r="AP15" i="22" s="1"/>
  <c r="AR15" i="43"/>
  <c r="AR16" i="86"/>
  <c r="AR14" i="54"/>
  <c r="AF16" i="31"/>
  <c r="AO16" i="31" s="1"/>
  <c r="AE16" i="31"/>
  <c r="W17" i="31"/>
  <c r="AG16" i="31"/>
  <c r="AP16" i="31" s="1"/>
  <c r="W18" i="21"/>
  <c r="AG17" i="21"/>
  <c r="AP17" i="21" s="1"/>
  <c r="AF17" i="21"/>
  <c r="AO17" i="21" s="1"/>
  <c r="AE17" i="21"/>
  <c r="Z16" i="62"/>
  <c r="AG16" i="19"/>
  <c r="AP16" i="19" s="1"/>
  <c r="AF16" i="19"/>
  <c r="AO16" i="19" s="1"/>
  <c r="AE16" i="19"/>
  <c r="W17" i="19"/>
  <c r="AR14" i="15"/>
  <c r="AR15" i="83"/>
  <c r="Z15" i="54"/>
  <c r="AR15" i="74"/>
  <c r="AH16" i="76"/>
  <c r="AQ16" i="76" s="1"/>
  <c r="Y17" i="82"/>
  <c r="Z17" i="82" s="1"/>
  <c r="X17" i="82"/>
  <c r="AH16" i="2"/>
  <c r="AQ16" i="2" s="1"/>
  <c r="AN14" i="14"/>
  <c r="AI14" i="14"/>
  <c r="AH16" i="43"/>
  <c r="AQ16" i="43" s="1"/>
  <c r="Z17" i="66"/>
  <c r="AH16" i="77"/>
  <c r="AQ16" i="77" s="1"/>
  <c r="AI16" i="91"/>
  <c r="AN16" i="91"/>
  <c r="AN15" i="87"/>
  <c r="AI15" i="87"/>
  <c r="AI15" i="73"/>
  <c r="AN15" i="73"/>
  <c r="AI16" i="41"/>
  <c r="AN16" i="41"/>
  <c r="AI15" i="17"/>
  <c r="AN15" i="17"/>
  <c r="AN15" i="37"/>
  <c r="AI15" i="37"/>
  <c r="AH16" i="67"/>
  <c r="AQ16" i="67" s="1"/>
  <c r="W17" i="80"/>
  <c r="AG16" i="80"/>
  <c r="AP16" i="80" s="1"/>
  <c r="AF16" i="80"/>
  <c r="AO16" i="80" s="1"/>
  <c r="AE16" i="80"/>
  <c r="Y18" i="13"/>
  <c r="X18" i="13"/>
  <c r="Z18" i="13" s="1"/>
  <c r="W19" i="39"/>
  <c r="AG18" i="39"/>
  <c r="AP18" i="39" s="1"/>
  <c r="AF18" i="39"/>
  <c r="AO18" i="39" s="1"/>
  <c r="AE18" i="39"/>
  <c r="AH16" i="47"/>
  <c r="AQ16" i="47" s="1"/>
  <c r="W16" i="45"/>
  <c r="AG15" i="45"/>
  <c r="AP15" i="45" s="1"/>
  <c r="AF15" i="45"/>
  <c r="AO15" i="45" s="1"/>
  <c r="AE15" i="45"/>
  <c r="X18" i="29"/>
  <c r="Z18" i="29" s="1"/>
  <c r="Y18" i="29"/>
  <c r="Y16" i="32"/>
  <c r="X16" i="32"/>
  <c r="AR15" i="42"/>
  <c r="AF17" i="44"/>
  <c r="AO17" i="44" s="1"/>
  <c r="AE17" i="44"/>
  <c r="W18" i="44"/>
  <c r="AG17" i="44"/>
  <c r="AP17" i="44" s="1"/>
  <c r="AH16" i="1"/>
  <c r="AQ16" i="1" s="1"/>
  <c r="Z16" i="49"/>
  <c r="Y17" i="26"/>
  <c r="X17" i="26"/>
  <c r="Z16" i="76"/>
  <c r="AN16" i="85"/>
  <c r="AI16" i="85"/>
  <c r="Z16" i="2"/>
  <c r="AN15" i="79"/>
  <c r="AI15" i="79"/>
  <c r="AR15" i="4"/>
  <c r="Z16" i="43"/>
  <c r="AR15" i="47"/>
  <c r="AH15" i="12"/>
  <c r="AQ15" i="12" s="1"/>
  <c r="Z16" i="77"/>
  <c r="AH16" i="4"/>
  <c r="AQ16" i="4" s="1"/>
  <c r="X18" i="10"/>
  <c r="Y18" i="10"/>
  <c r="Z18" i="10" s="1"/>
  <c r="AH16" i="65"/>
  <c r="AQ16" i="65" s="1"/>
  <c r="AF16" i="51"/>
  <c r="AO16" i="51" s="1"/>
  <c r="W17" i="51"/>
  <c r="AG16" i="51"/>
  <c r="AP16" i="51" s="1"/>
  <c r="AE16" i="51"/>
  <c r="W17" i="74"/>
  <c r="AG16" i="74"/>
  <c r="AP16" i="74" s="1"/>
  <c r="AF16" i="74"/>
  <c r="AO16" i="74" s="1"/>
  <c r="AE16" i="74"/>
  <c r="AN17" i="13"/>
  <c r="AI17" i="13"/>
  <c r="AI15" i="96"/>
  <c r="AN15" i="96"/>
  <c r="AE16" i="38"/>
  <c r="W17" i="38"/>
  <c r="AG16" i="38"/>
  <c r="AP16" i="38" s="1"/>
  <c r="AF16" i="38"/>
  <c r="AO16" i="38" s="1"/>
  <c r="AH16" i="68"/>
  <c r="AQ16" i="68" s="1"/>
  <c r="AR15" i="1"/>
  <c r="AH15" i="92"/>
  <c r="AQ15" i="92" s="1"/>
  <c r="AH16" i="64"/>
  <c r="AQ16" i="64" s="1"/>
  <c r="AR14" i="11"/>
  <c r="Y16" i="72"/>
  <c r="X16" i="72"/>
  <c r="AH16" i="61"/>
  <c r="AQ16" i="61" s="1"/>
  <c r="AR15" i="2"/>
  <c r="AI16" i="58"/>
  <c r="AN16" i="58"/>
  <c r="AR15" i="8"/>
  <c r="AR15" i="7"/>
  <c r="Y16" i="23"/>
  <c r="X16" i="23"/>
  <c r="Z16" i="23" s="1"/>
  <c r="AR14" i="53"/>
  <c r="AR16" i="27"/>
  <c r="Z15" i="12"/>
  <c r="AR16" i="44"/>
  <c r="AR14" i="63"/>
  <c r="Y16" i="6"/>
  <c r="X16" i="6"/>
  <c r="X16" i="52"/>
  <c r="Y16" i="52"/>
  <c r="Z16" i="52" s="1"/>
  <c r="AR15" i="84"/>
  <c r="Z16" i="4"/>
  <c r="Y17" i="34"/>
  <c r="X17" i="34"/>
  <c r="AI14" i="94"/>
  <c r="AN14" i="94"/>
  <c r="AE16" i="24" l="1"/>
  <c r="Z16" i="48"/>
  <c r="AF16" i="24"/>
  <c r="AO16" i="24" s="1"/>
  <c r="AF17" i="60"/>
  <c r="AO17" i="60" s="1"/>
  <c r="Z17" i="34"/>
  <c r="Z16" i="6"/>
  <c r="W17" i="6" s="1"/>
  <c r="AE16" i="52"/>
  <c r="W17" i="52"/>
  <c r="AG16" i="52"/>
  <c r="AP16" i="52" s="1"/>
  <c r="AF16" i="52"/>
  <c r="AO16" i="52" s="1"/>
  <c r="AG18" i="55"/>
  <c r="AP18" i="55" s="1"/>
  <c r="AE18" i="55"/>
  <c r="W19" i="55"/>
  <c r="AF18" i="55"/>
  <c r="AO18" i="55" s="1"/>
  <c r="AF16" i="6"/>
  <c r="AO16" i="6" s="1"/>
  <c r="AE16" i="6"/>
  <c r="AG16" i="23"/>
  <c r="AP16" i="23" s="1"/>
  <c r="AF16" i="23"/>
  <c r="AO16" i="23" s="1"/>
  <c r="AE16" i="23"/>
  <c r="W17" i="23"/>
  <c r="AG16" i="79"/>
  <c r="AP16" i="79" s="1"/>
  <c r="W17" i="79"/>
  <c r="AE16" i="79"/>
  <c r="AF16" i="79"/>
  <c r="AO16" i="79" s="1"/>
  <c r="AF17" i="85"/>
  <c r="AO17" i="85" s="1"/>
  <c r="AE17" i="85"/>
  <c r="W18" i="85"/>
  <c r="AG17" i="85"/>
  <c r="AP17" i="85" s="1"/>
  <c r="W17" i="48"/>
  <c r="AG16" i="48"/>
  <c r="AP16" i="48" s="1"/>
  <c r="AF16" i="48"/>
  <c r="AO16" i="48" s="1"/>
  <c r="AE16" i="48"/>
  <c r="W19" i="13"/>
  <c r="AG18" i="13"/>
  <c r="AP18" i="13" s="1"/>
  <c r="AE18" i="13"/>
  <c r="AF18" i="13"/>
  <c r="AO18" i="13" s="1"/>
  <c r="W18" i="34"/>
  <c r="AG17" i="34"/>
  <c r="AP17" i="34" s="1"/>
  <c r="AF17" i="34"/>
  <c r="AO17" i="34" s="1"/>
  <c r="AE17" i="34"/>
  <c r="W19" i="29"/>
  <c r="AG18" i="29"/>
  <c r="AP18" i="29" s="1"/>
  <c r="AF18" i="29"/>
  <c r="AO18" i="29" s="1"/>
  <c r="AE18" i="29"/>
  <c r="AE17" i="82"/>
  <c r="AF17" i="82"/>
  <c r="AO17" i="82" s="1"/>
  <c r="W18" i="82"/>
  <c r="AG17" i="82"/>
  <c r="AP17" i="82" s="1"/>
  <c r="W16" i="94"/>
  <c r="AE15" i="94"/>
  <c r="AF15" i="94"/>
  <c r="AO15" i="94" s="1"/>
  <c r="AG15" i="94"/>
  <c r="AP15" i="94" s="1"/>
  <c r="W17" i="96"/>
  <c r="AG16" i="96"/>
  <c r="AP16" i="96" s="1"/>
  <c r="AE16" i="96"/>
  <c r="AF16" i="96"/>
  <c r="AO16" i="96" s="1"/>
  <c r="AG17" i="56"/>
  <c r="AP17" i="56" s="1"/>
  <c r="AE17" i="56"/>
  <c r="AF17" i="56"/>
  <c r="AO17" i="56" s="1"/>
  <c r="W18" i="56"/>
  <c r="W17" i="5"/>
  <c r="AG16" i="5"/>
  <c r="AP16" i="5" s="1"/>
  <c r="AF16" i="5"/>
  <c r="AO16" i="5" s="1"/>
  <c r="AE16" i="5"/>
  <c r="AR14" i="94"/>
  <c r="AR16" i="58"/>
  <c r="AH16" i="72"/>
  <c r="AQ16" i="72" s="1"/>
  <c r="AR15" i="96"/>
  <c r="AR15" i="79"/>
  <c r="AH17" i="26"/>
  <c r="AQ17" i="26" s="1"/>
  <c r="AN18" i="39"/>
  <c r="AI18" i="39"/>
  <c r="AR15" i="17"/>
  <c r="AH17" i="82"/>
  <c r="AQ17" i="82" s="1"/>
  <c r="Y16" i="22"/>
  <c r="X16" i="22"/>
  <c r="W17" i="42"/>
  <c r="AG16" i="42"/>
  <c r="AP16" i="42" s="1"/>
  <c r="AF16" i="42"/>
  <c r="AO16" i="42" s="1"/>
  <c r="AE16" i="42"/>
  <c r="AR15" i="9"/>
  <c r="Y18" i="27"/>
  <c r="X18" i="27"/>
  <c r="AR16" i="34"/>
  <c r="W17" i="30"/>
  <c r="AG16" i="30"/>
  <c r="AP16" i="30" s="1"/>
  <c r="AF16" i="30"/>
  <c r="AO16" i="30" s="1"/>
  <c r="AE16" i="30"/>
  <c r="AN17" i="95"/>
  <c r="AI17" i="95"/>
  <c r="AN17" i="89"/>
  <c r="AI17" i="89"/>
  <c r="AN17" i="28"/>
  <c r="AI17" i="28"/>
  <c r="AN16" i="83"/>
  <c r="AI16" i="83"/>
  <c r="AH17" i="56"/>
  <c r="AQ17" i="56" s="1"/>
  <c r="AI16" i="33"/>
  <c r="AN16" i="33"/>
  <c r="AN16" i="3"/>
  <c r="AI16" i="3"/>
  <c r="AH17" i="41"/>
  <c r="AQ17" i="41" s="1"/>
  <c r="AR15" i="16"/>
  <c r="X17" i="47"/>
  <c r="Y17" i="47"/>
  <c r="Z17" i="47" s="1"/>
  <c r="AN16" i="67"/>
  <c r="AI16" i="67"/>
  <c r="Y17" i="93"/>
  <c r="X17" i="93"/>
  <c r="AN16" i="68"/>
  <c r="AI16" i="68"/>
  <c r="X17" i="24"/>
  <c r="Y17" i="24"/>
  <c r="AH16" i="32"/>
  <c r="AQ16" i="32" s="1"/>
  <c r="AI15" i="22"/>
  <c r="AN15" i="22"/>
  <c r="AH16" i="40"/>
  <c r="AQ16" i="40" s="1"/>
  <c r="AH16" i="17"/>
  <c r="AQ16" i="17" s="1"/>
  <c r="W17" i="75"/>
  <c r="AG16" i="75"/>
  <c r="AP16" i="75" s="1"/>
  <c r="AF16" i="75"/>
  <c r="AO16" i="75" s="1"/>
  <c r="AE16" i="75"/>
  <c r="AR16" i="90"/>
  <c r="AI15" i="63"/>
  <c r="AN15" i="63"/>
  <c r="AR16" i="57"/>
  <c r="X17" i="61"/>
  <c r="Z17" i="61" s="1"/>
  <c r="Y17" i="61"/>
  <c r="AN15" i="92"/>
  <c r="AI15" i="92"/>
  <c r="AR15" i="40"/>
  <c r="AR17" i="55"/>
  <c r="AI15" i="78"/>
  <c r="AN15" i="78"/>
  <c r="AF16" i="37"/>
  <c r="AO16" i="37" s="1"/>
  <c r="AE16" i="37"/>
  <c r="W17" i="37"/>
  <c r="AG16" i="37"/>
  <c r="AP16" i="37" s="1"/>
  <c r="W18" i="41"/>
  <c r="AG17" i="41"/>
  <c r="AP17" i="41" s="1"/>
  <c r="AF17" i="41"/>
  <c r="AO17" i="41" s="1"/>
  <c r="AE17" i="41"/>
  <c r="AH16" i="73"/>
  <c r="AQ16" i="73" s="1"/>
  <c r="AH16" i="87"/>
  <c r="AQ16" i="87" s="1"/>
  <c r="AH17" i="91"/>
  <c r="AQ17" i="91" s="1"/>
  <c r="AH16" i="46"/>
  <c r="AQ16" i="46" s="1"/>
  <c r="Z17" i="71"/>
  <c r="X17" i="71"/>
  <c r="Y17" i="71"/>
  <c r="AI16" i="59"/>
  <c r="AN16" i="59"/>
  <c r="AI15" i="53"/>
  <c r="AN15" i="53"/>
  <c r="AN16" i="24"/>
  <c r="AI16" i="24"/>
  <c r="AG16" i="62"/>
  <c r="AP16" i="62" s="1"/>
  <c r="AF16" i="62"/>
  <c r="AO16" i="62" s="1"/>
  <c r="AE16" i="62"/>
  <c r="W17" i="62"/>
  <c r="AH16" i="52"/>
  <c r="AQ16" i="52" s="1"/>
  <c r="Z16" i="72"/>
  <c r="Y17" i="38"/>
  <c r="X17" i="38"/>
  <c r="AI16" i="51"/>
  <c r="AN16" i="51"/>
  <c r="AG16" i="2"/>
  <c r="AP16" i="2" s="1"/>
  <c r="AF16" i="2"/>
  <c r="AO16" i="2" s="1"/>
  <c r="AE16" i="2"/>
  <c r="W17" i="2"/>
  <c r="Z17" i="26"/>
  <c r="AN15" i="45"/>
  <c r="AI15" i="45"/>
  <c r="AR16" i="41"/>
  <c r="AR16" i="91"/>
  <c r="AF17" i="66"/>
  <c r="AO17" i="66" s="1"/>
  <c r="AE17" i="66"/>
  <c r="W18" i="66"/>
  <c r="AG17" i="66"/>
  <c r="AP17" i="66" s="1"/>
  <c r="AR14" i="14"/>
  <c r="AI17" i="21"/>
  <c r="AN17" i="21"/>
  <c r="AH16" i="81"/>
  <c r="AQ16" i="81" s="1"/>
  <c r="AN17" i="27"/>
  <c r="AI17" i="27"/>
  <c r="Z16" i="40"/>
  <c r="Z16" i="17"/>
  <c r="AH15" i="14"/>
  <c r="AQ15" i="14" s="1"/>
  <c r="X17" i="50"/>
  <c r="Y17" i="50"/>
  <c r="AI15" i="15"/>
  <c r="AN15" i="15"/>
  <c r="AR16" i="26"/>
  <c r="AN16" i="61"/>
  <c r="AI16" i="61"/>
  <c r="AI16" i="35"/>
  <c r="AN16" i="35"/>
  <c r="AH16" i="48"/>
  <c r="AQ16" i="48" s="1"/>
  <c r="AI15" i="11"/>
  <c r="AN15" i="11"/>
  <c r="AI16" i="88"/>
  <c r="AN16" i="88"/>
  <c r="AH16" i="9"/>
  <c r="AQ16" i="9" s="1"/>
  <c r="Z17" i="91"/>
  <c r="AR15" i="23"/>
  <c r="X16" i="36"/>
  <c r="Z16" i="36" s="1"/>
  <c r="Y16" i="36"/>
  <c r="AH18" i="55"/>
  <c r="AQ18" i="55" s="1"/>
  <c r="AH16" i="70"/>
  <c r="AQ16" i="70" s="1"/>
  <c r="AI16" i="47"/>
  <c r="AN16" i="47"/>
  <c r="AN16" i="93"/>
  <c r="AI16" i="93"/>
  <c r="AN15" i="25"/>
  <c r="AI15" i="25"/>
  <c r="X17" i="64"/>
  <c r="Y17" i="64"/>
  <c r="Z17" i="64" s="1"/>
  <c r="Y18" i="44"/>
  <c r="X18" i="44"/>
  <c r="AI16" i="80"/>
  <c r="AN16" i="80"/>
  <c r="X17" i="31"/>
  <c r="Y17" i="31"/>
  <c r="Z17" i="31" s="1"/>
  <c r="AE16" i="77"/>
  <c r="AF16" i="77"/>
  <c r="AO16" i="77" s="1"/>
  <c r="AG16" i="77"/>
  <c r="AP16" i="77" s="1"/>
  <c r="W17" i="77"/>
  <c r="W17" i="43"/>
  <c r="AG16" i="43"/>
  <c r="AP16" i="43" s="1"/>
  <c r="AF16" i="43"/>
  <c r="AO16" i="43" s="1"/>
  <c r="AE16" i="43"/>
  <c r="AR16" i="85"/>
  <c r="AE16" i="49"/>
  <c r="W17" i="49"/>
  <c r="AG16" i="49"/>
  <c r="AP16" i="49" s="1"/>
  <c r="AF16" i="49"/>
  <c r="AO16" i="49" s="1"/>
  <c r="AI17" i="44"/>
  <c r="AN17" i="44"/>
  <c r="Z16" i="32"/>
  <c r="Y19" i="39"/>
  <c r="X19" i="39"/>
  <c r="AR15" i="37"/>
  <c r="Z17" i="19"/>
  <c r="X17" i="19"/>
  <c r="Y17" i="19"/>
  <c r="AI16" i="31"/>
  <c r="AN16" i="31"/>
  <c r="Z16" i="81"/>
  <c r="W17" i="84"/>
  <c r="AG16" i="84"/>
  <c r="AP16" i="84" s="1"/>
  <c r="AE16" i="84"/>
  <c r="AF16" i="84"/>
  <c r="AO16" i="84" s="1"/>
  <c r="AH15" i="94"/>
  <c r="AQ15" i="94" s="1"/>
  <c r="AR17" i="10"/>
  <c r="AR15" i="52"/>
  <c r="Z15" i="14"/>
  <c r="AN16" i="50"/>
  <c r="AI16" i="50"/>
  <c r="AR15" i="48"/>
  <c r="Y16" i="63"/>
  <c r="X16" i="63"/>
  <c r="Y18" i="28"/>
  <c r="X18" i="28"/>
  <c r="AH17" i="58"/>
  <c r="AQ17" i="58" s="1"/>
  <c r="Y16" i="92"/>
  <c r="X16" i="92"/>
  <c r="AR15" i="32"/>
  <c r="Y17" i="83"/>
  <c r="X17" i="83"/>
  <c r="Z16" i="78"/>
  <c r="X16" i="78"/>
  <c r="Y16" i="78"/>
  <c r="AH17" i="57"/>
  <c r="AQ17" i="57" s="1"/>
  <c r="Z16" i="73"/>
  <c r="Z16" i="87"/>
  <c r="AR16" i="82"/>
  <c r="Z16" i="46"/>
  <c r="AR15" i="72"/>
  <c r="AH17" i="90"/>
  <c r="AQ17" i="90" s="1"/>
  <c r="AI16" i="64"/>
  <c r="AN16" i="64"/>
  <c r="AI17" i="60"/>
  <c r="AN17" i="60"/>
  <c r="AH17" i="34"/>
  <c r="AQ17" i="34" s="1"/>
  <c r="AR17" i="13"/>
  <c r="Y17" i="74"/>
  <c r="X17" i="74"/>
  <c r="AG16" i="4"/>
  <c r="AP16" i="4" s="1"/>
  <c r="AF16" i="4"/>
  <c r="AO16" i="4" s="1"/>
  <c r="AE16" i="4"/>
  <c r="W17" i="4"/>
  <c r="AH16" i="6"/>
  <c r="AQ16" i="6" s="1"/>
  <c r="AH16" i="23"/>
  <c r="AQ16" i="23" s="1"/>
  <c r="AI16" i="38"/>
  <c r="AN16" i="38"/>
  <c r="AN16" i="74"/>
  <c r="AI16" i="74"/>
  <c r="Y17" i="51"/>
  <c r="X17" i="51"/>
  <c r="W19" i="10"/>
  <c r="AG18" i="10"/>
  <c r="AP18" i="10" s="1"/>
  <c r="AF18" i="10"/>
  <c r="AO18" i="10" s="1"/>
  <c r="AE18" i="10"/>
  <c r="AH18" i="13"/>
  <c r="AQ18" i="13" s="1"/>
  <c r="Y17" i="80"/>
  <c r="X17" i="80"/>
  <c r="AR15" i="73"/>
  <c r="AF15" i="54"/>
  <c r="AO15" i="54" s="1"/>
  <c r="AG15" i="54"/>
  <c r="AP15" i="54" s="1"/>
  <c r="AE15" i="54"/>
  <c r="W16" i="54"/>
  <c r="AN16" i="19"/>
  <c r="AI16" i="19"/>
  <c r="AG16" i="20"/>
  <c r="AP16" i="20" s="1"/>
  <c r="AF16" i="20"/>
  <c r="AO16" i="20" s="1"/>
  <c r="AE16" i="20"/>
  <c r="W17" i="20"/>
  <c r="AR16" i="56"/>
  <c r="W17" i="7"/>
  <c r="AG16" i="7"/>
  <c r="AP16" i="7" s="1"/>
  <c r="AF16" i="7"/>
  <c r="AO16" i="7" s="1"/>
  <c r="AE16" i="7"/>
  <c r="Y18" i="69"/>
  <c r="X18" i="69"/>
  <c r="X18" i="95"/>
  <c r="Y18" i="95"/>
  <c r="AH16" i="16"/>
  <c r="AQ16" i="16" s="1"/>
  <c r="AR15" i="5"/>
  <c r="X16" i="15"/>
  <c r="Z16" i="15" s="1"/>
  <c r="Y16" i="15"/>
  <c r="AF17" i="58"/>
  <c r="AO17" i="58" s="1"/>
  <c r="AE17" i="58"/>
  <c r="W18" i="58"/>
  <c r="AG17" i="58"/>
  <c r="AP17" i="58" s="1"/>
  <c r="AH16" i="96"/>
  <c r="AQ16" i="96" s="1"/>
  <c r="AR17" i="29"/>
  <c r="Y17" i="8"/>
  <c r="X17" i="8"/>
  <c r="X17" i="88"/>
  <c r="Z17" i="88" s="1"/>
  <c r="Y17" i="88"/>
  <c r="AE16" i="9"/>
  <c r="AF16" i="9"/>
  <c r="AO16" i="9" s="1"/>
  <c r="W17" i="9"/>
  <c r="AG16" i="9"/>
  <c r="AP16" i="9" s="1"/>
  <c r="Y16" i="18"/>
  <c r="X16" i="18"/>
  <c r="Z16" i="18" s="1"/>
  <c r="AG17" i="57"/>
  <c r="AP17" i="57" s="1"/>
  <c r="AF17" i="57"/>
  <c r="AO17" i="57" s="1"/>
  <c r="AE17" i="57"/>
  <c r="W18" i="57"/>
  <c r="AH16" i="5"/>
  <c r="AQ16" i="5" s="1"/>
  <c r="AR15" i="6"/>
  <c r="AF17" i="90"/>
  <c r="AO17" i="90" s="1"/>
  <c r="AE17" i="90"/>
  <c r="W18" i="90"/>
  <c r="AG17" i="90"/>
  <c r="AP17" i="90" s="1"/>
  <c r="AE16" i="70"/>
  <c r="W17" i="70"/>
  <c r="AF16" i="70"/>
  <c r="AO16" i="70" s="1"/>
  <c r="AG16" i="70"/>
  <c r="AP16" i="70" s="1"/>
  <c r="X17" i="59"/>
  <c r="Y17" i="59"/>
  <c r="Y16" i="53"/>
  <c r="X16" i="53"/>
  <c r="Z16" i="53" s="1"/>
  <c r="X17" i="65"/>
  <c r="Y17" i="65"/>
  <c r="Y17" i="1"/>
  <c r="X17" i="1"/>
  <c r="Z17" i="1" s="1"/>
  <c r="W16" i="12"/>
  <c r="AF15" i="12"/>
  <c r="AO15" i="12" s="1"/>
  <c r="AG15" i="12"/>
  <c r="AP15" i="12" s="1"/>
  <c r="AE15" i="12"/>
  <c r="AH18" i="10"/>
  <c r="AQ18" i="10" s="1"/>
  <c r="AE16" i="76"/>
  <c r="AG16" i="76"/>
  <c r="AP16" i="76" s="1"/>
  <c r="AF16" i="76"/>
  <c r="AO16" i="76" s="1"/>
  <c r="W17" i="76"/>
  <c r="AH18" i="29"/>
  <c r="AQ18" i="29" s="1"/>
  <c r="Y16" i="45"/>
  <c r="X16" i="45"/>
  <c r="Z16" i="45" s="1"/>
  <c r="AR15" i="87"/>
  <c r="X18" i="21"/>
  <c r="Z18" i="21" s="1"/>
  <c r="Y18" i="21"/>
  <c r="AF17" i="86"/>
  <c r="AO17" i="86" s="1"/>
  <c r="AG17" i="86"/>
  <c r="AP17" i="86" s="1"/>
  <c r="AE17" i="86"/>
  <c r="W18" i="86"/>
  <c r="AR15" i="70"/>
  <c r="AH16" i="79"/>
  <c r="AQ16" i="79" s="1"/>
  <c r="AR15" i="46"/>
  <c r="AN17" i="69"/>
  <c r="AI17" i="69"/>
  <c r="Y18" i="89"/>
  <c r="X18" i="89"/>
  <c r="Z18" i="89" s="1"/>
  <c r="Z16" i="16"/>
  <c r="AH17" i="85"/>
  <c r="AQ17" i="85" s="1"/>
  <c r="X17" i="35"/>
  <c r="Y17" i="35"/>
  <c r="AR15" i="81"/>
  <c r="Y16" i="11"/>
  <c r="X16" i="11"/>
  <c r="AN16" i="8"/>
  <c r="AI16" i="8"/>
  <c r="Y17" i="33"/>
  <c r="X17" i="33"/>
  <c r="Y17" i="3"/>
  <c r="X17" i="3"/>
  <c r="AI15" i="18"/>
  <c r="AN15" i="18"/>
  <c r="AH16" i="37"/>
  <c r="AQ16" i="37" s="1"/>
  <c r="AN15" i="36"/>
  <c r="AI15" i="36"/>
  <c r="AI16" i="71"/>
  <c r="AN16" i="71"/>
  <c r="Z17" i="67"/>
  <c r="X17" i="67"/>
  <c r="Y17" i="67"/>
  <c r="Y16" i="25"/>
  <c r="X16" i="25"/>
  <c r="Y17" i="68"/>
  <c r="Z17" i="68" s="1"/>
  <c r="X17" i="68"/>
  <c r="AI16" i="65"/>
  <c r="AN16" i="65"/>
  <c r="AN16" i="1"/>
  <c r="AI16" i="1"/>
  <c r="Y18" i="60"/>
  <c r="X18" i="60"/>
  <c r="AG16" i="6" l="1"/>
  <c r="AP16" i="6" s="1"/>
  <c r="Z17" i="35"/>
  <c r="Z17" i="24"/>
  <c r="W18" i="24" s="1"/>
  <c r="W18" i="47"/>
  <c r="AG17" i="47"/>
  <c r="AP17" i="47" s="1"/>
  <c r="AF17" i="47"/>
  <c r="AO17" i="47" s="1"/>
  <c r="AE17" i="47"/>
  <c r="W18" i="31"/>
  <c r="AG17" i="31"/>
  <c r="AP17" i="31" s="1"/>
  <c r="AF17" i="31"/>
  <c r="AO17" i="31" s="1"/>
  <c r="AE17" i="31"/>
  <c r="AG17" i="64"/>
  <c r="AP17" i="64" s="1"/>
  <c r="AF17" i="64"/>
  <c r="AO17" i="64" s="1"/>
  <c r="AE17" i="64"/>
  <c r="W18" i="64"/>
  <c r="W18" i="35"/>
  <c r="AG17" i="35"/>
  <c r="AP17" i="35" s="1"/>
  <c r="AF17" i="35"/>
  <c r="AO17" i="35" s="1"/>
  <c r="AE17" i="35"/>
  <c r="AG17" i="24"/>
  <c r="AP17" i="24" s="1"/>
  <c r="AF17" i="24"/>
  <c r="AO17" i="24" s="1"/>
  <c r="AE17" i="24"/>
  <c r="AR16" i="1"/>
  <c r="AF17" i="68"/>
  <c r="AO17" i="68" s="1"/>
  <c r="AG17" i="68"/>
  <c r="AP17" i="68" s="1"/>
  <c r="W18" i="68"/>
  <c r="AE17" i="68"/>
  <c r="W18" i="67"/>
  <c r="AG17" i="67"/>
  <c r="AP17" i="67" s="1"/>
  <c r="AF17" i="67"/>
  <c r="AO17" i="67" s="1"/>
  <c r="AE17" i="67"/>
  <c r="AH17" i="3"/>
  <c r="AQ17" i="3" s="1"/>
  <c r="AR16" i="8"/>
  <c r="AE18" i="89"/>
  <c r="W19" i="89"/>
  <c r="AF18" i="89"/>
  <c r="AO18" i="89" s="1"/>
  <c r="AG18" i="89"/>
  <c r="AP18" i="89" s="1"/>
  <c r="X18" i="86"/>
  <c r="Y18" i="86"/>
  <c r="AH18" i="21"/>
  <c r="AQ18" i="21" s="1"/>
  <c r="AE16" i="45"/>
  <c r="W17" i="45"/>
  <c r="AG16" i="45"/>
  <c r="AP16" i="45" s="1"/>
  <c r="AF16" i="45"/>
  <c r="AO16" i="45" s="1"/>
  <c r="AN17" i="90"/>
  <c r="AI17" i="90"/>
  <c r="Z18" i="57"/>
  <c r="X18" i="57"/>
  <c r="Y18" i="57"/>
  <c r="AG16" i="18"/>
  <c r="AP16" i="18" s="1"/>
  <c r="AF16" i="18"/>
  <c r="AO16" i="18" s="1"/>
  <c r="AE16" i="18"/>
  <c r="W17" i="18"/>
  <c r="AH17" i="88"/>
  <c r="AQ17" i="88" s="1"/>
  <c r="AF16" i="15"/>
  <c r="AO16" i="15" s="1"/>
  <c r="AE16" i="15"/>
  <c r="W17" i="15"/>
  <c r="AG16" i="15"/>
  <c r="AP16" i="15" s="1"/>
  <c r="AI16" i="7"/>
  <c r="AN16" i="7"/>
  <c r="X17" i="20"/>
  <c r="Y17" i="20"/>
  <c r="Z17" i="20" s="1"/>
  <c r="Y16" i="54"/>
  <c r="X16" i="54"/>
  <c r="Z16" i="54" s="1"/>
  <c r="AH17" i="80"/>
  <c r="AQ17" i="80" s="1"/>
  <c r="AR16" i="74"/>
  <c r="AR17" i="60"/>
  <c r="AH16" i="78"/>
  <c r="AQ16" i="78" s="1"/>
  <c r="AH18" i="28"/>
  <c r="AQ18" i="28" s="1"/>
  <c r="Y17" i="84"/>
  <c r="X17" i="84"/>
  <c r="W18" i="19"/>
  <c r="AG17" i="19"/>
  <c r="AP17" i="19" s="1"/>
  <c r="AF17" i="19"/>
  <c r="AO17" i="19" s="1"/>
  <c r="AE17" i="19"/>
  <c r="AF16" i="32"/>
  <c r="AO16" i="32" s="1"/>
  <c r="AE16" i="32"/>
  <c r="W17" i="32"/>
  <c r="AG16" i="32"/>
  <c r="AP16" i="32" s="1"/>
  <c r="AI16" i="49"/>
  <c r="AN16" i="49"/>
  <c r="X17" i="43"/>
  <c r="Y17" i="43"/>
  <c r="AI16" i="77"/>
  <c r="AN16" i="77"/>
  <c r="AH18" i="44"/>
  <c r="AQ18" i="44" s="1"/>
  <c r="AR15" i="25"/>
  <c r="AE16" i="36"/>
  <c r="W17" i="36"/>
  <c r="AG16" i="36"/>
  <c r="AP16" i="36" s="1"/>
  <c r="AF16" i="36"/>
  <c r="AO16" i="36" s="1"/>
  <c r="AR16" i="61"/>
  <c r="AG16" i="17"/>
  <c r="AP16" i="17" s="1"/>
  <c r="AF16" i="17"/>
  <c r="AO16" i="17" s="1"/>
  <c r="AE16" i="17"/>
  <c r="W17" i="17"/>
  <c r="Y17" i="2"/>
  <c r="X17" i="2"/>
  <c r="AH17" i="38"/>
  <c r="AQ17" i="38" s="1"/>
  <c r="AH17" i="71"/>
  <c r="AQ17" i="71" s="1"/>
  <c r="AI16" i="37"/>
  <c r="AN16" i="37"/>
  <c r="W18" i="61"/>
  <c r="AG17" i="61"/>
  <c r="AP17" i="61" s="1"/>
  <c r="AE17" i="61"/>
  <c r="AF17" i="61"/>
  <c r="AO17" i="61" s="1"/>
  <c r="AR16" i="68"/>
  <c r="AH16" i="22"/>
  <c r="AQ16" i="22" s="1"/>
  <c r="X18" i="34"/>
  <c r="Z18" i="34" s="1"/>
  <c r="Y18" i="34"/>
  <c r="X18" i="85"/>
  <c r="Y18" i="85"/>
  <c r="AI16" i="6"/>
  <c r="AN16" i="6"/>
  <c r="AN18" i="55"/>
  <c r="AI18" i="55"/>
  <c r="AH16" i="25"/>
  <c r="AQ16" i="25" s="1"/>
  <c r="AR17" i="69"/>
  <c r="AF18" i="21"/>
  <c r="AO18" i="21" s="1"/>
  <c r="AE18" i="21"/>
  <c r="W19" i="21"/>
  <c r="AG18" i="21"/>
  <c r="AP18" i="21" s="1"/>
  <c r="X17" i="76"/>
  <c r="Y17" i="76"/>
  <c r="AI15" i="12"/>
  <c r="AN15" i="12"/>
  <c r="W18" i="1"/>
  <c r="AG17" i="1"/>
  <c r="AP17" i="1" s="1"/>
  <c r="AF17" i="1"/>
  <c r="AO17" i="1" s="1"/>
  <c r="AE17" i="1"/>
  <c r="AE16" i="53"/>
  <c r="W17" i="53"/>
  <c r="AG16" i="53"/>
  <c r="AP16" i="53" s="1"/>
  <c r="AF16" i="53"/>
  <c r="AO16" i="53" s="1"/>
  <c r="Y17" i="70"/>
  <c r="X17" i="70"/>
  <c r="Z17" i="70" s="1"/>
  <c r="AN17" i="57"/>
  <c r="AI17" i="57"/>
  <c r="W18" i="88"/>
  <c r="AG17" i="88"/>
  <c r="AP17" i="88" s="1"/>
  <c r="AE17" i="88"/>
  <c r="AF17" i="88"/>
  <c r="AO17" i="88" s="1"/>
  <c r="X18" i="58"/>
  <c r="Y18" i="58"/>
  <c r="Z18" i="58" s="1"/>
  <c r="AH18" i="95"/>
  <c r="AQ18" i="95" s="1"/>
  <c r="AN16" i="20"/>
  <c r="AI16" i="20"/>
  <c r="AI15" i="54"/>
  <c r="AN15" i="54"/>
  <c r="AH17" i="74"/>
  <c r="AQ17" i="74" s="1"/>
  <c r="AE16" i="87"/>
  <c r="AF16" i="87"/>
  <c r="AO16" i="87" s="1"/>
  <c r="W17" i="87"/>
  <c r="AG16" i="87"/>
  <c r="AP16" i="87" s="1"/>
  <c r="W17" i="78"/>
  <c r="AG16" i="78"/>
  <c r="AP16" i="78" s="1"/>
  <c r="AF16" i="78"/>
  <c r="AO16" i="78" s="1"/>
  <c r="AE16" i="78"/>
  <c r="AH16" i="92"/>
  <c r="AQ16" i="92" s="1"/>
  <c r="W17" i="81"/>
  <c r="AG16" i="81"/>
  <c r="AP16" i="81" s="1"/>
  <c r="AF16" i="81"/>
  <c r="AO16" i="81" s="1"/>
  <c r="AE16" i="81"/>
  <c r="AH17" i="50"/>
  <c r="AQ17" i="50" s="1"/>
  <c r="W17" i="40"/>
  <c r="AG16" i="40"/>
  <c r="AP16" i="40" s="1"/>
  <c r="AF16" i="40"/>
  <c r="AO16" i="40" s="1"/>
  <c r="AE16" i="40"/>
  <c r="AN16" i="2"/>
  <c r="AI16" i="2"/>
  <c r="X17" i="62"/>
  <c r="Z17" i="62" s="1"/>
  <c r="Y17" i="62"/>
  <c r="AF17" i="71"/>
  <c r="AO17" i="71" s="1"/>
  <c r="AE17" i="71"/>
  <c r="W18" i="71"/>
  <c r="AG17" i="71"/>
  <c r="AP17" i="71" s="1"/>
  <c r="AR17" i="28"/>
  <c r="AI16" i="30"/>
  <c r="AN16" i="30"/>
  <c r="Y17" i="5"/>
  <c r="X17" i="5"/>
  <c r="Z17" i="5" s="1"/>
  <c r="AI15" i="94"/>
  <c r="AN15" i="94"/>
  <c r="X19" i="29"/>
  <c r="Y19" i="29"/>
  <c r="AN17" i="85"/>
  <c r="AI17" i="85"/>
  <c r="AR16" i="71"/>
  <c r="Z17" i="3"/>
  <c r="AH16" i="11"/>
  <c r="AQ16" i="11" s="1"/>
  <c r="AH17" i="35"/>
  <c r="AQ17" i="35" s="1"/>
  <c r="AI17" i="86"/>
  <c r="AN17" i="86"/>
  <c r="AI16" i="70"/>
  <c r="AN16" i="70"/>
  <c r="X17" i="9"/>
  <c r="Z17" i="9" s="1"/>
  <c r="Y17" i="9"/>
  <c r="AH17" i="8"/>
  <c r="AQ17" i="8" s="1"/>
  <c r="AI17" i="58"/>
  <c r="AN17" i="58"/>
  <c r="Z18" i="95"/>
  <c r="Z17" i="80"/>
  <c r="X19" i="10"/>
  <c r="Z19" i="10" s="1"/>
  <c r="Y19" i="10"/>
  <c r="AR16" i="64"/>
  <c r="W17" i="73"/>
  <c r="AG16" i="73"/>
  <c r="AP16" i="73" s="1"/>
  <c r="AF16" i="73"/>
  <c r="AO16" i="73" s="1"/>
  <c r="AE16" i="73"/>
  <c r="AH17" i="83"/>
  <c r="AQ17" i="83" s="1"/>
  <c r="Z18" i="28"/>
  <c r="AR16" i="50"/>
  <c r="AR17" i="44"/>
  <c r="Y17" i="77"/>
  <c r="X17" i="77"/>
  <c r="Z17" i="77" s="1"/>
  <c r="AH17" i="31"/>
  <c r="AQ17" i="31" s="1"/>
  <c r="Z18" i="44"/>
  <c r="AR16" i="93"/>
  <c r="AR16" i="88"/>
  <c r="Z17" i="50"/>
  <c r="AR17" i="27"/>
  <c r="X18" i="66"/>
  <c r="Z18" i="66" s="1"/>
  <c r="Y18" i="66"/>
  <c r="Z17" i="38"/>
  <c r="AN16" i="62"/>
  <c r="AI16" i="62"/>
  <c r="AR15" i="53"/>
  <c r="Z18" i="41"/>
  <c r="Y18" i="41"/>
  <c r="X18" i="41"/>
  <c r="AR15" i="92"/>
  <c r="AN16" i="75"/>
  <c r="AI16" i="75"/>
  <c r="AH17" i="93"/>
  <c r="AQ17" i="93" s="1"/>
  <c r="AH17" i="47"/>
  <c r="AQ17" i="47" s="1"/>
  <c r="AR16" i="33"/>
  <c r="AH18" i="27"/>
  <c r="AQ18" i="27" s="1"/>
  <c r="AN16" i="42"/>
  <c r="AI16" i="42"/>
  <c r="Z16" i="22"/>
  <c r="X18" i="56"/>
  <c r="Y18" i="56"/>
  <c r="AN16" i="96"/>
  <c r="AI16" i="96"/>
  <c r="X16" i="94"/>
  <c r="Y16" i="94"/>
  <c r="AI17" i="82"/>
  <c r="AN17" i="82"/>
  <c r="AN17" i="34"/>
  <c r="AI17" i="34"/>
  <c r="AI18" i="13"/>
  <c r="AN18" i="13"/>
  <c r="Y17" i="23"/>
  <c r="X17" i="23"/>
  <c r="Z17" i="23" s="1"/>
  <c r="AH18" i="60"/>
  <c r="AQ18" i="60" s="1"/>
  <c r="AR16" i="65"/>
  <c r="Z16" i="25"/>
  <c r="AR15" i="36"/>
  <c r="AH17" i="33"/>
  <c r="AQ17" i="33" s="1"/>
  <c r="AF16" i="16"/>
  <c r="AO16" i="16" s="1"/>
  <c r="AE16" i="16"/>
  <c r="W17" i="16"/>
  <c r="AG16" i="16"/>
  <c r="AP16" i="16" s="1"/>
  <c r="AH17" i="65"/>
  <c r="AQ17" i="65" s="1"/>
  <c r="AH17" i="59"/>
  <c r="AQ17" i="59" s="1"/>
  <c r="AH18" i="69"/>
  <c r="AQ18" i="69" s="1"/>
  <c r="Y17" i="7"/>
  <c r="X17" i="7"/>
  <c r="AH17" i="51"/>
  <c r="AQ17" i="51" s="1"/>
  <c r="AR16" i="38"/>
  <c r="Y17" i="4"/>
  <c r="X17" i="4"/>
  <c r="Z17" i="4" s="1"/>
  <c r="Z17" i="74"/>
  <c r="Z16" i="92"/>
  <c r="AH16" i="63"/>
  <c r="AQ16" i="63" s="1"/>
  <c r="AR16" i="31"/>
  <c r="AH19" i="39"/>
  <c r="AQ19" i="39" s="1"/>
  <c r="AI16" i="43"/>
  <c r="AN16" i="43"/>
  <c r="W18" i="91"/>
  <c r="AE17" i="91"/>
  <c r="AF17" i="91"/>
  <c r="AO17" i="91" s="1"/>
  <c r="AG17" i="91"/>
  <c r="AP17" i="91" s="1"/>
  <c r="AN17" i="66"/>
  <c r="AI17" i="66"/>
  <c r="AR15" i="45"/>
  <c r="W17" i="72"/>
  <c r="AG16" i="72"/>
  <c r="AP16" i="72" s="1"/>
  <c r="AF16" i="72"/>
  <c r="AO16" i="72" s="1"/>
  <c r="AE16" i="72"/>
  <c r="AR15" i="78"/>
  <c r="AR15" i="22"/>
  <c r="AR17" i="89"/>
  <c r="Y17" i="48"/>
  <c r="X17" i="48"/>
  <c r="Z17" i="48" s="1"/>
  <c r="AN16" i="23"/>
  <c r="AI16" i="23"/>
  <c r="Y17" i="6"/>
  <c r="X17" i="6"/>
  <c r="AH17" i="68"/>
  <c r="AQ17" i="68" s="1"/>
  <c r="Z16" i="11"/>
  <c r="AH18" i="89"/>
  <c r="AQ18" i="89" s="1"/>
  <c r="AH16" i="45"/>
  <c r="AQ16" i="45" s="1"/>
  <c r="AN16" i="76"/>
  <c r="AI16" i="76"/>
  <c r="Y16" i="12"/>
  <c r="X16" i="12"/>
  <c r="Z16" i="12" s="1"/>
  <c r="Z17" i="65"/>
  <c r="Z17" i="59"/>
  <c r="AH16" i="18"/>
  <c r="AQ16" i="18" s="1"/>
  <c r="AN16" i="9"/>
  <c r="AI16" i="9"/>
  <c r="Z17" i="8"/>
  <c r="AR16" i="19"/>
  <c r="AN16" i="4"/>
  <c r="AI16" i="4"/>
  <c r="W17" i="46"/>
  <c r="AG16" i="46"/>
  <c r="AP16" i="46" s="1"/>
  <c r="AF16" i="46"/>
  <c r="AO16" i="46" s="1"/>
  <c r="AE16" i="46"/>
  <c r="Z17" i="83"/>
  <c r="W16" i="14"/>
  <c r="AG15" i="14"/>
  <c r="AP15" i="14" s="1"/>
  <c r="AE15" i="14"/>
  <c r="AF15" i="14"/>
  <c r="AO15" i="14" s="1"/>
  <c r="AN16" i="84"/>
  <c r="AI16" i="84"/>
  <c r="AH17" i="64"/>
  <c r="AQ17" i="64" s="1"/>
  <c r="AR15" i="11"/>
  <c r="AR17" i="21"/>
  <c r="AR16" i="59"/>
  <c r="X17" i="37"/>
  <c r="Y17" i="37"/>
  <c r="AR15" i="63"/>
  <c r="AH17" i="24"/>
  <c r="AQ17" i="24" s="1"/>
  <c r="Z17" i="93"/>
  <c r="Y17" i="30"/>
  <c r="X17" i="30"/>
  <c r="Z17" i="30" s="1"/>
  <c r="Z18" i="27"/>
  <c r="AR18" i="39"/>
  <c r="AI16" i="5"/>
  <c r="AN16" i="5"/>
  <c r="AN17" i="56"/>
  <c r="AI17" i="56"/>
  <c r="X17" i="96"/>
  <c r="Y17" i="96"/>
  <c r="AN18" i="29"/>
  <c r="AI18" i="29"/>
  <c r="Y19" i="13"/>
  <c r="X19" i="13"/>
  <c r="Z19" i="13" s="1"/>
  <c r="AI16" i="79"/>
  <c r="AN16" i="79"/>
  <c r="Y17" i="52"/>
  <c r="X17" i="52"/>
  <c r="Z17" i="52" s="1"/>
  <c r="Z18" i="60"/>
  <c r="AH17" i="67"/>
  <c r="AQ17" i="67" s="1"/>
  <c r="AR15" i="18"/>
  <c r="Z17" i="33"/>
  <c r="AH17" i="1"/>
  <c r="AQ17" i="1" s="1"/>
  <c r="AH16" i="53"/>
  <c r="AQ16" i="53" s="1"/>
  <c r="X18" i="90"/>
  <c r="Y18" i="90"/>
  <c r="Z18" i="90" s="1"/>
  <c r="AH16" i="15"/>
  <c r="AQ16" i="15" s="1"/>
  <c r="Z18" i="69"/>
  <c r="AI18" i="10"/>
  <c r="AN18" i="10"/>
  <c r="Z17" i="51"/>
  <c r="Z16" i="63"/>
  <c r="AH17" i="19"/>
  <c r="AQ17" i="19" s="1"/>
  <c r="Z19" i="39"/>
  <c r="Y17" i="49"/>
  <c r="X17" i="49"/>
  <c r="AR16" i="80"/>
  <c r="AR16" i="47"/>
  <c r="AH16" i="36"/>
  <c r="AQ16" i="36" s="1"/>
  <c r="AR16" i="35"/>
  <c r="AR15" i="15"/>
  <c r="W18" i="26"/>
  <c r="AG17" i="26"/>
  <c r="AP17" i="26" s="1"/>
  <c r="AF17" i="26"/>
  <c r="AO17" i="26" s="1"/>
  <c r="AE17" i="26"/>
  <c r="AR16" i="51"/>
  <c r="AR16" i="24"/>
  <c r="AN17" i="41"/>
  <c r="AI17" i="41"/>
  <c r="AH17" i="61"/>
  <c r="AQ17" i="61" s="1"/>
  <c r="X17" i="75"/>
  <c r="Y17" i="75"/>
  <c r="AR16" i="67"/>
  <c r="AR16" i="3"/>
  <c r="AR16" i="83"/>
  <c r="AR17" i="95"/>
  <c r="Y17" i="42"/>
  <c r="X17" i="42"/>
  <c r="Z17" i="42" s="1"/>
  <c r="Y18" i="82"/>
  <c r="X18" i="82"/>
  <c r="Z18" i="82" s="1"/>
  <c r="AI16" i="48"/>
  <c r="AN16" i="48"/>
  <c r="Y17" i="79"/>
  <c r="X17" i="79"/>
  <c r="Z17" i="79" s="1"/>
  <c r="Y19" i="55"/>
  <c r="X19" i="55"/>
  <c r="AI16" i="52"/>
  <c r="AN16" i="52"/>
  <c r="Z19" i="55" l="1"/>
  <c r="Z19" i="29"/>
  <c r="AG18" i="58"/>
  <c r="AP18" i="58" s="1"/>
  <c r="AF18" i="58"/>
  <c r="AO18" i="58" s="1"/>
  <c r="AE18" i="58"/>
  <c r="W19" i="58"/>
  <c r="W18" i="79"/>
  <c r="AG17" i="79"/>
  <c r="AP17" i="79" s="1"/>
  <c r="AF17" i="79"/>
  <c r="AO17" i="79" s="1"/>
  <c r="AE17" i="79"/>
  <c r="W18" i="30"/>
  <c r="AG17" i="30"/>
  <c r="AP17" i="30" s="1"/>
  <c r="AF17" i="30"/>
  <c r="AO17" i="30" s="1"/>
  <c r="AE17" i="30"/>
  <c r="W18" i="4"/>
  <c r="AG17" i="4"/>
  <c r="AP17" i="4" s="1"/>
  <c r="AF17" i="4"/>
  <c r="AO17" i="4" s="1"/>
  <c r="AE17" i="4"/>
  <c r="W18" i="20"/>
  <c r="AG17" i="20"/>
  <c r="AP17" i="20" s="1"/>
  <c r="AF17" i="20"/>
  <c r="AO17" i="20" s="1"/>
  <c r="AE17" i="20"/>
  <c r="AF18" i="66"/>
  <c r="AO18" i="66" s="1"/>
  <c r="W19" i="66"/>
  <c r="AG18" i="66"/>
  <c r="AP18" i="66" s="1"/>
  <c r="AE18" i="66"/>
  <c r="AG17" i="70"/>
  <c r="AP17" i="70" s="1"/>
  <c r="AF17" i="70"/>
  <c r="AO17" i="70" s="1"/>
  <c r="AE17" i="70"/>
  <c r="W18" i="70"/>
  <c r="AE16" i="12"/>
  <c r="AF16" i="12"/>
  <c r="AO16" i="12" s="1"/>
  <c r="AG16" i="12"/>
  <c r="AP16" i="12" s="1"/>
  <c r="W17" i="12"/>
  <c r="AE19" i="29"/>
  <c r="AF19" i="29"/>
  <c r="AO19" i="29" s="1"/>
  <c r="W20" i="29"/>
  <c r="AG19" i="29"/>
  <c r="AP19" i="29" s="1"/>
  <c r="W19" i="82"/>
  <c r="AG18" i="82"/>
  <c r="AP18" i="82" s="1"/>
  <c r="AF18" i="82"/>
  <c r="AO18" i="82" s="1"/>
  <c r="AE18" i="82"/>
  <c r="AE16" i="54"/>
  <c r="AG16" i="54"/>
  <c r="AP16" i="54" s="1"/>
  <c r="AF16" i="54"/>
  <c r="AO16" i="54" s="1"/>
  <c r="W17" i="54"/>
  <c r="AF17" i="48"/>
  <c r="AO17" i="48" s="1"/>
  <c r="AG17" i="48"/>
  <c r="AP17" i="48" s="1"/>
  <c r="AE17" i="48"/>
  <c r="W18" i="48"/>
  <c r="W20" i="55"/>
  <c r="AG19" i="55"/>
  <c r="AP19" i="55" s="1"/>
  <c r="AF19" i="55"/>
  <c r="AO19" i="55" s="1"/>
  <c r="AE19" i="55"/>
  <c r="AE19" i="10"/>
  <c r="AF19" i="10"/>
  <c r="AO19" i="10" s="1"/>
  <c r="W20" i="10"/>
  <c r="AG19" i="10"/>
  <c r="AP19" i="10" s="1"/>
  <c r="AF17" i="42"/>
  <c r="AO17" i="42" s="1"/>
  <c r="AE17" i="42"/>
  <c r="W18" i="42"/>
  <c r="AG17" i="42"/>
  <c r="AP17" i="42" s="1"/>
  <c r="AH17" i="49"/>
  <c r="AQ17" i="49" s="1"/>
  <c r="AN17" i="26"/>
  <c r="AI17" i="26"/>
  <c r="Z17" i="49"/>
  <c r="AF17" i="51"/>
  <c r="AO17" i="51" s="1"/>
  <c r="AG17" i="51"/>
  <c r="AP17" i="51" s="1"/>
  <c r="W18" i="51"/>
  <c r="AE17" i="51"/>
  <c r="AR16" i="84"/>
  <c r="AF17" i="83"/>
  <c r="AO17" i="83" s="1"/>
  <c r="AE17" i="83"/>
  <c r="W18" i="83"/>
  <c r="AG17" i="83"/>
  <c r="AP17" i="83" s="1"/>
  <c r="AR16" i="4"/>
  <c r="AH17" i="6"/>
  <c r="AQ17" i="6" s="1"/>
  <c r="AI17" i="91"/>
  <c r="AN17" i="91"/>
  <c r="Y17" i="16"/>
  <c r="X17" i="16"/>
  <c r="AH18" i="56"/>
  <c r="AQ18" i="56" s="1"/>
  <c r="Z17" i="73"/>
  <c r="Y17" i="73"/>
  <c r="X17" i="73"/>
  <c r="AR16" i="70"/>
  <c r="AI17" i="71"/>
  <c r="AN17" i="71"/>
  <c r="Y17" i="81"/>
  <c r="Z17" i="81" s="1"/>
  <c r="X17" i="81"/>
  <c r="AR16" i="20"/>
  <c r="AN17" i="88"/>
  <c r="AI17" i="88"/>
  <c r="AI17" i="1"/>
  <c r="AN17" i="1"/>
  <c r="AH17" i="2"/>
  <c r="AQ17" i="2" s="1"/>
  <c r="AH17" i="43"/>
  <c r="AQ17" i="43" s="1"/>
  <c r="X18" i="19"/>
  <c r="Y18" i="19"/>
  <c r="AR16" i="7"/>
  <c r="Z18" i="67"/>
  <c r="X18" i="67"/>
  <c r="Y18" i="67"/>
  <c r="AI16" i="46"/>
  <c r="AN16" i="46"/>
  <c r="Y18" i="91"/>
  <c r="X18" i="91"/>
  <c r="AH17" i="7"/>
  <c r="AQ17" i="7" s="1"/>
  <c r="AI16" i="16"/>
  <c r="AN16" i="16"/>
  <c r="AR18" i="13"/>
  <c r="AH16" i="94"/>
  <c r="AQ16" i="94" s="1"/>
  <c r="Z18" i="56"/>
  <c r="AR16" i="62"/>
  <c r="W18" i="80"/>
  <c r="AG17" i="80"/>
  <c r="AP17" i="80" s="1"/>
  <c r="AF17" i="80"/>
  <c r="AO17" i="80" s="1"/>
  <c r="AE17" i="80"/>
  <c r="AR16" i="30"/>
  <c r="AI16" i="78"/>
  <c r="AN16" i="78"/>
  <c r="X17" i="87"/>
  <c r="Y17" i="87"/>
  <c r="Z17" i="87" s="1"/>
  <c r="AH17" i="76"/>
  <c r="AQ17" i="76" s="1"/>
  <c r="AH18" i="85"/>
  <c r="AQ18" i="85" s="1"/>
  <c r="Y18" i="61"/>
  <c r="Z18" i="61" s="1"/>
  <c r="X18" i="61"/>
  <c r="AI16" i="36"/>
  <c r="AN16" i="36"/>
  <c r="Z17" i="43"/>
  <c r="AI16" i="32"/>
  <c r="AN16" i="32"/>
  <c r="AH17" i="84"/>
  <c r="AQ17" i="84" s="1"/>
  <c r="AN17" i="68"/>
  <c r="AI17" i="68"/>
  <c r="AI17" i="24"/>
  <c r="AN17" i="24"/>
  <c r="AI17" i="47"/>
  <c r="AN17" i="47"/>
  <c r="W19" i="69"/>
  <c r="AG18" i="69"/>
  <c r="AP18" i="69" s="1"/>
  <c r="AF18" i="69"/>
  <c r="AO18" i="69" s="1"/>
  <c r="AE18" i="69"/>
  <c r="AG17" i="52"/>
  <c r="AP17" i="52" s="1"/>
  <c r="AE17" i="52"/>
  <c r="W18" i="52"/>
  <c r="AF17" i="52"/>
  <c r="AO17" i="52" s="1"/>
  <c r="AR18" i="29"/>
  <c r="AH17" i="30"/>
  <c r="AQ17" i="30" s="1"/>
  <c r="X16" i="14"/>
  <c r="Y16" i="14"/>
  <c r="AH16" i="12"/>
  <c r="AQ16" i="12" s="1"/>
  <c r="AR16" i="52"/>
  <c r="AH17" i="42"/>
  <c r="AQ17" i="42" s="1"/>
  <c r="AH17" i="75"/>
  <c r="AQ17" i="75" s="1"/>
  <c r="AR16" i="79"/>
  <c r="AR16" i="5"/>
  <c r="AH19" i="55"/>
  <c r="AQ19" i="55" s="1"/>
  <c r="Z17" i="75"/>
  <c r="AF19" i="39"/>
  <c r="AO19" i="39" s="1"/>
  <c r="AE19" i="39"/>
  <c r="AG19" i="39"/>
  <c r="AP19" i="39" s="1"/>
  <c r="W20" i="39"/>
  <c r="AR18" i="10"/>
  <c r="AH18" i="90"/>
  <c r="AQ18" i="90" s="1"/>
  <c r="W18" i="33"/>
  <c r="AG17" i="33"/>
  <c r="AP17" i="33" s="1"/>
  <c r="AF17" i="33"/>
  <c r="AO17" i="33" s="1"/>
  <c r="AE17" i="33"/>
  <c r="AF18" i="60"/>
  <c r="AO18" i="60" s="1"/>
  <c r="AE18" i="60"/>
  <c r="W19" i="60"/>
  <c r="AG18" i="60"/>
  <c r="AP18" i="60" s="1"/>
  <c r="AH19" i="13"/>
  <c r="AQ19" i="13" s="1"/>
  <c r="AH17" i="96"/>
  <c r="AQ17" i="96" s="1"/>
  <c r="AE17" i="93"/>
  <c r="AG17" i="93"/>
  <c r="AP17" i="93" s="1"/>
  <c r="AF17" i="93"/>
  <c r="AO17" i="93" s="1"/>
  <c r="W18" i="93"/>
  <c r="AH17" i="37"/>
  <c r="AQ17" i="37" s="1"/>
  <c r="AR16" i="76"/>
  <c r="AE16" i="11"/>
  <c r="AF16" i="11"/>
  <c r="AO16" i="11" s="1"/>
  <c r="W17" i="11"/>
  <c r="AG16" i="11"/>
  <c r="AP16" i="11" s="1"/>
  <c r="Z17" i="6"/>
  <c r="AI16" i="72"/>
  <c r="AN16" i="72"/>
  <c r="AR17" i="66"/>
  <c r="AR17" i="34"/>
  <c r="Z16" i="94"/>
  <c r="AG16" i="22"/>
  <c r="AP16" i="22" s="1"/>
  <c r="AF16" i="22"/>
  <c r="AO16" i="22" s="1"/>
  <c r="AE16" i="22"/>
  <c r="W17" i="22"/>
  <c r="AH18" i="41"/>
  <c r="AQ18" i="41" s="1"/>
  <c r="W19" i="44"/>
  <c r="AG18" i="44"/>
  <c r="AP18" i="44" s="1"/>
  <c r="AF18" i="44"/>
  <c r="AO18" i="44" s="1"/>
  <c r="AE18" i="44"/>
  <c r="AH17" i="77"/>
  <c r="AQ17" i="77" s="1"/>
  <c r="AF18" i="95"/>
  <c r="AO18" i="95" s="1"/>
  <c r="W19" i="95"/>
  <c r="AE18" i="95"/>
  <c r="AG18" i="95"/>
  <c r="AP18" i="95" s="1"/>
  <c r="AR17" i="86"/>
  <c r="AR17" i="85"/>
  <c r="AR15" i="94"/>
  <c r="AN16" i="40"/>
  <c r="AI16" i="40"/>
  <c r="AH18" i="58"/>
  <c r="AQ18" i="58" s="1"/>
  <c r="X18" i="88"/>
  <c r="Y18" i="88"/>
  <c r="Z18" i="88" s="1"/>
  <c r="Z17" i="76"/>
  <c r="AR18" i="55"/>
  <c r="Z18" i="85"/>
  <c r="Z17" i="2"/>
  <c r="X17" i="15"/>
  <c r="Z17" i="15" s="1"/>
  <c r="Y17" i="15"/>
  <c r="Y19" i="89"/>
  <c r="Z19" i="89" s="1"/>
  <c r="X19" i="89"/>
  <c r="Y18" i="68"/>
  <c r="X18" i="68"/>
  <c r="Z18" i="68" s="1"/>
  <c r="X18" i="35"/>
  <c r="Y18" i="35"/>
  <c r="AI17" i="31"/>
  <c r="AN17" i="31"/>
  <c r="AH17" i="52"/>
  <c r="AQ17" i="52" s="1"/>
  <c r="Z17" i="96"/>
  <c r="Z17" i="37"/>
  <c r="AI15" i="14"/>
  <c r="AN15" i="14"/>
  <c r="AE17" i="59"/>
  <c r="W18" i="59"/>
  <c r="AF17" i="59"/>
  <c r="AO17" i="59" s="1"/>
  <c r="AG17" i="59"/>
  <c r="AP17" i="59" s="1"/>
  <c r="AR16" i="23"/>
  <c r="AE16" i="92"/>
  <c r="W17" i="92"/>
  <c r="AF16" i="92"/>
  <c r="AO16" i="92" s="1"/>
  <c r="AG16" i="92"/>
  <c r="AP16" i="92" s="1"/>
  <c r="Z17" i="7"/>
  <c r="AH17" i="23"/>
  <c r="AQ17" i="23" s="1"/>
  <c r="AR16" i="96"/>
  <c r="AR16" i="42"/>
  <c r="W18" i="38"/>
  <c r="AG17" i="38"/>
  <c r="AP17" i="38" s="1"/>
  <c r="AF17" i="38"/>
  <c r="AO17" i="38" s="1"/>
  <c r="AE17" i="38"/>
  <c r="W18" i="50"/>
  <c r="AG17" i="50"/>
  <c r="AP17" i="50" s="1"/>
  <c r="AE17" i="50"/>
  <c r="AF17" i="50"/>
  <c r="AO17" i="50" s="1"/>
  <c r="AF18" i="28"/>
  <c r="AO18" i="28" s="1"/>
  <c r="AE18" i="28"/>
  <c r="W19" i="28"/>
  <c r="AG18" i="28"/>
  <c r="AP18" i="28" s="1"/>
  <c r="AI16" i="73"/>
  <c r="AN16" i="73"/>
  <c r="AH17" i="9"/>
  <c r="AQ17" i="9" s="1"/>
  <c r="AH17" i="5"/>
  <c r="AQ17" i="5" s="1"/>
  <c r="AH17" i="62"/>
  <c r="AQ17" i="62" s="1"/>
  <c r="AI16" i="81"/>
  <c r="AN16" i="81"/>
  <c r="AR17" i="57"/>
  <c r="Y18" i="1"/>
  <c r="X18" i="1"/>
  <c r="Z18" i="1" s="1"/>
  <c r="AR16" i="37"/>
  <c r="X17" i="17"/>
  <c r="Y17" i="17"/>
  <c r="AR16" i="49"/>
  <c r="AI17" i="19"/>
  <c r="AN17" i="19"/>
  <c r="Z17" i="84"/>
  <c r="AH17" i="20"/>
  <c r="AQ17" i="20" s="1"/>
  <c r="AI16" i="15"/>
  <c r="AN16" i="15"/>
  <c r="AH18" i="57"/>
  <c r="AQ18" i="57" s="1"/>
  <c r="Y17" i="45"/>
  <c r="X17" i="45"/>
  <c r="AH18" i="86"/>
  <c r="AQ18" i="86" s="1"/>
  <c r="AI18" i="89"/>
  <c r="AN18" i="89"/>
  <c r="AI17" i="67"/>
  <c r="AN17" i="67"/>
  <c r="Y18" i="26"/>
  <c r="Z18" i="26" s="1"/>
  <c r="X18" i="26"/>
  <c r="AE18" i="90"/>
  <c r="AG18" i="90"/>
  <c r="AP18" i="90" s="1"/>
  <c r="AF18" i="90"/>
  <c r="AO18" i="90" s="1"/>
  <c r="W19" i="90"/>
  <c r="AH18" i="82"/>
  <c r="AQ18" i="82" s="1"/>
  <c r="AF19" i="13"/>
  <c r="AO19" i="13" s="1"/>
  <c r="AE19" i="13"/>
  <c r="W20" i="13"/>
  <c r="AG19" i="13"/>
  <c r="AP19" i="13" s="1"/>
  <c r="AR17" i="56"/>
  <c r="AF18" i="27"/>
  <c r="AO18" i="27" s="1"/>
  <c r="AE18" i="27"/>
  <c r="W19" i="27"/>
  <c r="AG18" i="27"/>
  <c r="AP18" i="27" s="1"/>
  <c r="Z17" i="46"/>
  <c r="Y17" i="46"/>
  <c r="X17" i="46"/>
  <c r="AF17" i="8"/>
  <c r="AO17" i="8" s="1"/>
  <c r="AG17" i="8"/>
  <c r="AP17" i="8" s="1"/>
  <c r="W18" i="8"/>
  <c r="AE17" i="8"/>
  <c r="AG17" i="65"/>
  <c r="AP17" i="65" s="1"/>
  <c r="AF17" i="65"/>
  <c r="AO17" i="65" s="1"/>
  <c r="AE17" i="65"/>
  <c r="W18" i="65"/>
  <c r="AR16" i="43"/>
  <c r="AE17" i="74"/>
  <c r="AF17" i="74"/>
  <c r="AO17" i="74" s="1"/>
  <c r="W18" i="74"/>
  <c r="AG17" i="74"/>
  <c r="AP17" i="74" s="1"/>
  <c r="AE16" i="25"/>
  <c r="W17" i="25"/>
  <c r="AG16" i="25"/>
  <c r="AP16" i="25" s="1"/>
  <c r="AF16" i="25"/>
  <c r="AO16" i="25" s="1"/>
  <c r="AR16" i="75"/>
  <c r="AE18" i="41"/>
  <c r="W19" i="41"/>
  <c r="AG18" i="41"/>
  <c r="AP18" i="41" s="1"/>
  <c r="AF18" i="41"/>
  <c r="AO18" i="41" s="1"/>
  <c r="W18" i="77"/>
  <c r="AG17" i="77"/>
  <c r="AP17" i="77" s="1"/>
  <c r="AF17" i="77"/>
  <c r="AO17" i="77" s="1"/>
  <c r="AE17" i="77"/>
  <c r="AR17" i="58"/>
  <c r="AG17" i="9"/>
  <c r="AP17" i="9" s="1"/>
  <c r="W18" i="9"/>
  <c r="AF17" i="9"/>
  <c r="AO17" i="9" s="1"/>
  <c r="AE17" i="9"/>
  <c r="W18" i="62"/>
  <c r="AG17" i="62"/>
  <c r="AP17" i="62" s="1"/>
  <c r="AF17" i="62"/>
  <c r="AO17" i="62" s="1"/>
  <c r="AE17" i="62"/>
  <c r="X17" i="78"/>
  <c r="Y17" i="78"/>
  <c r="AI16" i="87"/>
  <c r="AN16" i="87"/>
  <c r="X17" i="53"/>
  <c r="Y17" i="53"/>
  <c r="Y19" i="21"/>
  <c r="X19" i="21"/>
  <c r="Z19" i="21" s="1"/>
  <c r="AH18" i="34"/>
  <c r="AQ18" i="34" s="1"/>
  <c r="AN16" i="17"/>
  <c r="AI16" i="17"/>
  <c r="AR16" i="77"/>
  <c r="X17" i="18"/>
  <c r="Z17" i="18" s="1"/>
  <c r="Y17" i="18"/>
  <c r="W19" i="57"/>
  <c r="AG18" i="57"/>
  <c r="AP18" i="57" s="1"/>
  <c r="AF18" i="57"/>
  <c r="AO18" i="57" s="1"/>
  <c r="AE18" i="57"/>
  <c r="Z18" i="86"/>
  <c r="Y18" i="24"/>
  <c r="X18" i="24"/>
  <c r="Y18" i="64"/>
  <c r="X18" i="64"/>
  <c r="Y18" i="47"/>
  <c r="X18" i="47"/>
  <c r="AR16" i="48"/>
  <c r="AH17" i="79"/>
  <c r="AQ17" i="79" s="1"/>
  <c r="AR17" i="41"/>
  <c r="AF16" i="63"/>
  <c r="AO16" i="63" s="1"/>
  <c r="AE16" i="63"/>
  <c r="W17" i="63"/>
  <c r="AG16" i="63"/>
  <c r="AP16" i="63" s="1"/>
  <c r="AR16" i="9"/>
  <c r="AH17" i="48"/>
  <c r="AQ17" i="48" s="1"/>
  <c r="Y17" i="72"/>
  <c r="X17" i="72"/>
  <c r="AH17" i="4"/>
  <c r="AQ17" i="4" s="1"/>
  <c r="W18" i="23"/>
  <c r="AG17" i="23"/>
  <c r="AP17" i="23" s="1"/>
  <c r="AF17" i="23"/>
  <c r="AO17" i="23" s="1"/>
  <c r="AE17" i="23"/>
  <c r="AR17" i="82"/>
  <c r="AH18" i="66"/>
  <c r="AQ18" i="66" s="1"/>
  <c r="AH19" i="10"/>
  <c r="AQ19" i="10" s="1"/>
  <c r="W18" i="3"/>
  <c r="AG17" i="3"/>
  <c r="AP17" i="3" s="1"/>
  <c r="AF17" i="3"/>
  <c r="AO17" i="3" s="1"/>
  <c r="AE17" i="3"/>
  <c r="AH19" i="29"/>
  <c r="AQ19" i="29" s="1"/>
  <c r="AE17" i="5"/>
  <c r="W18" i="5"/>
  <c r="AG17" i="5"/>
  <c r="AP17" i="5" s="1"/>
  <c r="AF17" i="5"/>
  <c r="AO17" i="5" s="1"/>
  <c r="X18" i="71"/>
  <c r="Y18" i="71"/>
  <c r="AR16" i="2"/>
  <c r="Y17" i="40"/>
  <c r="X17" i="40"/>
  <c r="Z17" i="40" s="1"/>
  <c r="AR15" i="54"/>
  <c r="AH17" i="70"/>
  <c r="AQ17" i="70" s="1"/>
  <c r="AI16" i="53"/>
  <c r="AN16" i="53"/>
  <c r="AR15" i="12"/>
  <c r="AI18" i="21"/>
  <c r="AN18" i="21"/>
  <c r="AR16" i="6"/>
  <c r="AE18" i="34"/>
  <c r="AF18" i="34"/>
  <c r="AO18" i="34" s="1"/>
  <c r="W19" i="34"/>
  <c r="AG18" i="34"/>
  <c r="AP18" i="34" s="1"/>
  <c r="AI17" i="61"/>
  <c r="AN17" i="61"/>
  <c r="X17" i="36"/>
  <c r="Y17" i="36"/>
  <c r="X17" i="32"/>
  <c r="Y17" i="32"/>
  <c r="AH16" i="54"/>
  <c r="AQ16" i="54" s="1"/>
  <c r="AN16" i="18"/>
  <c r="AI16" i="18"/>
  <c r="AR17" i="90"/>
  <c r="AI16" i="45"/>
  <c r="AN16" i="45"/>
  <c r="AI17" i="35"/>
  <c r="AN17" i="35"/>
  <c r="AN17" i="64"/>
  <c r="AI17" i="64"/>
  <c r="X18" i="31"/>
  <c r="Y18" i="31"/>
  <c r="Z17" i="78" l="1"/>
  <c r="Z17" i="16"/>
  <c r="AG17" i="16" s="1"/>
  <c r="AP17" i="16" s="1"/>
  <c r="W18" i="78"/>
  <c r="AG17" i="78"/>
  <c r="AP17" i="78" s="1"/>
  <c r="AF17" i="78"/>
  <c r="AO17" i="78" s="1"/>
  <c r="AE17" i="78"/>
  <c r="AF17" i="16"/>
  <c r="AO17" i="16" s="1"/>
  <c r="AE17" i="16"/>
  <c r="W18" i="16"/>
  <c r="AF17" i="40"/>
  <c r="AO17" i="40" s="1"/>
  <c r="AE17" i="40"/>
  <c r="W18" i="40"/>
  <c r="AG17" i="40"/>
  <c r="AP17" i="40" s="1"/>
  <c r="AG19" i="89"/>
  <c r="AP19" i="89" s="1"/>
  <c r="AF19" i="89"/>
  <c r="AO19" i="89" s="1"/>
  <c r="W20" i="89"/>
  <c r="AE19" i="89"/>
  <c r="W18" i="81"/>
  <c r="AG17" i="81"/>
  <c r="AP17" i="81" s="1"/>
  <c r="AF17" i="81"/>
  <c r="AO17" i="81" s="1"/>
  <c r="AE17" i="81"/>
  <c r="AF18" i="26"/>
  <c r="AO18" i="26" s="1"/>
  <c r="AE18" i="26"/>
  <c r="W19" i="26"/>
  <c r="AG18" i="26"/>
  <c r="AP18" i="26" s="1"/>
  <c r="AF18" i="61"/>
  <c r="AO18" i="61" s="1"/>
  <c r="AE18" i="61"/>
  <c r="W19" i="61"/>
  <c r="AG18" i="61"/>
  <c r="AP18" i="61" s="1"/>
  <c r="AF18" i="88"/>
  <c r="AO18" i="88" s="1"/>
  <c r="AE18" i="88"/>
  <c r="W19" i="88"/>
  <c r="AG18" i="88"/>
  <c r="AP18" i="88" s="1"/>
  <c r="W18" i="87"/>
  <c r="AG17" i="87"/>
  <c r="AP17" i="87" s="1"/>
  <c r="AF17" i="87"/>
  <c r="AO17" i="87" s="1"/>
  <c r="AE17" i="87"/>
  <c r="AR17" i="61"/>
  <c r="AH18" i="71"/>
  <c r="AQ18" i="71" s="1"/>
  <c r="AR17" i="35"/>
  <c r="Y18" i="3"/>
  <c r="X18" i="3"/>
  <c r="Y17" i="63"/>
  <c r="X17" i="63"/>
  <c r="AH18" i="47"/>
  <c r="AQ18" i="47" s="1"/>
  <c r="AH18" i="24"/>
  <c r="AQ18" i="24" s="1"/>
  <c r="AH17" i="53"/>
  <c r="AQ17" i="53" s="1"/>
  <c r="X19" i="41"/>
  <c r="Y19" i="41"/>
  <c r="AN17" i="65"/>
  <c r="AI17" i="65"/>
  <c r="X19" i="27"/>
  <c r="Y19" i="27"/>
  <c r="Y20" i="13"/>
  <c r="X20" i="13"/>
  <c r="AR17" i="19"/>
  <c r="AI17" i="50"/>
  <c r="AN17" i="50"/>
  <c r="Y18" i="38"/>
  <c r="X18" i="38"/>
  <c r="X17" i="92"/>
  <c r="Y17" i="92"/>
  <c r="AE17" i="96"/>
  <c r="W18" i="96"/>
  <c r="AG17" i="96"/>
  <c r="AP17" i="96" s="1"/>
  <c r="AF17" i="96"/>
  <c r="AO17" i="96" s="1"/>
  <c r="AH18" i="35"/>
  <c r="AQ18" i="35" s="1"/>
  <c r="AF18" i="85"/>
  <c r="AO18" i="85" s="1"/>
  <c r="AE18" i="85"/>
  <c r="W19" i="85"/>
  <c r="AG18" i="85"/>
  <c r="AP18" i="85" s="1"/>
  <c r="AI18" i="95"/>
  <c r="AN18" i="95"/>
  <c r="Y19" i="44"/>
  <c r="X19" i="44"/>
  <c r="AE17" i="6"/>
  <c r="W18" i="6"/>
  <c r="AG17" i="6"/>
  <c r="AP17" i="6" s="1"/>
  <c r="AF17" i="6"/>
  <c r="AO17" i="6" s="1"/>
  <c r="X18" i="93"/>
  <c r="Y18" i="93"/>
  <c r="X18" i="52"/>
  <c r="Y18" i="52"/>
  <c r="Y19" i="69"/>
  <c r="X19" i="69"/>
  <c r="AR17" i="1"/>
  <c r="AH17" i="73"/>
  <c r="AQ17" i="73" s="1"/>
  <c r="Y20" i="10"/>
  <c r="Z20" i="10" s="1"/>
  <c r="X20" i="10"/>
  <c r="X20" i="55"/>
  <c r="Z20" i="55" s="1"/>
  <c r="Y20" i="55"/>
  <c r="X17" i="54"/>
  <c r="Z17" i="54" s="1"/>
  <c r="Y17" i="54"/>
  <c r="Y18" i="70"/>
  <c r="X18" i="70"/>
  <c r="Z18" i="70" s="1"/>
  <c r="X19" i="66"/>
  <c r="Z19" i="66" s="1"/>
  <c r="Y19" i="66"/>
  <c r="AI17" i="4"/>
  <c r="AN17" i="4"/>
  <c r="AH17" i="32"/>
  <c r="AQ17" i="32" s="1"/>
  <c r="AR16" i="53"/>
  <c r="AH18" i="31"/>
  <c r="AQ18" i="31" s="1"/>
  <c r="AH17" i="36"/>
  <c r="AQ17" i="36" s="1"/>
  <c r="X19" i="34"/>
  <c r="Y19" i="34"/>
  <c r="Z19" i="34" s="1"/>
  <c r="AR18" i="21"/>
  <c r="AI17" i="23"/>
  <c r="AN17" i="23"/>
  <c r="AH17" i="72"/>
  <c r="AQ17" i="72" s="1"/>
  <c r="AI16" i="63"/>
  <c r="AN16" i="63"/>
  <c r="X19" i="57"/>
  <c r="Y19" i="57"/>
  <c r="Z19" i="57" s="1"/>
  <c r="AR16" i="17"/>
  <c r="Z17" i="53"/>
  <c r="AI17" i="62"/>
  <c r="AN17" i="62"/>
  <c r="Y18" i="9"/>
  <c r="X18" i="9"/>
  <c r="Z18" i="9" s="1"/>
  <c r="Y17" i="25"/>
  <c r="X17" i="25"/>
  <c r="Z17" i="25" s="1"/>
  <c r="AH17" i="46"/>
  <c r="AQ17" i="46" s="1"/>
  <c r="AN18" i="27"/>
  <c r="AI18" i="27"/>
  <c r="AI19" i="13"/>
  <c r="AN19" i="13"/>
  <c r="AH18" i="26"/>
  <c r="AQ18" i="26" s="1"/>
  <c r="AR18" i="89"/>
  <c r="AH17" i="45"/>
  <c r="AQ17" i="45" s="1"/>
  <c r="AR16" i="15"/>
  <c r="X19" i="28"/>
  <c r="Y19" i="28"/>
  <c r="Y18" i="59"/>
  <c r="Z18" i="59" s="1"/>
  <c r="X18" i="59"/>
  <c r="Z18" i="35"/>
  <c r="Z17" i="22"/>
  <c r="Y17" i="22"/>
  <c r="X17" i="22"/>
  <c r="Z19" i="60"/>
  <c r="Y19" i="60"/>
  <c r="X19" i="60"/>
  <c r="AI19" i="39"/>
  <c r="AN19" i="39"/>
  <c r="AN17" i="52"/>
  <c r="AI17" i="52"/>
  <c r="AR16" i="32"/>
  <c r="AH17" i="87"/>
  <c r="AQ17" i="87" s="1"/>
  <c r="AR16" i="46"/>
  <c r="AR17" i="88"/>
  <c r="AG17" i="49"/>
  <c r="AP17" i="49" s="1"/>
  <c r="AF17" i="49"/>
  <c r="AO17" i="49" s="1"/>
  <c r="AE17" i="49"/>
  <c r="W18" i="49"/>
  <c r="X18" i="42"/>
  <c r="Y18" i="42"/>
  <c r="Y18" i="48"/>
  <c r="X18" i="48"/>
  <c r="Y19" i="82"/>
  <c r="X19" i="82"/>
  <c r="AI19" i="29"/>
  <c r="AN19" i="29"/>
  <c r="AN17" i="70"/>
  <c r="AI17" i="70"/>
  <c r="Y18" i="79"/>
  <c r="X18" i="79"/>
  <c r="AH17" i="40"/>
  <c r="AQ17" i="40" s="1"/>
  <c r="Z17" i="32"/>
  <c r="Z18" i="71"/>
  <c r="Z18" i="31"/>
  <c r="AR16" i="45"/>
  <c r="Z17" i="36"/>
  <c r="Y18" i="5"/>
  <c r="X18" i="5"/>
  <c r="Z18" i="47"/>
  <c r="Z18" i="24"/>
  <c r="AH19" i="21"/>
  <c r="AQ19" i="21" s="1"/>
  <c r="Y18" i="77"/>
  <c r="X18" i="77"/>
  <c r="Z18" i="77" s="1"/>
  <c r="AI18" i="41"/>
  <c r="AN18" i="41"/>
  <c r="AI17" i="74"/>
  <c r="AN17" i="74"/>
  <c r="X19" i="90"/>
  <c r="Z19" i="90" s="1"/>
  <c r="Y19" i="90"/>
  <c r="AH18" i="1"/>
  <c r="AQ18" i="1" s="1"/>
  <c r="AR16" i="81"/>
  <c r="Y18" i="50"/>
  <c r="X18" i="50"/>
  <c r="AI16" i="92"/>
  <c r="AN16" i="92"/>
  <c r="AI17" i="59"/>
  <c r="AN17" i="59"/>
  <c r="AH18" i="68"/>
  <c r="AQ18" i="68" s="1"/>
  <c r="X19" i="95"/>
  <c r="Y19" i="95"/>
  <c r="Z19" i="95" s="1"/>
  <c r="AN16" i="22"/>
  <c r="AI16" i="22"/>
  <c r="Y17" i="11"/>
  <c r="Z17" i="11" s="1"/>
  <c r="X17" i="11"/>
  <c r="AI18" i="60"/>
  <c r="AN18" i="60"/>
  <c r="Y18" i="33"/>
  <c r="X18" i="33"/>
  <c r="AH16" i="14"/>
  <c r="AQ16" i="14" s="1"/>
  <c r="AR17" i="47"/>
  <c r="W18" i="43"/>
  <c r="AG17" i="43"/>
  <c r="AP17" i="43" s="1"/>
  <c r="AF17" i="43"/>
  <c r="AO17" i="43" s="1"/>
  <c r="AE17" i="43"/>
  <c r="AN17" i="80"/>
  <c r="AI17" i="80"/>
  <c r="W19" i="56"/>
  <c r="AG18" i="56"/>
  <c r="AP18" i="56" s="1"/>
  <c r="AF18" i="56"/>
  <c r="AO18" i="56" s="1"/>
  <c r="AE18" i="56"/>
  <c r="AH18" i="19"/>
  <c r="AQ18" i="19" s="1"/>
  <c r="W18" i="73"/>
  <c r="AG17" i="73"/>
  <c r="AP17" i="73" s="1"/>
  <c r="AF17" i="73"/>
  <c r="AO17" i="73" s="1"/>
  <c r="AE17" i="73"/>
  <c r="AR17" i="26"/>
  <c r="AI19" i="10"/>
  <c r="AN19" i="10"/>
  <c r="AN17" i="48"/>
  <c r="AI17" i="48"/>
  <c r="X17" i="12"/>
  <c r="Z17" i="12" s="1"/>
  <c r="Y17" i="12"/>
  <c r="AI17" i="20"/>
  <c r="AN17" i="20"/>
  <c r="Y18" i="30"/>
  <c r="X18" i="30"/>
  <c r="Y19" i="58"/>
  <c r="X19" i="58"/>
  <c r="Z19" i="58" s="1"/>
  <c r="AR17" i="64"/>
  <c r="AN18" i="34"/>
  <c r="AI18" i="34"/>
  <c r="AI17" i="5"/>
  <c r="AN17" i="5"/>
  <c r="AI17" i="3"/>
  <c r="AN17" i="3"/>
  <c r="Z17" i="72"/>
  <c r="AH18" i="64"/>
  <c r="AQ18" i="64" s="1"/>
  <c r="AF18" i="86"/>
  <c r="AO18" i="86" s="1"/>
  <c r="AE18" i="86"/>
  <c r="W19" i="86"/>
  <c r="AG18" i="86"/>
  <c r="AP18" i="86" s="1"/>
  <c r="AH17" i="18"/>
  <c r="AQ17" i="18" s="1"/>
  <c r="AR16" i="87"/>
  <c r="AI16" i="25"/>
  <c r="AN16" i="25"/>
  <c r="AN17" i="8"/>
  <c r="AI17" i="8"/>
  <c r="W18" i="46"/>
  <c r="AG17" i="46"/>
  <c r="AP17" i="46" s="1"/>
  <c r="AF17" i="46"/>
  <c r="AO17" i="46" s="1"/>
  <c r="AE17" i="46"/>
  <c r="Z17" i="45"/>
  <c r="AI18" i="28"/>
  <c r="AN18" i="28"/>
  <c r="AI17" i="38"/>
  <c r="AN17" i="38"/>
  <c r="AE17" i="7"/>
  <c r="W18" i="7"/>
  <c r="AG17" i="7"/>
  <c r="AP17" i="7" s="1"/>
  <c r="AF17" i="7"/>
  <c r="AO17" i="7" s="1"/>
  <c r="AH17" i="15"/>
  <c r="AQ17" i="15" s="1"/>
  <c r="AG17" i="76"/>
  <c r="AP17" i="76" s="1"/>
  <c r="AF17" i="76"/>
  <c r="AO17" i="76" s="1"/>
  <c r="W18" i="76"/>
  <c r="AE17" i="76"/>
  <c r="AR16" i="40"/>
  <c r="AI18" i="44"/>
  <c r="AN18" i="44"/>
  <c r="AF17" i="75"/>
  <c r="AO17" i="75" s="1"/>
  <c r="AE17" i="75"/>
  <c r="W18" i="75"/>
  <c r="AG17" i="75"/>
  <c r="AP17" i="75" s="1"/>
  <c r="Z16" i="14"/>
  <c r="AI18" i="69"/>
  <c r="AN18" i="69"/>
  <c r="AH18" i="91"/>
  <c r="AQ18" i="91" s="1"/>
  <c r="AH18" i="67"/>
  <c r="AQ18" i="67" s="1"/>
  <c r="Z18" i="19"/>
  <c r="AR17" i="71"/>
  <c r="AR17" i="91"/>
  <c r="X18" i="83"/>
  <c r="Y18" i="83"/>
  <c r="AI17" i="51"/>
  <c r="AN17" i="51"/>
  <c r="AI17" i="42"/>
  <c r="AN17" i="42"/>
  <c r="AI19" i="55"/>
  <c r="AN19" i="55"/>
  <c r="AN16" i="54"/>
  <c r="AI16" i="54"/>
  <c r="Y18" i="4"/>
  <c r="X18" i="4"/>
  <c r="AN18" i="58"/>
  <c r="AI18" i="58"/>
  <c r="X18" i="23"/>
  <c r="Z18" i="23" s="1"/>
  <c r="Y18" i="23"/>
  <c r="AI18" i="57"/>
  <c r="AN18" i="57"/>
  <c r="W18" i="18"/>
  <c r="AG17" i="18"/>
  <c r="AP17" i="18" s="1"/>
  <c r="AF17" i="18"/>
  <c r="AO17" i="18" s="1"/>
  <c r="AE17" i="18"/>
  <c r="AG19" i="21"/>
  <c r="AP19" i="21" s="1"/>
  <c r="AF19" i="21"/>
  <c r="AO19" i="21" s="1"/>
  <c r="AE19" i="21"/>
  <c r="W20" i="21"/>
  <c r="Y18" i="62"/>
  <c r="X18" i="62"/>
  <c r="Y18" i="8"/>
  <c r="X18" i="8"/>
  <c r="AE17" i="84"/>
  <c r="W18" i="84"/>
  <c r="AG17" i="84"/>
  <c r="AP17" i="84" s="1"/>
  <c r="AF17" i="84"/>
  <c r="AO17" i="84" s="1"/>
  <c r="AH17" i="17"/>
  <c r="AQ17" i="17" s="1"/>
  <c r="AF18" i="1"/>
  <c r="AO18" i="1" s="1"/>
  <c r="AE18" i="1"/>
  <c r="W19" i="1"/>
  <c r="AG18" i="1"/>
  <c r="AP18" i="1" s="1"/>
  <c r="AR15" i="14"/>
  <c r="AR17" i="31"/>
  <c r="AG18" i="68"/>
  <c r="AP18" i="68" s="1"/>
  <c r="W19" i="68"/>
  <c r="AF18" i="68"/>
  <c r="AO18" i="68" s="1"/>
  <c r="AE18" i="68"/>
  <c r="AG17" i="15"/>
  <c r="AP17" i="15" s="1"/>
  <c r="AF17" i="15"/>
  <c r="AO17" i="15" s="1"/>
  <c r="AE17" i="15"/>
  <c r="W18" i="15"/>
  <c r="AN16" i="11"/>
  <c r="AI16" i="11"/>
  <c r="AN17" i="93"/>
  <c r="AI17" i="93"/>
  <c r="AN17" i="33"/>
  <c r="AI17" i="33"/>
  <c r="X20" i="39"/>
  <c r="Z20" i="39" s="1"/>
  <c r="Y20" i="39"/>
  <c r="AR17" i="24"/>
  <c r="AR16" i="36"/>
  <c r="AR16" i="78"/>
  <c r="AE18" i="67"/>
  <c r="W19" i="67"/>
  <c r="AF18" i="67"/>
  <c r="AO18" i="67" s="1"/>
  <c r="AG18" i="67"/>
  <c r="AP18" i="67" s="1"/>
  <c r="X18" i="51"/>
  <c r="Y18" i="51"/>
  <c r="Z18" i="51" s="1"/>
  <c r="AI18" i="82"/>
  <c r="AN18" i="82"/>
  <c r="X20" i="29"/>
  <c r="Z20" i="29" s="1"/>
  <c r="Y20" i="29"/>
  <c r="AN18" i="66"/>
  <c r="AI18" i="66"/>
  <c r="AN17" i="79"/>
  <c r="AI17" i="79"/>
  <c r="AR16" i="18"/>
  <c r="Z18" i="64"/>
  <c r="AH17" i="78"/>
  <c r="AQ17" i="78" s="1"/>
  <c r="AN17" i="9"/>
  <c r="AI17" i="9"/>
  <c r="AI17" i="77"/>
  <c r="AN17" i="77"/>
  <c r="Y18" i="74"/>
  <c r="X18" i="74"/>
  <c r="Z18" i="74" s="1"/>
  <c r="X18" i="65"/>
  <c r="Y18" i="65"/>
  <c r="AI18" i="90"/>
  <c r="AN18" i="90"/>
  <c r="AR17" i="67"/>
  <c r="Z17" i="17"/>
  <c r="AR16" i="73"/>
  <c r="W18" i="37"/>
  <c r="AG17" i="37"/>
  <c r="AP17" i="37" s="1"/>
  <c r="AF17" i="37"/>
  <c r="AO17" i="37" s="1"/>
  <c r="AE17" i="37"/>
  <c r="AH19" i="89"/>
  <c r="AQ19" i="89" s="1"/>
  <c r="W18" i="2"/>
  <c r="AG17" i="2"/>
  <c r="AP17" i="2" s="1"/>
  <c r="AF17" i="2"/>
  <c r="AO17" i="2" s="1"/>
  <c r="AE17" i="2"/>
  <c r="AH18" i="88"/>
  <c r="AQ18" i="88" s="1"/>
  <c r="W17" i="94"/>
  <c r="AG16" i="94"/>
  <c r="AP16" i="94" s="1"/>
  <c r="AF16" i="94"/>
  <c r="AO16" i="94" s="1"/>
  <c r="AE16" i="94"/>
  <c r="AR16" i="72"/>
  <c r="AR17" i="68"/>
  <c r="AH18" i="61"/>
  <c r="AQ18" i="61" s="1"/>
  <c r="Y18" i="80"/>
  <c r="X18" i="80"/>
  <c r="AR16" i="16"/>
  <c r="Z18" i="91"/>
  <c r="AH17" i="81"/>
  <c r="AQ17" i="81" s="1"/>
  <c r="AH17" i="16"/>
  <c r="AQ17" i="16" s="1"/>
  <c r="AI17" i="83"/>
  <c r="AN17" i="83"/>
  <c r="AI16" i="12"/>
  <c r="AN16" i="12"/>
  <c r="X18" i="20"/>
  <c r="Y18" i="20"/>
  <c r="Z18" i="20" s="1"/>
  <c r="AN17" i="30"/>
  <c r="AI17" i="30"/>
  <c r="Z18" i="80" l="1"/>
  <c r="Z18" i="33"/>
  <c r="AG18" i="33" s="1"/>
  <c r="AP18" i="33" s="1"/>
  <c r="Z17" i="63"/>
  <c r="Z18" i="30"/>
  <c r="AF18" i="30" s="1"/>
  <c r="AO18" i="30" s="1"/>
  <c r="AE18" i="33"/>
  <c r="W19" i="33"/>
  <c r="AF18" i="33"/>
  <c r="AO18" i="33" s="1"/>
  <c r="AG17" i="63"/>
  <c r="AP17" i="63" s="1"/>
  <c r="AF17" i="63"/>
  <c r="AO17" i="63" s="1"/>
  <c r="AE17" i="63"/>
  <c r="W18" i="63"/>
  <c r="AG18" i="30"/>
  <c r="AP18" i="30" s="1"/>
  <c r="AG19" i="95"/>
  <c r="AP19" i="95" s="1"/>
  <c r="AF19" i="95"/>
  <c r="AO19" i="95" s="1"/>
  <c r="AE19" i="95"/>
  <c r="W20" i="95"/>
  <c r="W19" i="77"/>
  <c r="AG18" i="77"/>
  <c r="AP18" i="77" s="1"/>
  <c r="AF18" i="77"/>
  <c r="AO18" i="77" s="1"/>
  <c r="AE18" i="77"/>
  <c r="AE18" i="80"/>
  <c r="AF18" i="80"/>
  <c r="AO18" i="80" s="1"/>
  <c r="AG18" i="80"/>
  <c r="AP18" i="80" s="1"/>
  <c r="W19" i="80"/>
  <c r="AE19" i="57"/>
  <c r="W20" i="57"/>
  <c r="AF19" i="57"/>
  <c r="AO19" i="57" s="1"/>
  <c r="AG19" i="57"/>
  <c r="AP19" i="57" s="1"/>
  <c r="AE18" i="20"/>
  <c r="W19" i="20"/>
  <c r="AG18" i="20"/>
  <c r="AP18" i="20" s="1"/>
  <c r="AF18" i="20"/>
  <c r="AO18" i="20" s="1"/>
  <c r="W19" i="74"/>
  <c r="AG18" i="74"/>
  <c r="AP18" i="74" s="1"/>
  <c r="AF18" i="74"/>
  <c r="AO18" i="74" s="1"/>
  <c r="AE18" i="74"/>
  <c r="AE18" i="51"/>
  <c r="AG18" i="51"/>
  <c r="AP18" i="51" s="1"/>
  <c r="W19" i="51"/>
  <c r="AF18" i="51"/>
  <c r="AO18" i="51" s="1"/>
  <c r="W20" i="58"/>
  <c r="AG19" i="58"/>
  <c r="AP19" i="58" s="1"/>
  <c r="AE19" i="58"/>
  <c r="AF19" i="58"/>
  <c r="AO19" i="58" s="1"/>
  <c r="AG18" i="59"/>
  <c r="AP18" i="59" s="1"/>
  <c r="AF18" i="59"/>
  <c r="AO18" i="59" s="1"/>
  <c r="AE18" i="59"/>
  <c r="W19" i="59"/>
  <c r="W20" i="34"/>
  <c r="AG19" i="34"/>
  <c r="AP19" i="34" s="1"/>
  <c r="AF19" i="34"/>
  <c r="AO19" i="34" s="1"/>
  <c r="AE19" i="34"/>
  <c r="AI17" i="2"/>
  <c r="AN17" i="2"/>
  <c r="AI18" i="67"/>
  <c r="AN18" i="67"/>
  <c r="AR17" i="93"/>
  <c r="AI18" i="1"/>
  <c r="AN18" i="1"/>
  <c r="AH18" i="4"/>
  <c r="AQ18" i="4" s="1"/>
  <c r="AR19" i="55"/>
  <c r="AH18" i="83"/>
  <c r="AQ18" i="83" s="1"/>
  <c r="X18" i="75"/>
  <c r="Z18" i="75" s="1"/>
  <c r="Y18" i="75"/>
  <c r="AI17" i="7"/>
  <c r="AN17" i="7"/>
  <c r="AR17" i="5"/>
  <c r="AR17" i="20"/>
  <c r="AN17" i="43"/>
  <c r="AI17" i="43"/>
  <c r="AR18" i="60"/>
  <c r="AR17" i="59"/>
  <c r="W20" i="90"/>
  <c r="AG19" i="90"/>
  <c r="AP19" i="90" s="1"/>
  <c r="AE19" i="90"/>
  <c r="AF19" i="90"/>
  <c r="AO19" i="90" s="1"/>
  <c r="AH18" i="5"/>
  <c r="AQ18" i="5" s="1"/>
  <c r="W19" i="31"/>
  <c r="AG18" i="31"/>
  <c r="AP18" i="31" s="1"/>
  <c r="AF18" i="31"/>
  <c r="AO18" i="31" s="1"/>
  <c r="AE18" i="31"/>
  <c r="AH18" i="48"/>
  <c r="AQ18" i="48" s="1"/>
  <c r="Y18" i="49"/>
  <c r="X18" i="49"/>
  <c r="AR19" i="39"/>
  <c r="W18" i="22"/>
  <c r="AG17" i="22"/>
  <c r="AP17" i="22" s="1"/>
  <c r="AF17" i="22"/>
  <c r="AO17" i="22" s="1"/>
  <c r="AE17" i="22"/>
  <c r="AH19" i="28"/>
  <c r="AQ19" i="28" s="1"/>
  <c r="AR18" i="27"/>
  <c r="W19" i="9"/>
  <c r="AE18" i="9"/>
  <c r="AG18" i="9"/>
  <c r="AP18" i="9" s="1"/>
  <c r="AF18" i="9"/>
  <c r="AO18" i="9" s="1"/>
  <c r="AF19" i="66"/>
  <c r="AO19" i="66" s="1"/>
  <c r="AG19" i="66"/>
  <c r="AP19" i="66" s="1"/>
  <c r="W20" i="66"/>
  <c r="AE19" i="66"/>
  <c r="AF17" i="54"/>
  <c r="AO17" i="54" s="1"/>
  <c r="W18" i="54"/>
  <c r="AG17" i="54"/>
  <c r="AP17" i="54" s="1"/>
  <c r="AE17" i="54"/>
  <c r="AG20" i="10"/>
  <c r="AP20" i="10" s="1"/>
  <c r="W21" i="10"/>
  <c r="AF20" i="10"/>
  <c r="AO20" i="10" s="1"/>
  <c r="AE20" i="10"/>
  <c r="AH18" i="52"/>
  <c r="AQ18" i="52" s="1"/>
  <c r="AH17" i="92"/>
  <c r="AQ17" i="92" s="1"/>
  <c r="AR17" i="50"/>
  <c r="AH19" i="41"/>
  <c r="AQ19" i="41" s="1"/>
  <c r="X20" i="89"/>
  <c r="Z20" i="89" s="1"/>
  <c r="Y20" i="89"/>
  <c r="Z17" i="94"/>
  <c r="Y17" i="94"/>
  <c r="X17" i="94"/>
  <c r="AH18" i="62"/>
  <c r="AQ18" i="62" s="1"/>
  <c r="AR18" i="57"/>
  <c r="AH18" i="20"/>
  <c r="AQ18" i="20" s="1"/>
  <c r="AH18" i="51"/>
  <c r="AQ18" i="51" s="1"/>
  <c r="X18" i="84"/>
  <c r="Y18" i="84"/>
  <c r="AI17" i="18"/>
  <c r="AN17" i="18"/>
  <c r="Z18" i="83"/>
  <c r="AN17" i="46"/>
  <c r="AI17" i="46"/>
  <c r="AR18" i="34"/>
  <c r="AR19" i="10"/>
  <c r="AH17" i="11"/>
  <c r="AQ17" i="11" s="1"/>
  <c r="AH19" i="95"/>
  <c r="AQ19" i="95" s="1"/>
  <c r="AG18" i="71"/>
  <c r="AP18" i="71" s="1"/>
  <c r="AF18" i="71"/>
  <c r="AO18" i="71" s="1"/>
  <c r="AE18" i="71"/>
  <c r="W19" i="71"/>
  <c r="AN17" i="49"/>
  <c r="AI17" i="49"/>
  <c r="AH19" i="60"/>
  <c r="AQ19" i="60" s="1"/>
  <c r="W19" i="35"/>
  <c r="AG18" i="35"/>
  <c r="AP18" i="35" s="1"/>
  <c r="AF18" i="35"/>
  <c r="AO18" i="35" s="1"/>
  <c r="AE18" i="35"/>
  <c r="Z19" i="28"/>
  <c r="AH17" i="25"/>
  <c r="AQ17" i="25" s="1"/>
  <c r="AH19" i="57"/>
  <c r="AQ19" i="57" s="1"/>
  <c r="AH19" i="34"/>
  <c r="AQ19" i="34" s="1"/>
  <c r="AH18" i="70"/>
  <c r="AQ18" i="70" s="1"/>
  <c r="Z18" i="52"/>
  <c r="Y18" i="6"/>
  <c r="X18" i="6"/>
  <c r="AR18" i="95"/>
  <c r="Z17" i="92"/>
  <c r="AH19" i="27"/>
  <c r="AQ19" i="27" s="1"/>
  <c r="Z19" i="41"/>
  <c r="AI18" i="88"/>
  <c r="AN18" i="88"/>
  <c r="AN17" i="81"/>
  <c r="AI17" i="81"/>
  <c r="AI17" i="40"/>
  <c r="AN17" i="40"/>
  <c r="W19" i="64"/>
  <c r="AG18" i="64"/>
  <c r="AP18" i="64" s="1"/>
  <c r="AF18" i="64"/>
  <c r="AO18" i="64" s="1"/>
  <c r="AE18" i="64"/>
  <c r="W19" i="91"/>
  <c r="AG18" i="91"/>
  <c r="AP18" i="91" s="1"/>
  <c r="AF18" i="91"/>
  <c r="AO18" i="91" s="1"/>
  <c r="AE18" i="91"/>
  <c r="AR18" i="90"/>
  <c r="AH20" i="29"/>
  <c r="AQ20" i="29" s="1"/>
  <c r="AH20" i="39"/>
  <c r="AQ20" i="39" s="1"/>
  <c r="AR16" i="11"/>
  <c r="AI18" i="68"/>
  <c r="AN18" i="68"/>
  <c r="AI17" i="84"/>
  <c r="AN17" i="84"/>
  <c r="Z18" i="62"/>
  <c r="AH18" i="23"/>
  <c r="AQ18" i="23" s="1"/>
  <c r="Z18" i="4"/>
  <c r="AR17" i="42"/>
  <c r="AI17" i="75"/>
  <c r="AN17" i="75"/>
  <c r="AI17" i="76"/>
  <c r="AN17" i="76"/>
  <c r="AR17" i="38"/>
  <c r="AR16" i="25"/>
  <c r="AE17" i="72"/>
  <c r="W18" i="72"/>
  <c r="AF17" i="72"/>
  <c r="AO17" i="72" s="1"/>
  <c r="AG17" i="72"/>
  <c r="AP17" i="72" s="1"/>
  <c r="AH18" i="30"/>
  <c r="AQ18" i="30" s="1"/>
  <c r="AH17" i="12"/>
  <c r="AQ17" i="12" s="1"/>
  <c r="Y18" i="73"/>
  <c r="X18" i="73"/>
  <c r="Z18" i="73" s="1"/>
  <c r="Y19" i="56"/>
  <c r="Z19" i="56" s="1"/>
  <c r="X19" i="56"/>
  <c r="AH18" i="33"/>
  <c r="AQ18" i="33" s="1"/>
  <c r="AR16" i="92"/>
  <c r="AR17" i="74"/>
  <c r="Z18" i="5"/>
  <c r="W18" i="32"/>
  <c r="AG17" i="32"/>
  <c r="AP17" i="32" s="1"/>
  <c r="AF17" i="32"/>
  <c r="AO17" i="32" s="1"/>
  <c r="AE17" i="32"/>
  <c r="AH18" i="79"/>
  <c r="AQ18" i="79" s="1"/>
  <c r="AR19" i="29"/>
  <c r="Z18" i="48"/>
  <c r="AH18" i="59"/>
  <c r="AQ18" i="59" s="1"/>
  <c r="AR17" i="62"/>
  <c r="AH20" i="55"/>
  <c r="AQ20" i="55" s="1"/>
  <c r="AH19" i="69"/>
  <c r="AQ19" i="69" s="1"/>
  <c r="AI17" i="6"/>
  <c r="AN17" i="6"/>
  <c r="Y18" i="96"/>
  <c r="X18" i="96"/>
  <c r="AH18" i="38"/>
  <c r="AQ18" i="38" s="1"/>
  <c r="Z19" i="27"/>
  <c r="AH18" i="3"/>
  <c r="AQ18" i="3" s="1"/>
  <c r="Y18" i="87"/>
  <c r="X18" i="87"/>
  <c r="X19" i="26"/>
  <c r="Y19" i="26"/>
  <c r="AN17" i="78"/>
  <c r="AI17" i="78"/>
  <c r="AR17" i="83"/>
  <c r="AH18" i="74"/>
  <c r="AQ18" i="74" s="1"/>
  <c r="AN16" i="94"/>
  <c r="AI16" i="94"/>
  <c r="Y18" i="2"/>
  <c r="X18" i="2"/>
  <c r="Z18" i="2" s="1"/>
  <c r="AI17" i="37"/>
  <c r="AN17" i="37"/>
  <c r="AR17" i="79"/>
  <c r="W21" i="29"/>
  <c r="AG20" i="29"/>
  <c r="AP20" i="29" s="1"/>
  <c r="AF20" i="29"/>
  <c r="AO20" i="29" s="1"/>
  <c r="AE20" i="29"/>
  <c r="AF20" i="39"/>
  <c r="AO20" i="39" s="1"/>
  <c r="W21" i="39"/>
  <c r="AG20" i="39"/>
  <c r="AP20" i="39" s="1"/>
  <c r="AE20" i="39"/>
  <c r="AH18" i="8"/>
  <c r="AQ18" i="8" s="1"/>
  <c r="X20" i="21"/>
  <c r="Y20" i="21"/>
  <c r="AF18" i="23"/>
  <c r="AO18" i="23" s="1"/>
  <c r="AE18" i="23"/>
  <c r="W19" i="23"/>
  <c r="AG18" i="23"/>
  <c r="AP18" i="23" s="1"/>
  <c r="AR16" i="54"/>
  <c r="AR18" i="69"/>
  <c r="X18" i="76"/>
  <c r="Z18" i="76" s="1"/>
  <c r="Y18" i="76"/>
  <c r="X19" i="86"/>
  <c r="Y19" i="86"/>
  <c r="Z19" i="86" s="1"/>
  <c r="AG17" i="12"/>
  <c r="AP17" i="12" s="1"/>
  <c r="AF17" i="12"/>
  <c r="AO17" i="12" s="1"/>
  <c r="AE17" i="12"/>
  <c r="W18" i="12"/>
  <c r="AR17" i="80"/>
  <c r="X18" i="43"/>
  <c r="Z18" i="43" s="1"/>
  <c r="Y18" i="43"/>
  <c r="AG17" i="11"/>
  <c r="AP17" i="11" s="1"/>
  <c r="W18" i="11"/>
  <c r="AF17" i="11"/>
  <c r="AO17" i="11" s="1"/>
  <c r="AE17" i="11"/>
  <c r="AH18" i="50"/>
  <c r="AQ18" i="50" s="1"/>
  <c r="W18" i="36"/>
  <c r="AG17" i="36"/>
  <c r="AP17" i="36" s="1"/>
  <c r="AF17" i="36"/>
  <c r="AO17" i="36" s="1"/>
  <c r="AE17" i="36"/>
  <c r="AH19" i="82"/>
  <c r="AQ19" i="82" s="1"/>
  <c r="AR17" i="52"/>
  <c r="AG19" i="60"/>
  <c r="AP19" i="60" s="1"/>
  <c r="AF19" i="60"/>
  <c r="AO19" i="60" s="1"/>
  <c r="AE19" i="60"/>
  <c r="W20" i="60"/>
  <c r="W18" i="25"/>
  <c r="AG17" i="25"/>
  <c r="AP17" i="25" s="1"/>
  <c r="AF17" i="25"/>
  <c r="AO17" i="25" s="1"/>
  <c r="AE17" i="25"/>
  <c r="AG17" i="53"/>
  <c r="AP17" i="53" s="1"/>
  <c r="AE17" i="53"/>
  <c r="W18" i="53"/>
  <c r="AF17" i="53"/>
  <c r="AO17" i="53" s="1"/>
  <c r="AR17" i="23"/>
  <c r="AR17" i="4"/>
  <c r="W19" i="70"/>
  <c r="AG18" i="70"/>
  <c r="AP18" i="70" s="1"/>
  <c r="AF18" i="70"/>
  <c r="AO18" i="70" s="1"/>
  <c r="AE18" i="70"/>
  <c r="AF20" i="55"/>
  <c r="AO20" i="55" s="1"/>
  <c r="AE20" i="55"/>
  <c r="W21" i="55"/>
  <c r="AG20" i="55"/>
  <c r="AP20" i="55" s="1"/>
  <c r="AH18" i="93"/>
  <c r="AQ18" i="93" s="1"/>
  <c r="AH19" i="44"/>
  <c r="AQ19" i="44" s="1"/>
  <c r="Y19" i="85"/>
  <c r="Z19" i="85" s="1"/>
  <c r="X19" i="85"/>
  <c r="AH20" i="13"/>
  <c r="AQ20" i="13" s="1"/>
  <c r="AR17" i="65"/>
  <c r="X18" i="16"/>
  <c r="Y18" i="16"/>
  <c r="Z18" i="16" s="1"/>
  <c r="W18" i="17"/>
  <c r="AG17" i="17"/>
  <c r="AP17" i="17" s="1"/>
  <c r="AF17" i="17"/>
  <c r="AO17" i="17" s="1"/>
  <c r="AE17" i="17"/>
  <c r="AH18" i="65"/>
  <c r="AQ18" i="65" s="1"/>
  <c r="AR17" i="77"/>
  <c r="AR17" i="33"/>
  <c r="X18" i="15"/>
  <c r="Y18" i="15"/>
  <c r="X19" i="68"/>
  <c r="Y19" i="68"/>
  <c r="Z19" i="68" s="1"/>
  <c r="AN19" i="21"/>
  <c r="AI19" i="21"/>
  <c r="X18" i="18"/>
  <c r="Y18" i="18"/>
  <c r="AR18" i="58"/>
  <c r="AR17" i="51"/>
  <c r="AF16" i="14"/>
  <c r="AO16" i="14" s="1"/>
  <c r="AE16" i="14"/>
  <c r="W17" i="14"/>
  <c r="AG16" i="14"/>
  <c r="AP16" i="14" s="1"/>
  <c r="AR18" i="28"/>
  <c r="Y18" i="46"/>
  <c r="X18" i="46"/>
  <c r="AN18" i="86"/>
  <c r="AI18" i="86"/>
  <c r="AR17" i="3"/>
  <c r="AR17" i="48"/>
  <c r="AR16" i="22"/>
  <c r="AR18" i="41"/>
  <c r="AF18" i="24"/>
  <c r="AO18" i="24" s="1"/>
  <c r="AE18" i="24"/>
  <c r="W19" i="24"/>
  <c r="AG18" i="24"/>
  <c r="AP18" i="24" s="1"/>
  <c r="Z18" i="79"/>
  <c r="AH18" i="42"/>
  <c r="AQ18" i="42" s="1"/>
  <c r="AH17" i="22"/>
  <c r="AQ17" i="22" s="1"/>
  <c r="AH18" i="9"/>
  <c r="AQ18" i="9" s="1"/>
  <c r="AR16" i="63"/>
  <c r="AH20" i="10"/>
  <c r="AQ20" i="10" s="1"/>
  <c r="Z19" i="69"/>
  <c r="Z18" i="93"/>
  <c r="AI18" i="85"/>
  <c r="AN18" i="85"/>
  <c r="AI17" i="96"/>
  <c r="AN17" i="96"/>
  <c r="Z18" i="38"/>
  <c r="Z18" i="3"/>
  <c r="Y19" i="61"/>
  <c r="X19" i="61"/>
  <c r="AI18" i="26"/>
  <c r="AN18" i="26"/>
  <c r="X18" i="81"/>
  <c r="Y18" i="81"/>
  <c r="Z18" i="81" s="1"/>
  <c r="AN17" i="16"/>
  <c r="AI17" i="16"/>
  <c r="Y18" i="37"/>
  <c r="Z18" i="37" s="1"/>
  <c r="X18" i="37"/>
  <c r="AE18" i="19"/>
  <c r="W19" i="19"/>
  <c r="AG18" i="19"/>
  <c r="AP18" i="19" s="1"/>
  <c r="AF18" i="19"/>
  <c r="AO18" i="19" s="1"/>
  <c r="AR17" i="30"/>
  <c r="AR16" i="12"/>
  <c r="AH18" i="80"/>
  <c r="AQ18" i="80" s="1"/>
  <c r="Z18" i="65"/>
  <c r="AR17" i="9"/>
  <c r="AR18" i="66"/>
  <c r="AR18" i="82"/>
  <c r="Y19" i="67"/>
  <c r="X19" i="67"/>
  <c r="AN17" i="15"/>
  <c r="AI17" i="15"/>
  <c r="Y19" i="1"/>
  <c r="X19" i="1"/>
  <c r="Z19" i="1" s="1"/>
  <c r="Z18" i="8"/>
  <c r="AR18" i="44"/>
  <c r="Y18" i="7"/>
  <c r="X18" i="7"/>
  <c r="Z18" i="7" s="1"/>
  <c r="W18" i="45"/>
  <c r="AG17" i="45"/>
  <c r="AP17" i="45" s="1"/>
  <c r="AF17" i="45"/>
  <c r="AO17" i="45" s="1"/>
  <c r="AE17" i="45"/>
  <c r="AR17" i="8"/>
  <c r="AH19" i="58"/>
  <c r="AQ19" i="58" s="1"/>
  <c r="AN17" i="73"/>
  <c r="AI17" i="73"/>
  <c r="AI18" i="56"/>
  <c r="AN18" i="56"/>
  <c r="Z18" i="50"/>
  <c r="AH19" i="90"/>
  <c r="AQ19" i="90" s="1"/>
  <c r="AH18" i="77"/>
  <c r="AQ18" i="77" s="1"/>
  <c r="W19" i="47"/>
  <c r="AG18" i="47"/>
  <c r="AP18" i="47" s="1"/>
  <c r="AF18" i="47"/>
  <c r="AO18" i="47" s="1"/>
  <c r="AE18" i="47"/>
  <c r="AR17" i="70"/>
  <c r="Z19" i="82"/>
  <c r="Z18" i="42"/>
  <c r="AR19" i="13"/>
  <c r="AH19" i="66"/>
  <c r="AQ19" i="66" s="1"/>
  <c r="AH17" i="54"/>
  <c r="AQ17" i="54" s="1"/>
  <c r="Z19" i="44"/>
  <c r="Z20" i="13"/>
  <c r="AH17" i="63"/>
  <c r="AQ17" i="63" s="1"/>
  <c r="AI17" i="87"/>
  <c r="AN17" i="87"/>
  <c r="X19" i="88"/>
  <c r="Y19" i="88"/>
  <c r="AI18" i="61"/>
  <c r="AN18" i="61"/>
  <c r="AI19" i="89"/>
  <c r="AN19" i="89"/>
  <c r="X18" i="40"/>
  <c r="Y18" i="40"/>
  <c r="Z18" i="40" s="1"/>
  <c r="X18" i="78"/>
  <c r="Y18" i="78"/>
  <c r="Z18" i="78" l="1"/>
  <c r="Z18" i="18"/>
  <c r="Z18" i="96"/>
  <c r="W19" i="30"/>
  <c r="Z19" i="88"/>
  <c r="AE18" i="30"/>
  <c r="AI18" i="30" s="1"/>
  <c r="W20" i="85"/>
  <c r="AG19" i="85"/>
  <c r="AP19" i="85" s="1"/>
  <c r="AF19" i="85"/>
  <c r="AO19" i="85" s="1"/>
  <c r="AE19" i="85"/>
  <c r="AE18" i="81"/>
  <c r="AF18" i="81"/>
  <c r="AO18" i="81" s="1"/>
  <c r="AG18" i="81"/>
  <c r="AP18" i="81" s="1"/>
  <c r="W19" i="81"/>
  <c r="AG19" i="86"/>
  <c r="AP19" i="86" s="1"/>
  <c r="AF19" i="86"/>
  <c r="AO19" i="86" s="1"/>
  <c r="W20" i="86"/>
  <c r="AE19" i="86"/>
  <c r="AG18" i="7"/>
  <c r="AP18" i="7" s="1"/>
  <c r="AF18" i="7"/>
  <c r="AO18" i="7" s="1"/>
  <c r="AE18" i="7"/>
  <c r="W19" i="7"/>
  <c r="AF19" i="88"/>
  <c r="AO19" i="88" s="1"/>
  <c r="W20" i="88"/>
  <c r="AG19" i="88"/>
  <c r="AP19" i="88" s="1"/>
  <c r="AE19" i="88"/>
  <c r="AF18" i="2"/>
  <c r="AO18" i="2" s="1"/>
  <c r="AE18" i="2"/>
  <c r="W19" i="2"/>
  <c r="AG18" i="2"/>
  <c r="AP18" i="2" s="1"/>
  <c r="AF19" i="68"/>
  <c r="AO19" i="68" s="1"/>
  <c r="W20" i="68"/>
  <c r="AG19" i="68"/>
  <c r="AP19" i="68" s="1"/>
  <c r="AE19" i="68"/>
  <c r="AG19" i="1"/>
  <c r="AP19" i="1" s="1"/>
  <c r="AF19" i="1"/>
  <c r="AO19" i="1" s="1"/>
  <c r="AE19" i="1"/>
  <c r="W20" i="1"/>
  <c r="W19" i="37"/>
  <c r="AG18" i="37"/>
  <c r="AP18" i="37" s="1"/>
  <c r="AF18" i="37"/>
  <c r="AO18" i="37" s="1"/>
  <c r="AE18" i="37"/>
  <c r="W19" i="76"/>
  <c r="AG18" i="76"/>
  <c r="AP18" i="76" s="1"/>
  <c r="AF18" i="76"/>
  <c r="AO18" i="76" s="1"/>
  <c r="AE18" i="76"/>
  <c r="W19" i="40"/>
  <c r="AG18" i="40"/>
  <c r="AP18" i="40" s="1"/>
  <c r="AF18" i="40"/>
  <c r="AO18" i="40" s="1"/>
  <c r="AE18" i="40"/>
  <c r="AE19" i="56"/>
  <c r="W20" i="56"/>
  <c r="AF19" i="56"/>
  <c r="AO19" i="56" s="1"/>
  <c r="AG19" i="56"/>
  <c r="AP19" i="56" s="1"/>
  <c r="W19" i="16"/>
  <c r="AG18" i="16"/>
  <c r="AP18" i="16" s="1"/>
  <c r="AE18" i="16"/>
  <c r="AF18" i="16"/>
  <c r="AO18" i="16" s="1"/>
  <c r="AF18" i="43"/>
  <c r="AO18" i="43" s="1"/>
  <c r="AE18" i="43"/>
  <c r="W19" i="43"/>
  <c r="AG18" i="43"/>
  <c r="AP18" i="43" s="1"/>
  <c r="AE18" i="78"/>
  <c r="AF18" i="78"/>
  <c r="AO18" i="78" s="1"/>
  <c r="AG18" i="78"/>
  <c r="AP18" i="78" s="1"/>
  <c r="W19" i="78"/>
  <c r="AE18" i="18"/>
  <c r="W19" i="18"/>
  <c r="AG18" i="18"/>
  <c r="AP18" i="18" s="1"/>
  <c r="AF18" i="18"/>
  <c r="AO18" i="18" s="1"/>
  <c r="W19" i="96"/>
  <c r="AG18" i="96"/>
  <c r="AP18" i="96" s="1"/>
  <c r="AF18" i="96"/>
  <c r="AO18" i="96" s="1"/>
  <c r="AE18" i="96"/>
  <c r="W19" i="42"/>
  <c r="AG18" i="42"/>
  <c r="AP18" i="42" s="1"/>
  <c r="AF18" i="42"/>
  <c r="AO18" i="42" s="1"/>
  <c r="AE18" i="42"/>
  <c r="AH18" i="46"/>
  <c r="AQ18" i="46" s="1"/>
  <c r="AI17" i="17"/>
  <c r="AN17" i="17"/>
  <c r="AH18" i="87"/>
  <c r="AQ18" i="87" s="1"/>
  <c r="W20" i="44"/>
  <c r="AG19" i="44"/>
  <c r="AP19" i="44" s="1"/>
  <c r="AE19" i="44"/>
  <c r="AF19" i="44"/>
  <c r="AO19" i="44" s="1"/>
  <c r="AN18" i="47"/>
  <c r="AI18" i="47"/>
  <c r="W19" i="65"/>
  <c r="AG18" i="65"/>
  <c r="AP18" i="65" s="1"/>
  <c r="AF18" i="65"/>
  <c r="AO18" i="65" s="1"/>
  <c r="AE18" i="65"/>
  <c r="X19" i="19"/>
  <c r="Z19" i="19" s="1"/>
  <c r="Y19" i="19"/>
  <c r="AH19" i="61"/>
  <c r="AQ19" i="61" s="1"/>
  <c r="AR17" i="96"/>
  <c r="AF18" i="79"/>
  <c r="AO18" i="79" s="1"/>
  <c r="AE18" i="79"/>
  <c r="AG18" i="79"/>
  <c r="AP18" i="79" s="1"/>
  <c r="W19" i="79"/>
  <c r="X18" i="17"/>
  <c r="Z18" i="17" s="1"/>
  <c r="Y18" i="17"/>
  <c r="Y20" i="60"/>
  <c r="X20" i="60"/>
  <c r="AN17" i="11"/>
  <c r="AI17" i="11"/>
  <c r="Y19" i="23"/>
  <c r="X19" i="23"/>
  <c r="AR17" i="6"/>
  <c r="AI17" i="72"/>
  <c r="AN17" i="72"/>
  <c r="AR17" i="76"/>
  <c r="AR18" i="68"/>
  <c r="W20" i="41"/>
  <c r="AG19" i="41"/>
  <c r="AP19" i="41" s="1"/>
  <c r="AF19" i="41"/>
  <c r="AO19" i="41" s="1"/>
  <c r="AE19" i="41"/>
  <c r="W18" i="92"/>
  <c r="AG17" i="92"/>
  <c r="AP17" i="92" s="1"/>
  <c r="AF17" i="92"/>
  <c r="AO17" i="92" s="1"/>
  <c r="AE17" i="92"/>
  <c r="W19" i="52"/>
  <c r="AG18" i="52"/>
  <c r="AP18" i="52" s="1"/>
  <c r="AE18" i="52"/>
  <c r="AF18" i="52"/>
  <c r="AO18" i="52" s="1"/>
  <c r="W19" i="83"/>
  <c r="AG18" i="83"/>
  <c r="AP18" i="83" s="1"/>
  <c r="AE18" i="83"/>
  <c r="AF18" i="83"/>
  <c r="AO18" i="83" s="1"/>
  <c r="AH20" i="89"/>
  <c r="AQ20" i="89" s="1"/>
  <c r="X21" i="10"/>
  <c r="Y21" i="10"/>
  <c r="AI19" i="66"/>
  <c r="AN19" i="66"/>
  <c r="AI18" i="9"/>
  <c r="AN18" i="9"/>
  <c r="X18" i="22"/>
  <c r="Y18" i="22"/>
  <c r="AN18" i="31"/>
  <c r="AI18" i="31"/>
  <c r="AH18" i="75"/>
  <c r="AQ18" i="75" s="1"/>
  <c r="AR18" i="1"/>
  <c r="AR17" i="2"/>
  <c r="X19" i="59"/>
  <c r="Y19" i="59"/>
  <c r="AI18" i="74"/>
  <c r="AN18" i="74"/>
  <c r="AI19" i="57"/>
  <c r="AN19" i="57"/>
  <c r="AN19" i="95"/>
  <c r="AI19" i="95"/>
  <c r="AR17" i="15"/>
  <c r="AI18" i="19"/>
  <c r="AN18" i="19"/>
  <c r="AR18" i="86"/>
  <c r="AR19" i="21"/>
  <c r="AH18" i="15"/>
  <c r="AQ18" i="15" s="1"/>
  <c r="AI18" i="70"/>
  <c r="AN18" i="70"/>
  <c r="AI17" i="25"/>
  <c r="AN17" i="25"/>
  <c r="AN19" i="60"/>
  <c r="AI19" i="60"/>
  <c r="AI18" i="23"/>
  <c r="AN18" i="23"/>
  <c r="AI20" i="29"/>
  <c r="AN20" i="29"/>
  <c r="AR16" i="94"/>
  <c r="AH19" i="26"/>
  <c r="AQ19" i="26" s="1"/>
  <c r="AE18" i="73"/>
  <c r="AF18" i="73"/>
  <c r="AO18" i="73" s="1"/>
  <c r="W19" i="73"/>
  <c r="AG18" i="73"/>
  <c r="AP18" i="73" s="1"/>
  <c r="Y19" i="91"/>
  <c r="X19" i="91"/>
  <c r="AR17" i="40"/>
  <c r="X19" i="71"/>
  <c r="Y19" i="71"/>
  <c r="AF20" i="89"/>
  <c r="AO20" i="89" s="1"/>
  <c r="AE20" i="89"/>
  <c r="AG20" i="89"/>
  <c r="AP20" i="89" s="1"/>
  <c r="W21" i="89"/>
  <c r="X20" i="66"/>
  <c r="Y20" i="66"/>
  <c r="Z19" i="9"/>
  <c r="Y19" i="9"/>
  <c r="X19" i="9"/>
  <c r="W19" i="75"/>
  <c r="AG18" i="75"/>
  <c r="AP18" i="75" s="1"/>
  <c r="AE18" i="75"/>
  <c r="AF18" i="75"/>
  <c r="AO18" i="75" s="1"/>
  <c r="AI19" i="34"/>
  <c r="AN19" i="34"/>
  <c r="AN18" i="59"/>
  <c r="AI18" i="59"/>
  <c r="X20" i="58"/>
  <c r="Z20" i="58" s="1"/>
  <c r="Y20" i="58"/>
  <c r="X19" i="20"/>
  <c r="Y19" i="20"/>
  <c r="Y19" i="80"/>
  <c r="X19" i="80"/>
  <c r="Z19" i="80" s="1"/>
  <c r="AN18" i="77"/>
  <c r="AI18" i="77"/>
  <c r="AR17" i="87"/>
  <c r="W20" i="82"/>
  <c r="AG19" i="82"/>
  <c r="AP19" i="82" s="1"/>
  <c r="AF19" i="82"/>
  <c r="AO19" i="82" s="1"/>
  <c r="AE19" i="82"/>
  <c r="AE18" i="50"/>
  <c r="W19" i="50"/>
  <c r="AG18" i="50"/>
  <c r="AP18" i="50" s="1"/>
  <c r="AF18" i="50"/>
  <c r="AO18" i="50" s="1"/>
  <c r="X18" i="45"/>
  <c r="Z18" i="45" s="1"/>
  <c r="Y18" i="45"/>
  <c r="AH18" i="37"/>
  <c r="AQ18" i="37" s="1"/>
  <c r="AH18" i="81"/>
  <c r="AQ18" i="81" s="1"/>
  <c r="Z19" i="61"/>
  <c r="AR18" i="85"/>
  <c r="Y19" i="24"/>
  <c r="X19" i="24"/>
  <c r="Z18" i="15"/>
  <c r="AH18" i="16"/>
  <c r="AQ18" i="16" s="1"/>
  <c r="AH19" i="85"/>
  <c r="AQ19" i="85" s="1"/>
  <c r="X18" i="36"/>
  <c r="Y18" i="36"/>
  <c r="X18" i="11"/>
  <c r="Z18" i="11" s="1"/>
  <c r="Y18" i="11"/>
  <c r="AH19" i="86"/>
  <c r="AQ19" i="86" s="1"/>
  <c r="AI20" i="39"/>
  <c r="AN20" i="39"/>
  <c r="Z19" i="26"/>
  <c r="AE19" i="27"/>
  <c r="W20" i="27"/>
  <c r="AG19" i="27"/>
  <c r="AP19" i="27" s="1"/>
  <c r="AF19" i="27"/>
  <c r="AO19" i="27" s="1"/>
  <c r="AH18" i="96"/>
  <c r="AQ18" i="96" s="1"/>
  <c r="Y18" i="32"/>
  <c r="X18" i="32"/>
  <c r="AH19" i="56"/>
  <c r="AQ19" i="56" s="1"/>
  <c r="AR17" i="75"/>
  <c r="AE18" i="62"/>
  <c r="W19" i="62"/>
  <c r="AF18" i="62"/>
  <c r="AO18" i="62" s="1"/>
  <c r="AG18" i="62"/>
  <c r="AP18" i="62" s="1"/>
  <c r="AI18" i="64"/>
  <c r="AN18" i="64"/>
  <c r="AR17" i="81"/>
  <c r="X19" i="35"/>
  <c r="Z19" i="35" s="1"/>
  <c r="Y19" i="35"/>
  <c r="AN18" i="71"/>
  <c r="AI18" i="71"/>
  <c r="AR17" i="18"/>
  <c r="AH17" i="94"/>
  <c r="AQ17" i="94" s="1"/>
  <c r="AN17" i="54"/>
  <c r="AI17" i="54"/>
  <c r="AN19" i="90"/>
  <c r="AI19" i="90"/>
  <c r="AI18" i="20"/>
  <c r="AN18" i="20"/>
  <c r="AR18" i="61"/>
  <c r="AI18" i="24"/>
  <c r="AN18" i="24"/>
  <c r="X18" i="12"/>
  <c r="Z18" i="12" s="1"/>
  <c r="Y18" i="12"/>
  <c r="AH18" i="6"/>
  <c r="AQ18" i="6" s="1"/>
  <c r="W20" i="28"/>
  <c r="AG19" i="28"/>
  <c r="AP19" i="28" s="1"/>
  <c r="AE19" i="28"/>
  <c r="AF19" i="28"/>
  <c r="AO19" i="28" s="1"/>
  <c r="AI17" i="22"/>
  <c r="AN17" i="22"/>
  <c r="AH18" i="49"/>
  <c r="AQ18" i="49" s="1"/>
  <c r="Y19" i="31"/>
  <c r="Z19" i="31" s="1"/>
  <c r="X19" i="31"/>
  <c r="AR17" i="43"/>
  <c r="X19" i="51"/>
  <c r="Z19" i="51" s="1"/>
  <c r="Y19" i="51"/>
  <c r="X19" i="74"/>
  <c r="Y19" i="74"/>
  <c r="Y18" i="63"/>
  <c r="X18" i="63"/>
  <c r="Z18" i="63" s="1"/>
  <c r="AH18" i="78"/>
  <c r="AQ18" i="78" s="1"/>
  <c r="Y19" i="47"/>
  <c r="X19" i="47"/>
  <c r="W19" i="8"/>
  <c r="AG18" i="8"/>
  <c r="AP18" i="8" s="1"/>
  <c r="AF18" i="8"/>
  <c r="AO18" i="8" s="1"/>
  <c r="AE18" i="8"/>
  <c r="W19" i="93"/>
  <c r="AG18" i="93"/>
  <c r="AP18" i="93" s="1"/>
  <c r="AE18" i="93"/>
  <c r="AF18" i="93"/>
  <c r="AO18" i="93" s="1"/>
  <c r="AR17" i="37"/>
  <c r="AH18" i="40"/>
  <c r="AQ18" i="40" s="1"/>
  <c r="AR18" i="56"/>
  <c r="AH18" i="7"/>
  <c r="AQ18" i="7" s="1"/>
  <c r="AH19" i="1"/>
  <c r="AQ19" i="1" s="1"/>
  <c r="W19" i="38"/>
  <c r="AG18" i="38"/>
  <c r="AP18" i="38" s="1"/>
  <c r="AF18" i="38"/>
  <c r="AO18" i="38" s="1"/>
  <c r="AE18" i="38"/>
  <c r="AF19" i="69"/>
  <c r="AO19" i="69" s="1"/>
  <c r="AE19" i="69"/>
  <c r="W20" i="69"/>
  <c r="AG19" i="69"/>
  <c r="AP19" i="69" s="1"/>
  <c r="AI16" i="14"/>
  <c r="AN16" i="14"/>
  <c r="AH19" i="68"/>
  <c r="AQ19" i="68" s="1"/>
  <c r="Y21" i="55"/>
  <c r="X21" i="55"/>
  <c r="Y19" i="70"/>
  <c r="X19" i="70"/>
  <c r="Z19" i="70" s="1"/>
  <c r="Y18" i="53"/>
  <c r="X18" i="53"/>
  <c r="X18" i="25"/>
  <c r="Z18" i="25" s="1"/>
  <c r="Y18" i="25"/>
  <c r="AN17" i="12"/>
  <c r="AI17" i="12"/>
  <c r="AH20" i="21"/>
  <c r="AQ20" i="21" s="1"/>
  <c r="X21" i="39"/>
  <c r="Y21" i="39"/>
  <c r="Y21" i="29"/>
  <c r="X21" i="29"/>
  <c r="AH18" i="2"/>
  <c r="AQ18" i="2" s="1"/>
  <c r="AR17" i="78"/>
  <c r="AG18" i="5"/>
  <c r="AP18" i="5" s="1"/>
  <c r="AF18" i="5"/>
  <c r="AO18" i="5" s="1"/>
  <c r="AE18" i="5"/>
  <c r="W19" i="5"/>
  <c r="AR17" i="84"/>
  <c r="AN18" i="91"/>
  <c r="AI18" i="91"/>
  <c r="AR17" i="46"/>
  <c r="AH18" i="84"/>
  <c r="AQ18" i="84" s="1"/>
  <c r="AE17" i="94"/>
  <c r="W18" i="94"/>
  <c r="AG17" i="94"/>
  <c r="AP17" i="94" s="1"/>
  <c r="AF17" i="94"/>
  <c r="AO17" i="94" s="1"/>
  <c r="AN20" i="10"/>
  <c r="AI20" i="10"/>
  <c r="X18" i="54"/>
  <c r="Y18" i="54"/>
  <c r="X20" i="90"/>
  <c r="Z20" i="90" s="1"/>
  <c r="Y20" i="90"/>
  <c r="AR17" i="7"/>
  <c r="AR18" i="67"/>
  <c r="X20" i="34"/>
  <c r="Y20" i="34"/>
  <c r="X19" i="77"/>
  <c r="Y19" i="77"/>
  <c r="AN17" i="63"/>
  <c r="AI17" i="63"/>
  <c r="Y19" i="33"/>
  <c r="X19" i="33"/>
  <c r="AR19" i="89"/>
  <c r="AH19" i="67"/>
  <c r="AQ19" i="67" s="1"/>
  <c r="AF18" i="3"/>
  <c r="AO18" i="3" s="1"/>
  <c r="AE18" i="3"/>
  <c r="W19" i="3"/>
  <c r="AG18" i="3"/>
  <c r="AP18" i="3" s="1"/>
  <c r="X17" i="14"/>
  <c r="Y17" i="14"/>
  <c r="Z17" i="14" s="1"/>
  <c r="AE18" i="48"/>
  <c r="W19" i="48"/>
  <c r="AG18" i="48"/>
  <c r="AP18" i="48" s="1"/>
  <c r="AF18" i="48"/>
  <c r="AO18" i="48" s="1"/>
  <c r="AH19" i="88"/>
  <c r="AQ19" i="88" s="1"/>
  <c r="AG20" i="13"/>
  <c r="AP20" i="13" s="1"/>
  <c r="AF20" i="13"/>
  <c r="AO20" i="13" s="1"/>
  <c r="AE20" i="13"/>
  <c r="W21" i="13"/>
  <c r="AR17" i="73"/>
  <c r="AI17" i="45"/>
  <c r="AN17" i="45"/>
  <c r="Z19" i="67"/>
  <c r="AR17" i="16"/>
  <c r="AR18" i="26"/>
  <c r="Z18" i="46"/>
  <c r="AH18" i="18"/>
  <c r="AQ18" i="18" s="1"/>
  <c r="AI20" i="55"/>
  <c r="AN20" i="55"/>
  <c r="AN17" i="53"/>
  <c r="AI17" i="53"/>
  <c r="AI17" i="36"/>
  <c r="AN17" i="36"/>
  <c r="AH18" i="43"/>
  <c r="AQ18" i="43" s="1"/>
  <c r="AH18" i="76"/>
  <c r="AQ18" i="76" s="1"/>
  <c r="Z20" i="21"/>
  <c r="Z18" i="87"/>
  <c r="AI17" i="32"/>
  <c r="AN17" i="32"/>
  <c r="AH18" i="73"/>
  <c r="AQ18" i="73" s="1"/>
  <c r="X18" i="72"/>
  <c r="Y18" i="72"/>
  <c r="AF18" i="4"/>
  <c r="AO18" i="4" s="1"/>
  <c r="AE18" i="4"/>
  <c r="W19" i="4"/>
  <c r="AG18" i="4"/>
  <c r="AP18" i="4" s="1"/>
  <c r="X19" i="64"/>
  <c r="Y19" i="64"/>
  <c r="AR18" i="88"/>
  <c r="Z18" i="6"/>
  <c r="AN18" i="35"/>
  <c r="AI18" i="35"/>
  <c r="AR17" i="49"/>
  <c r="Z18" i="84"/>
  <c r="Z18" i="49"/>
  <c r="AI19" i="58"/>
  <c r="AN19" i="58"/>
  <c r="AN18" i="51"/>
  <c r="AI18" i="51"/>
  <c r="X20" i="57"/>
  <c r="Y20" i="57"/>
  <c r="AI18" i="80"/>
  <c r="AN18" i="80"/>
  <c r="X20" i="95"/>
  <c r="Z20" i="95" s="1"/>
  <c r="Y20" i="95"/>
  <c r="X19" i="30"/>
  <c r="Z19" i="30" s="1"/>
  <c r="Y19" i="30"/>
  <c r="AN18" i="33"/>
  <c r="AI18" i="33"/>
  <c r="AN18" i="30" l="1"/>
  <c r="Z19" i="24"/>
  <c r="W20" i="24" s="1"/>
  <c r="Z18" i="53"/>
  <c r="Z19" i="64"/>
  <c r="AE19" i="64" s="1"/>
  <c r="Z20" i="57"/>
  <c r="Z19" i="74"/>
  <c r="AG19" i="74" s="1"/>
  <c r="AP19" i="74" s="1"/>
  <c r="Z21" i="10"/>
  <c r="AF19" i="64"/>
  <c r="AO19" i="64" s="1"/>
  <c r="AG19" i="64"/>
  <c r="AP19" i="64" s="1"/>
  <c r="AG17" i="14"/>
  <c r="AP17" i="14" s="1"/>
  <c r="AF17" i="14"/>
  <c r="AO17" i="14" s="1"/>
  <c r="AE17" i="14"/>
  <c r="W18" i="14"/>
  <c r="AG19" i="24"/>
  <c r="AP19" i="24" s="1"/>
  <c r="AF19" i="24"/>
  <c r="AO19" i="24" s="1"/>
  <c r="AE19" i="24"/>
  <c r="W19" i="53"/>
  <c r="AG18" i="53"/>
  <c r="AP18" i="53" s="1"/>
  <c r="AE18" i="53"/>
  <c r="AF18" i="53"/>
  <c r="AO18" i="53" s="1"/>
  <c r="W22" i="10"/>
  <c r="AE21" i="10"/>
  <c r="AG21" i="10"/>
  <c r="AP21" i="10" s="1"/>
  <c r="AF21" i="10"/>
  <c r="AO21" i="10" s="1"/>
  <c r="W20" i="30"/>
  <c r="AG19" i="30"/>
  <c r="AP19" i="30" s="1"/>
  <c r="AF19" i="30"/>
  <c r="AO19" i="30" s="1"/>
  <c r="AE19" i="30"/>
  <c r="AG20" i="57"/>
  <c r="AP20" i="57" s="1"/>
  <c r="AF20" i="57"/>
  <c r="AO20" i="57" s="1"/>
  <c r="AE20" i="57"/>
  <c r="W21" i="57"/>
  <c r="W19" i="12"/>
  <c r="AF18" i="12"/>
  <c r="AO18" i="12" s="1"/>
  <c r="AG18" i="12"/>
  <c r="AP18" i="12" s="1"/>
  <c r="AE18" i="12"/>
  <c r="AI18" i="48"/>
  <c r="AN18" i="48"/>
  <c r="AH19" i="33"/>
  <c r="AQ19" i="33" s="1"/>
  <c r="AH19" i="77"/>
  <c r="AQ19" i="77" s="1"/>
  <c r="AH21" i="55"/>
  <c r="AQ21" i="55" s="1"/>
  <c r="AN18" i="38"/>
  <c r="AI18" i="38"/>
  <c r="Y19" i="62"/>
  <c r="X19" i="62"/>
  <c r="AH18" i="32"/>
  <c r="AQ18" i="32" s="1"/>
  <c r="W21" i="95"/>
  <c r="AE20" i="95"/>
  <c r="AF20" i="95"/>
  <c r="AO20" i="95" s="1"/>
  <c r="AG20" i="95"/>
  <c r="AP20" i="95" s="1"/>
  <c r="AR18" i="51"/>
  <c r="AI18" i="4"/>
  <c r="AN18" i="4"/>
  <c r="W19" i="87"/>
  <c r="AG18" i="87"/>
  <c r="AP18" i="87" s="1"/>
  <c r="AF18" i="87"/>
  <c r="AO18" i="87" s="1"/>
  <c r="AE18" i="87"/>
  <c r="X21" i="13"/>
  <c r="Z21" i="13" s="1"/>
  <c r="Y21" i="13"/>
  <c r="X19" i="48"/>
  <c r="Y19" i="48"/>
  <c r="Y19" i="3"/>
  <c r="X19" i="3"/>
  <c r="Z19" i="3" s="1"/>
  <c r="AE20" i="90"/>
  <c r="AG20" i="90"/>
  <c r="AP20" i="90" s="1"/>
  <c r="AF20" i="90"/>
  <c r="AO20" i="90" s="1"/>
  <c r="W21" i="90"/>
  <c r="AR18" i="91"/>
  <c r="AH21" i="29"/>
  <c r="AQ21" i="29" s="1"/>
  <c r="W19" i="25"/>
  <c r="AG18" i="25"/>
  <c r="AP18" i="25" s="1"/>
  <c r="AF18" i="25"/>
  <c r="AO18" i="25" s="1"/>
  <c r="AE18" i="25"/>
  <c r="AE19" i="70"/>
  <c r="W20" i="70"/>
  <c r="AF19" i="70"/>
  <c r="AO19" i="70" s="1"/>
  <c r="AG19" i="70"/>
  <c r="AP19" i="70" s="1"/>
  <c r="AH19" i="51"/>
  <c r="AQ19" i="51" s="1"/>
  <c r="AF19" i="31"/>
  <c r="AO19" i="31" s="1"/>
  <c r="AE19" i="31"/>
  <c r="W20" i="31"/>
  <c r="AG19" i="31"/>
  <c r="AP19" i="31" s="1"/>
  <c r="AI19" i="28"/>
  <c r="AN19" i="28"/>
  <c r="AE19" i="35"/>
  <c r="AF19" i="35"/>
  <c r="AO19" i="35" s="1"/>
  <c r="W20" i="35"/>
  <c r="AG19" i="35"/>
  <c r="AP19" i="35" s="1"/>
  <c r="AI19" i="27"/>
  <c r="AN19" i="27"/>
  <c r="W19" i="11"/>
  <c r="AG18" i="11"/>
  <c r="AP18" i="11" s="1"/>
  <c r="AF18" i="11"/>
  <c r="AO18" i="11" s="1"/>
  <c r="AE18" i="11"/>
  <c r="AH19" i="24"/>
  <c r="AQ19" i="24" s="1"/>
  <c r="W19" i="45"/>
  <c r="AG18" i="45"/>
  <c r="AP18" i="45" s="1"/>
  <c r="AF18" i="45"/>
  <c r="AO18" i="45" s="1"/>
  <c r="AE18" i="45"/>
  <c r="AN19" i="82"/>
  <c r="AI19" i="82"/>
  <c r="W20" i="80"/>
  <c r="AG19" i="80"/>
  <c r="AP19" i="80" s="1"/>
  <c r="AF19" i="80"/>
  <c r="AO19" i="80" s="1"/>
  <c r="AE19" i="80"/>
  <c r="AF20" i="58"/>
  <c r="AO20" i="58" s="1"/>
  <c r="AE20" i="58"/>
  <c r="W21" i="58"/>
  <c r="AG20" i="58"/>
  <c r="AP20" i="58" s="1"/>
  <c r="AI18" i="75"/>
  <c r="AN18" i="75"/>
  <c r="AE19" i="9"/>
  <c r="AF19" i="9"/>
  <c r="AO19" i="9" s="1"/>
  <c r="AG19" i="9"/>
  <c r="AP19" i="9" s="1"/>
  <c r="W20" i="9"/>
  <c r="Y19" i="73"/>
  <c r="Z19" i="73" s="1"/>
  <c r="X19" i="73"/>
  <c r="AR20" i="29"/>
  <c r="AR17" i="25"/>
  <c r="AR18" i="74"/>
  <c r="AI18" i="52"/>
  <c r="AN18" i="52"/>
  <c r="X18" i="92"/>
  <c r="Z18" i="92" s="1"/>
  <c r="Y18" i="92"/>
  <c r="AR17" i="72"/>
  <c r="AR17" i="11"/>
  <c r="AH18" i="17"/>
  <c r="AQ18" i="17" s="1"/>
  <c r="AH19" i="19"/>
  <c r="AQ19" i="19" s="1"/>
  <c r="AR18" i="47"/>
  <c r="Y20" i="44"/>
  <c r="X20" i="44"/>
  <c r="Z20" i="44" s="1"/>
  <c r="AI18" i="96"/>
  <c r="AN18" i="96"/>
  <c r="Y19" i="40"/>
  <c r="X19" i="40"/>
  <c r="Z19" i="40" s="1"/>
  <c r="X19" i="76"/>
  <c r="Y19" i="76"/>
  <c r="Y20" i="1"/>
  <c r="X20" i="1"/>
  <c r="Z20" i="1" s="1"/>
  <c r="Y20" i="68"/>
  <c r="X20" i="68"/>
  <c r="Z20" i="68" s="1"/>
  <c r="AI19" i="88"/>
  <c r="AN19" i="88"/>
  <c r="AN18" i="7"/>
  <c r="AI18" i="7"/>
  <c r="AI18" i="81"/>
  <c r="AN18" i="81"/>
  <c r="W21" i="21"/>
  <c r="AG20" i="21"/>
  <c r="AP20" i="21" s="1"/>
  <c r="AF20" i="21"/>
  <c r="AO20" i="21" s="1"/>
  <c r="AE20" i="21"/>
  <c r="AI18" i="3"/>
  <c r="AN18" i="3"/>
  <c r="AF19" i="51"/>
  <c r="AO19" i="51" s="1"/>
  <c r="W20" i="51"/>
  <c r="AG19" i="51"/>
  <c r="AP19" i="51" s="1"/>
  <c r="AE19" i="51"/>
  <c r="AR18" i="30"/>
  <c r="AR18" i="59"/>
  <c r="AR19" i="95"/>
  <c r="AR18" i="31"/>
  <c r="Z19" i="77"/>
  <c r="AH18" i="54"/>
  <c r="AQ18" i="54" s="1"/>
  <c r="Z21" i="29"/>
  <c r="AR17" i="12"/>
  <c r="Z19" i="8"/>
  <c r="X19" i="8"/>
  <c r="Y19" i="8"/>
  <c r="Y20" i="28"/>
  <c r="X20" i="28"/>
  <c r="AR18" i="20"/>
  <c r="AR18" i="71"/>
  <c r="AI18" i="62"/>
  <c r="AN18" i="62"/>
  <c r="W20" i="26"/>
  <c r="AG19" i="26"/>
  <c r="AP19" i="26" s="1"/>
  <c r="AF19" i="26"/>
  <c r="AO19" i="26" s="1"/>
  <c r="AE19" i="26"/>
  <c r="AH18" i="36"/>
  <c r="AQ18" i="36" s="1"/>
  <c r="AR18" i="77"/>
  <c r="AH19" i="20"/>
  <c r="AQ19" i="20" s="1"/>
  <c r="X19" i="75"/>
  <c r="Y19" i="75"/>
  <c r="AH20" i="66"/>
  <c r="AQ20" i="66" s="1"/>
  <c r="AH19" i="91"/>
  <c r="AQ19" i="91" s="1"/>
  <c r="AR18" i="23"/>
  <c r="AR18" i="70"/>
  <c r="AH19" i="59"/>
  <c r="AQ19" i="59" s="1"/>
  <c r="Y19" i="52"/>
  <c r="Z19" i="52" s="1"/>
  <c r="X19" i="52"/>
  <c r="AI19" i="41"/>
  <c r="AN19" i="41"/>
  <c r="AH20" i="60"/>
  <c r="AQ20" i="60" s="1"/>
  <c r="AI18" i="65"/>
  <c r="AN18" i="65"/>
  <c r="AI18" i="18"/>
  <c r="AN18" i="18"/>
  <c r="AI18" i="16"/>
  <c r="AN18" i="16"/>
  <c r="AI19" i="56"/>
  <c r="AN19" i="56"/>
  <c r="AN18" i="37"/>
  <c r="AI18" i="37"/>
  <c r="X20" i="88"/>
  <c r="Z20" i="88" s="1"/>
  <c r="Y20" i="88"/>
  <c r="Y19" i="81"/>
  <c r="X19" i="81"/>
  <c r="AN19" i="85"/>
  <c r="AI19" i="85"/>
  <c r="AR17" i="45"/>
  <c r="AH17" i="14"/>
  <c r="AQ17" i="14" s="1"/>
  <c r="Z19" i="33"/>
  <c r="Z18" i="54"/>
  <c r="Y18" i="94"/>
  <c r="X18" i="94"/>
  <c r="Z21" i="55"/>
  <c r="Y20" i="69"/>
  <c r="Z20" i="69" s="1"/>
  <c r="X20" i="69"/>
  <c r="X19" i="93"/>
  <c r="Y19" i="93"/>
  <c r="AH19" i="47"/>
  <c r="AQ19" i="47" s="1"/>
  <c r="AH19" i="74"/>
  <c r="AQ19" i="74" s="1"/>
  <c r="AR19" i="90"/>
  <c r="Z18" i="32"/>
  <c r="Z18" i="36"/>
  <c r="X19" i="50"/>
  <c r="Y19" i="50"/>
  <c r="Y20" i="82"/>
  <c r="X20" i="82"/>
  <c r="Z19" i="20"/>
  <c r="Z20" i="66"/>
  <c r="AI18" i="73"/>
  <c r="AN18" i="73"/>
  <c r="AR19" i="60"/>
  <c r="Z19" i="59"/>
  <c r="AR19" i="66"/>
  <c r="Y19" i="83"/>
  <c r="Z19" i="83" s="1"/>
  <c r="X19" i="83"/>
  <c r="AI17" i="92"/>
  <c r="AN17" i="92"/>
  <c r="AH19" i="23"/>
  <c r="AQ19" i="23" s="1"/>
  <c r="X19" i="79"/>
  <c r="Z19" i="79" s="1"/>
  <c r="Y19" i="79"/>
  <c r="Y19" i="96"/>
  <c r="X19" i="96"/>
  <c r="Z19" i="78"/>
  <c r="X19" i="78"/>
  <c r="Y19" i="78"/>
  <c r="X19" i="43"/>
  <c r="Y19" i="43"/>
  <c r="Z19" i="43" s="1"/>
  <c r="AI18" i="40"/>
  <c r="AN18" i="40"/>
  <c r="AN18" i="76"/>
  <c r="AI18" i="76"/>
  <c r="X19" i="2"/>
  <c r="Y19" i="2"/>
  <c r="AR17" i="36"/>
  <c r="AH18" i="53"/>
  <c r="AQ18" i="53" s="1"/>
  <c r="AR16" i="14"/>
  <c r="AI18" i="93"/>
  <c r="AN18" i="93"/>
  <c r="W19" i="63"/>
  <c r="AG18" i="63"/>
  <c r="AP18" i="63" s="1"/>
  <c r="AE18" i="63"/>
  <c r="AF18" i="63"/>
  <c r="AO18" i="63" s="1"/>
  <c r="AH18" i="12"/>
  <c r="AQ18" i="12" s="1"/>
  <c r="AN20" i="89"/>
  <c r="AI20" i="89"/>
  <c r="AI18" i="83"/>
  <c r="AN18" i="83"/>
  <c r="AE18" i="17"/>
  <c r="W19" i="17"/>
  <c r="AG18" i="17"/>
  <c r="AP18" i="17" s="1"/>
  <c r="AF18" i="17"/>
  <c r="AO18" i="17" s="1"/>
  <c r="AG19" i="19"/>
  <c r="AP19" i="19" s="1"/>
  <c r="AF19" i="19"/>
  <c r="AO19" i="19" s="1"/>
  <c r="AE19" i="19"/>
  <c r="W20" i="19"/>
  <c r="AR17" i="17"/>
  <c r="AI18" i="42"/>
  <c r="AN18" i="42"/>
  <c r="Z19" i="18"/>
  <c r="X19" i="18"/>
  <c r="Y19" i="18"/>
  <c r="AI18" i="78"/>
  <c r="AN18" i="78"/>
  <c r="Y20" i="56"/>
  <c r="Z20" i="56" s="1"/>
  <c r="X20" i="56"/>
  <c r="AN19" i="1"/>
  <c r="AI19" i="1"/>
  <c r="AR18" i="80"/>
  <c r="AR18" i="35"/>
  <c r="AF18" i="46"/>
  <c r="AO18" i="46" s="1"/>
  <c r="AE18" i="46"/>
  <c r="W19" i="46"/>
  <c r="AG18" i="46"/>
  <c r="AP18" i="46" s="1"/>
  <c r="AR19" i="58"/>
  <c r="AH18" i="72"/>
  <c r="AQ18" i="72" s="1"/>
  <c r="AH20" i="57"/>
  <c r="AQ20" i="57" s="1"/>
  <c r="W19" i="49"/>
  <c r="AG18" i="49"/>
  <c r="AP18" i="49" s="1"/>
  <c r="AF18" i="49"/>
  <c r="AO18" i="49" s="1"/>
  <c r="AE18" i="49"/>
  <c r="AG18" i="6"/>
  <c r="AP18" i="6" s="1"/>
  <c r="AF18" i="6"/>
  <c r="AO18" i="6" s="1"/>
  <c r="AE18" i="6"/>
  <c r="W19" i="6"/>
  <c r="Z18" i="72"/>
  <c r="AR17" i="63"/>
  <c r="AH20" i="34"/>
  <c r="AQ20" i="34" s="1"/>
  <c r="AR20" i="10"/>
  <c r="AI17" i="94"/>
  <c r="AN17" i="94"/>
  <c r="X19" i="5"/>
  <c r="Z19" i="5" s="1"/>
  <c r="Y19" i="5"/>
  <c r="AH21" i="39"/>
  <c r="AQ21" i="39" s="1"/>
  <c r="AH19" i="70"/>
  <c r="AQ19" i="70" s="1"/>
  <c r="AI19" i="69"/>
  <c r="AN19" i="69"/>
  <c r="Y19" i="38"/>
  <c r="X19" i="38"/>
  <c r="AH19" i="31"/>
  <c r="AQ19" i="31" s="1"/>
  <c r="AR17" i="22"/>
  <c r="AR18" i="24"/>
  <c r="AR18" i="64"/>
  <c r="AR20" i="39"/>
  <c r="AI18" i="50"/>
  <c r="AN18" i="50"/>
  <c r="AH19" i="80"/>
  <c r="AQ19" i="80" s="1"/>
  <c r="AR19" i="34"/>
  <c r="AH19" i="9"/>
  <c r="AQ19" i="9" s="1"/>
  <c r="X21" i="89"/>
  <c r="Y21" i="89"/>
  <c r="Z21" i="89" s="1"/>
  <c r="AH19" i="71"/>
  <c r="AQ19" i="71" s="1"/>
  <c r="Z19" i="91"/>
  <c r="AR18" i="19"/>
  <c r="AR19" i="57"/>
  <c r="AH18" i="22"/>
  <c r="AQ18" i="22" s="1"/>
  <c r="Z20" i="60"/>
  <c r="AN19" i="44"/>
  <c r="AI19" i="44"/>
  <c r="X19" i="42"/>
  <c r="Y19" i="42"/>
  <c r="X19" i="16"/>
  <c r="Z19" i="16" s="1"/>
  <c r="Y19" i="16"/>
  <c r="AI19" i="68"/>
  <c r="AN19" i="68"/>
  <c r="AI18" i="2"/>
  <c r="AN18" i="2"/>
  <c r="AI19" i="86"/>
  <c r="AN19" i="86"/>
  <c r="AG19" i="67"/>
  <c r="AP19" i="67" s="1"/>
  <c r="AE19" i="67"/>
  <c r="W20" i="67"/>
  <c r="AF19" i="67"/>
  <c r="AO19" i="67" s="1"/>
  <c r="AN20" i="13"/>
  <c r="AI20" i="13"/>
  <c r="AR18" i="9"/>
  <c r="AH19" i="30"/>
  <c r="AQ19" i="30" s="1"/>
  <c r="AH19" i="64"/>
  <c r="AQ19" i="64" s="1"/>
  <c r="AR17" i="53"/>
  <c r="AR18" i="33"/>
  <c r="AH20" i="95"/>
  <c r="AQ20" i="95" s="1"/>
  <c r="AF18" i="84"/>
  <c r="AO18" i="84" s="1"/>
  <c r="AE18" i="84"/>
  <c r="W19" i="84"/>
  <c r="AG18" i="84"/>
  <c r="AP18" i="84" s="1"/>
  <c r="Y19" i="4"/>
  <c r="X19" i="4"/>
  <c r="AR17" i="32"/>
  <c r="AR20" i="55"/>
  <c r="Z20" i="34"/>
  <c r="AH20" i="90"/>
  <c r="AQ20" i="90" s="1"/>
  <c r="AN18" i="5"/>
  <c r="AI18" i="5"/>
  <c r="Z21" i="39"/>
  <c r="AH18" i="25"/>
  <c r="AQ18" i="25" s="1"/>
  <c r="AI18" i="8"/>
  <c r="AN18" i="8"/>
  <c r="Z19" i="47"/>
  <c r="AH18" i="63"/>
  <c r="AQ18" i="63" s="1"/>
  <c r="AR17" i="54"/>
  <c r="AH19" i="35"/>
  <c r="AQ19" i="35" s="1"/>
  <c r="Y20" i="27"/>
  <c r="X20" i="27"/>
  <c r="Z20" i="27" s="1"/>
  <c r="AH18" i="11"/>
  <c r="AQ18" i="11" s="1"/>
  <c r="W19" i="15"/>
  <c r="AG18" i="15"/>
  <c r="AP18" i="15" s="1"/>
  <c r="AE18" i="15"/>
  <c r="AF18" i="15"/>
  <c r="AO18" i="15" s="1"/>
  <c r="AG19" i="61"/>
  <c r="AP19" i="61" s="1"/>
  <c r="AF19" i="61"/>
  <c r="AO19" i="61" s="1"/>
  <c r="AE19" i="61"/>
  <c r="W20" i="61"/>
  <c r="AH18" i="45"/>
  <c r="AQ18" i="45" s="1"/>
  <c r="AH20" i="58"/>
  <c r="AQ20" i="58" s="1"/>
  <c r="Z19" i="71"/>
  <c r="Z18" i="22"/>
  <c r="AH21" i="10"/>
  <c r="AQ21" i="10" s="1"/>
  <c r="Y20" i="41"/>
  <c r="X20" i="41"/>
  <c r="Z20" i="41" s="1"/>
  <c r="Z19" i="23"/>
  <c r="AI18" i="79"/>
  <c r="AN18" i="79"/>
  <c r="X19" i="65"/>
  <c r="Z19" i="65" s="1"/>
  <c r="Y19" i="65"/>
  <c r="AI18" i="43"/>
  <c r="AN18" i="43"/>
  <c r="Y19" i="37"/>
  <c r="X19" i="37"/>
  <c r="Y19" i="7"/>
  <c r="X19" i="7"/>
  <c r="Z19" i="7" s="1"/>
  <c r="Y20" i="86"/>
  <c r="Z20" i="86" s="1"/>
  <c r="X20" i="86"/>
  <c r="X20" i="85"/>
  <c r="Z20" i="85" s="1"/>
  <c r="Y20" i="85"/>
  <c r="W20" i="74" l="1"/>
  <c r="Z20" i="82"/>
  <c r="W21" i="82" s="1"/>
  <c r="Z19" i="50"/>
  <c r="W20" i="50" s="1"/>
  <c r="Z19" i="48"/>
  <c r="AE19" i="74"/>
  <c r="W20" i="64"/>
  <c r="X20" i="64" s="1"/>
  <c r="AF19" i="74"/>
  <c r="AO19" i="74" s="1"/>
  <c r="Z19" i="37"/>
  <c r="AF19" i="37"/>
  <c r="AO19" i="37" s="1"/>
  <c r="AE19" i="37"/>
  <c r="W20" i="37"/>
  <c r="AG19" i="37"/>
  <c r="AP19" i="37" s="1"/>
  <c r="AF20" i="86"/>
  <c r="AO20" i="86" s="1"/>
  <c r="W21" i="86"/>
  <c r="AE20" i="86"/>
  <c r="AG20" i="86"/>
  <c r="AP20" i="86" s="1"/>
  <c r="AE20" i="82"/>
  <c r="AF20" i="82"/>
  <c r="AO20" i="82" s="1"/>
  <c r="AG20" i="82"/>
  <c r="AP20" i="82" s="1"/>
  <c r="AF20" i="68"/>
  <c r="AO20" i="68" s="1"/>
  <c r="W21" i="68"/>
  <c r="AE20" i="68"/>
  <c r="AG20" i="68"/>
  <c r="AP20" i="68" s="1"/>
  <c r="W20" i="43"/>
  <c r="AG19" i="43"/>
  <c r="AP19" i="43" s="1"/>
  <c r="AF19" i="43"/>
  <c r="AO19" i="43" s="1"/>
  <c r="AE19" i="43"/>
  <c r="AG19" i="50"/>
  <c r="AP19" i="50" s="1"/>
  <c r="AE19" i="50"/>
  <c r="AF19" i="50"/>
  <c r="AO19" i="50" s="1"/>
  <c r="AG19" i="48"/>
  <c r="AP19" i="48" s="1"/>
  <c r="AF19" i="48"/>
  <c r="AO19" i="48" s="1"/>
  <c r="AE19" i="48"/>
  <c r="W20" i="48"/>
  <c r="W20" i="5"/>
  <c r="AG19" i="5"/>
  <c r="AP19" i="5" s="1"/>
  <c r="AF19" i="5"/>
  <c r="AO19" i="5" s="1"/>
  <c r="AE19" i="5"/>
  <c r="W20" i="83"/>
  <c r="AG19" i="83"/>
  <c r="AP19" i="83" s="1"/>
  <c r="AF19" i="83"/>
  <c r="AO19" i="83" s="1"/>
  <c r="AE19" i="83"/>
  <c r="Y20" i="67"/>
  <c r="X20" i="67"/>
  <c r="AG20" i="56"/>
  <c r="AP20" i="56" s="1"/>
  <c r="AE20" i="56"/>
  <c r="AF20" i="56"/>
  <c r="AO20" i="56" s="1"/>
  <c r="W21" i="56"/>
  <c r="AR18" i="40"/>
  <c r="AG20" i="69"/>
  <c r="AP20" i="69" s="1"/>
  <c r="AF20" i="69"/>
  <c r="AO20" i="69" s="1"/>
  <c r="AE20" i="69"/>
  <c r="W21" i="69"/>
  <c r="X20" i="35"/>
  <c r="Z20" i="35" s="1"/>
  <c r="Y20" i="35"/>
  <c r="X21" i="57"/>
  <c r="Y21" i="57"/>
  <c r="AH20" i="86"/>
  <c r="AQ20" i="86" s="1"/>
  <c r="AH19" i="37"/>
  <c r="AQ19" i="37" s="1"/>
  <c r="AH19" i="65"/>
  <c r="AQ19" i="65" s="1"/>
  <c r="AI18" i="15"/>
  <c r="AN18" i="15"/>
  <c r="Y19" i="84"/>
  <c r="X19" i="84"/>
  <c r="AF19" i="16"/>
  <c r="AO19" i="16" s="1"/>
  <c r="AE19" i="16"/>
  <c r="W20" i="16"/>
  <c r="AG19" i="16"/>
  <c r="AP19" i="16" s="1"/>
  <c r="W21" i="60"/>
  <c r="AG20" i="60"/>
  <c r="AP20" i="60" s="1"/>
  <c r="AE20" i="60"/>
  <c r="AF20" i="60"/>
  <c r="AO20" i="60" s="1"/>
  <c r="W22" i="89"/>
  <c r="AG21" i="89"/>
  <c r="AP21" i="89" s="1"/>
  <c r="AF21" i="89"/>
  <c r="AO21" i="89" s="1"/>
  <c r="AE21" i="89"/>
  <c r="AG19" i="18"/>
  <c r="AP19" i="18" s="1"/>
  <c r="AF19" i="18"/>
  <c r="AO19" i="18" s="1"/>
  <c r="AE19" i="18"/>
  <c r="W20" i="18"/>
  <c r="AN19" i="19"/>
  <c r="AI19" i="19"/>
  <c r="AI18" i="17"/>
  <c r="AN18" i="17"/>
  <c r="AR18" i="93"/>
  <c r="AH19" i="78"/>
  <c r="AQ19" i="78" s="1"/>
  <c r="AH19" i="79"/>
  <c r="AQ19" i="79" s="1"/>
  <c r="AH19" i="83"/>
  <c r="AQ19" i="83" s="1"/>
  <c r="AH20" i="82"/>
  <c r="AQ20" i="82" s="1"/>
  <c r="W19" i="36"/>
  <c r="AG18" i="36"/>
  <c r="AP18" i="36" s="1"/>
  <c r="AF18" i="36"/>
  <c r="AO18" i="36" s="1"/>
  <c r="AE18" i="36"/>
  <c r="AF18" i="54"/>
  <c r="AO18" i="54" s="1"/>
  <c r="AG18" i="54"/>
  <c r="AP18" i="54" s="1"/>
  <c r="W19" i="54"/>
  <c r="AE18" i="54"/>
  <c r="AR19" i="85"/>
  <c r="AH20" i="88"/>
  <c r="AQ20" i="88" s="1"/>
  <c r="AE19" i="52"/>
  <c r="W20" i="52"/>
  <c r="AG19" i="52"/>
  <c r="AP19" i="52" s="1"/>
  <c r="AF19" i="52"/>
  <c r="AO19" i="52" s="1"/>
  <c r="AE19" i="8"/>
  <c r="W20" i="8"/>
  <c r="AG19" i="8"/>
  <c r="AP19" i="8" s="1"/>
  <c r="AF19" i="8"/>
  <c r="AO19" i="8" s="1"/>
  <c r="AE19" i="77"/>
  <c r="AF19" i="77"/>
  <c r="AO19" i="77" s="1"/>
  <c r="AG19" i="77"/>
  <c r="AP19" i="77" s="1"/>
  <c r="W20" i="77"/>
  <c r="X21" i="21"/>
  <c r="Y21" i="21"/>
  <c r="AR19" i="88"/>
  <c r="W21" i="1"/>
  <c r="AG20" i="1"/>
  <c r="AP20" i="1" s="1"/>
  <c r="AF20" i="1"/>
  <c r="AO20" i="1" s="1"/>
  <c r="AE20" i="1"/>
  <c r="W20" i="40"/>
  <c r="AG19" i="40"/>
  <c r="AP19" i="40" s="1"/>
  <c r="AF19" i="40"/>
  <c r="AO19" i="40" s="1"/>
  <c r="AE19" i="40"/>
  <c r="W19" i="92"/>
  <c r="AG18" i="92"/>
  <c r="AP18" i="92" s="1"/>
  <c r="AE18" i="92"/>
  <c r="AF18" i="92"/>
  <c r="AO18" i="92" s="1"/>
  <c r="X20" i="9"/>
  <c r="Z20" i="9" s="1"/>
  <c r="Y20" i="9"/>
  <c r="AN18" i="45"/>
  <c r="AI18" i="45"/>
  <c r="AI18" i="11"/>
  <c r="AN18" i="11"/>
  <c r="AR19" i="28"/>
  <c r="X21" i="90"/>
  <c r="Y21" i="90"/>
  <c r="AH21" i="13"/>
  <c r="AQ21" i="13" s="1"/>
  <c r="Y19" i="87"/>
  <c r="X19" i="87"/>
  <c r="AR18" i="38"/>
  <c r="Y20" i="74"/>
  <c r="Z20" i="74" s="1"/>
  <c r="X20" i="74"/>
  <c r="AI21" i="10"/>
  <c r="AN21" i="10"/>
  <c r="X20" i="24"/>
  <c r="Z20" i="24" s="1"/>
  <c r="Y20" i="24"/>
  <c r="AF19" i="91"/>
  <c r="AO19" i="91" s="1"/>
  <c r="AE19" i="91"/>
  <c r="W20" i="91"/>
  <c r="AG19" i="91"/>
  <c r="AP19" i="91" s="1"/>
  <c r="AF19" i="79"/>
  <c r="AO19" i="79" s="1"/>
  <c r="W20" i="79"/>
  <c r="AE19" i="79"/>
  <c r="AG19" i="79"/>
  <c r="AP19" i="79" s="1"/>
  <c r="W19" i="32"/>
  <c r="AG18" i="32"/>
  <c r="AP18" i="32" s="1"/>
  <c r="AF18" i="32"/>
  <c r="AO18" i="32" s="1"/>
  <c r="AE18" i="32"/>
  <c r="AE19" i="33"/>
  <c r="W20" i="33"/>
  <c r="AF19" i="33"/>
  <c r="AO19" i="33" s="1"/>
  <c r="AG19" i="33"/>
  <c r="AP19" i="33" s="1"/>
  <c r="AR18" i="16"/>
  <c r="AI18" i="49"/>
  <c r="AN18" i="49"/>
  <c r="AH19" i="2"/>
  <c r="AQ19" i="2" s="1"/>
  <c r="AH19" i="96"/>
  <c r="AQ19" i="96" s="1"/>
  <c r="AG21" i="55"/>
  <c r="AP21" i="55" s="1"/>
  <c r="AE21" i="55"/>
  <c r="W22" i="55"/>
  <c r="AF21" i="55"/>
  <c r="AO21" i="55" s="1"/>
  <c r="AH19" i="81"/>
  <c r="AQ19" i="81" s="1"/>
  <c r="AR18" i="37"/>
  <c r="AI19" i="26"/>
  <c r="AN19" i="26"/>
  <c r="AR18" i="62"/>
  <c r="AR18" i="3"/>
  <c r="AR18" i="81"/>
  <c r="AH19" i="76"/>
  <c r="AQ19" i="76" s="1"/>
  <c r="AR18" i="96"/>
  <c r="AR18" i="52"/>
  <c r="AI20" i="58"/>
  <c r="AN20" i="58"/>
  <c r="X20" i="31"/>
  <c r="Y20" i="31"/>
  <c r="Z20" i="31" s="1"/>
  <c r="AR18" i="4"/>
  <c r="AI20" i="95"/>
  <c r="AN20" i="95"/>
  <c r="AN20" i="57"/>
  <c r="AI20" i="57"/>
  <c r="Y20" i="30"/>
  <c r="X20" i="30"/>
  <c r="AE19" i="65"/>
  <c r="W20" i="65"/>
  <c r="AF19" i="65"/>
  <c r="AO19" i="65" s="1"/>
  <c r="AG19" i="65"/>
  <c r="AP19" i="65" s="1"/>
  <c r="AH19" i="38"/>
  <c r="AQ19" i="38" s="1"/>
  <c r="Y19" i="46"/>
  <c r="X19" i="46"/>
  <c r="W20" i="78"/>
  <c r="AG19" i="78"/>
  <c r="AP19" i="78" s="1"/>
  <c r="AF19" i="78"/>
  <c r="AO19" i="78" s="1"/>
  <c r="AE19" i="78"/>
  <c r="AH20" i="28"/>
  <c r="AQ20" i="28" s="1"/>
  <c r="Y20" i="80"/>
  <c r="X20" i="80"/>
  <c r="AN18" i="25"/>
  <c r="AI18" i="25"/>
  <c r="W22" i="13"/>
  <c r="AG21" i="13"/>
  <c r="AP21" i="13" s="1"/>
  <c r="AE21" i="13"/>
  <c r="AF21" i="13"/>
  <c r="AO21" i="13" s="1"/>
  <c r="AR18" i="5"/>
  <c r="AH19" i="4"/>
  <c r="AQ19" i="4" s="1"/>
  <c r="AN19" i="67"/>
  <c r="AI19" i="67"/>
  <c r="AH19" i="42"/>
  <c r="AQ19" i="42" s="1"/>
  <c r="AR18" i="42"/>
  <c r="AH19" i="7"/>
  <c r="AQ19" i="7" s="1"/>
  <c r="AR18" i="79"/>
  <c r="W21" i="34"/>
  <c r="AG20" i="34"/>
  <c r="AP20" i="34" s="1"/>
  <c r="AF20" i="34"/>
  <c r="AO20" i="34" s="1"/>
  <c r="AE20" i="34"/>
  <c r="AR19" i="68"/>
  <c r="Z19" i="42"/>
  <c r="Z19" i="38"/>
  <c r="AG18" i="72"/>
  <c r="AP18" i="72" s="1"/>
  <c r="AF18" i="72"/>
  <c r="AO18" i="72" s="1"/>
  <c r="AE18" i="72"/>
  <c r="W19" i="72"/>
  <c r="AI18" i="46"/>
  <c r="AN18" i="46"/>
  <c r="AR19" i="1"/>
  <c r="AR18" i="78"/>
  <c r="AR20" i="89"/>
  <c r="Z19" i="2"/>
  <c r="AH19" i="43"/>
  <c r="AQ19" i="43" s="1"/>
  <c r="AR18" i="73"/>
  <c r="AH19" i="93"/>
  <c r="AQ19" i="93" s="1"/>
  <c r="AH18" i="94"/>
  <c r="AQ18" i="94" s="1"/>
  <c r="AR18" i="18"/>
  <c r="AR19" i="41"/>
  <c r="AH19" i="75"/>
  <c r="AQ19" i="75" s="1"/>
  <c r="Z20" i="28"/>
  <c r="W22" i="29"/>
  <c r="AG21" i="29"/>
  <c r="AP21" i="29" s="1"/>
  <c r="AF21" i="29"/>
  <c r="AO21" i="29" s="1"/>
  <c r="AE21" i="29"/>
  <c r="AN19" i="51"/>
  <c r="AI19" i="51"/>
  <c r="AI20" i="21"/>
  <c r="AN20" i="21"/>
  <c r="AR18" i="7"/>
  <c r="Z19" i="76"/>
  <c r="AH20" i="44"/>
  <c r="AQ20" i="44" s="1"/>
  <c r="AH19" i="73"/>
  <c r="AQ19" i="73" s="1"/>
  <c r="AN19" i="9"/>
  <c r="AI19" i="9"/>
  <c r="AR19" i="82"/>
  <c r="Y19" i="45"/>
  <c r="X19" i="45"/>
  <c r="Z19" i="45" s="1"/>
  <c r="Y19" i="11"/>
  <c r="X19" i="11"/>
  <c r="Z19" i="11" s="1"/>
  <c r="AH19" i="48"/>
  <c r="AQ19" i="48" s="1"/>
  <c r="AN18" i="87"/>
  <c r="AI18" i="87"/>
  <c r="Y21" i="95"/>
  <c r="X21" i="95"/>
  <c r="AH19" i="62"/>
  <c r="AQ19" i="62" s="1"/>
  <c r="AR18" i="48"/>
  <c r="AN19" i="74"/>
  <c r="AI19" i="74"/>
  <c r="AI18" i="53"/>
  <c r="AN18" i="53"/>
  <c r="W22" i="39"/>
  <c r="AG21" i="39"/>
  <c r="AP21" i="39" s="1"/>
  <c r="AF21" i="39"/>
  <c r="AO21" i="39" s="1"/>
  <c r="AE21" i="39"/>
  <c r="AI18" i="84"/>
  <c r="AN18" i="84"/>
  <c r="AR18" i="2"/>
  <c r="W21" i="88"/>
  <c r="AG20" i="88"/>
  <c r="AP20" i="88" s="1"/>
  <c r="AE20" i="88"/>
  <c r="AF20" i="88"/>
  <c r="AO20" i="88" s="1"/>
  <c r="AH20" i="68"/>
  <c r="AQ20" i="68" s="1"/>
  <c r="Y21" i="58"/>
  <c r="X21" i="58"/>
  <c r="X19" i="12"/>
  <c r="Y19" i="12"/>
  <c r="Z19" i="12" s="1"/>
  <c r="X22" i="10"/>
  <c r="Y22" i="10"/>
  <c r="AR18" i="83"/>
  <c r="AH20" i="85"/>
  <c r="AQ20" i="85" s="1"/>
  <c r="AR18" i="43"/>
  <c r="AG19" i="23"/>
  <c r="AP19" i="23" s="1"/>
  <c r="AF19" i="23"/>
  <c r="AO19" i="23" s="1"/>
  <c r="AE19" i="23"/>
  <c r="W20" i="23"/>
  <c r="AF18" i="22"/>
  <c r="AO18" i="22" s="1"/>
  <c r="AE18" i="22"/>
  <c r="W19" i="22"/>
  <c r="AG18" i="22"/>
  <c r="AP18" i="22" s="1"/>
  <c r="Z19" i="4"/>
  <c r="AR20" i="13"/>
  <c r="AR19" i="44"/>
  <c r="X19" i="6"/>
  <c r="Z19" i="6" s="1"/>
  <c r="Y19" i="6"/>
  <c r="X19" i="63"/>
  <c r="Y19" i="63"/>
  <c r="AR18" i="76"/>
  <c r="Z19" i="96"/>
  <c r="AG20" i="66"/>
  <c r="AP20" i="66" s="1"/>
  <c r="W21" i="66"/>
  <c r="AF20" i="66"/>
  <c r="AO20" i="66" s="1"/>
  <c r="AE20" i="66"/>
  <c r="Z19" i="93"/>
  <c r="Z19" i="81"/>
  <c r="AH19" i="52"/>
  <c r="AQ19" i="52" s="1"/>
  <c r="Z19" i="75"/>
  <c r="AH20" i="1"/>
  <c r="AQ20" i="1" s="1"/>
  <c r="AH19" i="40"/>
  <c r="AQ19" i="40" s="1"/>
  <c r="AI19" i="80"/>
  <c r="AN19" i="80"/>
  <c r="AI19" i="35"/>
  <c r="AN19" i="35"/>
  <c r="AI19" i="31"/>
  <c r="AN19" i="31"/>
  <c r="Y20" i="70"/>
  <c r="X20" i="70"/>
  <c r="Y19" i="25"/>
  <c r="X19" i="25"/>
  <c r="Z19" i="25" s="1"/>
  <c r="AN20" i="90"/>
  <c r="AI20" i="90"/>
  <c r="AI18" i="12"/>
  <c r="AN18" i="12"/>
  <c r="X18" i="14"/>
  <c r="Y18" i="14"/>
  <c r="Y20" i="64"/>
  <c r="W21" i="41"/>
  <c r="AG20" i="41"/>
  <c r="AP20" i="41" s="1"/>
  <c r="AF20" i="41"/>
  <c r="AO20" i="41" s="1"/>
  <c r="AE20" i="41"/>
  <c r="Z20" i="61"/>
  <c r="X20" i="61"/>
  <c r="Y20" i="61"/>
  <c r="W21" i="27"/>
  <c r="AG20" i="27"/>
  <c r="AP20" i="27" s="1"/>
  <c r="AF20" i="27"/>
  <c r="AO20" i="27" s="1"/>
  <c r="AE20" i="27"/>
  <c r="AR18" i="8"/>
  <c r="AG19" i="3"/>
  <c r="AP19" i="3" s="1"/>
  <c r="AF19" i="3"/>
  <c r="AO19" i="3" s="1"/>
  <c r="AE19" i="3"/>
  <c r="W20" i="3"/>
  <c r="AN19" i="24"/>
  <c r="AI19" i="24"/>
  <c r="AN19" i="61"/>
  <c r="AI19" i="61"/>
  <c r="X19" i="15"/>
  <c r="Z19" i="15" s="1"/>
  <c r="Y19" i="15"/>
  <c r="AH19" i="5"/>
  <c r="AQ19" i="5" s="1"/>
  <c r="AI18" i="63"/>
  <c r="AN18" i="63"/>
  <c r="AF20" i="85"/>
  <c r="AO20" i="85" s="1"/>
  <c r="AE20" i="85"/>
  <c r="AG20" i="85"/>
  <c r="AP20" i="85" s="1"/>
  <c r="W21" i="85"/>
  <c r="W20" i="7"/>
  <c r="AG19" i="7"/>
  <c r="AP19" i="7" s="1"/>
  <c r="AF19" i="7"/>
  <c r="AO19" i="7" s="1"/>
  <c r="AE19" i="7"/>
  <c r="AH20" i="41"/>
  <c r="AQ20" i="41" s="1"/>
  <c r="W20" i="71"/>
  <c r="AG19" i="71"/>
  <c r="AP19" i="71" s="1"/>
  <c r="AE19" i="71"/>
  <c r="AF19" i="71"/>
  <c r="AO19" i="71" s="1"/>
  <c r="AH20" i="27"/>
  <c r="AQ20" i="27" s="1"/>
  <c r="AF19" i="47"/>
  <c r="AO19" i="47" s="1"/>
  <c r="AE19" i="47"/>
  <c r="W20" i="47"/>
  <c r="AG19" i="47"/>
  <c r="AP19" i="47" s="1"/>
  <c r="AR19" i="86"/>
  <c r="AH19" i="16"/>
  <c r="AQ19" i="16" s="1"/>
  <c r="AH21" i="89"/>
  <c r="AQ21" i="89" s="1"/>
  <c r="AR18" i="50"/>
  <c r="AR19" i="69"/>
  <c r="AR17" i="94"/>
  <c r="AN18" i="6"/>
  <c r="AI18" i="6"/>
  <c r="Y19" i="49"/>
  <c r="X19" i="49"/>
  <c r="AH20" i="56"/>
  <c r="AQ20" i="56" s="1"/>
  <c r="AH19" i="18"/>
  <c r="AQ19" i="18" s="1"/>
  <c r="X20" i="19"/>
  <c r="Y20" i="19"/>
  <c r="X19" i="17"/>
  <c r="Y19" i="17"/>
  <c r="AR17" i="92"/>
  <c r="W20" i="59"/>
  <c r="AG19" i="59"/>
  <c r="AP19" i="59" s="1"/>
  <c r="AF19" i="59"/>
  <c r="AO19" i="59" s="1"/>
  <c r="AE19" i="59"/>
  <c r="AG19" i="20"/>
  <c r="AP19" i="20" s="1"/>
  <c r="AF19" i="20"/>
  <c r="AO19" i="20" s="1"/>
  <c r="AE19" i="20"/>
  <c r="W20" i="20"/>
  <c r="AH19" i="50"/>
  <c r="AQ19" i="50" s="1"/>
  <c r="AH20" i="69"/>
  <c r="AQ20" i="69" s="1"/>
  <c r="Z18" i="94"/>
  <c r="AR19" i="56"/>
  <c r="AR18" i="65"/>
  <c r="Y20" i="26"/>
  <c r="X20" i="26"/>
  <c r="Z20" i="26" s="1"/>
  <c r="AH19" i="8"/>
  <c r="AQ19" i="8" s="1"/>
  <c r="Y20" i="51"/>
  <c r="X20" i="51"/>
  <c r="AF20" i="44"/>
  <c r="AO20" i="44" s="1"/>
  <c r="AE20" i="44"/>
  <c r="AG20" i="44"/>
  <c r="AP20" i="44" s="1"/>
  <c r="W21" i="44"/>
  <c r="AH18" i="92"/>
  <c r="AQ18" i="92" s="1"/>
  <c r="W20" i="73"/>
  <c r="AG19" i="73"/>
  <c r="AP19" i="73" s="1"/>
  <c r="AF19" i="73"/>
  <c r="AO19" i="73" s="1"/>
  <c r="AE19" i="73"/>
  <c r="AR18" i="75"/>
  <c r="AR19" i="27"/>
  <c r="AI19" i="70"/>
  <c r="AN19" i="70"/>
  <c r="AH19" i="3"/>
  <c r="AQ19" i="3" s="1"/>
  <c r="Z19" i="62"/>
  <c r="AI19" i="30"/>
  <c r="AN19" i="30"/>
  <c r="X19" i="53"/>
  <c r="Y19" i="53"/>
  <c r="AN17" i="14"/>
  <c r="AI17" i="14"/>
  <c r="AI19" i="64"/>
  <c r="AN19" i="64"/>
  <c r="Z19" i="46" l="1"/>
  <c r="Z20" i="30"/>
  <c r="Z20" i="51"/>
  <c r="W21" i="51" s="1"/>
  <c r="Z20" i="70"/>
  <c r="AG20" i="70" s="1"/>
  <c r="AP20" i="70" s="1"/>
  <c r="AF20" i="51"/>
  <c r="AO20" i="51" s="1"/>
  <c r="AG20" i="51"/>
  <c r="AP20" i="51" s="1"/>
  <c r="AE20" i="74"/>
  <c r="AF20" i="74"/>
  <c r="AO20" i="74" s="1"/>
  <c r="W21" i="74"/>
  <c r="AG20" i="74"/>
  <c r="AP20" i="74" s="1"/>
  <c r="W21" i="70"/>
  <c r="W20" i="46"/>
  <c r="AG19" i="46"/>
  <c r="AP19" i="46" s="1"/>
  <c r="AF19" i="46"/>
  <c r="AO19" i="46" s="1"/>
  <c r="AE19" i="46"/>
  <c r="AE19" i="12"/>
  <c r="AF19" i="12"/>
  <c r="AO19" i="12" s="1"/>
  <c r="AG19" i="12"/>
  <c r="AP19" i="12" s="1"/>
  <c r="W20" i="12"/>
  <c r="W21" i="30"/>
  <c r="AG20" i="30"/>
  <c r="AP20" i="30" s="1"/>
  <c r="AF20" i="30"/>
  <c r="AO20" i="30" s="1"/>
  <c r="AE20" i="30"/>
  <c r="W21" i="31"/>
  <c r="AG20" i="31"/>
  <c r="AP20" i="31" s="1"/>
  <c r="AF20" i="31"/>
  <c r="AO20" i="31" s="1"/>
  <c r="AE20" i="31"/>
  <c r="Y21" i="44"/>
  <c r="X21" i="44"/>
  <c r="Z21" i="44" s="1"/>
  <c r="AH20" i="19"/>
  <c r="AQ20" i="19" s="1"/>
  <c r="AH19" i="49"/>
  <c r="AQ19" i="49" s="1"/>
  <c r="Y20" i="7"/>
  <c r="X20" i="7"/>
  <c r="Z20" i="7" s="1"/>
  <c r="AF19" i="15"/>
  <c r="AO19" i="15" s="1"/>
  <c r="AE19" i="15"/>
  <c r="W20" i="15"/>
  <c r="AG19" i="15"/>
  <c r="AP19" i="15" s="1"/>
  <c r="AN19" i="3"/>
  <c r="AI19" i="3"/>
  <c r="W21" i="61"/>
  <c r="AG20" i="61"/>
  <c r="AP20" i="61" s="1"/>
  <c r="AE20" i="61"/>
  <c r="AF20" i="61"/>
  <c r="AO20" i="61" s="1"/>
  <c r="AH20" i="64"/>
  <c r="AQ20" i="64" s="1"/>
  <c r="AE19" i="25"/>
  <c r="W20" i="25"/>
  <c r="AG19" i="25"/>
  <c r="AP19" i="25" s="1"/>
  <c r="AF19" i="25"/>
  <c r="AO19" i="25" s="1"/>
  <c r="X21" i="66"/>
  <c r="Y21" i="66"/>
  <c r="Z21" i="66" s="1"/>
  <c r="AH19" i="63"/>
  <c r="AQ19" i="63" s="1"/>
  <c r="AI18" i="22"/>
  <c r="AN18" i="22"/>
  <c r="X21" i="88"/>
  <c r="Y21" i="88"/>
  <c r="AN21" i="39"/>
  <c r="AI21" i="39"/>
  <c r="AR19" i="74"/>
  <c r="AH21" i="95"/>
  <c r="AQ21" i="95" s="1"/>
  <c r="AE19" i="11"/>
  <c r="AF19" i="11"/>
  <c r="AO19" i="11" s="1"/>
  <c r="AG19" i="11"/>
  <c r="AP19" i="11" s="1"/>
  <c r="W20" i="11"/>
  <c r="AR19" i="9"/>
  <c r="AE19" i="76"/>
  <c r="AG19" i="76"/>
  <c r="AP19" i="76" s="1"/>
  <c r="AF19" i="76"/>
  <c r="AO19" i="76" s="1"/>
  <c r="W20" i="76"/>
  <c r="W21" i="28"/>
  <c r="AG20" i="28"/>
  <c r="AP20" i="28" s="1"/>
  <c r="AF20" i="28"/>
  <c r="AO20" i="28" s="1"/>
  <c r="AE20" i="28"/>
  <c r="X19" i="72"/>
  <c r="Z19" i="72" s="1"/>
  <c r="Y19" i="72"/>
  <c r="X21" i="34"/>
  <c r="Y21" i="34"/>
  <c r="AR19" i="67"/>
  <c r="AH20" i="80"/>
  <c r="AQ20" i="80" s="1"/>
  <c r="AI19" i="65"/>
  <c r="AN19" i="65"/>
  <c r="AN18" i="32"/>
  <c r="AI18" i="32"/>
  <c r="Y20" i="79"/>
  <c r="X20" i="79"/>
  <c r="Z20" i="79" s="1"/>
  <c r="AN19" i="91"/>
  <c r="AI19" i="91"/>
  <c r="AR21" i="10"/>
  <c r="AH19" i="87"/>
  <c r="AQ19" i="87" s="1"/>
  <c r="AH21" i="90"/>
  <c r="AQ21" i="90" s="1"/>
  <c r="AR18" i="45"/>
  <c r="X21" i="1"/>
  <c r="Z21" i="1" s="1"/>
  <c r="Y21" i="1"/>
  <c r="Y20" i="77"/>
  <c r="X20" i="77"/>
  <c r="Z20" i="77" s="1"/>
  <c r="AI19" i="52"/>
  <c r="AN19" i="52"/>
  <c r="AH19" i="84"/>
  <c r="AQ19" i="84" s="1"/>
  <c r="AH21" i="57"/>
  <c r="AQ21" i="57" s="1"/>
  <c r="AN20" i="69"/>
  <c r="AI20" i="69"/>
  <c r="AI19" i="43"/>
  <c r="AN19" i="43"/>
  <c r="AN20" i="68"/>
  <c r="AI20" i="68"/>
  <c r="W21" i="26"/>
  <c r="AG20" i="26"/>
  <c r="AP20" i="26" s="1"/>
  <c r="AF20" i="26"/>
  <c r="AO20" i="26" s="1"/>
  <c r="AE20" i="26"/>
  <c r="AH19" i="53"/>
  <c r="AQ19" i="53" s="1"/>
  <c r="Z20" i="19"/>
  <c r="AI19" i="71"/>
  <c r="AN19" i="71"/>
  <c r="Y21" i="85"/>
  <c r="X21" i="85"/>
  <c r="Z21" i="85" s="1"/>
  <c r="AR18" i="63"/>
  <c r="AR19" i="61"/>
  <c r="AR18" i="12"/>
  <c r="AH20" i="70"/>
  <c r="AQ20" i="70" s="1"/>
  <c r="AR19" i="35"/>
  <c r="Z19" i="63"/>
  <c r="AH19" i="12"/>
  <c r="AQ19" i="12" s="1"/>
  <c r="AH19" i="45"/>
  <c r="AQ19" i="45" s="1"/>
  <c r="AN18" i="72"/>
  <c r="AI18" i="72"/>
  <c r="AI21" i="13"/>
  <c r="AN21" i="13"/>
  <c r="AH19" i="46"/>
  <c r="AQ19" i="46" s="1"/>
  <c r="AH20" i="30"/>
  <c r="AQ20" i="30" s="1"/>
  <c r="AR20" i="95"/>
  <c r="AR19" i="26"/>
  <c r="AH20" i="74"/>
  <c r="AQ20" i="74" s="1"/>
  <c r="Z21" i="90"/>
  <c r="AN18" i="92"/>
  <c r="AI18" i="92"/>
  <c r="Y20" i="8"/>
  <c r="X20" i="8"/>
  <c r="Z20" i="8" s="1"/>
  <c r="AN18" i="36"/>
  <c r="AI18" i="36"/>
  <c r="X20" i="18"/>
  <c r="Y20" i="18"/>
  <c r="Z20" i="18" s="1"/>
  <c r="Y21" i="60"/>
  <c r="X21" i="60"/>
  <c r="Z21" i="57"/>
  <c r="AN20" i="56"/>
  <c r="AI20" i="56"/>
  <c r="AN19" i="83"/>
  <c r="AI19" i="83"/>
  <c r="Y21" i="68"/>
  <c r="X21" i="68"/>
  <c r="AI20" i="82"/>
  <c r="AN20" i="82"/>
  <c r="Z19" i="53"/>
  <c r="AI19" i="73"/>
  <c r="AN19" i="73"/>
  <c r="AI19" i="59"/>
  <c r="AN19" i="59"/>
  <c r="Z19" i="49"/>
  <c r="AN20" i="41"/>
  <c r="AI20" i="41"/>
  <c r="Z20" i="64"/>
  <c r="AR20" i="90"/>
  <c r="W20" i="81"/>
  <c r="AG19" i="81"/>
  <c r="AP19" i="81" s="1"/>
  <c r="AF19" i="81"/>
  <c r="AO19" i="81" s="1"/>
  <c r="AE19" i="81"/>
  <c r="W20" i="96"/>
  <c r="AG19" i="96"/>
  <c r="AP19" i="96" s="1"/>
  <c r="AE19" i="96"/>
  <c r="AF19" i="96"/>
  <c r="AO19" i="96" s="1"/>
  <c r="Y20" i="23"/>
  <c r="X20" i="23"/>
  <c r="Z20" i="23" s="1"/>
  <c r="Z21" i="95"/>
  <c r="AN21" i="29"/>
  <c r="AI21" i="29"/>
  <c r="AN20" i="34"/>
  <c r="AI20" i="34"/>
  <c r="Z20" i="80"/>
  <c r="AI19" i="78"/>
  <c r="AN19" i="78"/>
  <c r="AR20" i="58"/>
  <c r="Y20" i="33"/>
  <c r="X20" i="33"/>
  <c r="Z20" i="33" s="1"/>
  <c r="Z19" i="87"/>
  <c r="Z20" i="40"/>
  <c r="Y20" i="40"/>
  <c r="X20" i="40"/>
  <c r="AN19" i="8"/>
  <c r="AI19" i="8"/>
  <c r="AI18" i="54"/>
  <c r="AN18" i="54"/>
  <c r="AN19" i="18"/>
  <c r="AI19" i="18"/>
  <c r="Z19" i="84"/>
  <c r="Y20" i="5"/>
  <c r="X20" i="5"/>
  <c r="Z20" i="5" s="1"/>
  <c r="X20" i="37"/>
  <c r="Z20" i="37" s="1"/>
  <c r="Y20" i="37"/>
  <c r="X20" i="71"/>
  <c r="Z20" i="71" s="1"/>
  <c r="Y20" i="71"/>
  <c r="AI19" i="7"/>
  <c r="AN19" i="7"/>
  <c r="AR19" i="24"/>
  <c r="X21" i="27"/>
  <c r="Y21" i="27"/>
  <c r="AR19" i="80"/>
  <c r="W20" i="93"/>
  <c r="AG19" i="93"/>
  <c r="AP19" i="93" s="1"/>
  <c r="AF19" i="93"/>
  <c r="AO19" i="93" s="1"/>
  <c r="AE19" i="93"/>
  <c r="AH19" i="6"/>
  <c r="AQ19" i="6" s="1"/>
  <c r="AG19" i="4"/>
  <c r="AP19" i="4" s="1"/>
  <c r="AF19" i="4"/>
  <c r="AO19" i="4" s="1"/>
  <c r="AE19" i="4"/>
  <c r="W20" i="4"/>
  <c r="AN19" i="23"/>
  <c r="AI19" i="23"/>
  <c r="AH21" i="58"/>
  <c r="AQ21" i="58" s="1"/>
  <c r="X22" i="39"/>
  <c r="Z22" i="39" s="1"/>
  <c r="Y22" i="39"/>
  <c r="AR18" i="87"/>
  <c r="AE19" i="45"/>
  <c r="W20" i="45"/>
  <c r="AG19" i="45"/>
  <c r="AP19" i="45" s="1"/>
  <c r="AF19" i="45"/>
  <c r="AO19" i="45" s="1"/>
  <c r="AG19" i="2"/>
  <c r="AP19" i="2" s="1"/>
  <c r="AF19" i="2"/>
  <c r="AO19" i="2" s="1"/>
  <c r="AE19" i="2"/>
  <c r="W20" i="2"/>
  <c r="Y22" i="13"/>
  <c r="X22" i="13"/>
  <c r="AR18" i="49"/>
  <c r="AI19" i="33"/>
  <c r="AN19" i="33"/>
  <c r="Y19" i="32"/>
  <c r="X19" i="32"/>
  <c r="AH20" i="24"/>
  <c r="AQ20" i="24" s="1"/>
  <c r="AH20" i="9"/>
  <c r="AQ20" i="9" s="1"/>
  <c r="Y19" i="92"/>
  <c r="X19" i="92"/>
  <c r="AI20" i="1"/>
  <c r="AN20" i="1"/>
  <c r="X19" i="54"/>
  <c r="Y19" i="54"/>
  <c r="Z19" i="54" s="1"/>
  <c r="X22" i="89"/>
  <c r="Z22" i="89" s="1"/>
  <c r="Y22" i="89"/>
  <c r="X20" i="16"/>
  <c r="Y20" i="16"/>
  <c r="Z20" i="16" s="1"/>
  <c r="AH20" i="35"/>
  <c r="AQ20" i="35" s="1"/>
  <c r="AH20" i="67"/>
  <c r="AQ20" i="67" s="1"/>
  <c r="X20" i="48"/>
  <c r="Y20" i="48"/>
  <c r="Z20" i="48" s="1"/>
  <c r="X20" i="50"/>
  <c r="Z20" i="50" s="1"/>
  <c r="Y20" i="50"/>
  <c r="X20" i="43"/>
  <c r="Y20" i="43"/>
  <c r="Z20" i="43" s="1"/>
  <c r="AN20" i="86"/>
  <c r="AI20" i="86"/>
  <c r="AI20" i="85"/>
  <c r="AN20" i="85"/>
  <c r="AH18" i="14"/>
  <c r="AQ18" i="14" s="1"/>
  <c r="AH19" i="25"/>
  <c r="AQ19" i="25" s="1"/>
  <c r="AI20" i="66"/>
  <c r="AN20" i="66"/>
  <c r="W20" i="6"/>
  <c r="AG19" i="6"/>
  <c r="AP19" i="6" s="1"/>
  <c r="AF19" i="6"/>
  <c r="AO19" i="6" s="1"/>
  <c r="AE19" i="6"/>
  <c r="AH22" i="10"/>
  <c r="AQ22" i="10" s="1"/>
  <c r="AN20" i="88"/>
  <c r="AI20" i="88"/>
  <c r="AR18" i="84"/>
  <c r="AH19" i="11"/>
  <c r="AQ19" i="11" s="1"/>
  <c r="AR20" i="21"/>
  <c r="AE19" i="38"/>
  <c r="W20" i="38"/>
  <c r="AG19" i="38"/>
  <c r="AP19" i="38" s="1"/>
  <c r="AF19" i="38"/>
  <c r="AO19" i="38" s="1"/>
  <c r="AR18" i="25"/>
  <c r="AR20" i="57"/>
  <c r="X22" i="55"/>
  <c r="Y22" i="55"/>
  <c r="W21" i="24"/>
  <c r="AG20" i="24"/>
  <c r="AP20" i="24" s="1"/>
  <c r="AF20" i="24"/>
  <c r="AO20" i="24" s="1"/>
  <c r="AE20" i="24"/>
  <c r="AG20" i="9"/>
  <c r="AP20" i="9" s="1"/>
  <c r="W21" i="9"/>
  <c r="AF20" i="9"/>
  <c r="AO20" i="9" s="1"/>
  <c r="AE20" i="9"/>
  <c r="AH21" i="21"/>
  <c r="AQ21" i="21" s="1"/>
  <c r="AI19" i="77"/>
  <c r="AN19" i="77"/>
  <c r="X19" i="36"/>
  <c r="Y19" i="36"/>
  <c r="AR18" i="17"/>
  <c r="AI19" i="16"/>
  <c r="AN19" i="16"/>
  <c r="AR18" i="15"/>
  <c r="W21" i="35"/>
  <c r="AG20" i="35"/>
  <c r="AP20" i="35" s="1"/>
  <c r="AF20" i="35"/>
  <c r="AO20" i="35" s="1"/>
  <c r="AE20" i="35"/>
  <c r="X20" i="83"/>
  <c r="Y20" i="83"/>
  <c r="AI19" i="48"/>
  <c r="AN19" i="48"/>
  <c r="AN19" i="50"/>
  <c r="AI19" i="50"/>
  <c r="Y21" i="82"/>
  <c r="Z21" i="82" s="1"/>
  <c r="X21" i="82"/>
  <c r="AI19" i="37"/>
  <c r="AN19" i="37"/>
  <c r="AR19" i="64"/>
  <c r="AR19" i="70"/>
  <c r="AI20" i="44"/>
  <c r="AN20" i="44"/>
  <c r="AH19" i="17"/>
  <c r="AQ19" i="17" s="1"/>
  <c r="AR18" i="6"/>
  <c r="X20" i="47"/>
  <c r="Y20" i="47"/>
  <c r="AR17" i="14"/>
  <c r="AR19" i="30"/>
  <c r="AH20" i="26"/>
  <c r="AQ20" i="26" s="1"/>
  <c r="X20" i="20"/>
  <c r="Y20" i="20"/>
  <c r="Z19" i="17"/>
  <c r="AG19" i="62"/>
  <c r="AP19" i="62" s="1"/>
  <c r="AF19" i="62"/>
  <c r="AO19" i="62" s="1"/>
  <c r="AE19" i="62"/>
  <c r="W20" i="62"/>
  <c r="Y20" i="73"/>
  <c r="X20" i="73"/>
  <c r="AH20" i="51"/>
  <c r="AQ20" i="51" s="1"/>
  <c r="AF18" i="94"/>
  <c r="AO18" i="94" s="1"/>
  <c r="W19" i="94"/>
  <c r="AE18" i="94"/>
  <c r="AG18" i="94"/>
  <c r="AP18" i="94" s="1"/>
  <c r="AN19" i="20"/>
  <c r="AI19" i="20"/>
  <c r="Y20" i="59"/>
  <c r="X20" i="59"/>
  <c r="AI19" i="47"/>
  <c r="AN19" i="47"/>
  <c r="AH19" i="15"/>
  <c r="AQ19" i="15" s="1"/>
  <c r="Z20" i="3"/>
  <c r="Y20" i="3"/>
  <c r="X20" i="3"/>
  <c r="AN20" i="27"/>
  <c r="AI20" i="27"/>
  <c r="AH20" i="61"/>
  <c r="AQ20" i="61" s="1"/>
  <c r="Y21" i="41"/>
  <c r="Z21" i="41" s="1"/>
  <c r="X21" i="41"/>
  <c r="Z18" i="14"/>
  <c r="AR19" i="31"/>
  <c r="W20" i="75"/>
  <c r="AG19" i="75"/>
  <c r="AP19" i="75" s="1"/>
  <c r="AF19" i="75"/>
  <c r="AO19" i="75" s="1"/>
  <c r="AE19" i="75"/>
  <c r="Y19" i="22"/>
  <c r="X19" i="22"/>
  <c r="Z22" i="10"/>
  <c r="Z21" i="58"/>
  <c r="AR18" i="53"/>
  <c r="AR19" i="51"/>
  <c r="X22" i="29"/>
  <c r="Z22" i="29" s="1"/>
  <c r="Y22" i="29"/>
  <c r="AR18" i="46"/>
  <c r="W20" i="42"/>
  <c r="AG19" i="42"/>
  <c r="AP19" i="42" s="1"/>
  <c r="AF19" i="42"/>
  <c r="AO19" i="42" s="1"/>
  <c r="AE19" i="42"/>
  <c r="X20" i="78"/>
  <c r="Y20" i="78"/>
  <c r="X20" i="65"/>
  <c r="Y20" i="65"/>
  <c r="AH20" i="31"/>
  <c r="AQ20" i="31" s="1"/>
  <c r="AN21" i="55"/>
  <c r="AI21" i="55"/>
  <c r="AI19" i="79"/>
  <c r="AN19" i="79"/>
  <c r="Y20" i="91"/>
  <c r="X20" i="91"/>
  <c r="AR18" i="11"/>
  <c r="AN19" i="40"/>
  <c r="AI19" i="40"/>
  <c r="Z21" i="21"/>
  <c r="X20" i="52"/>
  <c r="Y20" i="52"/>
  <c r="AR19" i="19"/>
  <c r="AI21" i="89"/>
  <c r="AN21" i="89"/>
  <c r="AI20" i="60"/>
  <c r="AN20" i="60"/>
  <c r="Y21" i="69"/>
  <c r="X21" i="69"/>
  <c r="Y21" i="56"/>
  <c r="X21" i="56"/>
  <c r="Z20" i="67"/>
  <c r="AI19" i="5"/>
  <c r="AN19" i="5"/>
  <c r="Y21" i="86"/>
  <c r="X21" i="86"/>
  <c r="Z21" i="68" l="1"/>
  <c r="Z20" i="20"/>
  <c r="AE20" i="70"/>
  <c r="AF20" i="70"/>
  <c r="AO20" i="70" s="1"/>
  <c r="AE20" i="51"/>
  <c r="Z20" i="47"/>
  <c r="AE20" i="47" s="1"/>
  <c r="Z19" i="92"/>
  <c r="Z20" i="52"/>
  <c r="AE20" i="52" s="1"/>
  <c r="Z19" i="36"/>
  <c r="AE19" i="92"/>
  <c r="AG19" i="92"/>
  <c r="AP19" i="92" s="1"/>
  <c r="AF19" i="92"/>
  <c r="AO19" i="92" s="1"/>
  <c r="W20" i="92"/>
  <c r="W21" i="33"/>
  <c r="AG20" i="33"/>
  <c r="AP20" i="33" s="1"/>
  <c r="AF20" i="33"/>
  <c r="AO20" i="33" s="1"/>
  <c r="AE20" i="33"/>
  <c r="AG19" i="54"/>
  <c r="AP19" i="54" s="1"/>
  <c r="W20" i="54"/>
  <c r="AF19" i="54"/>
  <c r="AO19" i="54" s="1"/>
  <c r="AE19" i="54"/>
  <c r="AF21" i="66"/>
  <c r="AO21" i="66" s="1"/>
  <c r="AE21" i="66"/>
  <c r="AG21" i="66"/>
  <c r="AP21" i="66" s="1"/>
  <c r="W22" i="66"/>
  <c r="AE22" i="29"/>
  <c r="AF22" i="29"/>
  <c r="AO22" i="29" s="1"/>
  <c r="W23" i="29"/>
  <c r="AG22" i="29"/>
  <c r="AP22" i="29" s="1"/>
  <c r="AG20" i="16"/>
  <c r="AP20" i="16" s="1"/>
  <c r="AF20" i="16"/>
  <c r="AO20" i="16" s="1"/>
  <c r="AE20" i="16"/>
  <c r="W21" i="16"/>
  <c r="AG20" i="52"/>
  <c r="AP20" i="52" s="1"/>
  <c r="AE19" i="36"/>
  <c r="W20" i="36"/>
  <c r="AG19" i="36"/>
  <c r="AP19" i="36" s="1"/>
  <c r="AF19" i="36"/>
  <c r="AO19" i="36" s="1"/>
  <c r="W21" i="20"/>
  <c r="AG20" i="20"/>
  <c r="AP20" i="20" s="1"/>
  <c r="AF20" i="20"/>
  <c r="AO20" i="20" s="1"/>
  <c r="AE20" i="20"/>
  <c r="AE21" i="41"/>
  <c r="W22" i="41"/>
  <c r="AG21" i="41"/>
  <c r="AP21" i="41" s="1"/>
  <c r="AF21" i="41"/>
  <c r="AO21" i="41" s="1"/>
  <c r="AF20" i="48"/>
  <c r="AO20" i="48" s="1"/>
  <c r="AE20" i="48"/>
  <c r="W21" i="48"/>
  <c r="AG20" i="48"/>
  <c r="AP20" i="48" s="1"/>
  <c r="W21" i="43"/>
  <c r="AG20" i="43"/>
  <c r="AP20" i="43" s="1"/>
  <c r="AF20" i="43"/>
  <c r="AO20" i="43" s="1"/>
  <c r="AE20" i="43"/>
  <c r="W22" i="68"/>
  <c r="AF21" i="68"/>
  <c r="AO21" i="68" s="1"/>
  <c r="AE21" i="68"/>
  <c r="AG21" i="68"/>
  <c r="AP21" i="68" s="1"/>
  <c r="AF21" i="85"/>
  <c r="AO21" i="85" s="1"/>
  <c r="AG21" i="85"/>
  <c r="AP21" i="85" s="1"/>
  <c r="AE21" i="85"/>
  <c r="W22" i="85"/>
  <c r="AH21" i="56"/>
  <c r="AQ21" i="56" s="1"/>
  <c r="AH21" i="69"/>
  <c r="AQ21" i="69" s="1"/>
  <c r="AR21" i="89"/>
  <c r="AH20" i="65"/>
  <c r="AQ20" i="65" s="1"/>
  <c r="W21" i="67"/>
  <c r="AG20" i="67"/>
  <c r="AP20" i="67" s="1"/>
  <c r="AF20" i="67"/>
  <c r="AO20" i="67" s="1"/>
  <c r="AE20" i="67"/>
  <c r="Z21" i="69"/>
  <c r="AE22" i="10"/>
  <c r="AF22" i="10"/>
  <c r="AO22" i="10" s="1"/>
  <c r="W23" i="10"/>
  <c r="AG22" i="10"/>
  <c r="AP22" i="10" s="1"/>
  <c r="AH21" i="41"/>
  <c r="AQ21" i="41" s="1"/>
  <c r="AN19" i="62"/>
  <c r="AI19" i="62"/>
  <c r="AR20" i="44"/>
  <c r="AR19" i="37"/>
  <c r="Y21" i="24"/>
  <c r="X21" i="24"/>
  <c r="AI19" i="38"/>
  <c r="AN19" i="38"/>
  <c r="AH22" i="89"/>
  <c r="AQ22" i="89" s="1"/>
  <c r="AR20" i="1"/>
  <c r="AR19" i="33"/>
  <c r="Y20" i="2"/>
  <c r="X20" i="2"/>
  <c r="X20" i="45"/>
  <c r="Z20" i="45" s="1"/>
  <c r="Y20" i="45"/>
  <c r="AH22" i="39"/>
  <c r="AQ22" i="39" s="1"/>
  <c r="Y20" i="4"/>
  <c r="X20" i="4"/>
  <c r="Z20" i="4" s="1"/>
  <c r="AN19" i="93"/>
  <c r="AI19" i="93"/>
  <c r="AH20" i="37"/>
  <c r="AQ20" i="37" s="1"/>
  <c r="AR19" i="18"/>
  <c r="AH20" i="40"/>
  <c r="AQ20" i="40" s="1"/>
  <c r="AR20" i="34"/>
  <c r="Y20" i="96"/>
  <c r="X20" i="96"/>
  <c r="AR20" i="82"/>
  <c r="AR20" i="56"/>
  <c r="AH21" i="1"/>
  <c r="AQ21" i="1" s="1"/>
  <c r="AH20" i="79"/>
  <c r="AQ20" i="79" s="1"/>
  <c r="AR19" i="65"/>
  <c r="AH19" i="72"/>
  <c r="AQ19" i="72" s="1"/>
  <c r="Y21" i="28"/>
  <c r="X21" i="28"/>
  <c r="AR19" i="3"/>
  <c r="AH20" i="7"/>
  <c r="AQ20" i="7" s="1"/>
  <c r="AI19" i="46"/>
  <c r="AN19" i="46"/>
  <c r="AN20" i="70"/>
  <c r="AI20" i="70"/>
  <c r="AH20" i="78"/>
  <c r="AQ20" i="78" s="1"/>
  <c r="X20" i="42"/>
  <c r="Y20" i="42"/>
  <c r="AH19" i="22"/>
  <c r="AQ19" i="22" s="1"/>
  <c r="AH20" i="3"/>
  <c r="AQ20" i="3" s="1"/>
  <c r="AR19" i="47"/>
  <c r="AH21" i="82"/>
  <c r="AQ21" i="82" s="1"/>
  <c r="AR19" i="48"/>
  <c r="AR19" i="16"/>
  <c r="X21" i="9"/>
  <c r="Y21" i="9"/>
  <c r="AR20" i="88"/>
  <c r="AR20" i="85"/>
  <c r="AF22" i="89"/>
  <c r="AO22" i="89" s="1"/>
  <c r="AE22" i="89"/>
  <c r="AG22" i="89"/>
  <c r="AP22" i="89" s="1"/>
  <c r="W23" i="89"/>
  <c r="AH19" i="92"/>
  <c r="AQ19" i="92" s="1"/>
  <c r="AN19" i="2"/>
  <c r="AI19" i="2"/>
  <c r="AF22" i="39"/>
  <c r="AO22" i="39" s="1"/>
  <c r="AE22" i="39"/>
  <c r="AG22" i="39"/>
  <c r="AP22" i="39" s="1"/>
  <c r="W23" i="39"/>
  <c r="AN19" i="4"/>
  <c r="AI19" i="4"/>
  <c r="AR19" i="7"/>
  <c r="W21" i="37"/>
  <c r="AG20" i="37"/>
  <c r="AP20" i="37" s="1"/>
  <c r="AF20" i="37"/>
  <c r="AO20" i="37" s="1"/>
  <c r="AE20" i="37"/>
  <c r="W21" i="23"/>
  <c r="AG20" i="23"/>
  <c r="AP20" i="23" s="1"/>
  <c r="AF20" i="23"/>
  <c r="AO20" i="23" s="1"/>
  <c r="AE20" i="23"/>
  <c r="AI19" i="81"/>
  <c r="AN19" i="81"/>
  <c r="AR19" i="59"/>
  <c r="AH21" i="68"/>
  <c r="AQ21" i="68" s="1"/>
  <c r="AH20" i="18"/>
  <c r="AQ20" i="18" s="1"/>
  <c r="AF20" i="8"/>
  <c r="AO20" i="8" s="1"/>
  <c r="AG20" i="8"/>
  <c r="AP20" i="8" s="1"/>
  <c r="W21" i="8"/>
  <c r="AE20" i="8"/>
  <c r="AR21" i="13"/>
  <c r="AN20" i="26"/>
  <c r="AI20" i="26"/>
  <c r="AR19" i="52"/>
  <c r="AF21" i="1"/>
  <c r="AO21" i="1" s="1"/>
  <c r="AE21" i="1"/>
  <c r="W22" i="1"/>
  <c r="AG21" i="1"/>
  <c r="AP21" i="1" s="1"/>
  <c r="W20" i="72"/>
  <c r="AG19" i="72"/>
  <c r="AP19" i="72" s="1"/>
  <c r="AF19" i="72"/>
  <c r="AO19" i="72" s="1"/>
  <c r="AE19" i="72"/>
  <c r="AR21" i="39"/>
  <c r="AR18" i="22"/>
  <c r="AH21" i="44"/>
  <c r="AQ21" i="44" s="1"/>
  <c r="Y21" i="31"/>
  <c r="X21" i="31"/>
  <c r="Z21" i="30"/>
  <c r="Y21" i="30"/>
  <c r="X21" i="30"/>
  <c r="AI20" i="74"/>
  <c r="AN20" i="74"/>
  <c r="AR20" i="60"/>
  <c r="AH20" i="52"/>
  <c r="AQ20" i="52" s="1"/>
  <c r="AR21" i="55"/>
  <c r="Z20" i="78"/>
  <c r="X20" i="75"/>
  <c r="Z20" i="75" s="1"/>
  <c r="Y20" i="75"/>
  <c r="AH20" i="59"/>
  <c r="AQ20" i="59" s="1"/>
  <c r="AI18" i="94"/>
  <c r="AN18" i="94"/>
  <c r="AH20" i="73"/>
  <c r="AQ20" i="73" s="1"/>
  <c r="Y21" i="35"/>
  <c r="X21" i="35"/>
  <c r="Z21" i="35" s="1"/>
  <c r="AR19" i="77"/>
  <c r="AH22" i="55"/>
  <c r="AQ22" i="55" s="1"/>
  <c r="Y20" i="6"/>
  <c r="X20" i="6"/>
  <c r="Z20" i="6" s="1"/>
  <c r="AR20" i="86"/>
  <c r="AH20" i="50"/>
  <c r="AQ20" i="50" s="1"/>
  <c r="AH19" i="32"/>
  <c r="AQ19" i="32" s="1"/>
  <c r="AI19" i="45"/>
  <c r="AN19" i="45"/>
  <c r="AH21" i="27"/>
  <c r="AQ21" i="27" s="1"/>
  <c r="AH20" i="5"/>
  <c r="AQ20" i="5" s="1"/>
  <c r="AF20" i="40"/>
  <c r="AO20" i="40" s="1"/>
  <c r="AE20" i="40"/>
  <c r="W21" i="40"/>
  <c r="AG20" i="40"/>
  <c r="AP20" i="40" s="1"/>
  <c r="AR21" i="29"/>
  <c r="AG20" i="64"/>
  <c r="AP20" i="64" s="1"/>
  <c r="AF20" i="64"/>
  <c r="AO20" i="64" s="1"/>
  <c r="AE20" i="64"/>
  <c r="W21" i="64"/>
  <c r="W22" i="57"/>
  <c r="AG21" i="57"/>
  <c r="AP21" i="57" s="1"/>
  <c r="AF21" i="57"/>
  <c r="AO21" i="57" s="1"/>
  <c r="AE21" i="57"/>
  <c r="W21" i="18"/>
  <c r="AG20" i="18"/>
  <c r="AP20" i="18" s="1"/>
  <c r="AF20" i="18"/>
  <c r="AO20" i="18" s="1"/>
  <c r="AE20" i="18"/>
  <c r="AR18" i="92"/>
  <c r="AR18" i="72"/>
  <c r="AR19" i="71"/>
  <c r="AR19" i="43"/>
  <c r="AH20" i="77"/>
  <c r="AQ20" i="77" s="1"/>
  <c r="W21" i="79"/>
  <c r="AG20" i="79"/>
  <c r="AP20" i="79" s="1"/>
  <c r="AF20" i="79"/>
  <c r="AO20" i="79" s="1"/>
  <c r="AE20" i="79"/>
  <c r="X20" i="76"/>
  <c r="Y20" i="76"/>
  <c r="Y20" i="11"/>
  <c r="Z20" i="11" s="1"/>
  <c r="X20" i="11"/>
  <c r="AE20" i="7"/>
  <c r="W21" i="7"/>
  <c r="AG20" i="7"/>
  <c r="AP20" i="7" s="1"/>
  <c r="AF20" i="7"/>
  <c r="AO20" i="7" s="1"/>
  <c r="X20" i="12"/>
  <c r="Y20" i="12"/>
  <c r="AI20" i="51"/>
  <c r="AN20" i="51"/>
  <c r="Z21" i="56"/>
  <c r="AH20" i="91"/>
  <c r="AQ20" i="91" s="1"/>
  <c r="Z19" i="22"/>
  <c r="W21" i="3"/>
  <c r="AG20" i="3"/>
  <c r="AP20" i="3" s="1"/>
  <c r="AF20" i="3"/>
  <c r="AO20" i="3" s="1"/>
  <c r="AE20" i="3"/>
  <c r="Y19" i="94"/>
  <c r="Z19" i="94" s="1"/>
  <c r="X19" i="94"/>
  <c r="AG19" i="17"/>
  <c r="AP19" i="17" s="1"/>
  <c r="AF19" i="17"/>
  <c r="AO19" i="17" s="1"/>
  <c r="AE19" i="17"/>
  <c r="W20" i="17"/>
  <c r="W22" i="82"/>
  <c r="AG21" i="82"/>
  <c r="AP21" i="82" s="1"/>
  <c r="AF21" i="82"/>
  <c r="AO21" i="82" s="1"/>
  <c r="AE21" i="82"/>
  <c r="AH20" i="83"/>
  <c r="AQ20" i="83" s="1"/>
  <c r="AI20" i="24"/>
  <c r="AN20" i="24"/>
  <c r="Z22" i="55"/>
  <c r="W21" i="50"/>
  <c r="AG20" i="50"/>
  <c r="AP20" i="50" s="1"/>
  <c r="AF20" i="50"/>
  <c r="AO20" i="50" s="1"/>
  <c r="AE20" i="50"/>
  <c r="AH20" i="16"/>
  <c r="AQ20" i="16" s="1"/>
  <c r="AH19" i="54"/>
  <c r="AQ19" i="54" s="1"/>
  <c r="AH22" i="13"/>
  <c r="AQ22" i="13" s="1"/>
  <c r="Z21" i="27"/>
  <c r="AH20" i="71"/>
  <c r="AQ20" i="71" s="1"/>
  <c r="AR18" i="54"/>
  <c r="AE19" i="87"/>
  <c r="AF19" i="87"/>
  <c r="AO19" i="87" s="1"/>
  <c r="W20" i="87"/>
  <c r="AG19" i="87"/>
  <c r="AP19" i="87" s="1"/>
  <c r="AR20" i="41"/>
  <c r="AR19" i="73"/>
  <c r="AH21" i="60"/>
  <c r="AQ21" i="60" s="1"/>
  <c r="AR18" i="36"/>
  <c r="W21" i="19"/>
  <c r="AG20" i="19"/>
  <c r="AP20" i="19" s="1"/>
  <c r="AF20" i="19"/>
  <c r="AO20" i="19" s="1"/>
  <c r="AE20" i="19"/>
  <c r="AR20" i="69"/>
  <c r="AR18" i="32"/>
  <c r="AH21" i="34"/>
  <c r="AQ21" i="34" s="1"/>
  <c r="AN20" i="28"/>
  <c r="AI20" i="28"/>
  <c r="Y20" i="25"/>
  <c r="X20" i="25"/>
  <c r="Z20" i="25" s="1"/>
  <c r="AI20" i="61"/>
  <c r="AN20" i="61"/>
  <c r="Y20" i="15"/>
  <c r="X20" i="15"/>
  <c r="W22" i="44"/>
  <c r="AG21" i="44"/>
  <c r="AP21" i="44" s="1"/>
  <c r="AF21" i="44"/>
  <c r="AO21" i="44" s="1"/>
  <c r="AE21" i="44"/>
  <c r="Y20" i="46"/>
  <c r="X20" i="46"/>
  <c r="X21" i="51"/>
  <c r="Y21" i="51"/>
  <c r="Z21" i="51" s="1"/>
  <c r="AF21" i="21"/>
  <c r="AO21" i="21" s="1"/>
  <c r="AE21" i="21"/>
  <c r="W22" i="21"/>
  <c r="AG21" i="21"/>
  <c r="AP21" i="21" s="1"/>
  <c r="Z20" i="59"/>
  <c r="Z20" i="73"/>
  <c r="AR19" i="50"/>
  <c r="Z20" i="83"/>
  <c r="X20" i="38"/>
  <c r="Y20" i="38"/>
  <c r="Z20" i="38" s="1"/>
  <c r="AR20" i="66"/>
  <c r="Z19" i="32"/>
  <c r="AR19" i="23"/>
  <c r="Y20" i="93"/>
  <c r="X20" i="93"/>
  <c r="AF20" i="71"/>
  <c r="AO20" i="71" s="1"/>
  <c r="AE20" i="71"/>
  <c r="W21" i="71"/>
  <c r="AG20" i="71"/>
  <c r="AP20" i="71" s="1"/>
  <c r="AE20" i="5"/>
  <c r="W21" i="5"/>
  <c r="AG20" i="5"/>
  <c r="AP20" i="5" s="1"/>
  <c r="AF20" i="5"/>
  <c r="AO20" i="5" s="1"/>
  <c r="AR19" i="8"/>
  <c r="AH20" i="33"/>
  <c r="AQ20" i="33" s="1"/>
  <c r="AR19" i="78"/>
  <c r="AF21" i="95"/>
  <c r="AO21" i="95" s="1"/>
  <c r="AG21" i="95"/>
  <c r="AP21" i="95" s="1"/>
  <c r="AE21" i="95"/>
  <c r="W22" i="95"/>
  <c r="AN19" i="96"/>
  <c r="AI19" i="96"/>
  <c r="X20" i="81"/>
  <c r="Z20" i="81" s="1"/>
  <c r="Y20" i="81"/>
  <c r="AE19" i="53"/>
  <c r="W20" i="53"/>
  <c r="AG19" i="53"/>
  <c r="AP19" i="53" s="1"/>
  <c r="AF19" i="53"/>
  <c r="AO19" i="53" s="1"/>
  <c r="AR19" i="83"/>
  <c r="AE21" i="90"/>
  <c r="W22" i="90"/>
  <c r="AF21" i="90"/>
  <c r="AO21" i="90" s="1"/>
  <c r="AG21" i="90"/>
  <c r="AP21" i="90" s="1"/>
  <c r="AH21" i="85"/>
  <c r="AQ21" i="85" s="1"/>
  <c r="Y21" i="26"/>
  <c r="X21" i="26"/>
  <c r="W21" i="77"/>
  <c r="AG20" i="77"/>
  <c r="AP20" i="77" s="1"/>
  <c r="AF20" i="77"/>
  <c r="AO20" i="77" s="1"/>
  <c r="AE20" i="77"/>
  <c r="AR19" i="91"/>
  <c r="Z21" i="34"/>
  <c r="AH21" i="88"/>
  <c r="AQ21" i="88" s="1"/>
  <c r="AI19" i="15"/>
  <c r="AN19" i="15"/>
  <c r="AI20" i="31"/>
  <c r="AN20" i="31"/>
  <c r="AN20" i="30"/>
  <c r="AI20" i="30"/>
  <c r="Y21" i="74"/>
  <c r="X21" i="74"/>
  <c r="Z21" i="74" s="1"/>
  <c r="AH21" i="86"/>
  <c r="AQ21" i="86" s="1"/>
  <c r="AR19" i="79"/>
  <c r="Z21" i="86"/>
  <c r="AN19" i="42"/>
  <c r="AI19" i="42"/>
  <c r="AR19" i="5"/>
  <c r="AR19" i="40"/>
  <c r="Z20" i="91"/>
  <c r="Z20" i="65"/>
  <c r="AH22" i="29"/>
  <c r="AQ22" i="29" s="1"/>
  <c r="AG21" i="58"/>
  <c r="AP21" i="58" s="1"/>
  <c r="AF21" i="58"/>
  <c r="AO21" i="58" s="1"/>
  <c r="AE21" i="58"/>
  <c r="W22" i="58"/>
  <c r="AN19" i="75"/>
  <c r="AI19" i="75"/>
  <c r="W19" i="14"/>
  <c r="AG18" i="14"/>
  <c r="AP18" i="14" s="1"/>
  <c r="AE18" i="14"/>
  <c r="AF18" i="14"/>
  <c r="AO18" i="14" s="1"/>
  <c r="AR20" i="27"/>
  <c r="AR19" i="20"/>
  <c r="Y20" i="62"/>
  <c r="X20" i="62"/>
  <c r="AH20" i="20"/>
  <c r="AQ20" i="20" s="1"/>
  <c r="AH20" i="47"/>
  <c r="AQ20" i="47" s="1"/>
  <c r="AI20" i="35"/>
  <c r="AN20" i="35"/>
  <c r="AH19" i="36"/>
  <c r="AQ19" i="36" s="1"/>
  <c r="AN20" i="9"/>
  <c r="AI20" i="9"/>
  <c r="AI19" i="6"/>
  <c r="AN19" i="6"/>
  <c r="AH20" i="43"/>
  <c r="AQ20" i="43" s="1"/>
  <c r="AH20" i="48"/>
  <c r="AQ20" i="48" s="1"/>
  <c r="Z22" i="13"/>
  <c r="W20" i="84"/>
  <c r="AG19" i="84"/>
  <c r="AP19" i="84" s="1"/>
  <c r="AF19" i="84"/>
  <c r="AO19" i="84" s="1"/>
  <c r="AE19" i="84"/>
  <c r="W21" i="80"/>
  <c r="AG20" i="80"/>
  <c r="AP20" i="80" s="1"/>
  <c r="AF20" i="80"/>
  <c r="AO20" i="80" s="1"/>
  <c r="AE20" i="80"/>
  <c r="AH20" i="23"/>
  <c r="AQ20" i="23" s="1"/>
  <c r="AE19" i="49"/>
  <c r="W20" i="49"/>
  <c r="AG19" i="49"/>
  <c r="AP19" i="49" s="1"/>
  <c r="AF19" i="49"/>
  <c r="AO19" i="49" s="1"/>
  <c r="Z21" i="60"/>
  <c r="AH20" i="8"/>
  <c r="AQ20" i="8" s="1"/>
  <c r="AF19" i="63"/>
  <c r="AO19" i="63" s="1"/>
  <c r="AE19" i="63"/>
  <c r="W20" i="63"/>
  <c r="AG19" i="63"/>
  <c r="AP19" i="63" s="1"/>
  <c r="AR20" i="68"/>
  <c r="AI19" i="76"/>
  <c r="AN19" i="76"/>
  <c r="AI19" i="11"/>
  <c r="AN19" i="11"/>
  <c r="Z21" i="88"/>
  <c r="AH21" i="66"/>
  <c r="AQ21" i="66" s="1"/>
  <c r="AI19" i="25"/>
  <c r="AN19" i="25"/>
  <c r="X21" i="61"/>
  <c r="Y21" i="61"/>
  <c r="AN19" i="12"/>
  <c r="AI19" i="12"/>
  <c r="Z21" i="70"/>
  <c r="Y21" i="70"/>
  <c r="X21" i="70"/>
  <c r="AF20" i="52" l="1"/>
  <c r="AO20" i="52" s="1"/>
  <c r="AG20" i="47"/>
  <c r="AP20" i="47" s="1"/>
  <c r="W21" i="52"/>
  <c r="W21" i="47"/>
  <c r="Z21" i="61"/>
  <c r="AF21" i="61" s="1"/>
  <c r="AO21" i="61" s="1"/>
  <c r="Z21" i="9"/>
  <c r="W22" i="9" s="1"/>
  <c r="AF20" i="47"/>
  <c r="AO20" i="47" s="1"/>
  <c r="Z20" i="42"/>
  <c r="W21" i="42" s="1"/>
  <c r="W22" i="61"/>
  <c r="AG21" i="61"/>
  <c r="AP21" i="61" s="1"/>
  <c r="AF20" i="42"/>
  <c r="AO20" i="42" s="1"/>
  <c r="AE20" i="42"/>
  <c r="AG20" i="42"/>
  <c r="AP20" i="42" s="1"/>
  <c r="AG21" i="51"/>
  <c r="AP21" i="51" s="1"/>
  <c r="W22" i="51"/>
  <c r="AF21" i="51"/>
  <c r="AO21" i="51" s="1"/>
  <c r="AE21" i="51"/>
  <c r="W21" i="25"/>
  <c r="AG20" i="25"/>
  <c r="AP20" i="25" s="1"/>
  <c r="AF20" i="25"/>
  <c r="AO20" i="25" s="1"/>
  <c r="AE20" i="25"/>
  <c r="W21" i="4"/>
  <c r="AG20" i="4"/>
  <c r="AP20" i="4" s="1"/>
  <c r="AF20" i="4"/>
  <c r="AO20" i="4" s="1"/>
  <c r="AE20" i="4"/>
  <c r="AG20" i="38"/>
  <c r="AP20" i="38" s="1"/>
  <c r="AF20" i="38"/>
  <c r="AO20" i="38" s="1"/>
  <c r="AE20" i="38"/>
  <c r="W21" i="38"/>
  <c r="AR19" i="25"/>
  <c r="AG20" i="65"/>
  <c r="AP20" i="65" s="1"/>
  <c r="AF20" i="65"/>
  <c r="AO20" i="65" s="1"/>
  <c r="AE20" i="65"/>
  <c r="W21" i="65"/>
  <c r="AR19" i="15"/>
  <c r="AI21" i="82"/>
  <c r="AN21" i="82"/>
  <c r="AF21" i="30"/>
  <c r="AO21" i="30" s="1"/>
  <c r="AE21" i="30"/>
  <c r="W22" i="30"/>
  <c r="AG21" i="30"/>
  <c r="AP21" i="30" s="1"/>
  <c r="Y22" i="1"/>
  <c r="X22" i="1"/>
  <c r="Y21" i="23"/>
  <c r="X21" i="23"/>
  <c r="Z21" i="23" s="1"/>
  <c r="AN22" i="10"/>
  <c r="AI22" i="10"/>
  <c r="AH20" i="62"/>
  <c r="AQ20" i="62" s="1"/>
  <c r="AF21" i="86"/>
  <c r="AO21" i="86" s="1"/>
  <c r="AG21" i="86"/>
  <c r="AP21" i="86" s="1"/>
  <c r="AE21" i="86"/>
  <c r="W22" i="86"/>
  <c r="W22" i="70"/>
  <c r="AG21" i="70"/>
  <c r="AP21" i="70" s="1"/>
  <c r="AF21" i="70"/>
  <c r="AO21" i="70" s="1"/>
  <c r="AE21" i="70"/>
  <c r="AR19" i="11"/>
  <c r="Z20" i="63"/>
  <c r="X20" i="63"/>
  <c r="Y20" i="63"/>
  <c r="W21" i="81"/>
  <c r="AG20" i="81"/>
  <c r="AP20" i="81" s="1"/>
  <c r="AF20" i="81"/>
  <c r="AO20" i="81" s="1"/>
  <c r="AE20" i="81"/>
  <c r="AF19" i="32"/>
  <c r="AO19" i="32" s="1"/>
  <c r="AE19" i="32"/>
  <c r="W20" i="32"/>
  <c r="AG19" i="32"/>
  <c r="AP19" i="32" s="1"/>
  <c r="AF20" i="83"/>
  <c r="AO20" i="83" s="1"/>
  <c r="AE20" i="83"/>
  <c r="W21" i="83"/>
  <c r="AG20" i="83"/>
  <c r="AP20" i="83" s="1"/>
  <c r="Y22" i="21"/>
  <c r="Z22" i="21" s="1"/>
  <c r="X22" i="21"/>
  <c r="AH20" i="46"/>
  <c r="AQ20" i="46" s="1"/>
  <c r="Y22" i="44"/>
  <c r="X22" i="44"/>
  <c r="AR20" i="61"/>
  <c r="X21" i="19"/>
  <c r="Y21" i="19"/>
  <c r="Z21" i="19" s="1"/>
  <c r="AF21" i="27"/>
  <c r="AO21" i="27" s="1"/>
  <c r="AE21" i="27"/>
  <c r="W22" i="27"/>
  <c r="AG21" i="27"/>
  <c r="AP21" i="27" s="1"/>
  <c r="X20" i="17"/>
  <c r="Y20" i="17"/>
  <c r="W20" i="94"/>
  <c r="AG19" i="94"/>
  <c r="AP19" i="94" s="1"/>
  <c r="AF19" i="94"/>
  <c r="AO19" i="94" s="1"/>
  <c r="AE19" i="94"/>
  <c r="X21" i="18"/>
  <c r="Y21" i="18"/>
  <c r="AN20" i="64"/>
  <c r="AI20" i="64"/>
  <c r="Y21" i="40"/>
  <c r="X21" i="40"/>
  <c r="Z21" i="40" s="1"/>
  <c r="AR19" i="45"/>
  <c r="AE20" i="6"/>
  <c r="W21" i="6"/>
  <c r="AG20" i="6"/>
  <c r="AP20" i="6" s="1"/>
  <c r="AF20" i="6"/>
  <c r="AO20" i="6" s="1"/>
  <c r="AH20" i="75"/>
  <c r="AQ20" i="75" s="1"/>
  <c r="AR20" i="26"/>
  <c r="AH21" i="28"/>
  <c r="AQ21" i="28" s="1"/>
  <c r="AH20" i="96"/>
  <c r="AQ20" i="96" s="1"/>
  <c r="AH20" i="2"/>
  <c r="AQ20" i="2" s="1"/>
  <c r="Y21" i="67"/>
  <c r="X21" i="67"/>
  <c r="X22" i="41"/>
  <c r="Z22" i="41" s="1"/>
  <c r="Y22" i="41"/>
  <c r="X21" i="20"/>
  <c r="Y21" i="20"/>
  <c r="AI22" i="29"/>
  <c r="AN22" i="29"/>
  <c r="AI19" i="92"/>
  <c r="AN19" i="92"/>
  <c r="AR19" i="12"/>
  <c r="AI19" i="63"/>
  <c r="AN19" i="63"/>
  <c r="AN20" i="80"/>
  <c r="AI20" i="80"/>
  <c r="AR20" i="35"/>
  <c r="AR20" i="51"/>
  <c r="Y21" i="7"/>
  <c r="X21" i="7"/>
  <c r="AH20" i="76"/>
  <c r="AQ20" i="76" s="1"/>
  <c r="Y21" i="79"/>
  <c r="Z21" i="79" s="1"/>
  <c r="X21" i="79"/>
  <c r="AI21" i="57"/>
  <c r="AN21" i="57"/>
  <c r="AN20" i="43"/>
  <c r="AI20" i="43"/>
  <c r="Z21" i="48"/>
  <c r="X21" i="48"/>
  <c r="Y21" i="48"/>
  <c r="Y21" i="52"/>
  <c r="X21" i="52"/>
  <c r="X22" i="66"/>
  <c r="Z22" i="66" s="1"/>
  <c r="Y22" i="66"/>
  <c r="X20" i="54"/>
  <c r="Y20" i="54"/>
  <c r="Y21" i="33"/>
  <c r="X21" i="33"/>
  <c r="Z21" i="33" s="1"/>
  <c r="AI20" i="47"/>
  <c r="AN20" i="47"/>
  <c r="AR19" i="76"/>
  <c r="Y20" i="49"/>
  <c r="X20" i="49"/>
  <c r="AR19" i="75"/>
  <c r="AG20" i="91"/>
  <c r="AP20" i="91" s="1"/>
  <c r="AF20" i="91"/>
  <c r="AO20" i="91" s="1"/>
  <c r="W21" i="91"/>
  <c r="AE20" i="91"/>
  <c r="AR20" i="30"/>
  <c r="AI21" i="90"/>
  <c r="AN21" i="90"/>
  <c r="Y20" i="53"/>
  <c r="X20" i="53"/>
  <c r="AI20" i="5"/>
  <c r="AN20" i="5"/>
  <c r="Z20" i="46"/>
  <c r="AH20" i="15"/>
  <c r="AQ20" i="15" s="1"/>
  <c r="AI20" i="7"/>
  <c r="AN20" i="7"/>
  <c r="Z20" i="76"/>
  <c r="AI20" i="40"/>
  <c r="AN20" i="40"/>
  <c r="AR18" i="94"/>
  <c r="W21" i="78"/>
  <c r="AG20" i="78"/>
  <c r="AP20" i="78" s="1"/>
  <c r="AF20" i="78"/>
  <c r="AO20" i="78" s="1"/>
  <c r="AE20" i="78"/>
  <c r="AH21" i="31"/>
  <c r="AQ21" i="31" s="1"/>
  <c r="AI19" i="72"/>
  <c r="AN19" i="72"/>
  <c r="AI21" i="1"/>
  <c r="AN21" i="1"/>
  <c r="AI20" i="37"/>
  <c r="AN20" i="37"/>
  <c r="AI22" i="39"/>
  <c r="AN22" i="39"/>
  <c r="Z21" i="28"/>
  <c r="Z20" i="96"/>
  <c r="Z20" i="2"/>
  <c r="AH21" i="24"/>
  <c r="AQ21" i="24" s="1"/>
  <c r="W22" i="69"/>
  <c r="AG21" i="69"/>
  <c r="AP21" i="69" s="1"/>
  <c r="AF21" i="69"/>
  <c r="AO21" i="69" s="1"/>
  <c r="AE21" i="69"/>
  <c r="AN20" i="48"/>
  <c r="AI20" i="48"/>
  <c r="AI21" i="41"/>
  <c r="AN21" i="41"/>
  <c r="AN20" i="52"/>
  <c r="AI20" i="52"/>
  <c r="Y20" i="92"/>
  <c r="X20" i="92"/>
  <c r="X19" i="14"/>
  <c r="Z19" i="14" s="1"/>
  <c r="Y19" i="14"/>
  <c r="AR19" i="42"/>
  <c r="W22" i="74"/>
  <c r="AG21" i="74"/>
  <c r="AP21" i="74" s="1"/>
  <c r="AF21" i="74"/>
  <c r="AO21" i="74" s="1"/>
  <c r="AE21" i="74"/>
  <c r="AN19" i="17"/>
  <c r="AI19" i="17"/>
  <c r="AF20" i="75"/>
  <c r="AO20" i="75" s="1"/>
  <c r="AE20" i="75"/>
  <c r="W21" i="75"/>
  <c r="AG20" i="75"/>
  <c r="AP20" i="75" s="1"/>
  <c r="AR19" i="46"/>
  <c r="AH20" i="12"/>
  <c r="AQ20" i="12" s="1"/>
  <c r="AH20" i="11"/>
  <c r="AQ20" i="11" s="1"/>
  <c r="AI20" i="18"/>
  <c r="AN20" i="18"/>
  <c r="AR19" i="81"/>
  <c r="AR19" i="4"/>
  <c r="AH21" i="9"/>
  <c r="AQ21" i="9" s="1"/>
  <c r="AH20" i="42"/>
  <c r="AQ20" i="42" s="1"/>
  <c r="AR19" i="62"/>
  <c r="AI20" i="67"/>
  <c r="AN20" i="67"/>
  <c r="Y22" i="85"/>
  <c r="X22" i="85"/>
  <c r="AN21" i="68"/>
  <c r="AI21" i="68"/>
  <c r="AI20" i="20"/>
  <c r="AN20" i="20"/>
  <c r="X20" i="36"/>
  <c r="Y20" i="36"/>
  <c r="X23" i="29"/>
  <c r="Z23" i="29" s="1"/>
  <c r="Y23" i="29"/>
  <c r="AN21" i="66"/>
  <c r="AI21" i="66"/>
  <c r="AN20" i="33"/>
  <c r="AI20" i="33"/>
  <c r="AE21" i="34"/>
  <c r="AF21" i="34"/>
  <c r="AO21" i="34" s="1"/>
  <c r="W22" i="34"/>
  <c r="AG21" i="34"/>
  <c r="AP21" i="34" s="1"/>
  <c r="Y21" i="77"/>
  <c r="X21" i="77"/>
  <c r="Z21" i="77" s="1"/>
  <c r="AR19" i="96"/>
  <c r="AH20" i="93"/>
  <c r="AQ20" i="93" s="1"/>
  <c r="AR20" i="24"/>
  <c r="W22" i="35"/>
  <c r="AG21" i="35"/>
  <c r="AP21" i="35" s="1"/>
  <c r="AF21" i="35"/>
  <c r="AO21" i="35" s="1"/>
  <c r="AE21" i="35"/>
  <c r="AN22" i="89"/>
  <c r="AI22" i="89"/>
  <c r="AH20" i="4"/>
  <c r="AQ20" i="4" s="1"/>
  <c r="AR19" i="38"/>
  <c r="Z20" i="84"/>
  <c r="X20" i="84"/>
  <c r="Y20" i="84"/>
  <c r="AH21" i="26"/>
  <c r="AQ21" i="26" s="1"/>
  <c r="AI19" i="53"/>
  <c r="AN19" i="53"/>
  <c r="Z22" i="95"/>
  <c r="Y22" i="95"/>
  <c r="X22" i="95"/>
  <c r="Z20" i="93"/>
  <c r="W21" i="73"/>
  <c r="AG20" i="73"/>
  <c r="AP20" i="73" s="1"/>
  <c r="AF20" i="73"/>
  <c r="AO20" i="73" s="1"/>
  <c r="AE20" i="73"/>
  <c r="AI21" i="44"/>
  <c r="AN21" i="44"/>
  <c r="AI20" i="19"/>
  <c r="AN20" i="19"/>
  <c r="AH21" i="70"/>
  <c r="AQ21" i="70" s="1"/>
  <c r="AH21" i="61"/>
  <c r="AQ21" i="61" s="1"/>
  <c r="AF21" i="88"/>
  <c r="AO21" i="88" s="1"/>
  <c r="AE21" i="88"/>
  <c r="W22" i="88"/>
  <c r="AG21" i="88"/>
  <c r="AP21" i="88" s="1"/>
  <c r="Y21" i="80"/>
  <c r="X21" i="80"/>
  <c r="AF22" i="13"/>
  <c r="AO22" i="13" s="1"/>
  <c r="AE22" i="13"/>
  <c r="W23" i="13"/>
  <c r="AG22" i="13"/>
  <c r="AP22" i="13" s="1"/>
  <c r="AR19" i="6"/>
  <c r="X22" i="58"/>
  <c r="Z22" i="58" s="1"/>
  <c r="Y22" i="58"/>
  <c r="AI20" i="77"/>
  <c r="AN20" i="77"/>
  <c r="AN21" i="95"/>
  <c r="AI21" i="95"/>
  <c r="Y21" i="71"/>
  <c r="X21" i="71"/>
  <c r="Z21" i="71" s="1"/>
  <c r="AH20" i="38"/>
  <c r="AQ20" i="38" s="1"/>
  <c r="AE20" i="59"/>
  <c r="W21" i="59"/>
  <c r="AF20" i="59"/>
  <c r="AO20" i="59" s="1"/>
  <c r="AG20" i="59"/>
  <c r="AP20" i="59" s="1"/>
  <c r="AH21" i="51"/>
  <c r="AQ21" i="51" s="1"/>
  <c r="Z20" i="15"/>
  <c r="AR20" i="28"/>
  <c r="Y20" i="87"/>
  <c r="X20" i="87"/>
  <c r="Z20" i="87" s="1"/>
  <c r="X21" i="50"/>
  <c r="Y21" i="50"/>
  <c r="Z22" i="82"/>
  <c r="Y22" i="82"/>
  <c r="X22" i="82"/>
  <c r="AH19" i="94"/>
  <c r="AQ19" i="94" s="1"/>
  <c r="Y21" i="3"/>
  <c r="X21" i="3"/>
  <c r="Z21" i="3" s="1"/>
  <c r="Z20" i="12"/>
  <c r="AN20" i="79"/>
  <c r="AI20" i="79"/>
  <c r="Y22" i="57"/>
  <c r="X22" i="57"/>
  <c r="Z22" i="57" s="1"/>
  <c r="AH20" i="6"/>
  <c r="AQ20" i="6" s="1"/>
  <c r="AR20" i="74"/>
  <c r="Z21" i="31"/>
  <c r="AN20" i="8"/>
  <c r="AI20" i="8"/>
  <c r="AI20" i="23"/>
  <c r="AN20" i="23"/>
  <c r="AR19" i="2"/>
  <c r="AR20" i="70"/>
  <c r="AH20" i="45"/>
  <c r="AQ20" i="45" s="1"/>
  <c r="Z21" i="24"/>
  <c r="AI21" i="85"/>
  <c r="AN21" i="85"/>
  <c r="Y21" i="43"/>
  <c r="X21" i="43"/>
  <c r="Z21" i="43" s="1"/>
  <c r="Y21" i="16"/>
  <c r="X21" i="16"/>
  <c r="Z21" i="16" s="1"/>
  <c r="Y21" i="47"/>
  <c r="X21" i="47"/>
  <c r="Z21" i="47" s="1"/>
  <c r="X22" i="90"/>
  <c r="Y22" i="90"/>
  <c r="Z21" i="5"/>
  <c r="Y21" i="5"/>
  <c r="X21" i="5"/>
  <c r="AI21" i="21"/>
  <c r="AN21" i="21"/>
  <c r="AH20" i="25"/>
  <c r="AQ20" i="25" s="1"/>
  <c r="AI19" i="87"/>
  <c r="AN19" i="87"/>
  <c r="AI20" i="50"/>
  <c r="AN20" i="50"/>
  <c r="AI20" i="3"/>
  <c r="AN20" i="3"/>
  <c r="AI19" i="49"/>
  <c r="AN19" i="49"/>
  <c r="AF21" i="60"/>
  <c r="AO21" i="60" s="1"/>
  <c r="AE21" i="60"/>
  <c r="W22" i="60"/>
  <c r="AG21" i="60"/>
  <c r="AP21" i="60" s="1"/>
  <c r="AN19" i="84"/>
  <c r="AI19" i="84"/>
  <c r="AR20" i="9"/>
  <c r="Z20" i="62"/>
  <c r="AI18" i="14"/>
  <c r="AN18" i="14"/>
  <c r="AN21" i="58"/>
  <c r="AI21" i="58"/>
  <c r="AH21" i="74"/>
  <c r="AQ21" i="74" s="1"/>
  <c r="AR20" i="31"/>
  <c r="Z21" i="26"/>
  <c r="AH20" i="81"/>
  <c r="AQ20" i="81" s="1"/>
  <c r="AI20" i="71"/>
  <c r="AN20" i="71"/>
  <c r="W23" i="55"/>
  <c r="AG22" i="55"/>
  <c r="AP22" i="55" s="1"/>
  <c r="AE22" i="55"/>
  <c r="AF22" i="55"/>
  <c r="AO22" i="55" s="1"/>
  <c r="AG19" i="22"/>
  <c r="AP19" i="22" s="1"/>
  <c r="AF19" i="22"/>
  <c r="AO19" i="22" s="1"/>
  <c r="AE19" i="22"/>
  <c r="W20" i="22"/>
  <c r="W22" i="56"/>
  <c r="AG21" i="56"/>
  <c r="AP21" i="56" s="1"/>
  <c r="AF21" i="56"/>
  <c r="AO21" i="56" s="1"/>
  <c r="AE21" i="56"/>
  <c r="AG20" i="11"/>
  <c r="AP20" i="11" s="1"/>
  <c r="AE20" i="11"/>
  <c r="W21" i="11"/>
  <c r="AF20" i="11"/>
  <c r="AO20" i="11" s="1"/>
  <c r="X21" i="64"/>
  <c r="Y21" i="64"/>
  <c r="AH21" i="35"/>
  <c r="AQ21" i="35" s="1"/>
  <c r="AH21" i="30"/>
  <c r="AQ21" i="30" s="1"/>
  <c r="Y20" i="72"/>
  <c r="X20" i="72"/>
  <c r="Z20" i="72" s="1"/>
  <c r="Z21" i="8"/>
  <c r="Y21" i="8"/>
  <c r="X21" i="8"/>
  <c r="Y21" i="37"/>
  <c r="X21" i="37"/>
  <c r="Z21" i="37" s="1"/>
  <c r="Y23" i="39"/>
  <c r="Z23" i="39" s="1"/>
  <c r="X23" i="39"/>
  <c r="Y23" i="89"/>
  <c r="X23" i="89"/>
  <c r="Z23" i="89" s="1"/>
  <c r="AR19" i="93"/>
  <c r="W21" i="45"/>
  <c r="AG20" i="45"/>
  <c r="AP20" i="45" s="1"/>
  <c r="AF20" i="45"/>
  <c r="AO20" i="45" s="1"/>
  <c r="AE20" i="45"/>
  <c r="X23" i="10"/>
  <c r="Y23" i="10"/>
  <c r="Y22" i="68"/>
  <c r="Z22" i="68" s="1"/>
  <c r="X22" i="68"/>
  <c r="AI19" i="36"/>
  <c r="AN19" i="36"/>
  <c r="AN20" i="16"/>
  <c r="AI20" i="16"/>
  <c r="AI19" i="54"/>
  <c r="AN19" i="54"/>
  <c r="AE21" i="9" l="1"/>
  <c r="AE21" i="61"/>
  <c r="AF21" i="9"/>
  <c r="AO21" i="9" s="1"/>
  <c r="AG21" i="9"/>
  <c r="AP21" i="9" s="1"/>
  <c r="Z22" i="1"/>
  <c r="AG22" i="1" s="1"/>
  <c r="AP22" i="1" s="1"/>
  <c r="AF23" i="89"/>
  <c r="AO23" i="89" s="1"/>
  <c r="W24" i="89"/>
  <c r="AG23" i="89"/>
  <c r="AP23" i="89" s="1"/>
  <c r="AE23" i="89"/>
  <c r="AG22" i="21"/>
  <c r="AP22" i="21" s="1"/>
  <c r="AF22" i="21"/>
  <c r="AO22" i="21" s="1"/>
  <c r="AE22" i="21"/>
  <c r="W23" i="21"/>
  <c r="W23" i="1"/>
  <c r="W22" i="16"/>
  <c r="AG21" i="16"/>
  <c r="AP21" i="16" s="1"/>
  <c r="AE21" i="16"/>
  <c r="AF21" i="16"/>
  <c r="AO21" i="16" s="1"/>
  <c r="AF21" i="79"/>
  <c r="AO21" i="79" s="1"/>
  <c r="AE21" i="79"/>
  <c r="W22" i="79"/>
  <c r="AG21" i="79"/>
  <c r="AP21" i="79" s="1"/>
  <c r="AE20" i="72"/>
  <c r="W21" i="72"/>
  <c r="AF20" i="72"/>
  <c r="AO20" i="72" s="1"/>
  <c r="AG20" i="72"/>
  <c r="AP20" i="72" s="1"/>
  <c r="W22" i="37"/>
  <c r="AG21" i="37"/>
  <c r="AP21" i="37" s="1"/>
  <c r="AF21" i="37"/>
  <c r="AO21" i="37" s="1"/>
  <c r="AE21" i="37"/>
  <c r="AF22" i="68"/>
  <c r="AO22" i="68" s="1"/>
  <c r="W23" i="68"/>
  <c r="AG22" i="68"/>
  <c r="AP22" i="68" s="1"/>
  <c r="AE22" i="68"/>
  <c r="AR19" i="49"/>
  <c r="AR19" i="87"/>
  <c r="AH22" i="90"/>
  <c r="AQ22" i="90" s="1"/>
  <c r="AR20" i="23"/>
  <c r="W23" i="82"/>
  <c r="AG22" i="82"/>
  <c r="AP22" i="82" s="1"/>
  <c r="AF22" i="82"/>
  <c r="AO22" i="82" s="1"/>
  <c r="AE22" i="82"/>
  <c r="W21" i="87"/>
  <c r="AG20" i="87"/>
  <c r="AP20" i="87" s="1"/>
  <c r="AF20" i="87"/>
  <c r="AO20" i="87" s="1"/>
  <c r="AE20" i="87"/>
  <c r="AR21" i="95"/>
  <c r="W23" i="58"/>
  <c r="AG22" i="58"/>
  <c r="AP22" i="58" s="1"/>
  <c r="AE22" i="58"/>
  <c r="AF22" i="58"/>
  <c r="AO22" i="58" s="1"/>
  <c r="AN20" i="73"/>
  <c r="AI20" i="73"/>
  <c r="AR21" i="66"/>
  <c r="AH20" i="36"/>
  <c r="AQ20" i="36" s="1"/>
  <c r="AH22" i="85"/>
  <c r="AQ22" i="85" s="1"/>
  <c r="X22" i="74"/>
  <c r="Y22" i="74"/>
  <c r="AF19" i="14"/>
  <c r="AO19" i="14" s="1"/>
  <c r="AE19" i="14"/>
  <c r="W20" i="14"/>
  <c r="AG19" i="14"/>
  <c r="AP19" i="14" s="1"/>
  <c r="AF21" i="28"/>
  <c r="AO21" i="28" s="1"/>
  <c r="AE21" i="28"/>
  <c r="W22" i="28"/>
  <c r="AG21" i="28"/>
  <c r="AP21" i="28" s="1"/>
  <c r="AR21" i="1"/>
  <c r="Y21" i="78"/>
  <c r="X21" i="78"/>
  <c r="AR20" i="5"/>
  <c r="AE21" i="33"/>
  <c r="W22" i="33"/>
  <c r="AG21" i="33"/>
  <c r="AP21" i="33" s="1"/>
  <c r="AF21" i="33"/>
  <c r="AO21" i="33" s="1"/>
  <c r="AF22" i="66"/>
  <c r="AO22" i="66" s="1"/>
  <c r="W23" i="66"/>
  <c r="AE22" i="66"/>
  <c r="AG22" i="66"/>
  <c r="AP22" i="66" s="1"/>
  <c r="W22" i="48"/>
  <c r="AG21" i="48"/>
  <c r="AP21" i="48" s="1"/>
  <c r="AF21" i="48"/>
  <c r="AO21" i="48" s="1"/>
  <c r="AE21" i="48"/>
  <c r="AH21" i="67"/>
  <c r="AQ21" i="67" s="1"/>
  <c r="Y21" i="6"/>
  <c r="X21" i="6"/>
  <c r="Z21" i="6" s="1"/>
  <c r="W22" i="40"/>
  <c r="AG21" i="40"/>
  <c r="AP21" i="40" s="1"/>
  <c r="AF21" i="40"/>
  <c r="AO21" i="40" s="1"/>
  <c r="AE21" i="40"/>
  <c r="AN19" i="94"/>
  <c r="AI19" i="94"/>
  <c r="AH20" i="17"/>
  <c r="AQ20" i="17" s="1"/>
  <c r="AH22" i="44"/>
  <c r="AQ22" i="44" s="1"/>
  <c r="Y21" i="83"/>
  <c r="X21" i="83"/>
  <c r="X22" i="86"/>
  <c r="Z22" i="86" s="1"/>
  <c r="Y22" i="86"/>
  <c r="AR22" i="10"/>
  <c r="AN20" i="65"/>
  <c r="AI20" i="65"/>
  <c r="AI20" i="38"/>
  <c r="AN20" i="38"/>
  <c r="X21" i="42"/>
  <c r="Y21" i="42"/>
  <c r="X21" i="45"/>
  <c r="Y21" i="45"/>
  <c r="AH21" i="64"/>
  <c r="AQ21" i="64" s="1"/>
  <c r="AI21" i="56"/>
  <c r="AN21" i="56"/>
  <c r="AR18" i="14"/>
  <c r="AR21" i="21"/>
  <c r="Z22" i="90"/>
  <c r="AF21" i="24"/>
  <c r="AO21" i="24" s="1"/>
  <c r="AE21" i="24"/>
  <c r="W22" i="24"/>
  <c r="AG21" i="24"/>
  <c r="AP21" i="24" s="1"/>
  <c r="AR20" i="8"/>
  <c r="AG20" i="12"/>
  <c r="AP20" i="12" s="1"/>
  <c r="AF20" i="12"/>
  <c r="AO20" i="12" s="1"/>
  <c r="W21" i="12"/>
  <c r="AE20" i="12"/>
  <c r="AH21" i="80"/>
  <c r="AQ21" i="80" s="1"/>
  <c r="AI21" i="88"/>
  <c r="AN21" i="88"/>
  <c r="W23" i="95"/>
  <c r="AE22" i="95"/>
  <c r="AF22" i="95"/>
  <c r="AO22" i="95" s="1"/>
  <c r="AG22" i="95"/>
  <c r="AP22" i="95" s="1"/>
  <c r="AN21" i="35"/>
  <c r="AI21" i="35"/>
  <c r="X22" i="34"/>
  <c r="Y22" i="34"/>
  <c r="Z20" i="36"/>
  <c r="AR20" i="18"/>
  <c r="AR19" i="17"/>
  <c r="AH20" i="92"/>
  <c r="AQ20" i="92" s="1"/>
  <c r="AR21" i="41"/>
  <c r="X22" i="69"/>
  <c r="Y22" i="69"/>
  <c r="AR20" i="7"/>
  <c r="AH20" i="53"/>
  <c r="AQ20" i="53" s="1"/>
  <c r="AH21" i="52"/>
  <c r="AQ21" i="52" s="1"/>
  <c r="AR20" i="43"/>
  <c r="AH21" i="7"/>
  <c r="AQ21" i="7" s="1"/>
  <c r="AH21" i="20"/>
  <c r="AQ21" i="20" s="1"/>
  <c r="Z21" i="67"/>
  <c r="AI20" i="6"/>
  <c r="AN20" i="6"/>
  <c r="AR20" i="64"/>
  <c r="Z20" i="17"/>
  <c r="AI19" i="32"/>
  <c r="AN19" i="32"/>
  <c r="X21" i="81"/>
  <c r="Y21" i="81"/>
  <c r="AI21" i="70"/>
  <c r="AN21" i="70"/>
  <c r="AN21" i="86"/>
  <c r="AI21" i="86"/>
  <c r="Y21" i="4"/>
  <c r="X21" i="4"/>
  <c r="AI21" i="51"/>
  <c r="AN21" i="51"/>
  <c r="X22" i="9"/>
  <c r="Y22" i="9"/>
  <c r="AH23" i="10"/>
  <c r="AQ23" i="10" s="1"/>
  <c r="AQ25" i="10" s="1"/>
  <c r="AZ3" i="10"/>
  <c r="AX22" i="10" s="1"/>
  <c r="S22" i="10" s="1"/>
  <c r="AC22" i="10" s="1"/>
  <c r="AB23" i="10" s="1"/>
  <c r="AH23" i="39"/>
  <c r="AQ23" i="39" s="1"/>
  <c r="AH21" i="8"/>
  <c r="AQ21" i="8" s="1"/>
  <c r="Z21" i="64"/>
  <c r="AR20" i="71"/>
  <c r="AF21" i="26"/>
  <c r="AO21" i="26" s="1"/>
  <c r="AE21" i="26"/>
  <c r="W22" i="26"/>
  <c r="AG21" i="26"/>
  <c r="AP21" i="26" s="1"/>
  <c r="W21" i="62"/>
  <c r="AG20" i="62"/>
  <c r="AP20" i="62" s="1"/>
  <c r="AF20" i="62"/>
  <c r="AO20" i="62" s="1"/>
  <c r="AE20" i="62"/>
  <c r="X22" i="60"/>
  <c r="Y22" i="60"/>
  <c r="AR20" i="3"/>
  <c r="AH21" i="5"/>
  <c r="AQ21" i="5" s="1"/>
  <c r="AH21" i="47"/>
  <c r="AQ21" i="47" s="1"/>
  <c r="AH21" i="43"/>
  <c r="AQ21" i="43" s="1"/>
  <c r="AH22" i="57"/>
  <c r="AQ22" i="57" s="1"/>
  <c r="AH21" i="3"/>
  <c r="AQ21" i="3" s="1"/>
  <c r="AH21" i="50"/>
  <c r="AQ21" i="50" s="1"/>
  <c r="Y21" i="59"/>
  <c r="X21" i="59"/>
  <c r="AR20" i="19"/>
  <c r="AH21" i="77"/>
  <c r="AQ21" i="77" s="1"/>
  <c r="Z22" i="85"/>
  <c r="AR20" i="48"/>
  <c r="AR22" i="39"/>
  <c r="AR19" i="72"/>
  <c r="AI20" i="91"/>
  <c r="AN20" i="91"/>
  <c r="AH20" i="54"/>
  <c r="AQ20" i="54" s="1"/>
  <c r="AR20" i="80"/>
  <c r="Z21" i="20"/>
  <c r="AH21" i="19"/>
  <c r="AQ21" i="19" s="1"/>
  <c r="Z22" i="44"/>
  <c r="AH22" i="21"/>
  <c r="AQ22" i="21" s="1"/>
  <c r="AI20" i="83"/>
  <c r="AN20" i="83"/>
  <c r="AH21" i="23"/>
  <c r="AQ21" i="23" s="1"/>
  <c r="AR21" i="82"/>
  <c r="AI20" i="25"/>
  <c r="AN20" i="25"/>
  <c r="AI20" i="42"/>
  <c r="AN20" i="42"/>
  <c r="AN19" i="22"/>
  <c r="AI19" i="22"/>
  <c r="AR19" i="36"/>
  <c r="Z23" i="10"/>
  <c r="AI21" i="60"/>
  <c r="AN21" i="60"/>
  <c r="W22" i="31"/>
  <c r="AG21" i="31"/>
  <c r="AP21" i="31" s="1"/>
  <c r="AF21" i="31"/>
  <c r="AO21" i="31" s="1"/>
  <c r="AE21" i="31"/>
  <c r="Z21" i="50"/>
  <c r="AG20" i="15"/>
  <c r="AP20" i="15" s="1"/>
  <c r="AF20" i="15"/>
  <c r="AO20" i="15" s="1"/>
  <c r="AE20" i="15"/>
  <c r="W21" i="15"/>
  <c r="AI20" i="59"/>
  <c r="AN20" i="59"/>
  <c r="AH21" i="71"/>
  <c r="AQ21" i="71" s="1"/>
  <c r="AR20" i="77"/>
  <c r="Z21" i="80"/>
  <c r="Z21" i="73"/>
  <c r="Y21" i="73"/>
  <c r="X21" i="73"/>
  <c r="AR19" i="53"/>
  <c r="AN21" i="34"/>
  <c r="AI21" i="34"/>
  <c r="AH23" i="29"/>
  <c r="AQ23" i="29" s="1"/>
  <c r="AR20" i="20"/>
  <c r="Y21" i="75"/>
  <c r="X21" i="75"/>
  <c r="Z21" i="75" s="1"/>
  <c r="AI21" i="74"/>
  <c r="AN21" i="74"/>
  <c r="Z20" i="92"/>
  <c r="AN20" i="78"/>
  <c r="AI20" i="78"/>
  <c r="Z20" i="53"/>
  <c r="Y21" i="91"/>
  <c r="X21" i="91"/>
  <c r="Z21" i="91" s="1"/>
  <c r="AH20" i="49"/>
  <c r="AQ20" i="49" s="1"/>
  <c r="AR20" i="47"/>
  <c r="Z20" i="54"/>
  <c r="Z21" i="52"/>
  <c r="Z21" i="7"/>
  <c r="AR19" i="92"/>
  <c r="AE21" i="19"/>
  <c r="W22" i="19"/>
  <c r="AG21" i="19"/>
  <c r="AP21" i="19" s="1"/>
  <c r="AF21" i="19"/>
  <c r="AO21" i="19" s="1"/>
  <c r="AH20" i="63"/>
  <c r="AQ20" i="63" s="1"/>
  <c r="Y22" i="30"/>
  <c r="X22" i="30"/>
  <c r="Z22" i="30" s="1"/>
  <c r="X22" i="51"/>
  <c r="Y22" i="51"/>
  <c r="Z22" i="51" s="1"/>
  <c r="Y22" i="61"/>
  <c r="X22" i="61"/>
  <c r="Z22" i="61" s="1"/>
  <c r="AR20" i="16"/>
  <c r="Y23" i="55"/>
  <c r="X23" i="55"/>
  <c r="AR21" i="85"/>
  <c r="AH22" i="68"/>
  <c r="AQ22" i="68" s="1"/>
  <c r="AI20" i="45"/>
  <c r="AN20" i="45"/>
  <c r="AF23" i="39"/>
  <c r="AO23" i="39" s="1"/>
  <c r="W24" i="39"/>
  <c r="AG23" i="39"/>
  <c r="AP23" i="39" s="1"/>
  <c r="AE23" i="39"/>
  <c r="W22" i="8"/>
  <c r="AG21" i="8"/>
  <c r="AP21" i="8" s="1"/>
  <c r="AF21" i="8"/>
  <c r="AO21" i="8" s="1"/>
  <c r="AE21" i="8"/>
  <c r="X21" i="11"/>
  <c r="Y21" i="11"/>
  <c r="Y22" i="56"/>
  <c r="X22" i="56"/>
  <c r="Z22" i="56" s="1"/>
  <c r="AI22" i="55"/>
  <c r="AN22" i="55"/>
  <c r="AR21" i="58"/>
  <c r="AR20" i="50"/>
  <c r="AG21" i="5"/>
  <c r="AP21" i="5" s="1"/>
  <c r="AF21" i="5"/>
  <c r="AO21" i="5" s="1"/>
  <c r="AE21" i="5"/>
  <c r="W22" i="5"/>
  <c r="W22" i="47"/>
  <c r="AG21" i="47"/>
  <c r="AP21" i="47" s="1"/>
  <c r="AF21" i="47"/>
  <c r="AO21" i="47" s="1"/>
  <c r="AE21" i="47"/>
  <c r="AF21" i="43"/>
  <c r="AO21" i="43" s="1"/>
  <c r="AE21" i="43"/>
  <c r="W22" i="43"/>
  <c r="AG21" i="43"/>
  <c r="AP21" i="43" s="1"/>
  <c r="AE22" i="57"/>
  <c r="W23" i="57"/>
  <c r="AF22" i="57"/>
  <c r="AO22" i="57" s="1"/>
  <c r="AG22" i="57"/>
  <c r="AP22" i="57" s="1"/>
  <c r="AF21" i="3"/>
  <c r="AO21" i="3" s="1"/>
  <c r="AE21" i="3"/>
  <c r="W22" i="3"/>
  <c r="AG21" i="3"/>
  <c r="AP21" i="3" s="1"/>
  <c r="AH22" i="82"/>
  <c r="AQ22" i="82" s="1"/>
  <c r="AH20" i="87"/>
  <c r="AQ20" i="87" s="1"/>
  <c r="Y23" i="13"/>
  <c r="X23" i="13"/>
  <c r="AR21" i="44"/>
  <c r="AE20" i="93"/>
  <c r="W21" i="93"/>
  <c r="AG20" i="93"/>
  <c r="AP20" i="93" s="1"/>
  <c r="AF20" i="93"/>
  <c r="AO20" i="93" s="1"/>
  <c r="AH20" i="84"/>
  <c r="AQ20" i="84" s="1"/>
  <c r="AR22" i="89"/>
  <c r="X22" i="35"/>
  <c r="Y22" i="35"/>
  <c r="Z22" i="35" s="1"/>
  <c r="W22" i="77"/>
  <c r="AG21" i="77"/>
  <c r="AP21" i="77" s="1"/>
  <c r="AF21" i="77"/>
  <c r="AO21" i="77" s="1"/>
  <c r="AE21" i="77"/>
  <c r="AR20" i="33"/>
  <c r="W24" i="29"/>
  <c r="AG23" i="29"/>
  <c r="AP23" i="29" s="1"/>
  <c r="AF23" i="29"/>
  <c r="AO23" i="29" s="1"/>
  <c r="AE23" i="29"/>
  <c r="AR21" i="68"/>
  <c r="AR20" i="67"/>
  <c r="AR20" i="52"/>
  <c r="AI21" i="69"/>
  <c r="AN21" i="69"/>
  <c r="W21" i="2"/>
  <c r="AG20" i="2"/>
  <c r="AP20" i="2" s="1"/>
  <c r="AF20" i="2"/>
  <c r="AO20" i="2" s="1"/>
  <c r="AE20" i="2"/>
  <c r="AR20" i="37"/>
  <c r="AR20" i="40"/>
  <c r="W21" i="46"/>
  <c r="AG20" i="46"/>
  <c r="AP20" i="46" s="1"/>
  <c r="AF20" i="46"/>
  <c r="AO20" i="46" s="1"/>
  <c r="AE20" i="46"/>
  <c r="Z20" i="49"/>
  <c r="AH21" i="33"/>
  <c r="AQ21" i="33" s="1"/>
  <c r="AR21" i="57"/>
  <c r="AH22" i="41"/>
  <c r="AQ22" i="41" s="1"/>
  <c r="AH21" i="40"/>
  <c r="AQ21" i="40" s="1"/>
  <c r="AH21" i="18"/>
  <c r="AQ21" i="18" s="1"/>
  <c r="X20" i="94"/>
  <c r="Y20" i="94"/>
  <c r="X22" i="27"/>
  <c r="Y22" i="27"/>
  <c r="AN20" i="81"/>
  <c r="AI20" i="81"/>
  <c r="AG20" i="63"/>
  <c r="AP20" i="63" s="1"/>
  <c r="AF20" i="63"/>
  <c r="AO20" i="63" s="1"/>
  <c r="AE20" i="63"/>
  <c r="W21" i="63"/>
  <c r="Y22" i="70"/>
  <c r="X22" i="70"/>
  <c r="Z22" i="70" s="1"/>
  <c r="AF21" i="23"/>
  <c r="AO21" i="23" s="1"/>
  <c r="AE21" i="23"/>
  <c r="W22" i="23"/>
  <c r="AG21" i="23"/>
  <c r="AP21" i="23" s="1"/>
  <c r="AI20" i="4"/>
  <c r="AN20" i="4"/>
  <c r="AI21" i="9"/>
  <c r="AN21" i="9"/>
  <c r="AI21" i="61"/>
  <c r="AN21" i="61"/>
  <c r="AR19" i="54"/>
  <c r="AH23" i="89"/>
  <c r="AQ23" i="89" s="1"/>
  <c r="AH21" i="37"/>
  <c r="AQ21" i="37" s="1"/>
  <c r="AH20" i="72"/>
  <c r="AQ20" i="72" s="1"/>
  <c r="AN20" i="11"/>
  <c r="AI20" i="11"/>
  <c r="X20" i="22"/>
  <c r="Y20" i="22"/>
  <c r="Z20" i="22" s="1"/>
  <c r="AR19" i="84"/>
  <c r="AH21" i="16"/>
  <c r="AQ21" i="16" s="1"/>
  <c r="AR20" i="79"/>
  <c r="AG21" i="71"/>
  <c r="AP21" i="71" s="1"/>
  <c r="AF21" i="71"/>
  <c r="AO21" i="71" s="1"/>
  <c r="AE21" i="71"/>
  <c r="W22" i="71"/>
  <c r="AH22" i="58"/>
  <c r="AQ22" i="58" s="1"/>
  <c r="AI22" i="13"/>
  <c r="AN22" i="13"/>
  <c r="X22" i="88"/>
  <c r="Z22" i="88" s="1"/>
  <c r="Y22" i="88"/>
  <c r="AH22" i="95"/>
  <c r="AQ22" i="95" s="1"/>
  <c r="AE20" i="84"/>
  <c r="AG20" i="84"/>
  <c r="AP20" i="84" s="1"/>
  <c r="AF20" i="84"/>
  <c r="AO20" i="84" s="1"/>
  <c r="W21" i="84"/>
  <c r="AI20" i="75"/>
  <c r="AN20" i="75"/>
  <c r="AH19" i="14"/>
  <c r="AQ19" i="14" s="1"/>
  <c r="AE20" i="96"/>
  <c r="AF20" i="96"/>
  <c r="AO20" i="96" s="1"/>
  <c r="W21" i="96"/>
  <c r="AG20" i="96"/>
  <c r="AP20" i="96" s="1"/>
  <c r="W21" i="76"/>
  <c r="AE20" i="76"/>
  <c r="AF20" i="76"/>
  <c r="AO20" i="76" s="1"/>
  <c r="AG20" i="76"/>
  <c r="AP20" i="76" s="1"/>
  <c r="AR21" i="90"/>
  <c r="AH22" i="66"/>
  <c r="AQ22" i="66" s="1"/>
  <c r="AH21" i="48"/>
  <c r="AQ21" i="48" s="1"/>
  <c r="AH21" i="79"/>
  <c r="AQ21" i="79" s="1"/>
  <c r="AR19" i="63"/>
  <c r="AR22" i="29"/>
  <c r="W23" i="41"/>
  <c r="AG22" i="41"/>
  <c r="AP22" i="41" s="1"/>
  <c r="AF22" i="41"/>
  <c r="AO22" i="41" s="1"/>
  <c r="AE22" i="41"/>
  <c r="Z21" i="18"/>
  <c r="AN21" i="27"/>
  <c r="AI21" i="27"/>
  <c r="Y20" i="32"/>
  <c r="Z20" i="32" s="1"/>
  <c r="X20" i="32"/>
  <c r="AH22" i="1"/>
  <c r="AQ22" i="1" s="1"/>
  <c r="AI21" i="30"/>
  <c r="AN21" i="30"/>
  <c r="Z21" i="65"/>
  <c r="X21" i="65"/>
  <c r="Y21" i="65"/>
  <c r="X21" i="38"/>
  <c r="Z21" i="38" s="1"/>
  <c r="Y21" i="38"/>
  <c r="Z21" i="25"/>
  <c r="Y21" i="25"/>
  <c r="X21" i="25"/>
  <c r="AE22" i="1" l="1"/>
  <c r="Z20" i="94"/>
  <c r="AF20" i="94" s="1"/>
  <c r="AO20" i="94" s="1"/>
  <c r="Z22" i="34"/>
  <c r="AE22" i="34" s="1"/>
  <c r="AF22" i="1"/>
  <c r="AO22" i="1" s="1"/>
  <c r="Z21" i="83"/>
  <c r="AF21" i="83" s="1"/>
  <c r="AO21" i="83" s="1"/>
  <c r="Z21" i="45"/>
  <c r="W22" i="45" s="1"/>
  <c r="Z22" i="74"/>
  <c r="AG22" i="86"/>
  <c r="AP22" i="86" s="1"/>
  <c r="W23" i="86"/>
  <c r="AE22" i="86"/>
  <c r="AF22" i="86"/>
  <c r="AO22" i="86" s="1"/>
  <c r="AE20" i="94"/>
  <c r="W21" i="94"/>
  <c r="AG20" i="94"/>
  <c r="AP20" i="94" s="1"/>
  <c r="W23" i="34"/>
  <c r="AG22" i="34"/>
  <c r="AP22" i="34" s="1"/>
  <c r="AF22" i="34"/>
  <c r="AO22" i="34" s="1"/>
  <c r="W21" i="22"/>
  <c r="AG20" i="22"/>
  <c r="AP20" i="22" s="1"/>
  <c r="AF20" i="22"/>
  <c r="AO20" i="22" s="1"/>
  <c r="AE20" i="22"/>
  <c r="AE22" i="70"/>
  <c r="W23" i="70"/>
  <c r="AF22" i="70"/>
  <c r="AO22" i="70" s="1"/>
  <c r="AG22" i="70"/>
  <c r="AP22" i="70" s="1"/>
  <c r="W22" i="83"/>
  <c r="AG21" i="83"/>
  <c r="AP21" i="83" s="1"/>
  <c r="AE21" i="83"/>
  <c r="AG21" i="45"/>
  <c r="AP21" i="45" s="1"/>
  <c r="AF21" i="45"/>
  <c r="AO21" i="45" s="1"/>
  <c r="AE21" i="45"/>
  <c r="W23" i="74"/>
  <c r="AG22" i="74"/>
  <c r="AP22" i="74" s="1"/>
  <c r="AF22" i="74"/>
  <c r="AO22" i="74" s="1"/>
  <c r="AE22" i="74"/>
  <c r="W21" i="32"/>
  <c r="AG20" i="32"/>
  <c r="AP20" i="32" s="1"/>
  <c r="AF20" i="32"/>
  <c r="AO20" i="32" s="1"/>
  <c r="AE20" i="32"/>
  <c r="AE22" i="56"/>
  <c r="W23" i="56"/>
  <c r="AF22" i="56"/>
  <c r="AO22" i="56" s="1"/>
  <c r="AG22" i="56"/>
  <c r="AP22" i="56" s="1"/>
  <c r="AH23" i="13"/>
  <c r="AQ23" i="13" s="1"/>
  <c r="AQ25" i="13" s="1"/>
  <c r="AZ3" i="13"/>
  <c r="AH21" i="25"/>
  <c r="AQ21" i="25" s="1"/>
  <c r="AE21" i="18"/>
  <c r="W22" i="18"/>
  <c r="AG21" i="18"/>
  <c r="AP21" i="18" s="1"/>
  <c r="AF21" i="18"/>
  <c r="AO21" i="18" s="1"/>
  <c r="X21" i="96"/>
  <c r="Y21" i="96"/>
  <c r="AN20" i="84"/>
  <c r="AI20" i="84"/>
  <c r="AH20" i="22"/>
  <c r="AQ20" i="22" s="1"/>
  <c r="AI20" i="2"/>
  <c r="AN20" i="2"/>
  <c r="AI23" i="29"/>
  <c r="AN23" i="29"/>
  <c r="X23" i="57"/>
  <c r="Y23" i="57"/>
  <c r="Y22" i="5"/>
  <c r="Z22" i="5" s="1"/>
  <c r="X22" i="5"/>
  <c r="AH22" i="61"/>
  <c r="AQ22" i="61" s="1"/>
  <c r="AH22" i="30"/>
  <c r="AQ22" i="30" s="1"/>
  <c r="W22" i="52"/>
  <c r="AG21" i="52"/>
  <c r="AP21" i="52" s="1"/>
  <c r="AF21" i="52"/>
  <c r="AO21" i="52" s="1"/>
  <c r="AE21" i="52"/>
  <c r="AH21" i="91"/>
  <c r="AQ21" i="91" s="1"/>
  <c r="W21" i="92"/>
  <c r="AG20" i="92"/>
  <c r="AP20" i="92" s="1"/>
  <c r="AF20" i="92"/>
  <c r="AO20" i="92" s="1"/>
  <c r="AE20" i="92"/>
  <c r="Y22" i="31"/>
  <c r="Z22" i="31" s="1"/>
  <c r="X22" i="31"/>
  <c r="AR19" i="22"/>
  <c r="W23" i="85"/>
  <c r="AG22" i="85"/>
  <c r="AP22" i="85" s="1"/>
  <c r="AF22" i="85"/>
  <c r="AO22" i="85" s="1"/>
  <c r="AE22" i="85"/>
  <c r="AR21" i="51"/>
  <c r="AR19" i="32"/>
  <c r="AE21" i="67"/>
  <c r="W22" i="67"/>
  <c r="AG21" i="67"/>
  <c r="AP21" i="67" s="1"/>
  <c r="AF21" i="67"/>
  <c r="AO21" i="67" s="1"/>
  <c r="Y23" i="95"/>
  <c r="X23" i="95"/>
  <c r="AR20" i="65"/>
  <c r="AH21" i="6"/>
  <c r="AQ21" i="6" s="1"/>
  <c r="Z23" i="66"/>
  <c r="X23" i="66"/>
  <c r="Y23" i="66"/>
  <c r="AN21" i="33"/>
  <c r="AI21" i="33"/>
  <c r="AH22" i="74"/>
  <c r="AQ22" i="74" s="1"/>
  <c r="AN21" i="37"/>
  <c r="AI21" i="37"/>
  <c r="Y21" i="72"/>
  <c r="X21" i="72"/>
  <c r="Z21" i="72" s="1"/>
  <c r="AN22" i="1"/>
  <c r="AI22" i="1"/>
  <c r="AH21" i="65"/>
  <c r="AQ21" i="65" s="1"/>
  <c r="AH20" i="32"/>
  <c r="AQ20" i="32" s="1"/>
  <c r="AI22" i="41"/>
  <c r="AN22" i="41"/>
  <c r="AR20" i="75"/>
  <c r="AH22" i="88"/>
  <c r="AQ22" i="88" s="1"/>
  <c r="Y22" i="71"/>
  <c r="X22" i="71"/>
  <c r="AR21" i="61"/>
  <c r="X22" i="23"/>
  <c r="Z22" i="23" s="1"/>
  <c r="Y22" i="23"/>
  <c r="Y21" i="63"/>
  <c r="Z21" i="63" s="1"/>
  <c r="X21" i="63"/>
  <c r="Y21" i="46"/>
  <c r="X21" i="46"/>
  <c r="Z21" i="46" s="1"/>
  <c r="AH22" i="35"/>
  <c r="AQ22" i="35" s="1"/>
  <c r="Y21" i="93"/>
  <c r="X21" i="93"/>
  <c r="Z23" i="13"/>
  <c r="X22" i="3"/>
  <c r="Z22" i="3" s="1"/>
  <c r="Y22" i="3"/>
  <c r="AI22" i="57"/>
  <c r="AN22" i="57"/>
  <c r="AN21" i="5"/>
  <c r="AI21" i="5"/>
  <c r="X22" i="8"/>
  <c r="Y22" i="8"/>
  <c r="AH23" i="55"/>
  <c r="AQ23" i="55" s="1"/>
  <c r="AQ25" i="55" s="1"/>
  <c r="AZ3" i="55"/>
  <c r="AX22" i="55" s="1"/>
  <c r="S22" i="55" s="1"/>
  <c r="AC22" i="55" s="1"/>
  <c r="AB23" i="55" s="1"/>
  <c r="Y22" i="19"/>
  <c r="X22" i="19"/>
  <c r="AF20" i="54"/>
  <c r="AO20" i="54" s="1"/>
  <c r="AE20" i="54"/>
  <c r="W21" i="54"/>
  <c r="AG20" i="54"/>
  <c r="AP20" i="54" s="1"/>
  <c r="AR21" i="34"/>
  <c r="AE21" i="73"/>
  <c r="AF21" i="73"/>
  <c r="AO21" i="73" s="1"/>
  <c r="W22" i="73"/>
  <c r="AG21" i="73"/>
  <c r="AP21" i="73" s="1"/>
  <c r="AE21" i="50"/>
  <c r="W22" i="50"/>
  <c r="AG21" i="50"/>
  <c r="AP21" i="50" s="1"/>
  <c r="AF21" i="50"/>
  <c r="AO21" i="50" s="1"/>
  <c r="X21" i="62"/>
  <c r="Y21" i="62"/>
  <c r="AH21" i="4"/>
  <c r="AQ21" i="4" s="1"/>
  <c r="AR21" i="70"/>
  <c r="W21" i="17"/>
  <c r="AG20" i="17"/>
  <c r="AP20" i="17" s="1"/>
  <c r="AF20" i="17"/>
  <c r="AO20" i="17" s="1"/>
  <c r="AE20" i="17"/>
  <c r="AR21" i="35"/>
  <c r="W23" i="90"/>
  <c r="AG22" i="90"/>
  <c r="AP22" i="90" s="1"/>
  <c r="AF22" i="90"/>
  <c r="AO22" i="90" s="1"/>
  <c r="AE22" i="90"/>
  <c r="AR21" i="56"/>
  <c r="AH21" i="83"/>
  <c r="AQ21" i="83" s="1"/>
  <c r="AI21" i="40"/>
  <c r="AN21" i="40"/>
  <c r="X23" i="58"/>
  <c r="Z23" i="58" s="1"/>
  <c r="Y23" i="58"/>
  <c r="Y21" i="87"/>
  <c r="X21" i="87"/>
  <c r="Y23" i="82"/>
  <c r="X23" i="82"/>
  <c r="Z23" i="82" s="1"/>
  <c r="AN22" i="68"/>
  <c r="AI22" i="68"/>
  <c r="AI20" i="72"/>
  <c r="AN20" i="72"/>
  <c r="W22" i="25"/>
  <c r="AG21" i="25"/>
  <c r="AP21" i="25" s="1"/>
  <c r="AF21" i="25"/>
  <c r="AO21" i="25" s="1"/>
  <c r="AE21" i="25"/>
  <c r="W22" i="65"/>
  <c r="AG21" i="65"/>
  <c r="AP21" i="65" s="1"/>
  <c r="AF21" i="65"/>
  <c r="AO21" i="65" s="1"/>
  <c r="AE21" i="65"/>
  <c r="AI20" i="76"/>
  <c r="AN20" i="76"/>
  <c r="Y21" i="84"/>
  <c r="X21" i="84"/>
  <c r="Z21" i="84" s="1"/>
  <c r="AF22" i="88"/>
  <c r="AO22" i="88" s="1"/>
  <c r="W23" i="88"/>
  <c r="AG22" i="88"/>
  <c r="AP22" i="88" s="1"/>
  <c r="AE22" i="88"/>
  <c r="AN21" i="71"/>
  <c r="AI21" i="71"/>
  <c r="AR20" i="11"/>
  <c r="AI21" i="23"/>
  <c r="AN21" i="23"/>
  <c r="AN20" i="63"/>
  <c r="AI20" i="63"/>
  <c r="AH22" i="27"/>
  <c r="AQ22" i="27" s="1"/>
  <c r="AG20" i="49"/>
  <c r="AP20" i="49" s="1"/>
  <c r="AF20" i="49"/>
  <c r="AO20" i="49" s="1"/>
  <c r="AE20" i="49"/>
  <c r="W21" i="49"/>
  <c r="AN21" i="77"/>
  <c r="AI21" i="77"/>
  <c r="AE22" i="35"/>
  <c r="AF22" i="35"/>
  <c r="AO22" i="35" s="1"/>
  <c r="W23" i="35"/>
  <c r="AG22" i="35"/>
  <c r="AP22" i="35" s="1"/>
  <c r="AI20" i="93"/>
  <c r="AN20" i="93"/>
  <c r="AI21" i="3"/>
  <c r="AN21" i="3"/>
  <c r="AN21" i="47"/>
  <c r="AI21" i="47"/>
  <c r="AH21" i="11"/>
  <c r="AQ21" i="11" s="1"/>
  <c r="AI23" i="39"/>
  <c r="AN23" i="39"/>
  <c r="AR20" i="45"/>
  <c r="AG22" i="61"/>
  <c r="AP22" i="61" s="1"/>
  <c r="AF22" i="61"/>
  <c r="AO22" i="61" s="1"/>
  <c r="AE22" i="61"/>
  <c r="W23" i="61"/>
  <c r="W23" i="30"/>
  <c r="AG22" i="30"/>
  <c r="AP22" i="30" s="1"/>
  <c r="AF22" i="30"/>
  <c r="AO22" i="30" s="1"/>
  <c r="AE22" i="30"/>
  <c r="AI21" i="19"/>
  <c r="AN21" i="19"/>
  <c r="W22" i="91"/>
  <c r="AG21" i="91"/>
  <c r="AP21" i="91" s="1"/>
  <c r="AF21" i="91"/>
  <c r="AO21" i="91" s="1"/>
  <c r="AE21" i="91"/>
  <c r="AR21" i="74"/>
  <c r="AE21" i="80"/>
  <c r="AF21" i="80"/>
  <c r="AO21" i="80" s="1"/>
  <c r="W22" i="80"/>
  <c r="AG21" i="80"/>
  <c r="AP21" i="80" s="1"/>
  <c r="AR20" i="59"/>
  <c r="AR21" i="60"/>
  <c r="W23" i="44"/>
  <c r="AG22" i="44"/>
  <c r="AP22" i="44" s="1"/>
  <c r="AE22" i="44"/>
  <c r="AF22" i="44"/>
  <c r="AO22" i="44" s="1"/>
  <c r="AH21" i="59"/>
  <c r="AQ21" i="59" s="1"/>
  <c r="AH22" i="60"/>
  <c r="AQ22" i="60" s="1"/>
  <c r="AH22" i="69"/>
  <c r="AQ22" i="69" s="1"/>
  <c r="AH21" i="42"/>
  <c r="AQ21" i="42" s="1"/>
  <c r="AG21" i="6"/>
  <c r="AP21" i="6" s="1"/>
  <c r="AF21" i="6"/>
  <c r="AO21" i="6" s="1"/>
  <c r="AE21" i="6"/>
  <c r="W22" i="6"/>
  <c r="X20" i="14"/>
  <c r="Y20" i="14"/>
  <c r="AR20" i="73"/>
  <c r="AI21" i="16"/>
  <c r="AN21" i="16"/>
  <c r="AI23" i="89"/>
  <c r="AN23" i="89"/>
  <c r="Y21" i="76"/>
  <c r="X21" i="76"/>
  <c r="AI20" i="96"/>
  <c r="AN20" i="96"/>
  <c r="AR21" i="9"/>
  <c r="Z22" i="27"/>
  <c r="Y21" i="2"/>
  <c r="X21" i="2"/>
  <c r="Z21" i="2" s="1"/>
  <c r="Y24" i="29"/>
  <c r="X24" i="29"/>
  <c r="X22" i="43"/>
  <c r="Z22" i="43" s="1"/>
  <c r="Y22" i="43"/>
  <c r="AR22" i="55"/>
  <c r="Z21" i="11"/>
  <c r="Z23" i="55"/>
  <c r="AG20" i="53"/>
  <c r="AP20" i="53" s="1"/>
  <c r="AE20" i="53"/>
  <c r="W21" i="53"/>
  <c r="AF20" i="53"/>
  <c r="AO20" i="53" s="1"/>
  <c r="AH21" i="75"/>
  <c r="AQ21" i="75" s="1"/>
  <c r="X21" i="15"/>
  <c r="Y21" i="15"/>
  <c r="AN21" i="31"/>
  <c r="AI21" i="31"/>
  <c r="AG23" i="10"/>
  <c r="AP23" i="10" s="1"/>
  <c r="AP25" i="10" s="1"/>
  <c r="AF23" i="10"/>
  <c r="AO23" i="10" s="1"/>
  <c r="AO25" i="10" s="1"/>
  <c r="AE23" i="10"/>
  <c r="AR20" i="42"/>
  <c r="Z22" i="60"/>
  <c r="X22" i="26"/>
  <c r="Y22" i="26"/>
  <c r="Z22" i="26" s="1"/>
  <c r="W22" i="64"/>
  <c r="AG21" i="64"/>
  <c r="AP21" i="64" s="1"/>
  <c r="AF21" i="64"/>
  <c r="AO21" i="64" s="1"/>
  <c r="AE21" i="64"/>
  <c r="AH22" i="9"/>
  <c r="AQ22" i="9" s="1"/>
  <c r="Z21" i="4"/>
  <c r="AH21" i="81"/>
  <c r="AQ21" i="81" s="1"/>
  <c r="Z22" i="69"/>
  <c r="W21" i="36"/>
  <c r="AG20" i="36"/>
  <c r="AP20" i="36" s="1"/>
  <c r="AF20" i="36"/>
  <c r="AO20" i="36" s="1"/>
  <c r="AE20" i="36"/>
  <c r="AR21" i="88"/>
  <c r="AN20" i="12"/>
  <c r="AI20" i="12"/>
  <c r="Z21" i="42"/>
  <c r="Y22" i="48"/>
  <c r="X22" i="48"/>
  <c r="AH21" i="78"/>
  <c r="AQ21" i="78" s="1"/>
  <c r="X22" i="28"/>
  <c r="Y22" i="28"/>
  <c r="AI19" i="14"/>
  <c r="AN19" i="14"/>
  <c r="Z23" i="68"/>
  <c r="Y23" i="68"/>
  <c r="X23" i="68"/>
  <c r="Y22" i="37"/>
  <c r="X22" i="37"/>
  <c r="X23" i="21"/>
  <c r="Z23" i="21" s="1"/>
  <c r="Y23" i="21"/>
  <c r="AH21" i="38"/>
  <c r="AQ21" i="38" s="1"/>
  <c r="AR21" i="30"/>
  <c r="AR21" i="27"/>
  <c r="Y23" i="41"/>
  <c r="Z23" i="41" s="1"/>
  <c r="X23" i="41"/>
  <c r="AR22" i="13"/>
  <c r="AH22" i="70"/>
  <c r="AQ22" i="70" s="1"/>
  <c r="AN20" i="46"/>
  <c r="AI20" i="46"/>
  <c r="AH22" i="56"/>
  <c r="AQ22" i="56" s="1"/>
  <c r="AI21" i="8"/>
  <c r="AN21" i="8"/>
  <c r="X24" i="39"/>
  <c r="Y24" i="39"/>
  <c r="AH22" i="51"/>
  <c r="AQ22" i="51" s="1"/>
  <c r="AR20" i="78"/>
  <c r="AN20" i="15"/>
  <c r="AI20" i="15"/>
  <c r="Z21" i="59"/>
  <c r="AI20" i="62"/>
  <c r="AN20" i="62"/>
  <c r="Z22" i="9"/>
  <c r="AR21" i="86"/>
  <c r="Z21" i="81"/>
  <c r="X21" i="12"/>
  <c r="Y21" i="12"/>
  <c r="X22" i="24"/>
  <c r="Z22" i="24" s="1"/>
  <c r="Y22" i="24"/>
  <c r="X22" i="40"/>
  <c r="Y22" i="40"/>
  <c r="AI20" i="87"/>
  <c r="AN20" i="87"/>
  <c r="AN22" i="82"/>
  <c r="AI22" i="82"/>
  <c r="X22" i="79"/>
  <c r="Z22" i="79" s="1"/>
  <c r="Y22" i="79"/>
  <c r="X22" i="16"/>
  <c r="Y22" i="16"/>
  <c r="Z22" i="16" s="1"/>
  <c r="AN22" i="21"/>
  <c r="AI22" i="21"/>
  <c r="Y24" i="89"/>
  <c r="X24" i="89"/>
  <c r="Z24" i="89" s="1"/>
  <c r="AE21" i="38"/>
  <c r="W22" i="38"/>
  <c r="AG21" i="38"/>
  <c r="AP21" i="38" s="1"/>
  <c r="AF21" i="38"/>
  <c r="AO21" i="38" s="1"/>
  <c r="AR20" i="4"/>
  <c r="AR20" i="81"/>
  <c r="AH20" i="94"/>
  <c r="AQ20" i="94" s="1"/>
  <c r="AR21" i="69"/>
  <c r="Y22" i="77"/>
  <c r="X22" i="77"/>
  <c r="Z22" i="77" s="1"/>
  <c r="AI21" i="43"/>
  <c r="AN21" i="43"/>
  <c r="Y22" i="47"/>
  <c r="X22" i="47"/>
  <c r="AF22" i="51"/>
  <c r="AO22" i="51" s="1"/>
  <c r="W23" i="51"/>
  <c r="AG22" i="51"/>
  <c r="AP22" i="51" s="1"/>
  <c r="AE22" i="51"/>
  <c r="AG21" i="7"/>
  <c r="AP21" i="7" s="1"/>
  <c r="AF21" i="7"/>
  <c r="AO21" i="7" s="1"/>
  <c r="AE21" i="7"/>
  <c r="W22" i="7"/>
  <c r="W22" i="75"/>
  <c r="AG21" i="75"/>
  <c r="AP21" i="75" s="1"/>
  <c r="AE21" i="75"/>
  <c r="AF21" i="75"/>
  <c r="AO21" i="75" s="1"/>
  <c r="AH21" i="73"/>
  <c r="AQ21" i="73" s="1"/>
  <c r="AR20" i="25"/>
  <c r="AR20" i="83"/>
  <c r="AE21" i="20"/>
  <c r="W22" i="20"/>
  <c r="AG21" i="20"/>
  <c r="AP21" i="20" s="1"/>
  <c r="AF21" i="20"/>
  <c r="AO21" i="20" s="1"/>
  <c r="AR20" i="91"/>
  <c r="AI21" i="26"/>
  <c r="AN21" i="26"/>
  <c r="AX23" i="10"/>
  <c r="S23" i="10" s="1"/>
  <c r="AC23" i="10" s="1"/>
  <c r="AJ23" i="10" s="1"/>
  <c r="AS23" i="10" s="1"/>
  <c r="AX3" i="10"/>
  <c r="S3" i="10" s="1"/>
  <c r="AC3" i="10" s="1"/>
  <c r="AX4" i="10"/>
  <c r="S4" i="10" s="1"/>
  <c r="AC4" i="10" s="1"/>
  <c r="AB5" i="10" s="1"/>
  <c r="AX5" i="10"/>
  <c r="S5" i="10" s="1"/>
  <c r="AC5" i="10" s="1"/>
  <c r="AB6" i="10" s="1"/>
  <c r="AX6" i="10"/>
  <c r="S6" i="10" s="1"/>
  <c r="AC6" i="10" s="1"/>
  <c r="AB7" i="10" s="1"/>
  <c r="AX7" i="10"/>
  <c r="S7" i="10" s="1"/>
  <c r="AC7" i="10" s="1"/>
  <c r="AB8" i="10" s="1"/>
  <c r="AX8" i="10"/>
  <c r="S8" i="10" s="1"/>
  <c r="AC8" i="10" s="1"/>
  <c r="AB9" i="10" s="1"/>
  <c r="AX9" i="10"/>
  <c r="S9" i="10" s="1"/>
  <c r="AC9" i="10" s="1"/>
  <c r="AB10" i="10" s="1"/>
  <c r="AX10" i="10"/>
  <c r="S10" i="10" s="1"/>
  <c r="AC10" i="10" s="1"/>
  <c r="AB11" i="10" s="1"/>
  <c r="AX11" i="10"/>
  <c r="S11" i="10" s="1"/>
  <c r="AC11" i="10" s="1"/>
  <c r="AB12" i="10" s="1"/>
  <c r="AX12" i="10"/>
  <c r="S12" i="10" s="1"/>
  <c r="AC12" i="10" s="1"/>
  <c r="AB13" i="10" s="1"/>
  <c r="AX13" i="10"/>
  <c r="S13" i="10" s="1"/>
  <c r="AC13" i="10" s="1"/>
  <c r="AB14" i="10" s="1"/>
  <c r="AX14" i="10"/>
  <c r="S14" i="10" s="1"/>
  <c r="AC14" i="10" s="1"/>
  <c r="AB15" i="10" s="1"/>
  <c r="AX15" i="10"/>
  <c r="S15" i="10" s="1"/>
  <c r="AC15" i="10" s="1"/>
  <c r="AB16" i="10" s="1"/>
  <c r="AX16" i="10"/>
  <c r="S16" i="10" s="1"/>
  <c r="AC16" i="10" s="1"/>
  <c r="AB17" i="10" s="1"/>
  <c r="AX17" i="10"/>
  <c r="S17" i="10" s="1"/>
  <c r="AC17" i="10" s="1"/>
  <c r="AB18" i="10" s="1"/>
  <c r="AX18" i="10"/>
  <c r="S18" i="10" s="1"/>
  <c r="AC18" i="10" s="1"/>
  <c r="AB19" i="10" s="1"/>
  <c r="AX19" i="10"/>
  <c r="S19" i="10" s="1"/>
  <c r="AC19" i="10" s="1"/>
  <c r="AB20" i="10" s="1"/>
  <c r="AX20" i="10"/>
  <c r="S20" i="10" s="1"/>
  <c r="AC20" i="10" s="1"/>
  <c r="AB21" i="10" s="1"/>
  <c r="AX21" i="10"/>
  <c r="S21" i="10" s="1"/>
  <c r="AC21" i="10" s="1"/>
  <c r="AB22" i="10" s="1"/>
  <c r="AR20" i="6"/>
  <c r="AH22" i="34"/>
  <c r="AQ22" i="34" s="1"/>
  <c r="AI22" i="95"/>
  <c r="AN22" i="95"/>
  <c r="AI21" i="24"/>
  <c r="AN21" i="24"/>
  <c r="AH21" i="45"/>
  <c r="AQ21" i="45" s="1"/>
  <c r="AR20" i="38"/>
  <c r="AH22" i="86"/>
  <c r="AQ22" i="86" s="1"/>
  <c r="AR19" i="94"/>
  <c r="AI21" i="48"/>
  <c r="AN21" i="48"/>
  <c r="AN22" i="66"/>
  <c r="AI22" i="66"/>
  <c r="Z22" i="33"/>
  <c r="Y22" i="33"/>
  <c r="X22" i="33"/>
  <c r="Z21" i="78"/>
  <c r="AI21" i="28"/>
  <c r="AN21" i="28"/>
  <c r="AI22" i="58"/>
  <c r="AN22" i="58"/>
  <c r="AN21" i="79"/>
  <c r="AI21" i="79"/>
  <c r="Y23" i="1"/>
  <c r="X23" i="1"/>
  <c r="Z21" i="12" l="1"/>
  <c r="Z24" i="39"/>
  <c r="Z20" i="14"/>
  <c r="Z22" i="28"/>
  <c r="W23" i="28" s="1"/>
  <c r="Z22" i="47"/>
  <c r="W23" i="47" s="1"/>
  <c r="Z23" i="95"/>
  <c r="AF23" i="95" s="1"/>
  <c r="AO23" i="95" s="1"/>
  <c r="Z21" i="96"/>
  <c r="Z22" i="48"/>
  <c r="AF22" i="48"/>
  <c r="AO22" i="48" s="1"/>
  <c r="AE22" i="48"/>
  <c r="W23" i="48"/>
  <c r="AG22" i="48"/>
  <c r="AP22" i="48" s="1"/>
  <c r="W22" i="63"/>
  <c r="AG21" i="63"/>
  <c r="AP21" i="63" s="1"/>
  <c r="AE21" i="63"/>
  <c r="AF21" i="63"/>
  <c r="AO21" i="63" s="1"/>
  <c r="AF22" i="31"/>
  <c r="AO22" i="31" s="1"/>
  <c r="AE22" i="31"/>
  <c r="W23" i="31"/>
  <c r="AG22" i="31"/>
  <c r="AP22" i="31" s="1"/>
  <c r="W23" i="5"/>
  <c r="AG22" i="5"/>
  <c r="AP22" i="5" s="1"/>
  <c r="AF22" i="5"/>
  <c r="AO22" i="5" s="1"/>
  <c r="AE22" i="5"/>
  <c r="W22" i="12"/>
  <c r="AF21" i="12"/>
  <c r="AO21" i="12" s="1"/>
  <c r="AG21" i="12"/>
  <c r="AP21" i="12" s="1"/>
  <c r="AE21" i="12"/>
  <c r="W25" i="39"/>
  <c r="AG24" i="39"/>
  <c r="AP24" i="39" s="1"/>
  <c r="AF24" i="39"/>
  <c r="AO24" i="39" s="1"/>
  <c r="AE24" i="39"/>
  <c r="AG20" i="14"/>
  <c r="AP20" i="14" s="1"/>
  <c r="AF20" i="14"/>
  <c r="AO20" i="14" s="1"/>
  <c r="AE20" i="14"/>
  <c r="W21" i="14"/>
  <c r="AE22" i="28"/>
  <c r="AF22" i="28"/>
  <c r="AO22" i="28" s="1"/>
  <c r="AF22" i="47"/>
  <c r="AO22" i="47" s="1"/>
  <c r="AE22" i="47"/>
  <c r="AF22" i="16"/>
  <c r="AO22" i="16" s="1"/>
  <c r="AE22" i="16"/>
  <c r="W23" i="16"/>
  <c r="AG22" i="16"/>
  <c r="AP22" i="16" s="1"/>
  <c r="W23" i="26"/>
  <c r="AG22" i="26"/>
  <c r="AP22" i="26" s="1"/>
  <c r="AF22" i="26"/>
  <c r="AO22" i="26" s="1"/>
  <c r="AE22" i="26"/>
  <c r="W24" i="95"/>
  <c r="AG23" i="95"/>
  <c r="AP23" i="95" s="1"/>
  <c r="AE23" i="95"/>
  <c r="W22" i="96"/>
  <c r="AG21" i="96"/>
  <c r="AP21" i="96" s="1"/>
  <c r="AF21" i="96"/>
  <c r="AO21" i="96" s="1"/>
  <c r="AE21" i="96"/>
  <c r="AR22" i="58"/>
  <c r="AJ22" i="10"/>
  <c r="AK22" i="10"/>
  <c r="AT22" i="10" s="1"/>
  <c r="Y22" i="7"/>
  <c r="X22" i="7"/>
  <c r="Y21" i="49"/>
  <c r="Z21" i="49" s="1"/>
  <c r="X21" i="49"/>
  <c r="Y22" i="65"/>
  <c r="X22" i="65"/>
  <c r="AF23" i="58"/>
  <c r="AO23" i="58" s="1"/>
  <c r="AO25" i="58" s="1"/>
  <c r="AE23" i="58"/>
  <c r="AG23" i="58"/>
  <c r="AP23" i="58" s="1"/>
  <c r="AP25" i="58" s="1"/>
  <c r="AR22" i="41"/>
  <c r="AI21" i="83"/>
  <c r="AN21" i="83"/>
  <c r="AJ17" i="10"/>
  <c r="AK17" i="10"/>
  <c r="AT17" i="10" s="1"/>
  <c r="AJ11" i="10"/>
  <c r="AK11" i="10"/>
  <c r="AT11" i="10" s="1"/>
  <c r="AJ5" i="10"/>
  <c r="AK5" i="10"/>
  <c r="AT5" i="10" s="1"/>
  <c r="Z22" i="38"/>
  <c r="X22" i="38"/>
  <c r="Y22" i="38"/>
  <c r="AR22" i="21"/>
  <c r="AH22" i="79"/>
  <c r="AQ22" i="79" s="1"/>
  <c r="AE22" i="9"/>
  <c r="AF22" i="9"/>
  <c r="AO22" i="9" s="1"/>
  <c r="W23" i="9"/>
  <c r="AG22" i="9"/>
  <c r="AP22" i="9" s="1"/>
  <c r="AH23" i="21"/>
  <c r="AQ23" i="21" s="1"/>
  <c r="AQ25" i="21" s="1"/>
  <c r="AZ3" i="21"/>
  <c r="AH22" i="48"/>
  <c r="AQ22" i="48" s="1"/>
  <c r="AH22" i="43"/>
  <c r="AQ22" i="43" s="1"/>
  <c r="AR20" i="96"/>
  <c r="AN22" i="44"/>
  <c r="AI22" i="44"/>
  <c r="Y22" i="91"/>
  <c r="X22" i="91"/>
  <c r="Z22" i="91" s="1"/>
  <c r="Y23" i="30"/>
  <c r="X23" i="30"/>
  <c r="AR21" i="47"/>
  <c r="AI22" i="88"/>
  <c r="AN22" i="88"/>
  <c r="Y22" i="25"/>
  <c r="Z22" i="25" s="1"/>
  <c r="X22" i="25"/>
  <c r="AH23" i="58"/>
  <c r="AQ23" i="58" s="1"/>
  <c r="AQ25" i="58" s="1"/>
  <c r="AZ3" i="58"/>
  <c r="AI20" i="17"/>
  <c r="AN20" i="17"/>
  <c r="AN20" i="54"/>
  <c r="AI20" i="54"/>
  <c r="AG23" i="13"/>
  <c r="AP23" i="13" s="1"/>
  <c r="AP25" i="13" s="1"/>
  <c r="AF23" i="13"/>
  <c r="AO23" i="13" s="1"/>
  <c r="AO25" i="13" s="1"/>
  <c r="AE23" i="13"/>
  <c r="AH21" i="63"/>
  <c r="AQ21" i="63" s="1"/>
  <c r="AH23" i="66"/>
  <c r="AQ23" i="66" s="1"/>
  <c r="AQ25" i="66" s="1"/>
  <c r="AZ3" i="66"/>
  <c r="AH23" i="95"/>
  <c r="AQ23" i="95" s="1"/>
  <c r="AI21" i="67"/>
  <c r="AN21" i="67"/>
  <c r="AN22" i="85"/>
  <c r="AI22" i="85"/>
  <c r="AH22" i="31"/>
  <c r="AQ22" i="31" s="1"/>
  <c r="Y21" i="92"/>
  <c r="Z21" i="92" s="1"/>
  <c r="X21" i="92"/>
  <c r="AH22" i="5"/>
  <c r="AQ22" i="5" s="1"/>
  <c r="AR20" i="84"/>
  <c r="Y21" i="32"/>
  <c r="Z21" i="32" s="1"/>
  <c r="X21" i="32"/>
  <c r="Y23" i="74"/>
  <c r="Z23" i="74" s="1"/>
  <c r="X23" i="74"/>
  <c r="Y23" i="34"/>
  <c r="X23" i="34"/>
  <c r="Z23" i="34" s="1"/>
  <c r="AN20" i="94"/>
  <c r="AI20" i="94"/>
  <c r="AH23" i="1"/>
  <c r="AQ23" i="1" s="1"/>
  <c r="AQ25" i="1" s="1"/>
  <c r="AZ3" i="1"/>
  <c r="AX22" i="1" s="1"/>
  <c r="AJ10" i="10"/>
  <c r="AK10" i="10"/>
  <c r="AT10" i="10" s="1"/>
  <c r="X23" i="51"/>
  <c r="Z23" i="51" s="1"/>
  <c r="Y23" i="51"/>
  <c r="AI21" i="38"/>
  <c r="AN21" i="38"/>
  <c r="AH22" i="40"/>
  <c r="AQ22" i="40" s="1"/>
  <c r="W24" i="41"/>
  <c r="AG23" i="41"/>
  <c r="AP23" i="41" s="1"/>
  <c r="AF23" i="41"/>
  <c r="AO23" i="41" s="1"/>
  <c r="AE23" i="41"/>
  <c r="AF23" i="68"/>
  <c r="AO23" i="68" s="1"/>
  <c r="AO25" i="68" s="1"/>
  <c r="AG23" i="68"/>
  <c r="AP23" i="68" s="1"/>
  <c r="AP25" i="68" s="1"/>
  <c r="AE23" i="68"/>
  <c r="AF21" i="4"/>
  <c r="AO21" i="4" s="1"/>
  <c r="AE21" i="4"/>
  <c r="W22" i="4"/>
  <c r="AG21" i="4"/>
  <c r="AP21" i="4" s="1"/>
  <c r="AF23" i="55"/>
  <c r="AO23" i="55" s="1"/>
  <c r="AO25" i="55" s="1"/>
  <c r="AE23" i="55"/>
  <c r="AG23" i="55"/>
  <c r="AP23" i="55" s="1"/>
  <c r="AP25" i="55" s="1"/>
  <c r="AF21" i="2"/>
  <c r="AO21" i="2" s="1"/>
  <c r="AE21" i="2"/>
  <c r="W22" i="2"/>
  <c r="AG21" i="2"/>
  <c r="AP21" i="2" s="1"/>
  <c r="AR21" i="16"/>
  <c r="AI21" i="73"/>
  <c r="AN21" i="73"/>
  <c r="AH21" i="93"/>
  <c r="AQ21" i="93" s="1"/>
  <c r="AG21" i="72"/>
  <c r="AP21" i="72" s="1"/>
  <c r="AF21" i="72"/>
  <c r="AO21" i="72" s="1"/>
  <c r="AE21" i="72"/>
  <c r="W22" i="72"/>
  <c r="AJ21" i="10"/>
  <c r="AK21" i="10"/>
  <c r="AT21" i="10" s="1"/>
  <c r="AJ9" i="10"/>
  <c r="AK9" i="10"/>
  <c r="AT9" i="10" s="1"/>
  <c r="AN21" i="7"/>
  <c r="AI21" i="7"/>
  <c r="AH22" i="77"/>
  <c r="AQ22" i="77" s="1"/>
  <c r="AR22" i="82"/>
  <c r="Z22" i="40"/>
  <c r="AR20" i="62"/>
  <c r="AR21" i="8"/>
  <c r="AH22" i="37"/>
  <c r="AQ22" i="37" s="1"/>
  <c r="AI20" i="36"/>
  <c r="AN20" i="36"/>
  <c r="AN23" i="10"/>
  <c r="AN25" i="10" s="1"/>
  <c r="AI23" i="10"/>
  <c r="AH21" i="15"/>
  <c r="AQ21" i="15" s="1"/>
  <c r="W22" i="11"/>
  <c r="AF21" i="11"/>
  <c r="AO21" i="11" s="1"/>
  <c r="AG21" i="11"/>
  <c r="AP21" i="11" s="1"/>
  <c r="AE21" i="11"/>
  <c r="AH24" i="29"/>
  <c r="AQ24" i="29" s="1"/>
  <c r="AE22" i="27"/>
  <c r="W23" i="27"/>
  <c r="AG22" i="27"/>
  <c r="AP22" i="27" s="1"/>
  <c r="AF22" i="27"/>
  <c r="AO22" i="27" s="1"/>
  <c r="AN21" i="6"/>
  <c r="AI21" i="6"/>
  <c r="Y23" i="44"/>
  <c r="X23" i="44"/>
  <c r="X22" i="80"/>
  <c r="Z22" i="80" s="1"/>
  <c r="Y22" i="80"/>
  <c r="AN21" i="91"/>
  <c r="AI21" i="91"/>
  <c r="AR21" i="19"/>
  <c r="X23" i="61"/>
  <c r="Y23" i="61"/>
  <c r="AN20" i="49"/>
  <c r="AI20" i="49"/>
  <c r="X23" i="88"/>
  <c r="Y23" i="88"/>
  <c r="Z23" i="88" s="1"/>
  <c r="AR20" i="72"/>
  <c r="AH21" i="87"/>
  <c r="AQ21" i="87" s="1"/>
  <c r="AI21" i="50"/>
  <c r="AN21" i="50"/>
  <c r="AH22" i="19"/>
  <c r="AQ22" i="19" s="1"/>
  <c r="AR22" i="57"/>
  <c r="AH22" i="71"/>
  <c r="AQ22" i="71" s="1"/>
  <c r="AR21" i="37"/>
  <c r="AI21" i="18"/>
  <c r="AN21" i="18"/>
  <c r="AX23" i="13"/>
  <c r="S23" i="13" s="1"/>
  <c r="AC23" i="13" s="1"/>
  <c r="AX3" i="13"/>
  <c r="S3" i="13" s="1"/>
  <c r="AC3" i="13" s="1"/>
  <c r="AX4" i="13"/>
  <c r="S4" i="13" s="1"/>
  <c r="AC4" i="13" s="1"/>
  <c r="AB5" i="13" s="1"/>
  <c r="AX5" i="13"/>
  <c r="S5" i="13" s="1"/>
  <c r="AC5" i="13" s="1"/>
  <c r="AB6" i="13" s="1"/>
  <c r="AX6" i="13"/>
  <c r="S6" i="13" s="1"/>
  <c r="AC6" i="13" s="1"/>
  <c r="AB7" i="13" s="1"/>
  <c r="AX7" i="13"/>
  <c r="S7" i="13" s="1"/>
  <c r="AC7" i="13" s="1"/>
  <c r="AB8" i="13" s="1"/>
  <c r="AX8" i="13"/>
  <c r="S8" i="13" s="1"/>
  <c r="AC8" i="13" s="1"/>
  <c r="AB9" i="13" s="1"/>
  <c r="AX9" i="13"/>
  <c r="S9" i="13" s="1"/>
  <c r="AC9" i="13" s="1"/>
  <c r="AB10" i="13" s="1"/>
  <c r="AX10" i="13"/>
  <c r="S10" i="13" s="1"/>
  <c r="AC10" i="13" s="1"/>
  <c r="AB11" i="13" s="1"/>
  <c r="AX11" i="13"/>
  <c r="S11" i="13" s="1"/>
  <c r="AC11" i="13" s="1"/>
  <c r="AB12" i="13" s="1"/>
  <c r="AX12" i="13"/>
  <c r="S12" i="13" s="1"/>
  <c r="AC12" i="13" s="1"/>
  <c r="AB13" i="13" s="1"/>
  <c r="AX13" i="13"/>
  <c r="S13" i="13" s="1"/>
  <c r="AC13" i="13" s="1"/>
  <c r="AB14" i="13" s="1"/>
  <c r="AX14" i="13"/>
  <c r="S14" i="13" s="1"/>
  <c r="AC14" i="13" s="1"/>
  <c r="AB15" i="13" s="1"/>
  <c r="AX15" i="13"/>
  <c r="S15" i="13" s="1"/>
  <c r="AC15" i="13" s="1"/>
  <c r="AB16" i="13" s="1"/>
  <c r="AX16" i="13"/>
  <c r="S16" i="13" s="1"/>
  <c r="AC16" i="13" s="1"/>
  <c r="AB17" i="13" s="1"/>
  <c r="AX17" i="13"/>
  <c r="S17" i="13" s="1"/>
  <c r="AC17" i="13" s="1"/>
  <c r="AB18" i="13" s="1"/>
  <c r="AX18" i="13"/>
  <c r="S18" i="13" s="1"/>
  <c r="AC18" i="13" s="1"/>
  <c r="AB19" i="13" s="1"/>
  <c r="AX19" i="13"/>
  <c r="S19" i="13" s="1"/>
  <c r="AC19" i="13" s="1"/>
  <c r="AB20" i="13" s="1"/>
  <c r="AX20" i="13"/>
  <c r="S20" i="13" s="1"/>
  <c r="AC20" i="13" s="1"/>
  <c r="AB21" i="13" s="1"/>
  <c r="AX21" i="13"/>
  <c r="S21" i="13" s="1"/>
  <c r="AC21" i="13" s="1"/>
  <c r="AB22" i="13" s="1"/>
  <c r="AI22" i="56"/>
  <c r="AN22" i="56"/>
  <c r="AN21" i="45"/>
  <c r="AI21" i="45"/>
  <c r="Y21" i="22"/>
  <c r="X21" i="22"/>
  <c r="AI22" i="86"/>
  <c r="AN22" i="86"/>
  <c r="AE22" i="33"/>
  <c r="W23" i="33"/>
  <c r="AF22" i="33"/>
  <c r="AO22" i="33" s="1"/>
  <c r="AG22" i="33"/>
  <c r="AP22" i="33" s="1"/>
  <c r="AJ16" i="10"/>
  <c r="AK16" i="10"/>
  <c r="AT16" i="10" s="1"/>
  <c r="AR21" i="43"/>
  <c r="AF22" i="69"/>
  <c r="AO22" i="69" s="1"/>
  <c r="AE22" i="69"/>
  <c r="W23" i="69"/>
  <c r="AG22" i="69"/>
  <c r="AP22" i="69" s="1"/>
  <c r="Y22" i="64"/>
  <c r="X22" i="64"/>
  <c r="W23" i="43"/>
  <c r="AG22" i="43"/>
  <c r="AP22" i="43" s="1"/>
  <c r="AF22" i="43"/>
  <c r="AO22" i="43" s="1"/>
  <c r="AE22" i="43"/>
  <c r="AH21" i="76"/>
  <c r="AQ21" i="76" s="1"/>
  <c r="Y22" i="6"/>
  <c r="Z22" i="6" s="1"/>
  <c r="X22" i="6"/>
  <c r="AR21" i="23"/>
  <c r="W22" i="84"/>
  <c r="AG21" i="84"/>
  <c r="AP21" i="84" s="1"/>
  <c r="AE21" i="84"/>
  <c r="AF21" i="84"/>
  <c r="AO21" i="84" s="1"/>
  <c r="AE23" i="82"/>
  <c r="AF23" i="82"/>
  <c r="AO23" i="82" s="1"/>
  <c r="W24" i="82"/>
  <c r="AG23" i="82"/>
  <c r="AP23" i="82" s="1"/>
  <c r="AR23" i="29"/>
  <c r="X22" i="18"/>
  <c r="Y22" i="18"/>
  <c r="AR22" i="66"/>
  <c r="AJ15" i="10"/>
  <c r="AK15" i="10"/>
  <c r="AT15" i="10" s="1"/>
  <c r="Z23" i="1"/>
  <c r="AR21" i="28"/>
  <c r="AR21" i="24"/>
  <c r="AK20" i="10"/>
  <c r="AT20" i="10" s="1"/>
  <c r="AJ20" i="10"/>
  <c r="AJ14" i="10"/>
  <c r="AK14" i="10"/>
  <c r="AT14" i="10" s="1"/>
  <c r="AJ8" i="10"/>
  <c r="AK8" i="10"/>
  <c r="AT8" i="10" s="1"/>
  <c r="Y22" i="20"/>
  <c r="X22" i="20"/>
  <c r="AI21" i="75"/>
  <c r="AN21" i="75"/>
  <c r="AH22" i="47"/>
  <c r="AQ22" i="47" s="1"/>
  <c r="AH24" i="89"/>
  <c r="AQ24" i="89" s="1"/>
  <c r="AH22" i="16"/>
  <c r="AQ22" i="16" s="1"/>
  <c r="AE21" i="81"/>
  <c r="AF21" i="81"/>
  <c r="AO21" i="81" s="1"/>
  <c r="AG21" i="81"/>
  <c r="AP21" i="81" s="1"/>
  <c r="W22" i="81"/>
  <c r="AG21" i="59"/>
  <c r="AP21" i="59" s="1"/>
  <c r="AF21" i="59"/>
  <c r="AO21" i="59" s="1"/>
  <c r="AE21" i="59"/>
  <c r="W22" i="59"/>
  <c r="AR19" i="14"/>
  <c r="W22" i="42"/>
  <c r="AG21" i="42"/>
  <c r="AP21" i="42" s="1"/>
  <c r="AF21" i="42"/>
  <c r="AO21" i="42" s="1"/>
  <c r="AE21" i="42"/>
  <c r="AH22" i="26"/>
  <c r="AQ22" i="26" s="1"/>
  <c r="Z21" i="15"/>
  <c r="Z21" i="76"/>
  <c r="AI22" i="30"/>
  <c r="AN22" i="30"/>
  <c r="AN22" i="61"/>
  <c r="AI22" i="61"/>
  <c r="AR23" i="39"/>
  <c r="AR21" i="3"/>
  <c r="AR20" i="76"/>
  <c r="AN21" i="25"/>
  <c r="AI21" i="25"/>
  <c r="AR22" i="68"/>
  <c r="AR21" i="40"/>
  <c r="X23" i="90"/>
  <c r="Y23" i="90"/>
  <c r="Z23" i="90" s="1"/>
  <c r="X21" i="17"/>
  <c r="Y21" i="17"/>
  <c r="AH21" i="62"/>
  <c r="AQ21" i="62" s="1"/>
  <c r="AH22" i="8"/>
  <c r="AQ22" i="8" s="1"/>
  <c r="Z21" i="93"/>
  <c r="AH21" i="46"/>
  <c r="AQ21" i="46" s="1"/>
  <c r="AR22" i="1"/>
  <c r="AR21" i="33"/>
  <c r="Z23" i="85"/>
  <c r="Y23" i="85"/>
  <c r="X23" i="85"/>
  <c r="AI20" i="92"/>
  <c r="AN20" i="92"/>
  <c r="AR20" i="2"/>
  <c r="AH21" i="96"/>
  <c r="AQ21" i="96" s="1"/>
  <c r="AX22" i="13"/>
  <c r="S22" i="13" s="1"/>
  <c r="AC22" i="13" s="1"/>
  <c r="AB23" i="13" s="1"/>
  <c r="AI20" i="32"/>
  <c r="AN20" i="32"/>
  <c r="AN22" i="74"/>
  <c r="AI22" i="74"/>
  <c r="X22" i="83"/>
  <c r="Z22" i="83" s="1"/>
  <c r="Y22" i="83"/>
  <c r="Y23" i="70"/>
  <c r="X23" i="70"/>
  <c r="AI22" i="34"/>
  <c r="AN22" i="34"/>
  <c r="X23" i="86"/>
  <c r="Y23" i="86"/>
  <c r="AB4" i="10"/>
  <c r="AJ3" i="10"/>
  <c r="AH21" i="12"/>
  <c r="AQ21" i="12" s="1"/>
  <c r="AH22" i="24"/>
  <c r="AQ22" i="24" s="1"/>
  <c r="AR20" i="15"/>
  <c r="Z22" i="37"/>
  <c r="AR20" i="12"/>
  <c r="AI21" i="64"/>
  <c r="AN21" i="64"/>
  <c r="Y21" i="53"/>
  <c r="X21" i="53"/>
  <c r="Z24" i="29"/>
  <c r="AI22" i="35"/>
  <c r="AN22" i="35"/>
  <c r="AR20" i="63"/>
  <c r="AR21" i="71"/>
  <c r="AI21" i="65"/>
  <c r="AN21" i="65"/>
  <c r="Z21" i="87"/>
  <c r="Z21" i="62"/>
  <c r="Y22" i="73"/>
  <c r="X22" i="73"/>
  <c r="Z22" i="19"/>
  <c r="Z22" i="8"/>
  <c r="AH22" i="3"/>
  <c r="AQ22" i="3" s="1"/>
  <c r="AH22" i="23"/>
  <c r="AQ22" i="23" s="1"/>
  <c r="Z22" i="71"/>
  <c r="Y22" i="52"/>
  <c r="Z22" i="52" s="1"/>
  <c r="X22" i="52"/>
  <c r="AH23" i="57"/>
  <c r="AQ23" i="57" s="1"/>
  <c r="AQ25" i="57" s="1"/>
  <c r="AZ3" i="57"/>
  <c r="AI22" i="70"/>
  <c r="AN22" i="70"/>
  <c r="X21" i="94"/>
  <c r="Y21" i="94"/>
  <c r="AG22" i="79"/>
  <c r="AP22" i="79" s="1"/>
  <c r="AF22" i="79"/>
  <c r="AO22" i="79" s="1"/>
  <c r="W23" i="79"/>
  <c r="AE22" i="79"/>
  <c r="AG23" i="21"/>
  <c r="AP23" i="21" s="1"/>
  <c r="AP25" i="21" s="1"/>
  <c r="AF23" i="21"/>
  <c r="AO23" i="21" s="1"/>
  <c r="AO25" i="21" s="1"/>
  <c r="AE23" i="21"/>
  <c r="Z23" i="35"/>
  <c r="X23" i="35"/>
  <c r="Y23" i="35"/>
  <c r="X22" i="50"/>
  <c r="Y22" i="50"/>
  <c r="AG23" i="66"/>
  <c r="AP23" i="66" s="1"/>
  <c r="AP25" i="66" s="1"/>
  <c r="AF23" i="66"/>
  <c r="AO23" i="66" s="1"/>
  <c r="AO25" i="66" s="1"/>
  <c r="AE23" i="66"/>
  <c r="AI21" i="52"/>
  <c r="AN21" i="52"/>
  <c r="Y23" i="56"/>
  <c r="Z23" i="56" s="1"/>
  <c r="X23" i="56"/>
  <c r="AR21" i="79"/>
  <c r="AE21" i="78"/>
  <c r="AF21" i="78"/>
  <c r="AO21" i="78" s="1"/>
  <c r="W22" i="78"/>
  <c r="AG21" i="78"/>
  <c r="AP21" i="78" s="1"/>
  <c r="AJ19" i="10"/>
  <c r="AK19" i="10"/>
  <c r="AT19" i="10" s="1"/>
  <c r="AJ13" i="10"/>
  <c r="AK13" i="10"/>
  <c r="AT13" i="10" s="1"/>
  <c r="AJ7" i="10"/>
  <c r="AK7" i="10"/>
  <c r="AT7" i="10" s="1"/>
  <c r="AR21" i="26"/>
  <c r="AI21" i="20"/>
  <c r="AN21" i="20"/>
  <c r="AE22" i="77"/>
  <c r="AF22" i="77"/>
  <c r="AO22" i="77" s="1"/>
  <c r="AG22" i="77"/>
  <c r="AP22" i="77" s="1"/>
  <c r="W23" i="77"/>
  <c r="AH22" i="33"/>
  <c r="AQ22" i="33" s="1"/>
  <c r="AR21" i="48"/>
  <c r="AR22" i="95"/>
  <c r="AJ18" i="10"/>
  <c r="AK18" i="10"/>
  <c r="AT18" i="10" s="1"/>
  <c r="AJ12" i="10"/>
  <c r="AK12" i="10"/>
  <c r="AT12" i="10" s="1"/>
  <c r="AJ6" i="10"/>
  <c r="AK6" i="10"/>
  <c r="AT6" i="10" s="1"/>
  <c r="X22" i="75"/>
  <c r="Y22" i="75"/>
  <c r="AN22" i="51"/>
  <c r="AI22" i="51"/>
  <c r="AG24" i="89"/>
  <c r="AP24" i="89" s="1"/>
  <c r="AF24" i="89"/>
  <c r="AO24" i="89" s="1"/>
  <c r="AE24" i="89"/>
  <c r="W25" i="89"/>
  <c r="AR20" i="87"/>
  <c r="AG22" i="24"/>
  <c r="AP22" i="24" s="1"/>
  <c r="AF22" i="24"/>
  <c r="AO22" i="24" s="1"/>
  <c r="AE22" i="24"/>
  <c r="W23" i="24"/>
  <c r="AH24" i="39"/>
  <c r="AQ24" i="39" s="1"/>
  <c r="AR20" i="46"/>
  <c r="AH23" i="41"/>
  <c r="AQ23" i="41" s="1"/>
  <c r="AH23" i="68"/>
  <c r="AQ23" i="68" s="1"/>
  <c r="AQ25" i="68" s="1"/>
  <c r="AZ3" i="68"/>
  <c r="AH22" i="28"/>
  <c r="AQ22" i="28" s="1"/>
  <c r="Y21" i="36"/>
  <c r="Z21" i="36" s="1"/>
  <c r="X21" i="36"/>
  <c r="AG22" i="60"/>
  <c r="AP22" i="60" s="1"/>
  <c r="AF22" i="60"/>
  <c r="AO22" i="60" s="1"/>
  <c r="AE22" i="60"/>
  <c r="W23" i="60"/>
  <c r="AR21" i="31"/>
  <c r="AN20" i="53"/>
  <c r="AI20" i="53"/>
  <c r="AH21" i="2"/>
  <c r="AQ21" i="2" s="1"/>
  <c r="AR23" i="89"/>
  <c r="AH20" i="14"/>
  <c r="AQ20" i="14" s="1"/>
  <c r="AI21" i="80"/>
  <c r="AN21" i="80"/>
  <c r="AR20" i="93"/>
  <c r="AR21" i="77"/>
  <c r="AH21" i="84"/>
  <c r="AQ21" i="84" s="1"/>
  <c r="AH23" i="82"/>
  <c r="AQ23" i="82" s="1"/>
  <c r="AN22" i="90"/>
  <c r="AI22" i="90"/>
  <c r="Y21" i="54"/>
  <c r="X21" i="54"/>
  <c r="AX23" i="55"/>
  <c r="S23" i="55" s="1"/>
  <c r="AC23" i="55" s="1"/>
  <c r="AJ23" i="55" s="1"/>
  <c r="AS23" i="55" s="1"/>
  <c r="AX3" i="55"/>
  <c r="S3" i="55" s="1"/>
  <c r="AC3" i="55" s="1"/>
  <c r="AX4" i="55"/>
  <c r="S4" i="55" s="1"/>
  <c r="AC4" i="55" s="1"/>
  <c r="AB5" i="55" s="1"/>
  <c r="AX5" i="55"/>
  <c r="S5" i="55" s="1"/>
  <c r="AC5" i="55" s="1"/>
  <c r="AB6" i="55" s="1"/>
  <c r="AX6" i="55"/>
  <c r="S6" i="55" s="1"/>
  <c r="AC6" i="55" s="1"/>
  <c r="AB7" i="55" s="1"/>
  <c r="AX7" i="55"/>
  <c r="S7" i="55" s="1"/>
  <c r="AC7" i="55" s="1"/>
  <c r="AB8" i="55" s="1"/>
  <c r="AX8" i="55"/>
  <c r="S8" i="55" s="1"/>
  <c r="AC8" i="55" s="1"/>
  <c r="AB9" i="55" s="1"/>
  <c r="AX9" i="55"/>
  <c r="S9" i="55" s="1"/>
  <c r="AC9" i="55" s="1"/>
  <c r="AB10" i="55" s="1"/>
  <c r="AX10" i="55"/>
  <c r="S10" i="55" s="1"/>
  <c r="AC10" i="55" s="1"/>
  <c r="AB11" i="55" s="1"/>
  <c r="AX11" i="55"/>
  <c r="S11" i="55" s="1"/>
  <c r="AC11" i="55" s="1"/>
  <c r="AB12" i="55" s="1"/>
  <c r="AX12" i="55"/>
  <c r="S12" i="55" s="1"/>
  <c r="AC12" i="55" s="1"/>
  <c r="AB13" i="55" s="1"/>
  <c r="AX13" i="55"/>
  <c r="S13" i="55" s="1"/>
  <c r="AC13" i="55" s="1"/>
  <c r="AB14" i="55" s="1"/>
  <c r="AX14" i="55"/>
  <c r="S14" i="55" s="1"/>
  <c r="AC14" i="55" s="1"/>
  <c r="AB15" i="55" s="1"/>
  <c r="AX15" i="55"/>
  <c r="S15" i="55" s="1"/>
  <c r="AC15" i="55" s="1"/>
  <c r="AB16" i="55" s="1"/>
  <c r="AX16" i="55"/>
  <c r="S16" i="55" s="1"/>
  <c r="AC16" i="55" s="1"/>
  <c r="AB17" i="55" s="1"/>
  <c r="AX17" i="55"/>
  <c r="S17" i="55" s="1"/>
  <c r="AC17" i="55" s="1"/>
  <c r="AB18" i="55" s="1"/>
  <c r="AX18" i="55"/>
  <c r="S18" i="55" s="1"/>
  <c r="AC18" i="55" s="1"/>
  <c r="AB19" i="55" s="1"/>
  <c r="AX19" i="55"/>
  <c r="S19" i="55" s="1"/>
  <c r="AC19" i="55" s="1"/>
  <c r="AB20" i="55" s="1"/>
  <c r="AX20" i="55"/>
  <c r="S20" i="55" s="1"/>
  <c r="AC20" i="55" s="1"/>
  <c r="AB21" i="55" s="1"/>
  <c r="AX21" i="55"/>
  <c r="S21" i="55" s="1"/>
  <c r="AC21" i="55" s="1"/>
  <c r="AB22" i="55" s="1"/>
  <c r="AR21" i="5"/>
  <c r="AG22" i="3"/>
  <c r="AP22" i="3" s="1"/>
  <c r="AF22" i="3"/>
  <c r="AO22" i="3" s="1"/>
  <c r="AE22" i="3"/>
  <c r="W23" i="3"/>
  <c r="AF21" i="46"/>
  <c r="AO21" i="46" s="1"/>
  <c r="AE21" i="46"/>
  <c r="W22" i="46"/>
  <c r="AG21" i="46"/>
  <c r="AP21" i="46" s="1"/>
  <c r="AG22" i="23"/>
  <c r="AP22" i="23" s="1"/>
  <c r="AF22" i="23"/>
  <c r="AO22" i="23" s="1"/>
  <c r="AE22" i="23"/>
  <c r="W23" i="23"/>
  <c r="AH21" i="72"/>
  <c r="AQ21" i="72" s="1"/>
  <c r="Z22" i="67"/>
  <c r="X22" i="67"/>
  <c r="Y22" i="67"/>
  <c r="Z23" i="57"/>
  <c r="Y22" i="45"/>
  <c r="X22" i="45"/>
  <c r="Z22" i="45" s="1"/>
  <c r="AK23" i="10"/>
  <c r="AT23" i="10" s="1"/>
  <c r="AI20" i="22"/>
  <c r="AN20" i="22"/>
  <c r="Z21" i="53" l="1"/>
  <c r="Z23" i="61"/>
  <c r="AG22" i="47"/>
  <c r="AP22" i="47" s="1"/>
  <c r="AG22" i="28"/>
  <c r="AP22" i="28" s="1"/>
  <c r="W22" i="36"/>
  <c r="AG21" i="36"/>
  <c r="AP21" i="36" s="1"/>
  <c r="AF21" i="36"/>
  <c r="AO21" i="36" s="1"/>
  <c r="AE21" i="36"/>
  <c r="AG23" i="56"/>
  <c r="AP23" i="56" s="1"/>
  <c r="AP25" i="56" s="1"/>
  <c r="AE23" i="56"/>
  <c r="AF23" i="56"/>
  <c r="AO23" i="56" s="1"/>
  <c r="AO25" i="56" s="1"/>
  <c r="W23" i="6"/>
  <c r="AG22" i="6"/>
  <c r="AP22" i="6" s="1"/>
  <c r="AF22" i="6"/>
  <c r="AO22" i="6" s="1"/>
  <c r="AE22" i="6"/>
  <c r="W22" i="92"/>
  <c r="AG21" i="92"/>
  <c r="AP21" i="92" s="1"/>
  <c r="AE21" i="92"/>
  <c r="AF21" i="92"/>
  <c r="AO21" i="92" s="1"/>
  <c r="AG21" i="49"/>
  <c r="AP21" i="49" s="1"/>
  <c r="AF21" i="49"/>
  <c r="AO21" i="49" s="1"/>
  <c r="AE21" i="49"/>
  <c r="W22" i="49"/>
  <c r="AE23" i="74"/>
  <c r="AF23" i="74"/>
  <c r="AO23" i="74" s="1"/>
  <c r="W24" i="74"/>
  <c r="AG23" i="74"/>
  <c r="AP23" i="74" s="1"/>
  <c r="W23" i="83"/>
  <c r="AG22" i="83"/>
  <c r="AP22" i="83" s="1"/>
  <c r="AF22" i="83"/>
  <c r="AO22" i="83" s="1"/>
  <c r="AE22" i="83"/>
  <c r="AE22" i="25"/>
  <c r="W23" i="25"/>
  <c r="AG22" i="25"/>
  <c r="AP22" i="25" s="1"/>
  <c r="AF22" i="25"/>
  <c r="AO22" i="25" s="1"/>
  <c r="W22" i="53"/>
  <c r="AG21" i="53"/>
  <c r="AP21" i="53" s="1"/>
  <c r="AF21" i="53"/>
  <c r="AO21" i="53" s="1"/>
  <c r="AE21" i="53"/>
  <c r="AG23" i="61"/>
  <c r="AP23" i="61" s="1"/>
  <c r="AP25" i="61" s="1"/>
  <c r="AE23" i="61"/>
  <c r="AF23" i="61"/>
  <c r="AO23" i="61" s="1"/>
  <c r="AO25" i="61" s="1"/>
  <c r="AJ8" i="55"/>
  <c r="AK8" i="55"/>
  <c r="AT8" i="55" s="1"/>
  <c r="AG23" i="57"/>
  <c r="AP23" i="57" s="1"/>
  <c r="AP25" i="57" s="1"/>
  <c r="AF23" i="57"/>
  <c r="AO23" i="57" s="1"/>
  <c r="AO25" i="57" s="1"/>
  <c r="AE23" i="57"/>
  <c r="Y23" i="23"/>
  <c r="X23" i="23"/>
  <c r="AJ13" i="55"/>
  <c r="AK13" i="55"/>
  <c r="AT13" i="55" s="1"/>
  <c r="AN22" i="3"/>
  <c r="AI22" i="3"/>
  <c r="AJ21" i="55"/>
  <c r="AK21" i="55"/>
  <c r="AT21" i="55" s="1"/>
  <c r="AJ15" i="55"/>
  <c r="AK15" i="55"/>
  <c r="AT15" i="55" s="1"/>
  <c r="AJ9" i="55"/>
  <c r="AK9" i="55"/>
  <c r="AT9" i="55" s="1"/>
  <c r="AH21" i="36"/>
  <c r="AQ21" i="36" s="1"/>
  <c r="AN22" i="24"/>
  <c r="AI22" i="24"/>
  <c r="AN24" i="89"/>
  <c r="AI24" i="89"/>
  <c r="AS12" i="10"/>
  <c r="AL12" i="10"/>
  <c r="AU12" i="10" s="1"/>
  <c r="Y23" i="77"/>
  <c r="X23" i="77"/>
  <c r="AR21" i="20"/>
  <c r="AS13" i="10"/>
  <c r="AL13" i="10"/>
  <c r="AU13" i="10" s="1"/>
  <c r="AI23" i="21"/>
  <c r="AN23" i="21"/>
  <c r="AN25" i="21" s="1"/>
  <c r="AR22" i="70"/>
  <c r="AE22" i="52"/>
  <c r="W23" i="52"/>
  <c r="AG22" i="52"/>
  <c r="AP22" i="52" s="1"/>
  <c r="AF22" i="52"/>
  <c r="AO22" i="52" s="1"/>
  <c r="AE22" i="8"/>
  <c r="W23" i="8"/>
  <c r="AG22" i="8"/>
  <c r="AP22" i="8" s="1"/>
  <c r="AF22" i="8"/>
  <c r="AO22" i="8" s="1"/>
  <c r="W22" i="87"/>
  <c r="AG21" i="87"/>
  <c r="AP21" i="87" s="1"/>
  <c r="AF21" i="87"/>
  <c r="AO21" i="87" s="1"/>
  <c r="AE21" i="87"/>
  <c r="AS3" i="10"/>
  <c r="AL3" i="10"/>
  <c r="AU3" i="10" s="1"/>
  <c r="AR22" i="34"/>
  <c r="AH23" i="90"/>
  <c r="AQ23" i="90" s="1"/>
  <c r="AR21" i="25"/>
  <c r="W22" i="76"/>
  <c r="AG21" i="76"/>
  <c r="AP21" i="76" s="1"/>
  <c r="AF21" i="76"/>
  <c r="AO21" i="76" s="1"/>
  <c r="AE21" i="76"/>
  <c r="Z22" i="81"/>
  <c r="X22" i="81"/>
  <c r="Y22" i="81"/>
  <c r="AR21" i="75"/>
  <c r="AI21" i="84"/>
  <c r="AN21" i="84"/>
  <c r="AH22" i="6"/>
  <c r="AQ22" i="6" s="1"/>
  <c r="AI22" i="69"/>
  <c r="AN22" i="69"/>
  <c r="AR22" i="86"/>
  <c r="AJ18" i="13"/>
  <c r="AK18" i="13"/>
  <c r="AT18" i="13" s="1"/>
  <c r="AJ12" i="13"/>
  <c r="AK12" i="13"/>
  <c r="AT12" i="13" s="1"/>
  <c r="AJ6" i="13"/>
  <c r="AK6" i="13"/>
  <c r="AT6" i="13" s="1"/>
  <c r="AH23" i="88"/>
  <c r="AQ23" i="88" s="1"/>
  <c r="AH22" i="80"/>
  <c r="AQ22" i="80" s="1"/>
  <c r="W23" i="40"/>
  <c r="AG22" i="40"/>
  <c r="AP22" i="40" s="1"/>
  <c r="AF22" i="40"/>
  <c r="AO22" i="40" s="1"/>
  <c r="AE22" i="40"/>
  <c r="AR21" i="73"/>
  <c r="AI21" i="4"/>
  <c r="AN21" i="4"/>
  <c r="AN23" i="41"/>
  <c r="AI23" i="41"/>
  <c r="AH23" i="51"/>
  <c r="AQ23" i="51" s="1"/>
  <c r="AQ25" i="51" s="1"/>
  <c r="AZ3" i="51"/>
  <c r="AH23" i="74"/>
  <c r="AQ23" i="74" s="1"/>
  <c r="AR22" i="85"/>
  <c r="AH22" i="25"/>
  <c r="AQ22" i="25" s="1"/>
  <c r="AF22" i="91"/>
  <c r="AO22" i="91" s="1"/>
  <c r="AE22" i="91"/>
  <c r="AG22" i="91"/>
  <c r="AP22" i="91" s="1"/>
  <c r="W23" i="91"/>
  <c r="AH22" i="38"/>
  <c r="AQ22" i="38" s="1"/>
  <c r="AH21" i="49"/>
  <c r="AQ21" i="49" s="1"/>
  <c r="AN20" i="14"/>
  <c r="AI20" i="14"/>
  <c r="AI22" i="5"/>
  <c r="AN22" i="5"/>
  <c r="X22" i="63"/>
  <c r="Y22" i="63"/>
  <c r="AJ20" i="55"/>
  <c r="AK20" i="55"/>
  <c r="AT20" i="55" s="1"/>
  <c r="AX23" i="57"/>
  <c r="S23" i="57" s="1"/>
  <c r="AC23" i="57" s="1"/>
  <c r="AX3" i="57"/>
  <c r="S3" i="57" s="1"/>
  <c r="AC3" i="57" s="1"/>
  <c r="AX4" i="57"/>
  <c r="S4" i="57" s="1"/>
  <c r="AC4" i="57" s="1"/>
  <c r="AB5" i="57" s="1"/>
  <c r="AX5" i="57"/>
  <c r="S5" i="57" s="1"/>
  <c r="AC5" i="57" s="1"/>
  <c r="AB6" i="57" s="1"/>
  <c r="AX6" i="57"/>
  <c r="S6" i="57" s="1"/>
  <c r="AC6" i="57" s="1"/>
  <c r="AB7" i="57" s="1"/>
  <c r="AX7" i="57"/>
  <c r="S7" i="57" s="1"/>
  <c r="AC7" i="57" s="1"/>
  <c r="AB8" i="57" s="1"/>
  <c r="AX8" i="57"/>
  <c r="S8" i="57" s="1"/>
  <c r="AC8" i="57" s="1"/>
  <c r="AB9" i="57" s="1"/>
  <c r="AX9" i="57"/>
  <c r="S9" i="57" s="1"/>
  <c r="AC9" i="57" s="1"/>
  <c r="AB10" i="57" s="1"/>
  <c r="AX10" i="57"/>
  <c r="S10" i="57" s="1"/>
  <c r="AC10" i="57" s="1"/>
  <c r="AB11" i="57" s="1"/>
  <c r="AX11" i="57"/>
  <c r="S11" i="57" s="1"/>
  <c r="AC11" i="57" s="1"/>
  <c r="AB12" i="57" s="1"/>
  <c r="AX12" i="57"/>
  <c r="S12" i="57" s="1"/>
  <c r="AC12" i="57" s="1"/>
  <c r="AB13" i="57" s="1"/>
  <c r="AX13" i="57"/>
  <c r="S13" i="57" s="1"/>
  <c r="AC13" i="57" s="1"/>
  <c r="AB14" i="57" s="1"/>
  <c r="AX14" i="57"/>
  <c r="S14" i="57" s="1"/>
  <c r="AC14" i="57" s="1"/>
  <c r="AB15" i="57" s="1"/>
  <c r="AX15" i="57"/>
  <c r="S15" i="57" s="1"/>
  <c r="AC15" i="57" s="1"/>
  <c r="AB16" i="57" s="1"/>
  <c r="AX16" i="57"/>
  <c r="S16" i="57" s="1"/>
  <c r="AC16" i="57" s="1"/>
  <c r="AB17" i="57" s="1"/>
  <c r="AX17" i="57"/>
  <c r="S17" i="57" s="1"/>
  <c r="AC17" i="57" s="1"/>
  <c r="AB18" i="57" s="1"/>
  <c r="AX18" i="57"/>
  <c r="S18" i="57" s="1"/>
  <c r="AC18" i="57" s="1"/>
  <c r="AB19" i="57" s="1"/>
  <c r="AX19" i="57"/>
  <c r="S19" i="57" s="1"/>
  <c r="AC19" i="57" s="1"/>
  <c r="AB20" i="57" s="1"/>
  <c r="AX20" i="57"/>
  <c r="S20" i="57" s="1"/>
  <c r="AC20" i="57" s="1"/>
  <c r="AB21" i="57" s="1"/>
  <c r="AX21" i="57"/>
  <c r="S21" i="57" s="1"/>
  <c r="AC21" i="57" s="1"/>
  <c r="AB22" i="57" s="1"/>
  <c r="W23" i="71"/>
  <c r="AG22" i="71"/>
  <c r="AP22" i="71" s="1"/>
  <c r="AE22" i="71"/>
  <c r="AF22" i="71"/>
  <c r="AO22" i="71" s="1"/>
  <c r="AG22" i="19"/>
  <c r="AP22" i="19" s="1"/>
  <c r="AF22" i="19"/>
  <c r="AO22" i="19" s="1"/>
  <c r="AE22" i="19"/>
  <c r="W23" i="19"/>
  <c r="AJ4" i="10"/>
  <c r="AK4" i="10"/>
  <c r="AT4" i="10" s="1"/>
  <c r="AT25" i="10" s="1"/>
  <c r="AH23" i="70"/>
  <c r="AQ23" i="70" s="1"/>
  <c r="AQ25" i="70" s="1"/>
  <c r="AZ3" i="70"/>
  <c r="AR22" i="74"/>
  <c r="AE23" i="90"/>
  <c r="AF23" i="90"/>
  <c r="AO23" i="90" s="1"/>
  <c r="AG23" i="90"/>
  <c r="AP23" i="90" s="1"/>
  <c r="W24" i="90"/>
  <c r="W22" i="15"/>
  <c r="AG21" i="15"/>
  <c r="AP21" i="15" s="1"/>
  <c r="AE21" i="15"/>
  <c r="AF21" i="15"/>
  <c r="AO21" i="15" s="1"/>
  <c r="AI21" i="42"/>
  <c r="AN21" i="42"/>
  <c r="AH22" i="20"/>
  <c r="AQ22" i="20" s="1"/>
  <c r="AS14" i="10"/>
  <c r="AL14" i="10"/>
  <c r="AU14" i="10" s="1"/>
  <c r="Y24" i="82"/>
  <c r="X24" i="82"/>
  <c r="Z24" i="82" s="1"/>
  <c r="AH22" i="64"/>
  <c r="AQ22" i="64" s="1"/>
  <c r="AH21" i="22"/>
  <c r="AQ21" i="22" s="1"/>
  <c r="AR22" i="56"/>
  <c r="AJ17" i="13"/>
  <c r="AK17" i="13"/>
  <c r="AT17" i="13" s="1"/>
  <c r="AJ11" i="13"/>
  <c r="AK11" i="13"/>
  <c r="AT11" i="13" s="1"/>
  <c r="AJ5" i="13"/>
  <c r="AK5" i="13"/>
  <c r="AT5" i="13" s="1"/>
  <c r="W24" i="88"/>
  <c r="AG23" i="88"/>
  <c r="AP23" i="88" s="1"/>
  <c r="AE23" i="88"/>
  <c r="AF23" i="88"/>
  <c r="AO23" i="88" s="1"/>
  <c r="W23" i="80"/>
  <c r="AG22" i="80"/>
  <c r="AP22" i="80" s="1"/>
  <c r="AF22" i="80"/>
  <c r="AO22" i="80" s="1"/>
  <c r="AE22" i="80"/>
  <c r="AS21" i="10"/>
  <c r="AL21" i="10"/>
  <c r="AU21" i="10" s="1"/>
  <c r="AF23" i="51"/>
  <c r="AO23" i="51" s="1"/>
  <c r="AO25" i="51" s="1"/>
  <c r="AE23" i="51"/>
  <c r="AG23" i="51"/>
  <c r="AP23" i="51" s="1"/>
  <c r="AP25" i="51" s="1"/>
  <c r="AR20" i="94"/>
  <c r="AH23" i="30"/>
  <c r="AQ23" i="30" s="1"/>
  <c r="AR22" i="44"/>
  <c r="Y23" i="9"/>
  <c r="X23" i="9"/>
  <c r="W23" i="38"/>
  <c r="AG22" i="38"/>
  <c r="AP22" i="38" s="1"/>
  <c r="AF22" i="38"/>
  <c r="AO22" i="38" s="1"/>
  <c r="AE22" i="38"/>
  <c r="AS17" i="10"/>
  <c r="AL17" i="10"/>
  <c r="AU17" i="10" s="1"/>
  <c r="AI23" i="58"/>
  <c r="AN23" i="58"/>
  <c r="AN25" i="58" s="1"/>
  <c r="AS22" i="10"/>
  <c r="AL22" i="10"/>
  <c r="AU22" i="10" s="1"/>
  <c r="Y22" i="96"/>
  <c r="Z22" i="96" s="1"/>
  <c r="X22" i="96"/>
  <c r="Y24" i="95"/>
  <c r="X24" i="95"/>
  <c r="Y23" i="26"/>
  <c r="X23" i="26"/>
  <c r="AI22" i="28"/>
  <c r="AN22" i="28"/>
  <c r="X25" i="39"/>
  <c r="Y25" i="39"/>
  <c r="AI22" i="31"/>
  <c r="AN22" i="31"/>
  <c r="AJ14" i="55"/>
  <c r="AK14" i="55"/>
  <c r="AT14" i="55" s="1"/>
  <c r="AH21" i="54"/>
  <c r="AQ21" i="54" s="1"/>
  <c r="AJ19" i="55"/>
  <c r="AK19" i="55"/>
  <c r="AT19" i="55" s="1"/>
  <c r="AX23" i="68"/>
  <c r="S23" i="68" s="1"/>
  <c r="AC23" i="68" s="1"/>
  <c r="AX3" i="68"/>
  <c r="S3" i="68" s="1"/>
  <c r="AC3" i="68" s="1"/>
  <c r="AX4" i="68"/>
  <c r="S4" i="68" s="1"/>
  <c r="AC4" i="68" s="1"/>
  <c r="AB5" i="68" s="1"/>
  <c r="AX5" i="68"/>
  <c r="S5" i="68" s="1"/>
  <c r="AC5" i="68" s="1"/>
  <c r="AB6" i="68" s="1"/>
  <c r="AX6" i="68"/>
  <c r="S6" i="68" s="1"/>
  <c r="AC6" i="68" s="1"/>
  <c r="AB7" i="68" s="1"/>
  <c r="AX7" i="68"/>
  <c r="S7" i="68" s="1"/>
  <c r="AC7" i="68" s="1"/>
  <c r="AB8" i="68" s="1"/>
  <c r="AX8" i="68"/>
  <c r="S8" i="68" s="1"/>
  <c r="AC8" i="68" s="1"/>
  <c r="AB9" i="68" s="1"/>
  <c r="AX9" i="68"/>
  <c r="S9" i="68" s="1"/>
  <c r="AC9" i="68" s="1"/>
  <c r="AB10" i="68" s="1"/>
  <c r="AX10" i="68"/>
  <c r="S10" i="68" s="1"/>
  <c r="AC10" i="68" s="1"/>
  <c r="AB11" i="68" s="1"/>
  <c r="AX11" i="68"/>
  <c r="S11" i="68" s="1"/>
  <c r="AC11" i="68" s="1"/>
  <c r="AB12" i="68" s="1"/>
  <c r="AX12" i="68"/>
  <c r="S12" i="68" s="1"/>
  <c r="AC12" i="68" s="1"/>
  <c r="AB13" i="68" s="1"/>
  <c r="AX13" i="68"/>
  <c r="S13" i="68" s="1"/>
  <c r="AC13" i="68" s="1"/>
  <c r="AB14" i="68" s="1"/>
  <c r="AX14" i="68"/>
  <c r="S14" i="68" s="1"/>
  <c r="AC14" i="68" s="1"/>
  <c r="AB15" i="68" s="1"/>
  <c r="AX15" i="68"/>
  <c r="S15" i="68" s="1"/>
  <c r="AC15" i="68" s="1"/>
  <c r="AB16" i="68" s="1"/>
  <c r="AX16" i="68"/>
  <c r="S16" i="68" s="1"/>
  <c r="AC16" i="68" s="1"/>
  <c r="AB17" i="68" s="1"/>
  <c r="AX17" i="68"/>
  <c r="S17" i="68" s="1"/>
  <c r="AC17" i="68" s="1"/>
  <c r="AB18" i="68" s="1"/>
  <c r="AX18" i="68"/>
  <c r="S18" i="68" s="1"/>
  <c r="AC18" i="68" s="1"/>
  <c r="AB19" i="68" s="1"/>
  <c r="AX19" i="68"/>
  <c r="S19" i="68" s="1"/>
  <c r="AC19" i="68" s="1"/>
  <c r="AB20" i="68" s="1"/>
  <c r="AX20" i="68"/>
  <c r="S20" i="68" s="1"/>
  <c r="AC20" i="68" s="1"/>
  <c r="AB21" i="68" s="1"/>
  <c r="AX21" i="68"/>
  <c r="S21" i="68" s="1"/>
  <c r="AC21" i="68" s="1"/>
  <c r="AB22" i="68" s="1"/>
  <c r="AH22" i="73"/>
  <c r="AQ22" i="73" s="1"/>
  <c r="AR21" i="65"/>
  <c r="AR22" i="35"/>
  <c r="AR21" i="64"/>
  <c r="AR20" i="92"/>
  <c r="AR22" i="61"/>
  <c r="Y22" i="59"/>
  <c r="X22" i="59"/>
  <c r="AS20" i="10"/>
  <c r="AL20" i="10"/>
  <c r="AU20" i="10" s="1"/>
  <c r="AG23" i="1"/>
  <c r="AP23" i="1" s="1"/>
  <c r="AP25" i="1" s="1"/>
  <c r="AF23" i="1"/>
  <c r="AO23" i="1" s="1"/>
  <c r="AO25" i="1" s="1"/>
  <c r="AE23" i="1"/>
  <c r="AH22" i="18"/>
  <c r="AQ22" i="18" s="1"/>
  <c r="X22" i="84"/>
  <c r="Z22" i="84" s="1"/>
  <c r="Y22" i="84"/>
  <c r="AI22" i="43"/>
  <c r="AN22" i="43"/>
  <c r="Y23" i="33"/>
  <c r="X23" i="33"/>
  <c r="AJ22" i="13"/>
  <c r="AK22" i="13"/>
  <c r="AT22" i="13" s="1"/>
  <c r="AJ16" i="13"/>
  <c r="AK16" i="13"/>
  <c r="AT16" i="13" s="1"/>
  <c r="AJ10" i="13"/>
  <c r="AK10" i="13"/>
  <c r="AT10" i="13" s="1"/>
  <c r="AJ3" i="13"/>
  <c r="AB4" i="13"/>
  <c r="AR20" i="49"/>
  <c r="AH23" i="44"/>
  <c r="AQ23" i="44" s="1"/>
  <c r="Y22" i="11"/>
  <c r="X22" i="11"/>
  <c r="AR20" i="36"/>
  <c r="AR21" i="7"/>
  <c r="Z22" i="72"/>
  <c r="X22" i="72"/>
  <c r="Y22" i="72"/>
  <c r="AI23" i="55"/>
  <c r="AN23" i="55"/>
  <c r="AN25" i="55" s="1"/>
  <c r="AI23" i="68"/>
  <c r="AN23" i="68"/>
  <c r="AN25" i="68" s="1"/>
  <c r="AN23" i="13"/>
  <c r="AN25" i="13" s="1"/>
  <c r="AI23" i="13"/>
  <c r="AR20" i="17"/>
  <c r="AK23" i="55"/>
  <c r="AT23" i="55" s="1"/>
  <c r="X23" i="47"/>
  <c r="Z23" i="47" s="1"/>
  <c r="Y23" i="47"/>
  <c r="AI21" i="12"/>
  <c r="AN21" i="12"/>
  <c r="Y23" i="48"/>
  <c r="X23" i="48"/>
  <c r="AE22" i="45"/>
  <c r="W23" i="45"/>
  <c r="AG22" i="45"/>
  <c r="AP22" i="45" s="1"/>
  <c r="AF22" i="45"/>
  <c r="AO22" i="45" s="1"/>
  <c r="Y22" i="46"/>
  <c r="X22" i="46"/>
  <c r="Z22" i="46" s="1"/>
  <c r="AH22" i="75"/>
  <c r="AQ22" i="75" s="1"/>
  <c r="AH22" i="50"/>
  <c r="AQ22" i="50" s="1"/>
  <c r="AJ7" i="55"/>
  <c r="AK7" i="55"/>
  <c r="AT7" i="55" s="1"/>
  <c r="Y23" i="60"/>
  <c r="X23" i="60"/>
  <c r="Z23" i="60" s="1"/>
  <c r="Z22" i="75"/>
  <c r="AS18" i="10"/>
  <c r="AL18" i="10"/>
  <c r="AU18" i="10" s="1"/>
  <c r="AS19" i="10"/>
  <c r="AL19" i="10"/>
  <c r="AU19" i="10" s="1"/>
  <c r="AR21" i="52"/>
  <c r="Z22" i="50"/>
  <c r="AX22" i="57"/>
  <c r="S22" i="57" s="1"/>
  <c r="AC22" i="57" s="1"/>
  <c r="AB23" i="57" s="1"/>
  <c r="AR20" i="22"/>
  <c r="AN22" i="23"/>
  <c r="AI22" i="23"/>
  <c r="AI21" i="46"/>
  <c r="AN21" i="46"/>
  <c r="AJ18" i="55"/>
  <c r="AK18" i="55"/>
  <c r="AT18" i="55" s="1"/>
  <c r="AJ12" i="55"/>
  <c r="AK12" i="55"/>
  <c r="AT12" i="55" s="1"/>
  <c r="AJ6" i="55"/>
  <c r="AK6" i="55"/>
  <c r="AT6" i="55" s="1"/>
  <c r="Z21" i="54"/>
  <c r="AR21" i="80"/>
  <c r="AN22" i="60"/>
  <c r="AI22" i="60"/>
  <c r="AX22" i="68"/>
  <c r="S22" i="68" s="1"/>
  <c r="AC22" i="68" s="1"/>
  <c r="AB23" i="68" s="1"/>
  <c r="AN23" i="66"/>
  <c r="AN25" i="66" s="1"/>
  <c r="AI23" i="66"/>
  <c r="AI22" i="79"/>
  <c r="AN22" i="79"/>
  <c r="AH21" i="94"/>
  <c r="AQ21" i="94" s="1"/>
  <c r="W25" i="29"/>
  <c r="AG24" i="29"/>
  <c r="AP24" i="29" s="1"/>
  <c r="AF24" i="29"/>
  <c r="AO24" i="29" s="1"/>
  <c r="AE24" i="29"/>
  <c r="AH23" i="86"/>
  <c r="AQ23" i="86" s="1"/>
  <c r="Z23" i="70"/>
  <c r="AH23" i="85"/>
  <c r="AQ23" i="85" s="1"/>
  <c r="AG21" i="93"/>
  <c r="AP21" i="93" s="1"/>
  <c r="AF21" i="93"/>
  <c r="AO21" i="93" s="1"/>
  <c r="AE21" i="93"/>
  <c r="W22" i="93"/>
  <c r="AH21" i="17"/>
  <c r="AQ21" i="17" s="1"/>
  <c r="AN21" i="59"/>
  <c r="AI21" i="59"/>
  <c r="Z22" i="20"/>
  <c r="Z22" i="18"/>
  <c r="Z22" i="64"/>
  <c r="AI22" i="33"/>
  <c r="AN22" i="33"/>
  <c r="Z21" i="22"/>
  <c r="AJ21" i="13"/>
  <c r="AK21" i="13"/>
  <c r="AT21" i="13" s="1"/>
  <c r="AJ15" i="13"/>
  <c r="AK15" i="13"/>
  <c r="AT15" i="13" s="1"/>
  <c r="AJ9" i="13"/>
  <c r="AK9" i="13"/>
  <c r="AT9" i="13" s="1"/>
  <c r="AR21" i="50"/>
  <c r="AR21" i="91"/>
  <c r="Y23" i="27"/>
  <c r="X23" i="27"/>
  <c r="Z23" i="27" s="1"/>
  <c r="AN21" i="72"/>
  <c r="AI21" i="72"/>
  <c r="Y24" i="41"/>
  <c r="X24" i="41"/>
  <c r="AS10" i="10"/>
  <c r="AL10" i="10"/>
  <c r="AU10" i="10" s="1"/>
  <c r="AH23" i="34"/>
  <c r="AQ23" i="34" s="1"/>
  <c r="AH21" i="32"/>
  <c r="AQ21" i="32" s="1"/>
  <c r="AR21" i="67"/>
  <c r="AX23" i="66"/>
  <c r="S23" i="66" s="1"/>
  <c r="AC23" i="66" s="1"/>
  <c r="AX3" i="66"/>
  <c r="S3" i="66" s="1"/>
  <c r="AC3" i="66" s="1"/>
  <c r="AX4" i="66"/>
  <c r="S4" i="66" s="1"/>
  <c r="AC4" i="66" s="1"/>
  <c r="AB5" i="66" s="1"/>
  <c r="AX5" i="66"/>
  <c r="S5" i="66" s="1"/>
  <c r="AC5" i="66" s="1"/>
  <c r="AB6" i="66" s="1"/>
  <c r="AX6" i="66"/>
  <c r="S6" i="66" s="1"/>
  <c r="AC6" i="66" s="1"/>
  <c r="AB7" i="66" s="1"/>
  <c r="AX7" i="66"/>
  <c r="S7" i="66" s="1"/>
  <c r="AC7" i="66" s="1"/>
  <c r="AB8" i="66" s="1"/>
  <c r="AX8" i="66"/>
  <c r="S8" i="66" s="1"/>
  <c r="AC8" i="66" s="1"/>
  <c r="AB9" i="66" s="1"/>
  <c r="AX9" i="66"/>
  <c r="S9" i="66" s="1"/>
  <c r="AC9" i="66" s="1"/>
  <c r="AB10" i="66" s="1"/>
  <c r="AX10" i="66"/>
  <c r="S10" i="66" s="1"/>
  <c r="AC10" i="66" s="1"/>
  <c r="AB11" i="66" s="1"/>
  <c r="AX11" i="66"/>
  <c r="S11" i="66" s="1"/>
  <c r="AC11" i="66" s="1"/>
  <c r="AB12" i="66" s="1"/>
  <c r="AX12" i="66"/>
  <c r="S12" i="66" s="1"/>
  <c r="AC12" i="66" s="1"/>
  <c r="AB13" i="66" s="1"/>
  <c r="AX13" i="66"/>
  <c r="S13" i="66" s="1"/>
  <c r="AC13" i="66" s="1"/>
  <c r="AB14" i="66" s="1"/>
  <c r="AX14" i="66"/>
  <c r="S14" i="66" s="1"/>
  <c r="AC14" i="66" s="1"/>
  <c r="AB15" i="66" s="1"/>
  <c r="AX15" i="66"/>
  <c r="S15" i="66" s="1"/>
  <c r="AC15" i="66" s="1"/>
  <c r="AB16" i="66" s="1"/>
  <c r="AX16" i="66"/>
  <c r="S16" i="66" s="1"/>
  <c r="AC16" i="66" s="1"/>
  <c r="AB17" i="66" s="1"/>
  <c r="AX17" i="66"/>
  <c r="S17" i="66" s="1"/>
  <c r="AC17" i="66" s="1"/>
  <c r="AB18" i="66" s="1"/>
  <c r="AX18" i="66"/>
  <c r="S18" i="66" s="1"/>
  <c r="AC18" i="66" s="1"/>
  <c r="AB19" i="66" s="1"/>
  <c r="AX19" i="66"/>
  <c r="S19" i="66" s="1"/>
  <c r="AC19" i="66" s="1"/>
  <c r="AB20" i="66" s="1"/>
  <c r="AX20" i="66"/>
  <c r="S20" i="66" s="1"/>
  <c r="AC20" i="66" s="1"/>
  <c r="AB21" i="66" s="1"/>
  <c r="AX21" i="66"/>
  <c r="S21" i="66" s="1"/>
  <c r="AC21" i="66" s="1"/>
  <c r="AB22" i="66" s="1"/>
  <c r="AX23" i="58"/>
  <c r="S23" i="58" s="1"/>
  <c r="AC23" i="58" s="1"/>
  <c r="AX3" i="58"/>
  <c r="S3" i="58" s="1"/>
  <c r="AC3" i="58" s="1"/>
  <c r="AX4" i="58"/>
  <c r="S4" i="58" s="1"/>
  <c r="AC4" i="58" s="1"/>
  <c r="AB5" i="58" s="1"/>
  <c r="AX5" i="58"/>
  <c r="S5" i="58" s="1"/>
  <c r="AC5" i="58" s="1"/>
  <c r="AB6" i="58" s="1"/>
  <c r="AX6" i="58"/>
  <c r="S6" i="58" s="1"/>
  <c r="AC6" i="58" s="1"/>
  <c r="AB7" i="58" s="1"/>
  <c r="AX7" i="58"/>
  <c r="S7" i="58" s="1"/>
  <c r="AC7" i="58" s="1"/>
  <c r="AB8" i="58" s="1"/>
  <c r="AX8" i="58"/>
  <c r="S8" i="58" s="1"/>
  <c r="AC8" i="58" s="1"/>
  <c r="AB9" i="58" s="1"/>
  <c r="AX9" i="58"/>
  <c r="S9" i="58" s="1"/>
  <c r="AC9" i="58" s="1"/>
  <c r="AB10" i="58" s="1"/>
  <c r="AX10" i="58"/>
  <c r="S10" i="58" s="1"/>
  <c r="AC10" i="58" s="1"/>
  <c r="AB11" i="58" s="1"/>
  <c r="AX11" i="58"/>
  <c r="S11" i="58" s="1"/>
  <c r="AC11" i="58" s="1"/>
  <c r="AB12" i="58" s="1"/>
  <c r="AX12" i="58"/>
  <c r="S12" i="58" s="1"/>
  <c r="AC12" i="58" s="1"/>
  <c r="AB13" i="58" s="1"/>
  <c r="AX13" i="58"/>
  <c r="S13" i="58" s="1"/>
  <c r="AC13" i="58" s="1"/>
  <c r="AB14" i="58" s="1"/>
  <c r="AX14" i="58"/>
  <c r="S14" i="58" s="1"/>
  <c r="AC14" i="58" s="1"/>
  <c r="AB15" i="58" s="1"/>
  <c r="AX15" i="58"/>
  <c r="S15" i="58" s="1"/>
  <c r="AC15" i="58" s="1"/>
  <c r="AB16" i="58" s="1"/>
  <c r="AX16" i="58"/>
  <c r="S16" i="58" s="1"/>
  <c r="AC16" i="58" s="1"/>
  <c r="AB17" i="58" s="1"/>
  <c r="AX17" i="58"/>
  <c r="S17" i="58" s="1"/>
  <c r="AC17" i="58" s="1"/>
  <c r="AB18" i="58" s="1"/>
  <c r="AX18" i="58"/>
  <c r="S18" i="58" s="1"/>
  <c r="AC18" i="58" s="1"/>
  <c r="AB19" i="58" s="1"/>
  <c r="AX19" i="58"/>
  <c r="S19" i="58" s="1"/>
  <c r="AC19" i="58" s="1"/>
  <c r="AB20" i="58" s="1"/>
  <c r="AX20" i="58"/>
  <c r="S20" i="58" s="1"/>
  <c r="AC20" i="58" s="1"/>
  <c r="AB21" i="58" s="1"/>
  <c r="AX21" i="58"/>
  <c r="S21" i="58" s="1"/>
  <c r="AC21" i="58" s="1"/>
  <c r="AB22" i="58" s="1"/>
  <c r="Z23" i="30"/>
  <c r="AX23" i="21"/>
  <c r="S23" i="21" s="1"/>
  <c r="AC23" i="21" s="1"/>
  <c r="AX3" i="21"/>
  <c r="S3" i="21" s="1"/>
  <c r="AC3" i="21" s="1"/>
  <c r="AX4" i="21"/>
  <c r="S4" i="21" s="1"/>
  <c r="AC4" i="21" s="1"/>
  <c r="AB5" i="21" s="1"/>
  <c r="AX5" i="21"/>
  <c r="S5" i="21" s="1"/>
  <c r="AC5" i="21" s="1"/>
  <c r="AB6" i="21" s="1"/>
  <c r="AX6" i="21"/>
  <c r="S6" i="21" s="1"/>
  <c r="AC6" i="21" s="1"/>
  <c r="AB7" i="21" s="1"/>
  <c r="AX7" i="21"/>
  <c r="S7" i="21" s="1"/>
  <c r="AC7" i="21" s="1"/>
  <c r="AB8" i="21" s="1"/>
  <c r="AX8" i="21"/>
  <c r="S8" i="21" s="1"/>
  <c r="AC8" i="21" s="1"/>
  <c r="AB9" i="21" s="1"/>
  <c r="AX9" i="21"/>
  <c r="S9" i="21" s="1"/>
  <c r="AC9" i="21" s="1"/>
  <c r="AB10" i="21" s="1"/>
  <c r="AX10" i="21"/>
  <c r="S10" i="21" s="1"/>
  <c r="AC10" i="21" s="1"/>
  <c r="AB11" i="21" s="1"/>
  <c r="AX11" i="21"/>
  <c r="S11" i="21" s="1"/>
  <c r="AC11" i="21" s="1"/>
  <c r="AB12" i="21" s="1"/>
  <c r="AX12" i="21"/>
  <c r="S12" i="21" s="1"/>
  <c r="AC12" i="21" s="1"/>
  <c r="AB13" i="21" s="1"/>
  <c r="AX13" i="21"/>
  <c r="S13" i="21" s="1"/>
  <c r="AC13" i="21" s="1"/>
  <c r="AB14" i="21" s="1"/>
  <c r="AX14" i="21"/>
  <c r="S14" i="21" s="1"/>
  <c r="AC14" i="21" s="1"/>
  <c r="AB15" i="21" s="1"/>
  <c r="AX15" i="21"/>
  <c r="S15" i="21" s="1"/>
  <c r="AC15" i="21" s="1"/>
  <c r="AB16" i="21" s="1"/>
  <c r="AX16" i="21"/>
  <c r="S16" i="21" s="1"/>
  <c r="AC16" i="21" s="1"/>
  <c r="AB17" i="21" s="1"/>
  <c r="AX17" i="21"/>
  <c r="S17" i="21" s="1"/>
  <c r="AC17" i="21" s="1"/>
  <c r="AB18" i="21" s="1"/>
  <c r="AX18" i="21"/>
  <c r="S18" i="21" s="1"/>
  <c r="AC18" i="21" s="1"/>
  <c r="AB19" i="21" s="1"/>
  <c r="AX19" i="21"/>
  <c r="S19" i="21" s="1"/>
  <c r="AC19" i="21" s="1"/>
  <c r="AB20" i="21" s="1"/>
  <c r="AX20" i="21"/>
  <c r="S20" i="21" s="1"/>
  <c r="AC20" i="21" s="1"/>
  <c r="AB21" i="21" s="1"/>
  <c r="AX21" i="21"/>
  <c r="S21" i="21" s="1"/>
  <c r="AC21" i="21" s="1"/>
  <c r="AB22" i="21" s="1"/>
  <c r="AI22" i="9"/>
  <c r="AN22" i="9"/>
  <c r="AS5" i="10"/>
  <c r="AL5" i="10"/>
  <c r="AU5" i="10" s="1"/>
  <c r="AR21" i="83"/>
  <c r="AH22" i="65"/>
  <c r="AQ22" i="65" s="1"/>
  <c r="AH22" i="7"/>
  <c r="AQ22" i="7" s="1"/>
  <c r="X23" i="28"/>
  <c r="Z23" i="28" s="1"/>
  <c r="Y23" i="28"/>
  <c r="Y23" i="5"/>
  <c r="X23" i="5"/>
  <c r="Z23" i="5" s="1"/>
  <c r="AN22" i="48"/>
  <c r="AI22" i="48"/>
  <c r="AH22" i="67"/>
  <c r="AQ22" i="67" s="1"/>
  <c r="AJ17" i="55"/>
  <c r="AK17" i="55"/>
  <c r="AT17" i="55" s="1"/>
  <c r="AJ11" i="55"/>
  <c r="AK11" i="55"/>
  <c r="AT11" i="55" s="1"/>
  <c r="AJ5" i="55"/>
  <c r="AK5" i="55"/>
  <c r="AT5" i="55" s="1"/>
  <c r="AR22" i="90"/>
  <c r="AR20" i="53"/>
  <c r="AR22" i="51"/>
  <c r="AS6" i="10"/>
  <c r="AL6" i="10"/>
  <c r="AU6" i="10" s="1"/>
  <c r="AI22" i="77"/>
  <c r="AN22" i="77"/>
  <c r="AS7" i="10"/>
  <c r="AL7" i="10"/>
  <c r="AU7" i="10" s="1"/>
  <c r="X22" i="78"/>
  <c r="Y22" i="78"/>
  <c r="AH23" i="56"/>
  <c r="AQ23" i="56" s="1"/>
  <c r="AQ25" i="56" s="1"/>
  <c r="AZ3" i="56"/>
  <c r="AH23" i="35"/>
  <c r="AQ23" i="35" s="1"/>
  <c r="X23" i="79"/>
  <c r="Z23" i="79" s="1"/>
  <c r="Y23" i="79"/>
  <c r="Z21" i="94"/>
  <c r="AH22" i="52"/>
  <c r="AQ22" i="52" s="1"/>
  <c r="Z22" i="73"/>
  <c r="AH21" i="53"/>
  <c r="AQ21" i="53" s="1"/>
  <c r="Z23" i="86"/>
  <c r="AR20" i="32"/>
  <c r="Z21" i="17"/>
  <c r="X22" i="42"/>
  <c r="Y22" i="42"/>
  <c r="AI21" i="81"/>
  <c r="AN21" i="81"/>
  <c r="AS15" i="10"/>
  <c r="AL15" i="10"/>
  <c r="AU15" i="10" s="1"/>
  <c r="AI23" i="82"/>
  <c r="AN23" i="82"/>
  <c r="AR21" i="45"/>
  <c r="AJ20" i="13"/>
  <c r="AK20" i="13"/>
  <c r="AT20" i="13" s="1"/>
  <c r="AJ14" i="13"/>
  <c r="AK14" i="13"/>
  <c r="AT14" i="13" s="1"/>
  <c r="AJ8" i="13"/>
  <c r="AK8" i="13"/>
  <c r="AT8" i="13" s="1"/>
  <c r="Z23" i="44"/>
  <c r="AI22" i="27"/>
  <c r="AN22" i="27"/>
  <c r="X22" i="2"/>
  <c r="Z22" i="2" s="1"/>
  <c r="Y22" i="2"/>
  <c r="AR21" i="38"/>
  <c r="AX23" i="1"/>
  <c r="AX3" i="1"/>
  <c r="S3" i="1" s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H21" i="92"/>
  <c r="AQ21" i="92" s="1"/>
  <c r="AX22" i="66"/>
  <c r="S22" i="66" s="1"/>
  <c r="AC22" i="66" s="1"/>
  <c r="AB23" i="66" s="1"/>
  <c r="AX22" i="58"/>
  <c r="S22" i="58" s="1"/>
  <c r="AC22" i="58" s="1"/>
  <c r="AB23" i="58" s="1"/>
  <c r="AR22" i="88"/>
  <c r="AH22" i="91"/>
  <c r="AQ22" i="91" s="1"/>
  <c r="AX22" i="21"/>
  <c r="S22" i="21" s="1"/>
  <c r="AC22" i="21" s="1"/>
  <c r="AB23" i="21" s="1"/>
  <c r="AI21" i="96"/>
  <c r="AN21" i="96"/>
  <c r="AN23" i="95"/>
  <c r="AI23" i="95"/>
  <c r="AI22" i="26"/>
  <c r="AN22" i="26"/>
  <c r="X23" i="16"/>
  <c r="Y23" i="16"/>
  <c r="AI22" i="47"/>
  <c r="AN22" i="47"/>
  <c r="AN24" i="39"/>
  <c r="AI24" i="39"/>
  <c r="AI21" i="63"/>
  <c r="AN21" i="63"/>
  <c r="AI21" i="78"/>
  <c r="AN21" i="78"/>
  <c r="AH22" i="45"/>
  <c r="AQ22" i="45" s="1"/>
  <c r="AG22" i="67"/>
  <c r="AP22" i="67" s="1"/>
  <c r="AE22" i="67"/>
  <c r="W23" i="67"/>
  <c r="AF22" i="67"/>
  <c r="AO22" i="67" s="1"/>
  <c r="Y23" i="3"/>
  <c r="Z23" i="3" s="1"/>
  <c r="X23" i="3"/>
  <c r="AJ22" i="55"/>
  <c r="AK22" i="55"/>
  <c r="AT22" i="55" s="1"/>
  <c r="AJ16" i="55"/>
  <c r="AK16" i="55"/>
  <c r="AT16" i="55" s="1"/>
  <c r="AJ10" i="55"/>
  <c r="AK10" i="55"/>
  <c r="AT10" i="55" s="1"/>
  <c r="AJ3" i="55"/>
  <c r="AB4" i="55"/>
  <c r="Y23" i="24"/>
  <c r="X23" i="24"/>
  <c r="X25" i="89"/>
  <c r="Y25" i="89"/>
  <c r="W24" i="35"/>
  <c r="AG23" i="35"/>
  <c r="AP23" i="35" s="1"/>
  <c r="AF23" i="35"/>
  <c r="AO23" i="35" s="1"/>
  <c r="AE23" i="35"/>
  <c r="AE21" i="62"/>
  <c r="W22" i="62"/>
  <c r="AF21" i="62"/>
  <c r="AO21" i="62" s="1"/>
  <c r="AG21" i="62"/>
  <c r="AP21" i="62" s="1"/>
  <c r="AF22" i="37"/>
  <c r="AO22" i="37" s="1"/>
  <c r="AE22" i="37"/>
  <c r="W23" i="37"/>
  <c r="AG22" i="37"/>
  <c r="AP22" i="37" s="1"/>
  <c r="AH22" i="83"/>
  <c r="AQ22" i="83" s="1"/>
  <c r="AJ23" i="13"/>
  <c r="AS23" i="13" s="1"/>
  <c r="AK23" i="13"/>
  <c r="AT23" i="13" s="1"/>
  <c r="AF23" i="85"/>
  <c r="AO23" i="85" s="1"/>
  <c r="AE23" i="85"/>
  <c r="W24" i="85"/>
  <c r="AG23" i="85"/>
  <c r="AP23" i="85" s="1"/>
  <c r="AR22" i="30"/>
  <c r="AS8" i="10"/>
  <c r="AL8" i="10"/>
  <c r="AU8" i="10" s="1"/>
  <c r="X23" i="43"/>
  <c r="Z23" i="43" s="1"/>
  <c r="Y23" i="43"/>
  <c r="Y23" i="69"/>
  <c r="X23" i="69"/>
  <c r="AS16" i="10"/>
  <c r="AL16" i="10"/>
  <c r="AU16" i="10" s="1"/>
  <c r="AJ19" i="13"/>
  <c r="AK19" i="13"/>
  <c r="AT19" i="13" s="1"/>
  <c r="AJ13" i="13"/>
  <c r="AK13" i="13"/>
  <c r="AT13" i="13" s="1"/>
  <c r="AJ7" i="13"/>
  <c r="AK7" i="13"/>
  <c r="AT7" i="13" s="1"/>
  <c r="AR21" i="18"/>
  <c r="AH23" i="61"/>
  <c r="AQ23" i="61" s="1"/>
  <c r="AQ25" i="61" s="1"/>
  <c r="AZ3" i="61"/>
  <c r="AR21" i="6"/>
  <c r="AI21" i="11"/>
  <c r="AN21" i="11"/>
  <c r="AR23" i="10"/>
  <c r="AR25" i="10" s="1"/>
  <c r="AL23" i="10"/>
  <c r="AU23" i="10" s="1"/>
  <c r="AS9" i="10"/>
  <c r="AL9" i="10"/>
  <c r="AU9" i="10" s="1"/>
  <c r="AI21" i="2"/>
  <c r="AN21" i="2"/>
  <c r="X22" i="4"/>
  <c r="Y22" i="4"/>
  <c r="S22" i="1"/>
  <c r="AC21" i="1"/>
  <c r="AB22" i="1" s="1"/>
  <c r="W24" i="34"/>
  <c r="AG23" i="34"/>
  <c r="AP23" i="34" s="1"/>
  <c r="AF23" i="34"/>
  <c r="AO23" i="34" s="1"/>
  <c r="AE23" i="34"/>
  <c r="W22" i="32"/>
  <c r="AG21" i="32"/>
  <c r="AP21" i="32" s="1"/>
  <c r="AF21" i="32"/>
  <c r="AO21" i="32" s="1"/>
  <c r="AE21" i="32"/>
  <c r="AR20" i="54"/>
  <c r="AS11" i="10"/>
  <c r="AL11" i="10"/>
  <c r="AU11" i="10" s="1"/>
  <c r="Z22" i="65"/>
  <c r="Z22" i="7"/>
  <c r="AI22" i="16"/>
  <c r="AN22" i="16"/>
  <c r="Y21" i="14"/>
  <c r="X21" i="14"/>
  <c r="Z21" i="14" s="1"/>
  <c r="Y22" i="12"/>
  <c r="X22" i="12"/>
  <c r="Z22" i="12" s="1"/>
  <c r="X23" i="31"/>
  <c r="Y23" i="31"/>
  <c r="Z23" i="31" s="1"/>
  <c r="Z23" i="48" l="1"/>
  <c r="Z23" i="26"/>
  <c r="AE23" i="26" s="1"/>
  <c r="Z23" i="69"/>
  <c r="AG23" i="69" s="1"/>
  <c r="AP23" i="69" s="1"/>
  <c r="AP25" i="69" s="1"/>
  <c r="Z22" i="11"/>
  <c r="W23" i="11" s="1"/>
  <c r="Z23" i="33"/>
  <c r="AF23" i="48"/>
  <c r="AO23" i="48" s="1"/>
  <c r="W24" i="48"/>
  <c r="AG23" i="48"/>
  <c r="AP23" i="48" s="1"/>
  <c r="AE23" i="48"/>
  <c r="W24" i="26"/>
  <c r="AG23" i="26"/>
  <c r="AP23" i="26" s="1"/>
  <c r="AF23" i="26"/>
  <c r="AO23" i="26" s="1"/>
  <c r="AF23" i="69"/>
  <c r="AO23" i="69" s="1"/>
  <c r="AO25" i="69" s="1"/>
  <c r="AE23" i="69"/>
  <c r="AE22" i="11"/>
  <c r="AF22" i="11"/>
  <c r="AO22" i="11" s="1"/>
  <c r="W24" i="33"/>
  <c r="AG23" i="33"/>
  <c r="AP23" i="33" s="1"/>
  <c r="AF23" i="33"/>
  <c r="AO23" i="33" s="1"/>
  <c r="AE23" i="33"/>
  <c r="W24" i="43"/>
  <c r="AG23" i="43"/>
  <c r="AP23" i="43" s="1"/>
  <c r="AF23" i="43"/>
  <c r="AO23" i="43" s="1"/>
  <c r="AE23" i="43"/>
  <c r="W23" i="96"/>
  <c r="AG22" i="96"/>
  <c r="AP22" i="96" s="1"/>
  <c r="AE22" i="96"/>
  <c r="AF22" i="96"/>
  <c r="AO22" i="96" s="1"/>
  <c r="AG23" i="60"/>
  <c r="AP23" i="60" s="1"/>
  <c r="AP25" i="60" s="1"/>
  <c r="AE23" i="60"/>
  <c r="AF23" i="60"/>
  <c r="AO23" i="60" s="1"/>
  <c r="AO25" i="60" s="1"/>
  <c r="W23" i="46"/>
  <c r="AG22" i="46"/>
  <c r="AP22" i="46" s="1"/>
  <c r="AF22" i="46"/>
  <c r="AO22" i="46" s="1"/>
  <c r="AE22" i="46"/>
  <c r="AR22" i="16"/>
  <c r="AN23" i="34"/>
  <c r="AI23" i="34"/>
  <c r="AS19" i="13"/>
  <c r="AL19" i="13"/>
  <c r="AU19" i="13" s="1"/>
  <c r="AH23" i="24"/>
  <c r="AQ23" i="24" s="1"/>
  <c r="AQ25" i="24" s="1"/>
  <c r="AZ3" i="24"/>
  <c r="AX22" i="24" s="1"/>
  <c r="S22" i="24" s="1"/>
  <c r="AC22" i="24" s="1"/>
  <c r="AB23" i="24" s="1"/>
  <c r="AS10" i="55"/>
  <c r="AL10" i="55"/>
  <c r="AU10" i="55" s="1"/>
  <c r="AR21" i="78"/>
  <c r="AR22" i="47"/>
  <c r="AR23" i="95"/>
  <c r="AJ23" i="58"/>
  <c r="AS23" i="58" s="1"/>
  <c r="AK23" i="58"/>
  <c r="AT23" i="58" s="1"/>
  <c r="S16" i="1"/>
  <c r="AC15" i="1"/>
  <c r="AB16" i="1" s="1"/>
  <c r="S10" i="1"/>
  <c r="AC9" i="1"/>
  <c r="AB10" i="1" s="1"/>
  <c r="S4" i="1"/>
  <c r="AC3" i="1"/>
  <c r="AH22" i="2"/>
  <c r="AQ22" i="2" s="1"/>
  <c r="AS8" i="13"/>
  <c r="AL8" i="13"/>
  <c r="AU8" i="13" s="1"/>
  <c r="AR21" i="81"/>
  <c r="AR22" i="48"/>
  <c r="AH23" i="28"/>
  <c r="AQ23" i="28" s="1"/>
  <c r="AJ22" i="21"/>
  <c r="AK22" i="21"/>
  <c r="AT22" i="21" s="1"/>
  <c r="AJ16" i="21"/>
  <c r="AK16" i="21"/>
  <c r="AT16" i="21" s="1"/>
  <c r="AJ10" i="21"/>
  <c r="AK10" i="21"/>
  <c r="AT10" i="21" s="1"/>
  <c r="AB4" i="21"/>
  <c r="AJ3" i="21"/>
  <c r="AJ19" i="58"/>
  <c r="AK19" i="58"/>
  <c r="AT19" i="58" s="1"/>
  <c r="AJ13" i="58"/>
  <c r="AK13" i="58"/>
  <c r="AT13" i="58" s="1"/>
  <c r="AJ7" i="58"/>
  <c r="AK7" i="58"/>
  <c r="AT7" i="58" s="1"/>
  <c r="AJ21" i="66"/>
  <c r="AK21" i="66"/>
  <c r="AT21" i="66" s="1"/>
  <c r="AJ15" i="66"/>
  <c r="AK15" i="66"/>
  <c r="AT15" i="66" s="1"/>
  <c r="AJ9" i="66"/>
  <c r="AK9" i="66"/>
  <c r="AT9" i="66" s="1"/>
  <c r="AR21" i="72"/>
  <c r="AS15" i="13"/>
  <c r="AL15" i="13"/>
  <c r="AU15" i="13" s="1"/>
  <c r="AE22" i="64"/>
  <c r="W23" i="64"/>
  <c r="AF22" i="64"/>
  <c r="AO22" i="64" s="1"/>
  <c r="AG22" i="64"/>
  <c r="AP22" i="64" s="1"/>
  <c r="AN24" i="29"/>
  <c r="AI24" i="29"/>
  <c r="AF21" i="54"/>
  <c r="AO21" i="54" s="1"/>
  <c r="AG21" i="54"/>
  <c r="AP21" i="54" s="1"/>
  <c r="W22" i="54"/>
  <c r="AE21" i="54"/>
  <c r="AS18" i="55"/>
  <c r="AL18" i="55"/>
  <c r="AU18" i="55" s="1"/>
  <c r="AH23" i="48"/>
  <c r="AQ23" i="48" s="1"/>
  <c r="AH23" i="47"/>
  <c r="AQ23" i="47" s="1"/>
  <c r="AH22" i="72"/>
  <c r="AQ22" i="72" s="1"/>
  <c r="AH22" i="11"/>
  <c r="AQ22" i="11" s="1"/>
  <c r="AH23" i="33"/>
  <c r="AQ23" i="33" s="1"/>
  <c r="AH22" i="84"/>
  <c r="AQ22" i="84" s="1"/>
  <c r="AJ19" i="68"/>
  <c r="AK19" i="68"/>
  <c r="AT19" i="68" s="1"/>
  <c r="AJ13" i="68"/>
  <c r="AK13" i="68"/>
  <c r="AT13" i="68" s="1"/>
  <c r="AJ7" i="68"/>
  <c r="AK7" i="68"/>
  <c r="AT7" i="68" s="1"/>
  <c r="AS19" i="55"/>
  <c r="AL19" i="55"/>
  <c r="AU19" i="55" s="1"/>
  <c r="AR22" i="31"/>
  <c r="AH23" i="26"/>
  <c r="AQ23" i="26" s="1"/>
  <c r="AH22" i="96"/>
  <c r="AQ22" i="96" s="1"/>
  <c r="AL23" i="58"/>
  <c r="AU23" i="58" s="1"/>
  <c r="AR23" i="58"/>
  <c r="AR25" i="58" s="1"/>
  <c r="AS5" i="13"/>
  <c r="AL5" i="13"/>
  <c r="AU5" i="13" s="1"/>
  <c r="X24" i="90"/>
  <c r="Y24" i="90"/>
  <c r="X23" i="19"/>
  <c r="Y23" i="19"/>
  <c r="AJ18" i="57"/>
  <c r="AK18" i="57"/>
  <c r="AT18" i="57" s="1"/>
  <c r="AJ12" i="57"/>
  <c r="AK12" i="57"/>
  <c r="AT12" i="57" s="1"/>
  <c r="AJ6" i="57"/>
  <c r="AK6" i="57"/>
  <c r="AT6" i="57" s="1"/>
  <c r="AS18" i="13"/>
  <c r="AL18" i="13"/>
  <c r="AU18" i="13" s="1"/>
  <c r="AH22" i="81"/>
  <c r="AQ22" i="81" s="1"/>
  <c r="X22" i="76"/>
  <c r="Y22" i="76"/>
  <c r="AI22" i="52"/>
  <c r="AN22" i="52"/>
  <c r="AS9" i="55"/>
  <c r="AL9" i="55"/>
  <c r="AU9" i="55" s="1"/>
  <c r="AN23" i="57"/>
  <c r="AN25" i="57" s="1"/>
  <c r="AI23" i="57"/>
  <c r="AI23" i="61"/>
  <c r="AN23" i="61"/>
  <c r="AN25" i="61" s="1"/>
  <c r="AN22" i="83"/>
  <c r="AI22" i="83"/>
  <c r="AI22" i="6"/>
  <c r="AN22" i="6"/>
  <c r="Y24" i="35"/>
  <c r="Z24" i="35" s="1"/>
  <c r="X24" i="35"/>
  <c r="AG23" i="3"/>
  <c r="AP23" i="3" s="1"/>
  <c r="AP25" i="3" s="1"/>
  <c r="AF23" i="3"/>
  <c r="AO23" i="3" s="1"/>
  <c r="AO25" i="3" s="1"/>
  <c r="AE23" i="3"/>
  <c r="AJ23" i="66"/>
  <c r="AS23" i="66" s="1"/>
  <c r="AK23" i="66"/>
  <c r="AT23" i="66" s="1"/>
  <c r="AC20" i="1"/>
  <c r="AB21" i="1" s="1"/>
  <c r="S21" i="1"/>
  <c r="AC14" i="1"/>
  <c r="AB15" i="1" s="1"/>
  <c r="S15" i="1"/>
  <c r="AC8" i="1"/>
  <c r="AB9" i="1" s="1"/>
  <c r="S9" i="1"/>
  <c r="AG22" i="2"/>
  <c r="AP22" i="2" s="1"/>
  <c r="AF22" i="2"/>
  <c r="AO22" i="2" s="1"/>
  <c r="AE22" i="2"/>
  <c r="W23" i="2"/>
  <c r="AF23" i="86"/>
  <c r="AO23" i="86" s="1"/>
  <c r="AG23" i="86"/>
  <c r="AP23" i="86" s="1"/>
  <c r="AE23" i="86"/>
  <c r="W24" i="86"/>
  <c r="AG21" i="94"/>
  <c r="AP21" i="94" s="1"/>
  <c r="AF21" i="94"/>
  <c r="AO21" i="94" s="1"/>
  <c r="W22" i="94"/>
  <c r="AE21" i="94"/>
  <c r="AR22" i="77"/>
  <c r="AS11" i="55"/>
  <c r="AL11" i="55"/>
  <c r="AU11" i="55" s="1"/>
  <c r="W24" i="28"/>
  <c r="AG23" i="28"/>
  <c r="AP23" i="28" s="1"/>
  <c r="AF23" i="28"/>
  <c r="AO23" i="28" s="1"/>
  <c r="AE23" i="28"/>
  <c r="AJ21" i="21"/>
  <c r="AK21" i="21"/>
  <c r="AT21" i="21" s="1"/>
  <c r="AJ15" i="21"/>
  <c r="AK15" i="21"/>
  <c r="AT15" i="21" s="1"/>
  <c r="AJ9" i="21"/>
  <c r="AK9" i="21"/>
  <c r="AT9" i="21" s="1"/>
  <c r="AJ18" i="58"/>
  <c r="AK18" i="58"/>
  <c r="AT18" i="58" s="1"/>
  <c r="AJ12" i="58"/>
  <c r="AK12" i="58"/>
  <c r="AT12" i="58" s="1"/>
  <c r="AJ6" i="58"/>
  <c r="AK6" i="58"/>
  <c r="AT6" i="58" s="1"/>
  <c r="AJ20" i="66"/>
  <c r="AK20" i="66"/>
  <c r="AT20" i="66" s="1"/>
  <c r="AJ14" i="66"/>
  <c r="AK14" i="66"/>
  <c r="AT14" i="66" s="1"/>
  <c r="AJ8" i="66"/>
  <c r="AK8" i="66"/>
  <c r="AT8" i="66" s="1"/>
  <c r="AG22" i="18"/>
  <c r="AP22" i="18" s="1"/>
  <c r="AF22" i="18"/>
  <c r="AO22" i="18" s="1"/>
  <c r="AE22" i="18"/>
  <c r="W23" i="18"/>
  <c r="Y22" i="93"/>
  <c r="X22" i="93"/>
  <c r="Z22" i="93" s="1"/>
  <c r="AJ23" i="68"/>
  <c r="AS23" i="68" s="1"/>
  <c r="AK23" i="68"/>
  <c r="AT23" i="68" s="1"/>
  <c r="AJ23" i="57"/>
  <c r="AS23" i="57" s="1"/>
  <c r="AK23" i="57"/>
  <c r="AT23" i="57" s="1"/>
  <c r="W24" i="47"/>
  <c r="AG23" i="47"/>
  <c r="AP23" i="47" s="1"/>
  <c r="AF23" i="47"/>
  <c r="AO23" i="47" s="1"/>
  <c r="AE23" i="47"/>
  <c r="W23" i="72"/>
  <c r="AG22" i="72"/>
  <c r="AP22" i="72" s="1"/>
  <c r="AF22" i="72"/>
  <c r="AO22" i="72" s="1"/>
  <c r="AE22" i="72"/>
  <c r="AS10" i="13"/>
  <c r="AL10" i="13"/>
  <c r="AU10" i="13" s="1"/>
  <c r="W23" i="84"/>
  <c r="AG22" i="84"/>
  <c r="AP22" i="84" s="1"/>
  <c r="AF22" i="84"/>
  <c r="AO22" i="84" s="1"/>
  <c r="AE22" i="84"/>
  <c r="AJ18" i="68"/>
  <c r="AK18" i="68"/>
  <c r="AT18" i="68" s="1"/>
  <c r="AJ12" i="68"/>
  <c r="AK12" i="68"/>
  <c r="AT12" i="68" s="1"/>
  <c r="AJ6" i="68"/>
  <c r="AK6" i="68"/>
  <c r="AT6" i="68" s="1"/>
  <c r="X23" i="38"/>
  <c r="Y23" i="38"/>
  <c r="AI22" i="80"/>
  <c r="AN22" i="80"/>
  <c r="W25" i="82"/>
  <c r="AG24" i="82"/>
  <c r="AP24" i="82" s="1"/>
  <c r="AF24" i="82"/>
  <c r="AO24" i="82" s="1"/>
  <c r="AE24" i="82"/>
  <c r="AR21" i="42"/>
  <c r="AX23" i="70"/>
  <c r="S23" i="70" s="1"/>
  <c r="AC23" i="70" s="1"/>
  <c r="AX3" i="70"/>
  <c r="S3" i="70" s="1"/>
  <c r="AC3" i="70" s="1"/>
  <c r="AX4" i="70"/>
  <c r="S4" i="70" s="1"/>
  <c r="AC4" i="70" s="1"/>
  <c r="AB5" i="70" s="1"/>
  <c r="AX5" i="70"/>
  <c r="S5" i="70" s="1"/>
  <c r="AC5" i="70" s="1"/>
  <c r="AB6" i="70" s="1"/>
  <c r="AX6" i="70"/>
  <c r="S6" i="70" s="1"/>
  <c r="AC6" i="70" s="1"/>
  <c r="AB7" i="70" s="1"/>
  <c r="AX7" i="70"/>
  <c r="S7" i="70" s="1"/>
  <c r="AC7" i="70" s="1"/>
  <c r="AB8" i="70" s="1"/>
  <c r="AX8" i="70"/>
  <c r="S8" i="70" s="1"/>
  <c r="AC8" i="70" s="1"/>
  <c r="AB9" i="70" s="1"/>
  <c r="AX9" i="70"/>
  <c r="S9" i="70" s="1"/>
  <c r="AC9" i="70" s="1"/>
  <c r="AB10" i="70" s="1"/>
  <c r="AX10" i="70"/>
  <c r="S10" i="70" s="1"/>
  <c r="AC10" i="70" s="1"/>
  <c r="AB11" i="70" s="1"/>
  <c r="AX11" i="70"/>
  <c r="S11" i="70" s="1"/>
  <c r="AC11" i="70" s="1"/>
  <c r="AB12" i="70" s="1"/>
  <c r="AX12" i="70"/>
  <c r="S12" i="70" s="1"/>
  <c r="AC12" i="70" s="1"/>
  <c r="AB13" i="70" s="1"/>
  <c r="AX13" i="70"/>
  <c r="S13" i="70" s="1"/>
  <c r="AC13" i="70" s="1"/>
  <c r="AB14" i="70" s="1"/>
  <c r="AX14" i="70"/>
  <c r="S14" i="70" s="1"/>
  <c r="AC14" i="70" s="1"/>
  <c r="AB15" i="70" s="1"/>
  <c r="AX15" i="70"/>
  <c r="S15" i="70" s="1"/>
  <c r="AC15" i="70" s="1"/>
  <c r="AB16" i="70" s="1"/>
  <c r="AX16" i="70"/>
  <c r="S16" i="70" s="1"/>
  <c r="AC16" i="70" s="1"/>
  <c r="AB17" i="70" s="1"/>
  <c r="AX17" i="70"/>
  <c r="S17" i="70" s="1"/>
  <c r="AC17" i="70" s="1"/>
  <c r="AB18" i="70" s="1"/>
  <c r="AX18" i="70"/>
  <c r="S18" i="70" s="1"/>
  <c r="AC18" i="70" s="1"/>
  <c r="AB19" i="70" s="1"/>
  <c r="AX19" i="70"/>
  <c r="S19" i="70" s="1"/>
  <c r="AC19" i="70" s="1"/>
  <c r="AB20" i="70" s="1"/>
  <c r="AX20" i="70"/>
  <c r="S20" i="70" s="1"/>
  <c r="AC20" i="70" s="1"/>
  <c r="AB21" i="70" s="1"/>
  <c r="AX21" i="70"/>
  <c r="S21" i="70" s="1"/>
  <c r="AC21" i="70" s="1"/>
  <c r="AB22" i="70" s="1"/>
  <c r="AN22" i="19"/>
  <c r="AI22" i="19"/>
  <c r="X23" i="71"/>
  <c r="Y23" i="71"/>
  <c r="AJ17" i="57"/>
  <c r="AK17" i="57"/>
  <c r="AT17" i="57" s="1"/>
  <c r="AJ11" i="57"/>
  <c r="AK11" i="57"/>
  <c r="AT11" i="57" s="1"/>
  <c r="AJ5" i="57"/>
  <c r="AK5" i="57"/>
  <c r="AT5" i="57" s="1"/>
  <c r="AH22" i="63"/>
  <c r="AQ22" i="63" s="1"/>
  <c r="AX23" i="51"/>
  <c r="S23" i="51" s="1"/>
  <c r="AC23" i="51" s="1"/>
  <c r="AX3" i="51"/>
  <c r="S3" i="51" s="1"/>
  <c r="AC3" i="51" s="1"/>
  <c r="AX4" i="51"/>
  <c r="S4" i="51" s="1"/>
  <c r="AC4" i="51" s="1"/>
  <c r="AB5" i="51" s="1"/>
  <c r="AX5" i="51"/>
  <c r="S5" i="51" s="1"/>
  <c r="AC5" i="51" s="1"/>
  <c r="AB6" i="51" s="1"/>
  <c r="AX6" i="51"/>
  <c r="S6" i="51" s="1"/>
  <c r="AC6" i="51" s="1"/>
  <c r="AB7" i="51" s="1"/>
  <c r="AX7" i="51"/>
  <c r="S7" i="51" s="1"/>
  <c r="AC7" i="51" s="1"/>
  <c r="AB8" i="51" s="1"/>
  <c r="AX8" i="51"/>
  <c r="S8" i="51" s="1"/>
  <c r="AC8" i="51" s="1"/>
  <c r="AB9" i="51" s="1"/>
  <c r="AX9" i="51"/>
  <c r="S9" i="51" s="1"/>
  <c r="AC9" i="51" s="1"/>
  <c r="AB10" i="51" s="1"/>
  <c r="AX10" i="51"/>
  <c r="S10" i="51" s="1"/>
  <c r="AC10" i="51" s="1"/>
  <c r="AB11" i="51" s="1"/>
  <c r="AX11" i="51"/>
  <c r="S11" i="51" s="1"/>
  <c r="AC11" i="51" s="1"/>
  <c r="AB12" i="51" s="1"/>
  <c r="AX12" i="51"/>
  <c r="S12" i="51" s="1"/>
  <c r="AC12" i="51" s="1"/>
  <c r="AB13" i="51" s="1"/>
  <c r="AX13" i="51"/>
  <c r="S13" i="51" s="1"/>
  <c r="AC13" i="51" s="1"/>
  <c r="AB14" i="51" s="1"/>
  <c r="AX14" i="51"/>
  <c r="S14" i="51" s="1"/>
  <c r="AC14" i="51" s="1"/>
  <c r="AB15" i="51" s="1"/>
  <c r="AX15" i="51"/>
  <c r="S15" i="51" s="1"/>
  <c r="AC15" i="51" s="1"/>
  <c r="AB16" i="51" s="1"/>
  <c r="AX16" i="51"/>
  <c r="S16" i="51" s="1"/>
  <c r="AC16" i="51" s="1"/>
  <c r="AB17" i="51" s="1"/>
  <c r="AX17" i="51"/>
  <c r="S17" i="51" s="1"/>
  <c r="AC17" i="51" s="1"/>
  <c r="AB18" i="51" s="1"/>
  <c r="AX18" i="51"/>
  <c r="S18" i="51" s="1"/>
  <c r="AC18" i="51" s="1"/>
  <c r="AB19" i="51" s="1"/>
  <c r="AX19" i="51"/>
  <c r="S19" i="51" s="1"/>
  <c r="AC19" i="51" s="1"/>
  <c r="AB20" i="51" s="1"/>
  <c r="AX20" i="51"/>
  <c r="S20" i="51" s="1"/>
  <c r="AC20" i="51" s="1"/>
  <c r="AB21" i="51" s="1"/>
  <c r="AX21" i="51"/>
  <c r="S21" i="51" s="1"/>
  <c r="AC21" i="51" s="1"/>
  <c r="AB22" i="51" s="1"/>
  <c r="AR21" i="4"/>
  <c r="W23" i="81"/>
  <c r="AG22" i="81"/>
  <c r="AP22" i="81" s="1"/>
  <c r="AF22" i="81"/>
  <c r="AO22" i="81" s="1"/>
  <c r="AE22" i="81"/>
  <c r="AN21" i="87"/>
  <c r="AI21" i="87"/>
  <c r="X23" i="8"/>
  <c r="Y23" i="8"/>
  <c r="AE22" i="12"/>
  <c r="W23" i="12"/>
  <c r="AF22" i="12"/>
  <c r="AO22" i="12" s="1"/>
  <c r="AG22" i="12"/>
  <c r="AP22" i="12" s="1"/>
  <c r="W23" i="7"/>
  <c r="AG22" i="7"/>
  <c r="AP22" i="7" s="1"/>
  <c r="AF22" i="7"/>
  <c r="AO22" i="7" s="1"/>
  <c r="AE22" i="7"/>
  <c r="AH21" i="14"/>
  <c r="AQ21" i="14" s="1"/>
  <c r="AE22" i="65"/>
  <c r="W23" i="65"/>
  <c r="AF22" i="65"/>
  <c r="AO22" i="65" s="1"/>
  <c r="AG22" i="65"/>
  <c r="AP22" i="65" s="1"/>
  <c r="AN21" i="32"/>
  <c r="AI21" i="32"/>
  <c r="AH22" i="4"/>
  <c r="AQ22" i="4" s="1"/>
  <c r="AX23" i="61"/>
  <c r="S23" i="61" s="1"/>
  <c r="AC23" i="61" s="1"/>
  <c r="AX3" i="61"/>
  <c r="S3" i="61" s="1"/>
  <c r="AC3" i="61" s="1"/>
  <c r="AX4" i="61"/>
  <c r="S4" i="61" s="1"/>
  <c r="AC4" i="61" s="1"/>
  <c r="AB5" i="61" s="1"/>
  <c r="AX5" i="61"/>
  <c r="S5" i="61" s="1"/>
  <c r="AC5" i="61" s="1"/>
  <c r="AB6" i="61" s="1"/>
  <c r="AX6" i="61"/>
  <c r="S6" i="61" s="1"/>
  <c r="AC6" i="61" s="1"/>
  <c r="AB7" i="61" s="1"/>
  <c r="AX7" i="61"/>
  <c r="S7" i="61" s="1"/>
  <c r="AC7" i="61" s="1"/>
  <c r="AB8" i="61" s="1"/>
  <c r="AX8" i="61"/>
  <c r="S8" i="61" s="1"/>
  <c r="AC8" i="61" s="1"/>
  <c r="AB9" i="61" s="1"/>
  <c r="AX9" i="61"/>
  <c r="S9" i="61" s="1"/>
  <c r="AC9" i="61" s="1"/>
  <c r="AB10" i="61" s="1"/>
  <c r="AX10" i="61"/>
  <c r="S10" i="61" s="1"/>
  <c r="AC10" i="61" s="1"/>
  <c r="AB11" i="61" s="1"/>
  <c r="AX11" i="61"/>
  <c r="S11" i="61" s="1"/>
  <c r="AC11" i="61" s="1"/>
  <c r="AB12" i="61" s="1"/>
  <c r="AX12" i="61"/>
  <c r="S12" i="61" s="1"/>
  <c r="AC12" i="61" s="1"/>
  <c r="AB13" i="61" s="1"/>
  <c r="AX13" i="61"/>
  <c r="S13" i="61" s="1"/>
  <c r="AC13" i="61" s="1"/>
  <c r="AB14" i="61" s="1"/>
  <c r="AX14" i="61"/>
  <c r="S14" i="61" s="1"/>
  <c r="AC14" i="61" s="1"/>
  <c r="AB15" i="61" s="1"/>
  <c r="AX15" i="61"/>
  <c r="S15" i="61" s="1"/>
  <c r="AC15" i="61" s="1"/>
  <c r="AB16" i="61" s="1"/>
  <c r="AX16" i="61"/>
  <c r="S16" i="61" s="1"/>
  <c r="AC16" i="61" s="1"/>
  <c r="AB17" i="61" s="1"/>
  <c r="AX17" i="61"/>
  <c r="S17" i="61" s="1"/>
  <c r="AC17" i="61" s="1"/>
  <c r="AB18" i="61" s="1"/>
  <c r="AX18" i="61"/>
  <c r="S18" i="61" s="1"/>
  <c r="AC18" i="61" s="1"/>
  <c r="AB19" i="61" s="1"/>
  <c r="AX19" i="61"/>
  <c r="S19" i="61" s="1"/>
  <c r="AC19" i="61" s="1"/>
  <c r="AB20" i="61" s="1"/>
  <c r="AX20" i="61"/>
  <c r="S20" i="61" s="1"/>
  <c r="AC20" i="61" s="1"/>
  <c r="AB21" i="61" s="1"/>
  <c r="AX21" i="61"/>
  <c r="S21" i="61" s="1"/>
  <c r="AC21" i="61" s="1"/>
  <c r="AB22" i="61" s="1"/>
  <c r="AS7" i="13"/>
  <c r="AL7" i="13"/>
  <c r="AU7" i="13" s="1"/>
  <c r="Z23" i="37"/>
  <c r="X23" i="37"/>
  <c r="Y23" i="37"/>
  <c r="X22" i="62"/>
  <c r="Y22" i="62"/>
  <c r="Z23" i="24"/>
  <c r="AS16" i="55"/>
  <c r="AL16" i="55"/>
  <c r="AU16" i="55" s="1"/>
  <c r="AR21" i="63"/>
  <c r="AH23" i="16"/>
  <c r="AQ23" i="16" s="1"/>
  <c r="AQ25" i="16" s="1"/>
  <c r="AZ3" i="16"/>
  <c r="AX22" i="16" s="1"/>
  <c r="S22" i="16" s="1"/>
  <c r="AC22" i="16" s="1"/>
  <c r="AB23" i="16" s="1"/>
  <c r="S20" i="1"/>
  <c r="AC19" i="1"/>
  <c r="AB20" i="1" s="1"/>
  <c r="S14" i="1"/>
  <c r="AC13" i="1"/>
  <c r="AB14" i="1" s="1"/>
  <c r="AC7" i="1"/>
  <c r="AB8" i="1" s="1"/>
  <c r="S8" i="1"/>
  <c r="S23" i="1"/>
  <c r="AC22" i="1"/>
  <c r="AB23" i="1" s="1"/>
  <c r="AS14" i="13"/>
  <c r="AL14" i="13"/>
  <c r="AU14" i="13" s="1"/>
  <c r="AR23" i="82"/>
  <c r="AH22" i="42"/>
  <c r="AQ22" i="42" s="1"/>
  <c r="AH22" i="78"/>
  <c r="AQ22" i="78" s="1"/>
  <c r="AH23" i="5"/>
  <c r="AQ23" i="5" s="1"/>
  <c r="AQ25" i="5" s="1"/>
  <c r="AZ3" i="5"/>
  <c r="AJ20" i="21"/>
  <c r="AK20" i="21"/>
  <c r="AT20" i="21" s="1"/>
  <c r="AJ14" i="21"/>
  <c r="AK14" i="21"/>
  <c r="AT14" i="21" s="1"/>
  <c r="AJ8" i="21"/>
  <c r="AK8" i="21"/>
  <c r="AT8" i="21" s="1"/>
  <c r="W24" i="30"/>
  <c r="AG23" i="30"/>
  <c r="AP23" i="30" s="1"/>
  <c r="AF23" i="30"/>
  <c r="AO23" i="30" s="1"/>
  <c r="AE23" i="30"/>
  <c r="AJ17" i="58"/>
  <c r="AK17" i="58"/>
  <c r="AT17" i="58" s="1"/>
  <c r="AJ11" i="58"/>
  <c r="AK11" i="58"/>
  <c r="AT11" i="58" s="1"/>
  <c r="AJ5" i="58"/>
  <c r="AK5" i="58"/>
  <c r="AT5" i="58" s="1"/>
  <c r="AJ19" i="66"/>
  <c r="AK19" i="66"/>
  <c r="AT19" i="66" s="1"/>
  <c r="AJ13" i="66"/>
  <c r="AK13" i="66"/>
  <c r="AT13" i="66" s="1"/>
  <c r="AJ7" i="66"/>
  <c r="AK7" i="66"/>
  <c r="AT7" i="66" s="1"/>
  <c r="AH23" i="27"/>
  <c r="AQ23" i="27" s="1"/>
  <c r="AS21" i="13"/>
  <c r="AL21" i="13"/>
  <c r="AU21" i="13" s="1"/>
  <c r="AG22" i="20"/>
  <c r="AP22" i="20" s="1"/>
  <c r="AF22" i="20"/>
  <c r="AO22" i="20" s="1"/>
  <c r="AE22" i="20"/>
  <c r="W23" i="20"/>
  <c r="AI21" i="93"/>
  <c r="AN21" i="93"/>
  <c r="AR22" i="60"/>
  <c r="AS6" i="55"/>
  <c r="AL6" i="55"/>
  <c r="AU6" i="55" s="1"/>
  <c r="AR21" i="46"/>
  <c r="AG22" i="50"/>
  <c r="AP22" i="50" s="1"/>
  <c r="AE22" i="50"/>
  <c r="W23" i="50"/>
  <c r="AF22" i="50"/>
  <c r="AO22" i="50" s="1"/>
  <c r="AS7" i="55"/>
  <c r="AL7" i="55"/>
  <c r="AU7" i="55" s="1"/>
  <c r="AL23" i="68"/>
  <c r="AU23" i="68" s="1"/>
  <c r="AR23" i="68"/>
  <c r="AR25" i="68" s="1"/>
  <c r="AJ17" i="68"/>
  <c r="AK17" i="68"/>
  <c r="AT17" i="68" s="1"/>
  <c r="AJ11" i="68"/>
  <c r="AK11" i="68"/>
  <c r="AT11" i="68" s="1"/>
  <c r="AJ5" i="68"/>
  <c r="AK5" i="68"/>
  <c r="AT5" i="68" s="1"/>
  <c r="AH25" i="39"/>
  <c r="AQ25" i="39" s="1"/>
  <c r="AH23" i="9"/>
  <c r="AQ23" i="9" s="1"/>
  <c r="AQ25" i="9" s="1"/>
  <c r="AZ3" i="9"/>
  <c r="AN23" i="88"/>
  <c r="AI23" i="88"/>
  <c r="AS11" i="13"/>
  <c r="AL11" i="13"/>
  <c r="AU11" i="13" s="1"/>
  <c r="AX22" i="70"/>
  <c r="S22" i="70" s="1"/>
  <c r="AC22" i="70" s="1"/>
  <c r="AB23" i="70" s="1"/>
  <c r="AJ22" i="57"/>
  <c r="AK22" i="57"/>
  <c r="AT22" i="57" s="1"/>
  <c r="AJ16" i="57"/>
  <c r="AK16" i="57"/>
  <c r="AT16" i="57" s="1"/>
  <c r="AJ10" i="57"/>
  <c r="AK10" i="57"/>
  <c r="AT10" i="57" s="1"/>
  <c r="AJ3" i="57"/>
  <c r="AB4" i="57"/>
  <c r="Z22" i="63"/>
  <c r="AX22" i="51"/>
  <c r="S22" i="51" s="1"/>
  <c r="AC22" i="51" s="1"/>
  <c r="AB23" i="51" s="1"/>
  <c r="X23" i="40"/>
  <c r="Y23" i="40"/>
  <c r="Z23" i="40" s="1"/>
  <c r="AS6" i="13"/>
  <c r="AL6" i="13"/>
  <c r="AU6" i="13" s="1"/>
  <c r="AR21" i="84"/>
  <c r="AN22" i="8"/>
  <c r="AI22" i="8"/>
  <c r="AR24" i="89"/>
  <c r="AS15" i="55"/>
  <c r="AL15" i="55"/>
  <c r="AU15" i="55" s="1"/>
  <c r="AS13" i="55"/>
  <c r="AL13" i="55"/>
  <c r="AU13" i="55" s="1"/>
  <c r="AI21" i="53"/>
  <c r="AN21" i="53"/>
  <c r="Y23" i="25"/>
  <c r="X23" i="25"/>
  <c r="AI23" i="74"/>
  <c r="AN23" i="74"/>
  <c r="AN21" i="36"/>
  <c r="AI21" i="36"/>
  <c r="AH23" i="43"/>
  <c r="AQ23" i="43" s="1"/>
  <c r="AH23" i="31"/>
  <c r="AQ23" i="31" s="1"/>
  <c r="Z22" i="4"/>
  <c r="AX22" i="61"/>
  <c r="S22" i="61" s="1"/>
  <c r="AC22" i="61" s="1"/>
  <c r="AB23" i="61" s="1"/>
  <c r="AH23" i="69"/>
  <c r="AQ23" i="69" s="1"/>
  <c r="AQ25" i="69" s="1"/>
  <c r="AZ3" i="69"/>
  <c r="X24" i="85"/>
  <c r="Y24" i="85"/>
  <c r="AI21" i="62"/>
  <c r="AN21" i="62"/>
  <c r="AJ4" i="55"/>
  <c r="AK4" i="55"/>
  <c r="AT4" i="55" s="1"/>
  <c r="AT25" i="55" s="1"/>
  <c r="X23" i="67"/>
  <c r="Y23" i="67"/>
  <c r="AR24" i="39"/>
  <c r="Z23" i="16"/>
  <c r="AR21" i="96"/>
  <c r="S19" i="1"/>
  <c r="AC18" i="1"/>
  <c r="AB19" i="1" s="1"/>
  <c r="S13" i="1"/>
  <c r="AC12" i="1"/>
  <c r="AB13" i="1" s="1"/>
  <c r="S7" i="1"/>
  <c r="AC6" i="1"/>
  <c r="AB7" i="1" s="1"/>
  <c r="AR22" i="27"/>
  <c r="Z22" i="42"/>
  <c r="AH23" i="79"/>
  <c r="AQ23" i="79" s="1"/>
  <c r="Z22" i="78"/>
  <c r="AS17" i="55"/>
  <c r="AL17" i="55"/>
  <c r="AU17" i="55" s="1"/>
  <c r="AJ19" i="21"/>
  <c r="AK19" i="21"/>
  <c r="AT19" i="21" s="1"/>
  <c r="AJ13" i="21"/>
  <c r="AK13" i="21"/>
  <c r="AT13" i="21" s="1"/>
  <c r="AJ7" i="21"/>
  <c r="AK7" i="21"/>
  <c r="AT7" i="21" s="1"/>
  <c r="AJ22" i="58"/>
  <c r="AK22" i="58"/>
  <c r="AT22" i="58" s="1"/>
  <c r="AJ16" i="58"/>
  <c r="AK16" i="58"/>
  <c r="AT16" i="58" s="1"/>
  <c r="AJ10" i="58"/>
  <c r="AK10" i="58"/>
  <c r="AT10" i="58" s="1"/>
  <c r="AJ3" i="58"/>
  <c r="AB4" i="58"/>
  <c r="AJ18" i="66"/>
  <c r="AK18" i="66"/>
  <c r="AT18" i="66" s="1"/>
  <c r="AJ12" i="66"/>
  <c r="AK12" i="66"/>
  <c r="AT12" i="66" s="1"/>
  <c r="AJ6" i="66"/>
  <c r="AK6" i="66"/>
  <c r="AT6" i="66" s="1"/>
  <c r="AH24" i="41"/>
  <c r="AQ24" i="41" s="1"/>
  <c r="AF21" i="22"/>
  <c r="AO21" i="22" s="1"/>
  <c r="AE21" i="22"/>
  <c r="W22" i="22"/>
  <c r="AG21" i="22"/>
  <c r="AP21" i="22" s="1"/>
  <c r="AR21" i="59"/>
  <c r="X25" i="29"/>
  <c r="Y25" i="29"/>
  <c r="Z25" i="29" s="1"/>
  <c r="AR22" i="23"/>
  <c r="W23" i="75"/>
  <c r="AG22" i="75"/>
  <c r="AP22" i="75" s="1"/>
  <c r="AF22" i="75"/>
  <c r="AO22" i="75" s="1"/>
  <c r="AE22" i="75"/>
  <c r="X23" i="45"/>
  <c r="Y23" i="45"/>
  <c r="AS16" i="13"/>
  <c r="AL16" i="13"/>
  <c r="AU16" i="13" s="1"/>
  <c r="AH22" i="59"/>
  <c r="AQ22" i="59" s="1"/>
  <c r="AJ22" i="68"/>
  <c r="AK22" i="68"/>
  <c r="AT22" i="68" s="1"/>
  <c r="AJ16" i="68"/>
  <c r="AK16" i="68"/>
  <c r="AT16" i="68" s="1"/>
  <c r="AJ10" i="68"/>
  <c r="AK10" i="68"/>
  <c r="AT10" i="68" s="1"/>
  <c r="AB4" i="68"/>
  <c r="AJ3" i="68"/>
  <c r="Z25" i="39"/>
  <c r="AH24" i="95"/>
  <c r="AQ24" i="95" s="1"/>
  <c r="AN22" i="38"/>
  <c r="AI22" i="38"/>
  <c r="AN23" i="51"/>
  <c r="AN25" i="51" s="1"/>
  <c r="AI23" i="51"/>
  <c r="AI21" i="15"/>
  <c r="AN21" i="15"/>
  <c r="AJ21" i="57"/>
  <c r="AK21" i="57"/>
  <c r="AT21" i="57" s="1"/>
  <c r="AJ15" i="57"/>
  <c r="AK15" i="57"/>
  <c r="AT15" i="57" s="1"/>
  <c r="AJ9" i="57"/>
  <c r="AK9" i="57"/>
  <c r="AT9" i="57" s="1"/>
  <c r="X23" i="91"/>
  <c r="Y23" i="91"/>
  <c r="AN21" i="76"/>
  <c r="AI21" i="76"/>
  <c r="AH23" i="77"/>
  <c r="AQ23" i="77" s="1"/>
  <c r="AH23" i="23"/>
  <c r="AQ23" i="23" s="1"/>
  <c r="AQ25" i="23" s="1"/>
  <c r="AZ3" i="23"/>
  <c r="Z23" i="83"/>
  <c r="Y23" i="83"/>
  <c r="X23" i="83"/>
  <c r="Y22" i="49"/>
  <c r="X22" i="49"/>
  <c r="AN21" i="92"/>
  <c r="AI21" i="92"/>
  <c r="Y23" i="6"/>
  <c r="X23" i="6"/>
  <c r="W22" i="14"/>
  <c r="AG21" i="14"/>
  <c r="AP21" i="14" s="1"/>
  <c r="AE21" i="14"/>
  <c r="AF21" i="14"/>
  <c r="AO21" i="14" s="1"/>
  <c r="X24" i="34"/>
  <c r="Y24" i="34"/>
  <c r="AS13" i="13"/>
  <c r="AL13" i="13"/>
  <c r="AU13" i="13" s="1"/>
  <c r="AN23" i="85"/>
  <c r="AI23" i="85"/>
  <c r="AI22" i="37"/>
  <c r="AN22" i="37"/>
  <c r="AI23" i="35"/>
  <c r="AN23" i="35"/>
  <c r="AH25" i="89"/>
  <c r="AQ25" i="89" s="1"/>
  <c r="AS3" i="55"/>
  <c r="AL3" i="55"/>
  <c r="AU3" i="55" s="1"/>
  <c r="AS22" i="55"/>
  <c r="AL22" i="55"/>
  <c r="AU22" i="55" s="1"/>
  <c r="AN22" i="67"/>
  <c r="AI22" i="67"/>
  <c r="AJ23" i="21"/>
  <c r="AS23" i="21" s="1"/>
  <c r="AK23" i="21"/>
  <c r="AT23" i="21" s="1"/>
  <c r="AC17" i="1"/>
  <c r="AB18" i="1" s="1"/>
  <c r="S18" i="1"/>
  <c r="AC11" i="1"/>
  <c r="AB12" i="1" s="1"/>
  <c r="S12" i="1"/>
  <c r="S6" i="1"/>
  <c r="AC5" i="1"/>
  <c r="AB6" i="1" s="1"/>
  <c r="AF23" i="44"/>
  <c r="AO23" i="44" s="1"/>
  <c r="AE23" i="44"/>
  <c r="W24" i="44"/>
  <c r="AG23" i="44"/>
  <c r="AP23" i="44" s="1"/>
  <c r="AS20" i="13"/>
  <c r="AL20" i="13"/>
  <c r="AU20" i="13" s="1"/>
  <c r="AE21" i="17"/>
  <c r="W22" i="17"/>
  <c r="AG21" i="17"/>
  <c r="AP21" i="17" s="1"/>
  <c r="AF21" i="17"/>
  <c r="AO21" i="17" s="1"/>
  <c r="W23" i="73"/>
  <c r="AG22" i="73"/>
  <c r="AP22" i="73" s="1"/>
  <c r="AF22" i="73"/>
  <c r="AO22" i="73" s="1"/>
  <c r="AE22" i="73"/>
  <c r="W24" i="79"/>
  <c r="AG23" i="79"/>
  <c r="AP23" i="79" s="1"/>
  <c r="AE23" i="79"/>
  <c r="AF23" i="79"/>
  <c r="AO23" i="79" s="1"/>
  <c r="AX23" i="56"/>
  <c r="S23" i="56" s="1"/>
  <c r="AC23" i="56" s="1"/>
  <c r="AX3" i="56"/>
  <c r="S3" i="56" s="1"/>
  <c r="AC3" i="56" s="1"/>
  <c r="AX4" i="56"/>
  <c r="S4" i="56" s="1"/>
  <c r="AC4" i="56" s="1"/>
  <c r="AB5" i="56" s="1"/>
  <c r="AX5" i="56"/>
  <c r="S5" i="56" s="1"/>
  <c r="AC5" i="56" s="1"/>
  <c r="AB6" i="56" s="1"/>
  <c r="AX6" i="56"/>
  <c r="S6" i="56" s="1"/>
  <c r="AC6" i="56" s="1"/>
  <c r="AB7" i="56" s="1"/>
  <c r="AX7" i="56"/>
  <c r="S7" i="56" s="1"/>
  <c r="AC7" i="56" s="1"/>
  <c r="AB8" i="56" s="1"/>
  <c r="AX8" i="56"/>
  <c r="S8" i="56" s="1"/>
  <c r="AC8" i="56" s="1"/>
  <c r="AB9" i="56" s="1"/>
  <c r="AX9" i="56"/>
  <c r="S9" i="56" s="1"/>
  <c r="AC9" i="56" s="1"/>
  <c r="AB10" i="56" s="1"/>
  <c r="AX10" i="56"/>
  <c r="S10" i="56" s="1"/>
  <c r="AC10" i="56" s="1"/>
  <c r="AB11" i="56" s="1"/>
  <c r="AX11" i="56"/>
  <c r="S11" i="56" s="1"/>
  <c r="AC11" i="56" s="1"/>
  <c r="AB12" i="56" s="1"/>
  <c r="AX12" i="56"/>
  <c r="S12" i="56" s="1"/>
  <c r="AC12" i="56" s="1"/>
  <c r="AB13" i="56" s="1"/>
  <c r="AX13" i="56"/>
  <c r="S13" i="56" s="1"/>
  <c r="AC13" i="56" s="1"/>
  <c r="AB14" i="56" s="1"/>
  <c r="AX14" i="56"/>
  <c r="S14" i="56" s="1"/>
  <c r="AC14" i="56" s="1"/>
  <c r="AB15" i="56" s="1"/>
  <c r="AX15" i="56"/>
  <c r="S15" i="56" s="1"/>
  <c r="AC15" i="56" s="1"/>
  <c r="AB16" i="56" s="1"/>
  <c r="AX16" i="56"/>
  <c r="S16" i="56" s="1"/>
  <c r="AC16" i="56" s="1"/>
  <c r="AB17" i="56" s="1"/>
  <c r="AX17" i="56"/>
  <c r="S17" i="56" s="1"/>
  <c r="AC17" i="56" s="1"/>
  <c r="AB18" i="56" s="1"/>
  <c r="AX18" i="56"/>
  <c r="S18" i="56" s="1"/>
  <c r="AC18" i="56" s="1"/>
  <c r="AB19" i="56" s="1"/>
  <c r="AX19" i="56"/>
  <c r="S19" i="56" s="1"/>
  <c r="AC19" i="56" s="1"/>
  <c r="AB20" i="56" s="1"/>
  <c r="AX20" i="56"/>
  <c r="S20" i="56" s="1"/>
  <c r="AC20" i="56" s="1"/>
  <c r="AB21" i="56" s="1"/>
  <c r="AX21" i="56"/>
  <c r="S21" i="56" s="1"/>
  <c r="AC21" i="56" s="1"/>
  <c r="AB22" i="56" s="1"/>
  <c r="AE23" i="5"/>
  <c r="AG23" i="5"/>
  <c r="AP23" i="5" s="1"/>
  <c r="AP25" i="5" s="1"/>
  <c r="AF23" i="5"/>
  <c r="AO23" i="5" s="1"/>
  <c r="AO25" i="5" s="1"/>
  <c r="AJ18" i="21"/>
  <c r="AK18" i="21"/>
  <c r="AT18" i="21" s="1"/>
  <c r="AJ12" i="21"/>
  <c r="AK12" i="21"/>
  <c r="AT12" i="21" s="1"/>
  <c r="AJ6" i="21"/>
  <c r="AK6" i="21"/>
  <c r="AT6" i="21" s="1"/>
  <c r="AJ21" i="58"/>
  <c r="AK21" i="58"/>
  <c r="AT21" i="58" s="1"/>
  <c r="AJ15" i="58"/>
  <c r="AK15" i="58"/>
  <c r="AT15" i="58" s="1"/>
  <c r="AJ9" i="58"/>
  <c r="AK9" i="58"/>
  <c r="AT9" i="58" s="1"/>
  <c r="AJ17" i="66"/>
  <c r="AK17" i="66"/>
  <c r="AT17" i="66" s="1"/>
  <c r="AJ11" i="66"/>
  <c r="AK11" i="66"/>
  <c r="AT11" i="66" s="1"/>
  <c r="AJ5" i="66"/>
  <c r="AK5" i="66"/>
  <c r="AT5" i="66" s="1"/>
  <c r="W24" i="27"/>
  <c r="AG23" i="27"/>
  <c r="AP23" i="27" s="1"/>
  <c r="AF23" i="27"/>
  <c r="AO23" i="27" s="1"/>
  <c r="AE23" i="27"/>
  <c r="AS9" i="13"/>
  <c r="AL9" i="13"/>
  <c r="AU9" i="13" s="1"/>
  <c r="AR22" i="79"/>
  <c r="AS12" i="55"/>
  <c r="AL12" i="55"/>
  <c r="AU12" i="55" s="1"/>
  <c r="AH23" i="60"/>
  <c r="AQ23" i="60" s="1"/>
  <c r="AQ25" i="60" s="1"/>
  <c r="AZ3" i="60"/>
  <c r="AH22" i="46"/>
  <c r="AQ22" i="46" s="1"/>
  <c r="AR21" i="12"/>
  <c r="AL23" i="55"/>
  <c r="AU23" i="55" s="1"/>
  <c r="AR23" i="55"/>
  <c r="AR25" i="55" s="1"/>
  <c r="AJ4" i="13"/>
  <c r="AK4" i="13"/>
  <c r="AT4" i="13" s="1"/>
  <c r="AT25" i="13" s="1"/>
  <c r="AR22" i="43"/>
  <c r="AI23" i="1"/>
  <c r="AN23" i="1"/>
  <c r="AN25" i="1" s="1"/>
  <c r="AJ21" i="68"/>
  <c r="AK21" i="68"/>
  <c r="AT21" i="68" s="1"/>
  <c r="AJ15" i="68"/>
  <c r="AK15" i="68"/>
  <c r="AT15" i="68" s="1"/>
  <c r="AJ9" i="68"/>
  <c r="AK9" i="68"/>
  <c r="AT9" i="68" s="1"/>
  <c r="AS14" i="55"/>
  <c r="AL14" i="55"/>
  <c r="AU14" i="55" s="1"/>
  <c r="Z23" i="9"/>
  <c r="Y23" i="80"/>
  <c r="X23" i="80"/>
  <c r="X24" i="88"/>
  <c r="Y24" i="88"/>
  <c r="AS17" i="13"/>
  <c r="AL17" i="13"/>
  <c r="AU17" i="13" s="1"/>
  <c r="AN23" i="90"/>
  <c r="AI23" i="90"/>
  <c r="AJ20" i="57"/>
  <c r="AK20" i="57"/>
  <c r="AT20" i="57" s="1"/>
  <c r="AJ14" i="57"/>
  <c r="AK14" i="57"/>
  <c r="AT14" i="57" s="1"/>
  <c r="AJ8" i="57"/>
  <c r="AK8" i="57"/>
  <c r="AT8" i="57" s="1"/>
  <c r="AR22" i="5"/>
  <c r="AR23" i="41"/>
  <c r="AS12" i="13"/>
  <c r="AL12" i="13"/>
  <c r="AU12" i="13" s="1"/>
  <c r="AR22" i="69"/>
  <c r="Y22" i="87"/>
  <c r="X22" i="87"/>
  <c r="AR23" i="21"/>
  <c r="AR25" i="21" s="1"/>
  <c r="AR22" i="24"/>
  <c r="AS21" i="55"/>
  <c r="AL21" i="55"/>
  <c r="AU21" i="55" s="1"/>
  <c r="AS8" i="55"/>
  <c r="AL8" i="55"/>
  <c r="AU8" i="55" s="1"/>
  <c r="AI22" i="25"/>
  <c r="AN22" i="25"/>
  <c r="AI21" i="49"/>
  <c r="AN21" i="49"/>
  <c r="W24" i="31"/>
  <c r="AG23" i="31"/>
  <c r="AP23" i="31" s="1"/>
  <c r="AF23" i="31"/>
  <c r="AO23" i="31" s="1"/>
  <c r="AE23" i="31"/>
  <c r="AH22" i="12"/>
  <c r="AQ22" i="12" s="1"/>
  <c r="Y22" i="32"/>
  <c r="X22" i="32"/>
  <c r="Z22" i="32" s="1"/>
  <c r="AJ22" i="1"/>
  <c r="AK22" i="1"/>
  <c r="AT22" i="1" s="1"/>
  <c r="AR21" i="2"/>
  <c r="AR21" i="11"/>
  <c r="Z25" i="89"/>
  <c r="AH23" i="3"/>
  <c r="AQ23" i="3" s="1"/>
  <c r="AQ25" i="3" s="1"/>
  <c r="AZ3" i="3"/>
  <c r="AR22" i="26"/>
  <c r="S17" i="1"/>
  <c r="AC16" i="1"/>
  <c r="AB17" i="1" s="1"/>
  <c r="S11" i="1"/>
  <c r="AC10" i="1"/>
  <c r="AB11" i="1" s="1"/>
  <c r="AC4" i="1"/>
  <c r="AB5" i="1" s="1"/>
  <c r="S5" i="1"/>
  <c r="AX22" i="56"/>
  <c r="S22" i="56" s="1"/>
  <c r="AC22" i="56" s="1"/>
  <c r="AB23" i="56" s="1"/>
  <c r="AS5" i="55"/>
  <c r="AL5" i="55"/>
  <c r="AU5" i="55" s="1"/>
  <c r="AR22" i="9"/>
  <c r="AJ17" i="21"/>
  <c r="AK17" i="21"/>
  <c r="AT17" i="21" s="1"/>
  <c r="AJ11" i="21"/>
  <c r="AK11" i="21"/>
  <c r="AT11" i="21" s="1"/>
  <c r="AJ5" i="21"/>
  <c r="AK5" i="21"/>
  <c r="AT5" i="21" s="1"/>
  <c r="AJ20" i="58"/>
  <c r="AK20" i="58"/>
  <c r="AT20" i="58" s="1"/>
  <c r="AJ14" i="58"/>
  <c r="AK14" i="58"/>
  <c r="AT14" i="58" s="1"/>
  <c r="AJ8" i="58"/>
  <c r="AK8" i="58"/>
  <c r="AT8" i="58" s="1"/>
  <c r="AJ22" i="66"/>
  <c r="AK22" i="66"/>
  <c r="AT22" i="66" s="1"/>
  <c r="AJ16" i="66"/>
  <c r="AK16" i="66"/>
  <c r="AT16" i="66" s="1"/>
  <c r="AJ10" i="66"/>
  <c r="AK10" i="66"/>
  <c r="AT10" i="66" s="1"/>
  <c r="AJ3" i="66"/>
  <c r="AB4" i="66"/>
  <c r="Z24" i="41"/>
  <c r="AR22" i="33"/>
  <c r="AG23" i="70"/>
  <c r="AP23" i="70" s="1"/>
  <c r="AP25" i="70" s="1"/>
  <c r="AF23" i="70"/>
  <c r="AO23" i="70" s="1"/>
  <c r="AO25" i="70" s="1"/>
  <c r="AE23" i="70"/>
  <c r="AR23" i="66"/>
  <c r="AR25" i="66" s="1"/>
  <c r="AL23" i="66"/>
  <c r="AU23" i="66" s="1"/>
  <c r="AI22" i="45"/>
  <c r="AN22" i="45"/>
  <c r="AL23" i="13"/>
  <c r="AU23" i="13" s="1"/>
  <c r="AR23" i="13"/>
  <c r="AR25" i="13" s="1"/>
  <c r="AS3" i="13"/>
  <c r="AL3" i="13"/>
  <c r="AU3" i="13" s="1"/>
  <c r="AS22" i="13"/>
  <c r="AL22" i="13"/>
  <c r="AU22" i="13" s="1"/>
  <c r="Z22" i="59"/>
  <c r="AJ20" i="68"/>
  <c r="AK20" i="68"/>
  <c r="AT20" i="68" s="1"/>
  <c r="AJ14" i="68"/>
  <c r="AK14" i="68"/>
  <c r="AT14" i="68" s="1"/>
  <c r="AJ8" i="68"/>
  <c r="AK8" i="68"/>
  <c r="AT8" i="68" s="1"/>
  <c r="AR22" i="28"/>
  <c r="Z24" i="95"/>
  <c r="AH24" i="82"/>
  <c r="AQ24" i="82" s="1"/>
  <c r="X22" i="15"/>
  <c r="Y22" i="15"/>
  <c r="AS4" i="10"/>
  <c r="AL4" i="10"/>
  <c r="AU4" i="10" s="1"/>
  <c r="AU25" i="10" s="1"/>
  <c r="C11" i="10" s="1"/>
  <c r="AI22" i="71"/>
  <c r="AN22" i="71"/>
  <c r="AJ19" i="57"/>
  <c r="AK19" i="57"/>
  <c r="AT19" i="57" s="1"/>
  <c r="AJ13" i="57"/>
  <c r="AK13" i="57"/>
  <c r="AT13" i="57" s="1"/>
  <c r="AJ7" i="57"/>
  <c r="AK7" i="57"/>
  <c r="AT7" i="57" s="1"/>
  <c r="AS20" i="55"/>
  <c r="AL20" i="55"/>
  <c r="AU20" i="55" s="1"/>
  <c r="AR20" i="14"/>
  <c r="AN22" i="91"/>
  <c r="AI22" i="91"/>
  <c r="AN22" i="40"/>
  <c r="AI22" i="40"/>
  <c r="AS25" i="10"/>
  <c r="Y23" i="52"/>
  <c r="X23" i="52"/>
  <c r="Z23" i="77"/>
  <c r="AR22" i="3"/>
  <c r="Z23" i="23"/>
  <c r="Y22" i="53"/>
  <c r="X22" i="53"/>
  <c r="Y24" i="74"/>
  <c r="X24" i="74"/>
  <c r="Y22" i="92"/>
  <c r="X22" i="92"/>
  <c r="AN23" i="56"/>
  <c r="AN25" i="56" s="1"/>
  <c r="AI23" i="56"/>
  <c r="X22" i="36"/>
  <c r="Y22" i="36"/>
  <c r="Z23" i="19" l="1"/>
  <c r="Z22" i="53"/>
  <c r="AE22" i="53" s="1"/>
  <c r="AL23" i="21"/>
  <c r="AU23" i="21" s="1"/>
  <c r="Z23" i="45"/>
  <c r="AF23" i="45" s="1"/>
  <c r="AO23" i="45" s="1"/>
  <c r="Z23" i="67"/>
  <c r="AF23" i="67" s="1"/>
  <c r="AO23" i="67" s="1"/>
  <c r="AO25" i="67" s="1"/>
  <c r="AG22" i="11"/>
  <c r="AP22" i="11" s="1"/>
  <c r="W23" i="53"/>
  <c r="AG22" i="53"/>
  <c r="AP22" i="53" s="1"/>
  <c r="AF22" i="53"/>
  <c r="AO22" i="53" s="1"/>
  <c r="W24" i="45"/>
  <c r="AG23" i="45"/>
  <c r="AP23" i="45" s="1"/>
  <c r="AE25" i="29"/>
  <c r="AF25" i="29"/>
  <c r="AO25" i="29" s="1"/>
  <c r="W26" i="29"/>
  <c r="AG25" i="29"/>
  <c r="AP25" i="29" s="1"/>
  <c r="AF23" i="40"/>
  <c r="AO23" i="40" s="1"/>
  <c r="AE23" i="40"/>
  <c r="W24" i="40"/>
  <c r="AG23" i="40"/>
  <c r="AP23" i="40" s="1"/>
  <c r="AG23" i="67"/>
  <c r="AP23" i="67" s="1"/>
  <c r="AP25" i="67" s="1"/>
  <c r="AE23" i="67"/>
  <c r="W25" i="35"/>
  <c r="AG24" i="35"/>
  <c r="AP24" i="35" s="1"/>
  <c r="AF24" i="35"/>
  <c r="AO24" i="35" s="1"/>
  <c r="AE24" i="35"/>
  <c r="AG23" i="19"/>
  <c r="AP23" i="19" s="1"/>
  <c r="AP25" i="19" s="1"/>
  <c r="AF23" i="19"/>
  <c r="AO23" i="19" s="1"/>
  <c r="AO25" i="19" s="1"/>
  <c r="AE23" i="19"/>
  <c r="AH22" i="92"/>
  <c r="AQ22" i="92" s="1"/>
  <c r="W24" i="77"/>
  <c r="AG23" i="77"/>
  <c r="AP23" i="77" s="1"/>
  <c r="AF23" i="77"/>
  <c r="AO23" i="77" s="1"/>
  <c r="AE23" i="77"/>
  <c r="AS19" i="57"/>
  <c r="AL19" i="57"/>
  <c r="AU19" i="57" s="1"/>
  <c r="AH22" i="15"/>
  <c r="AQ22" i="15" s="1"/>
  <c r="AR22" i="45"/>
  <c r="AS10" i="66"/>
  <c r="AL10" i="66"/>
  <c r="AU10" i="66" s="1"/>
  <c r="AS8" i="58"/>
  <c r="AL8" i="58"/>
  <c r="AU8" i="58" s="1"/>
  <c r="AS5" i="21"/>
  <c r="AL5" i="21"/>
  <c r="AU5" i="21" s="1"/>
  <c r="AJ11" i="1"/>
  <c r="AK11" i="1"/>
  <c r="AT11" i="1" s="1"/>
  <c r="AX23" i="3"/>
  <c r="S23" i="3" s="1"/>
  <c r="AC23" i="3" s="1"/>
  <c r="AX3" i="3"/>
  <c r="S3" i="3" s="1"/>
  <c r="AC3" i="3" s="1"/>
  <c r="AX4" i="3"/>
  <c r="S4" i="3" s="1"/>
  <c r="AC4" i="3" s="1"/>
  <c r="AB5" i="3" s="1"/>
  <c r="AX5" i="3"/>
  <c r="S5" i="3" s="1"/>
  <c r="AC5" i="3" s="1"/>
  <c r="AB6" i="3" s="1"/>
  <c r="AX6" i="3"/>
  <c r="S6" i="3" s="1"/>
  <c r="AC6" i="3" s="1"/>
  <c r="AB7" i="3" s="1"/>
  <c r="AX7" i="3"/>
  <c r="S7" i="3" s="1"/>
  <c r="AC7" i="3" s="1"/>
  <c r="AB8" i="3" s="1"/>
  <c r="AX8" i="3"/>
  <c r="S8" i="3" s="1"/>
  <c r="AC8" i="3" s="1"/>
  <c r="AB9" i="3" s="1"/>
  <c r="AX9" i="3"/>
  <c r="S9" i="3" s="1"/>
  <c r="AC9" i="3" s="1"/>
  <c r="AB10" i="3" s="1"/>
  <c r="AX10" i="3"/>
  <c r="S10" i="3" s="1"/>
  <c r="AC10" i="3" s="1"/>
  <c r="AB11" i="3" s="1"/>
  <c r="AX11" i="3"/>
  <c r="S11" i="3" s="1"/>
  <c r="AC11" i="3" s="1"/>
  <c r="AB12" i="3" s="1"/>
  <c r="AX12" i="3"/>
  <c r="S12" i="3" s="1"/>
  <c r="AC12" i="3" s="1"/>
  <c r="AB13" i="3" s="1"/>
  <c r="AX13" i="3"/>
  <c r="S13" i="3" s="1"/>
  <c r="AC13" i="3" s="1"/>
  <c r="AB14" i="3" s="1"/>
  <c r="AX14" i="3"/>
  <c r="S14" i="3" s="1"/>
  <c r="AC14" i="3" s="1"/>
  <c r="AB15" i="3" s="1"/>
  <c r="AX15" i="3"/>
  <c r="S15" i="3" s="1"/>
  <c r="AC15" i="3" s="1"/>
  <c r="AB16" i="3" s="1"/>
  <c r="AX16" i="3"/>
  <c r="S16" i="3" s="1"/>
  <c r="AC16" i="3" s="1"/>
  <c r="AB17" i="3" s="1"/>
  <c r="AX17" i="3"/>
  <c r="S17" i="3" s="1"/>
  <c r="AC17" i="3" s="1"/>
  <c r="AB18" i="3" s="1"/>
  <c r="AX18" i="3"/>
  <c r="S18" i="3" s="1"/>
  <c r="AC18" i="3" s="1"/>
  <c r="AB19" i="3" s="1"/>
  <c r="AX19" i="3"/>
  <c r="S19" i="3" s="1"/>
  <c r="AC19" i="3" s="1"/>
  <c r="AB20" i="3" s="1"/>
  <c r="AX20" i="3"/>
  <c r="S20" i="3" s="1"/>
  <c r="AC20" i="3" s="1"/>
  <c r="AB21" i="3" s="1"/>
  <c r="AX21" i="3"/>
  <c r="S21" i="3" s="1"/>
  <c r="AC21" i="3" s="1"/>
  <c r="AB22" i="3" s="1"/>
  <c r="AF22" i="32"/>
  <c r="AO22" i="32" s="1"/>
  <c r="AE22" i="32"/>
  <c r="W23" i="32"/>
  <c r="AG22" i="32"/>
  <c r="AP22" i="32" s="1"/>
  <c r="X24" i="31"/>
  <c r="Y24" i="31"/>
  <c r="AG23" i="9"/>
  <c r="AP23" i="9" s="1"/>
  <c r="AP25" i="9" s="1"/>
  <c r="AF23" i="9"/>
  <c r="AO23" i="9" s="1"/>
  <c r="AO25" i="9" s="1"/>
  <c r="AE23" i="9"/>
  <c r="AS15" i="68"/>
  <c r="AL15" i="68"/>
  <c r="AU15" i="68" s="1"/>
  <c r="AX23" i="60"/>
  <c r="S23" i="60" s="1"/>
  <c r="AC23" i="60" s="1"/>
  <c r="AX3" i="60"/>
  <c r="S3" i="60" s="1"/>
  <c r="AC3" i="60" s="1"/>
  <c r="AX4" i="60"/>
  <c r="S4" i="60" s="1"/>
  <c r="AC4" i="60" s="1"/>
  <c r="AB5" i="60" s="1"/>
  <c r="AX5" i="60"/>
  <c r="S5" i="60" s="1"/>
  <c r="AC5" i="60" s="1"/>
  <c r="AB6" i="60" s="1"/>
  <c r="AX6" i="60"/>
  <c r="S6" i="60" s="1"/>
  <c r="AC6" i="60" s="1"/>
  <c r="AB7" i="60" s="1"/>
  <c r="AX7" i="60"/>
  <c r="S7" i="60" s="1"/>
  <c r="AC7" i="60" s="1"/>
  <c r="AB8" i="60" s="1"/>
  <c r="AX8" i="60"/>
  <c r="S8" i="60" s="1"/>
  <c r="AC8" i="60" s="1"/>
  <c r="AB9" i="60" s="1"/>
  <c r="AX9" i="60"/>
  <c r="S9" i="60" s="1"/>
  <c r="AC9" i="60" s="1"/>
  <c r="AB10" i="60" s="1"/>
  <c r="AX10" i="60"/>
  <c r="S10" i="60" s="1"/>
  <c r="AC10" i="60" s="1"/>
  <c r="AB11" i="60" s="1"/>
  <c r="AX11" i="60"/>
  <c r="S11" i="60" s="1"/>
  <c r="AC11" i="60" s="1"/>
  <c r="AB12" i="60" s="1"/>
  <c r="AX12" i="60"/>
  <c r="S12" i="60" s="1"/>
  <c r="AC12" i="60" s="1"/>
  <c r="AB13" i="60" s="1"/>
  <c r="AX13" i="60"/>
  <c r="S13" i="60" s="1"/>
  <c r="AC13" i="60" s="1"/>
  <c r="AB14" i="60" s="1"/>
  <c r="AX14" i="60"/>
  <c r="S14" i="60" s="1"/>
  <c r="AC14" i="60" s="1"/>
  <c r="AB15" i="60" s="1"/>
  <c r="AX15" i="60"/>
  <c r="S15" i="60" s="1"/>
  <c r="AC15" i="60" s="1"/>
  <c r="AB16" i="60" s="1"/>
  <c r="AX16" i="60"/>
  <c r="S16" i="60" s="1"/>
  <c r="AC16" i="60" s="1"/>
  <c r="AB17" i="60" s="1"/>
  <c r="AX17" i="60"/>
  <c r="S17" i="60" s="1"/>
  <c r="AC17" i="60" s="1"/>
  <c r="AB18" i="60" s="1"/>
  <c r="AX18" i="60"/>
  <c r="S18" i="60" s="1"/>
  <c r="AC18" i="60" s="1"/>
  <c r="AB19" i="60" s="1"/>
  <c r="AX19" i="60"/>
  <c r="S19" i="60" s="1"/>
  <c r="AC19" i="60" s="1"/>
  <c r="AB20" i="60" s="1"/>
  <c r="AX20" i="60"/>
  <c r="S20" i="60" s="1"/>
  <c r="AC20" i="60" s="1"/>
  <c r="AB21" i="60" s="1"/>
  <c r="AX21" i="60"/>
  <c r="S21" i="60" s="1"/>
  <c r="AC21" i="60" s="1"/>
  <c r="AB22" i="60" s="1"/>
  <c r="AJ21" i="56"/>
  <c r="AK21" i="56"/>
  <c r="AT21" i="56" s="1"/>
  <c r="AJ15" i="56"/>
  <c r="AK15" i="56"/>
  <c r="AT15" i="56" s="1"/>
  <c r="AJ9" i="56"/>
  <c r="AK9" i="56"/>
  <c r="AT9" i="56" s="1"/>
  <c r="AI22" i="73"/>
  <c r="AN22" i="73"/>
  <c r="Y24" i="44"/>
  <c r="X24" i="44"/>
  <c r="AR22" i="67"/>
  <c r="AR23" i="35"/>
  <c r="AF23" i="83"/>
  <c r="AO23" i="83" s="1"/>
  <c r="AE23" i="83"/>
  <c r="W24" i="83"/>
  <c r="AG23" i="83"/>
  <c r="AP23" i="83" s="1"/>
  <c r="AH23" i="91"/>
  <c r="AQ23" i="91" s="1"/>
  <c r="AR22" i="38"/>
  <c r="AN22" i="75"/>
  <c r="AI22" i="75"/>
  <c r="X22" i="22"/>
  <c r="Z22" i="22" s="1"/>
  <c r="Y22" i="22"/>
  <c r="W23" i="78"/>
  <c r="AG22" i="78"/>
  <c r="AP22" i="78" s="1"/>
  <c r="AF22" i="78"/>
  <c r="AO22" i="78" s="1"/>
  <c r="AE22" i="78"/>
  <c r="W23" i="42"/>
  <c r="AG22" i="42"/>
  <c r="AP22" i="42" s="1"/>
  <c r="AF22" i="42"/>
  <c r="AO22" i="42" s="1"/>
  <c r="AE22" i="42"/>
  <c r="AS4" i="55"/>
  <c r="AL4" i="55"/>
  <c r="AU4" i="55" s="1"/>
  <c r="AX23" i="69"/>
  <c r="S23" i="69" s="1"/>
  <c r="AC23" i="69" s="1"/>
  <c r="AX3" i="69"/>
  <c r="S3" i="69" s="1"/>
  <c r="AC3" i="69" s="1"/>
  <c r="AX4" i="69"/>
  <c r="S4" i="69" s="1"/>
  <c r="AC4" i="69" s="1"/>
  <c r="AB5" i="69" s="1"/>
  <c r="AX5" i="69"/>
  <c r="S5" i="69" s="1"/>
  <c r="AC5" i="69" s="1"/>
  <c r="AB6" i="69" s="1"/>
  <c r="AX6" i="69"/>
  <c r="S6" i="69" s="1"/>
  <c r="AC6" i="69" s="1"/>
  <c r="AB7" i="69" s="1"/>
  <c r="AX7" i="69"/>
  <c r="S7" i="69" s="1"/>
  <c r="AC7" i="69" s="1"/>
  <c r="AB8" i="69" s="1"/>
  <c r="AX8" i="69"/>
  <c r="S8" i="69" s="1"/>
  <c r="AC8" i="69" s="1"/>
  <c r="AB9" i="69" s="1"/>
  <c r="AX9" i="69"/>
  <c r="S9" i="69" s="1"/>
  <c r="AC9" i="69" s="1"/>
  <c r="AB10" i="69" s="1"/>
  <c r="AX10" i="69"/>
  <c r="S10" i="69" s="1"/>
  <c r="AC10" i="69" s="1"/>
  <c r="AB11" i="69" s="1"/>
  <c r="AX11" i="69"/>
  <c r="S11" i="69" s="1"/>
  <c r="AC11" i="69" s="1"/>
  <c r="AB12" i="69" s="1"/>
  <c r="AX12" i="69"/>
  <c r="S12" i="69" s="1"/>
  <c r="AC12" i="69" s="1"/>
  <c r="AB13" i="69" s="1"/>
  <c r="AX13" i="69"/>
  <c r="S13" i="69" s="1"/>
  <c r="AC13" i="69" s="1"/>
  <c r="AB14" i="69" s="1"/>
  <c r="AX14" i="69"/>
  <c r="S14" i="69" s="1"/>
  <c r="AC14" i="69" s="1"/>
  <c r="AB15" i="69" s="1"/>
  <c r="AX15" i="69"/>
  <c r="S15" i="69" s="1"/>
  <c r="AC15" i="69" s="1"/>
  <c r="AB16" i="69" s="1"/>
  <c r="AX16" i="69"/>
  <c r="S16" i="69" s="1"/>
  <c r="AC16" i="69" s="1"/>
  <c r="AB17" i="69" s="1"/>
  <c r="AX17" i="69"/>
  <c r="S17" i="69" s="1"/>
  <c r="AC17" i="69" s="1"/>
  <c r="AB18" i="69" s="1"/>
  <c r="AX18" i="69"/>
  <c r="S18" i="69" s="1"/>
  <c r="AC18" i="69" s="1"/>
  <c r="AB19" i="69" s="1"/>
  <c r="AX19" i="69"/>
  <c r="S19" i="69" s="1"/>
  <c r="AC19" i="69" s="1"/>
  <c r="AB20" i="69" s="1"/>
  <c r="AX20" i="69"/>
  <c r="S20" i="69" s="1"/>
  <c r="AC20" i="69" s="1"/>
  <c r="AB21" i="69" s="1"/>
  <c r="AX21" i="69"/>
  <c r="S21" i="69" s="1"/>
  <c r="AC21" i="69" s="1"/>
  <c r="AB22" i="69" s="1"/>
  <c r="AR23" i="74"/>
  <c r="AR22" i="8"/>
  <c r="AS3" i="57"/>
  <c r="AL3" i="57"/>
  <c r="AU3" i="57" s="1"/>
  <c r="AS22" i="57"/>
  <c r="AL22" i="57"/>
  <c r="AU22" i="57" s="1"/>
  <c r="AX23" i="9"/>
  <c r="S23" i="9" s="1"/>
  <c r="AC23" i="9" s="1"/>
  <c r="AX3" i="9"/>
  <c r="S3" i="9" s="1"/>
  <c r="AC3" i="9" s="1"/>
  <c r="AX4" i="9"/>
  <c r="S4" i="9" s="1"/>
  <c r="AC4" i="9" s="1"/>
  <c r="AB5" i="9" s="1"/>
  <c r="AX5" i="9"/>
  <c r="S5" i="9" s="1"/>
  <c r="AC5" i="9" s="1"/>
  <c r="AB6" i="9" s="1"/>
  <c r="AX6" i="9"/>
  <c r="S6" i="9" s="1"/>
  <c r="AC6" i="9" s="1"/>
  <c r="AB7" i="9" s="1"/>
  <c r="AX7" i="9"/>
  <c r="S7" i="9" s="1"/>
  <c r="AC7" i="9" s="1"/>
  <c r="AB8" i="9" s="1"/>
  <c r="AX8" i="9"/>
  <c r="S8" i="9" s="1"/>
  <c r="AC8" i="9" s="1"/>
  <c r="AB9" i="9" s="1"/>
  <c r="AX9" i="9"/>
  <c r="S9" i="9" s="1"/>
  <c r="AC9" i="9" s="1"/>
  <c r="AB10" i="9" s="1"/>
  <c r="AX10" i="9"/>
  <c r="S10" i="9" s="1"/>
  <c r="AC10" i="9" s="1"/>
  <c r="AB11" i="9" s="1"/>
  <c r="AX11" i="9"/>
  <c r="S11" i="9" s="1"/>
  <c r="AC11" i="9" s="1"/>
  <c r="AB12" i="9" s="1"/>
  <c r="AX12" i="9"/>
  <c r="S12" i="9" s="1"/>
  <c r="AC12" i="9" s="1"/>
  <c r="AB13" i="9" s="1"/>
  <c r="AX13" i="9"/>
  <c r="S13" i="9" s="1"/>
  <c r="AC13" i="9" s="1"/>
  <c r="AB14" i="9" s="1"/>
  <c r="AX14" i="9"/>
  <c r="S14" i="9" s="1"/>
  <c r="AC14" i="9" s="1"/>
  <c r="AB15" i="9" s="1"/>
  <c r="AX15" i="9"/>
  <c r="S15" i="9" s="1"/>
  <c r="AC15" i="9" s="1"/>
  <c r="AB16" i="9" s="1"/>
  <c r="AX16" i="9"/>
  <c r="S16" i="9" s="1"/>
  <c r="AC16" i="9" s="1"/>
  <c r="AB17" i="9" s="1"/>
  <c r="AX17" i="9"/>
  <c r="S17" i="9" s="1"/>
  <c r="AC17" i="9" s="1"/>
  <c r="AB18" i="9" s="1"/>
  <c r="AX18" i="9"/>
  <c r="S18" i="9" s="1"/>
  <c r="AC18" i="9" s="1"/>
  <c r="AB19" i="9" s="1"/>
  <c r="AX19" i="9"/>
  <c r="S19" i="9" s="1"/>
  <c r="AC19" i="9" s="1"/>
  <c r="AB20" i="9" s="1"/>
  <c r="AX20" i="9"/>
  <c r="S20" i="9" s="1"/>
  <c r="AC20" i="9" s="1"/>
  <c r="AB21" i="9" s="1"/>
  <c r="AX21" i="9"/>
  <c r="S21" i="9" s="1"/>
  <c r="AC21" i="9" s="1"/>
  <c r="AB22" i="9" s="1"/>
  <c r="X23" i="20"/>
  <c r="Y23" i="20"/>
  <c r="AS7" i="66"/>
  <c r="AL7" i="66"/>
  <c r="AU7" i="66" s="1"/>
  <c r="AS5" i="58"/>
  <c r="AL5" i="58"/>
  <c r="AU5" i="58" s="1"/>
  <c r="AN23" i="30"/>
  <c r="AI23" i="30"/>
  <c r="AJ8" i="1"/>
  <c r="AK8" i="1"/>
  <c r="AT8" i="1" s="1"/>
  <c r="AG23" i="24"/>
  <c r="AP23" i="24" s="1"/>
  <c r="AP25" i="24" s="1"/>
  <c r="AF23" i="24"/>
  <c r="AO23" i="24" s="1"/>
  <c r="AO25" i="24" s="1"/>
  <c r="AE23" i="24"/>
  <c r="W24" i="37"/>
  <c r="AG23" i="37"/>
  <c r="AP23" i="37" s="1"/>
  <c r="AF23" i="37"/>
  <c r="AO23" i="37" s="1"/>
  <c r="AE23" i="37"/>
  <c r="AJ19" i="61"/>
  <c r="AK19" i="61"/>
  <c r="AT19" i="61" s="1"/>
  <c r="AJ13" i="61"/>
  <c r="AK13" i="61"/>
  <c r="AT13" i="61" s="1"/>
  <c r="AJ7" i="61"/>
  <c r="AK7" i="61"/>
  <c r="AT7" i="61" s="1"/>
  <c r="AI22" i="65"/>
  <c r="AN22" i="65"/>
  <c r="X23" i="7"/>
  <c r="Y23" i="7"/>
  <c r="AH23" i="8"/>
  <c r="AQ23" i="8" s="1"/>
  <c r="AQ25" i="8" s="1"/>
  <c r="AZ3" i="8"/>
  <c r="AX22" i="8" s="1"/>
  <c r="S22" i="8" s="1"/>
  <c r="AC22" i="8" s="1"/>
  <c r="AB23" i="8" s="1"/>
  <c r="AJ21" i="51"/>
  <c r="AK21" i="51"/>
  <c r="AT21" i="51" s="1"/>
  <c r="AJ15" i="51"/>
  <c r="AK15" i="51"/>
  <c r="AT15" i="51" s="1"/>
  <c r="AJ9" i="51"/>
  <c r="AK9" i="51"/>
  <c r="AT9" i="51" s="1"/>
  <c r="AS11" i="57"/>
  <c r="AL11" i="57"/>
  <c r="AU11" i="57" s="1"/>
  <c r="AR22" i="19"/>
  <c r="AJ18" i="70"/>
  <c r="AK18" i="70"/>
  <c r="AT18" i="70" s="1"/>
  <c r="AJ12" i="70"/>
  <c r="AK12" i="70"/>
  <c r="AT12" i="70" s="1"/>
  <c r="AJ6" i="70"/>
  <c r="AK6" i="70"/>
  <c r="AT6" i="70" s="1"/>
  <c r="AI24" i="82"/>
  <c r="AN24" i="82"/>
  <c r="AR22" i="80"/>
  <c r="Y24" i="47"/>
  <c r="X24" i="47"/>
  <c r="AH22" i="93"/>
  <c r="AQ22" i="93" s="1"/>
  <c r="AS20" i="66"/>
  <c r="AL20" i="66"/>
  <c r="AU20" i="66" s="1"/>
  <c r="AS18" i="58"/>
  <c r="AL18" i="58"/>
  <c r="AU18" i="58" s="1"/>
  <c r="AS21" i="21"/>
  <c r="AL21" i="21"/>
  <c r="AU21" i="21" s="1"/>
  <c r="AR24" i="29"/>
  <c r="AN22" i="96"/>
  <c r="AI22" i="96"/>
  <c r="Z24" i="33"/>
  <c r="Y24" i="33"/>
  <c r="X24" i="33"/>
  <c r="Y24" i="26"/>
  <c r="X24" i="26"/>
  <c r="Z22" i="92"/>
  <c r="AH23" i="52"/>
  <c r="AQ23" i="52" s="1"/>
  <c r="AQ25" i="52" s="1"/>
  <c r="AZ3" i="52"/>
  <c r="AR22" i="91"/>
  <c r="Z22" i="15"/>
  <c r="AE24" i="95"/>
  <c r="AF24" i="95"/>
  <c r="AO24" i="95" s="1"/>
  <c r="W25" i="95"/>
  <c r="AG24" i="95"/>
  <c r="AP24" i="95" s="1"/>
  <c r="AS14" i="68"/>
  <c r="AL14" i="68"/>
  <c r="AU14" i="68" s="1"/>
  <c r="AX22" i="3"/>
  <c r="S22" i="3" s="1"/>
  <c r="AC22" i="3" s="1"/>
  <c r="AB23" i="3" s="1"/>
  <c r="AS20" i="57"/>
  <c r="AL20" i="57"/>
  <c r="AU20" i="57" s="1"/>
  <c r="AH24" i="88"/>
  <c r="AQ24" i="88" s="1"/>
  <c r="AX22" i="60"/>
  <c r="S22" i="60" s="1"/>
  <c r="AC22" i="60" s="1"/>
  <c r="AB23" i="60" s="1"/>
  <c r="Y24" i="27"/>
  <c r="X24" i="27"/>
  <c r="Z24" i="27" s="1"/>
  <c r="AS17" i="66"/>
  <c r="AL17" i="66"/>
  <c r="AU17" i="66" s="1"/>
  <c r="AS21" i="58"/>
  <c r="AL21" i="58"/>
  <c r="AU21" i="58" s="1"/>
  <c r="AS18" i="21"/>
  <c r="AL18" i="21"/>
  <c r="AU18" i="21" s="1"/>
  <c r="AJ20" i="56"/>
  <c r="AK20" i="56"/>
  <c r="AT20" i="56" s="1"/>
  <c r="AJ14" i="56"/>
  <c r="AK14" i="56"/>
  <c r="AT14" i="56" s="1"/>
  <c r="AJ8" i="56"/>
  <c r="AK8" i="56"/>
  <c r="AT8" i="56" s="1"/>
  <c r="X22" i="17"/>
  <c r="Y22" i="17"/>
  <c r="AJ12" i="1"/>
  <c r="AK12" i="1"/>
  <c r="AT12" i="1" s="1"/>
  <c r="X22" i="14"/>
  <c r="Y22" i="14"/>
  <c r="AH22" i="49"/>
  <c r="AQ22" i="49" s="1"/>
  <c r="AX23" i="23"/>
  <c r="S23" i="23" s="1"/>
  <c r="AC23" i="23" s="1"/>
  <c r="AX3" i="23"/>
  <c r="S3" i="23" s="1"/>
  <c r="AC3" i="23" s="1"/>
  <c r="AX4" i="23"/>
  <c r="S4" i="23" s="1"/>
  <c r="AC4" i="23" s="1"/>
  <c r="AB5" i="23" s="1"/>
  <c r="AX5" i="23"/>
  <c r="S5" i="23" s="1"/>
  <c r="AC5" i="23" s="1"/>
  <c r="AB6" i="23" s="1"/>
  <c r="AX6" i="23"/>
  <c r="S6" i="23" s="1"/>
  <c r="AC6" i="23" s="1"/>
  <c r="AB7" i="23" s="1"/>
  <c r="AX7" i="23"/>
  <c r="S7" i="23" s="1"/>
  <c r="AC7" i="23" s="1"/>
  <c r="AB8" i="23" s="1"/>
  <c r="AX8" i="23"/>
  <c r="S8" i="23" s="1"/>
  <c r="AC8" i="23" s="1"/>
  <c r="AB9" i="23" s="1"/>
  <c r="AX9" i="23"/>
  <c r="S9" i="23" s="1"/>
  <c r="AC9" i="23" s="1"/>
  <c r="AB10" i="23" s="1"/>
  <c r="AX10" i="23"/>
  <c r="S10" i="23" s="1"/>
  <c r="AC10" i="23" s="1"/>
  <c r="AB11" i="23" s="1"/>
  <c r="AX11" i="23"/>
  <c r="S11" i="23" s="1"/>
  <c r="AC11" i="23" s="1"/>
  <c r="AB12" i="23" s="1"/>
  <c r="AX12" i="23"/>
  <c r="S12" i="23" s="1"/>
  <c r="AC12" i="23" s="1"/>
  <c r="AB13" i="23" s="1"/>
  <c r="AX13" i="23"/>
  <c r="S13" i="23" s="1"/>
  <c r="AC13" i="23" s="1"/>
  <c r="AB14" i="23" s="1"/>
  <c r="AX14" i="23"/>
  <c r="S14" i="23" s="1"/>
  <c r="AC14" i="23" s="1"/>
  <c r="AB15" i="23" s="1"/>
  <c r="AX15" i="23"/>
  <c r="S15" i="23" s="1"/>
  <c r="AC15" i="23" s="1"/>
  <c r="AB16" i="23" s="1"/>
  <c r="AX16" i="23"/>
  <c r="S16" i="23" s="1"/>
  <c r="AC16" i="23" s="1"/>
  <c r="AB17" i="23" s="1"/>
  <c r="AX17" i="23"/>
  <c r="S17" i="23" s="1"/>
  <c r="AC17" i="23" s="1"/>
  <c r="AB18" i="23" s="1"/>
  <c r="AX18" i="23"/>
  <c r="S18" i="23" s="1"/>
  <c r="AC18" i="23" s="1"/>
  <c r="AB19" i="23" s="1"/>
  <c r="AX19" i="23"/>
  <c r="S19" i="23" s="1"/>
  <c r="AC19" i="23" s="1"/>
  <c r="AB20" i="23" s="1"/>
  <c r="AX20" i="23"/>
  <c r="S20" i="23" s="1"/>
  <c r="AC20" i="23" s="1"/>
  <c r="AB21" i="23" s="1"/>
  <c r="AX21" i="23"/>
  <c r="S21" i="23" s="1"/>
  <c r="AC21" i="23" s="1"/>
  <c r="AB22" i="23" s="1"/>
  <c r="Z23" i="91"/>
  <c r="AS21" i="57"/>
  <c r="AL21" i="57"/>
  <c r="AU21" i="57" s="1"/>
  <c r="AF25" i="39"/>
  <c r="AO25" i="39" s="1"/>
  <c r="AE25" i="39"/>
  <c r="W26" i="39"/>
  <c r="AG25" i="39"/>
  <c r="AP25" i="39" s="1"/>
  <c r="AS16" i="68"/>
  <c r="AL16" i="68"/>
  <c r="AU16" i="68" s="1"/>
  <c r="AH25" i="29"/>
  <c r="AQ25" i="29" s="1"/>
  <c r="AI21" i="22"/>
  <c r="AN21" i="22"/>
  <c r="AS18" i="66"/>
  <c r="AL18" i="66"/>
  <c r="AU18" i="66" s="1"/>
  <c r="AS16" i="58"/>
  <c r="AL16" i="58"/>
  <c r="AU16" i="58" s="1"/>
  <c r="AS13" i="21"/>
  <c r="AL13" i="21"/>
  <c r="AU13" i="21" s="1"/>
  <c r="AJ19" i="1"/>
  <c r="AK19" i="1"/>
  <c r="AT19" i="1" s="1"/>
  <c r="AX22" i="69"/>
  <c r="S22" i="69" s="1"/>
  <c r="AC22" i="69" s="1"/>
  <c r="AB23" i="69" s="1"/>
  <c r="AH23" i="25"/>
  <c r="AQ23" i="25" s="1"/>
  <c r="AH23" i="40"/>
  <c r="AQ23" i="40" s="1"/>
  <c r="AJ23" i="70"/>
  <c r="AS23" i="70" s="1"/>
  <c r="AK23" i="70"/>
  <c r="AT23" i="70" s="1"/>
  <c r="AX22" i="9"/>
  <c r="S22" i="9" s="1"/>
  <c r="AC22" i="9" s="1"/>
  <c r="AB23" i="9" s="1"/>
  <c r="AS17" i="68"/>
  <c r="AL17" i="68"/>
  <c r="AU17" i="68" s="1"/>
  <c r="Y23" i="50"/>
  <c r="X23" i="50"/>
  <c r="AN22" i="20"/>
  <c r="AI22" i="20"/>
  <c r="AS14" i="21"/>
  <c r="AL14" i="21"/>
  <c r="AU14" i="21" s="1"/>
  <c r="AJ14" i="1"/>
  <c r="AK14" i="1"/>
  <c r="AT14" i="1" s="1"/>
  <c r="AJ18" i="61"/>
  <c r="AK18" i="61"/>
  <c r="AT18" i="61" s="1"/>
  <c r="AJ12" i="61"/>
  <c r="AK12" i="61"/>
  <c r="AT12" i="61" s="1"/>
  <c r="AJ6" i="61"/>
  <c r="AK6" i="61"/>
  <c r="AT6" i="61" s="1"/>
  <c r="AR21" i="32"/>
  <c r="Z23" i="8"/>
  <c r="Y23" i="81"/>
  <c r="X23" i="81"/>
  <c r="AJ20" i="51"/>
  <c r="AK20" i="51"/>
  <c r="AT20" i="51" s="1"/>
  <c r="AJ14" i="51"/>
  <c r="AK14" i="51"/>
  <c r="AT14" i="51" s="1"/>
  <c r="AJ8" i="51"/>
  <c r="AK8" i="51"/>
  <c r="AT8" i="51" s="1"/>
  <c r="AJ17" i="70"/>
  <c r="AK17" i="70"/>
  <c r="AT17" i="70" s="1"/>
  <c r="AJ11" i="70"/>
  <c r="AK11" i="70"/>
  <c r="AT11" i="70" s="1"/>
  <c r="AJ5" i="70"/>
  <c r="AK5" i="70"/>
  <c r="AT5" i="70" s="1"/>
  <c r="AS12" i="68"/>
  <c r="AL12" i="68"/>
  <c r="AU12" i="68" s="1"/>
  <c r="AJ9" i="1"/>
  <c r="AK9" i="1"/>
  <c r="AT9" i="1" s="1"/>
  <c r="AR23" i="61"/>
  <c r="AR25" i="61" s="1"/>
  <c r="AR22" i="52"/>
  <c r="AS6" i="57"/>
  <c r="AL6" i="57"/>
  <c r="AU6" i="57" s="1"/>
  <c r="AH23" i="19"/>
  <c r="AQ23" i="19" s="1"/>
  <c r="AQ25" i="19" s="1"/>
  <c r="AZ3" i="19"/>
  <c r="AX22" i="19" s="1"/>
  <c r="S22" i="19" s="1"/>
  <c r="AC22" i="19" s="1"/>
  <c r="AB23" i="19" s="1"/>
  <c r="AS7" i="68"/>
  <c r="AL7" i="68"/>
  <c r="AU7" i="68" s="1"/>
  <c r="AS15" i="66"/>
  <c r="AL15" i="66"/>
  <c r="AU15" i="66" s="1"/>
  <c r="AS13" i="58"/>
  <c r="AL13" i="58"/>
  <c r="AU13" i="58" s="1"/>
  <c r="AS10" i="21"/>
  <c r="AL10" i="21"/>
  <c r="AU10" i="21" s="1"/>
  <c r="AB4" i="1"/>
  <c r="AJ3" i="1"/>
  <c r="X24" i="43"/>
  <c r="Y24" i="43"/>
  <c r="Z24" i="43" s="1"/>
  <c r="AI23" i="48"/>
  <c r="AN23" i="48"/>
  <c r="AH22" i="36"/>
  <c r="AQ22" i="36" s="1"/>
  <c r="AS7" i="57"/>
  <c r="AL7" i="57"/>
  <c r="AU7" i="57" s="1"/>
  <c r="AR22" i="71"/>
  <c r="AE24" i="41"/>
  <c r="W25" i="41"/>
  <c r="AG24" i="41"/>
  <c r="AP24" i="41" s="1"/>
  <c r="AF24" i="41"/>
  <c r="AO24" i="41" s="1"/>
  <c r="AS16" i="66"/>
  <c r="AL16" i="66"/>
  <c r="AU16" i="66" s="1"/>
  <c r="AS14" i="58"/>
  <c r="AL14" i="58"/>
  <c r="AU14" i="58" s="1"/>
  <c r="AS11" i="21"/>
  <c r="AL11" i="21"/>
  <c r="AU11" i="21" s="1"/>
  <c r="AJ17" i="1"/>
  <c r="AK17" i="1"/>
  <c r="AT17" i="1" s="1"/>
  <c r="AH22" i="87"/>
  <c r="AQ22" i="87" s="1"/>
  <c r="AR23" i="90"/>
  <c r="Z24" i="88"/>
  <c r="AS21" i="68"/>
  <c r="AL21" i="68"/>
  <c r="AU21" i="68" s="1"/>
  <c r="AS4" i="13"/>
  <c r="AS25" i="13" s="1"/>
  <c r="AL4" i="13"/>
  <c r="AU4" i="13" s="1"/>
  <c r="AU25" i="13" s="1"/>
  <c r="C11" i="13" s="1"/>
  <c r="AJ19" i="56"/>
  <c r="AK19" i="56"/>
  <c r="AT19" i="56" s="1"/>
  <c r="AJ13" i="56"/>
  <c r="AK13" i="56"/>
  <c r="AT13" i="56" s="1"/>
  <c r="AJ7" i="56"/>
  <c r="AK7" i="56"/>
  <c r="AT7" i="56" s="1"/>
  <c r="AN23" i="79"/>
  <c r="AI23" i="79"/>
  <c r="AI21" i="17"/>
  <c r="AN21" i="17"/>
  <c r="AI23" i="44"/>
  <c r="AN23" i="44"/>
  <c r="AR22" i="37"/>
  <c r="AH24" i="34"/>
  <c r="AQ24" i="34" s="1"/>
  <c r="AH23" i="6"/>
  <c r="AQ23" i="6" s="1"/>
  <c r="AQ25" i="6" s="1"/>
  <c r="AZ3" i="6"/>
  <c r="AX22" i="6" s="1"/>
  <c r="S22" i="6" s="1"/>
  <c r="AC22" i="6" s="1"/>
  <c r="AB23" i="6" s="1"/>
  <c r="AX22" i="23"/>
  <c r="S22" i="23" s="1"/>
  <c r="AC22" i="23" s="1"/>
  <c r="AB23" i="23" s="1"/>
  <c r="AS3" i="68"/>
  <c r="AL3" i="68"/>
  <c r="AU3" i="68" s="1"/>
  <c r="AJ4" i="58"/>
  <c r="AK4" i="58"/>
  <c r="AT4" i="58" s="1"/>
  <c r="AT25" i="58" s="1"/>
  <c r="AR21" i="62"/>
  <c r="AS10" i="57"/>
  <c r="AL10" i="57"/>
  <c r="AU10" i="57" s="1"/>
  <c r="AN22" i="50"/>
  <c r="AI22" i="50"/>
  <c r="AS13" i="66"/>
  <c r="AL13" i="66"/>
  <c r="AU13" i="66" s="1"/>
  <c r="AS11" i="58"/>
  <c r="AL11" i="58"/>
  <c r="AU11" i="58" s="1"/>
  <c r="AH22" i="62"/>
  <c r="AQ22" i="62" s="1"/>
  <c r="AJ17" i="61"/>
  <c r="AK17" i="61"/>
  <c r="AT17" i="61" s="1"/>
  <c r="AJ11" i="61"/>
  <c r="AK11" i="61"/>
  <c r="AT11" i="61" s="1"/>
  <c r="AJ5" i="61"/>
  <c r="AK5" i="61"/>
  <c r="AT5" i="61" s="1"/>
  <c r="AR21" i="87"/>
  <c r="AJ19" i="51"/>
  <c r="AK19" i="51"/>
  <c r="AT19" i="51" s="1"/>
  <c r="AJ13" i="51"/>
  <c r="AK13" i="51"/>
  <c r="AT13" i="51" s="1"/>
  <c r="AJ7" i="51"/>
  <c r="AK7" i="51"/>
  <c r="AT7" i="51" s="1"/>
  <c r="AS17" i="57"/>
  <c r="AL17" i="57"/>
  <c r="AU17" i="57" s="1"/>
  <c r="AJ22" i="70"/>
  <c r="AK22" i="70"/>
  <c r="AT22" i="70" s="1"/>
  <c r="AJ16" i="70"/>
  <c r="AK16" i="70"/>
  <c r="AT16" i="70" s="1"/>
  <c r="AJ10" i="70"/>
  <c r="AK10" i="70"/>
  <c r="AT10" i="70" s="1"/>
  <c r="AJ3" i="70"/>
  <c r="AB4" i="70"/>
  <c r="AH23" i="38"/>
  <c r="AQ23" i="38" s="1"/>
  <c r="Y23" i="84"/>
  <c r="X23" i="84"/>
  <c r="Y23" i="72"/>
  <c r="X23" i="72"/>
  <c r="W23" i="93"/>
  <c r="AG22" i="93"/>
  <c r="AP22" i="93" s="1"/>
  <c r="AF22" i="93"/>
  <c r="AO22" i="93" s="1"/>
  <c r="AE22" i="93"/>
  <c r="AS8" i="66"/>
  <c r="AL8" i="66"/>
  <c r="AU8" i="66" s="1"/>
  <c r="AS6" i="58"/>
  <c r="AL6" i="58"/>
  <c r="AU6" i="58" s="1"/>
  <c r="AS9" i="21"/>
  <c r="AL9" i="21"/>
  <c r="AU9" i="21" s="1"/>
  <c r="AN23" i="28"/>
  <c r="AI23" i="28"/>
  <c r="Y23" i="2"/>
  <c r="X23" i="2"/>
  <c r="AI23" i="3"/>
  <c r="AN23" i="3"/>
  <c r="AN25" i="3" s="1"/>
  <c r="AL23" i="57"/>
  <c r="AU23" i="57" s="1"/>
  <c r="AR23" i="57"/>
  <c r="AR25" i="57" s="1"/>
  <c r="AI21" i="54"/>
  <c r="AN21" i="54"/>
  <c r="AI22" i="46"/>
  <c r="AN22" i="46"/>
  <c r="AI23" i="60"/>
  <c r="AN23" i="60"/>
  <c r="AN25" i="60" s="1"/>
  <c r="Y23" i="96"/>
  <c r="X23" i="96"/>
  <c r="Z23" i="96" s="1"/>
  <c r="AN23" i="33"/>
  <c r="AI23" i="33"/>
  <c r="Y23" i="11"/>
  <c r="X23" i="11"/>
  <c r="Z22" i="36"/>
  <c r="AH24" i="74"/>
  <c r="AQ24" i="74" s="1"/>
  <c r="AG23" i="23"/>
  <c r="AP23" i="23" s="1"/>
  <c r="AP25" i="23" s="1"/>
  <c r="AF23" i="23"/>
  <c r="AO23" i="23" s="1"/>
  <c r="AO25" i="23" s="1"/>
  <c r="AE23" i="23"/>
  <c r="Z23" i="52"/>
  <c r="AS20" i="68"/>
  <c r="AL20" i="68"/>
  <c r="AU20" i="68" s="1"/>
  <c r="AN23" i="70"/>
  <c r="AN25" i="70" s="1"/>
  <c r="AI23" i="70"/>
  <c r="AJ4" i="66"/>
  <c r="AK4" i="66"/>
  <c r="AT4" i="66" s="1"/>
  <c r="AT25" i="66" s="1"/>
  <c r="AJ23" i="56"/>
  <c r="AS23" i="56" s="1"/>
  <c r="AK23" i="56"/>
  <c r="AT23" i="56" s="1"/>
  <c r="W26" i="89"/>
  <c r="AE25" i="89"/>
  <c r="AF25" i="89"/>
  <c r="AO25" i="89" s="1"/>
  <c r="AG25" i="89"/>
  <c r="AP25" i="89" s="1"/>
  <c r="AS22" i="1"/>
  <c r="AL22" i="1"/>
  <c r="AU22" i="1" s="1"/>
  <c r="AI23" i="31"/>
  <c r="AN23" i="31"/>
  <c r="AR21" i="49"/>
  <c r="AS8" i="57"/>
  <c r="AL8" i="57"/>
  <c r="AU8" i="57" s="1"/>
  <c r="AH23" i="80"/>
  <c r="AQ23" i="80" s="1"/>
  <c r="AN23" i="27"/>
  <c r="AI23" i="27"/>
  <c r="AS5" i="66"/>
  <c r="AL5" i="66"/>
  <c r="AU5" i="66" s="1"/>
  <c r="AS9" i="58"/>
  <c r="AL9" i="58"/>
  <c r="AU9" i="58" s="1"/>
  <c r="AS6" i="21"/>
  <c r="AL6" i="21"/>
  <c r="AU6" i="21" s="1"/>
  <c r="AJ18" i="56"/>
  <c r="AK18" i="56"/>
  <c r="AT18" i="56" s="1"/>
  <c r="AJ12" i="56"/>
  <c r="AK12" i="56"/>
  <c r="AT12" i="56" s="1"/>
  <c r="AJ6" i="56"/>
  <c r="AK6" i="56"/>
  <c r="AT6" i="56" s="1"/>
  <c r="Y23" i="73"/>
  <c r="X23" i="73"/>
  <c r="AJ18" i="1"/>
  <c r="AK18" i="1"/>
  <c r="AT18" i="1" s="1"/>
  <c r="AR23" i="85"/>
  <c r="Z24" i="34"/>
  <c r="Z22" i="49"/>
  <c r="AR21" i="76"/>
  <c r="AS9" i="57"/>
  <c r="AL9" i="57"/>
  <c r="AU9" i="57" s="1"/>
  <c r="AR21" i="15"/>
  <c r="AJ4" i="68"/>
  <c r="AK4" i="68"/>
  <c r="AT4" i="68" s="1"/>
  <c r="AT25" i="68" s="1"/>
  <c r="AS22" i="68"/>
  <c r="AL22" i="68"/>
  <c r="AU22" i="68" s="1"/>
  <c r="AH23" i="45"/>
  <c r="AQ23" i="45" s="1"/>
  <c r="X23" i="75"/>
  <c r="Y23" i="75"/>
  <c r="Z23" i="75" s="1"/>
  <c r="AS6" i="66"/>
  <c r="AL6" i="66"/>
  <c r="AU6" i="66" s="1"/>
  <c r="AS3" i="58"/>
  <c r="AL3" i="58"/>
  <c r="AU3" i="58" s="1"/>
  <c r="AS22" i="58"/>
  <c r="AL22" i="58"/>
  <c r="AU22" i="58" s="1"/>
  <c r="AS19" i="21"/>
  <c r="AL19" i="21"/>
  <c r="AU19" i="21" s="1"/>
  <c r="AJ7" i="1"/>
  <c r="AK7" i="1"/>
  <c r="AT7" i="1" s="1"/>
  <c r="AH23" i="67"/>
  <c r="AQ23" i="67" s="1"/>
  <c r="AQ25" i="67" s="1"/>
  <c r="AZ3" i="67"/>
  <c r="AX22" i="67" s="1"/>
  <c r="S22" i="67" s="1"/>
  <c r="AC22" i="67" s="1"/>
  <c r="AB23" i="67" s="1"/>
  <c r="AJ23" i="61"/>
  <c r="AS23" i="61" s="1"/>
  <c r="AK23" i="61"/>
  <c r="AT23" i="61" s="1"/>
  <c r="AR21" i="36"/>
  <c r="Z23" i="25"/>
  <c r="AJ23" i="51"/>
  <c r="AS23" i="51" s="1"/>
  <c r="AK23" i="51"/>
  <c r="AT23" i="51" s="1"/>
  <c r="AS5" i="68"/>
  <c r="AL5" i="68"/>
  <c r="AU5" i="68" s="1"/>
  <c r="Y24" i="30"/>
  <c r="X24" i="30"/>
  <c r="AS20" i="21"/>
  <c r="AL20" i="21"/>
  <c r="AU20" i="21" s="1"/>
  <c r="AJ23" i="1"/>
  <c r="AS23" i="1" s="1"/>
  <c r="AK23" i="1"/>
  <c r="AT23" i="1" s="1"/>
  <c r="AJ20" i="1"/>
  <c r="AK20" i="1"/>
  <c r="AT20" i="1" s="1"/>
  <c r="Z22" i="62"/>
  <c r="AJ22" i="61"/>
  <c r="AK22" i="61"/>
  <c r="AT22" i="61" s="1"/>
  <c r="AJ16" i="61"/>
  <c r="AK16" i="61"/>
  <c r="AT16" i="61" s="1"/>
  <c r="AJ10" i="61"/>
  <c r="AK10" i="61"/>
  <c r="AT10" i="61" s="1"/>
  <c r="AB4" i="61"/>
  <c r="AJ3" i="61"/>
  <c r="AI22" i="7"/>
  <c r="AN22" i="7"/>
  <c r="Y23" i="12"/>
  <c r="X23" i="12"/>
  <c r="Z23" i="12" s="1"/>
  <c r="AJ18" i="51"/>
  <c r="AK18" i="51"/>
  <c r="AT18" i="51" s="1"/>
  <c r="AJ12" i="51"/>
  <c r="AK12" i="51"/>
  <c r="AT12" i="51" s="1"/>
  <c r="AJ6" i="51"/>
  <c r="AK6" i="51"/>
  <c r="AT6" i="51" s="1"/>
  <c r="AJ21" i="70"/>
  <c r="AK21" i="70"/>
  <c r="AT21" i="70" s="1"/>
  <c r="AJ15" i="70"/>
  <c r="AK15" i="70"/>
  <c r="AT15" i="70" s="1"/>
  <c r="AJ9" i="70"/>
  <c r="AK9" i="70"/>
  <c r="AT9" i="70" s="1"/>
  <c r="Y25" i="82"/>
  <c r="X25" i="82"/>
  <c r="Z23" i="38"/>
  <c r="AS18" i="68"/>
  <c r="AL18" i="68"/>
  <c r="AU18" i="68" s="1"/>
  <c r="AI23" i="47"/>
  <c r="AN23" i="47"/>
  <c r="X23" i="18"/>
  <c r="Z23" i="18" s="1"/>
  <c r="Y23" i="18"/>
  <c r="AN22" i="2"/>
  <c r="AI22" i="2"/>
  <c r="AJ15" i="1"/>
  <c r="AK15" i="1"/>
  <c r="AT15" i="1" s="1"/>
  <c r="AR22" i="6"/>
  <c r="AH22" i="76"/>
  <c r="AQ22" i="76" s="1"/>
  <c r="AS12" i="57"/>
  <c r="AL12" i="57"/>
  <c r="AU12" i="57" s="1"/>
  <c r="AS13" i="68"/>
  <c r="AL13" i="68"/>
  <c r="AU13" i="68" s="1"/>
  <c r="Y22" i="54"/>
  <c r="X22" i="54"/>
  <c r="Z22" i="54" s="1"/>
  <c r="AS21" i="66"/>
  <c r="AL21" i="66"/>
  <c r="AU21" i="66" s="1"/>
  <c r="AS19" i="58"/>
  <c r="AL19" i="58"/>
  <c r="AU19" i="58" s="1"/>
  <c r="AS16" i="21"/>
  <c r="AL16" i="21"/>
  <c r="AU16" i="21" s="1"/>
  <c r="AJ10" i="1"/>
  <c r="AK10" i="1"/>
  <c r="AT10" i="1" s="1"/>
  <c r="AN23" i="26"/>
  <c r="AI23" i="26"/>
  <c r="AR23" i="56"/>
  <c r="AR25" i="56" s="1"/>
  <c r="AS13" i="57"/>
  <c r="AL13" i="57"/>
  <c r="AU13" i="57" s="1"/>
  <c r="W23" i="59"/>
  <c r="AG22" i="59"/>
  <c r="AP22" i="59" s="1"/>
  <c r="AF22" i="59"/>
  <c r="AO22" i="59" s="1"/>
  <c r="AE22" i="59"/>
  <c r="AS3" i="66"/>
  <c r="AL3" i="66"/>
  <c r="AU3" i="66" s="1"/>
  <c r="AS22" i="66"/>
  <c r="AL22" i="66"/>
  <c r="AU22" i="66" s="1"/>
  <c r="AS20" i="58"/>
  <c r="AL20" i="58"/>
  <c r="AU20" i="58" s="1"/>
  <c r="AS17" i="21"/>
  <c r="AL17" i="21"/>
  <c r="AU17" i="21" s="1"/>
  <c r="AH22" i="32"/>
  <c r="AQ22" i="32" s="1"/>
  <c r="Z22" i="87"/>
  <c r="AS9" i="68"/>
  <c r="AL9" i="68"/>
  <c r="AU9" i="68" s="1"/>
  <c r="AR23" i="1"/>
  <c r="AR25" i="1" s="1"/>
  <c r="AI23" i="5"/>
  <c r="AN23" i="5"/>
  <c r="AN25" i="5" s="1"/>
  <c r="AJ17" i="56"/>
  <c r="AK17" i="56"/>
  <c r="AT17" i="56" s="1"/>
  <c r="AJ11" i="56"/>
  <c r="AK11" i="56"/>
  <c r="AT11" i="56" s="1"/>
  <c r="AJ5" i="56"/>
  <c r="AK5" i="56"/>
  <c r="AT5" i="56" s="1"/>
  <c r="AJ6" i="1"/>
  <c r="AK6" i="1"/>
  <c r="AT6" i="1" s="1"/>
  <c r="AU25" i="55"/>
  <c r="C11" i="55" s="1"/>
  <c r="F8" i="97" s="1"/>
  <c r="Z23" i="6"/>
  <c r="AH23" i="83"/>
  <c r="AQ23" i="83" s="1"/>
  <c r="AR23" i="51"/>
  <c r="AR25" i="51" s="1"/>
  <c r="AH24" i="85"/>
  <c r="AQ24" i="85" s="1"/>
  <c r="AG22" i="4"/>
  <c r="AP22" i="4" s="1"/>
  <c r="AF22" i="4"/>
  <c r="AO22" i="4" s="1"/>
  <c r="AE22" i="4"/>
  <c r="W23" i="4"/>
  <c r="AF22" i="63"/>
  <c r="AO22" i="63" s="1"/>
  <c r="AE22" i="63"/>
  <c r="W23" i="63"/>
  <c r="AG22" i="63"/>
  <c r="AP22" i="63" s="1"/>
  <c r="AS16" i="57"/>
  <c r="AL16" i="57"/>
  <c r="AU16" i="57" s="1"/>
  <c r="AR23" i="88"/>
  <c r="AS19" i="66"/>
  <c r="AL19" i="66"/>
  <c r="AU19" i="66" s="1"/>
  <c r="AS17" i="58"/>
  <c r="AL17" i="58"/>
  <c r="AU17" i="58" s="1"/>
  <c r="AX23" i="5"/>
  <c r="S23" i="5" s="1"/>
  <c r="AC23" i="5" s="1"/>
  <c r="AX3" i="5"/>
  <c r="S3" i="5" s="1"/>
  <c r="AC3" i="5" s="1"/>
  <c r="AX4" i="5"/>
  <c r="S4" i="5" s="1"/>
  <c r="AC4" i="5" s="1"/>
  <c r="AB5" i="5" s="1"/>
  <c r="AX5" i="5"/>
  <c r="S5" i="5" s="1"/>
  <c r="AC5" i="5" s="1"/>
  <c r="AB6" i="5" s="1"/>
  <c r="AX6" i="5"/>
  <c r="S6" i="5" s="1"/>
  <c r="AC6" i="5" s="1"/>
  <c r="AB7" i="5" s="1"/>
  <c r="AX7" i="5"/>
  <c r="S7" i="5" s="1"/>
  <c r="AC7" i="5" s="1"/>
  <c r="AB8" i="5" s="1"/>
  <c r="AX8" i="5"/>
  <c r="S8" i="5" s="1"/>
  <c r="AC8" i="5" s="1"/>
  <c r="AB9" i="5" s="1"/>
  <c r="AX9" i="5"/>
  <c r="S9" i="5" s="1"/>
  <c r="AC9" i="5" s="1"/>
  <c r="AB10" i="5" s="1"/>
  <c r="AX10" i="5"/>
  <c r="S10" i="5" s="1"/>
  <c r="AC10" i="5" s="1"/>
  <c r="AB11" i="5" s="1"/>
  <c r="AX11" i="5"/>
  <c r="S11" i="5" s="1"/>
  <c r="AC11" i="5" s="1"/>
  <c r="AB12" i="5" s="1"/>
  <c r="AX12" i="5"/>
  <c r="S12" i="5" s="1"/>
  <c r="AC12" i="5" s="1"/>
  <c r="AB13" i="5" s="1"/>
  <c r="AX13" i="5"/>
  <c r="S13" i="5" s="1"/>
  <c r="AC13" i="5" s="1"/>
  <c r="AB14" i="5" s="1"/>
  <c r="AX14" i="5"/>
  <c r="S14" i="5" s="1"/>
  <c r="AC14" i="5" s="1"/>
  <c r="AB15" i="5" s="1"/>
  <c r="AX15" i="5"/>
  <c r="S15" i="5" s="1"/>
  <c r="AC15" i="5" s="1"/>
  <c r="AB16" i="5" s="1"/>
  <c r="AX16" i="5"/>
  <c r="S16" i="5" s="1"/>
  <c r="AC16" i="5" s="1"/>
  <c r="AB17" i="5" s="1"/>
  <c r="AX17" i="5"/>
  <c r="S17" i="5" s="1"/>
  <c r="AC17" i="5" s="1"/>
  <c r="AB18" i="5" s="1"/>
  <c r="AX18" i="5"/>
  <c r="S18" i="5" s="1"/>
  <c r="AC18" i="5" s="1"/>
  <c r="AB19" i="5" s="1"/>
  <c r="AX19" i="5"/>
  <c r="S19" i="5" s="1"/>
  <c r="AC19" i="5" s="1"/>
  <c r="AB20" i="5" s="1"/>
  <c r="AX20" i="5"/>
  <c r="S20" i="5" s="1"/>
  <c r="AC20" i="5" s="1"/>
  <c r="AB21" i="5" s="1"/>
  <c r="AX21" i="5"/>
  <c r="S21" i="5" s="1"/>
  <c r="AC21" i="5" s="1"/>
  <c r="AB22" i="5" s="1"/>
  <c r="AJ21" i="61"/>
  <c r="AK21" i="61"/>
  <c r="AT21" i="61" s="1"/>
  <c r="AJ15" i="61"/>
  <c r="AK15" i="61"/>
  <c r="AT15" i="61" s="1"/>
  <c r="AJ9" i="61"/>
  <c r="AK9" i="61"/>
  <c r="AT9" i="61" s="1"/>
  <c r="AI22" i="12"/>
  <c r="AN22" i="12"/>
  <c r="AI22" i="81"/>
  <c r="AN22" i="81"/>
  <c r="AJ17" i="51"/>
  <c r="AK17" i="51"/>
  <c r="AT17" i="51" s="1"/>
  <c r="AJ11" i="51"/>
  <c r="AK11" i="51"/>
  <c r="AT11" i="51" s="1"/>
  <c r="AJ5" i="51"/>
  <c r="AK5" i="51"/>
  <c r="AT5" i="51" s="1"/>
  <c r="AS5" i="57"/>
  <c r="AL5" i="57"/>
  <c r="AU5" i="57" s="1"/>
  <c r="AH23" i="71"/>
  <c r="AQ23" i="71" s="1"/>
  <c r="AQ25" i="71" s="1"/>
  <c r="AZ3" i="71"/>
  <c r="AX22" i="71" s="1"/>
  <c r="S22" i="71" s="1"/>
  <c r="AC22" i="71" s="1"/>
  <c r="AB23" i="71" s="1"/>
  <c r="AJ20" i="70"/>
  <c r="AK20" i="70"/>
  <c r="AT20" i="70" s="1"/>
  <c r="AJ14" i="70"/>
  <c r="AK14" i="70"/>
  <c r="AT14" i="70" s="1"/>
  <c r="AJ8" i="70"/>
  <c r="AK8" i="70"/>
  <c r="AT8" i="70" s="1"/>
  <c r="AN22" i="84"/>
  <c r="AI22" i="84"/>
  <c r="AN22" i="18"/>
  <c r="AI22" i="18"/>
  <c r="AS14" i="66"/>
  <c r="AL14" i="66"/>
  <c r="AU14" i="66" s="1"/>
  <c r="AS12" i="58"/>
  <c r="AL12" i="58"/>
  <c r="AU12" i="58" s="1"/>
  <c r="AS15" i="21"/>
  <c r="AL15" i="21"/>
  <c r="AU15" i="21" s="1"/>
  <c r="AI21" i="94"/>
  <c r="AN21" i="94"/>
  <c r="X24" i="86"/>
  <c r="Z24" i="86" s="1"/>
  <c r="Y24" i="86"/>
  <c r="AR22" i="83"/>
  <c r="Z22" i="76"/>
  <c r="AH24" i="90"/>
  <c r="AQ24" i="90" s="1"/>
  <c r="X23" i="64"/>
  <c r="Y23" i="64"/>
  <c r="AS3" i="21"/>
  <c r="AL3" i="21"/>
  <c r="AU3" i="21" s="1"/>
  <c r="AR23" i="34"/>
  <c r="AN23" i="43"/>
  <c r="AI23" i="43"/>
  <c r="AN22" i="11"/>
  <c r="AI22" i="11"/>
  <c r="Y24" i="48"/>
  <c r="X24" i="48"/>
  <c r="AH22" i="53"/>
  <c r="AQ22" i="53" s="1"/>
  <c r="Z24" i="74"/>
  <c r="AR22" i="40"/>
  <c r="AS8" i="68"/>
  <c r="AL8" i="68"/>
  <c r="AU8" i="68" s="1"/>
  <c r="AJ5" i="1"/>
  <c r="AK5" i="1"/>
  <c r="AT5" i="1" s="1"/>
  <c r="AR22" i="25"/>
  <c r="AS14" i="57"/>
  <c r="AL14" i="57"/>
  <c r="AU14" i="57" s="1"/>
  <c r="Z23" i="80"/>
  <c r="AS11" i="66"/>
  <c r="AL11" i="66"/>
  <c r="AU11" i="66" s="1"/>
  <c r="AS15" i="58"/>
  <c r="AL15" i="58"/>
  <c r="AU15" i="58" s="1"/>
  <c r="AS12" i="21"/>
  <c r="AL12" i="21"/>
  <c r="AU12" i="21" s="1"/>
  <c r="AJ22" i="56"/>
  <c r="AK22" i="56"/>
  <c r="AT22" i="56" s="1"/>
  <c r="AJ16" i="56"/>
  <c r="AK16" i="56"/>
  <c r="AT16" i="56" s="1"/>
  <c r="AJ10" i="56"/>
  <c r="AK10" i="56"/>
  <c r="AT10" i="56" s="1"/>
  <c r="AJ3" i="56"/>
  <c r="AB4" i="56"/>
  <c r="Y24" i="79"/>
  <c r="X24" i="79"/>
  <c r="AS25" i="55"/>
  <c r="AI21" i="14"/>
  <c r="AN21" i="14"/>
  <c r="AR21" i="92"/>
  <c r="AS15" i="57"/>
  <c r="AL15" i="57"/>
  <c r="AU15" i="57" s="1"/>
  <c r="AS10" i="68"/>
  <c r="AL10" i="68"/>
  <c r="AU10" i="68" s="1"/>
  <c r="AS12" i="66"/>
  <c r="AL12" i="66"/>
  <c r="AU12" i="66" s="1"/>
  <c r="AS10" i="58"/>
  <c r="AL10" i="58"/>
  <c r="AU10" i="58" s="1"/>
  <c r="AS7" i="21"/>
  <c r="AL7" i="21"/>
  <c r="AU7" i="21" s="1"/>
  <c r="AJ13" i="1"/>
  <c r="AK13" i="1"/>
  <c r="AT13" i="1" s="1"/>
  <c r="AG23" i="16"/>
  <c r="AP23" i="16" s="1"/>
  <c r="AP25" i="16" s="1"/>
  <c r="AF23" i="16"/>
  <c r="AO23" i="16" s="1"/>
  <c r="AO25" i="16" s="1"/>
  <c r="AE23" i="16"/>
  <c r="Z24" i="85"/>
  <c r="AR21" i="53"/>
  <c r="AJ4" i="57"/>
  <c r="AK4" i="57"/>
  <c r="AT4" i="57" s="1"/>
  <c r="AT25" i="57" s="1"/>
  <c r="AS11" i="68"/>
  <c r="AL11" i="68"/>
  <c r="AU11" i="68" s="1"/>
  <c r="AR21" i="93"/>
  <c r="AS8" i="21"/>
  <c r="AL8" i="21"/>
  <c r="AU8" i="21" s="1"/>
  <c r="AX22" i="5"/>
  <c r="S22" i="5" s="1"/>
  <c r="AC22" i="5" s="1"/>
  <c r="AB23" i="5" s="1"/>
  <c r="AX23" i="16"/>
  <c r="S23" i="16" s="1"/>
  <c r="AC23" i="16" s="1"/>
  <c r="AJ23" i="16" s="1"/>
  <c r="AS23" i="16" s="1"/>
  <c r="AX3" i="16"/>
  <c r="S3" i="16" s="1"/>
  <c r="AC3" i="16" s="1"/>
  <c r="AX4" i="16"/>
  <c r="S4" i="16" s="1"/>
  <c r="AC4" i="16" s="1"/>
  <c r="AB5" i="16" s="1"/>
  <c r="AX5" i="16"/>
  <c r="S5" i="16" s="1"/>
  <c r="AC5" i="16" s="1"/>
  <c r="AB6" i="16" s="1"/>
  <c r="AX6" i="16"/>
  <c r="S6" i="16" s="1"/>
  <c r="AC6" i="16" s="1"/>
  <c r="AB7" i="16" s="1"/>
  <c r="AX7" i="16"/>
  <c r="S7" i="16" s="1"/>
  <c r="AC7" i="16" s="1"/>
  <c r="AB8" i="16" s="1"/>
  <c r="AX8" i="16"/>
  <c r="S8" i="16" s="1"/>
  <c r="AC8" i="16" s="1"/>
  <c r="AB9" i="16" s="1"/>
  <c r="AX9" i="16"/>
  <c r="S9" i="16" s="1"/>
  <c r="AC9" i="16" s="1"/>
  <c r="AB10" i="16" s="1"/>
  <c r="AX10" i="16"/>
  <c r="S10" i="16" s="1"/>
  <c r="AC10" i="16" s="1"/>
  <c r="AB11" i="16" s="1"/>
  <c r="AX11" i="16"/>
  <c r="S11" i="16" s="1"/>
  <c r="AC11" i="16" s="1"/>
  <c r="AB12" i="16" s="1"/>
  <c r="AX12" i="16"/>
  <c r="S12" i="16" s="1"/>
  <c r="AC12" i="16" s="1"/>
  <c r="AB13" i="16" s="1"/>
  <c r="AX13" i="16"/>
  <c r="S13" i="16" s="1"/>
  <c r="AC13" i="16" s="1"/>
  <c r="AB14" i="16" s="1"/>
  <c r="AX14" i="16"/>
  <c r="S14" i="16" s="1"/>
  <c r="AC14" i="16" s="1"/>
  <c r="AB15" i="16" s="1"/>
  <c r="AX15" i="16"/>
  <c r="S15" i="16" s="1"/>
  <c r="AC15" i="16" s="1"/>
  <c r="AB16" i="16" s="1"/>
  <c r="AX16" i="16"/>
  <c r="S16" i="16" s="1"/>
  <c r="AC16" i="16" s="1"/>
  <c r="AB17" i="16" s="1"/>
  <c r="AX17" i="16"/>
  <c r="S17" i="16" s="1"/>
  <c r="AC17" i="16" s="1"/>
  <c r="AB18" i="16" s="1"/>
  <c r="AX18" i="16"/>
  <c r="S18" i="16" s="1"/>
  <c r="AC18" i="16" s="1"/>
  <c r="AB19" i="16" s="1"/>
  <c r="AX19" i="16"/>
  <c r="S19" i="16" s="1"/>
  <c r="AC19" i="16" s="1"/>
  <c r="AB20" i="16" s="1"/>
  <c r="AX20" i="16"/>
  <c r="S20" i="16" s="1"/>
  <c r="AC20" i="16" s="1"/>
  <c r="AB21" i="16" s="1"/>
  <c r="AX21" i="16"/>
  <c r="S21" i="16" s="1"/>
  <c r="AC21" i="16" s="1"/>
  <c r="AB22" i="16" s="1"/>
  <c r="AH23" i="37"/>
  <c r="AQ23" i="37" s="1"/>
  <c r="AJ20" i="61"/>
  <c r="AK20" i="61"/>
  <c r="AT20" i="61" s="1"/>
  <c r="AJ14" i="61"/>
  <c r="AK14" i="61"/>
  <c r="AT14" i="61" s="1"/>
  <c r="AJ8" i="61"/>
  <c r="AK8" i="61"/>
  <c r="AT8" i="61" s="1"/>
  <c r="X23" i="65"/>
  <c r="Y23" i="65"/>
  <c r="AJ22" i="51"/>
  <c r="AK22" i="51"/>
  <c r="AT22" i="51" s="1"/>
  <c r="AJ16" i="51"/>
  <c r="AK16" i="51"/>
  <c r="AT16" i="51" s="1"/>
  <c r="AJ10" i="51"/>
  <c r="AK10" i="51"/>
  <c r="AT10" i="51" s="1"/>
  <c r="AB4" i="51"/>
  <c r="AJ3" i="51"/>
  <c r="Z23" i="71"/>
  <c r="AJ19" i="70"/>
  <c r="AK19" i="70"/>
  <c r="AT19" i="70" s="1"/>
  <c r="AJ13" i="70"/>
  <c r="AK13" i="70"/>
  <c r="AT13" i="70" s="1"/>
  <c r="AJ7" i="70"/>
  <c r="AK7" i="70"/>
  <c r="AT7" i="70" s="1"/>
  <c r="AS6" i="68"/>
  <c r="AL6" i="68"/>
  <c r="AU6" i="68" s="1"/>
  <c r="AI22" i="72"/>
  <c r="AN22" i="72"/>
  <c r="X24" i="28"/>
  <c r="Y24" i="28"/>
  <c r="Y22" i="94"/>
  <c r="X22" i="94"/>
  <c r="Z22" i="94" s="1"/>
  <c r="AN23" i="86"/>
  <c r="AI23" i="86"/>
  <c r="AJ21" i="1"/>
  <c r="AK21" i="1"/>
  <c r="AT21" i="1" s="1"/>
  <c r="AH24" i="35"/>
  <c r="AQ24" i="35" s="1"/>
  <c r="AS18" i="57"/>
  <c r="AL18" i="57"/>
  <c r="AU18" i="57" s="1"/>
  <c r="Z24" i="90"/>
  <c r="AS19" i="68"/>
  <c r="AL19" i="68"/>
  <c r="AU19" i="68" s="1"/>
  <c r="AI22" i="64"/>
  <c r="AN22" i="64"/>
  <c r="AS9" i="66"/>
  <c r="AL9" i="66"/>
  <c r="AU9" i="66" s="1"/>
  <c r="AS7" i="58"/>
  <c r="AL7" i="58"/>
  <c r="AU7" i="58" s="1"/>
  <c r="AJ4" i="21"/>
  <c r="AK4" i="21"/>
  <c r="AT4" i="21" s="1"/>
  <c r="AT25" i="21" s="1"/>
  <c r="AS22" i="21"/>
  <c r="AL22" i="21"/>
  <c r="AU22" i="21" s="1"/>
  <c r="AJ16" i="1"/>
  <c r="AK16" i="1"/>
  <c r="AT16" i="1" s="1"/>
  <c r="AX23" i="24"/>
  <c r="S23" i="24" s="1"/>
  <c r="AC23" i="24" s="1"/>
  <c r="AJ23" i="24" s="1"/>
  <c r="AS23" i="24" s="1"/>
  <c r="AX3" i="24"/>
  <c r="S3" i="24" s="1"/>
  <c r="AC3" i="24" s="1"/>
  <c r="AX4" i="24"/>
  <c r="S4" i="24" s="1"/>
  <c r="AC4" i="24" s="1"/>
  <c r="AB5" i="24" s="1"/>
  <c r="AX5" i="24"/>
  <c r="S5" i="24" s="1"/>
  <c r="AC5" i="24" s="1"/>
  <c r="AB6" i="24" s="1"/>
  <c r="AX6" i="24"/>
  <c r="S6" i="24" s="1"/>
  <c r="AC6" i="24" s="1"/>
  <c r="AB7" i="24" s="1"/>
  <c r="AX7" i="24"/>
  <c r="S7" i="24" s="1"/>
  <c r="AC7" i="24" s="1"/>
  <c r="AB8" i="24" s="1"/>
  <c r="AX8" i="24"/>
  <c r="S8" i="24" s="1"/>
  <c r="AC8" i="24" s="1"/>
  <c r="AB9" i="24" s="1"/>
  <c r="AX9" i="24"/>
  <c r="S9" i="24" s="1"/>
  <c r="AC9" i="24" s="1"/>
  <c r="AB10" i="24" s="1"/>
  <c r="AX10" i="24"/>
  <c r="S10" i="24" s="1"/>
  <c r="AC10" i="24" s="1"/>
  <c r="AB11" i="24" s="1"/>
  <c r="AX11" i="24"/>
  <c r="S11" i="24" s="1"/>
  <c r="AC11" i="24" s="1"/>
  <c r="AB12" i="24" s="1"/>
  <c r="AX12" i="24"/>
  <c r="S12" i="24" s="1"/>
  <c r="AC12" i="24" s="1"/>
  <c r="AB13" i="24" s="1"/>
  <c r="AX13" i="24"/>
  <c r="S13" i="24" s="1"/>
  <c r="AC13" i="24" s="1"/>
  <c r="AB14" i="24" s="1"/>
  <c r="AX14" i="24"/>
  <c r="S14" i="24" s="1"/>
  <c r="AC14" i="24" s="1"/>
  <c r="AB15" i="24" s="1"/>
  <c r="AX15" i="24"/>
  <c r="S15" i="24" s="1"/>
  <c r="AC15" i="24" s="1"/>
  <c r="AB16" i="24" s="1"/>
  <c r="AX16" i="24"/>
  <c r="S16" i="24" s="1"/>
  <c r="AC16" i="24" s="1"/>
  <c r="AB17" i="24" s="1"/>
  <c r="AX17" i="24"/>
  <c r="S17" i="24" s="1"/>
  <c r="AC17" i="24" s="1"/>
  <c r="AB18" i="24" s="1"/>
  <c r="AX18" i="24"/>
  <c r="S18" i="24" s="1"/>
  <c r="AC18" i="24" s="1"/>
  <c r="AB19" i="24" s="1"/>
  <c r="AX19" i="24"/>
  <c r="S19" i="24" s="1"/>
  <c r="AC19" i="24" s="1"/>
  <c r="AB20" i="24" s="1"/>
  <c r="AX20" i="24"/>
  <c r="S20" i="24" s="1"/>
  <c r="AC20" i="24" s="1"/>
  <c r="AB21" i="24" s="1"/>
  <c r="AX21" i="24"/>
  <c r="S21" i="24" s="1"/>
  <c r="AC21" i="24" s="1"/>
  <c r="AB22" i="24" s="1"/>
  <c r="Y23" i="46"/>
  <c r="X23" i="46"/>
  <c r="Z23" i="46" s="1"/>
  <c r="AN23" i="69"/>
  <c r="AN25" i="69" s="1"/>
  <c r="AI23" i="69"/>
  <c r="Z23" i="11" l="1"/>
  <c r="Z23" i="72"/>
  <c r="AE23" i="72" s="1"/>
  <c r="Z23" i="65"/>
  <c r="AG23" i="65" s="1"/>
  <c r="AP23" i="65" s="1"/>
  <c r="AP25" i="65" s="1"/>
  <c r="AE23" i="45"/>
  <c r="Z23" i="2"/>
  <c r="AL23" i="51"/>
  <c r="AU23" i="51" s="1"/>
  <c r="AE23" i="65"/>
  <c r="AG23" i="11"/>
  <c r="AP23" i="11" s="1"/>
  <c r="AP25" i="11" s="1"/>
  <c r="AE23" i="11"/>
  <c r="AF23" i="11"/>
  <c r="AO23" i="11" s="1"/>
  <c r="AO25" i="11" s="1"/>
  <c r="AF23" i="72"/>
  <c r="AO23" i="72" s="1"/>
  <c r="AO25" i="72" s="1"/>
  <c r="AG23" i="72"/>
  <c r="AP23" i="72" s="1"/>
  <c r="AP25" i="72" s="1"/>
  <c r="AF24" i="43"/>
  <c r="AO24" i="43" s="1"/>
  <c r="AE24" i="43"/>
  <c r="W25" i="43"/>
  <c r="AG24" i="43"/>
  <c r="AP24" i="43" s="1"/>
  <c r="AF23" i="75"/>
  <c r="AO23" i="75" s="1"/>
  <c r="AE23" i="75"/>
  <c r="W24" i="75"/>
  <c r="AG23" i="75"/>
  <c r="AP23" i="75" s="1"/>
  <c r="AE23" i="96"/>
  <c r="AG23" i="96"/>
  <c r="AP23" i="96" s="1"/>
  <c r="AF23" i="96"/>
  <c r="AO23" i="96" s="1"/>
  <c r="W24" i="96"/>
  <c r="AG23" i="2"/>
  <c r="AP23" i="2" s="1"/>
  <c r="AP25" i="2" s="1"/>
  <c r="AF23" i="2"/>
  <c r="AO23" i="2" s="1"/>
  <c r="AO25" i="2" s="1"/>
  <c r="AE23" i="2"/>
  <c r="W24" i="46"/>
  <c r="AG23" i="46"/>
  <c r="AP23" i="46" s="1"/>
  <c r="AF23" i="46"/>
  <c r="AO23" i="46" s="1"/>
  <c r="AE23" i="46"/>
  <c r="AJ17" i="24"/>
  <c r="AK17" i="24"/>
  <c r="AT17" i="24" s="1"/>
  <c r="AJ11" i="24"/>
  <c r="AK11" i="24"/>
  <c r="AT11" i="24" s="1"/>
  <c r="AJ5" i="24"/>
  <c r="AK5" i="24"/>
  <c r="AT5" i="24" s="1"/>
  <c r="AR22" i="72"/>
  <c r="AS13" i="70"/>
  <c r="AL13" i="70"/>
  <c r="AU13" i="70" s="1"/>
  <c r="AS14" i="61"/>
  <c r="AL14" i="61"/>
  <c r="AU14" i="61" s="1"/>
  <c r="AJ18" i="16"/>
  <c r="AK18" i="16"/>
  <c r="AT18" i="16" s="1"/>
  <c r="AJ12" i="16"/>
  <c r="AK12" i="16"/>
  <c r="AT12" i="16" s="1"/>
  <c r="AJ6" i="16"/>
  <c r="AK6" i="16"/>
  <c r="AT6" i="16" s="1"/>
  <c r="AS4" i="57"/>
  <c r="AL4" i="57"/>
  <c r="AU4" i="57" s="1"/>
  <c r="AH24" i="79"/>
  <c r="AQ24" i="79" s="1"/>
  <c r="AS10" i="56"/>
  <c r="AL10" i="56"/>
  <c r="AU10" i="56" s="1"/>
  <c r="AR23" i="43"/>
  <c r="AH24" i="86"/>
  <c r="AQ24" i="86" s="1"/>
  <c r="AR22" i="84"/>
  <c r="AS17" i="51"/>
  <c r="AL17" i="51"/>
  <c r="AU17" i="51" s="1"/>
  <c r="AS9" i="61"/>
  <c r="AL9" i="61"/>
  <c r="AU9" i="61" s="1"/>
  <c r="AJ21" i="5"/>
  <c r="AK21" i="5"/>
  <c r="AT21" i="5" s="1"/>
  <c r="AJ15" i="5"/>
  <c r="AK15" i="5"/>
  <c r="AT15" i="5" s="1"/>
  <c r="AJ9" i="5"/>
  <c r="AK9" i="5"/>
  <c r="AT9" i="5" s="1"/>
  <c r="AS11" i="56"/>
  <c r="AL11" i="56"/>
  <c r="AU11" i="56" s="1"/>
  <c r="AL23" i="1"/>
  <c r="AU23" i="1" s="1"/>
  <c r="AH23" i="18"/>
  <c r="AQ23" i="18" s="1"/>
  <c r="AQ25" i="18" s="1"/>
  <c r="AZ3" i="18"/>
  <c r="AX22" i="18" s="1"/>
  <c r="S22" i="18" s="1"/>
  <c r="AC22" i="18" s="1"/>
  <c r="AB23" i="18" s="1"/>
  <c r="AE23" i="38"/>
  <c r="AF23" i="38"/>
  <c r="AO23" i="38" s="1"/>
  <c r="W24" i="38"/>
  <c r="AG23" i="38"/>
  <c r="AP23" i="38" s="1"/>
  <c r="AG23" i="12"/>
  <c r="AP23" i="12" s="1"/>
  <c r="AP25" i="12" s="1"/>
  <c r="AF23" i="12"/>
  <c r="AO23" i="12" s="1"/>
  <c r="AO25" i="12" s="1"/>
  <c r="AE23" i="12"/>
  <c r="AS10" i="61"/>
  <c r="AL10" i="61"/>
  <c r="AU10" i="61" s="1"/>
  <c r="AH24" i="30"/>
  <c r="AQ24" i="30" s="1"/>
  <c r="AX23" i="67"/>
  <c r="S23" i="67" s="1"/>
  <c r="AC23" i="67" s="1"/>
  <c r="AX3" i="67"/>
  <c r="S3" i="67" s="1"/>
  <c r="AC3" i="67" s="1"/>
  <c r="AX4" i="67"/>
  <c r="S4" i="67" s="1"/>
  <c r="AC4" i="67" s="1"/>
  <c r="AB5" i="67" s="1"/>
  <c r="AX5" i="67"/>
  <c r="S5" i="67" s="1"/>
  <c r="AC5" i="67" s="1"/>
  <c r="AB6" i="67" s="1"/>
  <c r="AX6" i="67"/>
  <c r="S6" i="67" s="1"/>
  <c r="AC6" i="67" s="1"/>
  <c r="AB7" i="67" s="1"/>
  <c r="AX7" i="67"/>
  <c r="S7" i="67" s="1"/>
  <c r="AC7" i="67" s="1"/>
  <c r="AB8" i="67" s="1"/>
  <c r="AX8" i="67"/>
  <c r="S8" i="67" s="1"/>
  <c r="AC8" i="67" s="1"/>
  <c r="AB9" i="67" s="1"/>
  <c r="AX9" i="67"/>
  <c r="S9" i="67" s="1"/>
  <c r="AC9" i="67" s="1"/>
  <c r="AB10" i="67" s="1"/>
  <c r="AX10" i="67"/>
  <c r="S10" i="67" s="1"/>
  <c r="AC10" i="67" s="1"/>
  <c r="AB11" i="67" s="1"/>
  <c r="AX11" i="67"/>
  <c r="S11" i="67" s="1"/>
  <c r="AC11" i="67" s="1"/>
  <c r="AB12" i="67" s="1"/>
  <c r="AX12" i="67"/>
  <c r="S12" i="67" s="1"/>
  <c r="AC12" i="67" s="1"/>
  <c r="AB13" i="67" s="1"/>
  <c r="AX13" i="67"/>
  <c r="S13" i="67" s="1"/>
  <c r="AC13" i="67" s="1"/>
  <c r="AB14" i="67" s="1"/>
  <c r="AX14" i="67"/>
  <c r="S14" i="67" s="1"/>
  <c r="AC14" i="67" s="1"/>
  <c r="AB15" i="67" s="1"/>
  <c r="AX15" i="67"/>
  <c r="S15" i="67" s="1"/>
  <c r="AC15" i="67" s="1"/>
  <c r="AB16" i="67" s="1"/>
  <c r="AX16" i="67"/>
  <c r="S16" i="67" s="1"/>
  <c r="AC16" i="67" s="1"/>
  <c r="AB17" i="67" s="1"/>
  <c r="AX17" i="67"/>
  <c r="S17" i="67" s="1"/>
  <c r="AC17" i="67" s="1"/>
  <c r="AB18" i="67" s="1"/>
  <c r="AX18" i="67"/>
  <c r="S18" i="67" s="1"/>
  <c r="AC18" i="67" s="1"/>
  <c r="AB19" i="67" s="1"/>
  <c r="AX19" i="67"/>
  <c r="S19" i="67" s="1"/>
  <c r="AC19" i="67" s="1"/>
  <c r="AB20" i="67" s="1"/>
  <c r="AX20" i="67"/>
  <c r="S20" i="67" s="1"/>
  <c r="AC20" i="67" s="1"/>
  <c r="AB21" i="67" s="1"/>
  <c r="AX21" i="67"/>
  <c r="S21" i="67" s="1"/>
  <c r="AC21" i="67" s="1"/>
  <c r="AB22" i="67" s="1"/>
  <c r="AS4" i="68"/>
  <c r="AS25" i="68" s="1"/>
  <c r="AL4" i="68"/>
  <c r="AU4" i="68" s="1"/>
  <c r="AS18" i="1"/>
  <c r="AL18" i="1"/>
  <c r="AU18" i="1" s="1"/>
  <c r="AH23" i="11"/>
  <c r="AQ23" i="11" s="1"/>
  <c r="AQ25" i="11" s="1"/>
  <c r="AX22" i="11"/>
  <c r="S22" i="11" s="1"/>
  <c r="AC22" i="11" s="1"/>
  <c r="AB23" i="11" s="1"/>
  <c r="AZ3" i="11"/>
  <c r="AH23" i="2"/>
  <c r="AQ23" i="2" s="1"/>
  <c r="AQ25" i="2" s="1"/>
  <c r="AZ3" i="2"/>
  <c r="AS10" i="70"/>
  <c r="AL10" i="70"/>
  <c r="AU10" i="70" s="1"/>
  <c r="AS19" i="51"/>
  <c r="AL19" i="51"/>
  <c r="AU19" i="51" s="1"/>
  <c r="AS11" i="61"/>
  <c r="AL11" i="61"/>
  <c r="AU11" i="61" s="1"/>
  <c r="AI24" i="41"/>
  <c r="AN24" i="41"/>
  <c r="AR23" i="48"/>
  <c r="AS9" i="1"/>
  <c r="AL9" i="1"/>
  <c r="AU9" i="1" s="1"/>
  <c r="AS11" i="70"/>
  <c r="AL11" i="70"/>
  <c r="AU11" i="70" s="1"/>
  <c r="AS14" i="51"/>
  <c r="AL14" i="51"/>
  <c r="AU14" i="51" s="1"/>
  <c r="AF23" i="8"/>
  <c r="AO23" i="8" s="1"/>
  <c r="AO25" i="8" s="1"/>
  <c r="AG23" i="8"/>
  <c r="AP23" i="8" s="1"/>
  <c r="AP25" i="8" s="1"/>
  <c r="AE23" i="8"/>
  <c r="AS12" i="61"/>
  <c r="AL12" i="61"/>
  <c r="AU12" i="61" s="1"/>
  <c r="AI25" i="39"/>
  <c r="AN25" i="39"/>
  <c r="AJ21" i="23"/>
  <c r="AK21" i="23"/>
  <c r="AT21" i="23" s="1"/>
  <c r="AJ15" i="23"/>
  <c r="AK15" i="23"/>
  <c r="AT15" i="23" s="1"/>
  <c r="AJ9" i="23"/>
  <c r="AK9" i="23"/>
  <c r="AT9" i="23" s="1"/>
  <c r="AS8" i="56"/>
  <c r="AL8" i="56"/>
  <c r="AU8" i="56" s="1"/>
  <c r="AN24" i="95"/>
  <c r="AI24" i="95"/>
  <c r="AX23" i="8"/>
  <c r="S23" i="8" s="1"/>
  <c r="AC23" i="8" s="1"/>
  <c r="AX3" i="8"/>
  <c r="S3" i="8" s="1"/>
  <c r="AC3" i="8" s="1"/>
  <c r="AX4" i="8"/>
  <c r="S4" i="8" s="1"/>
  <c r="AC4" i="8" s="1"/>
  <c r="AB5" i="8" s="1"/>
  <c r="AX5" i="8"/>
  <c r="S5" i="8" s="1"/>
  <c r="AC5" i="8" s="1"/>
  <c r="AB6" i="8" s="1"/>
  <c r="AX6" i="8"/>
  <c r="S6" i="8" s="1"/>
  <c r="AC6" i="8" s="1"/>
  <c r="AB7" i="8" s="1"/>
  <c r="AX7" i="8"/>
  <c r="S7" i="8" s="1"/>
  <c r="AC7" i="8" s="1"/>
  <c r="AB8" i="8" s="1"/>
  <c r="AX8" i="8"/>
  <c r="S8" i="8" s="1"/>
  <c r="AC8" i="8" s="1"/>
  <c r="AB9" i="8" s="1"/>
  <c r="AX9" i="8"/>
  <c r="S9" i="8" s="1"/>
  <c r="AC9" i="8" s="1"/>
  <c r="AB10" i="8" s="1"/>
  <c r="AX10" i="8"/>
  <c r="S10" i="8" s="1"/>
  <c r="AC10" i="8" s="1"/>
  <c r="AB11" i="8" s="1"/>
  <c r="AX11" i="8"/>
  <c r="S11" i="8" s="1"/>
  <c r="AC11" i="8" s="1"/>
  <c r="AB12" i="8" s="1"/>
  <c r="AX12" i="8"/>
  <c r="S12" i="8" s="1"/>
  <c r="AC12" i="8" s="1"/>
  <c r="AB13" i="8" s="1"/>
  <c r="AX13" i="8"/>
  <c r="S13" i="8" s="1"/>
  <c r="AC13" i="8" s="1"/>
  <c r="AB14" i="8" s="1"/>
  <c r="AX14" i="8"/>
  <c r="S14" i="8" s="1"/>
  <c r="AC14" i="8" s="1"/>
  <c r="AB15" i="8" s="1"/>
  <c r="AX15" i="8"/>
  <c r="S15" i="8" s="1"/>
  <c r="AC15" i="8" s="1"/>
  <c r="AB16" i="8" s="1"/>
  <c r="AX16" i="8"/>
  <c r="S16" i="8" s="1"/>
  <c r="AC16" i="8" s="1"/>
  <c r="AB17" i="8" s="1"/>
  <c r="AX17" i="8"/>
  <c r="S17" i="8" s="1"/>
  <c r="AC17" i="8" s="1"/>
  <c r="AB18" i="8" s="1"/>
  <c r="AX18" i="8"/>
  <c r="S18" i="8" s="1"/>
  <c r="AC18" i="8" s="1"/>
  <c r="AB19" i="8" s="1"/>
  <c r="AX19" i="8"/>
  <c r="S19" i="8" s="1"/>
  <c r="AC19" i="8" s="1"/>
  <c r="AB20" i="8" s="1"/>
  <c r="AX20" i="8"/>
  <c r="S20" i="8" s="1"/>
  <c r="AC20" i="8" s="1"/>
  <c r="AB21" i="8" s="1"/>
  <c r="AX21" i="8"/>
  <c r="S21" i="8" s="1"/>
  <c r="AC21" i="8" s="1"/>
  <c r="AB22" i="8" s="1"/>
  <c r="AJ21" i="9"/>
  <c r="AK21" i="9"/>
  <c r="AT21" i="9" s="1"/>
  <c r="AJ15" i="9"/>
  <c r="AK15" i="9"/>
  <c r="AT15" i="9" s="1"/>
  <c r="AJ9" i="9"/>
  <c r="AK9" i="9"/>
  <c r="AT9" i="9" s="1"/>
  <c r="AJ19" i="69"/>
  <c r="AK19" i="69"/>
  <c r="AT19" i="69" s="1"/>
  <c r="AJ13" i="69"/>
  <c r="AK13" i="69"/>
  <c r="AT13" i="69" s="1"/>
  <c r="AJ7" i="69"/>
  <c r="AK7" i="69"/>
  <c r="AT7" i="69" s="1"/>
  <c r="AI22" i="78"/>
  <c r="AN22" i="78"/>
  <c r="AH22" i="22"/>
  <c r="AQ22" i="22" s="1"/>
  <c r="X24" i="83"/>
  <c r="Y24" i="83"/>
  <c r="AR22" i="73"/>
  <c r="AS21" i="56"/>
  <c r="AL21" i="56"/>
  <c r="AU21" i="56" s="1"/>
  <c r="AJ17" i="60"/>
  <c r="AK17" i="60"/>
  <c r="AT17" i="60" s="1"/>
  <c r="AJ11" i="60"/>
  <c r="AK11" i="60"/>
  <c r="AT11" i="60" s="1"/>
  <c r="AJ5" i="60"/>
  <c r="AK5" i="60"/>
  <c r="AT5" i="60" s="1"/>
  <c r="Y23" i="32"/>
  <c r="X23" i="32"/>
  <c r="AJ20" i="3"/>
  <c r="AK20" i="3"/>
  <c r="AT20" i="3" s="1"/>
  <c r="AJ14" i="3"/>
  <c r="AK14" i="3"/>
  <c r="AT14" i="3" s="1"/>
  <c r="AJ8" i="3"/>
  <c r="AK8" i="3"/>
  <c r="AT8" i="3" s="1"/>
  <c r="AI23" i="19"/>
  <c r="AN23" i="19"/>
  <c r="AN25" i="19" s="1"/>
  <c r="X24" i="40"/>
  <c r="Y24" i="40"/>
  <c r="X24" i="45"/>
  <c r="Z24" i="45" s="1"/>
  <c r="Y24" i="45"/>
  <c r="AJ10" i="24"/>
  <c r="AK10" i="24"/>
  <c r="AT10" i="24" s="1"/>
  <c r="AS10" i="51"/>
  <c r="AL10" i="51"/>
  <c r="AU10" i="51" s="1"/>
  <c r="AJ5" i="16"/>
  <c r="AK5" i="16"/>
  <c r="AT5" i="16" s="1"/>
  <c r="AH24" i="48"/>
  <c r="AQ24" i="48" s="1"/>
  <c r="AH23" i="64"/>
  <c r="AQ23" i="64" s="1"/>
  <c r="AQ25" i="64" s="1"/>
  <c r="AZ3" i="64"/>
  <c r="AF24" i="86"/>
  <c r="AO24" i="86" s="1"/>
  <c r="AG24" i="86"/>
  <c r="AP24" i="86" s="1"/>
  <c r="W25" i="86"/>
  <c r="AE24" i="86"/>
  <c r="AS20" i="70"/>
  <c r="AL20" i="70"/>
  <c r="AU20" i="70" s="1"/>
  <c r="AJ8" i="5"/>
  <c r="AK8" i="5"/>
  <c r="AT8" i="5" s="1"/>
  <c r="Z23" i="4"/>
  <c r="Y23" i="4"/>
  <c r="X23" i="4"/>
  <c r="AR23" i="26"/>
  <c r="AG22" i="54"/>
  <c r="AP22" i="54" s="1"/>
  <c r="W23" i="54"/>
  <c r="AF22" i="54"/>
  <c r="AO22" i="54" s="1"/>
  <c r="AE22" i="54"/>
  <c r="AG23" i="18"/>
  <c r="AP23" i="18" s="1"/>
  <c r="AP25" i="18" s="1"/>
  <c r="AF23" i="18"/>
  <c r="AO23" i="18" s="1"/>
  <c r="AO25" i="18" s="1"/>
  <c r="AE23" i="18"/>
  <c r="AH25" i="82"/>
  <c r="AQ25" i="82" s="1"/>
  <c r="AS15" i="70"/>
  <c r="AL15" i="70"/>
  <c r="AU15" i="70" s="1"/>
  <c r="AS12" i="51"/>
  <c r="AL12" i="51"/>
  <c r="AU12" i="51" s="1"/>
  <c r="AS20" i="1"/>
  <c r="AL20" i="1"/>
  <c r="AU20" i="1" s="1"/>
  <c r="W24" i="25"/>
  <c r="AG23" i="25"/>
  <c r="AP23" i="25" s="1"/>
  <c r="AF23" i="25"/>
  <c r="AO23" i="25" s="1"/>
  <c r="AE23" i="25"/>
  <c r="AJ23" i="67"/>
  <c r="AS23" i="67" s="1"/>
  <c r="AK23" i="67"/>
  <c r="AT23" i="67" s="1"/>
  <c r="AF22" i="49"/>
  <c r="AO22" i="49" s="1"/>
  <c r="W23" i="49"/>
  <c r="AG22" i="49"/>
  <c r="AP22" i="49" s="1"/>
  <c r="AE22" i="49"/>
  <c r="AH23" i="73"/>
  <c r="AQ23" i="73" s="1"/>
  <c r="AS12" i="56"/>
  <c r="AL12" i="56"/>
  <c r="AU12" i="56" s="1"/>
  <c r="AR21" i="54"/>
  <c r="AH23" i="84"/>
  <c r="AQ23" i="84" s="1"/>
  <c r="AJ23" i="23"/>
  <c r="AS23" i="23" s="1"/>
  <c r="AK23" i="23"/>
  <c r="AT23" i="23" s="1"/>
  <c r="AR23" i="44"/>
  <c r="AS7" i="56"/>
  <c r="AL7" i="56"/>
  <c r="AU7" i="56" s="1"/>
  <c r="AS17" i="1"/>
  <c r="AL17" i="1"/>
  <c r="AU17" i="1" s="1"/>
  <c r="AR22" i="20"/>
  <c r="AR21" i="22"/>
  <c r="AJ20" i="23"/>
  <c r="AK20" i="23"/>
  <c r="AT20" i="23" s="1"/>
  <c r="AJ14" i="23"/>
  <c r="AK14" i="23"/>
  <c r="AT14" i="23" s="1"/>
  <c r="AJ8" i="23"/>
  <c r="AK8" i="23"/>
  <c r="AT8" i="23" s="1"/>
  <c r="AS12" i="1"/>
  <c r="AL12" i="1"/>
  <c r="AU12" i="1" s="1"/>
  <c r="AF24" i="27"/>
  <c r="AO24" i="27" s="1"/>
  <c r="AE24" i="27"/>
  <c r="W25" i="27"/>
  <c r="AG24" i="27"/>
  <c r="AP24" i="27" s="1"/>
  <c r="AF22" i="15"/>
  <c r="AO22" i="15" s="1"/>
  <c r="AE22" i="15"/>
  <c r="W23" i="15"/>
  <c r="AG22" i="15"/>
  <c r="AP22" i="15" s="1"/>
  <c r="AE22" i="92"/>
  <c r="AG22" i="92"/>
  <c r="AP22" i="92" s="1"/>
  <c r="AF22" i="92"/>
  <c r="AO22" i="92" s="1"/>
  <c r="W23" i="92"/>
  <c r="AE24" i="33"/>
  <c r="W25" i="33"/>
  <c r="AG24" i="33"/>
  <c r="AP24" i="33" s="1"/>
  <c r="AF24" i="33"/>
  <c r="AO24" i="33" s="1"/>
  <c r="AH24" i="47"/>
  <c r="AQ24" i="47" s="1"/>
  <c r="AR24" i="82"/>
  <c r="AS18" i="70"/>
  <c r="AL18" i="70"/>
  <c r="AU18" i="70" s="1"/>
  <c r="AS9" i="51"/>
  <c r="AL9" i="51"/>
  <c r="AU9" i="51" s="1"/>
  <c r="AJ23" i="8"/>
  <c r="AS23" i="8" s="1"/>
  <c r="AK23" i="8"/>
  <c r="AT23" i="8" s="1"/>
  <c r="AR22" i="65"/>
  <c r="AS19" i="61"/>
  <c r="AL19" i="61"/>
  <c r="AU19" i="61" s="1"/>
  <c r="AI23" i="24"/>
  <c r="AN23" i="24"/>
  <c r="AN25" i="24" s="1"/>
  <c r="AS8" i="1"/>
  <c r="AL8" i="1"/>
  <c r="AU8" i="1" s="1"/>
  <c r="AJ20" i="9"/>
  <c r="AK20" i="9"/>
  <c r="AT20" i="9" s="1"/>
  <c r="AJ14" i="9"/>
  <c r="AK14" i="9"/>
  <c r="AT14" i="9" s="1"/>
  <c r="AJ8" i="9"/>
  <c r="AK8" i="9"/>
  <c r="AT8" i="9" s="1"/>
  <c r="AJ18" i="69"/>
  <c r="AK18" i="69"/>
  <c r="AT18" i="69" s="1"/>
  <c r="AJ12" i="69"/>
  <c r="AK12" i="69"/>
  <c r="AT12" i="69" s="1"/>
  <c r="AJ6" i="69"/>
  <c r="AK6" i="69"/>
  <c r="AT6" i="69" s="1"/>
  <c r="AG22" i="22"/>
  <c r="AP22" i="22" s="1"/>
  <c r="AF22" i="22"/>
  <c r="AO22" i="22" s="1"/>
  <c r="AE22" i="22"/>
  <c r="W23" i="22"/>
  <c r="AJ22" i="60"/>
  <c r="AK22" i="60"/>
  <c r="AT22" i="60" s="1"/>
  <c r="AJ16" i="60"/>
  <c r="AK16" i="60"/>
  <c r="AT16" i="60" s="1"/>
  <c r="AJ10" i="60"/>
  <c r="AK10" i="60"/>
  <c r="AT10" i="60" s="1"/>
  <c r="AB4" i="60"/>
  <c r="AJ3" i="60"/>
  <c r="AJ19" i="3"/>
  <c r="AK19" i="3"/>
  <c r="AT19" i="3" s="1"/>
  <c r="AJ13" i="3"/>
  <c r="AK13" i="3"/>
  <c r="AT13" i="3" s="1"/>
  <c r="AJ7" i="3"/>
  <c r="AK7" i="3"/>
  <c r="AT7" i="3" s="1"/>
  <c r="AS11" i="1"/>
  <c r="AL11" i="1"/>
  <c r="AU11" i="1" s="1"/>
  <c r="X25" i="35"/>
  <c r="Y25" i="35"/>
  <c r="Z25" i="35" s="1"/>
  <c r="AR23" i="69"/>
  <c r="AR25" i="69" s="1"/>
  <c r="AJ21" i="24"/>
  <c r="AK21" i="24"/>
  <c r="AT21" i="24" s="1"/>
  <c r="AJ15" i="24"/>
  <c r="AK15" i="24"/>
  <c r="AT15" i="24" s="1"/>
  <c r="AJ9" i="24"/>
  <c r="AK9" i="24"/>
  <c r="AT9" i="24" s="1"/>
  <c r="AS4" i="21"/>
  <c r="AL4" i="21"/>
  <c r="AU4" i="21" s="1"/>
  <c r="AR22" i="64"/>
  <c r="AS21" i="1"/>
  <c r="AL21" i="1"/>
  <c r="AU21" i="1" s="1"/>
  <c r="AS19" i="70"/>
  <c r="AL19" i="70"/>
  <c r="AU19" i="70" s="1"/>
  <c r="AS20" i="61"/>
  <c r="AL20" i="61"/>
  <c r="AU20" i="61" s="1"/>
  <c r="AJ22" i="16"/>
  <c r="AK22" i="16"/>
  <c r="AT22" i="16" s="1"/>
  <c r="AJ16" i="16"/>
  <c r="AK16" i="16"/>
  <c r="AT16" i="16" s="1"/>
  <c r="AJ10" i="16"/>
  <c r="AK10" i="16"/>
  <c r="AT10" i="16" s="1"/>
  <c r="AB4" i="16"/>
  <c r="AJ3" i="16"/>
  <c r="AS13" i="1"/>
  <c r="AL13" i="1"/>
  <c r="AU13" i="1" s="1"/>
  <c r="Z24" i="79"/>
  <c r="AS16" i="56"/>
  <c r="AL16" i="56"/>
  <c r="AU16" i="56" s="1"/>
  <c r="Z23" i="64"/>
  <c r="AE22" i="76"/>
  <c r="W23" i="76"/>
  <c r="AF22" i="76"/>
  <c r="AO22" i="76" s="1"/>
  <c r="AG22" i="76"/>
  <c r="AP22" i="76" s="1"/>
  <c r="AX23" i="71"/>
  <c r="S23" i="71" s="1"/>
  <c r="AC23" i="71" s="1"/>
  <c r="AX3" i="71"/>
  <c r="S3" i="71" s="1"/>
  <c r="AC3" i="71" s="1"/>
  <c r="AX4" i="71"/>
  <c r="S4" i="71" s="1"/>
  <c r="AC4" i="71" s="1"/>
  <c r="AB5" i="71" s="1"/>
  <c r="AX5" i="71"/>
  <c r="S5" i="71" s="1"/>
  <c r="AC5" i="71" s="1"/>
  <c r="AB6" i="71" s="1"/>
  <c r="AX6" i="71"/>
  <c r="S6" i="71" s="1"/>
  <c r="AC6" i="71" s="1"/>
  <c r="AB7" i="71" s="1"/>
  <c r="AX7" i="71"/>
  <c r="S7" i="71" s="1"/>
  <c r="AC7" i="71" s="1"/>
  <c r="AB8" i="71" s="1"/>
  <c r="AX8" i="71"/>
  <c r="S8" i="71" s="1"/>
  <c r="AC8" i="71" s="1"/>
  <c r="AB9" i="71" s="1"/>
  <c r="AX9" i="71"/>
  <c r="S9" i="71" s="1"/>
  <c r="AC9" i="71" s="1"/>
  <c r="AB10" i="71" s="1"/>
  <c r="AX10" i="71"/>
  <c r="S10" i="71" s="1"/>
  <c r="AC10" i="71" s="1"/>
  <c r="AB11" i="71" s="1"/>
  <c r="AX11" i="71"/>
  <c r="S11" i="71" s="1"/>
  <c r="AC11" i="71" s="1"/>
  <c r="AB12" i="71" s="1"/>
  <c r="AX12" i="71"/>
  <c r="S12" i="71" s="1"/>
  <c r="AC12" i="71" s="1"/>
  <c r="AB13" i="71" s="1"/>
  <c r="AX13" i="71"/>
  <c r="S13" i="71" s="1"/>
  <c r="AC13" i="71" s="1"/>
  <c r="AB14" i="71" s="1"/>
  <c r="AX14" i="71"/>
  <c r="S14" i="71" s="1"/>
  <c r="AC14" i="71" s="1"/>
  <c r="AB15" i="71" s="1"/>
  <c r="AX15" i="71"/>
  <c r="S15" i="71" s="1"/>
  <c r="AC15" i="71" s="1"/>
  <c r="AB16" i="71" s="1"/>
  <c r="AX16" i="71"/>
  <c r="S16" i="71" s="1"/>
  <c r="AC16" i="71" s="1"/>
  <c r="AB17" i="71" s="1"/>
  <c r="AX17" i="71"/>
  <c r="S17" i="71" s="1"/>
  <c r="AC17" i="71" s="1"/>
  <c r="AB18" i="71" s="1"/>
  <c r="AX18" i="71"/>
  <c r="S18" i="71" s="1"/>
  <c r="AC18" i="71" s="1"/>
  <c r="AB19" i="71" s="1"/>
  <c r="AX19" i="71"/>
  <c r="S19" i="71" s="1"/>
  <c r="AC19" i="71" s="1"/>
  <c r="AB20" i="71" s="1"/>
  <c r="AX20" i="71"/>
  <c r="S20" i="71" s="1"/>
  <c r="AC20" i="71" s="1"/>
  <c r="AB21" i="71" s="1"/>
  <c r="AX21" i="71"/>
  <c r="S21" i="71" s="1"/>
  <c r="AC21" i="71" s="1"/>
  <c r="AB22" i="71" s="1"/>
  <c r="AS5" i="51"/>
  <c r="AL5" i="51"/>
  <c r="AU5" i="51" s="1"/>
  <c r="AR22" i="81"/>
  <c r="AS15" i="61"/>
  <c r="AL15" i="61"/>
  <c r="AU15" i="61" s="1"/>
  <c r="AJ19" i="5"/>
  <c r="AK19" i="5"/>
  <c r="AT19" i="5" s="1"/>
  <c r="AJ13" i="5"/>
  <c r="AK13" i="5"/>
  <c r="AT13" i="5" s="1"/>
  <c r="AJ7" i="5"/>
  <c r="AK7" i="5"/>
  <c r="AT7" i="5" s="1"/>
  <c r="AN22" i="4"/>
  <c r="AI22" i="4"/>
  <c r="AS6" i="1"/>
  <c r="AL6" i="1"/>
  <c r="AU6" i="1" s="1"/>
  <c r="AS17" i="56"/>
  <c r="AL17" i="56"/>
  <c r="AU17" i="56" s="1"/>
  <c r="Y23" i="59"/>
  <c r="X23" i="59"/>
  <c r="AS15" i="1"/>
  <c r="AL15" i="1"/>
  <c r="AU15" i="1" s="1"/>
  <c r="AR22" i="7"/>
  <c r="AS16" i="61"/>
  <c r="AL16" i="61"/>
  <c r="AU16" i="61" s="1"/>
  <c r="Z24" i="30"/>
  <c r="AH23" i="75"/>
  <c r="AQ23" i="75" s="1"/>
  <c r="AE24" i="34"/>
  <c r="AF24" i="34"/>
  <c r="AO24" i="34" s="1"/>
  <c r="W25" i="34"/>
  <c r="AG24" i="34"/>
  <c r="AP24" i="34" s="1"/>
  <c r="AG23" i="52"/>
  <c r="AP23" i="52" s="1"/>
  <c r="AP25" i="52" s="1"/>
  <c r="AE23" i="52"/>
  <c r="AF23" i="52"/>
  <c r="AO23" i="52" s="1"/>
  <c r="AO25" i="52" s="1"/>
  <c r="AS16" i="70"/>
  <c r="AL16" i="70"/>
  <c r="AU16" i="70" s="1"/>
  <c r="AS7" i="51"/>
  <c r="AL7" i="51"/>
  <c r="AU7" i="51" s="1"/>
  <c r="AS17" i="61"/>
  <c r="AL17" i="61"/>
  <c r="AU17" i="61" s="1"/>
  <c r="AX3" i="6"/>
  <c r="S3" i="6" s="1"/>
  <c r="AC3" i="6" s="1"/>
  <c r="AX23" i="6"/>
  <c r="S23" i="6" s="1"/>
  <c r="AC23" i="6" s="1"/>
  <c r="AX4" i="6"/>
  <c r="S4" i="6" s="1"/>
  <c r="AC4" i="6" s="1"/>
  <c r="AB5" i="6" s="1"/>
  <c r="AX5" i="6"/>
  <c r="S5" i="6" s="1"/>
  <c r="AC5" i="6" s="1"/>
  <c r="AB6" i="6" s="1"/>
  <c r="AX6" i="6"/>
  <c r="S6" i="6" s="1"/>
  <c r="AC6" i="6" s="1"/>
  <c r="AB7" i="6" s="1"/>
  <c r="AX7" i="6"/>
  <c r="S7" i="6" s="1"/>
  <c r="AC7" i="6" s="1"/>
  <c r="AB8" i="6" s="1"/>
  <c r="AX8" i="6"/>
  <c r="S8" i="6" s="1"/>
  <c r="AC8" i="6" s="1"/>
  <c r="AB9" i="6" s="1"/>
  <c r="AX9" i="6"/>
  <c r="S9" i="6" s="1"/>
  <c r="AC9" i="6" s="1"/>
  <c r="AB10" i="6" s="1"/>
  <c r="AX10" i="6"/>
  <c r="S10" i="6" s="1"/>
  <c r="AC10" i="6" s="1"/>
  <c r="AB11" i="6" s="1"/>
  <c r="AX11" i="6"/>
  <c r="S11" i="6" s="1"/>
  <c r="AC11" i="6" s="1"/>
  <c r="AB12" i="6" s="1"/>
  <c r="AX12" i="6"/>
  <c r="S12" i="6" s="1"/>
  <c r="AC12" i="6" s="1"/>
  <c r="AB13" i="6" s="1"/>
  <c r="AX13" i="6"/>
  <c r="S13" i="6" s="1"/>
  <c r="AC13" i="6" s="1"/>
  <c r="AB14" i="6" s="1"/>
  <c r="AX14" i="6"/>
  <c r="S14" i="6" s="1"/>
  <c r="AC14" i="6" s="1"/>
  <c r="AB15" i="6" s="1"/>
  <c r="AX15" i="6"/>
  <c r="S15" i="6" s="1"/>
  <c r="AC15" i="6" s="1"/>
  <c r="AB16" i="6" s="1"/>
  <c r="AX16" i="6"/>
  <c r="S16" i="6" s="1"/>
  <c r="AC16" i="6" s="1"/>
  <c r="AB17" i="6" s="1"/>
  <c r="AX17" i="6"/>
  <c r="S17" i="6" s="1"/>
  <c r="AC17" i="6" s="1"/>
  <c r="AB18" i="6" s="1"/>
  <c r="AX18" i="6"/>
  <c r="S18" i="6" s="1"/>
  <c r="AC18" i="6" s="1"/>
  <c r="AB19" i="6" s="1"/>
  <c r="AX19" i="6"/>
  <c r="S19" i="6" s="1"/>
  <c r="AC19" i="6" s="1"/>
  <c r="AB20" i="6" s="1"/>
  <c r="AX20" i="6"/>
  <c r="S20" i="6" s="1"/>
  <c r="AC20" i="6" s="1"/>
  <c r="AB21" i="6" s="1"/>
  <c r="AX21" i="6"/>
  <c r="S21" i="6" s="1"/>
  <c r="AC21" i="6" s="1"/>
  <c r="AB22" i="6" s="1"/>
  <c r="AH24" i="43"/>
  <c r="AQ24" i="43" s="1"/>
  <c r="AX23" i="19"/>
  <c r="S23" i="19" s="1"/>
  <c r="AC23" i="19" s="1"/>
  <c r="AX3" i="19"/>
  <c r="S3" i="19" s="1"/>
  <c r="AC3" i="19" s="1"/>
  <c r="AX4" i="19"/>
  <c r="S4" i="19" s="1"/>
  <c r="AC4" i="19" s="1"/>
  <c r="AB5" i="19" s="1"/>
  <c r="AX5" i="19"/>
  <c r="S5" i="19" s="1"/>
  <c r="AC5" i="19" s="1"/>
  <c r="AB6" i="19" s="1"/>
  <c r="AX6" i="19"/>
  <c r="S6" i="19" s="1"/>
  <c r="AC6" i="19" s="1"/>
  <c r="AB7" i="19" s="1"/>
  <c r="AX7" i="19"/>
  <c r="S7" i="19" s="1"/>
  <c r="AC7" i="19" s="1"/>
  <c r="AB8" i="19" s="1"/>
  <c r="AX8" i="19"/>
  <c r="S8" i="19" s="1"/>
  <c r="AC8" i="19" s="1"/>
  <c r="AB9" i="19" s="1"/>
  <c r="AX9" i="19"/>
  <c r="S9" i="19" s="1"/>
  <c r="AC9" i="19" s="1"/>
  <c r="AB10" i="19" s="1"/>
  <c r="AX10" i="19"/>
  <c r="S10" i="19" s="1"/>
  <c r="AC10" i="19" s="1"/>
  <c r="AB11" i="19" s="1"/>
  <c r="AX11" i="19"/>
  <c r="S11" i="19" s="1"/>
  <c r="AC11" i="19" s="1"/>
  <c r="AB12" i="19" s="1"/>
  <c r="AX12" i="19"/>
  <c r="S12" i="19" s="1"/>
  <c r="AC12" i="19" s="1"/>
  <c r="AB13" i="19" s="1"/>
  <c r="AX13" i="19"/>
  <c r="S13" i="19" s="1"/>
  <c r="AC13" i="19" s="1"/>
  <c r="AB14" i="19" s="1"/>
  <c r="AX14" i="19"/>
  <c r="S14" i="19" s="1"/>
  <c r="AC14" i="19" s="1"/>
  <c r="AB15" i="19" s="1"/>
  <c r="AX15" i="19"/>
  <c r="S15" i="19" s="1"/>
  <c r="AC15" i="19" s="1"/>
  <c r="AB16" i="19" s="1"/>
  <c r="AX16" i="19"/>
  <c r="S16" i="19" s="1"/>
  <c r="AC16" i="19" s="1"/>
  <c r="AB17" i="19" s="1"/>
  <c r="AX17" i="19"/>
  <c r="S17" i="19" s="1"/>
  <c r="AC17" i="19" s="1"/>
  <c r="AB18" i="19" s="1"/>
  <c r="AX18" i="19"/>
  <c r="S18" i="19" s="1"/>
  <c r="AC18" i="19" s="1"/>
  <c r="AB19" i="19" s="1"/>
  <c r="AX19" i="19"/>
  <c r="S19" i="19" s="1"/>
  <c r="AC19" i="19" s="1"/>
  <c r="AB20" i="19" s="1"/>
  <c r="AX20" i="19"/>
  <c r="S20" i="19" s="1"/>
  <c r="AC20" i="19" s="1"/>
  <c r="AB21" i="19" s="1"/>
  <c r="AX21" i="19"/>
  <c r="S21" i="19" s="1"/>
  <c r="AC21" i="19" s="1"/>
  <c r="AB22" i="19" s="1"/>
  <c r="AS17" i="70"/>
  <c r="AL17" i="70"/>
  <c r="AU17" i="70" s="1"/>
  <c r="AS20" i="51"/>
  <c r="AL20" i="51"/>
  <c r="AU20" i="51" s="1"/>
  <c r="AS18" i="61"/>
  <c r="AL18" i="61"/>
  <c r="AU18" i="61" s="1"/>
  <c r="AJ23" i="9"/>
  <c r="AS23" i="9" s="1"/>
  <c r="AK23" i="9"/>
  <c r="AT23" i="9" s="1"/>
  <c r="AJ19" i="23"/>
  <c r="AK19" i="23"/>
  <c r="AT19" i="23" s="1"/>
  <c r="AJ13" i="23"/>
  <c r="AK13" i="23"/>
  <c r="AT13" i="23" s="1"/>
  <c r="AJ7" i="23"/>
  <c r="AK7" i="23"/>
  <c r="AT7" i="23" s="1"/>
  <c r="AS14" i="56"/>
  <c r="AL14" i="56"/>
  <c r="AU14" i="56" s="1"/>
  <c r="AJ23" i="60"/>
  <c r="AS23" i="60" s="1"/>
  <c r="AK23" i="60"/>
  <c r="AT23" i="60" s="1"/>
  <c r="AH24" i="26"/>
  <c r="AQ24" i="26" s="1"/>
  <c r="AR22" i="96"/>
  <c r="AI23" i="37"/>
  <c r="AN23" i="37"/>
  <c r="AR23" i="30"/>
  <c r="AJ19" i="9"/>
  <c r="AK19" i="9"/>
  <c r="AT19" i="9" s="1"/>
  <c r="AJ13" i="9"/>
  <c r="AK13" i="9"/>
  <c r="AT13" i="9" s="1"/>
  <c r="AJ7" i="9"/>
  <c r="AK7" i="9"/>
  <c r="AT7" i="9" s="1"/>
  <c r="AJ17" i="69"/>
  <c r="AK17" i="69"/>
  <c r="AT17" i="69" s="1"/>
  <c r="AJ11" i="69"/>
  <c r="AK11" i="69"/>
  <c r="AT11" i="69" s="1"/>
  <c r="AJ5" i="69"/>
  <c r="AK5" i="69"/>
  <c r="AT5" i="69" s="1"/>
  <c r="AN22" i="42"/>
  <c r="AI22" i="42"/>
  <c r="AR22" i="75"/>
  <c r="AI23" i="83"/>
  <c r="AN23" i="83"/>
  <c r="AH24" i="44"/>
  <c r="AQ24" i="44" s="1"/>
  <c r="AS9" i="56"/>
  <c r="AL9" i="56"/>
  <c r="AU9" i="56" s="1"/>
  <c r="AJ21" i="60"/>
  <c r="AK21" i="60"/>
  <c r="AT21" i="60" s="1"/>
  <c r="AJ15" i="60"/>
  <c r="AK15" i="60"/>
  <c r="AT15" i="60" s="1"/>
  <c r="AJ9" i="60"/>
  <c r="AK9" i="60"/>
  <c r="AT9" i="60" s="1"/>
  <c r="AI22" i="32"/>
  <c r="AN22" i="32"/>
  <c r="AJ18" i="3"/>
  <c r="AK18" i="3"/>
  <c r="AT18" i="3" s="1"/>
  <c r="AJ12" i="3"/>
  <c r="AK12" i="3"/>
  <c r="AT12" i="3" s="1"/>
  <c r="AJ6" i="3"/>
  <c r="AK6" i="3"/>
  <c r="AT6" i="3" s="1"/>
  <c r="AI23" i="77"/>
  <c r="AN23" i="77"/>
  <c r="AI23" i="40"/>
  <c r="AN23" i="40"/>
  <c r="AI25" i="29"/>
  <c r="AN25" i="29"/>
  <c r="AJ8" i="24"/>
  <c r="AK8" i="24"/>
  <c r="AT8" i="24" s="1"/>
  <c r="AH24" i="28"/>
  <c r="AQ24" i="28" s="1"/>
  <c r="AJ15" i="16"/>
  <c r="AK15" i="16"/>
  <c r="AT15" i="16" s="1"/>
  <c r="AJ9" i="16"/>
  <c r="AK9" i="16"/>
  <c r="AT9" i="16" s="1"/>
  <c r="AF24" i="85"/>
  <c r="AO24" i="85" s="1"/>
  <c r="AE24" i="85"/>
  <c r="W25" i="85"/>
  <c r="AG24" i="85"/>
  <c r="AP24" i="85" s="1"/>
  <c r="AJ4" i="56"/>
  <c r="AK4" i="56"/>
  <c r="AT4" i="56" s="1"/>
  <c r="AT25" i="56" s="1"/>
  <c r="Z24" i="48"/>
  <c r="AR21" i="94"/>
  <c r="AS8" i="70"/>
  <c r="AL8" i="70"/>
  <c r="AU8" i="70" s="1"/>
  <c r="AJ23" i="71"/>
  <c r="AS23" i="71" s="1"/>
  <c r="AJ18" i="5"/>
  <c r="AK18" i="5"/>
  <c r="AT18" i="5" s="1"/>
  <c r="AJ12" i="5"/>
  <c r="AK12" i="5"/>
  <c r="AT12" i="5" s="1"/>
  <c r="AJ6" i="5"/>
  <c r="AK6" i="5"/>
  <c r="AT6" i="5" s="1"/>
  <c r="AE22" i="87"/>
  <c r="AF22" i="87"/>
  <c r="AO22" i="87" s="1"/>
  <c r="AG22" i="87"/>
  <c r="AP22" i="87" s="1"/>
  <c r="W23" i="87"/>
  <c r="AR22" i="2"/>
  <c r="AR23" i="47"/>
  <c r="Z25" i="82"/>
  <c r="AS21" i="70"/>
  <c r="AL21" i="70"/>
  <c r="AU21" i="70" s="1"/>
  <c r="AS18" i="51"/>
  <c r="AL18" i="51"/>
  <c r="AU18" i="51" s="1"/>
  <c r="AS3" i="61"/>
  <c r="AL3" i="61"/>
  <c r="AU3" i="61" s="1"/>
  <c r="Z23" i="73"/>
  <c r="AS18" i="56"/>
  <c r="AL18" i="56"/>
  <c r="AU18" i="56" s="1"/>
  <c r="AS4" i="66"/>
  <c r="AS25" i="66" s="1"/>
  <c r="AL4" i="66"/>
  <c r="AU4" i="66" s="1"/>
  <c r="AU25" i="66" s="1"/>
  <c r="C11" i="66" s="1"/>
  <c r="F19" i="97" s="1"/>
  <c r="AI23" i="23"/>
  <c r="AN23" i="23"/>
  <c r="AN25" i="23" s="1"/>
  <c r="AR23" i="33"/>
  <c r="AR23" i="60"/>
  <c r="AR25" i="60" s="1"/>
  <c r="AR23" i="28"/>
  <c r="Y23" i="93"/>
  <c r="X23" i="93"/>
  <c r="Z23" i="84"/>
  <c r="AJ4" i="70"/>
  <c r="AK4" i="70"/>
  <c r="AT4" i="70" s="1"/>
  <c r="AT25" i="70" s="1"/>
  <c r="AR22" i="50"/>
  <c r="AJ23" i="6"/>
  <c r="AS23" i="6" s="1"/>
  <c r="AR21" i="17"/>
  <c r="AS13" i="56"/>
  <c r="AL13" i="56"/>
  <c r="AU13" i="56" s="1"/>
  <c r="AJ23" i="19"/>
  <c r="AS23" i="19" s="1"/>
  <c r="AK23" i="19"/>
  <c r="AT23" i="19" s="1"/>
  <c r="AL23" i="61"/>
  <c r="AU23" i="61" s="1"/>
  <c r="AH23" i="81"/>
  <c r="AQ23" i="81" s="1"/>
  <c r="AH23" i="50"/>
  <c r="AQ23" i="50" s="1"/>
  <c r="AQ25" i="50" s="1"/>
  <c r="AZ3" i="50"/>
  <c r="AJ23" i="69"/>
  <c r="AS23" i="69" s="1"/>
  <c r="AK23" i="69"/>
  <c r="AT23" i="69" s="1"/>
  <c r="AJ18" i="23"/>
  <c r="AK18" i="23"/>
  <c r="AT18" i="23" s="1"/>
  <c r="AJ12" i="23"/>
  <c r="AK12" i="23"/>
  <c r="AT12" i="23" s="1"/>
  <c r="AJ6" i="23"/>
  <c r="AK6" i="23"/>
  <c r="AT6" i="23" s="1"/>
  <c r="AH22" i="17"/>
  <c r="AQ22" i="17" s="1"/>
  <c r="Z24" i="47"/>
  <c r="AS6" i="70"/>
  <c r="AL6" i="70"/>
  <c r="AU6" i="70" s="1"/>
  <c r="AS15" i="51"/>
  <c r="AL15" i="51"/>
  <c r="AU15" i="51" s="1"/>
  <c r="AS7" i="61"/>
  <c r="AL7" i="61"/>
  <c r="AU7" i="61" s="1"/>
  <c r="AH23" i="20"/>
  <c r="AQ23" i="20" s="1"/>
  <c r="AQ25" i="20" s="1"/>
  <c r="AZ3" i="20"/>
  <c r="AJ18" i="9"/>
  <c r="AK18" i="9"/>
  <c r="AT18" i="9" s="1"/>
  <c r="AJ12" i="9"/>
  <c r="AK12" i="9"/>
  <c r="AT12" i="9" s="1"/>
  <c r="AJ6" i="9"/>
  <c r="AK6" i="9"/>
  <c r="AT6" i="9" s="1"/>
  <c r="AU25" i="57"/>
  <c r="C11" i="57" s="1"/>
  <c r="F10" i="97" s="1"/>
  <c r="AJ22" i="69"/>
  <c r="AK22" i="69"/>
  <c r="AT22" i="69" s="1"/>
  <c r="AJ16" i="69"/>
  <c r="AK16" i="69"/>
  <c r="AT16" i="69" s="1"/>
  <c r="AJ10" i="69"/>
  <c r="AK10" i="69"/>
  <c r="AT10" i="69" s="1"/>
  <c r="AJ3" i="69"/>
  <c r="AB4" i="69"/>
  <c r="X23" i="78"/>
  <c r="Y23" i="78"/>
  <c r="Z23" i="78" s="1"/>
  <c r="AJ20" i="60"/>
  <c r="AK20" i="60"/>
  <c r="AT20" i="60" s="1"/>
  <c r="AJ14" i="60"/>
  <c r="AK14" i="60"/>
  <c r="AT14" i="60" s="1"/>
  <c r="AJ8" i="60"/>
  <c r="AK8" i="60"/>
  <c r="AT8" i="60" s="1"/>
  <c r="AH24" i="31"/>
  <c r="AQ24" i="31" s="1"/>
  <c r="AJ17" i="3"/>
  <c r="AK17" i="3"/>
  <c r="AT17" i="3" s="1"/>
  <c r="AJ11" i="3"/>
  <c r="AK11" i="3"/>
  <c r="AT11" i="3" s="1"/>
  <c r="AJ5" i="3"/>
  <c r="AK5" i="3"/>
  <c r="AT5" i="3" s="1"/>
  <c r="AI23" i="67"/>
  <c r="AN23" i="67"/>
  <c r="AN25" i="67" s="1"/>
  <c r="AI23" i="45"/>
  <c r="AN23" i="45"/>
  <c r="AJ16" i="24"/>
  <c r="AK16" i="24"/>
  <c r="AT16" i="24" s="1"/>
  <c r="W23" i="94"/>
  <c r="AG22" i="94"/>
  <c r="AP22" i="94" s="1"/>
  <c r="AF22" i="94"/>
  <c r="AO22" i="94" s="1"/>
  <c r="AE22" i="94"/>
  <c r="AH23" i="65"/>
  <c r="AQ23" i="65" s="1"/>
  <c r="AQ25" i="65" s="1"/>
  <c r="AZ3" i="65"/>
  <c r="AX22" i="65" s="1"/>
  <c r="S22" i="65" s="1"/>
  <c r="AC22" i="65" s="1"/>
  <c r="AB23" i="65" s="1"/>
  <c r="AJ17" i="16"/>
  <c r="AK17" i="16"/>
  <c r="AT17" i="16" s="1"/>
  <c r="AJ20" i="5"/>
  <c r="AK20" i="5"/>
  <c r="AT20" i="5" s="1"/>
  <c r="AJ20" i="24"/>
  <c r="AK20" i="24"/>
  <c r="AT20" i="24" s="1"/>
  <c r="AR23" i="86"/>
  <c r="AF23" i="71"/>
  <c r="AO23" i="71" s="1"/>
  <c r="AO25" i="71" s="1"/>
  <c r="AE23" i="71"/>
  <c r="AG23" i="71"/>
  <c r="AP23" i="71" s="1"/>
  <c r="AP25" i="71" s="1"/>
  <c r="AS16" i="51"/>
  <c r="AL16" i="51"/>
  <c r="AU16" i="51" s="1"/>
  <c r="AJ21" i="16"/>
  <c r="AK21" i="16"/>
  <c r="AT21" i="16" s="1"/>
  <c r="AH23" i="46"/>
  <c r="AQ23" i="46" s="1"/>
  <c r="AJ19" i="24"/>
  <c r="AK19" i="24"/>
  <c r="AT19" i="24" s="1"/>
  <c r="AJ13" i="24"/>
  <c r="AK13" i="24"/>
  <c r="AT13" i="24" s="1"/>
  <c r="AJ7" i="24"/>
  <c r="AK7" i="24"/>
  <c r="AT7" i="24" s="1"/>
  <c r="AS16" i="1"/>
  <c r="AL16" i="1"/>
  <c r="AU16" i="1" s="1"/>
  <c r="Z24" i="28"/>
  <c r="AS7" i="70"/>
  <c r="AL7" i="70"/>
  <c r="AU7" i="70" s="1"/>
  <c r="AS3" i="51"/>
  <c r="AL3" i="51"/>
  <c r="AU3" i="51" s="1"/>
  <c r="AS8" i="61"/>
  <c r="AL8" i="61"/>
  <c r="AU8" i="61" s="1"/>
  <c r="AJ20" i="16"/>
  <c r="AK20" i="16"/>
  <c r="AT20" i="16" s="1"/>
  <c r="AJ14" i="16"/>
  <c r="AK14" i="16"/>
  <c r="AT14" i="16" s="1"/>
  <c r="AJ8" i="16"/>
  <c r="AK8" i="16"/>
  <c r="AT8" i="16" s="1"/>
  <c r="AJ23" i="5"/>
  <c r="AS23" i="5" s="1"/>
  <c r="AK23" i="5"/>
  <c r="AT23" i="5" s="1"/>
  <c r="AN23" i="16"/>
  <c r="AN25" i="16" s="1"/>
  <c r="AI23" i="16"/>
  <c r="AR21" i="14"/>
  <c r="AS3" i="56"/>
  <c r="AL3" i="56"/>
  <c r="AU3" i="56" s="1"/>
  <c r="AS22" i="56"/>
  <c r="AL22" i="56"/>
  <c r="AU22" i="56" s="1"/>
  <c r="W25" i="74"/>
  <c r="AG24" i="74"/>
  <c r="AP24" i="74" s="1"/>
  <c r="AF24" i="74"/>
  <c r="AO24" i="74" s="1"/>
  <c r="AE24" i="74"/>
  <c r="AR22" i="11"/>
  <c r="AU25" i="21"/>
  <c r="C11" i="21" s="1"/>
  <c r="AR22" i="18"/>
  <c r="AS11" i="51"/>
  <c r="AL11" i="51"/>
  <c r="AU11" i="51" s="1"/>
  <c r="AR22" i="12"/>
  <c r="AS21" i="61"/>
  <c r="AL21" i="61"/>
  <c r="AU21" i="61" s="1"/>
  <c r="AJ17" i="5"/>
  <c r="AK17" i="5"/>
  <c r="AT17" i="5" s="1"/>
  <c r="AJ11" i="5"/>
  <c r="AK11" i="5"/>
  <c r="AT11" i="5" s="1"/>
  <c r="AJ5" i="5"/>
  <c r="AK5" i="5"/>
  <c r="AT5" i="5" s="1"/>
  <c r="X23" i="63"/>
  <c r="Z23" i="63" s="1"/>
  <c r="Y23" i="63"/>
  <c r="AS5" i="56"/>
  <c r="AL5" i="56"/>
  <c r="AU5" i="56" s="1"/>
  <c r="AR23" i="5"/>
  <c r="AR25" i="5" s="1"/>
  <c r="AS10" i="1"/>
  <c r="AL10" i="1"/>
  <c r="AU10" i="1" s="1"/>
  <c r="AH23" i="12"/>
  <c r="AQ23" i="12" s="1"/>
  <c r="AQ25" i="12" s="1"/>
  <c r="AZ3" i="12"/>
  <c r="AX22" i="12" s="1"/>
  <c r="S22" i="12" s="1"/>
  <c r="AC22" i="12" s="1"/>
  <c r="AB23" i="12" s="1"/>
  <c r="AJ4" i="61"/>
  <c r="AK4" i="61"/>
  <c r="AT4" i="61" s="1"/>
  <c r="AT25" i="61" s="1"/>
  <c r="AS22" i="61"/>
  <c r="AL22" i="61"/>
  <c r="AU22" i="61" s="1"/>
  <c r="AS7" i="1"/>
  <c r="AL7" i="1"/>
  <c r="AU7" i="1" s="1"/>
  <c r="AR23" i="27"/>
  <c r="AR23" i="31"/>
  <c r="AI25" i="89"/>
  <c r="AN25" i="89"/>
  <c r="AL23" i="70"/>
  <c r="AU23" i="70" s="1"/>
  <c r="AR23" i="70"/>
  <c r="AR25" i="70" s="1"/>
  <c r="AH23" i="72"/>
  <c r="AQ23" i="72" s="1"/>
  <c r="AQ25" i="72" s="1"/>
  <c r="AZ3" i="72"/>
  <c r="AX22" i="72" s="1"/>
  <c r="S22" i="72" s="1"/>
  <c r="AC22" i="72" s="1"/>
  <c r="AB23" i="72" s="1"/>
  <c r="AS3" i="70"/>
  <c r="AL3" i="70"/>
  <c r="AU3" i="70" s="1"/>
  <c r="AS22" i="70"/>
  <c r="AL22" i="70"/>
  <c r="AU22" i="70" s="1"/>
  <c r="AS13" i="51"/>
  <c r="AL13" i="51"/>
  <c r="AU13" i="51" s="1"/>
  <c r="AS5" i="61"/>
  <c r="AL5" i="61"/>
  <c r="AU5" i="61" s="1"/>
  <c r="AS4" i="58"/>
  <c r="AS25" i="58" s="1"/>
  <c r="AL4" i="58"/>
  <c r="AU4" i="58" s="1"/>
  <c r="AU25" i="58" s="1"/>
  <c r="C11" i="58" s="1"/>
  <c r="F11" i="97" s="1"/>
  <c r="AR23" i="79"/>
  <c r="AF24" i="88"/>
  <c r="AO24" i="88" s="1"/>
  <c r="AE24" i="88"/>
  <c r="W25" i="88"/>
  <c r="AG24" i="88"/>
  <c r="AP24" i="88" s="1"/>
  <c r="Y25" i="41"/>
  <c r="X25" i="41"/>
  <c r="Z25" i="41" s="1"/>
  <c r="AS3" i="1"/>
  <c r="AL3" i="1"/>
  <c r="AU3" i="1" s="1"/>
  <c r="AS5" i="70"/>
  <c r="AL5" i="70"/>
  <c r="AU5" i="70" s="1"/>
  <c r="AS8" i="51"/>
  <c r="AL8" i="51"/>
  <c r="AU8" i="51" s="1"/>
  <c r="AS6" i="61"/>
  <c r="AL6" i="61"/>
  <c r="AU6" i="61" s="1"/>
  <c r="AS14" i="1"/>
  <c r="AL14" i="1"/>
  <c r="AU14" i="1" s="1"/>
  <c r="X26" i="39"/>
  <c r="Y26" i="39"/>
  <c r="Z26" i="39" s="1"/>
  <c r="AG23" i="91"/>
  <c r="AP23" i="91" s="1"/>
  <c r="AF23" i="91"/>
  <c r="AO23" i="91" s="1"/>
  <c r="W24" i="91"/>
  <c r="AE23" i="91"/>
  <c r="AJ17" i="23"/>
  <c r="AK17" i="23"/>
  <c r="AT17" i="23" s="1"/>
  <c r="AJ11" i="23"/>
  <c r="AK11" i="23"/>
  <c r="AT11" i="23" s="1"/>
  <c r="AJ5" i="23"/>
  <c r="AK5" i="23"/>
  <c r="AT5" i="23" s="1"/>
  <c r="AH22" i="14"/>
  <c r="AQ22" i="14" s="1"/>
  <c r="Z22" i="17"/>
  <c r="AS20" i="56"/>
  <c r="AL20" i="56"/>
  <c r="AU20" i="56" s="1"/>
  <c r="AJ23" i="3"/>
  <c r="AS23" i="3" s="1"/>
  <c r="AK23" i="3"/>
  <c r="AT23" i="3" s="1"/>
  <c r="X25" i="95"/>
  <c r="Z25" i="95" s="1"/>
  <c r="Y25" i="95"/>
  <c r="AX23" i="52"/>
  <c r="S23" i="52" s="1"/>
  <c r="AC23" i="52" s="1"/>
  <c r="AX3" i="52"/>
  <c r="S3" i="52" s="1"/>
  <c r="AC3" i="52" s="1"/>
  <c r="AX4" i="52"/>
  <c r="S4" i="52" s="1"/>
  <c r="AC4" i="52" s="1"/>
  <c r="AB5" i="52" s="1"/>
  <c r="AX5" i="52"/>
  <c r="S5" i="52" s="1"/>
  <c r="AC5" i="52" s="1"/>
  <c r="AB6" i="52" s="1"/>
  <c r="AX6" i="52"/>
  <c r="S6" i="52" s="1"/>
  <c r="AC6" i="52" s="1"/>
  <c r="AB7" i="52" s="1"/>
  <c r="AX7" i="52"/>
  <c r="S7" i="52" s="1"/>
  <c r="AC7" i="52" s="1"/>
  <c r="AB8" i="52" s="1"/>
  <c r="AX8" i="52"/>
  <c r="S8" i="52" s="1"/>
  <c r="AC8" i="52" s="1"/>
  <c r="AB9" i="52" s="1"/>
  <c r="AX9" i="52"/>
  <c r="S9" i="52" s="1"/>
  <c r="AC9" i="52" s="1"/>
  <c r="AB10" i="52" s="1"/>
  <c r="AX10" i="52"/>
  <c r="S10" i="52" s="1"/>
  <c r="AC10" i="52" s="1"/>
  <c r="AB11" i="52" s="1"/>
  <c r="AX11" i="52"/>
  <c r="S11" i="52" s="1"/>
  <c r="AC11" i="52" s="1"/>
  <c r="AB12" i="52" s="1"/>
  <c r="AX12" i="52"/>
  <c r="S12" i="52" s="1"/>
  <c r="AC12" i="52" s="1"/>
  <c r="AB13" i="52" s="1"/>
  <c r="AX13" i="52"/>
  <c r="S13" i="52" s="1"/>
  <c r="AC13" i="52" s="1"/>
  <c r="AB14" i="52" s="1"/>
  <c r="AX14" i="52"/>
  <c r="S14" i="52" s="1"/>
  <c r="AC14" i="52" s="1"/>
  <c r="AB15" i="52" s="1"/>
  <c r="AX15" i="52"/>
  <c r="S15" i="52" s="1"/>
  <c r="AC15" i="52" s="1"/>
  <c r="AB16" i="52" s="1"/>
  <c r="AX16" i="52"/>
  <c r="S16" i="52" s="1"/>
  <c r="AC16" i="52" s="1"/>
  <c r="AB17" i="52" s="1"/>
  <c r="AX17" i="52"/>
  <c r="S17" i="52" s="1"/>
  <c r="AC17" i="52" s="1"/>
  <c r="AB18" i="52" s="1"/>
  <c r="AX18" i="52"/>
  <c r="S18" i="52" s="1"/>
  <c r="AC18" i="52" s="1"/>
  <c r="AB19" i="52" s="1"/>
  <c r="AX19" i="52"/>
  <c r="S19" i="52" s="1"/>
  <c r="AC19" i="52" s="1"/>
  <c r="AB20" i="52" s="1"/>
  <c r="AX20" i="52"/>
  <c r="S20" i="52" s="1"/>
  <c r="AC20" i="52" s="1"/>
  <c r="AB21" i="52" s="1"/>
  <c r="AX21" i="52"/>
  <c r="S21" i="52" s="1"/>
  <c r="AC21" i="52" s="1"/>
  <c r="AB22" i="52" s="1"/>
  <c r="Z24" i="26"/>
  <c r="AK23" i="24"/>
  <c r="AT23" i="24" s="1"/>
  <c r="AH23" i="7"/>
  <c r="AQ23" i="7" s="1"/>
  <c r="AQ25" i="7" s="1"/>
  <c r="AX22" i="7"/>
  <c r="S22" i="7" s="1"/>
  <c r="AC22" i="7" s="1"/>
  <c r="AB23" i="7" s="1"/>
  <c r="AZ3" i="7"/>
  <c r="AK23" i="16"/>
  <c r="AT23" i="16" s="1"/>
  <c r="Z23" i="20"/>
  <c r="AJ17" i="9"/>
  <c r="AK17" i="9"/>
  <c r="AT17" i="9" s="1"/>
  <c r="AJ11" i="9"/>
  <c r="AK11" i="9"/>
  <c r="AT11" i="9" s="1"/>
  <c r="AJ5" i="9"/>
  <c r="AK5" i="9"/>
  <c r="AT5" i="9" s="1"/>
  <c r="AS25" i="57"/>
  <c r="AJ21" i="69"/>
  <c r="AK21" i="69"/>
  <c r="AT21" i="69" s="1"/>
  <c r="AJ15" i="69"/>
  <c r="AK15" i="69"/>
  <c r="AT15" i="69" s="1"/>
  <c r="AJ9" i="69"/>
  <c r="AK9" i="69"/>
  <c r="AT9" i="69" s="1"/>
  <c r="Z24" i="44"/>
  <c r="AS15" i="56"/>
  <c r="AL15" i="56"/>
  <c r="AU15" i="56" s="1"/>
  <c r="AJ19" i="60"/>
  <c r="AK19" i="60"/>
  <c r="AT19" i="60" s="1"/>
  <c r="AJ13" i="60"/>
  <c r="AK13" i="60"/>
  <c r="AT13" i="60" s="1"/>
  <c r="AJ7" i="60"/>
  <c r="AK7" i="60"/>
  <c r="AT7" i="60" s="1"/>
  <c r="Z24" i="31"/>
  <c r="AJ22" i="3"/>
  <c r="AK22" i="3"/>
  <c r="AT22" i="3" s="1"/>
  <c r="AJ16" i="3"/>
  <c r="AK16" i="3"/>
  <c r="AT16" i="3" s="1"/>
  <c r="AJ10" i="3"/>
  <c r="AK10" i="3"/>
  <c r="AT10" i="3" s="1"/>
  <c r="AB4" i="3"/>
  <c r="AJ3" i="3"/>
  <c r="AN24" i="35"/>
  <c r="AI24" i="35"/>
  <c r="X23" i="53"/>
  <c r="Y23" i="53"/>
  <c r="Z23" i="53" s="1"/>
  <c r="AJ22" i="24"/>
  <c r="AK22" i="24"/>
  <c r="AT22" i="24" s="1"/>
  <c r="AB4" i="24"/>
  <c r="AJ3" i="24"/>
  <c r="AJ11" i="16"/>
  <c r="AK11" i="16"/>
  <c r="AT11" i="16" s="1"/>
  <c r="AJ14" i="5"/>
  <c r="AK14" i="5"/>
  <c r="AT14" i="5" s="1"/>
  <c r="AJ14" i="24"/>
  <c r="AK14" i="24"/>
  <c r="AT14" i="24" s="1"/>
  <c r="AJ18" i="24"/>
  <c r="AK18" i="24"/>
  <c r="AT18" i="24" s="1"/>
  <c r="AJ12" i="24"/>
  <c r="AK12" i="24"/>
  <c r="AT12" i="24" s="1"/>
  <c r="AJ6" i="24"/>
  <c r="AK6" i="24"/>
  <c r="AT6" i="24" s="1"/>
  <c r="W25" i="90"/>
  <c r="AG24" i="90"/>
  <c r="AP24" i="90" s="1"/>
  <c r="AF24" i="90"/>
  <c r="AO24" i="90" s="1"/>
  <c r="AE24" i="90"/>
  <c r="AH22" i="94"/>
  <c r="AQ22" i="94" s="1"/>
  <c r="AJ4" i="51"/>
  <c r="AK4" i="51"/>
  <c r="AT4" i="51" s="1"/>
  <c r="AT25" i="51" s="1"/>
  <c r="AS22" i="51"/>
  <c r="AL22" i="51"/>
  <c r="AU22" i="51" s="1"/>
  <c r="AJ19" i="16"/>
  <c r="AK19" i="16"/>
  <c r="AT19" i="16" s="1"/>
  <c r="AJ13" i="16"/>
  <c r="AK13" i="16"/>
  <c r="AT13" i="16" s="1"/>
  <c r="AJ7" i="16"/>
  <c r="AK7" i="16"/>
  <c r="AT7" i="16" s="1"/>
  <c r="W24" i="80"/>
  <c r="AG23" i="80"/>
  <c r="AP23" i="80" s="1"/>
  <c r="AF23" i="80"/>
  <c r="AO23" i="80" s="1"/>
  <c r="AE23" i="80"/>
  <c r="AS5" i="1"/>
  <c r="AL5" i="1"/>
  <c r="AU5" i="1" s="1"/>
  <c r="AS25" i="21"/>
  <c r="AS14" i="70"/>
  <c r="AL14" i="70"/>
  <c r="AU14" i="70" s="1"/>
  <c r="AJ22" i="5"/>
  <c r="AK22" i="5"/>
  <c r="AT22" i="5" s="1"/>
  <c r="AJ16" i="5"/>
  <c r="AK16" i="5"/>
  <c r="AT16" i="5" s="1"/>
  <c r="AJ10" i="5"/>
  <c r="AK10" i="5"/>
  <c r="AT10" i="5" s="1"/>
  <c r="AB4" i="5"/>
  <c r="AJ3" i="5"/>
  <c r="AI22" i="63"/>
  <c r="AN22" i="63"/>
  <c r="AE23" i="6"/>
  <c r="AG23" i="6"/>
  <c r="AP23" i="6" s="1"/>
  <c r="AP25" i="6" s="1"/>
  <c r="AF23" i="6"/>
  <c r="AO23" i="6" s="1"/>
  <c r="AO25" i="6" s="1"/>
  <c r="AI22" i="59"/>
  <c r="AN22" i="59"/>
  <c r="AL23" i="56"/>
  <c r="AU23" i="56" s="1"/>
  <c r="AH22" i="54"/>
  <c r="AQ22" i="54" s="1"/>
  <c r="AS9" i="70"/>
  <c r="AL9" i="70"/>
  <c r="AU9" i="70" s="1"/>
  <c r="AS6" i="51"/>
  <c r="AL6" i="51"/>
  <c r="AU6" i="51" s="1"/>
  <c r="AG22" i="62"/>
  <c r="AP22" i="62" s="1"/>
  <c r="AF22" i="62"/>
  <c r="AO22" i="62" s="1"/>
  <c r="AE22" i="62"/>
  <c r="W23" i="62"/>
  <c r="AS6" i="56"/>
  <c r="AL6" i="56"/>
  <c r="AU6" i="56" s="1"/>
  <c r="X26" i="89"/>
  <c r="Y26" i="89"/>
  <c r="AE22" i="36"/>
  <c r="W23" i="36"/>
  <c r="AG22" i="36"/>
  <c r="AP22" i="36" s="1"/>
  <c r="AF22" i="36"/>
  <c r="AO22" i="36" s="1"/>
  <c r="AH23" i="96"/>
  <c r="AQ23" i="96" s="1"/>
  <c r="AR22" i="46"/>
  <c r="AR23" i="3"/>
  <c r="AR25" i="3" s="1"/>
  <c r="AN22" i="93"/>
  <c r="AI22" i="93"/>
  <c r="AU25" i="68"/>
  <c r="C11" i="68" s="1"/>
  <c r="F21" i="97" s="1"/>
  <c r="AS19" i="56"/>
  <c r="AL19" i="56"/>
  <c r="AU19" i="56" s="1"/>
  <c r="AJ4" i="1"/>
  <c r="AK4" i="1"/>
  <c r="AT4" i="1" s="1"/>
  <c r="AT25" i="1" s="1"/>
  <c r="Z23" i="81"/>
  <c r="Z23" i="50"/>
  <c r="AS19" i="1"/>
  <c r="AL19" i="1"/>
  <c r="AU19" i="1" s="1"/>
  <c r="AJ22" i="23"/>
  <c r="AK22" i="23"/>
  <c r="AT22" i="23" s="1"/>
  <c r="AJ16" i="23"/>
  <c r="AK16" i="23"/>
  <c r="AT16" i="23" s="1"/>
  <c r="AJ10" i="23"/>
  <c r="AK10" i="23"/>
  <c r="AT10" i="23" s="1"/>
  <c r="AB4" i="23"/>
  <c r="AJ3" i="23"/>
  <c r="Z22" i="14"/>
  <c r="AH24" i="27"/>
  <c r="AQ24" i="27" s="1"/>
  <c r="AX22" i="52"/>
  <c r="S22" i="52" s="1"/>
  <c r="AC22" i="52" s="1"/>
  <c r="AB23" i="52" s="1"/>
  <c r="AH24" i="33"/>
  <c r="AQ24" i="33" s="1"/>
  <c r="AS12" i="70"/>
  <c r="AL12" i="70"/>
  <c r="AU12" i="70" s="1"/>
  <c r="AS21" i="51"/>
  <c r="AL21" i="51"/>
  <c r="AU21" i="51" s="1"/>
  <c r="Z23" i="7"/>
  <c r="AS13" i="61"/>
  <c r="AL13" i="61"/>
  <c r="AU13" i="61" s="1"/>
  <c r="Y24" i="37"/>
  <c r="X24" i="37"/>
  <c r="AJ22" i="9"/>
  <c r="AK22" i="9"/>
  <c r="AT22" i="9" s="1"/>
  <c r="AJ16" i="9"/>
  <c r="AK16" i="9"/>
  <c r="AT16" i="9" s="1"/>
  <c r="AJ10" i="9"/>
  <c r="AK10" i="9"/>
  <c r="AT10" i="9" s="1"/>
  <c r="AB4" i="9"/>
  <c r="AJ3" i="9"/>
  <c r="AJ20" i="69"/>
  <c r="AK20" i="69"/>
  <c r="AT20" i="69" s="1"/>
  <c r="AJ14" i="69"/>
  <c r="AK14" i="69"/>
  <c r="AT14" i="69" s="1"/>
  <c r="AJ8" i="69"/>
  <c r="AK8" i="69"/>
  <c r="AT8" i="69" s="1"/>
  <c r="X23" i="42"/>
  <c r="Y23" i="42"/>
  <c r="AJ18" i="60"/>
  <c r="AK18" i="60"/>
  <c r="AT18" i="60" s="1"/>
  <c r="AJ12" i="60"/>
  <c r="AK12" i="60"/>
  <c r="AT12" i="60" s="1"/>
  <c r="AJ6" i="60"/>
  <c r="AK6" i="60"/>
  <c r="AT6" i="60" s="1"/>
  <c r="AN23" i="9"/>
  <c r="AN25" i="9" s="1"/>
  <c r="AI23" i="9"/>
  <c r="AJ21" i="3"/>
  <c r="AK21" i="3"/>
  <c r="AT21" i="3" s="1"/>
  <c r="AJ15" i="3"/>
  <c r="AK15" i="3"/>
  <c r="AT15" i="3" s="1"/>
  <c r="AJ9" i="3"/>
  <c r="AK9" i="3"/>
  <c r="AT9" i="3" s="1"/>
  <c r="Y24" i="77"/>
  <c r="X24" i="77"/>
  <c r="Z24" i="77" s="1"/>
  <c r="X26" i="29"/>
  <c r="Y26" i="29"/>
  <c r="AI22" i="53"/>
  <c r="AN22" i="53"/>
  <c r="AF23" i="65" l="1"/>
  <c r="AO23" i="65" s="1"/>
  <c r="AO25" i="65" s="1"/>
  <c r="AL23" i="60"/>
  <c r="AU23" i="60" s="1"/>
  <c r="AK23" i="6"/>
  <c r="AT23" i="6" s="1"/>
  <c r="AL23" i="3"/>
  <c r="AU23" i="3" s="1"/>
  <c r="AF26" i="39"/>
  <c r="AO26" i="39" s="1"/>
  <c r="W27" i="39"/>
  <c r="AG26" i="39"/>
  <c r="AP26" i="39" s="1"/>
  <c r="AE26" i="39"/>
  <c r="W24" i="78"/>
  <c r="AG23" i="78"/>
  <c r="AP23" i="78" s="1"/>
  <c r="AF23" i="78"/>
  <c r="AO23" i="78" s="1"/>
  <c r="AE23" i="78"/>
  <c r="AG23" i="53"/>
  <c r="AP23" i="53" s="1"/>
  <c r="AP25" i="53" s="1"/>
  <c r="AE23" i="53"/>
  <c r="AF23" i="53"/>
  <c r="AO23" i="53" s="1"/>
  <c r="AO25" i="53" s="1"/>
  <c r="AE25" i="35"/>
  <c r="AF25" i="35"/>
  <c r="AO25" i="35" s="1"/>
  <c r="W26" i="35"/>
  <c r="AG25" i="35"/>
  <c r="AP25" i="35" s="1"/>
  <c r="AR23" i="9"/>
  <c r="AR25" i="9" s="1"/>
  <c r="AL23" i="9"/>
  <c r="AU23" i="9" s="1"/>
  <c r="AS8" i="69"/>
  <c r="AL8" i="69"/>
  <c r="AU8" i="69" s="1"/>
  <c r="AJ4" i="9"/>
  <c r="AK4" i="9"/>
  <c r="AT4" i="9" s="1"/>
  <c r="AT25" i="9" s="1"/>
  <c r="AS22" i="9"/>
  <c r="AL22" i="9"/>
  <c r="AU22" i="9" s="1"/>
  <c r="AE23" i="7"/>
  <c r="AG23" i="7"/>
  <c r="AP23" i="7" s="1"/>
  <c r="AP25" i="7" s="1"/>
  <c r="AF23" i="7"/>
  <c r="AO23" i="7" s="1"/>
  <c r="AO25" i="7" s="1"/>
  <c r="AJ4" i="23"/>
  <c r="AK4" i="23"/>
  <c r="AT4" i="23" s="1"/>
  <c r="AT25" i="23" s="1"/>
  <c r="AS22" i="23"/>
  <c r="AL22" i="23"/>
  <c r="AU22" i="23" s="1"/>
  <c r="AS4" i="1"/>
  <c r="AL4" i="1"/>
  <c r="AU4" i="1" s="1"/>
  <c r="AU25" i="1" s="1"/>
  <c r="C11" i="1" s="1"/>
  <c r="AR22" i="63"/>
  <c r="AS16" i="5"/>
  <c r="AL16" i="5"/>
  <c r="AU16" i="5" s="1"/>
  <c r="Y24" i="80"/>
  <c r="X24" i="80"/>
  <c r="AS19" i="16"/>
  <c r="AL19" i="16"/>
  <c r="AU19" i="16" s="1"/>
  <c r="AS12" i="24"/>
  <c r="AL12" i="24"/>
  <c r="AU12" i="24" s="1"/>
  <c r="AS14" i="5"/>
  <c r="AL14" i="5"/>
  <c r="AU14" i="5" s="1"/>
  <c r="AS22" i="24"/>
  <c r="AL22" i="24"/>
  <c r="AU22" i="24" s="1"/>
  <c r="AS3" i="3"/>
  <c r="AL3" i="3"/>
  <c r="AU3" i="3" s="1"/>
  <c r="AS13" i="60"/>
  <c r="AL13" i="60"/>
  <c r="AU13" i="60" s="1"/>
  <c r="AS17" i="9"/>
  <c r="AL17" i="9"/>
  <c r="AU17" i="9" s="1"/>
  <c r="AJ18" i="52"/>
  <c r="AK18" i="52"/>
  <c r="AT18" i="52" s="1"/>
  <c r="AJ12" i="52"/>
  <c r="AK12" i="52"/>
  <c r="AT12" i="52" s="1"/>
  <c r="AJ6" i="52"/>
  <c r="AK6" i="52"/>
  <c r="AT6" i="52" s="1"/>
  <c r="AG25" i="95"/>
  <c r="AP25" i="95" s="1"/>
  <c r="AF25" i="95"/>
  <c r="AO25" i="95" s="1"/>
  <c r="W26" i="95"/>
  <c r="AE25" i="95"/>
  <c r="X25" i="88"/>
  <c r="Y25" i="88"/>
  <c r="AS5" i="5"/>
  <c r="AL5" i="5"/>
  <c r="AU5" i="5" s="1"/>
  <c r="AS20" i="16"/>
  <c r="AL20" i="16"/>
  <c r="AU20" i="16" s="1"/>
  <c r="AX23" i="65"/>
  <c r="S23" i="65" s="1"/>
  <c r="AC23" i="65" s="1"/>
  <c r="AX3" i="65"/>
  <c r="S3" i="65" s="1"/>
  <c r="AC3" i="65" s="1"/>
  <c r="AX4" i="65"/>
  <c r="S4" i="65" s="1"/>
  <c r="AC4" i="65" s="1"/>
  <c r="AB5" i="65" s="1"/>
  <c r="AX5" i="65"/>
  <c r="S5" i="65" s="1"/>
  <c r="AC5" i="65" s="1"/>
  <c r="AB6" i="65" s="1"/>
  <c r="AX6" i="65"/>
  <c r="S6" i="65" s="1"/>
  <c r="AC6" i="65" s="1"/>
  <c r="AB7" i="65" s="1"/>
  <c r="AX7" i="65"/>
  <c r="S7" i="65" s="1"/>
  <c r="AC7" i="65" s="1"/>
  <c r="AB8" i="65" s="1"/>
  <c r="AX8" i="65"/>
  <c r="S8" i="65" s="1"/>
  <c r="AC8" i="65" s="1"/>
  <c r="AB9" i="65" s="1"/>
  <c r="AX9" i="65"/>
  <c r="S9" i="65" s="1"/>
  <c r="AC9" i="65" s="1"/>
  <c r="AB10" i="65" s="1"/>
  <c r="AX10" i="65"/>
  <c r="S10" i="65" s="1"/>
  <c r="AC10" i="65" s="1"/>
  <c r="AB11" i="65" s="1"/>
  <c r="AX11" i="65"/>
  <c r="S11" i="65" s="1"/>
  <c r="AC11" i="65" s="1"/>
  <c r="AB12" i="65" s="1"/>
  <c r="AX12" i="65"/>
  <c r="S12" i="65" s="1"/>
  <c r="AC12" i="65" s="1"/>
  <c r="AB13" i="65" s="1"/>
  <c r="AX13" i="65"/>
  <c r="S13" i="65" s="1"/>
  <c r="AC13" i="65" s="1"/>
  <c r="AB14" i="65" s="1"/>
  <c r="AX14" i="65"/>
  <c r="S14" i="65" s="1"/>
  <c r="AC14" i="65" s="1"/>
  <c r="AB15" i="65" s="1"/>
  <c r="AX15" i="65"/>
  <c r="S15" i="65" s="1"/>
  <c r="AC15" i="65" s="1"/>
  <c r="AB16" i="65" s="1"/>
  <c r="AX16" i="65"/>
  <c r="S16" i="65" s="1"/>
  <c r="AC16" i="65" s="1"/>
  <c r="AB17" i="65" s="1"/>
  <c r="AX17" i="65"/>
  <c r="S17" i="65" s="1"/>
  <c r="AC17" i="65" s="1"/>
  <c r="AB18" i="65" s="1"/>
  <c r="AX18" i="65"/>
  <c r="S18" i="65" s="1"/>
  <c r="AC18" i="65" s="1"/>
  <c r="AB19" i="65" s="1"/>
  <c r="AX19" i="65"/>
  <c r="S19" i="65" s="1"/>
  <c r="AC19" i="65" s="1"/>
  <c r="AB20" i="65" s="1"/>
  <c r="AX20" i="65"/>
  <c r="S20" i="65" s="1"/>
  <c r="AC20" i="65" s="1"/>
  <c r="AB21" i="65" s="1"/>
  <c r="AX21" i="65"/>
  <c r="S21" i="65" s="1"/>
  <c r="AC21" i="65" s="1"/>
  <c r="AB22" i="65" s="1"/>
  <c r="AS20" i="60"/>
  <c r="AL20" i="60"/>
  <c r="AU20" i="60" s="1"/>
  <c r="AS18" i="9"/>
  <c r="AL18" i="9"/>
  <c r="AU18" i="9" s="1"/>
  <c r="AS18" i="23"/>
  <c r="AL18" i="23"/>
  <c r="AU18" i="23" s="1"/>
  <c r="AE23" i="84"/>
  <c r="W24" i="84"/>
  <c r="AF23" i="84"/>
  <c r="AO23" i="84" s="1"/>
  <c r="AG23" i="84"/>
  <c r="AP23" i="84" s="1"/>
  <c r="W26" i="82"/>
  <c r="AG25" i="82"/>
  <c r="AP25" i="82" s="1"/>
  <c r="AF25" i="82"/>
  <c r="AO25" i="82" s="1"/>
  <c r="AE25" i="82"/>
  <c r="Y23" i="87"/>
  <c r="X23" i="87"/>
  <c r="Z23" i="87" s="1"/>
  <c r="AS6" i="5"/>
  <c r="AL6" i="5"/>
  <c r="AU6" i="5" s="1"/>
  <c r="AS11" i="69"/>
  <c r="AL11" i="69"/>
  <c r="AU11" i="69" s="1"/>
  <c r="AS13" i="9"/>
  <c r="AL13" i="9"/>
  <c r="AU13" i="9" s="1"/>
  <c r="AR23" i="37"/>
  <c r="AJ18" i="19"/>
  <c r="AK18" i="19"/>
  <c r="AT18" i="19" s="1"/>
  <c r="AJ12" i="19"/>
  <c r="AK12" i="19"/>
  <c r="AT12" i="19" s="1"/>
  <c r="AJ6" i="19"/>
  <c r="AK6" i="19"/>
  <c r="AT6" i="19" s="1"/>
  <c r="AJ19" i="6"/>
  <c r="AK19" i="6"/>
  <c r="AT19" i="6" s="1"/>
  <c r="AJ13" i="6"/>
  <c r="AK13" i="6"/>
  <c r="AT13" i="6" s="1"/>
  <c r="AJ7" i="6"/>
  <c r="AK7" i="6"/>
  <c r="AT7" i="6" s="1"/>
  <c r="AN23" i="52"/>
  <c r="AN25" i="52" s="1"/>
  <c r="AI23" i="52"/>
  <c r="AN24" i="34"/>
  <c r="AI24" i="34"/>
  <c r="AF24" i="30"/>
  <c r="AO24" i="30" s="1"/>
  <c r="AE24" i="30"/>
  <c r="W25" i="30"/>
  <c r="AG24" i="30"/>
  <c r="AP24" i="30" s="1"/>
  <c r="AJ20" i="71"/>
  <c r="AK20" i="71"/>
  <c r="AT20" i="71" s="1"/>
  <c r="AJ14" i="71"/>
  <c r="AK14" i="71"/>
  <c r="AT14" i="71" s="1"/>
  <c r="AJ8" i="71"/>
  <c r="AK8" i="71"/>
  <c r="AT8" i="71" s="1"/>
  <c r="AJ4" i="16"/>
  <c r="AK4" i="16"/>
  <c r="AT4" i="16" s="1"/>
  <c r="AT25" i="16" s="1"/>
  <c r="AS22" i="16"/>
  <c r="AL22" i="16"/>
  <c r="AU22" i="16" s="1"/>
  <c r="AS9" i="24"/>
  <c r="AL9" i="24"/>
  <c r="AU9" i="24" s="1"/>
  <c r="AL23" i="69"/>
  <c r="AU23" i="69" s="1"/>
  <c r="AS3" i="60"/>
  <c r="AL3" i="60"/>
  <c r="AU3" i="60" s="1"/>
  <c r="Z25" i="33"/>
  <c r="Y25" i="33"/>
  <c r="X25" i="33"/>
  <c r="AI22" i="92"/>
  <c r="AN22" i="92"/>
  <c r="AI23" i="18"/>
  <c r="AN23" i="18"/>
  <c r="AN25" i="18" s="1"/>
  <c r="X25" i="86"/>
  <c r="Z25" i="86" s="1"/>
  <c r="Y25" i="86"/>
  <c r="AS5" i="16"/>
  <c r="AL5" i="16"/>
  <c r="AU5" i="16" s="1"/>
  <c r="AH24" i="45"/>
  <c r="AQ24" i="45" s="1"/>
  <c r="AL23" i="19"/>
  <c r="AU23" i="19" s="1"/>
  <c r="AR23" i="19"/>
  <c r="AR25" i="19" s="1"/>
  <c r="AS20" i="3"/>
  <c r="AL20" i="3"/>
  <c r="AU20" i="3" s="1"/>
  <c r="AS13" i="69"/>
  <c r="AL13" i="69"/>
  <c r="AU13" i="69" s="1"/>
  <c r="AS15" i="9"/>
  <c r="AL15" i="9"/>
  <c r="AU15" i="9" s="1"/>
  <c r="AJ19" i="8"/>
  <c r="AK19" i="8"/>
  <c r="AT19" i="8" s="1"/>
  <c r="AJ13" i="8"/>
  <c r="AK13" i="8"/>
  <c r="AT13" i="8" s="1"/>
  <c r="AJ7" i="8"/>
  <c r="AK7" i="8"/>
  <c r="AT7" i="8" s="1"/>
  <c r="AS15" i="23"/>
  <c r="AL15" i="23"/>
  <c r="AU15" i="23" s="1"/>
  <c r="AX23" i="11"/>
  <c r="S23" i="11" s="1"/>
  <c r="AC23" i="11" s="1"/>
  <c r="AX3" i="11"/>
  <c r="S3" i="11" s="1"/>
  <c r="AC3" i="11" s="1"/>
  <c r="AX4" i="11"/>
  <c r="S4" i="11" s="1"/>
  <c r="AC4" i="11" s="1"/>
  <c r="AB5" i="11" s="1"/>
  <c r="AX5" i="11"/>
  <c r="S5" i="11" s="1"/>
  <c r="AC5" i="11" s="1"/>
  <c r="AB6" i="11" s="1"/>
  <c r="AX6" i="11"/>
  <c r="S6" i="11" s="1"/>
  <c r="AC6" i="11" s="1"/>
  <c r="AB7" i="11" s="1"/>
  <c r="AX7" i="11"/>
  <c r="S7" i="11" s="1"/>
  <c r="AC7" i="11" s="1"/>
  <c r="AB8" i="11" s="1"/>
  <c r="AX8" i="11"/>
  <c r="S8" i="11" s="1"/>
  <c r="AC8" i="11" s="1"/>
  <c r="AB9" i="11" s="1"/>
  <c r="AX9" i="11"/>
  <c r="S9" i="11" s="1"/>
  <c r="AC9" i="11" s="1"/>
  <c r="AB10" i="11" s="1"/>
  <c r="AX10" i="11"/>
  <c r="S10" i="11" s="1"/>
  <c r="AC10" i="11" s="1"/>
  <c r="AB11" i="11" s="1"/>
  <c r="AX11" i="11"/>
  <c r="S11" i="11" s="1"/>
  <c r="AC11" i="11" s="1"/>
  <c r="AB12" i="11" s="1"/>
  <c r="AX12" i="11"/>
  <c r="S12" i="11" s="1"/>
  <c r="AC12" i="11" s="1"/>
  <c r="AB13" i="11" s="1"/>
  <c r="AX13" i="11"/>
  <c r="S13" i="11" s="1"/>
  <c r="AC13" i="11" s="1"/>
  <c r="AB14" i="11" s="1"/>
  <c r="AX14" i="11"/>
  <c r="S14" i="11" s="1"/>
  <c r="AC14" i="11" s="1"/>
  <c r="AB15" i="11" s="1"/>
  <c r="AX15" i="11"/>
  <c r="S15" i="11" s="1"/>
  <c r="AC15" i="11" s="1"/>
  <c r="AB16" i="11" s="1"/>
  <c r="AX16" i="11"/>
  <c r="S16" i="11" s="1"/>
  <c r="AC16" i="11" s="1"/>
  <c r="AB17" i="11" s="1"/>
  <c r="AX17" i="11"/>
  <c r="S17" i="11" s="1"/>
  <c r="AC17" i="11" s="1"/>
  <c r="AB18" i="11" s="1"/>
  <c r="AX18" i="11"/>
  <c r="S18" i="11" s="1"/>
  <c r="AC18" i="11" s="1"/>
  <c r="AB19" i="11" s="1"/>
  <c r="AX19" i="11"/>
  <c r="S19" i="11" s="1"/>
  <c r="AC19" i="11" s="1"/>
  <c r="AB20" i="11" s="1"/>
  <c r="AX20" i="11"/>
  <c r="S20" i="11" s="1"/>
  <c r="AC20" i="11" s="1"/>
  <c r="AB21" i="11" s="1"/>
  <c r="AX21" i="11"/>
  <c r="S21" i="11" s="1"/>
  <c r="AC21" i="11" s="1"/>
  <c r="AB22" i="11" s="1"/>
  <c r="AJ17" i="67"/>
  <c r="AK17" i="67"/>
  <c r="AT17" i="67" s="1"/>
  <c r="AJ11" i="67"/>
  <c r="AK11" i="67"/>
  <c r="AT11" i="67" s="1"/>
  <c r="AJ5" i="67"/>
  <c r="AK5" i="67"/>
  <c r="AT5" i="67" s="1"/>
  <c r="AX23" i="18"/>
  <c r="S23" i="18" s="1"/>
  <c r="AC23" i="18" s="1"/>
  <c r="AJ23" i="18" s="1"/>
  <c r="AS23" i="18" s="1"/>
  <c r="AX3" i="18"/>
  <c r="S3" i="18" s="1"/>
  <c r="AC3" i="18" s="1"/>
  <c r="AX4" i="18"/>
  <c r="S4" i="18" s="1"/>
  <c r="AC4" i="18" s="1"/>
  <c r="AB5" i="18" s="1"/>
  <c r="AX5" i="18"/>
  <c r="S5" i="18" s="1"/>
  <c r="AC5" i="18" s="1"/>
  <c r="AB6" i="18" s="1"/>
  <c r="AX6" i="18"/>
  <c r="S6" i="18" s="1"/>
  <c r="AC6" i="18" s="1"/>
  <c r="AB7" i="18" s="1"/>
  <c r="AX7" i="18"/>
  <c r="S7" i="18" s="1"/>
  <c r="AC7" i="18" s="1"/>
  <c r="AB8" i="18" s="1"/>
  <c r="AX8" i="18"/>
  <c r="S8" i="18" s="1"/>
  <c r="AC8" i="18" s="1"/>
  <c r="AB9" i="18" s="1"/>
  <c r="AX9" i="18"/>
  <c r="S9" i="18" s="1"/>
  <c r="AC9" i="18" s="1"/>
  <c r="AB10" i="18" s="1"/>
  <c r="AX10" i="18"/>
  <c r="S10" i="18" s="1"/>
  <c r="AC10" i="18" s="1"/>
  <c r="AB11" i="18" s="1"/>
  <c r="AX11" i="18"/>
  <c r="S11" i="18" s="1"/>
  <c r="AC11" i="18" s="1"/>
  <c r="AB12" i="18" s="1"/>
  <c r="AX12" i="18"/>
  <c r="S12" i="18" s="1"/>
  <c r="AC12" i="18" s="1"/>
  <c r="AB13" i="18" s="1"/>
  <c r="AX13" i="18"/>
  <c r="S13" i="18" s="1"/>
  <c r="AC13" i="18" s="1"/>
  <c r="AB14" i="18" s="1"/>
  <c r="AX14" i="18"/>
  <c r="S14" i="18" s="1"/>
  <c r="AC14" i="18" s="1"/>
  <c r="AB15" i="18" s="1"/>
  <c r="AX15" i="18"/>
  <c r="S15" i="18" s="1"/>
  <c r="AC15" i="18" s="1"/>
  <c r="AB16" i="18" s="1"/>
  <c r="AX16" i="18"/>
  <c r="S16" i="18" s="1"/>
  <c r="AC16" i="18" s="1"/>
  <c r="AB17" i="18" s="1"/>
  <c r="AX17" i="18"/>
  <c r="S17" i="18" s="1"/>
  <c r="AC17" i="18" s="1"/>
  <c r="AB18" i="18" s="1"/>
  <c r="AX18" i="18"/>
  <c r="S18" i="18" s="1"/>
  <c r="AC18" i="18" s="1"/>
  <c r="AB19" i="18" s="1"/>
  <c r="AX19" i="18"/>
  <c r="S19" i="18" s="1"/>
  <c r="AC19" i="18" s="1"/>
  <c r="AB20" i="18" s="1"/>
  <c r="AX20" i="18"/>
  <c r="S20" i="18" s="1"/>
  <c r="AC20" i="18" s="1"/>
  <c r="AB21" i="18" s="1"/>
  <c r="AX21" i="18"/>
  <c r="S21" i="18" s="1"/>
  <c r="AC21" i="18" s="1"/>
  <c r="AB22" i="18" s="1"/>
  <c r="Y24" i="96"/>
  <c r="X24" i="96"/>
  <c r="Z24" i="96" s="1"/>
  <c r="X24" i="75"/>
  <c r="Y24" i="75"/>
  <c r="AI22" i="36"/>
  <c r="AN22" i="36"/>
  <c r="X23" i="62"/>
  <c r="Y23" i="62"/>
  <c r="AR22" i="59"/>
  <c r="AS3" i="5"/>
  <c r="AL3" i="5"/>
  <c r="AU3" i="5" s="1"/>
  <c r="X25" i="90"/>
  <c r="Y25" i="90"/>
  <c r="AJ4" i="3"/>
  <c r="AK4" i="3"/>
  <c r="AT4" i="3" s="1"/>
  <c r="AT25" i="3" s="1"/>
  <c r="AS22" i="3"/>
  <c r="AL22" i="3"/>
  <c r="AU22" i="3" s="1"/>
  <c r="AS9" i="69"/>
  <c r="AL9" i="69"/>
  <c r="AU9" i="69" s="1"/>
  <c r="AG23" i="20"/>
  <c r="AP23" i="20" s="1"/>
  <c r="AP25" i="20" s="1"/>
  <c r="AF23" i="20"/>
  <c r="AO23" i="20" s="1"/>
  <c r="AO25" i="20" s="1"/>
  <c r="AE23" i="20"/>
  <c r="AF24" i="26"/>
  <c r="AO24" i="26" s="1"/>
  <c r="AE24" i="26"/>
  <c r="W25" i="26"/>
  <c r="AG24" i="26"/>
  <c r="AP24" i="26" s="1"/>
  <c r="AJ17" i="52"/>
  <c r="AK17" i="52"/>
  <c r="AT17" i="52" s="1"/>
  <c r="AJ11" i="52"/>
  <c r="AK11" i="52"/>
  <c r="AT11" i="52" s="1"/>
  <c r="AJ5" i="52"/>
  <c r="AK5" i="52"/>
  <c r="AT5" i="52" s="1"/>
  <c r="AS17" i="23"/>
  <c r="AL17" i="23"/>
  <c r="AU17" i="23" s="1"/>
  <c r="AS25" i="1"/>
  <c r="Y25" i="74"/>
  <c r="X25" i="74"/>
  <c r="Z25" i="74" s="1"/>
  <c r="AF24" i="28"/>
  <c r="AO24" i="28" s="1"/>
  <c r="AE24" i="28"/>
  <c r="W25" i="28"/>
  <c r="AG24" i="28"/>
  <c r="AP24" i="28" s="1"/>
  <c r="AS13" i="24"/>
  <c r="AL13" i="24"/>
  <c r="AU13" i="24" s="1"/>
  <c r="AS20" i="24"/>
  <c r="AL20" i="24"/>
  <c r="AU20" i="24" s="1"/>
  <c r="AJ23" i="65"/>
  <c r="AS23" i="65" s="1"/>
  <c r="AK23" i="65"/>
  <c r="AT23" i="65" s="1"/>
  <c r="X23" i="94"/>
  <c r="Z23" i="94" s="1"/>
  <c r="Y23" i="94"/>
  <c r="AL23" i="67"/>
  <c r="AU23" i="67" s="1"/>
  <c r="AR23" i="67"/>
  <c r="AR25" i="67" s="1"/>
  <c r="AS17" i="3"/>
  <c r="AL17" i="3"/>
  <c r="AU17" i="3" s="1"/>
  <c r="AS10" i="69"/>
  <c r="AL10" i="69"/>
  <c r="AU10" i="69" s="1"/>
  <c r="AX23" i="20"/>
  <c r="S23" i="20" s="1"/>
  <c r="AC23" i="20" s="1"/>
  <c r="AX3" i="20"/>
  <c r="S3" i="20" s="1"/>
  <c r="AC3" i="20" s="1"/>
  <c r="AX4" i="20"/>
  <c r="S4" i="20" s="1"/>
  <c r="AC4" i="20" s="1"/>
  <c r="AB5" i="20" s="1"/>
  <c r="AX5" i="20"/>
  <c r="S5" i="20" s="1"/>
  <c r="AC5" i="20" s="1"/>
  <c r="AB6" i="20" s="1"/>
  <c r="AX6" i="20"/>
  <c r="S6" i="20" s="1"/>
  <c r="AC6" i="20" s="1"/>
  <c r="AB7" i="20" s="1"/>
  <c r="AX7" i="20"/>
  <c r="S7" i="20" s="1"/>
  <c r="AC7" i="20" s="1"/>
  <c r="AB8" i="20" s="1"/>
  <c r="AX8" i="20"/>
  <c r="S8" i="20" s="1"/>
  <c r="AC8" i="20" s="1"/>
  <c r="AB9" i="20" s="1"/>
  <c r="AX9" i="20"/>
  <c r="S9" i="20" s="1"/>
  <c r="AC9" i="20" s="1"/>
  <c r="AB10" i="20" s="1"/>
  <c r="AX10" i="20"/>
  <c r="S10" i="20" s="1"/>
  <c r="AC10" i="20" s="1"/>
  <c r="AB11" i="20" s="1"/>
  <c r="AX11" i="20"/>
  <c r="S11" i="20" s="1"/>
  <c r="AC11" i="20" s="1"/>
  <c r="AB12" i="20" s="1"/>
  <c r="AX12" i="20"/>
  <c r="S12" i="20" s="1"/>
  <c r="AC12" i="20" s="1"/>
  <c r="AB13" i="20" s="1"/>
  <c r="AX13" i="20"/>
  <c r="S13" i="20" s="1"/>
  <c r="AC13" i="20" s="1"/>
  <c r="AB14" i="20" s="1"/>
  <c r="AX14" i="20"/>
  <c r="S14" i="20" s="1"/>
  <c r="AC14" i="20" s="1"/>
  <c r="AB15" i="20" s="1"/>
  <c r="AX15" i="20"/>
  <c r="S15" i="20" s="1"/>
  <c r="AC15" i="20" s="1"/>
  <c r="AB16" i="20" s="1"/>
  <c r="AX16" i="20"/>
  <c r="S16" i="20" s="1"/>
  <c r="AC16" i="20" s="1"/>
  <c r="AB17" i="20" s="1"/>
  <c r="AX17" i="20"/>
  <c r="S17" i="20" s="1"/>
  <c r="AC17" i="20" s="1"/>
  <c r="AB18" i="20" s="1"/>
  <c r="AX18" i="20"/>
  <c r="S18" i="20" s="1"/>
  <c r="AC18" i="20" s="1"/>
  <c r="AB19" i="20" s="1"/>
  <c r="AX19" i="20"/>
  <c r="S19" i="20" s="1"/>
  <c r="AC19" i="20" s="1"/>
  <c r="AB20" i="20" s="1"/>
  <c r="AX20" i="20"/>
  <c r="S20" i="20" s="1"/>
  <c r="AC20" i="20" s="1"/>
  <c r="AB21" i="20" s="1"/>
  <c r="AX21" i="20"/>
  <c r="S21" i="20" s="1"/>
  <c r="AC21" i="20" s="1"/>
  <c r="AB22" i="20" s="1"/>
  <c r="AH23" i="93"/>
  <c r="AQ23" i="93" s="1"/>
  <c r="AS4" i="56"/>
  <c r="AS25" i="56" s="1"/>
  <c r="AL4" i="56"/>
  <c r="AU4" i="56" s="1"/>
  <c r="AR25" i="29"/>
  <c r="AS6" i="3"/>
  <c r="AL6" i="3"/>
  <c r="AU6" i="3" s="1"/>
  <c r="AR22" i="32"/>
  <c r="AS21" i="60"/>
  <c r="AL21" i="60"/>
  <c r="AU21" i="60" s="1"/>
  <c r="AR22" i="42"/>
  <c r="AS7" i="23"/>
  <c r="AL7" i="23"/>
  <c r="AU7" i="23" s="1"/>
  <c r="AJ17" i="19"/>
  <c r="AK17" i="19"/>
  <c r="AT17" i="19" s="1"/>
  <c r="AJ11" i="19"/>
  <c r="AK11" i="19"/>
  <c r="AT11" i="19" s="1"/>
  <c r="AJ5" i="19"/>
  <c r="AK5" i="19"/>
  <c r="AT5" i="19" s="1"/>
  <c r="AJ18" i="6"/>
  <c r="AK18" i="6"/>
  <c r="AT18" i="6" s="1"/>
  <c r="AJ12" i="6"/>
  <c r="AK12" i="6"/>
  <c r="AT12" i="6" s="1"/>
  <c r="AJ6" i="6"/>
  <c r="AK6" i="6"/>
  <c r="AT6" i="6" s="1"/>
  <c r="AH23" i="59"/>
  <c r="AQ23" i="59" s="1"/>
  <c r="AQ25" i="59" s="1"/>
  <c r="AZ3" i="59"/>
  <c r="AS13" i="5"/>
  <c r="AL13" i="5"/>
  <c r="AU13" i="5" s="1"/>
  <c r="AJ19" i="71"/>
  <c r="AK19" i="71"/>
  <c r="AT19" i="71" s="1"/>
  <c r="AJ13" i="71"/>
  <c r="AK13" i="71"/>
  <c r="AT13" i="71" s="1"/>
  <c r="AJ7" i="71"/>
  <c r="AK7" i="71"/>
  <c r="AT7" i="71" s="1"/>
  <c r="AS7" i="3"/>
  <c r="AL7" i="3"/>
  <c r="AU7" i="3" s="1"/>
  <c r="AJ4" i="60"/>
  <c r="AK4" i="60"/>
  <c r="AT4" i="60" s="1"/>
  <c r="AT25" i="60" s="1"/>
  <c r="AS22" i="60"/>
  <c r="AL22" i="60"/>
  <c r="AU22" i="60" s="1"/>
  <c r="AS6" i="69"/>
  <c r="AL6" i="69"/>
  <c r="AU6" i="69" s="1"/>
  <c r="AS8" i="9"/>
  <c r="AL8" i="9"/>
  <c r="AU8" i="9" s="1"/>
  <c r="AN24" i="33"/>
  <c r="AI24" i="33"/>
  <c r="Z25" i="27"/>
  <c r="X25" i="27"/>
  <c r="Y25" i="27"/>
  <c r="AS8" i="23"/>
  <c r="AL8" i="23"/>
  <c r="AU8" i="23" s="1"/>
  <c r="AS8" i="5"/>
  <c r="AL8" i="5"/>
  <c r="AU8" i="5" s="1"/>
  <c r="W25" i="45"/>
  <c r="AG24" i="45"/>
  <c r="AP24" i="45" s="1"/>
  <c r="AF24" i="45"/>
  <c r="AO24" i="45" s="1"/>
  <c r="AE24" i="45"/>
  <c r="AH23" i="32"/>
  <c r="AQ23" i="32" s="1"/>
  <c r="AS11" i="60"/>
  <c r="AL11" i="60"/>
  <c r="AU11" i="60" s="1"/>
  <c r="AJ18" i="8"/>
  <c r="AK18" i="8"/>
  <c r="AT18" i="8" s="1"/>
  <c r="AJ12" i="8"/>
  <c r="AK12" i="8"/>
  <c r="AT12" i="8" s="1"/>
  <c r="AJ6" i="8"/>
  <c r="AK6" i="8"/>
  <c r="AT6" i="8" s="1"/>
  <c r="AN23" i="8"/>
  <c r="AN25" i="8" s="1"/>
  <c r="AI23" i="8"/>
  <c r="AR24" i="41"/>
  <c r="AJ23" i="11"/>
  <c r="AS23" i="11" s="1"/>
  <c r="AK23" i="11"/>
  <c r="AT23" i="11" s="1"/>
  <c r="AJ22" i="67"/>
  <c r="AK22" i="67"/>
  <c r="AT22" i="67" s="1"/>
  <c r="AJ16" i="67"/>
  <c r="AK16" i="67"/>
  <c r="AT16" i="67" s="1"/>
  <c r="AJ10" i="67"/>
  <c r="AK10" i="67"/>
  <c r="AT10" i="67" s="1"/>
  <c r="AJ3" i="67"/>
  <c r="AB4" i="67"/>
  <c r="AK23" i="18"/>
  <c r="AT23" i="18" s="1"/>
  <c r="AS9" i="5"/>
  <c r="AL9" i="5"/>
  <c r="AU9" i="5" s="1"/>
  <c r="AS12" i="16"/>
  <c r="AL12" i="16"/>
  <c r="AU12" i="16" s="1"/>
  <c r="AS11" i="24"/>
  <c r="AL11" i="24"/>
  <c r="AU11" i="24" s="1"/>
  <c r="AI24" i="43"/>
  <c r="AN24" i="43"/>
  <c r="AN23" i="11"/>
  <c r="AN25" i="11" s="1"/>
  <c r="AI23" i="11"/>
  <c r="AH26" i="29"/>
  <c r="AQ26" i="29" s="1"/>
  <c r="AS9" i="3"/>
  <c r="AL9" i="3"/>
  <c r="AU9" i="3" s="1"/>
  <c r="AS18" i="60"/>
  <c r="AL18" i="60"/>
  <c r="AU18" i="60" s="1"/>
  <c r="AH24" i="37"/>
  <c r="AQ24" i="37" s="1"/>
  <c r="Z26" i="29"/>
  <c r="AS14" i="69"/>
  <c r="AL14" i="69"/>
  <c r="AU14" i="69" s="1"/>
  <c r="AS10" i="9"/>
  <c r="AL10" i="9"/>
  <c r="AU10" i="9" s="1"/>
  <c r="AS10" i="23"/>
  <c r="AL10" i="23"/>
  <c r="AU10" i="23" s="1"/>
  <c r="AN22" i="62"/>
  <c r="AI22" i="62"/>
  <c r="AJ4" i="5"/>
  <c r="AK4" i="5"/>
  <c r="AT4" i="5" s="1"/>
  <c r="AT25" i="5" s="1"/>
  <c r="AS22" i="5"/>
  <c r="AL22" i="5"/>
  <c r="AU22" i="5" s="1"/>
  <c r="AS7" i="16"/>
  <c r="AL7" i="16"/>
  <c r="AU7" i="16" s="1"/>
  <c r="AS18" i="24"/>
  <c r="AL18" i="24"/>
  <c r="AU18" i="24" s="1"/>
  <c r="AS11" i="16"/>
  <c r="AL11" i="16"/>
  <c r="AU11" i="16" s="1"/>
  <c r="AH23" i="53"/>
  <c r="AQ23" i="53" s="1"/>
  <c r="AQ25" i="53" s="1"/>
  <c r="AZ3" i="53"/>
  <c r="AX22" i="53" s="1"/>
  <c r="S22" i="53" s="1"/>
  <c r="AC22" i="53" s="1"/>
  <c r="AB23" i="53" s="1"/>
  <c r="W25" i="31"/>
  <c r="AG24" i="31"/>
  <c r="AP24" i="31" s="1"/>
  <c r="AF24" i="31"/>
  <c r="AO24" i="31" s="1"/>
  <c r="AE24" i="31"/>
  <c r="AS19" i="60"/>
  <c r="AL19" i="60"/>
  <c r="AU19" i="60" s="1"/>
  <c r="AS5" i="9"/>
  <c r="AL5" i="9"/>
  <c r="AU5" i="9" s="1"/>
  <c r="AJ22" i="52"/>
  <c r="AK22" i="52"/>
  <c r="AT22" i="52" s="1"/>
  <c r="AJ16" i="52"/>
  <c r="AK16" i="52"/>
  <c r="AT16" i="52" s="1"/>
  <c r="AJ10" i="52"/>
  <c r="AK10" i="52"/>
  <c r="AT10" i="52" s="1"/>
  <c r="AJ3" i="52"/>
  <c r="AB4" i="52"/>
  <c r="AI23" i="91"/>
  <c r="AN23" i="91"/>
  <c r="AH26" i="39"/>
  <c r="AQ26" i="39" s="1"/>
  <c r="AH25" i="41"/>
  <c r="AQ25" i="41" s="1"/>
  <c r="AI24" i="88"/>
  <c r="AN24" i="88"/>
  <c r="AS11" i="5"/>
  <c r="AL11" i="5"/>
  <c r="AU11" i="5" s="1"/>
  <c r="AS8" i="16"/>
  <c r="AL8" i="16"/>
  <c r="AU8" i="16" s="1"/>
  <c r="AI23" i="71"/>
  <c r="AN23" i="71"/>
  <c r="AN25" i="71" s="1"/>
  <c r="AS8" i="60"/>
  <c r="AL8" i="60"/>
  <c r="AU8" i="60" s="1"/>
  <c r="AH23" i="78"/>
  <c r="AQ23" i="78" s="1"/>
  <c r="AS6" i="9"/>
  <c r="AL6" i="9"/>
  <c r="AU6" i="9" s="1"/>
  <c r="AX22" i="20"/>
  <c r="S22" i="20" s="1"/>
  <c r="AC22" i="20" s="1"/>
  <c r="AB23" i="20" s="1"/>
  <c r="AS6" i="23"/>
  <c r="AL6" i="23"/>
  <c r="AU6" i="23" s="1"/>
  <c r="AS12" i="5"/>
  <c r="AL12" i="5"/>
  <c r="AU12" i="5" s="1"/>
  <c r="AS9" i="16"/>
  <c r="AL9" i="16"/>
  <c r="AU9" i="16" s="1"/>
  <c r="AS17" i="69"/>
  <c r="AL17" i="69"/>
  <c r="AU17" i="69" s="1"/>
  <c r="AS19" i="9"/>
  <c r="AL19" i="9"/>
  <c r="AU19" i="9" s="1"/>
  <c r="AJ22" i="19"/>
  <c r="AK22" i="19"/>
  <c r="AT22" i="19" s="1"/>
  <c r="AJ16" i="19"/>
  <c r="AK16" i="19"/>
  <c r="AT16" i="19" s="1"/>
  <c r="AJ10" i="19"/>
  <c r="AK10" i="19"/>
  <c r="AT10" i="19" s="1"/>
  <c r="AB4" i="19"/>
  <c r="AJ3" i="19"/>
  <c r="AJ17" i="6"/>
  <c r="AK17" i="6"/>
  <c r="AT17" i="6" s="1"/>
  <c r="AJ11" i="6"/>
  <c r="AK11" i="6"/>
  <c r="AT11" i="6" s="1"/>
  <c r="AJ5" i="6"/>
  <c r="AK5" i="6"/>
  <c r="AT5" i="6" s="1"/>
  <c r="AR22" i="4"/>
  <c r="AJ18" i="71"/>
  <c r="AK18" i="71"/>
  <c r="AT18" i="71" s="1"/>
  <c r="AJ12" i="71"/>
  <c r="AK12" i="71"/>
  <c r="AT12" i="71" s="1"/>
  <c r="AJ6" i="71"/>
  <c r="AK6" i="71"/>
  <c r="AT6" i="71" s="1"/>
  <c r="AF24" i="79"/>
  <c r="AO24" i="79" s="1"/>
  <c r="AE24" i="79"/>
  <c r="AG24" i="79"/>
  <c r="AP24" i="79" s="1"/>
  <c r="W25" i="79"/>
  <c r="AS10" i="16"/>
  <c r="AL10" i="16"/>
  <c r="AU10" i="16" s="1"/>
  <c r="AS15" i="24"/>
  <c r="AL15" i="24"/>
  <c r="AU15" i="24" s="1"/>
  <c r="AH25" i="35"/>
  <c r="AQ25" i="35" s="1"/>
  <c r="Y23" i="22"/>
  <c r="X23" i="22"/>
  <c r="Y23" i="92"/>
  <c r="Z23" i="92" s="1"/>
  <c r="X23" i="92"/>
  <c r="Y23" i="15"/>
  <c r="X23" i="15"/>
  <c r="AN24" i="27"/>
  <c r="AI24" i="27"/>
  <c r="AN22" i="49"/>
  <c r="AI22" i="49"/>
  <c r="AI23" i="25"/>
  <c r="AN23" i="25"/>
  <c r="AS8" i="3"/>
  <c r="AL8" i="3"/>
  <c r="AU8" i="3" s="1"/>
  <c r="AR22" i="78"/>
  <c r="AS19" i="69"/>
  <c r="AL19" i="69"/>
  <c r="AU19" i="69" s="1"/>
  <c r="AS21" i="9"/>
  <c r="AL21" i="9"/>
  <c r="AU21" i="9" s="1"/>
  <c r="AJ17" i="8"/>
  <c r="AK17" i="8"/>
  <c r="AT17" i="8" s="1"/>
  <c r="AJ11" i="8"/>
  <c r="AK11" i="8"/>
  <c r="AT11" i="8" s="1"/>
  <c r="AJ5" i="8"/>
  <c r="AK5" i="8"/>
  <c r="AT5" i="8" s="1"/>
  <c r="AS21" i="23"/>
  <c r="AL21" i="23"/>
  <c r="AU21" i="23" s="1"/>
  <c r="AJ21" i="67"/>
  <c r="AK21" i="67"/>
  <c r="AT21" i="67" s="1"/>
  <c r="AJ15" i="67"/>
  <c r="AK15" i="67"/>
  <c r="AT15" i="67" s="1"/>
  <c r="AJ9" i="67"/>
  <c r="AK9" i="67"/>
  <c r="AT9" i="67" s="1"/>
  <c r="Y24" i="46"/>
  <c r="X24" i="46"/>
  <c r="AI23" i="75"/>
  <c r="AN23" i="75"/>
  <c r="AH24" i="77"/>
  <c r="AQ24" i="77" s="1"/>
  <c r="AS15" i="3"/>
  <c r="AL15" i="3"/>
  <c r="AU15" i="3" s="1"/>
  <c r="AS6" i="60"/>
  <c r="AL6" i="60"/>
  <c r="AU6" i="60" s="1"/>
  <c r="AH23" i="42"/>
  <c r="AQ23" i="42" s="1"/>
  <c r="Z24" i="37"/>
  <c r="AG23" i="50"/>
  <c r="AP23" i="50" s="1"/>
  <c r="AP25" i="50" s="1"/>
  <c r="AF23" i="50"/>
  <c r="AO23" i="50" s="1"/>
  <c r="AO25" i="50" s="1"/>
  <c r="AE23" i="50"/>
  <c r="AH26" i="89"/>
  <c r="AQ26" i="89" s="1"/>
  <c r="AN23" i="80"/>
  <c r="AI23" i="80"/>
  <c r="AS3" i="24"/>
  <c r="AL3" i="24"/>
  <c r="AU3" i="24" s="1"/>
  <c r="AS10" i="3"/>
  <c r="AL10" i="3"/>
  <c r="AU10" i="3" s="1"/>
  <c r="AS15" i="69"/>
  <c r="AL15" i="69"/>
  <c r="AU15" i="69" s="1"/>
  <c r="AX23" i="7"/>
  <c r="S23" i="7" s="1"/>
  <c r="AC23" i="7" s="1"/>
  <c r="AX3" i="7"/>
  <c r="S3" i="7" s="1"/>
  <c r="AC3" i="7" s="1"/>
  <c r="AX4" i="7"/>
  <c r="S4" i="7" s="1"/>
  <c r="AC4" i="7" s="1"/>
  <c r="AB5" i="7" s="1"/>
  <c r="AX5" i="7"/>
  <c r="S5" i="7" s="1"/>
  <c r="AC5" i="7" s="1"/>
  <c r="AB6" i="7" s="1"/>
  <c r="AX6" i="7"/>
  <c r="S6" i="7" s="1"/>
  <c r="AC6" i="7" s="1"/>
  <c r="AB7" i="7" s="1"/>
  <c r="AX7" i="7"/>
  <c r="S7" i="7" s="1"/>
  <c r="AC7" i="7" s="1"/>
  <c r="AB8" i="7" s="1"/>
  <c r="AX8" i="7"/>
  <c r="S8" i="7" s="1"/>
  <c r="AC8" i="7" s="1"/>
  <c r="AB9" i="7" s="1"/>
  <c r="AX9" i="7"/>
  <c r="S9" i="7" s="1"/>
  <c r="AC9" i="7" s="1"/>
  <c r="AB10" i="7" s="1"/>
  <c r="AX10" i="7"/>
  <c r="S10" i="7" s="1"/>
  <c r="AC10" i="7" s="1"/>
  <c r="AB11" i="7" s="1"/>
  <c r="AX11" i="7"/>
  <c r="S11" i="7" s="1"/>
  <c r="AC11" i="7" s="1"/>
  <c r="AB12" i="7" s="1"/>
  <c r="AX12" i="7"/>
  <c r="S12" i="7" s="1"/>
  <c r="AC12" i="7" s="1"/>
  <c r="AB13" i="7" s="1"/>
  <c r="AX13" i="7"/>
  <c r="S13" i="7" s="1"/>
  <c r="AC13" i="7" s="1"/>
  <c r="AB14" i="7" s="1"/>
  <c r="AX14" i="7"/>
  <c r="S14" i="7" s="1"/>
  <c r="AC14" i="7" s="1"/>
  <c r="AB15" i="7" s="1"/>
  <c r="AX15" i="7"/>
  <c r="S15" i="7" s="1"/>
  <c r="AC15" i="7" s="1"/>
  <c r="AB16" i="7" s="1"/>
  <c r="AX16" i="7"/>
  <c r="S16" i="7" s="1"/>
  <c r="AC16" i="7" s="1"/>
  <c r="AB17" i="7" s="1"/>
  <c r="AX17" i="7"/>
  <c r="S17" i="7" s="1"/>
  <c r="AC17" i="7" s="1"/>
  <c r="AB18" i="7" s="1"/>
  <c r="AX18" i="7"/>
  <c r="S18" i="7" s="1"/>
  <c r="AC18" i="7" s="1"/>
  <c r="AB19" i="7" s="1"/>
  <c r="AX19" i="7"/>
  <c r="S19" i="7" s="1"/>
  <c r="AC19" i="7" s="1"/>
  <c r="AB20" i="7" s="1"/>
  <c r="AX20" i="7"/>
  <c r="S20" i="7" s="1"/>
  <c r="AC20" i="7" s="1"/>
  <c r="AB21" i="7" s="1"/>
  <c r="AX21" i="7"/>
  <c r="S21" i="7" s="1"/>
  <c r="AC21" i="7" s="1"/>
  <c r="AB22" i="7" s="1"/>
  <c r="AJ21" i="52"/>
  <c r="AK21" i="52"/>
  <c r="AT21" i="52" s="1"/>
  <c r="AJ15" i="52"/>
  <c r="AK15" i="52"/>
  <c r="AT15" i="52" s="1"/>
  <c r="AJ9" i="52"/>
  <c r="AK9" i="52"/>
  <c r="AT9" i="52" s="1"/>
  <c r="AS5" i="23"/>
  <c r="AL5" i="23"/>
  <c r="AU5" i="23" s="1"/>
  <c r="X24" i="91"/>
  <c r="Z24" i="91" s="1"/>
  <c r="Y24" i="91"/>
  <c r="AS4" i="61"/>
  <c r="AS25" i="61" s="1"/>
  <c r="AL4" i="61"/>
  <c r="AU4" i="61" s="1"/>
  <c r="AU25" i="61" s="1"/>
  <c r="C11" i="61" s="1"/>
  <c r="F14" i="97" s="1"/>
  <c r="AH23" i="63"/>
  <c r="AQ23" i="63" s="1"/>
  <c r="AQ25" i="63" s="1"/>
  <c r="AZ3" i="63"/>
  <c r="AL23" i="16"/>
  <c r="AU23" i="16" s="1"/>
  <c r="AR23" i="16"/>
  <c r="AR25" i="16" s="1"/>
  <c r="AS19" i="24"/>
  <c r="AL19" i="24"/>
  <c r="AU19" i="24" s="1"/>
  <c r="AS20" i="5"/>
  <c r="AL20" i="5"/>
  <c r="AU20" i="5" s="1"/>
  <c r="AN22" i="94"/>
  <c r="AI22" i="94"/>
  <c r="AS16" i="24"/>
  <c r="AL16" i="24"/>
  <c r="AU16" i="24" s="1"/>
  <c r="AS5" i="3"/>
  <c r="AL5" i="3"/>
  <c r="AU5" i="3" s="1"/>
  <c r="AS16" i="69"/>
  <c r="AL16" i="69"/>
  <c r="AU16" i="69" s="1"/>
  <c r="AX23" i="50"/>
  <c r="S23" i="50" s="1"/>
  <c r="AC23" i="50" s="1"/>
  <c r="AX3" i="50"/>
  <c r="S3" i="50" s="1"/>
  <c r="AC3" i="50" s="1"/>
  <c r="AX4" i="50"/>
  <c r="S4" i="50" s="1"/>
  <c r="AC4" i="50" s="1"/>
  <c r="AB5" i="50" s="1"/>
  <c r="AX5" i="50"/>
  <c r="S5" i="50" s="1"/>
  <c r="AC5" i="50" s="1"/>
  <c r="AB6" i="50" s="1"/>
  <c r="AX6" i="50"/>
  <c r="S6" i="50" s="1"/>
  <c r="AC6" i="50" s="1"/>
  <c r="AB7" i="50" s="1"/>
  <c r="AX7" i="50"/>
  <c r="S7" i="50" s="1"/>
  <c r="AC7" i="50" s="1"/>
  <c r="AB8" i="50" s="1"/>
  <c r="AX8" i="50"/>
  <c r="S8" i="50" s="1"/>
  <c r="AC8" i="50" s="1"/>
  <c r="AB9" i="50" s="1"/>
  <c r="AX9" i="50"/>
  <c r="S9" i="50" s="1"/>
  <c r="AC9" i="50" s="1"/>
  <c r="AB10" i="50" s="1"/>
  <c r="AX10" i="50"/>
  <c r="S10" i="50" s="1"/>
  <c r="AC10" i="50" s="1"/>
  <c r="AB11" i="50" s="1"/>
  <c r="AX11" i="50"/>
  <c r="S11" i="50" s="1"/>
  <c r="AC11" i="50" s="1"/>
  <c r="AB12" i="50" s="1"/>
  <c r="AX12" i="50"/>
  <c r="S12" i="50" s="1"/>
  <c r="AC12" i="50" s="1"/>
  <c r="AB13" i="50" s="1"/>
  <c r="AX13" i="50"/>
  <c r="S13" i="50" s="1"/>
  <c r="AC13" i="50" s="1"/>
  <c r="AB14" i="50" s="1"/>
  <c r="AX14" i="50"/>
  <c r="S14" i="50" s="1"/>
  <c r="AC14" i="50" s="1"/>
  <c r="AB15" i="50" s="1"/>
  <c r="AX15" i="50"/>
  <c r="S15" i="50" s="1"/>
  <c r="AC15" i="50" s="1"/>
  <c r="AB16" i="50" s="1"/>
  <c r="AX16" i="50"/>
  <c r="S16" i="50" s="1"/>
  <c r="AC16" i="50" s="1"/>
  <c r="AB17" i="50" s="1"/>
  <c r="AX17" i="50"/>
  <c r="S17" i="50" s="1"/>
  <c r="AC17" i="50" s="1"/>
  <c r="AB18" i="50" s="1"/>
  <c r="AX18" i="50"/>
  <c r="S18" i="50" s="1"/>
  <c r="AC18" i="50" s="1"/>
  <c r="AB19" i="50" s="1"/>
  <c r="AX19" i="50"/>
  <c r="S19" i="50" s="1"/>
  <c r="AC19" i="50" s="1"/>
  <c r="AB20" i="50" s="1"/>
  <c r="AX20" i="50"/>
  <c r="S20" i="50" s="1"/>
  <c r="AC20" i="50" s="1"/>
  <c r="AB21" i="50" s="1"/>
  <c r="AX21" i="50"/>
  <c r="S21" i="50" s="1"/>
  <c r="AC21" i="50" s="1"/>
  <c r="AB22" i="50" s="1"/>
  <c r="Z23" i="93"/>
  <c r="X25" i="85"/>
  <c r="Y25" i="85"/>
  <c r="AR23" i="40"/>
  <c r="AS12" i="3"/>
  <c r="AL12" i="3"/>
  <c r="AU12" i="3" s="1"/>
  <c r="AS9" i="60"/>
  <c r="AL9" i="60"/>
  <c r="AU9" i="60" s="1"/>
  <c r="AS13" i="23"/>
  <c r="AL13" i="23"/>
  <c r="AU13" i="23" s="1"/>
  <c r="AJ21" i="19"/>
  <c r="AK21" i="19"/>
  <c r="AT21" i="19" s="1"/>
  <c r="AJ15" i="19"/>
  <c r="AK15" i="19"/>
  <c r="AT15" i="19" s="1"/>
  <c r="AJ9" i="19"/>
  <c r="AK9" i="19"/>
  <c r="AT9" i="19" s="1"/>
  <c r="AJ22" i="6"/>
  <c r="AK22" i="6"/>
  <c r="AT22" i="6" s="1"/>
  <c r="AJ16" i="6"/>
  <c r="AK16" i="6"/>
  <c r="AT16" i="6" s="1"/>
  <c r="AJ10" i="6"/>
  <c r="AK10" i="6"/>
  <c r="AT10" i="6" s="1"/>
  <c r="Z23" i="59"/>
  <c r="AS19" i="5"/>
  <c r="AL19" i="5"/>
  <c r="AU19" i="5" s="1"/>
  <c r="AJ17" i="71"/>
  <c r="AK17" i="71"/>
  <c r="AT17" i="71" s="1"/>
  <c r="AJ11" i="71"/>
  <c r="AK11" i="71"/>
  <c r="AT11" i="71" s="1"/>
  <c r="AJ5" i="71"/>
  <c r="AK5" i="71"/>
  <c r="AT5" i="71" s="1"/>
  <c r="Y23" i="76"/>
  <c r="X23" i="76"/>
  <c r="AS13" i="3"/>
  <c r="AL13" i="3"/>
  <c r="AU13" i="3" s="1"/>
  <c r="AS10" i="60"/>
  <c r="AL10" i="60"/>
  <c r="AU10" i="60" s="1"/>
  <c r="AN22" i="22"/>
  <c r="AI22" i="22"/>
  <c r="AS12" i="69"/>
  <c r="AL12" i="69"/>
  <c r="AU12" i="69" s="1"/>
  <c r="AS14" i="9"/>
  <c r="AL14" i="9"/>
  <c r="AU14" i="9" s="1"/>
  <c r="AL23" i="24"/>
  <c r="AU23" i="24" s="1"/>
  <c r="AR23" i="24"/>
  <c r="AR25" i="24" s="1"/>
  <c r="AI22" i="15"/>
  <c r="AN22" i="15"/>
  <c r="AS14" i="23"/>
  <c r="AL14" i="23"/>
  <c r="AU14" i="23" s="1"/>
  <c r="AI22" i="54"/>
  <c r="AN22" i="54"/>
  <c r="AH23" i="4"/>
  <c r="AQ23" i="4" s="1"/>
  <c r="AQ25" i="4" s="1"/>
  <c r="AZ3" i="4"/>
  <c r="AX23" i="64"/>
  <c r="S23" i="64" s="1"/>
  <c r="AC23" i="64" s="1"/>
  <c r="AX3" i="64"/>
  <c r="S3" i="64" s="1"/>
  <c r="AC3" i="64" s="1"/>
  <c r="AX4" i="64"/>
  <c r="S4" i="64" s="1"/>
  <c r="AC4" i="64" s="1"/>
  <c r="AB5" i="64" s="1"/>
  <c r="AX5" i="64"/>
  <c r="S5" i="64" s="1"/>
  <c r="AC5" i="64" s="1"/>
  <c r="AB6" i="64" s="1"/>
  <c r="AX6" i="64"/>
  <c r="S6" i="64" s="1"/>
  <c r="AC6" i="64" s="1"/>
  <c r="AB7" i="64" s="1"/>
  <c r="AX7" i="64"/>
  <c r="S7" i="64" s="1"/>
  <c r="AC7" i="64" s="1"/>
  <c r="AB8" i="64" s="1"/>
  <c r="AX8" i="64"/>
  <c r="S8" i="64" s="1"/>
  <c r="AC8" i="64" s="1"/>
  <c r="AB9" i="64" s="1"/>
  <c r="AX9" i="64"/>
  <c r="S9" i="64" s="1"/>
  <c r="AC9" i="64" s="1"/>
  <c r="AB10" i="64" s="1"/>
  <c r="AX10" i="64"/>
  <c r="S10" i="64" s="1"/>
  <c r="AC10" i="64" s="1"/>
  <c r="AB11" i="64" s="1"/>
  <c r="AX11" i="64"/>
  <c r="S11" i="64" s="1"/>
  <c r="AC11" i="64" s="1"/>
  <c r="AB12" i="64" s="1"/>
  <c r="AX12" i="64"/>
  <c r="S12" i="64" s="1"/>
  <c r="AC12" i="64" s="1"/>
  <c r="AB13" i="64" s="1"/>
  <c r="AX13" i="64"/>
  <c r="S13" i="64" s="1"/>
  <c r="AC13" i="64" s="1"/>
  <c r="AB14" i="64" s="1"/>
  <c r="AX14" i="64"/>
  <c r="S14" i="64" s="1"/>
  <c r="AC14" i="64" s="1"/>
  <c r="AB15" i="64" s="1"/>
  <c r="AX15" i="64"/>
  <c r="S15" i="64" s="1"/>
  <c r="AC15" i="64" s="1"/>
  <c r="AB16" i="64" s="1"/>
  <c r="AX16" i="64"/>
  <c r="S16" i="64" s="1"/>
  <c r="AC16" i="64" s="1"/>
  <c r="AB17" i="64" s="1"/>
  <c r="AX17" i="64"/>
  <c r="S17" i="64" s="1"/>
  <c r="AC17" i="64" s="1"/>
  <c r="AB18" i="64" s="1"/>
  <c r="AX18" i="64"/>
  <c r="S18" i="64" s="1"/>
  <c r="AC18" i="64" s="1"/>
  <c r="AB19" i="64" s="1"/>
  <c r="AX19" i="64"/>
  <c r="S19" i="64" s="1"/>
  <c r="AC19" i="64" s="1"/>
  <c r="AB20" i="64" s="1"/>
  <c r="AX20" i="64"/>
  <c r="S20" i="64" s="1"/>
  <c r="AC20" i="64" s="1"/>
  <c r="AB21" i="64" s="1"/>
  <c r="AX21" i="64"/>
  <c r="S21" i="64" s="1"/>
  <c r="AC21" i="64" s="1"/>
  <c r="AB22" i="64" s="1"/>
  <c r="AH24" i="40"/>
  <c r="AQ24" i="40" s="1"/>
  <c r="Z23" i="32"/>
  <c r="AS17" i="60"/>
  <c r="AL17" i="60"/>
  <c r="AU17" i="60" s="1"/>
  <c r="AH24" i="83"/>
  <c r="AQ24" i="83" s="1"/>
  <c r="AJ22" i="8"/>
  <c r="AK22" i="8"/>
  <c r="AT22" i="8" s="1"/>
  <c r="AJ16" i="8"/>
  <c r="AK16" i="8"/>
  <c r="AT16" i="8" s="1"/>
  <c r="AJ10" i="8"/>
  <c r="AK10" i="8"/>
  <c r="AT10" i="8" s="1"/>
  <c r="AJ3" i="8"/>
  <c r="AB4" i="8"/>
  <c r="AX23" i="2"/>
  <c r="S23" i="2" s="1"/>
  <c r="AC23" i="2" s="1"/>
  <c r="AX3" i="2"/>
  <c r="S3" i="2" s="1"/>
  <c r="AC3" i="2" s="1"/>
  <c r="AX4" i="2"/>
  <c r="S4" i="2" s="1"/>
  <c r="AC4" i="2" s="1"/>
  <c r="AB5" i="2" s="1"/>
  <c r="AX5" i="2"/>
  <c r="S5" i="2" s="1"/>
  <c r="AC5" i="2" s="1"/>
  <c r="AB6" i="2" s="1"/>
  <c r="AX6" i="2"/>
  <c r="S6" i="2" s="1"/>
  <c r="AC6" i="2" s="1"/>
  <c r="AB7" i="2" s="1"/>
  <c r="AX7" i="2"/>
  <c r="S7" i="2" s="1"/>
  <c r="AC7" i="2" s="1"/>
  <c r="AB8" i="2" s="1"/>
  <c r="AX8" i="2"/>
  <c r="S8" i="2" s="1"/>
  <c r="AC8" i="2" s="1"/>
  <c r="AB9" i="2" s="1"/>
  <c r="AX9" i="2"/>
  <c r="S9" i="2" s="1"/>
  <c r="AC9" i="2" s="1"/>
  <c r="AB10" i="2" s="1"/>
  <c r="AX10" i="2"/>
  <c r="S10" i="2" s="1"/>
  <c r="AC10" i="2" s="1"/>
  <c r="AB11" i="2" s="1"/>
  <c r="AX11" i="2"/>
  <c r="S11" i="2" s="1"/>
  <c r="AC11" i="2" s="1"/>
  <c r="AB12" i="2" s="1"/>
  <c r="AX12" i="2"/>
  <c r="S12" i="2" s="1"/>
  <c r="AC12" i="2" s="1"/>
  <c r="AB13" i="2" s="1"/>
  <c r="AX13" i="2"/>
  <c r="S13" i="2" s="1"/>
  <c r="AC13" i="2" s="1"/>
  <c r="AB14" i="2" s="1"/>
  <c r="AX14" i="2"/>
  <c r="S14" i="2" s="1"/>
  <c r="AC14" i="2" s="1"/>
  <c r="AB15" i="2" s="1"/>
  <c r="AX15" i="2"/>
  <c r="S15" i="2" s="1"/>
  <c r="AC15" i="2" s="1"/>
  <c r="AB16" i="2" s="1"/>
  <c r="AX16" i="2"/>
  <c r="S16" i="2" s="1"/>
  <c r="AC16" i="2" s="1"/>
  <c r="AB17" i="2" s="1"/>
  <c r="AX17" i="2"/>
  <c r="S17" i="2" s="1"/>
  <c r="AC17" i="2" s="1"/>
  <c r="AB18" i="2" s="1"/>
  <c r="AX18" i="2"/>
  <c r="S18" i="2" s="1"/>
  <c r="AC18" i="2" s="1"/>
  <c r="AB19" i="2" s="1"/>
  <c r="AX19" i="2"/>
  <c r="S19" i="2" s="1"/>
  <c r="AC19" i="2" s="1"/>
  <c r="AB20" i="2" s="1"/>
  <c r="AX20" i="2"/>
  <c r="S20" i="2" s="1"/>
  <c r="AC20" i="2" s="1"/>
  <c r="AB21" i="2" s="1"/>
  <c r="AX21" i="2"/>
  <c r="S21" i="2" s="1"/>
  <c r="AC21" i="2" s="1"/>
  <c r="AB22" i="2" s="1"/>
  <c r="AJ20" i="67"/>
  <c r="AK20" i="67"/>
  <c r="AT20" i="67" s="1"/>
  <c r="AJ14" i="67"/>
  <c r="AK14" i="67"/>
  <c r="AT14" i="67" s="1"/>
  <c r="AJ8" i="67"/>
  <c r="AK8" i="67"/>
  <c r="AT8" i="67" s="1"/>
  <c r="Z24" i="38"/>
  <c r="Y24" i="38"/>
  <c r="X24" i="38"/>
  <c r="AS15" i="5"/>
  <c r="AL15" i="5"/>
  <c r="AU15" i="5" s="1"/>
  <c r="AS18" i="16"/>
  <c r="AL18" i="16"/>
  <c r="AU18" i="16" s="1"/>
  <c r="AS17" i="24"/>
  <c r="AL17" i="24"/>
  <c r="AU17" i="24" s="1"/>
  <c r="AI23" i="2"/>
  <c r="AN23" i="2"/>
  <c r="AN25" i="2" s="1"/>
  <c r="AN23" i="65"/>
  <c r="AN25" i="65" s="1"/>
  <c r="AI23" i="65"/>
  <c r="Z23" i="42"/>
  <c r="AS20" i="69"/>
  <c r="AL20" i="69"/>
  <c r="AU20" i="69" s="1"/>
  <c r="AS16" i="9"/>
  <c r="AL16" i="9"/>
  <c r="AU16" i="9" s="1"/>
  <c r="AJ23" i="52"/>
  <c r="AS23" i="52" s="1"/>
  <c r="AK23" i="52"/>
  <c r="AT23" i="52" s="1"/>
  <c r="AF22" i="14"/>
  <c r="AO22" i="14" s="1"/>
  <c r="AE22" i="14"/>
  <c r="W23" i="14"/>
  <c r="AG22" i="14"/>
  <c r="AP22" i="14" s="1"/>
  <c r="AS16" i="23"/>
  <c r="AL16" i="23"/>
  <c r="AU16" i="23" s="1"/>
  <c r="W24" i="81"/>
  <c r="AG23" i="81"/>
  <c r="AP23" i="81" s="1"/>
  <c r="AF23" i="81"/>
  <c r="AO23" i="81" s="1"/>
  <c r="AE23" i="81"/>
  <c r="AR22" i="93"/>
  <c r="Z26" i="89"/>
  <c r="AI23" i="6"/>
  <c r="AN23" i="6"/>
  <c r="AN25" i="6" s="1"/>
  <c r="AS10" i="5"/>
  <c r="AL10" i="5"/>
  <c r="AU10" i="5" s="1"/>
  <c r="AS13" i="16"/>
  <c r="AL13" i="16"/>
  <c r="AU13" i="16" s="1"/>
  <c r="AS4" i="51"/>
  <c r="AS25" i="51" s="1"/>
  <c r="AL4" i="51"/>
  <c r="AU4" i="51" s="1"/>
  <c r="AU25" i="51" s="1"/>
  <c r="C11" i="51" s="1"/>
  <c r="F4" i="97" s="1"/>
  <c r="AI24" i="90"/>
  <c r="AN24" i="90"/>
  <c r="AS6" i="24"/>
  <c r="AL6" i="24"/>
  <c r="AU6" i="24" s="1"/>
  <c r="AS14" i="24"/>
  <c r="AL14" i="24"/>
  <c r="AU14" i="24" s="1"/>
  <c r="AJ4" i="24"/>
  <c r="AK4" i="24"/>
  <c r="AT4" i="24" s="1"/>
  <c r="AT25" i="24" s="1"/>
  <c r="AR24" i="35"/>
  <c r="AS7" i="60"/>
  <c r="AL7" i="60"/>
  <c r="AU7" i="60" s="1"/>
  <c r="AS11" i="9"/>
  <c r="AL11" i="9"/>
  <c r="AU11" i="9" s="1"/>
  <c r="AJ23" i="7"/>
  <c r="AS23" i="7" s="1"/>
  <c r="AK23" i="7"/>
  <c r="AT23" i="7" s="1"/>
  <c r="AJ20" i="52"/>
  <c r="AK20" i="52"/>
  <c r="AT20" i="52" s="1"/>
  <c r="AJ14" i="52"/>
  <c r="AK14" i="52"/>
  <c r="AT14" i="52" s="1"/>
  <c r="AJ8" i="52"/>
  <c r="AK8" i="52"/>
  <c r="AT8" i="52" s="1"/>
  <c r="W26" i="41"/>
  <c r="AG25" i="41"/>
  <c r="AP25" i="41" s="1"/>
  <c r="AF25" i="41"/>
  <c r="AO25" i="41" s="1"/>
  <c r="AE25" i="41"/>
  <c r="AX23" i="72"/>
  <c r="S23" i="72" s="1"/>
  <c r="AC23" i="72" s="1"/>
  <c r="AJ23" i="72" s="1"/>
  <c r="AS23" i="72" s="1"/>
  <c r="AX3" i="72"/>
  <c r="S3" i="72" s="1"/>
  <c r="AC3" i="72" s="1"/>
  <c r="AX4" i="72"/>
  <c r="S4" i="72" s="1"/>
  <c r="AC4" i="72" s="1"/>
  <c r="AB5" i="72" s="1"/>
  <c r="AX5" i="72"/>
  <c r="S5" i="72" s="1"/>
  <c r="AC5" i="72" s="1"/>
  <c r="AB6" i="72" s="1"/>
  <c r="AX6" i="72"/>
  <c r="S6" i="72" s="1"/>
  <c r="AC6" i="72" s="1"/>
  <c r="AB7" i="72" s="1"/>
  <c r="AX7" i="72"/>
  <c r="S7" i="72" s="1"/>
  <c r="AC7" i="72" s="1"/>
  <c r="AB8" i="72" s="1"/>
  <c r="AX8" i="72"/>
  <c r="S8" i="72" s="1"/>
  <c r="AC8" i="72" s="1"/>
  <c r="AB9" i="72" s="1"/>
  <c r="AX9" i="72"/>
  <c r="S9" i="72" s="1"/>
  <c r="AC9" i="72" s="1"/>
  <c r="AB10" i="72" s="1"/>
  <c r="AX10" i="72"/>
  <c r="S10" i="72" s="1"/>
  <c r="AC10" i="72" s="1"/>
  <c r="AB11" i="72" s="1"/>
  <c r="AX11" i="72"/>
  <c r="S11" i="72" s="1"/>
  <c r="AC11" i="72" s="1"/>
  <c r="AB12" i="72" s="1"/>
  <c r="AX12" i="72"/>
  <c r="S12" i="72" s="1"/>
  <c r="AC12" i="72" s="1"/>
  <c r="AB13" i="72" s="1"/>
  <c r="AX13" i="72"/>
  <c r="S13" i="72" s="1"/>
  <c r="AC13" i="72" s="1"/>
  <c r="AB14" i="72" s="1"/>
  <c r="AX14" i="72"/>
  <c r="S14" i="72" s="1"/>
  <c r="AC14" i="72" s="1"/>
  <c r="AB15" i="72" s="1"/>
  <c r="AX15" i="72"/>
  <c r="S15" i="72" s="1"/>
  <c r="AC15" i="72" s="1"/>
  <c r="AB16" i="72" s="1"/>
  <c r="AX16" i="72"/>
  <c r="S16" i="72" s="1"/>
  <c r="AC16" i="72" s="1"/>
  <c r="AB17" i="72" s="1"/>
  <c r="AX17" i="72"/>
  <c r="S17" i="72" s="1"/>
  <c r="AC17" i="72" s="1"/>
  <c r="AB18" i="72" s="1"/>
  <c r="AX18" i="72"/>
  <c r="S18" i="72" s="1"/>
  <c r="AC18" i="72" s="1"/>
  <c r="AB19" i="72" s="1"/>
  <c r="AX19" i="72"/>
  <c r="S19" i="72" s="1"/>
  <c r="AC19" i="72" s="1"/>
  <c r="AB20" i="72" s="1"/>
  <c r="AX20" i="72"/>
  <c r="S20" i="72" s="1"/>
  <c r="AC20" i="72" s="1"/>
  <c r="AB21" i="72" s="1"/>
  <c r="AX21" i="72"/>
  <c r="S21" i="72" s="1"/>
  <c r="AC21" i="72" s="1"/>
  <c r="AB22" i="72" s="1"/>
  <c r="AR25" i="89"/>
  <c r="AX23" i="12"/>
  <c r="S23" i="12" s="1"/>
  <c r="AC23" i="12" s="1"/>
  <c r="AX3" i="12"/>
  <c r="S3" i="12" s="1"/>
  <c r="AC3" i="12" s="1"/>
  <c r="AX4" i="12"/>
  <c r="S4" i="12" s="1"/>
  <c r="AC4" i="12" s="1"/>
  <c r="AB5" i="12" s="1"/>
  <c r="AX5" i="12"/>
  <c r="S5" i="12" s="1"/>
  <c r="AC5" i="12" s="1"/>
  <c r="AB6" i="12" s="1"/>
  <c r="AX6" i="12"/>
  <c r="S6" i="12" s="1"/>
  <c r="AC6" i="12" s="1"/>
  <c r="AB7" i="12" s="1"/>
  <c r="AX7" i="12"/>
  <c r="S7" i="12" s="1"/>
  <c r="AC7" i="12" s="1"/>
  <c r="AB8" i="12" s="1"/>
  <c r="AX8" i="12"/>
  <c r="S8" i="12" s="1"/>
  <c r="AC8" i="12" s="1"/>
  <c r="AB9" i="12" s="1"/>
  <c r="AX9" i="12"/>
  <c r="S9" i="12" s="1"/>
  <c r="AC9" i="12" s="1"/>
  <c r="AB10" i="12" s="1"/>
  <c r="AX10" i="12"/>
  <c r="S10" i="12" s="1"/>
  <c r="AC10" i="12" s="1"/>
  <c r="AB11" i="12" s="1"/>
  <c r="AX11" i="12"/>
  <c r="S11" i="12" s="1"/>
  <c r="AC11" i="12" s="1"/>
  <c r="AB12" i="12" s="1"/>
  <c r="AX12" i="12"/>
  <c r="S12" i="12" s="1"/>
  <c r="AC12" i="12" s="1"/>
  <c r="AB13" i="12" s="1"/>
  <c r="AX13" i="12"/>
  <c r="S13" i="12" s="1"/>
  <c r="AC13" i="12" s="1"/>
  <c r="AB14" i="12" s="1"/>
  <c r="AX14" i="12"/>
  <c r="S14" i="12" s="1"/>
  <c r="AC14" i="12" s="1"/>
  <c r="AB15" i="12" s="1"/>
  <c r="AX15" i="12"/>
  <c r="S15" i="12" s="1"/>
  <c r="AC15" i="12" s="1"/>
  <c r="AB16" i="12" s="1"/>
  <c r="AX16" i="12"/>
  <c r="S16" i="12" s="1"/>
  <c r="AC16" i="12" s="1"/>
  <c r="AB17" i="12" s="1"/>
  <c r="AX17" i="12"/>
  <c r="S17" i="12" s="1"/>
  <c r="AC17" i="12" s="1"/>
  <c r="AB18" i="12" s="1"/>
  <c r="AX18" i="12"/>
  <c r="S18" i="12" s="1"/>
  <c r="AC18" i="12" s="1"/>
  <c r="AB19" i="12" s="1"/>
  <c r="AX19" i="12"/>
  <c r="S19" i="12" s="1"/>
  <c r="AC19" i="12" s="1"/>
  <c r="AB20" i="12" s="1"/>
  <c r="AX20" i="12"/>
  <c r="S20" i="12" s="1"/>
  <c r="AC20" i="12" s="1"/>
  <c r="AB21" i="12" s="1"/>
  <c r="AX21" i="12"/>
  <c r="S21" i="12" s="1"/>
  <c r="AC21" i="12" s="1"/>
  <c r="AB22" i="12" s="1"/>
  <c r="AL23" i="5"/>
  <c r="AU23" i="5" s="1"/>
  <c r="AG23" i="63"/>
  <c r="AP23" i="63" s="1"/>
  <c r="AP25" i="63" s="1"/>
  <c r="AF23" i="63"/>
  <c r="AO23" i="63" s="1"/>
  <c r="AO25" i="63" s="1"/>
  <c r="AE23" i="63"/>
  <c r="AS17" i="5"/>
  <c r="AL17" i="5"/>
  <c r="AU17" i="5" s="1"/>
  <c r="AI24" i="74"/>
  <c r="AN24" i="74"/>
  <c r="AS14" i="16"/>
  <c r="AL14" i="16"/>
  <c r="AU14" i="16" s="1"/>
  <c r="AS21" i="16"/>
  <c r="AL21" i="16"/>
  <c r="AU21" i="16" s="1"/>
  <c r="AS14" i="60"/>
  <c r="AL14" i="60"/>
  <c r="AU14" i="60" s="1"/>
  <c r="AJ4" i="69"/>
  <c r="AK4" i="69"/>
  <c r="AT4" i="69" s="1"/>
  <c r="AT25" i="69" s="1"/>
  <c r="AS12" i="9"/>
  <c r="AL12" i="9"/>
  <c r="AU12" i="9" s="1"/>
  <c r="W25" i="47"/>
  <c r="AG24" i="47"/>
  <c r="AP24" i="47" s="1"/>
  <c r="AF24" i="47"/>
  <c r="AO24" i="47" s="1"/>
  <c r="AE24" i="47"/>
  <c r="AS12" i="23"/>
  <c r="AL12" i="23"/>
  <c r="AU12" i="23" s="1"/>
  <c r="AX22" i="50"/>
  <c r="S22" i="50" s="1"/>
  <c r="AC22" i="50" s="1"/>
  <c r="AB23" i="50" s="1"/>
  <c r="W24" i="73"/>
  <c r="AG23" i="73"/>
  <c r="AP23" i="73" s="1"/>
  <c r="AF23" i="73"/>
  <c r="AO23" i="73" s="1"/>
  <c r="AE23" i="73"/>
  <c r="AI22" i="87"/>
  <c r="AN22" i="87"/>
  <c r="AS18" i="5"/>
  <c r="AL18" i="5"/>
  <c r="AU18" i="5" s="1"/>
  <c r="AI24" i="85"/>
  <c r="AN24" i="85"/>
  <c r="AS15" i="16"/>
  <c r="AL15" i="16"/>
  <c r="AU15" i="16" s="1"/>
  <c r="AR23" i="83"/>
  <c r="AS5" i="69"/>
  <c r="AL5" i="69"/>
  <c r="AU5" i="69" s="1"/>
  <c r="AS7" i="9"/>
  <c r="AL7" i="9"/>
  <c r="AU7" i="9" s="1"/>
  <c r="AJ20" i="19"/>
  <c r="AK20" i="19"/>
  <c r="AT20" i="19" s="1"/>
  <c r="AJ14" i="19"/>
  <c r="AK14" i="19"/>
  <c r="AT14" i="19" s="1"/>
  <c r="AJ8" i="19"/>
  <c r="AK8" i="19"/>
  <c r="AT8" i="19" s="1"/>
  <c r="AJ21" i="6"/>
  <c r="AK21" i="6"/>
  <c r="AT21" i="6" s="1"/>
  <c r="AJ15" i="6"/>
  <c r="AK15" i="6"/>
  <c r="AT15" i="6" s="1"/>
  <c r="AJ9" i="6"/>
  <c r="AK9" i="6"/>
  <c r="AT9" i="6" s="1"/>
  <c r="AJ3" i="6"/>
  <c r="AB4" i="6"/>
  <c r="X25" i="34"/>
  <c r="Y25" i="34"/>
  <c r="AJ22" i="71"/>
  <c r="AK22" i="71"/>
  <c r="AT22" i="71" s="1"/>
  <c r="AJ16" i="71"/>
  <c r="AK16" i="71"/>
  <c r="AT16" i="71" s="1"/>
  <c r="AJ10" i="71"/>
  <c r="AK10" i="71"/>
  <c r="AT10" i="71" s="1"/>
  <c r="AJ3" i="71"/>
  <c r="AB4" i="71"/>
  <c r="AN22" i="76"/>
  <c r="AI22" i="76"/>
  <c r="AS16" i="16"/>
  <c r="AL16" i="16"/>
  <c r="AU16" i="16" s="1"/>
  <c r="AS21" i="24"/>
  <c r="AL21" i="24"/>
  <c r="AU21" i="24" s="1"/>
  <c r="Y23" i="49"/>
  <c r="X23" i="49"/>
  <c r="AI24" i="86"/>
  <c r="AN24" i="86"/>
  <c r="AX22" i="64"/>
  <c r="S22" i="64" s="1"/>
  <c r="AC22" i="64" s="1"/>
  <c r="AB23" i="64" s="1"/>
  <c r="AS10" i="24"/>
  <c r="AL10" i="24"/>
  <c r="AU10" i="24" s="1"/>
  <c r="Z24" i="40"/>
  <c r="AS14" i="3"/>
  <c r="AL14" i="3"/>
  <c r="AU14" i="3" s="1"/>
  <c r="Z24" i="83"/>
  <c r="AS7" i="69"/>
  <c r="AL7" i="69"/>
  <c r="AU7" i="69" s="1"/>
  <c r="AS9" i="9"/>
  <c r="AL9" i="9"/>
  <c r="AU9" i="9" s="1"/>
  <c r="AJ21" i="8"/>
  <c r="AK21" i="8"/>
  <c r="AT21" i="8" s="1"/>
  <c r="AJ15" i="8"/>
  <c r="AK15" i="8"/>
  <c r="AT15" i="8" s="1"/>
  <c r="AJ9" i="8"/>
  <c r="AK9" i="8"/>
  <c r="AT9" i="8" s="1"/>
  <c r="AS9" i="23"/>
  <c r="AL9" i="23"/>
  <c r="AU9" i="23" s="1"/>
  <c r="AR25" i="39"/>
  <c r="AX22" i="2"/>
  <c r="S22" i="2" s="1"/>
  <c r="AC22" i="2" s="1"/>
  <c r="AB23" i="2" s="1"/>
  <c r="AJ19" i="67"/>
  <c r="AK19" i="67"/>
  <c r="AT19" i="67" s="1"/>
  <c r="AJ13" i="67"/>
  <c r="AK13" i="67"/>
  <c r="AT13" i="67" s="1"/>
  <c r="AJ7" i="67"/>
  <c r="AK7" i="67"/>
  <c r="AT7" i="67" s="1"/>
  <c r="AN23" i="12"/>
  <c r="AN25" i="12" s="1"/>
  <c r="AI23" i="12"/>
  <c r="AI23" i="96"/>
  <c r="AN23" i="96"/>
  <c r="AR22" i="53"/>
  <c r="W25" i="77"/>
  <c r="AG24" i="77"/>
  <c r="AP24" i="77" s="1"/>
  <c r="AF24" i="77"/>
  <c r="AO24" i="77" s="1"/>
  <c r="AE24" i="77"/>
  <c r="AS21" i="3"/>
  <c r="AL21" i="3"/>
  <c r="AU21" i="3" s="1"/>
  <c r="AS12" i="60"/>
  <c r="AL12" i="60"/>
  <c r="AU12" i="60" s="1"/>
  <c r="AS3" i="9"/>
  <c r="AL3" i="9"/>
  <c r="AU3" i="9" s="1"/>
  <c r="AS3" i="23"/>
  <c r="AL3" i="23"/>
  <c r="AU3" i="23" s="1"/>
  <c r="Y23" i="36"/>
  <c r="Z23" i="36" s="1"/>
  <c r="X23" i="36"/>
  <c r="AS16" i="3"/>
  <c r="AL16" i="3"/>
  <c r="AU16" i="3" s="1"/>
  <c r="W25" i="44"/>
  <c r="AG24" i="44"/>
  <c r="AP24" i="44" s="1"/>
  <c r="AE24" i="44"/>
  <c r="AF24" i="44"/>
  <c r="AO24" i="44" s="1"/>
  <c r="AS21" i="69"/>
  <c r="AL21" i="69"/>
  <c r="AU21" i="69" s="1"/>
  <c r="AJ19" i="52"/>
  <c r="AK19" i="52"/>
  <c r="AT19" i="52" s="1"/>
  <c r="AJ13" i="52"/>
  <c r="AK13" i="52"/>
  <c r="AT13" i="52" s="1"/>
  <c r="AJ7" i="52"/>
  <c r="AK7" i="52"/>
  <c r="AT7" i="52" s="1"/>
  <c r="AH25" i="95"/>
  <c r="AQ25" i="95" s="1"/>
  <c r="AG22" i="17"/>
  <c r="AP22" i="17" s="1"/>
  <c r="AF22" i="17"/>
  <c r="AO22" i="17" s="1"/>
  <c r="AE22" i="17"/>
  <c r="W23" i="17"/>
  <c r="AS11" i="23"/>
  <c r="AL11" i="23"/>
  <c r="AU11" i="23" s="1"/>
  <c r="AK23" i="72"/>
  <c r="AT23" i="72" s="1"/>
  <c r="AJ23" i="12"/>
  <c r="AS23" i="12" s="1"/>
  <c r="AK23" i="12"/>
  <c r="AT23" i="12" s="1"/>
  <c r="AU25" i="56"/>
  <c r="C11" i="56" s="1"/>
  <c r="F9" i="97" s="1"/>
  <c r="AS7" i="24"/>
  <c r="AL7" i="24"/>
  <c r="AU7" i="24" s="1"/>
  <c r="AS17" i="16"/>
  <c r="AL17" i="16"/>
  <c r="AU17" i="16" s="1"/>
  <c r="AR23" i="45"/>
  <c r="AS11" i="3"/>
  <c r="AL11" i="3"/>
  <c r="AU11" i="3" s="1"/>
  <c r="AS3" i="69"/>
  <c r="AL3" i="69"/>
  <c r="AU3" i="69" s="1"/>
  <c r="AS22" i="69"/>
  <c r="AL22" i="69"/>
  <c r="AU22" i="69" s="1"/>
  <c r="AS4" i="70"/>
  <c r="AS25" i="70" s="1"/>
  <c r="AL4" i="70"/>
  <c r="AU4" i="70" s="1"/>
  <c r="AU25" i="70" s="1"/>
  <c r="C11" i="70" s="1"/>
  <c r="F23" i="97" s="1"/>
  <c r="AL23" i="23"/>
  <c r="AU23" i="23" s="1"/>
  <c r="AR23" i="23"/>
  <c r="AR25" i="23" s="1"/>
  <c r="AK23" i="71"/>
  <c r="AT23" i="71" s="1"/>
  <c r="AG24" i="48"/>
  <c r="AP24" i="48" s="1"/>
  <c r="AF24" i="48"/>
  <c r="AO24" i="48" s="1"/>
  <c r="AE24" i="48"/>
  <c r="W25" i="48"/>
  <c r="AS8" i="24"/>
  <c r="AL8" i="24"/>
  <c r="AU8" i="24" s="1"/>
  <c r="AR23" i="77"/>
  <c r="AS18" i="3"/>
  <c r="AL18" i="3"/>
  <c r="AU18" i="3" s="1"/>
  <c r="AS15" i="60"/>
  <c r="AL15" i="60"/>
  <c r="AU15" i="60" s="1"/>
  <c r="AS19" i="23"/>
  <c r="AL19" i="23"/>
  <c r="AU19" i="23" s="1"/>
  <c r="AJ19" i="19"/>
  <c r="AK19" i="19"/>
  <c r="AT19" i="19" s="1"/>
  <c r="AJ13" i="19"/>
  <c r="AK13" i="19"/>
  <c r="AT13" i="19" s="1"/>
  <c r="AJ7" i="19"/>
  <c r="AK7" i="19"/>
  <c r="AT7" i="19" s="1"/>
  <c r="AJ20" i="6"/>
  <c r="AK20" i="6"/>
  <c r="AT20" i="6" s="1"/>
  <c r="AJ14" i="6"/>
  <c r="AK14" i="6"/>
  <c r="AT14" i="6" s="1"/>
  <c r="AJ8" i="6"/>
  <c r="AK8" i="6"/>
  <c r="AT8" i="6" s="1"/>
  <c r="AS7" i="5"/>
  <c r="AL7" i="5"/>
  <c r="AU7" i="5" s="1"/>
  <c r="AJ21" i="71"/>
  <c r="AK21" i="71"/>
  <c r="AT21" i="71" s="1"/>
  <c r="AJ15" i="71"/>
  <c r="AK15" i="71"/>
  <c r="AT15" i="71" s="1"/>
  <c r="AJ9" i="71"/>
  <c r="AK9" i="71"/>
  <c r="AT9" i="71" s="1"/>
  <c r="AG23" i="64"/>
  <c r="AP23" i="64" s="1"/>
  <c r="AP25" i="64" s="1"/>
  <c r="AF23" i="64"/>
  <c r="AO23" i="64" s="1"/>
  <c r="AO25" i="64" s="1"/>
  <c r="AE23" i="64"/>
  <c r="AS3" i="16"/>
  <c r="AL3" i="16"/>
  <c r="AU3" i="16" s="1"/>
  <c r="AS19" i="3"/>
  <c r="AL19" i="3"/>
  <c r="AU19" i="3" s="1"/>
  <c r="AS16" i="60"/>
  <c r="AL16" i="60"/>
  <c r="AU16" i="60" s="1"/>
  <c r="AS18" i="69"/>
  <c r="AL18" i="69"/>
  <c r="AU18" i="69" s="1"/>
  <c r="AS20" i="9"/>
  <c r="AL20" i="9"/>
  <c r="AU20" i="9" s="1"/>
  <c r="AS20" i="23"/>
  <c r="AL20" i="23"/>
  <c r="AU20" i="23" s="1"/>
  <c r="X24" i="25"/>
  <c r="Z24" i="25" s="1"/>
  <c r="Y24" i="25"/>
  <c r="X23" i="54"/>
  <c r="Y23" i="54"/>
  <c r="AG23" i="4"/>
  <c r="AP23" i="4" s="1"/>
  <c r="AP25" i="4" s="1"/>
  <c r="AF23" i="4"/>
  <c r="AO23" i="4" s="1"/>
  <c r="AO25" i="4" s="1"/>
  <c r="AE23" i="4"/>
  <c r="AS5" i="60"/>
  <c r="AL5" i="60"/>
  <c r="AU5" i="60" s="1"/>
  <c r="AJ20" i="8"/>
  <c r="AK20" i="8"/>
  <c r="AT20" i="8" s="1"/>
  <c r="AJ14" i="8"/>
  <c r="AK14" i="8"/>
  <c r="AT14" i="8" s="1"/>
  <c r="AJ8" i="8"/>
  <c r="AK8" i="8"/>
  <c r="AT8" i="8" s="1"/>
  <c r="AR24" i="95"/>
  <c r="AJ18" i="67"/>
  <c r="AK18" i="67"/>
  <c r="AT18" i="67" s="1"/>
  <c r="AJ12" i="67"/>
  <c r="AK12" i="67"/>
  <c r="AT12" i="67" s="1"/>
  <c r="AJ6" i="67"/>
  <c r="AK6" i="67"/>
  <c r="AT6" i="67" s="1"/>
  <c r="AN23" i="38"/>
  <c r="AI23" i="38"/>
  <c r="AS21" i="5"/>
  <c r="AL21" i="5"/>
  <c r="AU21" i="5" s="1"/>
  <c r="AS6" i="16"/>
  <c r="AL6" i="16"/>
  <c r="AU6" i="16" s="1"/>
  <c r="AS5" i="24"/>
  <c r="AL5" i="24"/>
  <c r="AU5" i="24" s="1"/>
  <c r="AN23" i="46"/>
  <c r="AI23" i="46"/>
  <c r="X25" i="43"/>
  <c r="Z25" i="43" s="1"/>
  <c r="Y25" i="43"/>
  <c r="AI23" i="72"/>
  <c r="AN23" i="72"/>
  <c r="AN25" i="72" s="1"/>
  <c r="Z23" i="76" l="1"/>
  <c r="AG23" i="76"/>
  <c r="AP23" i="76" s="1"/>
  <c r="AF23" i="76"/>
  <c r="AO23" i="76" s="1"/>
  <c r="W24" i="76"/>
  <c r="AE23" i="76"/>
  <c r="AH25" i="43"/>
  <c r="AQ25" i="43" s="1"/>
  <c r="W25" i="25"/>
  <c r="AG24" i="25"/>
  <c r="AP24" i="25" s="1"/>
  <c r="AF24" i="25"/>
  <c r="AO24" i="25" s="1"/>
  <c r="AE24" i="25"/>
  <c r="X25" i="77"/>
  <c r="Z25" i="77" s="1"/>
  <c r="Y25" i="77"/>
  <c r="AS19" i="67"/>
  <c r="AL19" i="67"/>
  <c r="AU19" i="67" s="1"/>
  <c r="AR24" i="86"/>
  <c r="AS9" i="6"/>
  <c r="AL9" i="6"/>
  <c r="AU9" i="6" s="1"/>
  <c r="AS8" i="19"/>
  <c r="AL8" i="19"/>
  <c r="AU8" i="19" s="1"/>
  <c r="AR22" i="87"/>
  <c r="AJ23" i="50"/>
  <c r="AS23" i="50" s="1"/>
  <c r="AK23" i="50"/>
  <c r="AT23" i="50" s="1"/>
  <c r="AJ19" i="12"/>
  <c r="AK19" i="12"/>
  <c r="AT19" i="12" s="1"/>
  <c r="AJ13" i="12"/>
  <c r="AK13" i="12"/>
  <c r="AT13" i="12" s="1"/>
  <c r="AJ7" i="12"/>
  <c r="AK7" i="12"/>
  <c r="AT7" i="12" s="1"/>
  <c r="AJ17" i="72"/>
  <c r="AK17" i="72"/>
  <c r="AT17" i="72" s="1"/>
  <c r="AJ11" i="72"/>
  <c r="AK11" i="72"/>
  <c r="AT11" i="72" s="1"/>
  <c r="AJ5" i="72"/>
  <c r="AK5" i="72"/>
  <c r="AT5" i="72" s="1"/>
  <c r="Y26" i="41"/>
  <c r="X26" i="41"/>
  <c r="AN23" i="81"/>
  <c r="AI23" i="81"/>
  <c r="AJ22" i="2"/>
  <c r="AK22" i="2"/>
  <c r="AT22" i="2" s="1"/>
  <c r="AJ16" i="2"/>
  <c r="AK16" i="2"/>
  <c r="AT16" i="2" s="1"/>
  <c r="AJ10" i="2"/>
  <c r="AK10" i="2"/>
  <c r="AT10" i="2" s="1"/>
  <c r="AB4" i="2"/>
  <c r="AJ3" i="2"/>
  <c r="AJ21" i="64"/>
  <c r="AK21" i="64"/>
  <c r="AT21" i="64" s="1"/>
  <c r="AJ15" i="64"/>
  <c r="AK15" i="64"/>
  <c r="AT15" i="64" s="1"/>
  <c r="AJ9" i="64"/>
  <c r="AK9" i="64"/>
  <c r="AT9" i="64" s="1"/>
  <c r="AS17" i="71"/>
  <c r="AL17" i="71"/>
  <c r="AU17" i="71" s="1"/>
  <c r="AJ20" i="50"/>
  <c r="AK20" i="50"/>
  <c r="AT20" i="50" s="1"/>
  <c r="AJ14" i="50"/>
  <c r="AK14" i="50"/>
  <c r="AT14" i="50" s="1"/>
  <c r="AJ8" i="50"/>
  <c r="AK8" i="50"/>
  <c r="AT8" i="50" s="1"/>
  <c r="AR22" i="94"/>
  <c r="AJ18" i="7"/>
  <c r="AK18" i="7"/>
  <c r="AT18" i="7" s="1"/>
  <c r="AJ12" i="7"/>
  <c r="AK12" i="7"/>
  <c r="AT12" i="7" s="1"/>
  <c r="AJ6" i="7"/>
  <c r="AK6" i="7"/>
  <c r="AT6" i="7" s="1"/>
  <c r="AR23" i="75"/>
  <c r="AR24" i="27"/>
  <c r="AS18" i="71"/>
  <c r="AL18" i="71"/>
  <c r="AU18" i="71" s="1"/>
  <c r="AS11" i="6"/>
  <c r="AL11" i="6"/>
  <c r="AU11" i="6" s="1"/>
  <c r="AS10" i="19"/>
  <c r="AL10" i="19"/>
  <c r="AU10" i="19" s="1"/>
  <c r="W27" i="29"/>
  <c r="AG26" i="29"/>
  <c r="AP26" i="29" s="1"/>
  <c r="AF26" i="29"/>
  <c r="AO26" i="29" s="1"/>
  <c r="AE26" i="29"/>
  <c r="AR24" i="43"/>
  <c r="AS10" i="67"/>
  <c r="AL10" i="67"/>
  <c r="AU10" i="67" s="1"/>
  <c r="AS6" i="8"/>
  <c r="AL6" i="8"/>
  <c r="AU6" i="8" s="1"/>
  <c r="AR24" i="33"/>
  <c r="AS6" i="6"/>
  <c r="AL6" i="6"/>
  <c r="AU6" i="6" s="1"/>
  <c r="AS5" i="19"/>
  <c r="AL5" i="19"/>
  <c r="AU5" i="19" s="1"/>
  <c r="AJ17" i="20"/>
  <c r="AK17" i="20"/>
  <c r="AT17" i="20" s="1"/>
  <c r="AJ11" i="20"/>
  <c r="AK11" i="20"/>
  <c r="AT11" i="20" s="1"/>
  <c r="AJ5" i="20"/>
  <c r="AK5" i="20"/>
  <c r="AT5" i="20" s="1"/>
  <c r="AS5" i="52"/>
  <c r="AL5" i="52"/>
  <c r="AU5" i="52" s="1"/>
  <c r="X25" i="26"/>
  <c r="Y25" i="26"/>
  <c r="Z25" i="26" s="1"/>
  <c r="AS4" i="3"/>
  <c r="AL4" i="3"/>
  <c r="AU4" i="3" s="1"/>
  <c r="AR22" i="36"/>
  <c r="W25" i="96"/>
  <c r="AG24" i="96"/>
  <c r="AP24" i="96" s="1"/>
  <c r="AE24" i="96"/>
  <c r="AF24" i="96"/>
  <c r="AO24" i="96" s="1"/>
  <c r="AJ17" i="18"/>
  <c r="AK17" i="18"/>
  <c r="AT17" i="18" s="1"/>
  <c r="AJ11" i="18"/>
  <c r="AK11" i="18"/>
  <c r="AT11" i="18" s="1"/>
  <c r="AJ5" i="18"/>
  <c r="AK5" i="18"/>
  <c r="AT5" i="18" s="1"/>
  <c r="AS11" i="67"/>
  <c r="AL11" i="67"/>
  <c r="AU11" i="67" s="1"/>
  <c r="AJ19" i="11"/>
  <c r="AK19" i="11"/>
  <c r="AT19" i="11" s="1"/>
  <c r="AJ13" i="11"/>
  <c r="AK13" i="11"/>
  <c r="AT13" i="11" s="1"/>
  <c r="AJ7" i="11"/>
  <c r="AK7" i="11"/>
  <c r="AT7" i="11" s="1"/>
  <c r="AS19" i="8"/>
  <c r="AL19" i="8"/>
  <c r="AU19" i="8" s="1"/>
  <c r="AF25" i="86"/>
  <c r="AO25" i="86" s="1"/>
  <c r="W26" i="86"/>
  <c r="AE25" i="86"/>
  <c r="AG25" i="86"/>
  <c r="AP25" i="86" s="1"/>
  <c r="AS8" i="71"/>
  <c r="AL8" i="71"/>
  <c r="AU8" i="71" s="1"/>
  <c r="X25" i="30"/>
  <c r="Y25" i="30"/>
  <c r="AR23" i="52"/>
  <c r="AR25" i="52" s="1"/>
  <c r="AL23" i="52"/>
  <c r="AU23" i="52" s="1"/>
  <c r="W24" i="87"/>
  <c r="AG23" i="87"/>
  <c r="AP23" i="87" s="1"/>
  <c r="AF23" i="87"/>
  <c r="AO23" i="87" s="1"/>
  <c r="AE23" i="87"/>
  <c r="AJ22" i="65"/>
  <c r="AK22" i="65"/>
  <c r="AT22" i="65" s="1"/>
  <c r="AJ16" i="65"/>
  <c r="AK16" i="65"/>
  <c r="AT16" i="65" s="1"/>
  <c r="AJ10" i="65"/>
  <c r="AK10" i="65"/>
  <c r="AT10" i="65" s="1"/>
  <c r="AJ3" i="65"/>
  <c r="AB4" i="65"/>
  <c r="Y26" i="95"/>
  <c r="X26" i="95"/>
  <c r="Z26" i="95" s="1"/>
  <c r="AH24" i="80"/>
  <c r="AQ24" i="80" s="1"/>
  <c r="AS4" i="23"/>
  <c r="AS25" i="23" s="1"/>
  <c r="AL4" i="23"/>
  <c r="AU4" i="23" s="1"/>
  <c r="AU25" i="23" s="1"/>
  <c r="C11" i="23" s="1"/>
  <c r="AN23" i="53"/>
  <c r="AN25" i="53" s="1"/>
  <c r="AI23" i="53"/>
  <c r="X24" i="78"/>
  <c r="Z24" i="78" s="1"/>
  <c r="Y24" i="78"/>
  <c r="AS6" i="67"/>
  <c r="AL6" i="67"/>
  <c r="AU6" i="67" s="1"/>
  <c r="AS7" i="52"/>
  <c r="AL7" i="52"/>
  <c r="AU7" i="52" s="1"/>
  <c r="AJ23" i="2"/>
  <c r="AS23" i="2" s="1"/>
  <c r="AK23" i="2"/>
  <c r="AT23" i="2" s="1"/>
  <c r="AS9" i="8"/>
  <c r="AL9" i="8"/>
  <c r="AU9" i="8" s="1"/>
  <c r="W25" i="40"/>
  <c r="AG24" i="40"/>
  <c r="AP24" i="40" s="1"/>
  <c r="AF24" i="40"/>
  <c r="AO24" i="40" s="1"/>
  <c r="AE24" i="40"/>
  <c r="AH23" i="49"/>
  <c r="AQ23" i="49" s="1"/>
  <c r="AQ25" i="49" s="1"/>
  <c r="AZ3" i="49"/>
  <c r="AX22" i="49" s="1"/>
  <c r="AS10" i="71"/>
  <c r="AL10" i="71"/>
  <c r="AU10" i="71" s="1"/>
  <c r="AH25" i="34"/>
  <c r="AQ25" i="34" s="1"/>
  <c r="X25" i="47"/>
  <c r="Y25" i="47"/>
  <c r="AJ18" i="12"/>
  <c r="AK18" i="12"/>
  <c r="AT18" i="12" s="1"/>
  <c r="AJ12" i="12"/>
  <c r="AK12" i="12"/>
  <c r="AT12" i="12" s="1"/>
  <c r="AJ6" i="12"/>
  <c r="AK6" i="12"/>
  <c r="AT6" i="12" s="1"/>
  <c r="AJ22" i="72"/>
  <c r="AK22" i="72"/>
  <c r="AT22" i="72" s="1"/>
  <c r="AJ16" i="72"/>
  <c r="AK16" i="72"/>
  <c r="AT16" i="72" s="1"/>
  <c r="AJ10" i="72"/>
  <c r="AK10" i="72"/>
  <c r="AT10" i="72" s="1"/>
  <c r="AJ3" i="72"/>
  <c r="AB4" i="72"/>
  <c r="AS20" i="52"/>
  <c r="AL20" i="52"/>
  <c r="AU20" i="52" s="1"/>
  <c r="AR23" i="6"/>
  <c r="AR25" i="6" s="1"/>
  <c r="AL23" i="6"/>
  <c r="AU23" i="6" s="1"/>
  <c r="X23" i="14"/>
  <c r="Z23" i="14" s="1"/>
  <c r="Y23" i="14"/>
  <c r="AS8" i="67"/>
  <c r="AL8" i="67"/>
  <c r="AU8" i="67" s="1"/>
  <c r="AJ21" i="2"/>
  <c r="AK21" i="2"/>
  <c r="AT21" i="2" s="1"/>
  <c r="AJ15" i="2"/>
  <c r="AK15" i="2"/>
  <c r="AT15" i="2" s="1"/>
  <c r="AJ9" i="2"/>
  <c r="AK9" i="2"/>
  <c r="AT9" i="2" s="1"/>
  <c r="AS16" i="8"/>
  <c r="AL16" i="8"/>
  <c r="AU16" i="8" s="1"/>
  <c r="AJ20" i="64"/>
  <c r="AK20" i="64"/>
  <c r="AT20" i="64" s="1"/>
  <c r="AJ14" i="64"/>
  <c r="AK14" i="64"/>
  <c r="AT14" i="64" s="1"/>
  <c r="AJ8" i="64"/>
  <c r="AK8" i="64"/>
  <c r="AT8" i="64" s="1"/>
  <c r="AX23" i="4"/>
  <c r="S23" i="4" s="1"/>
  <c r="AC23" i="4" s="1"/>
  <c r="AX3" i="4"/>
  <c r="S3" i="4" s="1"/>
  <c r="AC3" i="4" s="1"/>
  <c r="AX4" i="4"/>
  <c r="S4" i="4" s="1"/>
  <c r="AC4" i="4" s="1"/>
  <c r="AB5" i="4" s="1"/>
  <c r="AX5" i="4"/>
  <c r="S5" i="4" s="1"/>
  <c r="AC5" i="4" s="1"/>
  <c r="AB6" i="4" s="1"/>
  <c r="AX6" i="4"/>
  <c r="S6" i="4" s="1"/>
  <c r="AC6" i="4" s="1"/>
  <c r="AB7" i="4" s="1"/>
  <c r="AX7" i="4"/>
  <c r="S7" i="4" s="1"/>
  <c r="AC7" i="4" s="1"/>
  <c r="AB8" i="4" s="1"/>
  <c r="AX8" i="4"/>
  <c r="S8" i="4" s="1"/>
  <c r="AC8" i="4" s="1"/>
  <c r="AB9" i="4" s="1"/>
  <c r="AX9" i="4"/>
  <c r="S9" i="4" s="1"/>
  <c r="AC9" i="4" s="1"/>
  <c r="AB10" i="4" s="1"/>
  <c r="AX10" i="4"/>
  <c r="S10" i="4" s="1"/>
  <c r="AC10" i="4" s="1"/>
  <c r="AB11" i="4" s="1"/>
  <c r="AX11" i="4"/>
  <c r="S11" i="4" s="1"/>
  <c r="AC11" i="4" s="1"/>
  <c r="AB12" i="4" s="1"/>
  <c r="AX12" i="4"/>
  <c r="S12" i="4" s="1"/>
  <c r="AC12" i="4" s="1"/>
  <c r="AB13" i="4" s="1"/>
  <c r="AX13" i="4"/>
  <c r="S13" i="4" s="1"/>
  <c r="AC13" i="4" s="1"/>
  <c r="AB14" i="4" s="1"/>
  <c r="AX14" i="4"/>
  <c r="S14" i="4" s="1"/>
  <c r="AC14" i="4" s="1"/>
  <c r="AB15" i="4" s="1"/>
  <c r="AX15" i="4"/>
  <c r="S15" i="4" s="1"/>
  <c r="AC15" i="4" s="1"/>
  <c r="AB16" i="4" s="1"/>
  <c r="AX16" i="4"/>
  <c r="S16" i="4" s="1"/>
  <c r="AC16" i="4" s="1"/>
  <c r="AB17" i="4" s="1"/>
  <c r="AX17" i="4"/>
  <c r="S17" i="4" s="1"/>
  <c r="AC17" i="4" s="1"/>
  <c r="AB18" i="4" s="1"/>
  <c r="AX18" i="4"/>
  <c r="S18" i="4" s="1"/>
  <c r="AC18" i="4" s="1"/>
  <c r="AB19" i="4" s="1"/>
  <c r="AX19" i="4"/>
  <c r="S19" i="4" s="1"/>
  <c r="AC19" i="4" s="1"/>
  <c r="AB20" i="4" s="1"/>
  <c r="AX20" i="4"/>
  <c r="S20" i="4" s="1"/>
  <c r="AC20" i="4" s="1"/>
  <c r="AB21" i="4" s="1"/>
  <c r="AX21" i="4"/>
  <c r="S21" i="4" s="1"/>
  <c r="AC21" i="4" s="1"/>
  <c r="AB22" i="4" s="1"/>
  <c r="AS16" i="6"/>
  <c r="AL16" i="6"/>
  <c r="AU16" i="6" s="1"/>
  <c r="AS15" i="19"/>
  <c r="AL15" i="19"/>
  <c r="AU15" i="19" s="1"/>
  <c r="AH25" i="85"/>
  <c r="AQ25" i="85" s="1"/>
  <c r="AJ19" i="50"/>
  <c r="AK19" i="50"/>
  <c r="AT19" i="50" s="1"/>
  <c r="AJ13" i="50"/>
  <c r="AK13" i="50"/>
  <c r="AT13" i="50" s="1"/>
  <c r="AJ7" i="50"/>
  <c r="AK7" i="50"/>
  <c r="AT7" i="50" s="1"/>
  <c r="AS21" i="52"/>
  <c r="AL21" i="52"/>
  <c r="AU21" i="52" s="1"/>
  <c r="AJ17" i="7"/>
  <c r="AK17" i="7"/>
  <c r="AT17" i="7" s="1"/>
  <c r="AJ11" i="7"/>
  <c r="AK11" i="7"/>
  <c r="AT11" i="7" s="1"/>
  <c r="AJ5" i="7"/>
  <c r="AK5" i="7"/>
  <c r="AT5" i="7" s="1"/>
  <c r="AH24" i="46"/>
  <c r="AQ24" i="46" s="1"/>
  <c r="AS15" i="67"/>
  <c r="AL15" i="67"/>
  <c r="AU15" i="67" s="1"/>
  <c r="AS5" i="8"/>
  <c r="AL5" i="8"/>
  <c r="AU5" i="8" s="1"/>
  <c r="W24" i="92"/>
  <c r="AG23" i="92"/>
  <c r="AP23" i="92" s="1"/>
  <c r="AE23" i="92"/>
  <c r="AF23" i="92"/>
  <c r="AO23" i="92" s="1"/>
  <c r="AS10" i="52"/>
  <c r="AL10" i="52"/>
  <c r="AU10" i="52" s="1"/>
  <c r="AN24" i="45"/>
  <c r="AI24" i="45"/>
  <c r="AS7" i="71"/>
  <c r="AL7" i="71"/>
  <c r="AU7" i="71" s="1"/>
  <c r="AJ22" i="20"/>
  <c r="AK22" i="20"/>
  <c r="AT22" i="20" s="1"/>
  <c r="AJ16" i="20"/>
  <c r="AK16" i="20"/>
  <c r="AT16" i="20" s="1"/>
  <c r="AJ10" i="20"/>
  <c r="AK10" i="20"/>
  <c r="AT10" i="20" s="1"/>
  <c r="AB4" i="20"/>
  <c r="AJ3" i="20"/>
  <c r="X25" i="28"/>
  <c r="Y25" i="28"/>
  <c r="Z25" i="28" s="1"/>
  <c r="W26" i="74"/>
  <c r="AG25" i="74"/>
  <c r="AP25" i="74" s="1"/>
  <c r="AF25" i="74"/>
  <c r="AO25" i="74" s="1"/>
  <c r="AE25" i="74"/>
  <c r="AJ22" i="18"/>
  <c r="AK22" i="18"/>
  <c r="AT22" i="18" s="1"/>
  <c r="AJ16" i="18"/>
  <c r="AK16" i="18"/>
  <c r="AT16" i="18" s="1"/>
  <c r="AJ10" i="18"/>
  <c r="AK10" i="18"/>
  <c r="AT10" i="18" s="1"/>
  <c r="AB4" i="18"/>
  <c r="AJ3" i="18"/>
  <c r="AJ18" i="11"/>
  <c r="AK18" i="11"/>
  <c r="AT18" i="11" s="1"/>
  <c r="AJ12" i="11"/>
  <c r="AK12" i="11"/>
  <c r="AT12" i="11" s="1"/>
  <c r="AJ6" i="11"/>
  <c r="AK6" i="11"/>
  <c r="AT6" i="11" s="1"/>
  <c r="AE25" i="33"/>
  <c r="W26" i="33"/>
  <c r="AF25" i="33"/>
  <c r="AO25" i="33" s="1"/>
  <c r="AG25" i="33"/>
  <c r="AP25" i="33" s="1"/>
  <c r="AS19" i="6"/>
  <c r="AL19" i="6"/>
  <c r="AU19" i="6" s="1"/>
  <c r="AS18" i="19"/>
  <c r="AL18" i="19"/>
  <c r="AU18" i="19" s="1"/>
  <c r="AJ21" i="65"/>
  <c r="AK21" i="65"/>
  <c r="AT21" i="65" s="1"/>
  <c r="AJ15" i="65"/>
  <c r="AK15" i="65"/>
  <c r="AT15" i="65" s="1"/>
  <c r="AJ9" i="65"/>
  <c r="AK9" i="65"/>
  <c r="AT9" i="65" s="1"/>
  <c r="AS12" i="52"/>
  <c r="AL12" i="52"/>
  <c r="AU12" i="52" s="1"/>
  <c r="AS4" i="9"/>
  <c r="AL4" i="9"/>
  <c r="AU4" i="9" s="1"/>
  <c r="AU25" i="9" s="1"/>
  <c r="C11" i="9" s="1"/>
  <c r="X26" i="35"/>
  <c r="Z26" i="35" s="1"/>
  <c r="Y26" i="35"/>
  <c r="AI26" i="39"/>
  <c r="AN26" i="39"/>
  <c r="W26" i="43"/>
  <c r="AG25" i="43"/>
  <c r="AP25" i="43" s="1"/>
  <c r="AF25" i="43"/>
  <c r="AO25" i="43" s="1"/>
  <c r="AE25" i="43"/>
  <c r="AS20" i="8"/>
  <c r="AL20" i="8"/>
  <c r="AU20" i="8" s="1"/>
  <c r="AN23" i="64"/>
  <c r="AN25" i="64" s="1"/>
  <c r="AI23" i="64"/>
  <c r="AS8" i="6"/>
  <c r="AL8" i="6"/>
  <c r="AU8" i="6" s="1"/>
  <c r="AR23" i="46"/>
  <c r="AH23" i="54"/>
  <c r="AQ23" i="54" s="1"/>
  <c r="AQ25" i="54" s="1"/>
  <c r="AZ3" i="54"/>
  <c r="AX22" i="54" s="1"/>
  <c r="S22" i="54" s="1"/>
  <c r="AC22" i="54" s="1"/>
  <c r="AB23" i="54" s="1"/>
  <c r="AS7" i="67"/>
  <c r="AL7" i="67"/>
  <c r="AU7" i="67" s="1"/>
  <c r="AR22" i="76"/>
  <c r="Z25" i="34"/>
  <c r="AS15" i="6"/>
  <c r="AL15" i="6"/>
  <c r="AU15" i="6" s="1"/>
  <c r="AS14" i="19"/>
  <c r="AL14" i="19"/>
  <c r="AU14" i="19" s="1"/>
  <c r="AR24" i="85"/>
  <c r="AN23" i="73"/>
  <c r="AI23" i="73"/>
  <c r="AR24" i="74"/>
  <c r="AJ17" i="12"/>
  <c r="AK17" i="12"/>
  <c r="AT17" i="12" s="1"/>
  <c r="AJ11" i="12"/>
  <c r="AK11" i="12"/>
  <c r="AT11" i="12" s="1"/>
  <c r="AJ5" i="12"/>
  <c r="AK5" i="12"/>
  <c r="AT5" i="12" s="1"/>
  <c r="AJ21" i="72"/>
  <c r="AK21" i="72"/>
  <c r="AT21" i="72" s="1"/>
  <c r="AJ15" i="72"/>
  <c r="AK15" i="72"/>
  <c r="AT15" i="72" s="1"/>
  <c r="AJ9" i="72"/>
  <c r="AK9" i="72"/>
  <c r="AT9" i="72" s="1"/>
  <c r="AF26" i="89"/>
  <c r="AO26" i="89" s="1"/>
  <c r="AG26" i="89"/>
  <c r="AP26" i="89" s="1"/>
  <c r="AE26" i="89"/>
  <c r="W27" i="89"/>
  <c r="AI22" i="14"/>
  <c r="AN22" i="14"/>
  <c r="AL23" i="2"/>
  <c r="AU23" i="2" s="1"/>
  <c r="AR23" i="2"/>
  <c r="AR25" i="2" s="1"/>
  <c r="AJ20" i="2"/>
  <c r="AK20" i="2"/>
  <c r="AT20" i="2" s="1"/>
  <c r="AJ14" i="2"/>
  <c r="AK14" i="2"/>
  <c r="AT14" i="2" s="1"/>
  <c r="AJ8" i="2"/>
  <c r="AK8" i="2"/>
  <c r="AT8" i="2" s="1"/>
  <c r="AJ4" i="8"/>
  <c r="AK4" i="8"/>
  <c r="AT4" i="8" s="1"/>
  <c r="AT25" i="8" s="1"/>
  <c r="AJ19" i="64"/>
  <c r="AK19" i="64"/>
  <c r="AT19" i="64" s="1"/>
  <c r="AJ13" i="64"/>
  <c r="AK13" i="64"/>
  <c r="AT13" i="64" s="1"/>
  <c r="AJ7" i="64"/>
  <c r="AK7" i="64"/>
  <c r="AT7" i="64" s="1"/>
  <c r="AX22" i="4"/>
  <c r="S22" i="4" s="1"/>
  <c r="AC22" i="4" s="1"/>
  <c r="AB23" i="4" s="1"/>
  <c r="AS5" i="71"/>
  <c r="AL5" i="71"/>
  <c r="AU5" i="71" s="1"/>
  <c r="Z25" i="85"/>
  <c r="AJ18" i="50"/>
  <c r="AK18" i="50"/>
  <c r="AT18" i="50" s="1"/>
  <c r="AJ12" i="50"/>
  <c r="AK12" i="50"/>
  <c r="AT12" i="50" s="1"/>
  <c r="AJ6" i="50"/>
  <c r="AK6" i="50"/>
  <c r="AT6" i="50" s="1"/>
  <c r="AJ22" i="7"/>
  <c r="AK22" i="7"/>
  <c r="AT22" i="7" s="1"/>
  <c r="AJ16" i="7"/>
  <c r="AK16" i="7"/>
  <c r="AT16" i="7" s="1"/>
  <c r="AJ10" i="7"/>
  <c r="AK10" i="7"/>
  <c r="AT10" i="7" s="1"/>
  <c r="AJ3" i="7"/>
  <c r="AB4" i="7"/>
  <c r="W25" i="37"/>
  <c r="AG24" i="37"/>
  <c r="AP24" i="37" s="1"/>
  <c r="AF24" i="37"/>
  <c r="AO24" i="37" s="1"/>
  <c r="AE24" i="37"/>
  <c r="AH23" i="15"/>
  <c r="AQ23" i="15" s="1"/>
  <c r="AQ25" i="15" s="1"/>
  <c r="AZ3" i="15"/>
  <c r="AX22" i="15" s="1"/>
  <c r="S22" i="15" s="1"/>
  <c r="AC22" i="15" s="1"/>
  <c r="AB23" i="15" s="1"/>
  <c r="AH23" i="22"/>
  <c r="AQ23" i="22" s="1"/>
  <c r="AQ25" i="22" s="1"/>
  <c r="AZ3" i="22"/>
  <c r="AS6" i="71"/>
  <c r="AL6" i="71"/>
  <c r="AU6" i="71" s="1"/>
  <c r="AS17" i="6"/>
  <c r="AL17" i="6"/>
  <c r="AU17" i="6" s="1"/>
  <c r="AS16" i="19"/>
  <c r="AL16" i="19"/>
  <c r="AU16" i="19" s="1"/>
  <c r="AL23" i="71"/>
  <c r="AU23" i="71" s="1"/>
  <c r="AR23" i="71"/>
  <c r="AR25" i="71" s="1"/>
  <c r="Y25" i="31"/>
  <c r="X25" i="31"/>
  <c r="AS16" i="67"/>
  <c r="AL16" i="67"/>
  <c r="AU16" i="67" s="1"/>
  <c r="AS12" i="8"/>
  <c r="AL12" i="8"/>
  <c r="AU12" i="8" s="1"/>
  <c r="AX23" i="59"/>
  <c r="S23" i="59" s="1"/>
  <c r="AC23" i="59" s="1"/>
  <c r="AX3" i="59"/>
  <c r="S3" i="59" s="1"/>
  <c r="AC3" i="59" s="1"/>
  <c r="AX4" i="59"/>
  <c r="S4" i="59" s="1"/>
  <c r="AC4" i="59" s="1"/>
  <c r="AB5" i="59" s="1"/>
  <c r="AX5" i="59"/>
  <c r="S5" i="59" s="1"/>
  <c r="AC5" i="59" s="1"/>
  <c r="AB6" i="59" s="1"/>
  <c r="AX6" i="59"/>
  <c r="S6" i="59" s="1"/>
  <c r="AC6" i="59" s="1"/>
  <c r="AB7" i="59" s="1"/>
  <c r="AX7" i="59"/>
  <c r="S7" i="59" s="1"/>
  <c r="AC7" i="59" s="1"/>
  <c r="AB8" i="59" s="1"/>
  <c r="AX8" i="59"/>
  <c r="S8" i="59" s="1"/>
  <c r="AC8" i="59" s="1"/>
  <c r="AB9" i="59" s="1"/>
  <c r="AX9" i="59"/>
  <c r="S9" i="59" s="1"/>
  <c r="AC9" i="59" s="1"/>
  <c r="AB10" i="59" s="1"/>
  <c r="AX10" i="59"/>
  <c r="S10" i="59" s="1"/>
  <c r="AC10" i="59" s="1"/>
  <c r="AB11" i="59" s="1"/>
  <c r="AX11" i="59"/>
  <c r="S11" i="59" s="1"/>
  <c r="AC11" i="59" s="1"/>
  <c r="AB12" i="59" s="1"/>
  <c r="AX12" i="59"/>
  <c r="S12" i="59" s="1"/>
  <c r="AC12" i="59" s="1"/>
  <c r="AB13" i="59" s="1"/>
  <c r="AX13" i="59"/>
  <c r="S13" i="59" s="1"/>
  <c r="AC13" i="59" s="1"/>
  <c r="AB14" i="59" s="1"/>
  <c r="AX14" i="59"/>
  <c r="S14" i="59" s="1"/>
  <c r="AC14" i="59" s="1"/>
  <c r="AB15" i="59" s="1"/>
  <c r="AX15" i="59"/>
  <c r="S15" i="59" s="1"/>
  <c r="AC15" i="59" s="1"/>
  <c r="AB16" i="59" s="1"/>
  <c r="AX16" i="59"/>
  <c r="S16" i="59" s="1"/>
  <c r="AC16" i="59" s="1"/>
  <c r="AB17" i="59" s="1"/>
  <c r="AX17" i="59"/>
  <c r="S17" i="59" s="1"/>
  <c r="AC17" i="59" s="1"/>
  <c r="AB18" i="59" s="1"/>
  <c r="AX18" i="59"/>
  <c r="S18" i="59" s="1"/>
  <c r="AC18" i="59" s="1"/>
  <c r="AB19" i="59" s="1"/>
  <c r="AX19" i="59"/>
  <c r="S19" i="59" s="1"/>
  <c r="AC19" i="59" s="1"/>
  <c r="AB20" i="59" s="1"/>
  <c r="AX20" i="59"/>
  <c r="S20" i="59" s="1"/>
  <c r="AC20" i="59" s="1"/>
  <c r="AB21" i="59" s="1"/>
  <c r="AX21" i="59"/>
  <c r="S21" i="59" s="1"/>
  <c r="AC21" i="59" s="1"/>
  <c r="AB22" i="59" s="1"/>
  <c r="AS12" i="6"/>
  <c r="AL12" i="6"/>
  <c r="AU12" i="6" s="1"/>
  <c r="AS11" i="19"/>
  <c r="AL11" i="19"/>
  <c r="AU11" i="19" s="1"/>
  <c r="AJ21" i="20"/>
  <c r="AK21" i="20"/>
  <c r="AT21" i="20" s="1"/>
  <c r="AJ15" i="20"/>
  <c r="AK15" i="20"/>
  <c r="AT15" i="20" s="1"/>
  <c r="AJ9" i="20"/>
  <c r="AK9" i="20"/>
  <c r="AT9" i="20" s="1"/>
  <c r="AS11" i="52"/>
  <c r="AL11" i="52"/>
  <c r="AU11" i="52" s="1"/>
  <c r="AI24" i="26"/>
  <c r="AN24" i="26"/>
  <c r="AH25" i="90"/>
  <c r="AQ25" i="90" s="1"/>
  <c r="AH24" i="75"/>
  <c r="AQ24" i="75" s="1"/>
  <c r="AJ21" i="18"/>
  <c r="AK21" i="18"/>
  <c r="AT21" i="18" s="1"/>
  <c r="AJ15" i="18"/>
  <c r="AK15" i="18"/>
  <c r="AT15" i="18" s="1"/>
  <c r="AJ9" i="18"/>
  <c r="AK9" i="18"/>
  <c r="AT9" i="18" s="1"/>
  <c r="AS17" i="67"/>
  <c r="AL17" i="67"/>
  <c r="AU17" i="67" s="1"/>
  <c r="AJ17" i="11"/>
  <c r="AK17" i="11"/>
  <c r="AT17" i="11" s="1"/>
  <c r="AJ11" i="11"/>
  <c r="AK11" i="11"/>
  <c r="AT11" i="11" s="1"/>
  <c r="AJ5" i="11"/>
  <c r="AK5" i="11"/>
  <c r="AT5" i="11" s="1"/>
  <c r="AS7" i="8"/>
  <c r="AL7" i="8"/>
  <c r="AU7" i="8" s="1"/>
  <c r="AL23" i="18"/>
  <c r="AU23" i="18" s="1"/>
  <c r="AR23" i="18"/>
  <c r="AR25" i="18" s="1"/>
  <c r="AS14" i="71"/>
  <c r="AL14" i="71"/>
  <c r="AU14" i="71" s="1"/>
  <c r="AI24" i="30"/>
  <c r="AN24" i="30"/>
  <c r="AN25" i="82"/>
  <c r="AI25" i="82"/>
  <c r="AJ20" i="65"/>
  <c r="AK20" i="65"/>
  <c r="AT20" i="65" s="1"/>
  <c r="AJ14" i="65"/>
  <c r="AK14" i="65"/>
  <c r="AT14" i="65" s="1"/>
  <c r="AJ8" i="65"/>
  <c r="AK8" i="65"/>
  <c r="AT8" i="65" s="1"/>
  <c r="AH25" i="88"/>
  <c r="AQ25" i="88" s="1"/>
  <c r="AU25" i="3"/>
  <c r="C11" i="3" s="1"/>
  <c r="Z24" i="80"/>
  <c r="AS15" i="71"/>
  <c r="AL15" i="71"/>
  <c r="AU15" i="71" s="1"/>
  <c r="AS7" i="19"/>
  <c r="AL7" i="19"/>
  <c r="AU7" i="19" s="1"/>
  <c r="AS12" i="67"/>
  <c r="AL12" i="67"/>
  <c r="AU12" i="67" s="1"/>
  <c r="AS8" i="8"/>
  <c r="AL8" i="8"/>
  <c r="AU8" i="8" s="1"/>
  <c r="Z23" i="54"/>
  <c r="AS21" i="71"/>
  <c r="AL21" i="71"/>
  <c r="AU21" i="71" s="1"/>
  <c r="AS14" i="6"/>
  <c r="AL14" i="6"/>
  <c r="AU14" i="6" s="1"/>
  <c r="AS13" i="19"/>
  <c r="AL13" i="19"/>
  <c r="AU13" i="19" s="1"/>
  <c r="X23" i="17"/>
  <c r="Y23" i="17"/>
  <c r="AS13" i="52"/>
  <c r="AL13" i="52"/>
  <c r="AU13" i="52" s="1"/>
  <c r="AI24" i="44"/>
  <c r="AN24" i="44"/>
  <c r="AH23" i="36"/>
  <c r="AQ23" i="36" s="1"/>
  <c r="AS25" i="9"/>
  <c r="AN24" i="77"/>
  <c r="AI24" i="77"/>
  <c r="AS15" i="8"/>
  <c r="AL15" i="8"/>
  <c r="AU15" i="8" s="1"/>
  <c r="Z23" i="49"/>
  <c r="AS16" i="71"/>
  <c r="AL16" i="71"/>
  <c r="AU16" i="71" s="1"/>
  <c r="AJ4" i="6"/>
  <c r="AK4" i="6"/>
  <c r="AT4" i="6" s="1"/>
  <c r="AT25" i="6" s="1"/>
  <c r="AJ22" i="12"/>
  <c r="AK22" i="12"/>
  <c r="AT22" i="12" s="1"/>
  <c r="AJ16" i="12"/>
  <c r="AK16" i="12"/>
  <c r="AT16" i="12" s="1"/>
  <c r="AJ10" i="12"/>
  <c r="AK10" i="12"/>
  <c r="AT10" i="12" s="1"/>
  <c r="AB4" i="12"/>
  <c r="AJ3" i="12"/>
  <c r="AJ20" i="72"/>
  <c r="AK20" i="72"/>
  <c r="AT20" i="72" s="1"/>
  <c r="AJ14" i="72"/>
  <c r="AK14" i="72"/>
  <c r="AT14" i="72" s="1"/>
  <c r="AJ8" i="72"/>
  <c r="AK8" i="72"/>
  <c r="AT8" i="72" s="1"/>
  <c r="AI25" i="41"/>
  <c r="AN25" i="41"/>
  <c r="AS8" i="52"/>
  <c r="AL8" i="52"/>
  <c r="AU8" i="52" s="1"/>
  <c r="Y24" i="81"/>
  <c r="X24" i="81"/>
  <c r="AH24" i="38"/>
  <c r="AQ24" i="38" s="1"/>
  <c r="AS14" i="67"/>
  <c r="AL14" i="67"/>
  <c r="AU14" i="67" s="1"/>
  <c r="AJ19" i="2"/>
  <c r="AK19" i="2"/>
  <c r="AT19" i="2" s="1"/>
  <c r="AJ13" i="2"/>
  <c r="AK13" i="2"/>
  <c r="AT13" i="2" s="1"/>
  <c r="AJ7" i="2"/>
  <c r="AK7" i="2"/>
  <c r="AT7" i="2" s="1"/>
  <c r="AS3" i="8"/>
  <c r="AL3" i="8"/>
  <c r="AU3" i="8" s="1"/>
  <c r="AS22" i="8"/>
  <c r="AL22" i="8"/>
  <c r="AU22" i="8" s="1"/>
  <c r="AJ18" i="64"/>
  <c r="AK18" i="64"/>
  <c r="AT18" i="64" s="1"/>
  <c r="AJ12" i="64"/>
  <c r="AK12" i="64"/>
  <c r="AT12" i="64" s="1"/>
  <c r="AJ6" i="64"/>
  <c r="AK6" i="64"/>
  <c r="AT6" i="64" s="1"/>
  <c r="AR22" i="15"/>
  <c r="AE23" i="59"/>
  <c r="AF23" i="59"/>
  <c r="AO23" i="59" s="1"/>
  <c r="AO25" i="59" s="1"/>
  <c r="AG23" i="59"/>
  <c r="AP23" i="59" s="1"/>
  <c r="AP25" i="59" s="1"/>
  <c r="AS22" i="6"/>
  <c r="AL22" i="6"/>
  <c r="AU22" i="6" s="1"/>
  <c r="AS21" i="19"/>
  <c r="AL21" i="19"/>
  <c r="AU21" i="19" s="1"/>
  <c r="AE23" i="93"/>
  <c r="AG23" i="93"/>
  <c r="AP23" i="93" s="1"/>
  <c r="AF23" i="93"/>
  <c r="AO23" i="93" s="1"/>
  <c r="W24" i="93"/>
  <c r="AJ17" i="50"/>
  <c r="AK17" i="50"/>
  <c r="AT17" i="50" s="1"/>
  <c r="AJ11" i="50"/>
  <c r="AK11" i="50"/>
  <c r="AT11" i="50" s="1"/>
  <c r="AJ5" i="50"/>
  <c r="AK5" i="50"/>
  <c r="AT5" i="50" s="1"/>
  <c r="AX23" i="63"/>
  <c r="S23" i="63" s="1"/>
  <c r="AC23" i="63" s="1"/>
  <c r="AX3" i="63"/>
  <c r="S3" i="63" s="1"/>
  <c r="AC3" i="63" s="1"/>
  <c r="AX4" i="63"/>
  <c r="S4" i="63" s="1"/>
  <c r="AC4" i="63" s="1"/>
  <c r="AB5" i="63" s="1"/>
  <c r="AX5" i="63"/>
  <c r="S5" i="63" s="1"/>
  <c r="AC5" i="63" s="1"/>
  <c r="AB6" i="63" s="1"/>
  <c r="AX6" i="63"/>
  <c r="S6" i="63" s="1"/>
  <c r="AC6" i="63" s="1"/>
  <c r="AB7" i="63" s="1"/>
  <c r="AX7" i="63"/>
  <c r="S7" i="63" s="1"/>
  <c r="AC7" i="63" s="1"/>
  <c r="AB8" i="63" s="1"/>
  <c r="AX8" i="63"/>
  <c r="S8" i="63" s="1"/>
  <c r="AC8" i="63" s="1"/>
  <c r="AB9" i="63" s="1"/>
  <c r="AX9" i="63"/>
  <c r="S9" i="63" s="1"/>
  <c r="AC9" i="63" s="1"/>
  <c r="AB10" i="63" s="1"/>
  <c r="AX10" i="63"/>
  <c r="S10" i="63" s="1"/>
  <c r="AC10" i="63" s="1"/>
  <c r="AB11" i="63" s="1"/>
  <c r="AX11" i="63"/>
  <c r="S11" i="63" s="1"/>
  <c r="AC11" i="63" s="1"/>
  <c r="AB12" i="63" s="1"/>
  <c r="AX12" i="63"/>
  <c r="S12" i="63" s="1"/>
  <c r="AC12" i="63" s="1"/>
  <c r="AB13" i="63" s="1"/>
  <c r="AX13" i="63"/>
  <c r="S13" i="63" s="1"/>
  <c r="AC13" i="63" s="1"/>
  <c r="AB14" i="63" s="1"/>
  <c r="AX14" i="63"/>
  <c r="S14" i="63" s="1"/>
  <c r="AC14" i="63" s="1"/>
  <c r="AB15" i="63" s="1"/>
  <c r="AX15" i="63"/>
  <c r="S15" i="63" s="1"/>
  <c r="AC15" i="63" s="1"/>
  <c r="AB16" i="63" s="1"/>
  <c r="AX16" i="63"/>
  <c r="S16" i="63" s="1"/>
  <c r="AC16" i="63" s="1"/>
  <c r="AB17" i="63" s="1"/>
  <c r="AX17" i="63"/>
  <c r="S17" i="63" s="1"/>
  <c r="AC17" i="63" s="1"/>
  <c r="AB18" i="63" s="1"/>
  <c r="AX18" i="63"/>
  <c r="S18" i="63" s="1"/>
  <c r="AC18" i="63" s="1"/>
  <c r="AB19" i="63" s="1"/>
  <c r="AX19" i="63"/>
  <c r="S19" i="63" s="1"/>
  <c r="AC19" i="63" s="1"/>
  <c r="AB20" i="63" s="1"/>
  <c r="AX20" i="63"/>
  <c r="S20" i="63" s="1"/>
  <c r="AC20" i="63" s="1"/>
  <c r="AB21" i="63" s="1"/>
  <c r="AX21" i="63"/>
  <c r="S21" i="63" s="1"/>
  <c r="AC21" i="63" s="1"/>
  <c r="AB22" i="63" s="1"/>
  <c r="AS9" i="52"/>
  <c r="AL9" i="52"/>
  <c r="AU9" i="52" s="1"/>
  <c r="AJ21" i="7"/>
  <c r="AK21" i="7"/>
  <c r="AT21" i="7" s="1"/>
  <c r="AJ15" i="7"/>
  <c r="AK15" i="7"/>
  <c r="AT15" i="7" s="1"/>
  <c r="AJ9" i="7"/>
  <c r="AK9" i="7"/>
  <c r="AT9" i="7" s="1"/>
  <c r="Z24" i="46"/>
  <c r="AS21" i="67"/>
  <c r="AL21" i="67"/>
  <c r="AU21" i="67" s="1"/>
  <c r="AS11" i="8"/>
  <c r="AL11" i="8"/>
  <c r="AU11" i="8" s="1"/>
  <c r="AR23" i="25"/>
  <c r="Z25" i="79"/>
  <c r="X25" i="79"/>
  <c r="Y25" i="79"/>
  <c r="AS3" i="19"/>
  <c r="AL3" i="19"/>
  <c r="AU3" i="19" s="1"/>
  <c r="AJ23" i="20"/>
  <c r="AS23" i="20" s="1"/>
  <c r="AK23" i="20"/>
  <c r="AT23" i="20" s="1"/>
  <c r="AR24" i="88"/>
  <c r="AR23" i="91"/>
  <c r="AS16" i="52"/>
  <c r="AL16" i="52"/>
  <c r="AU16" i="52" s="1"/>
  <c r="AX23" i="53"/>
  <c r="S23" i="53" s="1"/>
  <c r="AC23" i="53" s="1"/>
  <c r="AX3" i="53"/>
  <c r="S3" i="53" s="1"/>
  <c r="AC3" i="53" s="1"/>
  <c r="AX4" i="53"/>
  <c r="S4" i="53" s="1"/>
  <c r="AC4" i="53" s="1"/>
  <c r="AB5" i="53" s="1"/>
  <c r="AX5" i="53"/>
  <c r="S5" i="53" s="1"/>
  <c r="AC5" i="53" s="1"/>
  <c r="AB6" i="53" s="1"/>
  <c r="AX6" i="53"/>
  <c r="S6" i="53" s="1"/>
  <c r="AC6" i="53" s="1"/>
  <c r="AB7" i="53" s="1"/>
  <c r="AX7" i="53"/>
  <c r="S7" i="53" s="1"/>
  <c r="AC7" i="53" s="1"/>
  <c r="AB8" i="53" s="1"/>
  <c r="AX8" i="53"/>
  <c r="S8" i="53" s="1"/>
  <c r="AC8" i="53" s="1"/>
  <c r="AB9" i="53" s="1"/>
  <c r="AX9" i="53"/>
  <c r="S9" i="53" s="1"/>
  <c r="AC9" i="53" s="1"/>
  <c r="AB10" i="53" s="1"/>
  <c r="AX10" i="53"/>
  <c r="S10" i="53" s="1"/>
  <c r="AC10" i="53" s="1"/>
  <c r="AB11" i="53" s="1"/>
  <c r="AX11" i="53"/>
  <c r="S11" i="53" s="1"/>
  <c r="AC11" i="53" s="1"/>
  <c r="AB12" i="53" s="1"/>
  <c r="AX12" i="53"/>
  <c r="S12" i="53" s="1"/>
  <c r="AC12" i="53" s="1"/>
  <c r="AB13" i="53" s="1"/>
  <c r="AX13" i="53"/>
  <c r="S13" i="53" s="1"/>
  <c r="AC13" i="53" s="1"/>
  <c r="AB14" i="53" s="1"/>
  <c r="AX14" i="53"/>
  <c r="S14" i="53" s="1"/>
  <c r="AC14" i="53" s="1"/>
  <c r="AB15" i="53" s="1"/>
  <c r="AX15" i="53"/>
  <c r="S15" i="53" s="1"/>
  <c r="AC15" i="53" s="1"/>
  <c r="AB16" i="53" s="1"/>
  <c r="AX16" i="53"/>
  <c r="S16" i="53" s="1"/>
  <c r="AC16" i="53" s="1"/>
  <c r="AB17" i="53" s="1"/>
  <c r="AX17" i="53"/>
  <c r="S17" i="53" s="1"/>
  <c r="AC17" i="53" s="1"/>
  <c r="AB18" i="53" s="1"/>
  <c r="AX18" i="53"/>
  <c r="S18" i="53" s="1"/>
  <c r="AC18" i="53" s="1"/>
  <c r="AB19" i="53" s="1"/>
  <c r="AX19" i="53"/>
  <c r="S19" i="53" s="1"/>
  <c r="AC19" i="53" s="1"/>
  <c r="AB20" i="53" s="1"/>
  <c r="AX20" i="53"/>
  <c r="S20" i="53" s="1"/>
  <c r="AC20" i="53" s="1"/>
  <c r="AB21" i="53" s="1"/>
  <c r="AX21" i="53"/>
  <c r="S21" i="53" s="1"/>
  <c r="AC21" i="53" s="1"/>
  <c r="AB22" i="53" s="1"/>
  <c r="AS4" i="5"/>
  <c r="AL4" i="5"/>
  <c r="AU4" i="5" s="1"/>
  <c r="AR23" i="11"/>
  <c r="AR25" i="11" s="1"/>
  <c r="AL23" i="11"/>
  <c r="AU23" i="11" s="1"/>
  <c r="AJ4" i="67"/>
  <c r="AK4" i="67"/>
  <c r="AT4" i="67" s="1"/>
  <c r="AT25" i="67" s="1"/>
  <c r="AL23" i="8"/>
  <c r="AU23" i="8" s="1"/>
  <c r="AR23" i="8"/>
  <c r="AR25" i="8" s="1"/>
  <c r="AS4" i="60"/>
  <c r="AS25" i="60" s="1"/>
  <c r="AL4" i="60"/>
  <c r="AU4" i="60" s="1"/>
  <c r="AU25" i="60" s="1"/>
  <c r="C11" i="60" s="1"/>
  <c r="F13" i="97" s="1"/>
  <c r="AS13" i="71"/>
  <c r="AL13" i="71"/>
  <c r="AU13" i="71" s="1"/>
  <c r="AX22" i="59"/>
  <c r="S22" i="59" s="1"/>
  <c r="AC22" i="59" s="1"/>
  <c r="AB23" i="59" s="1"/>
  <c r="AJ20" i="20"/>
  <c r="AK20" i="20"/>
  <c r="AT20" i="20" s="1"/>
  <c r="AJ14" i="20"/>
  <c r="AK14" i="20"/>
  <c r="AT14" i="20" s="1"/>
  <c r="AJ8" i="20"/>
  <c r="AK8" i="20"/>
  <c r="AT8" i="20" s="1"/>
  <c r="AI24" i="28"/>
  <c r="AN24" i="28"/>
  <c r="Z25" i="90"/>
  <c r="AH23" i="62"/>
  <c r="AQ23" i="62" s="1"/>
  <c r="AQ25" i="62" s="1"/>
  <c r="AZ3" i="62"/>
  <c r="Z24" i="75"/>
  <c r="AJ20" i="18"/>
  <c r="AK20" i="18"/>
  <c r="AT20" i="18" s="1"/>
  <c r="AJ14" i="18"/>
  <c r="AK14" i="18"/>
  <c r="AT14" i="18" s="1"/>
  <c r="AJ8" i="18"/>
  <c r="AK8" i="18"/>
  <c r="AT8" i="18" s="1"/>
  <c r="AJ22" i="11"/>
  <c r="AK22" i="11"/>
  <c r="AT22" i="11" s="1"/>
  <c r="AJ16" i="11"/>
  <c r="AK16" i="11"/>
  <c r="AT16" i="11" s="1"/>
  <c r="AJ10" i="11"/>
  <c r="AK10" i="11"/>
  <c r="AT10" i="11" s="1"/>
  <c r="AB4" i="11"/>
  <c r="AJ3" i="11"/>
  <c r="AS7" i="6"/>
  <c r="AL7" i="6"/>
  <c r="AU7" i="6" s="1"/>
  <c r="AS6" i="19"/>
  <c r="AL6" i="19"/>
  <c r="AU6" i="19" s="1"/>
  <c r="AJ19" i="65"/>
  <c r="AK19" i="65"/>
  <c r="AT19" i="65" s="1"/>
  <c r="AJ13" i="65"/>
  <c r="AK13" i="65"/>
  <c r="AT13" i="65" s="1"/>
  <c r="AJ7" i="65"/>
  <c r="AK7" i="65"/>
  <c r="AT7" i="65" s="1"/>
  <c r="Z25" i="88"/>
  <c r="AS18" i="52"/>
  <c r="AL18" i="52"/>
  <c r="AU18" i="52" s="1"/>
  <c r="AS25" i="3"/>
  <c r="AI23" i="7"/>
  <c r="AN23" i="7"/>
  <c r="AN25" i="7" s="1"/>
  <c r="AN23" i="78"/>
  <c r="AI23" i="78"/>
  <c r="X27" i="39"/>
  <c r="Y27" i="39"/>
  <c r="AR23" i="72"/>
  <c r="AR25" i="72" s="1"/>
  <c r="AL23" i="72"/>
  <c r="AU23" i="72" s="1"/>
  <c r="AR23" i="38"/>
  <c r="AI23" i="4"/>
  <c r="AN23" i="4"/>
  <c r="AN25" i="4" s="1"/>
  <c r="Y25" i="48"/>
  <c r="X25" i="48"/>
  <c r="AN22" i="17"/>
  <c r="AI22" i="17"/>
  <c r="AR23" i="96"/>
  <c r="AS13" i="67"/>
  <c r="AL13" i="67"/>
  <c r="AU13" i="67" s="1"/>
  <c r="W25" i="83"/>
  <c r="AG24" i="83"/>
  <c r="AP24" i="83" s="1"/>
  <c r="AE24" i="83"/>
  <c r="AF24" i="83"/>
  <c r="AO24" i="83" s="1"/>
  <c r="AJ23" i="64"/>
  <c r="AS23" i="64" s="1"/>
  <c r="AK23" i="64"/>
  <c r="AT23" i="64" s="1"/>
  <c r="AJ4" i="71"/>
  <c r="AK4" i="71"/>
  <c r="AT4" i="71" s="1"/>
  <c r="AT25" i="71" s="1"/>
  <c r="AS3" i="6"/>
  <c r="AL3" i="6"/>
  <c r="AU3" i="6" s="1"/>
  <c r="AS21" i="6"/>
  <c r="AL21" i="6"/>
  <c r="AU21" i="6" s="1"/>
  <c r="AS20" i="19"/>
  <c r="AL20" i="19"/>
  <c r="AU20" i="19" s="1"/>
  <c r="AN24" i="47"/>
  <c r="AI24" i="47"/>
  <c r="AJ21" i="12"/>
  <c r="AK21" i="12"/>
  <c r="AT21" i="12" s="1"/>
  <c r="AJ15" i="12"/>
  <c r="AK15" i="12"/>
  <c r="AT15" i="12" s="1"/>
  <c r="AJ9" i="12"/>
  <c r="AK9" i="12"/>
  <c r="AT9" i="12" s="1"/>
  <c r="AJ19" i="72"/>
  <c r="AK19" i="72"/>
  <c r="AT19" i="72" s="1"/>
  <c r="AJ13" i="72"/>
  <c r="AK13" i="72"/>
  <c r="AT13" i="72" s="1"/>
  <c r="AJ7" i="72"/>
  <c r="AK7" i="72"/>
  <c r="AT7" i="72" s="1"/>
  <c r="AF23" i="42"/>
  <c r="AO23" i="42" s="1"/>
  <c r="AE23" i="42"/>
  <c r="W24" i="42"/>
  <c r="AG23" i="42"/>
  <c r="AP23" i="42" s="1"/>
  <c r="AJ18" i="2"/>
  <c r="AK18" i="2"/>
  <c r="AT18" i="2" s="1"/>
  <c r="AJ12" i="2"/>
  <c r="AK12" i="2"/>
  <c r="AT12" i="2" s="1"/>
  <c r="AJ6" i="2"/>
  <c r="AK6" i="2"/>
  <c r="AT6" i="2" s="1"/>
  <c r="AJ17" i="64"/>
  <c r="AK17" i="64"/>
  <c r="AT17" i="64" s="1"/>
  <c r="AJ11" i="64"/>
  <c r="AK11" i="64"/>
  <c r="AT11" i="64" s="1"/>
  <c r="AJ5" i="64"/>
  <c r="AK5" i="64"/>
  <c r="AT5" i="64" s="1"/>
  <c r="AR22" i="22"/>
  <c r="AH23" i="76"/>
  <c r="AQ23" i="76" s="1"/>
  <c r="AS11" i="71"/>
  <c r="AL11" i="71"/>
  <c r="AU11" i="71" s="1"/>
  <c r="AJ22" i="50"/>
  <c r="AK22" i="50"/>
  <c r="AT22" i="50" s="1"/>
  <c r="AJ16" i="50"/>
  <c r="AK16" i="50"/>
  <c r="AT16" i="50" s="1"/>
  <c r="AJ10" i="50"/>
  <c r="AK10" i="50"/>
  <c r="AT10" i="50" s="1"/>
  <c r="AB4" i="50"/>
  <c r="AJ3" i="50"/>
  <c r="AX22" i="63"/>
  <c r="S22" i="63" s="1"/>
  <c r="AC22" i="63" s="1"/>
  <c r="AB23" i="63" s="1"/>
  <c r="AH24" i="91"/>
  <c r="AQ24" i="91" s="1"/>
  <c r="AJ20" i="7"/>
  <c r="AK20" i="7"/>
  <c r="AT20" i="7" s="1"/>
  <c r="AJ14" i="7"/>
  <c r="AK14" i="7"/>
  <c r="AT14" i="7" s="1"/>
  <c r="AJ8" i="7"/>
  <c r="AK8" i="7"/>
  <c r="AT8" i="7" s="1"/>
  <c r="AR23" i="80"/>
  <c r="AR22" i="49"/>
  <c r="Z23" i="15"/>
  <c r="Z23" i="22"/>
  <c r="AS12" i="71"/>
  <c r="AL12" i="71"/>
  <c r="AU12" i="71" s="1"/>
  <c r="AS5" i="6"/>
  <c r="AL5" i="6"/>
  <c r="AU5" i="6" s="1"/>
  <c r="AJ4" i="19"/>
  <c r="AK4" i="19"/>
  <c r="AT4" i="19" s="1"/>
  <c r="AT25" i="19" s="1"/>
  <c r="AS22" i="19"/>
  <c r="AL22" i="19"/>
  <c r="AU22" i="19" s="1"/>
  <c r="AJ4" i="52"/>
  <c r="AK4" i="52"/>
  <c r="AT4" i="52" s="1"/>
  <c r="AT25" i="52" s="1"/>
  <c r="AJ23" i="53"/>
  <c r="AS23" i="53" s="1"/>
  <c r="AK23" i="53"/>
  <c r="AT23" i="53" s="1"/>
  <c r="AR22" i="62"/>
  <c r="AS3" i="67"/>
  <c r="AL3" i="67"/>
  <c r="AU3" i="67" s="1"/>
  <c r="AS22" i="67"/>
  <c r="AL22" i="67"/>
  <c r="AU22" i="67" s="1"/>
  <c r="AS18" i="8"/>
  <c r="AL18" i="8"/>
  <c r="AU18" i="8" s="1"/>
  <c r="Y25" i="45"/>
  <c r="X25" i="45"/>
  <c r="AH25" i="27"/>
  <c r="AQ25" i="27" s="1"/>
  <c r="AS18" i="6"/>
  <c r="AL18" i="6"/>
  <c r="AU18" i="6" s="1"/>
  <c r="AS17" i="19"/>
  <c r="AL17" i="19"/>
  <c r="AU17" i="19" s="1"/>
  <c r="AJ19" i="20"/>
  <c r="AK19" i="20"/>
  <c r="AT19" i="20" s="1"/>
  <c r="AJ13" i="20"/>
  <c r="AK13" i="20"/>
  <c r="AT13" i="20" s="1"/>
  <c r="AJ7" i="20"/>
  <c r="AK7" i="20"/>
  <c r="AT7" i="20" s="1"/>
  <c r="AH23" i="94"/>
  <c r="AQ23" i="94" s="1"/>
  <c r="AS17" i="52"/>
  <c r="AL17" i="52"/>
  <c r="AU17" i="52" s="1"/>
  <c r="AI23" i="20"/>
  <c r="AN23" i="20"/>
  <c r="AN25" i="20" s="1"/>
  <c r="AU25" i="5"/>
  <c r="C11" i="5" s="1"/>
  <c r="Z23" i="62"/>
  <c r="AH24" i="96"/>
  <c r="AQ24" i="96" s="1"/>
  <c r="AJ19" i="18"/>
  <c r="AK19" i="18"/>
  <c r="AT19" i="18" s="1"/>
  <c r="AJ13" i="18"/>
  <c r="AK13" i="18"/>
  <c r="AT13" i="18" s="1"/>
  <c r="AJ7" i="18"/>
  <c r="AK7" i="18"/>
  <c r="AT7" i="18" s="1"/>
  <c r="AS5" i="67"/>
  <c r="AL5" i="67"/>
  <c r="AU5" i="67" s="1"/>
  <c r="AJ21" i="11"/>
  <c r="AK21" i="11"/>
  <c r="AT21" i="11" s="1"/>
  <c r="AJ15" i="11"/>
  <c r="AK15" i="11"/>
  <c r="AT15" i="11" s="1"/>
  <c r="AJ9" i="11"/>
  <c r="AK9" i="11"/>
  <c r="AT9" i="11" s="1"/>
  <c r="AS13" i="8"/>
  <c r="AL13" i="8"/>
  <c r="AU13" i="8" s="1"/>
  <c r="AR22" i="92"/>
  <c r="AS4" i="16"/>
  <c r="AS25" i="16" s="1"/>
  <c r="AL4" i="16"/>
  <c r="AU4" i="16" s="1"/>
  <c r="AU25" i="16" s="1"/>
  <c r="C11" i="16" s="1"/>
  <c r="AS20" i="71"/>
  <c r="AL20" i="71"/>
  <c r="AU20" i="71" s="1"/>
  <c r="AR24" i="34"/>
  <c r="AH23" i="87"/>
  <c r="AQ23" i="87" s="1"/>
  <c r="Y24" i="84"/>
  <c r="X24" i="84"/>
  <c r="AJ18" i="65"/>
  <c r="AK18" i="65"/>
  <c r="AT18" i="65" s="1"/>
  <c r="AJ12" i="65"/>
  <c r="AK12" i="65"/>
  <c r="AT12" i="65" s="1"/>
  <c r="AJ6" i="65"/>
  <c r="AK6" i="65"/>
  <c r="AT6" i="65" s="1"/>
  <c r="AI25" i="35"/>
  <c r="AN25" i="35"/>
  <c r="AS18" i="67"/>
  <c r="AL18" i="67"/>
  <c r="AU18" i="67" s="1"/>
  <c r="AS14" i="8"/>
  <c r="AL14" i="8"/>
  <c r="AU14" i="8" s="1"/>
  <c r="AH24" i="25"/>
  <c r="AQ24" i="25" s="1"/>
  <c r="AS9" i="71"/>
  <c r="AL9" i="71"/>
  <c r="AU9" i="71" s="1"/>
  <c r="AS20" i="6"/>
  <c r="AL20" i="6"/>
  <c r="AU20" i="6" s="1"/>
  <c r="AS19" i="19"/>
  <c r="AL19" i="19"/>
  <c r="AU19" i="19" s="1"/>
  <c r="AN24" i="48"/>
  <c r="AI24" i="48"/>
  <c r="AS19" i="52"/>
  <c r="AL19" i="52"/>
  <c r="AU19" i="52" s="1"/>
  <c r="Y25" i="44"/>
  <c r="X25" i="44"/>
  <c r="Z25" i="44" s="1"/>
  <c r="W24" i="36"/>
  <c r="AG23" i="36"/>
  <c r="AP23" i="36" s="1"/>
  <c r="AF23" i="36"/>
  <c r="AO23" i="36" s="1"/>
  <c r="AE23" i="36"/>
  <c r="AL23" i="12"/>
  <c r="AU23" i="12" s="1"/>
  <c r="AR23" i="12"/>
  <c r="AR25" i="12" s="1"/>
  <c r="AS21" i="8"/>
  <c r="AL21" i="8"/>
  <c r="AU21" i="8" s="1"/>
  <c r="AS3" i="71"/>
  <c r="AL3" i="71"/>
  <c r="AU3" i="71" s="1"/>
  <c r="AS22" i="71"/>
  <c r="AL22" i="71"/>
  <c r="AU22" i="71" s="1"/>
  <c r="Y24" i="73"/>
  <c r="X24" i="73"/>
  <c r="AS4" i="69"/>
  <c r="AS25" i="69" s="1"/>
  <c r="AL4" i="69"/>
  <c r="AU4" i="69" s="1"/>
  <c r="AU25" i="69" s="1"/>
  <c r="C11" i="69" s="1"/>
  <c r="F22" i="97" s="1"/>
  <c r="AN23" i="63"/>
  <c r="AN25" i="63" s="1"/>
  <c r="AI23" i="63"/>
  <c r="AJ20" i="12"/>
  <c r="AK20" i="12"/>
  <c r="AT20" i="12" s="1"/>
  <c r="AJ14" i="12"/>
  <c r="AK14" i="12"/>
  <c r="AT14" i="12" s="1"/>
  <c r="AJ8" i="12"/>
  <c r="AK8" i="12"/>
  <c r="AT8" i="12" s="1"/>
  <c r="AJ18" i="72"/>
  <c r="AK18" i="72"/>
  <c r="AT18" i="72" s="1"/>
  <c r="AJ12" i="72"/>
  <c r="AK12" i="72"/>
  <c r="AT12" i="72" s="1"/>
  <c r="AJ6" i="72"/>
  <c r="AK6" i="72"/>
  <c r="AT6" i="72" s="1"/>
  <c r="AS14" i="52"/>
  <c r="AL14" i="52"/>
  <c r="AU14" i="52" s="1"/>
  <c r="AS4" i="24"/>
  <c r="AS25" i="24" s="1"/>
  <c r="AL4" i="24"/>
  <c r="AU4" i="24" s="1"/>
  <c r="AU25" i="24" s="1"/>
  <c r="C11" i="24" s="1"/>
  <c r="AR24" i="90"/>
  <c r="AL23" i="65"/>
  <c r="AU23" i="65" s="1"/>
  <c r="AR23" i="65"/>
  <c r="AR25" i="65" s="1"/>
  <c r="W25" i="38"/>
  <c r="AG24" i="38"/>
  <c r="AP24" i="38" s="1"/>
  <c r="AF24" i="38"/>
  <c r="AO24" i="38" s="1"/>
  <c r="AE24" i="38"/>
  <c r="AS20" i="67"/>
  <c r="AL20" i="67"/>
  <c r="AU20" i="67" s="1"/>
  <c r="AJ17" i="2"/>
  <c r="AK17" i="2"/>
  <c r="AT17" i="2" s="1"/>
  <c r="AJ11" i="2"/>
  <c r="AK11" i="2"/>
  <c r="AT11" i="2" s="1"/>
  <c r="AJ5" i="2"/>
  <c r="AK5" i="2"/>
  <c r="AT5" i="2" s="1"/>
  <c r="AS10" i="8"/>
  <c r="AL10" i="8"/>
  <c r="AU10" i="8" s="1"/>
  <c r="W24" i="32"/>
  <c r="AG23" i="32"/>
  <c r="AP23" i="32" s="1"/>
  <c r="AF23" i="32"/>
  <c r="AO23" i="32" s="1"/>
  <c r="AE23" i="32"/>
  <c r="AJ22" i="64"/>
  <c r="AK22" i="64"/>
  <c r="AT22" i="64" s="1"/>
  <c r="AJ16" i="64"/>
  <c r="AK16" i="64"/>
  <c r="AT16" i="64" s="1"/>
  <c r="AJ10" i="64"/>
  <c r="AK10" i="64"/>
  <c r="AT10" i="64" s="1"/>
  <c r="AJ3" i="64"/>
  <c r="AB4" i="64"/>
  <c r="AR22" i="54"/>
  <c r="AS10" i="6"/>
  <c r="AL10" i="6"/>
  <c r="AU10" i="6" s="1"/>
  <c r="AS9" i="19"/>
  <c r="AL9" i="19"/>
  <c r="AU9" i="19" s="1"/>
  <c r="AJ21" i="50"/>
  <c r="AK21" i="50"/>
  <c r="AT21" i="50" s="1"/>
  <c r="AJ15" i="50"/>
  <c r="AK15" i="50"/>
  <c r="AT15" i="50" s="1"/>
  <c r="AJ9" i="50"/>
  <c r="AK9" i="50"/>
  <c r="AT9" i="50" s="1"/>
  <c r="W25" i="91"/>
  <c r="AG24" i="91"/>
  <c r="AP24" i="91" s="1"/>
  <c r="AE24" i="91"/>
  <c r="AF24" i="91"/>
  <c r="AO24" i="91" s="1"/>
  <c r="AS15" i="52"/>
  <c r="AL15" i="52"/>
  <c r="AU15" i="52" s="1"/>
  <c r="AJ19" i="7"/>
  <c r="AK19" i="7"/>
  <c r="AT19" i="7" s="1"/>
  <c r="AJ13" i="7"/>
  <c r="AK13" i="7"/>
  <c r="AT13" i="7" s="1"/>
  <c r="AJ7" i="7"/>
  <c r="AK7" i="7"/>
  <c r="AT7" i="7" s="1"/>
  <c r="AI23" i="50"/>
  <c r="AN23" i="50"/>
  <c r="AN25" i="50" s="1"/>
  <c r="AS9" i="67"/>
  <c r="AL9" i="67"/>
  <c r="AU9" i="67" s="1"/>
  <c r="AS17" i="8"/>
  <c r="AL17" i="8"/>
  <c r="AU17" i="8" s="1"/>
  <c r="AH23" i="92"/>
  <c r="AQ23" i="92" s="1"/>
  <c r="AN24" i="79"/>
  <c r="AI24" i="79"/>
  <c r="AS3" i="52"/>
  <c r="AL3" i="52"/>
  <c r="AU3" i="52" s="1"/>
  <c r="AS22" i="52"/>
  <c r="AL22" i="52"/>
  <c r="AU22" i="52" s="1"/>
  <c r="AN24" i="31"/>
  <c r="AI24" i="31"/>
  <c r="AE25" i="27"/>
  <c r="W26" i="27"/>
  <c r="AG25" i="27"/>
  <c r="AP25" i="27" s="1"/>
  <c r="AF25" i="27"/>
  <c r="AO25" i="27" s="1"/>
  <c r="AS19" i="71"/>
  <c r="AL19" i="71"/>
  <c r="AU19" i="71" s="1"/>
  <c r="AJ18" i="20"/>
  <c r="AK18" i="20"/>
  <c r="AT18" i="20" s="1"/>
  <c r="AJ12" i="20"/>
  <c r="AK12" i="20"/>
  <c r="AT12" i="20" s="1"/>
  <c r="AJ6" i="20"/>
  <c r="AK6" i="20"/>
  <c r="AT6" i="20" s="1"/>
  <c r="AE23" i="94"/>
  <c r="AG23" i="94"/>
  <c r="AP23" i="94" s="1"/>
  <c r="AF23" i="94"/>
  <c r="AO23" i="94" s="1"/>
  <c r="W24" i="94"/>
  <c r="AH25" i="74"/>
  <c r="AQ25" i="74" s="1"/>
  <c r="AS25" i="5"/>
  <c r="AJ18" i="18"/>
  <c r="AK18" i="18"/>
  <c r="AT18" i="18" s="1"/>
  <c r="AJ12" i="18"/>
  <c r="AK12" i="18"/>
  <c r="AT12" i="18" s="1"/>
  <c r="AJ6" i="18"/>
  <c r="AK6" i="18"/>
  <c r="AT6" i="18" s="1"/>
  <c r="AJ20" i="11"/>
  <c r="AK20" i="11"/>
  <c r="AT20" i="11" s="1"/>
  <c r="AJ14" i="11"/>
  <c r="AK14" i="11"/>
  <c r="AT14" i="11" s="1"/>
  <c r="AJ8" i="11"/>
  <c r="AK8" i="11"/>
  <c r="AT8" i="11" s="1"/>
  <c r="AH25" i="86"/>
  <c r="AQ25" i="86" s="1"/>
  <c r="AH25" i="33"/>
  <c r="AQ25" i="33" s="1"/>
  <c r="AS13" i="6"/>
  <c r="AL13" i="6"/>
  <c r="AU13" i="6" s="1"/>
  <c r="AS12" i="19"/>
  <c r="AL12" i="19"/>
  <c r="AU12" i="19" s="1"/>
  <c r="Y26" i="82"/>
  <c r="X26" i="82"/>
  <c r="AI23" i="84"/>
  <c r="AN23" i="84"/>
  <c r="AJ17" i="65"/>
  <c r="AK17" i="65"/>
  <c r="AT17" i="65" s="1"/>
  <c r="AJ11" i="65"/>
  <c r="AK11" i="65"/>
  <c r="AT11" i="65" s="1"/>
  <c r="AJ5" i="65"/>
  <c r="AK5" i="65"/>
  <c r="AT5" i="65" s="1"/>
  <c r="AI25" i="95"/>
  <c r="AN25" i="95"/>
  <c r="AS6" i="52"/>
  <c r="AL6" i="52"/>
  <c r="AU6" i="52" s="1"/>
  <c r="Z24" i="84" l="1"/>
  <c r="Z25" i="48"/>
  <c r="Z24" i="73"/>
  <c r="AE24" i="73" s="1"/>
  <c r="Z25" i="30"/>
  <c r="AG25" i="30" s="1"/>
  <c r="AP25" i="30" s="1"/>
  <c r="AE25" i="77"/>
  <c r="AF25" i="77"/>
  <c r="AO25" i="77" s="1"/>
  <c r="AG25" i="77"/>
  <c r="AP25" i="77" s="1"/>
  <c r="W26" i="77"/>
  <c r="AG23" i="14"/>
  <c r="AP23" i="14" s="1"/>
  <c r="AP25" i="14" s="1"/>
  <c r="AF23" i="14"/>
  <c r="AO23" i="14" s="1"/>
  <c r="AO25" i="14" s="1"/>
  <c r="AE23" i="14"/>
  <c r="AG24" i="84"/>
  <c r="AP24" i="84" s="1"/>
  <c r="W25" i="84"/>
  <c r="AE24" i="84"/>
  <c r="AF24" i="84"/>
  <c r="AO24" i="84" s="1"/>
  <c r="W26" i="48"/>
  <c r="AG25" i="48"/>
  <c r="AP25" i="48" s="1"/>
  <c r="AF25" i="48"/>
  <c r="AO25" i="48" s="1"/>
  <c r="AE25" i="48"/>
  <c r="AF24" i="73"/>
  <c r="AO24" i="73" s="1"/>
  <c r="W25" i="73"/>
  <c r="AG24" i="73"/>
  <c r="AP24" i="73" s="1"/>
  <c r="W26" i="30"/>
  <c r="AE25" i="30"/>
  <c r="W26" i="26"/>
  <c r="AG25" i="26"/>
  <c r="AP25" i="26" s="1"/>
  <c r="AF25" i="26"/>
  <c r="AO25" i="26" s="1"/>
  <c r="AE25" i="26"/>
  <c r="S22" i="49"/>
  <c r="AC21" i="49"/>
  <c r="AB22" i="49" s="1"/>
  <c r="W26" i="44"/>
  <c r="AG25" i="44"/>
  <c r="AP25" i="44" s="1"/>
  <c r="AE25" i="44"/>
  <c r="AF25" i="44"/>
  <c r="AO25" i="44" s="1"/>
  <c r="W26" i="28"/>
  <c r="AG25" i="28"/>
  <c r="AP25" i="28" s="1"/>
  <c r="AE25" i="28"/>
  <c r="AF25" i="28"/>
  <c r="AO25" i="28" s="1"/>
  <c r="AE24" i="78"/>
  <c r="AF24" i="78"/>
  <c r="AO24" i="78" s="1"/>
  <c r="AG24" i="78"/>
  <c r="AP24" i="78" s="1"/>
  <c r="W25" i="78"/>
  <c r="W27" i="95"/>
  <c r="AG26" i="95"/>
  <c r="AP26" i="95" s="1"/>
  <c r="AF26" i="95"/>
  <c r="AO26" i="95" s="1"/>
  <c r="AE26" i="95"/>
  <c r="X24" i="94"/>
  <c r="Y24" i="94"/>
  <c r="Z24" i="94" s="1"/>
  <c r="AS6" i="65"/>
  <c r="AL6" i="65"/>
  <c r="AU6" i="65" s="1"/>
  <c r="Z24" i="36"/>
  <c r="Y24" i="36"/>
  <c r="X24" i="36"/>
  <c r="AS5" i="65"/>
  <c r="AL5" i="65"/>
  <c r="AU5" i="65" s="1"/>
  <c r="AR23" i="84"/>
  <c r="AS6" i="20"/>
  <c r="AL6" i="20"/>
  <c r="AU6" i="20" s="1"/>
  <c r="AR24" i="31"/>
  <c r="AR24" i="79"/>
  <c r="AR23" i="50"/>
  <c r="AR25" i="50" s="1"/>
  <c r="AL23" i="50"/>
  <c r="AU23" i="50" s="1"/>
  <c r="AS19" i="7"/>
  <c r="AL19" i="7"/>
  <c r="AU19" i="7" s="1"/>
  <c r="AS5" i="2"/>
  <c r="AL5" i="2"/>
  <c r="AU5" i="2" s="1"/>
  <c r="AH24" i="73"/>
  <c r="AQ24" i="73" s="1"/>
  <c r="AH24" i="84"/>
  <c r="AQ24" i="84" s="1"/>
  <c r="AS17" i="64"/>
  <c r="AL17" i="64"/>
  <c r="AU17" i="64" s="1"/>
  <c r="AS18" i="2"/>
  <c r="AL18" i="2"/>
  <c r="AU18" i="2" s="1"/>
  <c r="AR24" i="47"/>
  <c r="AH25" i="48"/>
  <c r="AQ25" i="48" s="1"/>
  <c r="AR23" i="78"/>
  <c r="AS16" i="11"/>
  <c r="AL16" i="11"/>
  <c r="AU16" i="11" s="1"/>
  <c r="AS14" i="18"/>
  <c r="AL14" i="18"/>
  <c r="AU14" i="18" s="1"/>
  <c r="AS4" i="67"/>
  <c r="AS25" i="67" s="1"/>
  <c r="AL4" i="67"/>
  <c r="AU4" i="67" s="1"/>
  <c r="AJ21" i="53"/>
  <c r="AK21" i="53"/>
  <c r="AT21" i="53" s="1"/>
  <c r="AJ15" i="53"/>
  <c r="AK15" i="53"/>
  <c r="AT15" i="53" s="1"/>
  <c r="AJ9" i="53"/>
  <c r="AK9" i="53"/>
  <c r="AT9" i="53" s="1"/>
  <c r="AH25" i="79"/>
  <c r="AQ25" i="79" s="1"/>
  <c r="AJ22" i="63"/>
  <c r="AK22" i="63"/>
  <c r="AT22" i="63" s="1"/>
  <c r="AJ16" i="63"/>
  <c r="AK16" i="63"/>
  <c r="AT16" i="63" s="1"/>
  <c r="AJ10" i="63"/>
  <c r="AK10" i="63"/>
  <c r="AT10" i="63" s="1"/>
  <c r="AB4" i="63"/>
  <c r="AJ3" i="63"/>
  <c r="AN23" i="93"/>
  <c r="AI23" i="93"/>
  <c r="AS17" i="11"/>
  <c r="AL17" i="11"/>
  <c r="AU17" i="11" s="1"/>
  <c r="AS15" i="18"/>
  <c r="AL15" i="18"/>
  <c r="AU15" i="18" s="1"/>
  <c r="AS9" i="20"/>
  <c r="AL9" i="20"/>
  <c r="AU9" i="20" s="1"/>
  <c r="AJ19" i="59"/>
  <c r="AK19" i="59"/>
  <c r="AT19" i="59" s="1"/>
  <c r="AJ13" i="59"/>
  <c r="AK13" i="59"/>
  <c r="AT13" i="59" s="1"/>
  <c r="AJ7" i="59"/>
  <c r="AK7" i="59"/>
  <c r="AT7" i="59" s="1"/>
  <c r="Y25" i="37"/>
  <c r="X25" i="37"/>
  <c r="Z25" i="37" s="1"/>
  <c r="AS21" i="72"/>
  <c r="AL21" i="72"/>
  <c r="AU21" i="72" s="1"/>
  <c r="AS17" i="12"/>
  <c r="AL17" i="12"/>
  <c r="AU17" i="12" s="1"/>
  <c r="AL23" i="64"/>
  <c r="AU23" i="64" s="1"/>
  <c r="AR23" i="64"/>
  <c r="AR25" i="64" s="1"/>
  <c r="AH26" i="35"/>
  <c r="AQ26" i="35" s="1"/>
  <c r="Y26" i="33"/>
  <c r="X26" i="33"/>
  <c r="AS12" i="11"/>
  <c r="AL12" i="11"/>
  <c r="AU12" i="11" s="1"/>
  <c r="AS10" i="18"/>
  <c r="AL10" i="18"/>
  <c r="AU10" i="18" s="1"/>
  <c r="AN25" i="74"/>
  <c r="AI25" i="74"/>
  <c r="AS16" i="20"/>
  <c r="AL16" i="20"/>
  <c r="AU16" i="20" s="1"/>
  <c r="X24" i="92"/>
  <c r="Y24" i="92"/>
  <c r="Z24" i="92" s="1"/>
  <c r="AS5" i="7"/>
  <c r="AL5" i="7"/>
  <c r="AU5" i="7" s="1"/>
  <c r="AS19" i="50"/>
  <c r="AL19" i="50"/>
  <c r="AU19" i="50" s="1"/>
  <c r="AJ20" i="4"/>
  <c r="AK20" i="4"/>
  <c r="AT20" i="4" s="1"/>
  <c r="AJ14" i="4"/>
  <c r="AK14" i="4"/>
  <c r="AT14" i="4" s="1"/>
  <c r="AJ8" i="4"/>
  <c r="AK8" i="4"/>
  <c r="AT8" i="4" s="1"/>
  <c r="AS3" i="72"/>
  <c r="AL3" i="72"/>
  <c r="AU3" i="72" s="1"/>
  <c r="AS22" i="72"/>
  <c r="AL22" i="72"/>
  <c r="AU22" i="72" s="1"/>
  <c r="AS18" i="12"/>
  <c r="AL18" i="12"/>
  <c r="AU18" i="12" s="1"/>
  <c r="AS16" i="65"/>
  <c r="AL16" i="65"/>
  <c r="AU16" i="65" s="1"/>
  <c r="Y24" i="87"/>
  <c r="X24" i="87"/>
  <c r="X26" i="86"/>
  <c r="Y26" i="86"/>
  <c r="Z26" i="86" s="1"/>
  <c r="AS6" i="7"/>
  <c r="AL6" i="7"/>
  <c r="AU6" i="7" s="1"/>
  <c r="AS20" i="50"/>
  <c r="AL20" i="50"/>
  <c r="AU20" i="50" s="1"/>
  <c r="AS15" i="64"/>
  <c r="AL15" i="64"/>
  <c r="AU15" i="64" s="1"/>
  <c r="AS10" i="2"/>
  <c r="AL10" i="2"/>
  <c r="AU10" i="2" s="1"/>
  <c r="AS7" i="20"/>
  <c r="AL7" i="20"/>
  <c r="AU7" i="20" s="1"/>
  <c r="AS20" i="7"/>
  <c r="AL20" i="7"/>
  <c r="AU20" i="7" s="1"/>
  <c r="AJ23" i="63"/>
  <c r="AS23" i="63" s="1"/>
  <c r="AK23" i="63"/>
  <c r="AT23" i="63" s="1"/>
  <c r="AS16" i="50"/>
  <c r="AL16" i="50"/>
  <c r="AU16" i="50" s="1"/>
  <c r="AS7" i="72"/>
  <c r="AL7" i="72"/>
  <c r="AU7" i="72" s="1"/>
  <c r="AS9" i="12"/>
  <c r="AL9" i="12"/>
  <c r="AU9" i="12" s="1"/>
  <c r="AI24" i="83"/>
  <c r="AN24" i="83"/>
  <c r="AF25" i="88"/>
  <c r="AO25" i="88" s="1"/>
  <c r="W26" i="88"/>
  <c r="AG25" i="88"/>
  <c r="AP25" i="88" s="1"/>
  <c r="AE25" i="88"/>
  <c r="AS19" i="65"/>
  <c r="AL19" i="65"/>
  <c r="AU19" i="65" s="1"/>
  <c r="AS3" i="11"/>
  <c r="AL3" i="11"/>
  <c r="AU3" i="11" s="1"/>
  <c r="W26" i="90"/>
  <c r="AG25" i="90"/>
  <c r="AP25" i="90" s="1"/>
  <c r="AF25" i="90"/>
  <c r="AO25" i="90" s="1"/>
  <c r="AE25" i="90"/>
  <c r="AS14" i="20"/>
  <c r="AL14" i="20"/>
  <c r="AU14" i="20" s="1"/>
  <c r="AJ20" i="53"/>
  <c r="AK20" i="53"/>
  <c r="AT20" i="53" s="1"/>
  <c r="AJ14" i="53"/>
  <c r="AK14" i="53"/>
  <c r="AT14" i="53" s="1"/>
  <c r="AJ8" i="53"/>
  <c r="AK8" i="53"/>
  <c r="AT8" i="53" s="1"/>
  <c r="AG25" i="79"/>
  <c r="AP25" i="79" s="1"/>
  <c r="W26" i="79"/>
  <c r="AE25" i="79"/>
  <c r="AF25" i="79"/>
  <c r="AO25" i="79" s="1"/>
  <c r="AS15" i="7"/>
  <c r="AL15" i="7"/>
  <c r="AU15" i="7" s="1"/>
  <c r="AJ21" i="63"/>
  <c r="AK21" i="63"/>
  <c r="AT21" i="63" s="1"/>
  <c r="AJ15" i="63"/>
  <c r="AK15" i="63"/>
  <c r="AT15" i="63" s="1"/>
  <c r="AJ9" i="63"/>
  <c r="AK9" i="63"/>
  <c r="AT9" i="63" s="1"/>
  <c r="AS17" i="50"/>
  <c r="AL17" i="50"/>
  <c r="AU17" i="50" s="1"/>
  <c r="AI23" i="59"/>
  <c r="AN23" i="59"/>
  <c r="AN25" i="59" s="1"/>
  <c r="AS12" i="64"/>
  <c r="AL12" i="64"/>
  <c r="AU12" i="64" s="1"/>
  <c r="AS19" i="2"/>
  <c r="AL19" i="2"/>
  <c r="AU19" i="2" s="1"/>
  <c r="AS14" i="72"/>
  <c r="AL14" i="72"/>
  <c r="AU14" i="72" s="1"/>
  <c r="AS10" i="12"/>
  <c r="AL10" i="12"/>
  <c r="AU10" i="12" s="1"/>
  <c r="AS4" i="6"/>
  <c r="AS25" i="6" s="1"/>
  <c r="AL4" i="6"/>
  <c r="AU4" i="6" s="1"/>
  <c r="AU25" i="6" s="1"/>
  <c r="C11" i="6" s="1"/>
  <c r="AR24" i="77"/>
  <c r="AE24" i="80"/>
  <c r="AF24" i="80"/>
  <c r="AO24" i="80" s="1"/>
  <c r="AG24" i="80"/>
  <c r="AP24" i="80" s="1"/>
  <c r="W25" i="80"/>
  <c r="AS20" i="65"/>
  <c r="AL20" i="65"/>
  <c r="AU20" i="65" s="1"/>
  <c r="AJ18" i="59"/>
  <c r="AK18" i="59"/>
  <c r="AT18" i="59" s="1"/>
  <c r="AJ12" i="59"/>
  <c r="AK12" i="59"/>
  <c r="AT12" i="59" s="1"/>
  <c r="AJ6" i="59"/>
  <c r="AK6" i="59"/>
  <c r="AT6" i="59" s="1"/>
  <c r="AS16" i="7"/>
  <c r="AL16" i="7"/>
  <c r="AU16" i="7" s="1"/>
  <c r="AS12" i="50"/>
  <c r="AL12" i="50"/>
  <c r="AU12" i="50" s="1"/>
  <c r="AJ23" i="4"/>
  <c r="AS23" i="4" s="1"/>
  <c r="AK23" i="4"/>
  <c r="AT23" i="4" s="1"/>
  <c r="AS19" i="64"/>
  <c r="AL19" i="64"/>
  <c r="AU19" i="64" s="1"/>
  <c r="AS14" i="2"/>
  <c r="AL14" i="2"/>
  <c r="AU14" i="2" s="1"/>
  <c r="AR22" i="14"/>
  <c r="Y26" i="43"/>
  <c r="X26" i="43"/>
  <c r="W27" i="35"/>
  <c r="AG26" i="35"/>
  <c r="AP26" i="35" s="1"/>
  <c r="AF26" i="35"/>
  <c r="AO26" i="35" s="1"/>
  <c r="AE26" i="35"/>
  <c r="AS9" i="65"/>
  <c r="AL9" i="65"/>
  <c r="AU9" i="65" s="1"/>
  <c r="AI25" i="33"/>
  <c r="AN25" i="33"/>
  <c r="AS3" i="20"/>
  <c r="AL3" i="20"/>
  <c r="AU3" i="20" s="1"/>
  <c r="AJ19" i="4"/>
  <c r="AK19" i="4"/>
  <c r="AT19" i="4" s="1"/>
  <c r="AJ13" i="4"/>
  <c r="AK13" i="4"/>
  <c r="AT13" i="4" s="1"/>
  <c r="AJ7" i="4"/>
  <c r="AK7" i="4"/>
  <c r="AT7" i="4" s="1"/>
  <c r="AS8" i="64"/>
  <c r="AL8" i="64"/>
  <c r="AU8" i="64" s="1"/>
  <c r="AS21" i="2"/>
  <c r="AL21" i="2"/>
  <c r="AU21" i="2" s="1"/>
  <c r="AR23" i="53"/>
  <c r="AR25" i="53" s="1"/>
  <c r="AL23" i="53"/>
  <c r="AU23" i="53" s="1"/>
  <c r="AJ4" i="65"/>
  <c r="AK4" i="65"/>
  <c r="AT4" i="65" s="1"/>
  <c r="AT25" i="65" s="1"/>
  <c r="AS13" i="11"/>
  <c r="AL13" i="11"/>
  <c r="AU13" i="11" s="1"/>
  <c r="AS5" i="18"/>
  <c r="AL5" i="18"/>
  <c r="AU5" i="18" s="1"/>
  <c r="AI24" i="96"/>
  <c r="AN24" i="96"/>
  <c r="AS17" i="20"/>
  <c r="AL17" i="20"/>
  <c r="AU17" i="20" s="1"/>
  <c r="AH26" i="41"/>
  <c r="AQ26" i="41" s="1"/>
  <c r="AS11" i="72"/>
  <c r="AL11" i="72"/>
  <c r="AU11" i="72" s="1"/>
  <c r="AS13" i="12"/>
  <c r="AL13" i="12"/>
  <c r="AU13" i="12" s="1"/>
  <c r="Y25" i="25"/>
  <c r="Z25" i="25" s="1"/>
  <c r="X25" i="25"/>
  <c r="AI23" i="76"/>
  <c r="AN23" i="76"/>
  <c r="AS8" i="11"/>
  <c r="AL8" i="11"/>
  <c r="AU8" i="11" s="1"/>
  <c r="AS20" i="12"/>
  <c r="AL20" i="12"/>
  <c r="AU20" i="12" s="1"/>
  <c r="AS11" i="65"/>
  <c r="AL11" i="65"/>
  <c r="AU11" i="65" s="1"/>
  <c r="AJ4" i="64"/>
  <c r="AK4" i="64"/>
  <c r="AT4" i="64" s="1"/>
  <c r="AT25" i="64" s="1"/>
  <c r="AL23" i="63"/>
  <c r="AU23" i="63" s="1"/>
  <c r="AR23" i="63"/>
  <c r="AR25" i="63" s="1"/>
  <c r="AG23" i="22"/>
  <c r="AP23" i="22" s="1"/>
  <c r="AP25" i="22" s="1"/>
  <c r="AF23" i="22"/>
  <c r="AO23" i="22" s="1"/>
  <c r="AO25" i="22" s="1"/>
  <c r="AE23" i="22"/>
  <c r="AS3" i="50"/>
  <c r="AL3" i="50"/>
  <c r="AU3" i="50" s="1"/>
  <c r="AS5" i="64"/>
  <c r="AL5" i="64"/>
  <c r="AU5" i="64" s="1"/>
  <c r="AS6" i="2"/>
  <c r="AL6" i="2"/>
  <c r="AU6" i="2" s="1"/>
  <c r="X24" i="42"/>
  <c r="Y24" i="42"/>
  <c r="AJ4" i="11"/>
  <c r="AK4" i="11"/>
  <c r="AT4" i="11" s="1"/>
  <c r="AT25" i="11" s="1"/>
  <c r="AS22" i="11"/>
  <c r="AL22" i="11"/>
  <c r="AU22" i="11" s="1"/>
  <c r="AS20" i="18"/>
  <c r="AL20" i="18"/>
  <c r="AU20" i="18" s="1"/>
  <c r="AJ19" i="53"/>
  <c r="AK19" i="53"/>
  <c r="AT19" i="53" s="1"/>
  <c r="AJ13" i="53"/>
  <c r="AK13" i="53"/>
  <c r="AT13" i="53" s="1"/>
  <c r="AJ7" i="53"/>
  <c r="AK7" i="53"/>
  <c r="AT7" i="53" s="1"/>
  <c r="AF24" i="46"/>
  <c r="AO24" i="46" s="1"/>
  <c r="AE24" i="46"/>
  <c r="W25" i="46"/>
  <c r="AG24" i="46"/>
  <c r="AP24" i="46" s="1"/>
  <c r="AJ20" i="63"/>
  <c r="AK20" i="63"/>
  <c r="AT20" i="63" s="1"/>
  <c r="AJ14" i="63"/>
  <c r="AK14" i="63"/>
  <c r="AT14" i="63" s="1"/>
  <c r="AJ8" i="63"/>
  <c r="AK8" i="63"/>
  <c r="AT8" i="63" s="1"/>
  <c r="X24" i="93"/>
  <c r="Y24" i="93"/>
  <c r="AH23" i="17"/>
  <c r="AQ23" i="17" s="1"/>
  <c r="AQ25" i="17" s="1"/>
  <c r="AZ3" i="17"/>
  <c r="AR25" i="82"/>
  <c r="AS5" i="11"/>
  <c r="AL5" i="11"/>
  <c r="AU5" i="11" s="1"/>
  <c r="AS21" i="18"/>
  <c r="AL21" i="18"/>
  <c r="AU21" i="18" s="1"/>
  <c r="AR24" i="26"/>
  <c r="AS15" i="20"/>
  <c r="AL15" i="20"/>
  <c r="AU15" i="20" s="1"/>
  <c r="AJ17" i="59"/>
  <c r="AK17" i="59"/>
  <c r="AT17" i="59" s="1"/>
  <c r="AJ11" i="59"/>
  <c r="AK11" i="59"/>
  <c r="AT11" i="59" s="1"/>
  <c r="AJ5" i="59"/>
  <c r="AK5" i="59"/>
  <c r="AT5" i="59" s="1"/>
  <c r="AX23" i="22"/>
  <c r="S23" i="22" s="1"/>
  <c r="AC23" i="22" s="1"/>
  <c r="AX3" i="22"/>
  <c r="S3" i="22" s="1"/>
  <c r="AC3" i="22" s="1"/>
  <c r="AX4" i="22"/>
  <c r="S4" i="22" s="1"/>
  <c r="AC4" i="22" s="1"/>
  <c r="AB5" i="22" s="1"/>
  <c r="AX5" i="22"/>
  <c r="S5" i="22" s="1"/>
  <c r="AC5" i="22" s="1"/>
  <c r="AB6" i="22" s="1"/>
  <c r="AX6" i="22"/>
  <c r="S6" i="22" s="1"/>
  <c r="AC6" i="22" s="1"/>
  <c r="AB7" i="22" s="1"/>
  <c r="AX7" i="22"/>
  <c r="S7" i="22" s="1"/>
  <c r="AC7" i="22" s="1"/>
  <c r="AB8" i="22" s="1"/>
  <c r="AX8" i="22"/>
  <c r="S8" i="22" s="1"/>
  <c r="AC8" i="22" s="1"/>
  <c r="AB9" i="22" s="1"/>
  <c r="AX9" i="22"/>
  <c r="S9" i="22" s="1"/>
  <c r="AC9" i="22" s="1"/>
  <c r="AB10" i="22" s="1"/>
  <c r="AX10" i="22"/>
  <c r="S10" i="22" s="1"/>
  <c r="AC10" i="22" s="1"/>
  <c r="AB11" i="22" s="1"/>
  <c r="AX11" i="22"/>
  <c r="S11" i="22" s="1"/>
  <c r="AC11" i="22" s="1"/>
  <c r="AB12" i="22" s="1"/>
  <c r="AX12" i="22"/>
  <c r="S12" i="22" s="1"/>
  <c r="AC12" i="22" s="1"/>
  <c r="AB13" i="22" s="1"/>
  <c r="AX13" i="22"/>
  <c r="S13" i="22" s="1"/>
  <c r="AC13" i="22" s="1"/>
  <c r="AB14" i="22" s="1"/>
  <c r="AX14" i="22"/>
  <c r="S14" i="22" s="1"/>
  <c r="AC14" i="22" s="1"/>
  <c r="AB15" i="22" s="1"/>
  <c r="AX15" i="22"/>
  <c r="S15" i="22" s="1"/>
  <c r="AC15" i="22" s="1"/>
  <c r="AB16" i="22" s="1"/>
  <c r="AX16" i="22"/>
  <c r="S16" i="22" s="1"/>
  <c r="AC16" i="22" s="1"/>
  <c r="AB17" i="22" s="1"/>
  <c r="AX17" i="22"/>
  <c r="S17" i="22" s="1"/>
  <c r="AC17" i="22" s="1"/>
  <c r="AB18" i="22" s="1"/>
  <c r="AX18" i="22"/>
  <c r="S18" i="22" s="1"/>
  <c r="AC18" i="22" s="1"/>
  <c r="AB19" i="22" s="1"/>
  <c r="AX19" i="22"/>
  <c r="S19" i="22" s="1"/>
  <c r="AC19" i="22" s="1"/>
  <c r="AB20" i="22" s="1"/>
  <c r="AX20" i="22"/>
  <c r="S20" i="22" s="1"/>
  <c r="AC20" i="22" s="1"/>
  <c r="AB21" i="22" s="1"/>
  <c r="AX21" i="22"/>
  <c r="S21" i="22" s="1"/>
  <c r="AC21" i="22" s="1"/>
  <c r="AB22" i="22" s="1"/>
  <c r="AJ4" i="7"/>
  <c r="AK4" i="7"/>
  <c r="AT4" i="7" s="1"/>
  <c r="AT25" i="7" s="1"/>
  <c r="X27" i="89"/>
  <c r="Y27" i="89"/>
  <c r="AS9" i="72"/>
  <c r="AL9" i="72"/>
  <c r="AU9" i="72" s="1"/>
  <c r="AS5" i="12"/>
  <c r="AL5" i="12"/>
  <c r="AU5" i="12" s="1"/>
  <c r="AS18" i="11"/>
  <c r="AL18" i="11"/>
  <c r="AU18" i="11" s="1"/>
  <c r="AS16" i="18"/>
  <c r="AL16" i="18"/>
  <c r="AU16" i="18" s="1"/>
  <c r="AJ4" i="20"/>
  <c r="AK4" i="20"/>
  <c r="AT4" i="20" s="1"/>
  <c r="AT25" i="20" s="1"/>
  <c r="AS22" i="20"/>
  <c r="AL22" i="20"/>
  <c r="AU22" i="20" s="1"/>
  <c r="AS11" i="7"/>
  <c r="AL11" i="7"/>
  <c r="AU11" i="7" s="1"/>
  <c r="AS7" i="50"/>
  <c r="AL7" i="50"/>
  <c r="AU7" i="50" s="1"/>
  <c r="AJ18" i="4"/>
  <c r="AK18" i="4"/>
  <c r="AT18" i="4" s="1"/>
  <c r="AJ12" i="4"/>
  <c r="AK12" i="4"/>
  <c r="AT12" i="4" s="1"/>
  <c r="AJ6" i="4"/>
  <c r="AK6" i="4"/>
  <c r="AT6" i="4" s="1"/>
  <c r="AS10" i="72"/>
  <c r="AL10" i="72"/>
  <c r="AU10" i="72" s="1"/>
  <c r="AS6" i="12"/>
  <c r="AL6" i="12"/>
  <c r="AU6" i="12" s="1"/>
  <c r="AH25" i="47"/>
  <c r="AQ25" i="47" s="1"/>
  <c r="AI24" i="40"/>
  <c r="AN24" i="40"/>
  <c r="AS3" i="65"/>
  <c r="AL3" i="65"/>
  <c r="AU3" i="65" s="1"/>
  <c r="AS22" i="65"/>
  <c r="AL22" i="65"/>
  <c r="AU22" i="65" s="1"/>
  <c r="AI26" i="29"/>
  <c r="AN26" i="29"/>
  <c r="AS12" i="7"/>
  <c r="AL12" i="7"/>
  <c r="AU12" i="7" s="1"/>
  <c r="AS8" i="50"/>
  <c r="AL8" i="50"/>
  <c r="AU8" i="50" s="1"/>
  <c r="AS21" i="64"/>
  <c r="AL21" i="64"/>
  <c r="AU21" i="64" s="1"/>
  <c r="AS16" i="2"/>
  <c r="AL16" i="2"/>
  <c r="AU16" i="2" s="1"/>
  <c r="Y24" i="76"/>
  <c r="Z24" i="76" s="1"/>
  <c r="X24" i="76"/>
  <c r="AH26" i="82"/>
  <c r="AQ26" i="82" s="1"/>
  <c r="AS6" i="18"/>
  <c r="AL6" i="18"/>
  <c r="AU6" i="18" s="1"/>
  <c r="X25" i="91"/>
  <c r="Y25" i="91"/>
  <c r="AI24" i="38"/>
  <c r="AN24" i="38"/>
  <c r="AS9" i="11"/>
  <c r="AL9" i="11"/>
  <c r="AU9" i="11" s="1"/>
  <c r="Z26" i="82"/>
  <c r="AS14" i="11"/>
  <c r="AL14" i="11"/>
  <c r="AU14" i="11" s="1"/>
  <c r="AS12" i="18"/>
  <c r="AL12" i="18"/>
  <c r="AU12" i="18" s="1"/>
  <c r="Y26" i="27"/>
  <c r="X26" i="27"/>
  <c r="AS9" i="50"/>
  <c r="AL9" i="50"/>
  <c r="AU9" i="50" s="1"/>
  <c r="AS3" i="64"/>
  <c r="AL3" i="64"/>
  <c r="AU3" i="64" s="1"/>
  <c r="AS22" i="64"/>
  <c r="AL22" i="64"/>
  <c r="AU22" i="64" s="1"/>
  <c r="AS6" i="72"/>
  <c r="AL6" i="72"/>
  <c r="AU6" i="72" s="1"/>
  <c r="AS8" i="12"/>
  <c r="AL8" i="12"/>
  <c r="AU8" i="12" s="1"/>
  <c r="AS12" i="65"/>
  <c r="AL12" i="65"/>
  <c r="AU12" i="65" s="1"/>
  <c r="AS15" i="11"/>
  <c r="AL15" i="11"/>
  <c r="AU15" i="11" s="1"/>
  <c r="AS7" i="18"/>
  <c r="AL7" i="18"/>
  <c r="AU7" i="18" s="1"/>
  <c r="AS13" i="20"/>
  <c r="AL13" i="20"/>
  <c r="AU13" i="20" s="1"/>
  <c r="AH25" i="45"/>
  <c r="AQ25" i="45" s="1"/>
  <c r="AS4" i="19"/>
  <c r="AL4" i="19"/>
  <c r="AU4" i="19" s="1"/>
  <c r="AU25" i="19" s="1"/>
  <c r="C11" i="19" s="1"/>
  <c r="AG23" i="15"/>
  <c r="AP23" i="15" s="1"/>
  <c r="AP25" i="15" s="1"/>
  <c r="AF23" i="15"/>
  <c r="AO23" i="15" s="1"/>
  <c r="AO25" i="15" s="1"/>
  <c r="AE23" i="15"/>
  <c r="AS8" i="7"/>
  <c r="AL8" i="7"/>
  <c r="AU8" i="7" s="1"/>
  <c r="AJ4" i="50"/>
  <c r="AK4" i="50"/>
  <c r="AT4" i="50" s="1"/>
  <c r="AT25" i="50" s="1"/>
  <c r="AS22" i="50"/>
  <c r="AL22" i="50"/>
  <c r="AU22" i="50" s="1"/>
  <c r="AS13" i="72"/>
  <c r="AL13" i="72"/>
  <c r="AU13" i="72" s="1"/>
  <c r="AS15" i="12"/>
  <c r="AL15" i="12"/>
  <c r="AU15" i="12" s="1"/>
  <c r="AS4" i="71"/>
  <c r="AS25" i="71" s="1"/>
  <c r="AL4" i="71"/>
  <c r="AU4" i="71" s="1"/>
  <c r="X25" i="83"/>
  <c r="Y25" i="83"/>
  <c r="Z25" i="83" s="1"/>
  <c r="AR22" i="17"/>
  <c r="AR23" i="7"/>
  <c r="AR25" i="7" s="1"/>
  <c r="AL23" i="7"/>
  <c r="AU23" i="7" s="1"/>
  <c r="AS7" i="65"/>
  <c r="AL7" i="65"/>
  <c r="AU7" i="65" s="1"/>
  <c r="W25" i="75"/>
  <c r="AG24" i="75"/>
  <c r="AP24" i="75" s="1"/>
  <c r="AE24" i="75"/>
  <c r="AF24" i="75"/>
  <c r="AO24" i="75" s="1"/>
  <c r="AR24" i="28"/>
  <c r="AS20" i="20"/>
  <c r="AL20" i="20"/>
  <c r="AU20" i="20" s="1"/>
  <c r="AJ18" i="53"/>
  <c r="AK18" i="53"/>
  <c r="AT18" i="53" s="1"/>
  <c r="AJ12" i="53"/>
  <c r="AK12" i="53"/>
  <c r="AT12" i="53" s="1"/>
  <c r="AJ6" i="53"/>
  <c r="AK6" i="53"/>
  <c r="AT6" i="53" s="1"/>
  <c r="AS21" i="7"/>
  <c r="AL21" i="7"/>
  <c r="AU21" i="7" s="1"/>
  <c r="AJ19" i="63"/>
  <c r="AK19" i="63"/>
  <c r="AT19" i="63" s="1"/>
  <c r="AJ13" i="63"/>
  <c r="AK13" i="63"/>
  <c r="AT13" i="63" s="1"/>
  <c r="AJ7" i="63"/>
  <c r="AK7" i="63"/>
  <c r="AT7" i="63" s="1"/>
  <c r="AS5" i="50"/>
  <c r="AL5" i="50"/>
  <c r="AU5" i="50" s="1"/>
  <c r="AS18" i="64"/>
  <c r="AL18" i="64"/>
  <c r="AU18" i="64" s="1"/>
  <c r="AS7" i="2"/>
  <c r="AL7" i="2"/>
  <c r="AU7" i="2" s="1"/>
  <c r="AH24" i="81"/>
  <c r="AQ24" i="81" s="1"/>
  <c r="AR25" i="41"/>
  <c r="AS20" i="72"/>
  <c r="AL20" i="72"/>
  <c r="AU20" i="72" s="1"/>
  <c r="AS16" i="12"/>
  <c r="AL16" i="12"/>
  <c r="AU16" i="12" s="1"/>
  <c r="Z23" i="17"/>
  <c r="AS8" i="65"/>
  <c r="AL8" i="65"/>
  <c r="AU8" i="65" s="1"/>
  <c r="AJ22" i="59"/>
  <c r="AK22" i="59"/>
  <c r="AT22" i="59" s="1"/>
  <c r="AJ16" i="59"/>
  <c r="AK16" i="59"/>
  <c r="AT16" i="59" s="1"/>
  <c r="AJ10" i="59"/>
  <c r="AK10" i="59"/>
  <c r="AT10" i="59" s="1"/>
  <c r="AJ3" i="59"/>
  <c r="AB4" i="59"/>
  <c r="AH25" i="31"/>
  <c r="AQ25" i="31" s="1"/>
  <c r="AX22" i="22"/>
  <c r="S22" i="22" s="1"/>
  <c r="AC22" i="22" s="1"/>
  <c r="AB23" i="22" s="1"/>
  <c r="AN24" i="37"/>
  <c r="AI24" i="37"/>
  <c r="AS3" i="7"/>
  <c r="AL3" i="7"/>
  <c r="AU3" i="7" s="1"/>
  <c r="AS22" i="7"/>
  <c r="AL22" i="7"/>
  <c r="AU22" i="7" s="1"/>
  <c r="AS18" i="50"/>
  <c r="AL18" i="50"/>
  <c r="AU18" i="50" s="1"/>
  <c r="AS7" i="64"/>
  <c r="AL7" i="64"/>
  <c r="AU7" i="64" s="1"/>
  <c r="AS4" i="8"/>
  <c r="AS25" i="8" s="1"/>
  <c r="AL4" i="8"/>
  <c r="AU4" i="8" s="1"/>
  <c r="AU25" i="8" s="1"/>
  <c r="C11" i="8" s="1"/>
  <c r="AS20" i="2"/>
  <c r="AL20" i="2"/>
  <c r="AU20" i="2" s="1"/>
  <c r="AN26" i="89"/>
  <c r="AI26" i="89"/>
  <c r="AR23" i="73"/>
  <c r="AS15" i="65"/>
  <c r="AL15" i="65"/>
  <c r="AU15" i="65" s="1"/>
  <c r="AS3" i="18"/>
  <c r="AL3" i="18"/>
  <c r="AU3" i="18" s="1"/>
  <c r="Z26" i="74"/>
  <c r="Y26" i="74"/>
  <c r="X26" i="74"/>
  <c r="AJ17" i="4"/>
  <c r="AK17" i="4"/>
  <c r="AT17" i="4" s="1"/>
  <c r="AJ11" i="4"/>
  <c r="AK11" i="4"/>
  <c r="AT11" i="4" s="1"/>
  <c r="AJ5" i="4"/>
  <c r="AK5" i="4"/>
  <c r="AT5" i="4" s="1"/>
  <c r="AS14" i="64"/>
  <c r="AL14" i="64"/>
  <c r="AU14" i="64" s="1"/>
  <c r="AS9" i="2"/>
  <c r="AL9" i="2"/>
  <c r="AU9" i="2" s="1"/>
  <c r="Z25" i="47"/>
  <c r="AI23" i="87"/>
  <c r="AN23" i="87"/>
  <c r="AS19" i="11"/>
  <c r="AL19" i="11"/>
  <c r="AU19" i="11" s="1"/>
  <c r="AS11" i="18"/>
  <c r="AL11" i="18"/>
  <c r="AU11" i="18" s="1"/>
  <c r="Y25" i="96"/>
  <c r="X25" i="96"/>
  <c r="AS5" i="20"/>
  <c r="AL5" i="20"/>
  <c r="AU5" i="20" s="1"/>
  <c r="AS3" i="2"/>
  <c r="AL3" i="2"/>
  <c r="AU3" i="2" s="1"/>
  <c r="Z26" i="41"/>
  <c r="AS17" i="72"/>
  <c r="AL17" i="72"/>
  <c r="AU17" i="72" s="1"/>
  <c r="AS19" i="12"/>
  <c r="AL19" i="12"/>
  <c r="AU19" i="12" s="1"/>
  <c r="AS19" i="18"/>
  <c r="AL19" i="18"/>
  <c r="AU19" i="18" s="1"/>
  <c r="AS7" i="7"/>
  <c r="AL7" i="7"/>
  <c r="AU7" i="7" s="1"/>
  <c r="AR25" i="95"/>
  <c r="AS17" i="65"/>
  <c r="AL17" i="65"/>
  <c r="AU17" i="65" s="1"/>
  <c r="AI23" i="94"/>
  <c r="AN23" i="94"/>
  <c r="AS18" i="20"/>
  <c r="AL18" i="20"/>
  <c r="AU18" i="20" s="1"/>
  <c r="AS13" i="7"/>
  <c r="AL13" i="7"/>
  <c r="AU13" i="7" s="1"/>
  <c r="AI23" i="32"/>
  <c r="AN23" i="32"/>
  <c r="AS17" i="2"/>
  <c r="AL17" i="2"/>
  <c r="AU17" i="2" s="1"/>
  <c r="Z25" i="38"/>
  <c r="Y25" i="38"/>
  <c r="X25" i="38"/>
  <c r="AH25" i="44"/>
  <c r="AQ25" i="44" s="1"/>
  <c r="AR24" i="48"/>
  <c r="AL23" i="20"/>
  <c r="AU23" i="20" s="1"/>
  <c r="AR23" i="20"/>
  <c r="AR25" i="20" s="1"/>
  <c r="AU25" i="67"/>
  <c r="C11" i="67" s="1"/>
  <c r="F20" i="97" s="1"/>
  <c r="AS11" i="64"/>
  <c r="AL11" i="64"/>
  <c r="AU11" i="64" s="1"/>
  <c r="AS12" i="2"/>
  <c r="AL12" i="2"/>
  <c r="AU12" i="2" s="1"/>
  <c r="AI23" i="42"/>
  <c r="AN23" i="42"/>
  <c r="AR23" i="4"/>
  <c r="AR25" i="4" s="1"/>
  <c r="AH27" i="39"/>
  <c r="AQ27" i="39" s="1"/>
  <c r="AS10" i="11"/>
  <c r="AL10" i="11"/>
  <c r="AU10" i="11" s="1"/>
  <c r="AS8" i="18"/>
  <c r="AL8" i="18"/>
  <c r="AU8" i="18" s="1"/>
  <c r="AX3" i="62"/>
  <c r="S3" i="62" s="1"/>
  <c r="AC3" i="62" s="1"/>
  <c r="AX23" i="62"/>
  <c r="S23" i="62" s="1"/>
  <c r="AC23" i="62" s="1"/>
  <c r="AX4" i="62"/>
  <c r="S4" i="62" s="1"/>
  <c r="AC4" i="62" s="1"/>
  <c r="AB5" i="62" s="1"/>
  <c r="AX5" i="62"/>
  <c r="S5" i="62" s="1"/>
  <c r="AC5" i="62" s="1"/>
  <c r="AB6" i="62" s="1"/>
  <c r="AX6" i="62"/>
  <c r="S6" i="62" s="1"/>
  <c r="AC6" i="62" s="1"/>
  <c r="AB7" i="62" s="1"/>
  <c r="AX7" i="62"/>
  <c r="S7" i="62" s="1"/>
  <c r="AC7" i="62" s="1"/>
  <c r="AB8" i="62" s="1"/>
  <c r="AX8" i="62"/>
  <c r="S8" i="62" s="1"/>
  <c r="AC8" i="62" s="1"/>
  <c r="AB9" i="62" s="1"/>
  <c r="AX9" i="62"/>
  <c r="S9" i="62" s="1"/>
  <c r="AC9" i="62" s="1"/>
  <c r="AB10" i="62" s="1"/>
  <c r="AX10" i="62"/>
  <c r="S10" i="62" s="1"/>
  <c r="AC10" i="62" s="1"/>
  <c r="AB11" i="62" s="1"/>
  <c r="AX11" i="62"/>
  <c r="S11" i="62" s="1"/>
  <c r="AC11" i="62" s="1"/>
  <c r="AB12" i="62" s="1"/>
  <c r="AX12" i="62"/>
  <c r="S12" i="62" s="1"/>
  <c r="AC12" i="62" s="1"/>
  <c r="AB13" i="62" s="1"/>
  <c r="AX13" i="62"/>
  <c r="S13" i="62" s="1"/>
  <c r="AC13" i="62" s="1"/>
  <c r="AB14" i="62" s="1"/>
  <c r="AX14" i="62"/>
  <c r="S14" i="62" s="1"/>
  <c r="AC14" i="62" s="1"/>
  <c r="AB15" i="62" s="1"/>
  <c r="AX15" i="62"/>
  <c r="S15" i="62" s="1"/>
  <c r="AC15" i="62" s="1"/>
  <c r="AB16" i="62" s="1"/>
  <c r="AX16" i="62"/>
  <c r="S16" i="62" s="1"/>
  <c r="AC16" i="62" s="1"/>
  <c r="AB17" i="62" s="1"/>
  <c r="AX17" i="62"/>
  <c r="S17" i="62" s="1"/>
  <c r="AC17" i="62" s="1"/>
  <c r="AB18" i="62" s="1"/>
  <c r="AX18" i="62"/>
  <c r="S18" i="62" s="1"/>
  <c r="AC18" i="62" s="1"/>
  <c r="AB19" i="62" s="1"/>
  <c r="AX19" i="62"/>
  <c r="S19" i="62" s="1"/>
  <c r="AC19" i="62" s="1"/>
  <c r="AB20" i="62" s="1"/>
  <c r="AX20" i="62"/>
  <c r="S20" i="62" s="1"/>
  <c r="AC20" i="62" s="1"/>
  <c r="AB21" i="62" s="1"/>
  <c r="AX21" i="62"/>
  <c r="S21" i="62" s="1"/>
  <c r="AC21" i="62" s="1"/>
  <c r="AB22" i="62" s="1"/>
  <c r="AJ23" i="59"/>
  <c r="AS23" i="59" s="1"/>
  <c r="AK23" i="59"/>
  <c r="AT23" i="59" s="1"/>
  <c r="AJ17" i="53"/>
  <c r="AK17" i="53"/>
  <c r="AT17" i="53" s="1"/>
  <c r="AJ11" i="53"/>
  <c r="AK11" i="53"/>
  <c r="AT11" i="53" s="1"/>
  <c r="AJ5" i="53"/>
  <c r="AK5" i="53"/>
  <c r="AT5" i="53" s="1"/>
  <c r="AS25" i="19"/>
  <c r="AJ18" i="63"/>
  <c r="AK18" i="63"/>
  <c r="AT18" i="63" s="1"/>
  <c r="AJ12" i="63"/>
  <c r="AK12" i="63"/>
  <c r="AT12" i="63" s="1"/>
  <c r="AJ6" i="63"/>
  <c r="AK6" i="63"/>
  <c r="AT6" i="63" s="1"/>
  <c r="AS3" i="12"/>
  <c r="AL3" i="12"/>
  <c r="AU3" i="12" s="1"/>
  <c r="AF23" i="49"/>
  <c r="AO23" i="49" s="1"/>
  <c r="AO25" i="49" s="1"/>
  <c r="AE23" i="49"/>
  <c r="AG23" i="49"/>
  <c r="AP23" i="49" s="1"/>
  <c r="AP25" i="49" s="1"/>
  <c r="AR24" i="44"/>
  <c r="AF23" i="54"/>
  <c r="AO23" i="54" s="1"/>
  <c r="AO25" i="54" s="1"/>
  <c r="AG23" i="54"/>
  <c r="AP23" i="54" s="1"/>
  <c r="AP25" i="54" s="1"/>
  <c r="AE23" i="54"/>
  <c r="AS11" i="11"/>
  <c r="AL11" i="11"/>
  <c r="AU11" i="11" s="1"/>
  <c r="AS9" i="18"/>
  <c r="AL9" i="18"/>
  <c r="AU9" i="18" s="1"/>
  <c r="AS21" i="20"/>
  <c r="AL21" i="20"/>
  <c r="AU21" i="20" s="1"/>
  <c r="AJ21" i="59"/>
  <c r="AK21" i="59"/>
  <c r="AT21" i="59" s="1"/>
  <c r="AJ15" i="59"/>
  <c r="AK15" i="59"/>
  <c r="AT15" i="59" s="1"/>
  <c r="AJ9" i="59"/>
  <c r="AK9" i="59"/>
  <c r="AT9" i="59" s="1"/>
  <c r="W26" i="85"/>
  <c r="AG25" i="85"/>
  <c r="AP25" i="85" s="1"/>
  <c r="AF25" i="85"/>
  <c r="AO25" i="85" s="1"/>
  <c r="AE25" i="85"/>
  <c r="AS15" i="72"/>
  <c r="AL15" i="72"/>
  <c r="AU15" i="72" s="1"/>
  <c r="AS11" i="12"/>
  <c r="AL11" i="12"/>
  <c r="AU11" i="12" s="1"/>
  <c r="AI25" i="43"/>
  <c r="AN25" i="43"/>
  <c r="AR26" i="39"/>
  <c r="AS6" i="11"/>
  <c r="AL6" i="11"/>
  <c r="AU6" i="11" s="1"/>
  <c r="AJ4" i="18"/>
  <c r="AK4" i="18"/>
  <c r="AT4" i="18" s="1"/>
  <c r="AT25" i="18" s="1"/>
  <c r="AS22" i="18"/>
  <c r="AL22" i="18"/>
  <c r="AU22" i="18" s="1"/>
  <c r="AS10" i="20"/>
  <c r="AL10" i="20"/>
  <c r="AU10" i="20" s="1"/>
  <c r="AI23" i="92"/>
  <c r="AN23" i="92"/>
  <c r="AS17" i="7"/>
  <c r="AL17" i="7"/>
  <c r="AU17" i="7" s="1"/>
  <c r="AS13" i="50"/>
  <c r="AL13" i="50"/>
  <c r="AU13" i="50" s="1"/>
  <c r="AJ22" i="4"/>
  <c r="AK22" i="4"/>
  <c r="AT22" i="4" s="1"/>
  <c r="AJ16" i="4"/>
  <c r="AK16" i="4"/>
  <c r="AT16" i="4" s="1"/>
  <c r="AJ10" i="4"/>
  <c r="AK10" i="4"/>
  <c r="AT10" i="4" s="1"/>
  <c r="AB4" i="4"/>
  <c r="AJ3" i="4"/>
  <c r="AS16" i="72"/>
  <c r="AL16" i="72"/>
  <c r="AU16" i="72" s="1"/>
  <c r="AS12" i="12"/>
  <c r="AL12" i="12"/>
  <c r="AU12" i="12" s="1"/>
  <c r="AH26" i="95"/>
  <c r="AQ26" i="95" s="1"/>
  <c r="AS10" i="65"/>
  <c r="AL10" i="65"/>
  <c r="AU10" i="65" s="1"/>
  <c r="AH25" i="26"/>
  <c r="AQ25" i="26" s="1"/>
  <c r="AS18" i="7"/>
  <c r="AL18" i="7"/>
  <c r="AU18" i="7" s="1"/>
  <c r="AS14" i="50"/>
  <c r="AL14" i="50"/>
  <c r="AU14" i="50" s="1"/>
  <c r="AS9" i="64"/>
  <c r="AL9" i="64"/>
  <c r="AU9" i="64" s="1"/>
  <c r="AJ4" i="2"/>
  <c r="AK4" i="2"/>
  <c r="AT4" i="2" s="1"/>
  <c r="AT25" i="2" s="1"/>
  <c r="AS22" i="2"/>
  <c r="AL22" i="2"/>
  <c r="AU22" i="2" s="1"/>
  <c r="AN24" i="25"/>
  <c r="AI24" i="25"/>
  <c r="AS21" i="50"/>
  <c r="AL21" i="50"/>
  <c r="AU21" i="50" s="1"/>
  <c r="AS16" i="64"/>
  <c r="AL16" i="64"/>
  <c r="AU16" i="64" s="1"/>
  <c r="Y24" i="32"/>
  <c r="X24" i="32"/>
  <c r="AS18" i="72"/>
  <c r="AL18" i="72"/>
  <c r="AU18" i="72" s="1"/>
  <c r="AG23" i="62"/>
  <c r="AP23" i="62" s="1"/>
  <c r="AP25" i="62" s="1"/>
  <c r="AF23" i="62"/>
  <c r="AO23" i="62" s="1"/>
  <c r="AO25" i="62" s="1"/>
  <c r="AE23" i="62"/>
  <c r="AS12" i="20"/>
  <c r="AL12" i="20"/>
  <c r="AU12" i="20" s="1"/>
  <c r="AS11" i="2"/>
  <c r="AL11" i="2"/>
  <c r="AU11" i="2" s="1"/>
  <c r="AI25" i="27"/>
  <c r="AN25" i="27"/>
  <c r="AS20" i="11"/>
  <c r="AL20" i="11"/>
  <c r="AU20" i="11" s="1"/>
  <c r="AS18" i="18"/>
  <c r="AL18" i="18"/>
  <c r="AU18" i="18" s="1"/>
  <c r="AN24" i="91"/>
  <c r="AI24" i="91"/>
  <c r="AS15" i="50"/>
  <c r="AL15" i="50"/>
  <c r="AU15" i="50" s="1"/>
  <c r="AS10" i="64"/>
  <c r="AL10" i="64"/>
  <c r="AU10" i="64" s="1"/>
  <c r="AS12" i="72"/>
  <c r="AL12" i="72"/>
  <c r="AU12" i="72" s="1"/>
  <c r="AS14" i="12"/>
  <c r="AL14" i="12"/>
  <c r="AU14" i="12" s="1"/>
  <c r="AU25" i="71"/>
  <c r="C11" i="71" s="1"/>
  <c r="F24" i="97" s="1"/>
  <c r="AI23" i="36"/>
  <c r="AN23" i="36"/>
  <c r="AR25" i="35"/>
  <c r="AS18" i="65"/>
  <c r="AL18" i="65"/>
  <c r="AU18" i="65" s="1"/>
  <c r="AS21" i="11"/>
  <c r="AL21" i="11"/>
  <c r="AU21" i="11" s="1"/>
  <c r="AS13" i="18"/>
  <c r="AL13" i="18"/>
  <c r="AU13" i="18" s="1"/>
  <c r="AS19" i="20"/>
  <c r="AL19" i="20"/>
  <c r="AU19" i="20" s="1"/>
  <c r="Z25" i="45"/>
  <c r="AS4" i="52"/>
  <c r="AS25" i="52" s="1"/>
  <c r="AL4" i="52"/>
  <c r="AU4" i="52" s="1"/>
  <c r="AU25" i="52" s="1"/>
  <c r="C11" i="52" s="1"/>
  <c r="F5" i="97" s="1"/>
  <c r="AS14" i="7"/>
  <c r="AL14" i="7"/>
  <c r="AU14" i="7" s="1"/>
  <c r="AS10" i="50"/>
  <c r="AL10" i="50"/>
  <c r="AU10" i="50" s="1"/>
  <c r="AS19" i="72"/>
  <c r="AL19" i="72"/>
  <c r="AU19" i="72" s="1"/>
  <c r="AS21" i="12"/>
  <c r="AL21" i="12"/>
  <c r="AU21" i="12" s="1"/>
  <c r="Z27" i="39"/>
  <c r="AS13" i="65"/>
  <c r="AL13" i="65"/>
  <c r="AU13" i="65" s="1"/>
  <c r="AX22" i="62"/>
  <c r="S22" i="62" s="1"/>
  <c r="AC22" i="62" s="1"/>
  <c r="AB23" i="62" s="1"/>
  <c r="AS8" i="20"/>
  <c r="AL8" i="20"/>
  <c r="AU8" i="20" s="1"/>
  <c r="AJ22" i="53"/>
  <c r="AK22" i="53"/>
  <c r="AT22" i="53" s="1"/>
  <c r="AJ16" i="53"/>
  <c r="AK16" i="53"/>
  <c r="AT16" i="53" s="1"/>
  <c r="AJ10" i="53"/>
  <c r="AK10" i="53"/>
  <c r="AT10" i="53" s="1"/>
  <c r="AB4" i="53"/>
  <c r="AJ3" i="53"/>
  <c r="AS9" i="7"/>
  <c r="AL9" i="7"/>
  <c r="AU9" i="7" s="1"/>
  <c r="AJ17" i="63"/>
  <c r="AK17" i="63"/>
  <c r="AT17" i="63" s="1"/>
  <c r="AJ11" i="63"/>
  <c r="AK11" i="63"/>
  <c r="AT11" i="63" s="1"/>
  <c r="AJ5" i="63"/>
  <c r="AK5" i="63"/>
  <c r="AT5" i="63" s="1"/>
  <c r="AS11" i="50"/>
  <c r="AL11" i="50"/>
  <c r="AU11" i="50" s="1"/>
  <c r="AS6" i="64"/>
  <c r="AL6" i="64"/>
  <c r="AU6" i="64" s="1"/>
  <c r="AS13" i="2"/>
  <c r="AL13" i="2"/>
  <c r="AU13" i="2" s="1"/>
  <c r="Z24" i="81"/>
  <c r="AS8" i="72"/>
  <c r="AL8" i="72"/>
  <c r="AU8" i="72" s="1"/>
  <c r="AJ4" i="12"/>
  <c r="AK4" i="12"/>
  <c r="AT4" i="12" s="1"/>
  <c r="AT25" i="12" s="1"/>
  <c r="AS22" i="12"/>
  <c r="AL22" i="12"/>
  <c r="AU22" i="12" s="1"/>
  <c r="AS14" i="65"/>
  <c r="AL14" i="65"/>
  <c r="AU14" i="65" s="1"/>
  <c r="AR24" i="30"/>
  <c r="AJ20" i="59"/>
  <c r="AK20" i="59"/>
  <c r="AT20" i="59" s="1"/>
  <c r="AJ14" i="59"/>
  <c r="AK14" i="59"/>
  <c r="AT14" i="59" s="1"/>
  <c r="AJ8" i="59"/>
  <c r="AK8" i="59"/>
  <c r="AT8" i="59" s="1"/>
  <c r="Z25" i="31"/>
  <c r="AX23" i="15"/>
  <c r="S23" i="15" s="1"/>
  <c r="AC23" i="15" s="1"/>
  <c r="AJ23" i="15" s="1"/>
  <c r="AS23" i="15" s="1"/>
  <c r="AX3" i="15"/>
  <c r="S3" i="15" s="1"/>
  <c r="AC3" i="15" s="1"/>
  <c r="AX4" i="15"/>
  <c r="S4" i="15" s="1"/>
  <c r="AC4" i="15" s="1"/>
  <c r="AB5" i="15" s="1"/>
  <c r="AX5" i="15"/>
  <c r="S5" i="15" s="1"/>
  <c r="AC5" i="15" s="1"/>
  <c r="AB6" i="15" s="1"/>
  <c r="AX6" i="15"/>
  <c r="S6" i="15" s="1"/>
  <c r="AC6" i="15" s="1"/>
  <c r="AB7" i="15" s="1"/>
  <c r="AX7" i="15"/>
  <c r="S7" i="15" s="1"/>
  <c r="AC7" i="15" s="1"/>
  <c r="AB8" i="15" s="1"/>
  <c r="AX8" i="15"/>
  <c r="S8" i="15" s="1"/>
  <c r="AC8" i="15" s="1"/>
  <c r="AB9" i="15" s="1"/>
  <c r="AX9" i="15"/>
  <c r="S9" i="15" s="1"/>
  <c r="AC9" i="15" s="1"/>
  <c r="AB10" i="15" s="1"/>
  <c r="AX10" i="15"/>
  <c r="S10" i="15" s="1"/>
  <c r="AC10" i="15" s="1"/>
  <c r="AB11" i="15" s="1"/>
  <c r="AX11" i="15"/>
  <c r="S11" i="15" s="1"/>
  <c r="AC11" i="15" s="1"/>
  <c r="AB12" i="15" s="1"/>
  <c r="AX12" i="15"/>
  <c r="S12" i="15" s="1"/>
  <c r="AC12" i="15" s="1"/>
  <c r="AB13" i="15" s="1"/>
  <c r="AX13" i="15"/>
  <c r="S13" i="15" s="1"/>
  <c r="AC13" i="15" s="1"/>
  <c r="AB14" i="15" s="1"/>
  <c r="AX14" i="15"/>
  <c r="S14" i="15" s="1"/>
  <c r="AC14" i="15" s="1"/>
  <c r="AB15" i="15" s="1"/>
  <c r="AX15" i="15"/>
  <c r="S15" i="15" s="1"/>
  <c r="AC15" i="15" s="1"/>
  <c r="AB16" i="15" s="1"/>
  <c r="AX16" i="15"/>
  <c r="S16" i="15" s="1"/>
  <c r="AC16" i="15" s="1"/>
  <c r="AB17" i="15" s="1"/>
  <c r="AX17" i="15"/>
  <c r="S17" i="15" s="1"/>
  <c r="AC17" i="15" s="1"/>
  <c r="AB18" i="15" s="1"/>
  <c r="AX18" i="15"/>
  <c r="S18" i="15" s="1"/>
  <c r="AC18" i="15" s="1"/>
  <c r="AB19" i="15" s="1"/>
  <c r="AX19" i="15"/>
  <c r="S19" i="15" s="1"/>
  <c r="AC19" i="15" s="1"/>
  <c r="AB20" i="15" s="1"/>
  <c r="AX20" i="15"/>
  <c r="S20" i="15" s="1"/>
  <c r="AC20" i="15" s="1"/>
  <c r="AB21" i="15" s="1"/>
  <c r="AX21" i="15"/>
  <c r="S21" i="15" s="1"/>
  <c r="AC21" i="15" s="1"/>
  <c r="AB22" i="15" s="1"/>
  <c r="AS10" i="7"/>
  <c r="AL10" i="7"/>
  <c r="AU10" i="7" s="1"/>
  <c r="AS6" i="50"/>
  <c r="AL6" i="50"/>
  <c r="AU6" i="50" s="1"/>
  <c r="AS13" i="64"/>
  <c r="AL13" i="64"/>
  <c r="AU13" i="64" s="1"/>
  <c r="AS8" i="2"/>
  <c r="AL8" i="2"/>
  <c r="AU8" i="2" s="1"/>
  <c r="W26" i="34"/>
  <c r="AG25" i="34"/>
  <c r="AP25" i="34" s="1"/>
  <c r="AF25" i="34"/>
  <c r="AO25" i="34" s="1"/>
  <c r="AE25" i="34"/>
  <c r="AX23" i="54"/>
  <c r="S23" i="54" s="1"/>
  <c r="AC23" i="54" s="1"/>
  <c r="AJ23" i="54" s="1"/>
  <c r="AS23" i="54" s="1"/>
  <c r="AX3" i="54"/>
  <c r="S3" i="54" s="1"/>
  <c r="AC3" i="54" s="1"/>
  <c r="AX4" i="54"/>
  <c r="S4" i="54" s="1"/>
  <c r="AC4" i="54" s="1"/>
  <c r="AB5" i="54" s="1"/>
  <c r="AX5" i="54"/>
  <c r="S5" i="54" s="1"/>
  <c r="AC5" i="54" s="1"/>
  <c r="AB6" i="54" s="1"/>
  <c r="AX6" i="54"/>
  <c r="S6" i="54" s="1"/>
  <c r="AC6" i="54" s="1"/>
  <c r="AB7" i="54" s="1"/>
  <c r="AX7" i="54"/>
  <c r="S7" i="54" s="1"/>
  <c r="AC7" i="54" s="1"/>
  <c r="AB8" i="54" s="1"/>
  <c r="AX8" i="54"/>
  <c r="S8" i="54" s="1"/>
  <c r="AC8" i="54" s="1"/>
  <c r="AB9" i="54" s="1"/>
  <c r="AX9" i="54"/>
  <c r="S9" i="54" s="1"/>
  <c r="AC9" i="54" s="1"/>
  <c r="AB10" i="54" s="1"/>
  <c r="AX10" i="54"/>
  <c r="S10" i="54" s="1"/>
  <c r="AC10" i="54" s="1"/>
  <c r="AB11" i="54" s="1"/>
  <c r="AX11" i="54"/>
  <c r="S11" i="54" s="1"/>
  <c r="AC11" i="54" s="1"/>
  <c r="AB12" i="54" s="1"/>
  <c r="AX12" i="54"/>
  <c r="S12" i="54" s="1"/>
  <c r="AC12" i="54" s="1"/>
  <c r="AB13" i="54" s="1"/>
  <c r="AX13" i="54"/>
  <c r="S13" i="54" s="1"/>
  <c r="AC13" i="54" s="1"/>
  <c r="AB14" i="54" s="1"/>
  <c r="AX14" i="54"/>
  <c r="S14" i="54" s="1"/>
  <c r="AC14" i="54" s="1"/>
  <c r="AB15" i="54" s="1"/>
  <c r="AX15" i="54"/>
  <c r="S15" i="54" s="1"/>
  <c r="AC15" i="54" s="1"/>
  <c r="AB16" i="54" s="1"/>
  <c r="AX16" i="54"/>
  <c r="S16" i="54" s="1"/>
  <c r="AC16" i="54" s="1"/>
  <c r="AB17" i="54" s="1"/>
  <c r="AX17" i="54"/>
  <c r="S17" i="54" s="1"/>
  <c r="AC17" i="54" s="1"/>
  <c r="AB18" i="54" s="1"/>
  <c r="AX18" i="54"/>
  <c r="S18" i="54" s="1"/>
  <c r="AC18" i="54" s="1"/>
  <c r="AB19" i="54" s="1"/>
  <c r="AX19" i="54"/>
  <c r="S19" i="54" s="1"/>
  <c r="AC19" i="54" s="1"/>
  <c r="AB20" i="54" s="1"/>
  <c r="AX20" i="54"/>
  <c r="S20" i="54" s="1"/>
  <c r="AC20" i="54" s="1"/>
  <c r="AB21" i="54" s="1"/>
  <c r="AX21" i="54"/>
  <c r="S21" i="54" s="1"/>
  <c r="AC21" i="54" s="1"/>
  <c r="AB22" i="54" s="1"/>
  <c r="AS21" i="65"/>
  <c r="AL21" i="65"/>
  <c r="AU21" i="65" s="1"/>
  <c r="AH25" i="28"/>
  <c r="AQ25" i="28" s="1"/>
  <c r="AR24" i="45"/>
  <c r="AJ21" i="4"/>
  <c r="AK21" i="4"/>
  <c r="AT21" i="4" s="1"/>
  <c r="AJ15" i="4"/>
  <c r="AK15" i="4"/>
  <c r="AT15" i="4" s="1"/>
  <c r="AJ9" i="4"/>
  <c r="AK9" i="4"/>
  <c r="AT9" i="4" s="1"/>
  <c r="AS20" i="64"/>
  <c r="AL20" i="64"/>
  <c r="AU20" i="64" s="1"/>
  <c r="AS15" i="2"/>
  <c r="AL15" i="2"/>
  <c r="AU15" i="2" s="1"/>
  <c r="AH23" i="14"/>
  <c r="AQ23" i="14" s="1"/>
  <c r="AQ25" i="14" s="1"/>
  <c r="AZ3" i="14"/>
  <c r="AX22" i="14" s="1"/>
  <c r="S22" i="14" s="1"/>
  <c r="AC22" i="14" s="1"/>
  <c r="AB23" i="14" s="1"/>
  <c r="AJ4" i="72"/>
  <c r="AK4" i="72"/>
  <c r="AT4" i="72" s="1"/>
  <c r="AT25" i="72" s="1"/>
  <c r="AX23" i="49"/>
  <c r="AX3" i="49"/>
  <c r="S3" i="49" s="1"/>
  <c r="AX4" i="49"/>
  <c r="AX5" i="49"/>
  <c r="AX6" i="49"/>
  <c r="AX7" i="49"/>
  <c r="AX8" i="49"/>
  <c r="AX9" i="49"/>
  <c r="AX10" i="49"/>
  <c r="AX11" i="49"/>
  <c r="AX12" i="49"/>
  <c r="AX13" i="49"/>
  <c r="AX14" i="49"/>
  <c r="AX15" i="49"/>
  <c r="AX16" i="49"/>
  <c r="AX17" i="49"/>
  <c r="AX18" i="49"/>
  <c r="AX19" i="49"/>
  <c r="AX20" i="49"/>
  <c r="AX21" i="49"/>
  <c r="X25" i="40"/>
  <c r="Y25" i="40"/>
  <c r="AH24" i="78"/>
  <c r="AQ24" i="78" s="1"/>
  <c r="AH25" i="30"/>
  <c r="AQ25" i="30" s="1"/>
  <c r="AN25" i="86"/>
  <c r="AI25" i="86"/>
  <c r="AS7" i="11"/>
  <c r="AL7" i="11"/>
  <c r="AU7" i="11" s="1"/>
  <c r="AS17" i="18"/>
  <c r="AL17" i="18"/>
  <c r="AU17" i="18" s="1"/>
  <c r="AS11" i="20"/>
  <c r="AL11" i="20"/>
  <c r="AU11" i="20" s="1"/>
  <c r="Z27" i="29"/>
  <c r="Y27" i="29"/>
  <c r="X27" i="29"/>
  <c r="AR23" i="81"/>
  <c r="AS5" i="72"/>
  <c r="AL5" i="72"/>
  <c r="AU5" i="72" s="1"/>
  <c r="AS7" i="12"/>
  <c r="AL7" i="12"/>
  <c r="AU7" i="12" s="1"/>
  <c r="AH25" i="77"/>
  <c r="AQ25" i="77" s="1"/>
  <c r="Z24" i="93" l="1"/>
  <c r="Z25" i="96"/>
  <c r="Z26" i="27"/>
  <c r="AF25" i="30"/>
  <c r="AO25" i="30" s="1"/>
  <c r="Z24" i="87"/>
  <c r="AG24" i="87" s="1"/>
  <c r="AP24" i="87" s="1"/>
  <c r="AK23" i="54"/>
  <c r="AT23" i="54" s="1"/>
  <c r="W25" i="76"/>
  <c r="AG24" i="76"/>
  <c r="AP24" i="76" s="1"/>
  <c r="AF24" i="76"/>
  <c r="AO24" i="76" s="1"/>
  <c r="AE24" i="76"/>
  <c r="AE25" i="25"/>
  <c r="W26" i="25"/>
  <c r="AG25" i="25"/>
  <c r="AP25" i="25" s="1"/>
  <c r="AF25" i="25"/>
  <c r="AO25" i="25" s="1"/>
  <c r="W25" i="93"/>
  <c r="AG24" i="93"/>
  <c r="AP24" i="93" s="1"/>
  <c r="AE24" i="93"/>
  <c r="AF24" i="93"/>
  <c r="AO24" i="93" s="1"/>
  <c r="AF26" i="86"/>
  <c r="AO26" i="86" s="1"/>
  <c r="AG26" i="86"/>
  <c r="AP26" i="86" s="1"/>
  <c r="AE26" i="86"/>
  <c r="W27" i="86"/>
  <c r="AF24" i="94"/>
  <c r="AO24" i="94" s="1"/>
  <c r="AE24" i="94"/>
  <c r="W25" i="94"/>
  <c r="AG24" i="94"/>
  <c r="AP24" i="94" s="1"/>
  <c r="W26" i="96"/>
  <c r="AG25" i="96"/>
  <c r="AP25" i="96" s="1"/>
  <c r="AE25" i="96"/>
  <c r="AF25" i="96"/>
  <c r="AO25" i="96" s="1"/>
  <c r="W27" i="27"/>
  <c r="AG26" i="27"/>
  <c r="AP26" i="27" s="1"/>
  <c r="AF26" i="27"/>
  <c r="AO26" i="27" s="1"/>
  <c r="AE26" i="27"/>
  <c r="AK23" i="14"/>
  <c r="AT23" i="14" s="1"/>
  <c r="W25" i="87"/>
  <c r="AF24" i="87"/>
  <c r="AO24" i="87" s="1"/>
  <c r="AE24" i="87"/>
  <c r="W26" i="83"/>
  <c r="AG25" i="83"/>
  <c r="AP25" i="83" s="1"/>
  <c r="AF25" i="83"/>
  <c r="AO25" i="83" s="1"/>
  <c r="AE25" i="83"/>
  <c r="W25" i="92"/>
  <c r="AG24" i="92"/>
  <c r="AP24" i="92" s="1"/>
  <c r="AE24" i="92"/>
  <c r="AF24" i="92"/>
  <c r="AO24" i="92" s="1"/>
  <c r="W28" i="29"/>
  <c r="AG27" i="29"/>
  <c r="AP27" i="29" s="1"/>
  <c r="AF27" i="29"/>
  <c r="AO27" i="29" s="1"/>
  <c r="AE27" i="29"/>
  <c r="AJ19" i="15"/>
  <c r="AK19" i="15"/>
  <c r="AT19" i="15" s="1"/>
  <c r="AS5" i="63"/>
  <c r="AL5" i="63"/>
  <c r="AU5" i="63" s="1"/>
  <c r="AR25" i="43"/>
  <c r="AJ15" i="62"/>
  <c r="AK15" i="62"/>
  <c r="AT15" i="62" s="1"/>
  <c r="Y26" i="77"/>
  <c r="X26" i="77"/>
  <c r="S16" i="49"/>
  <c r="AC15" i="49"/>
  <c r="AB16" i="49" s="1"/>
  <c r="AC19" i="49"/>
  <c r="AB20" i="49" s="1"/>
  <c r="S20" i="49"/>
  <c r="AC13" i="49"/>
  <c r="AB14" i="49" s="1"/>
  <c r="S14" i="49"/>
  <c r="S8" i="49"/>
  <c r="AC7" i="49"/>
  <c r="AB8" i="49" s="1"/>
  <c r="S23" i="49"/>
  <c r="AC22" i="49"/>
  <c r="AB23" i="49" s="1"/>
  <c r="AJ17" i="54"/>
  <c r="AK17" i="54"/>
  <c r="AT17" i="54" s="1"/>
  <c r="AJ11" i="54"/>
  <c r="AK11" i="54"/>
  <c r="AT11" i="54" s="1"/>
  <c r="AJ5" i="54"/>
  <c r="AK5" i="54"/>
  <c r="AT5" i="54" s="1"/>
  <c r="X26" i="34"/>
  <c r="Y26" i="34"/>
  <c r="AJ20" i="15"/>
  <c r="AK20" i="15"/>
  <c r="AT20" i="15" s="1"/>
  <c r="AJ14" i="15"/>
  <c r="AK14" i="15"/>
  <c r="AT14" i="15" s="1"/>
  <c r="AJ8" i="15"/>
  <c r="AK8" i="15"/>
  <c r="AT8" i="15" s="1"/>
  <c r="AF25" i="31"/>
  <c r="AO25" i="31" s="1"/>
  <c r="AE25" i="31"/>
  <c r="W26" i="31"/>
  <c r="AG25" i="31"/>
  <c r="AP25" i="31" s="1"/>
  <c r="AS20" i="59"/>
  <c r="AL20" i="59"/>
  <c r="AU20" i="59" s="1"/>
  <c r="AJ23" i="62"/>
  <c r="AS23" i="62" s="1"/>
  <c r="AK23" i="62"/>
  <c r="AT23" i="62" s="1"/>
  <c r="AS3" i="4"/>
  <c r="AL3" i="4"/>
  <c r="AU3" i="4" s="1"/>
  <c r="AS9" i="59"/>
  <c r="AL9" i="59"/>
  <c r="AU9" i="59" s="1"/>
  <c r="AS12" i="63"/>
  <c r="AL12" i="63"/>
  <c r="AU12" i="63" s="1"/>
  <c r="AJ22" i="62"/>
  <c r="AK22" i="62"/>
  <c r="AT22" i="62" s="1"/>
  <c r="AJ16" i="62"/>
  <c r="AK16" i="62"/>
  <c r="AT16" i="62" s="1"/>
  <c r="AJ10" i="62"/>
  <c r="AK10" i="62"/>
  <c r="AT10" i="62" s="1"/>
  <c r="AL23" i="4"/>
  <c r="AU23" i="4" s="1"/>
  <c r="AR23" i="94"/>
  <c r="AH25" i="96"/>
  <c r="AQ25" i="96" s="1"/>
  <c r="AS25" i="7"/>
  <c r="AS10" i="59"/>
  <c r="AL10" i="59"/>
  <c r="AU10" i="59" s="1"/>
  <c r="AS19" i="63"/>
  <c r="AL19" i="63"/>
  <c r="AU19" i="63" s="1"/>
  <c r="X25" i="75"/>
  <c r="Y25" i="75"/>
  <c r="AH24" i="76"/>
  <c r="AQ24" i="76" s="1"/>
  <c r="AR26" i="29"/>
  <c r="AR24" i="40"/>
  <c r="AS4" i="7"/>
  <c r="AL4" i="7"/>
  <c r="AU4" i="7" s="1"/>
  <c r="AJ17" i="22"/>
  <c r="AK17" i="22"/>
  <c r="AT17" i="22" s="1"/>
  <c r="AJ11" i="22"/>
  <c r="AK11" i="22"/>
  <c r="AT11" i="22" s="1"/>
  <c r="AJ5" i="22"/>
  <c r="AK5" i="22"/>
  <c r="AT5" i="22" s="1"/>
  <c r="AS11" i="59"/>
  <c r="AL11" i="59"/>
  <c r="AU11" i="59" s="1"/>
  <c r="AS20" i="63"/>
  <c r="AL20" i="63"/>
  <c r="AU20" i="63" s="1"/>
  <c r="AH25" i="25"/>
  <c r="AQ25" i="25" s="1"/>
  <c r="AI24" i="80"/>
  <c r="AN24" i="80"/>
  <c r="AS20" i="53"/>
  <c r="AL20" i="53"/>
  <c r="AU20" i="53" s="1"/>
  <c r="AI25" i="88"/>
  <c r="AN25" i="88"/>
  <c r="AR24" i="83"/>
  <c r="AJ4" i="63"/>
  <c r="AK4" i="63"/>
  <c r="AT4" i="63" s="1"/>
  <c r="AT25" i="63" s="1"/>
  <c r="AS22" i="63"/>
  <c r="AL22" i="63"/>
  <c r="AU22" i="63" s="1"/>
  <c r="X25" i="78"/>
  <c r="Z25" i="78" s="1"/>
  <c r="Y25" i="78"/>
  <c r="AI25" i="28"/>
  <c r="AN25" i="28"/>
  <c r="AI25" i="30"/>
  <c r="AN25" i="30"/>
  <c r="Y25" i="73"/>
  <c r="X25" i="73"/>
  <c r="AJ22" i="54"/>
  <c r="AK22" i="54"/>
  <c r="AT22" i="54" s="1"/>
  <c r="S7" i="49"/>
  <c r="AC6" i="49"/>
  <c r="AB7" i="49" s="1"/>
  <c r="AB4" i="54"/>
  <c r="AJ3" i="54"/>
  <c r="AS4" i="2"/>
  <c r="AL4" i="2"/>
  <c r="AU4" i="2" s="1"/>
  <c r="AR23" i="92"/>
  <c r="AN25" i="85"/>
  <c r="AI25" i="85"/>
  <c r="AJ9" i="62"/>
  <c r="AK9" i="62"/>
  <c r="AT9" i="62" s="1"/>
  <c r="AS17" i="4"/>
  <c r="AL17" i="4"/>
  <c r="AU17" i="4" s="1"/>
  <c r="AJ22" i="22"/>
  <c r="AK22" i="22"/>
  <c r="AT22" i="22" s="1"/>
  <c r="AJ10" i="22"/>
  <c r="AK10" i="22"/>
  <c r="AT10" i="22" s="1"/>
  <c r="AX23" i="17"/>
  <c r="S23" i="17" s="1"/>
  <c r="AC23" i="17" s="1"/>
  <c r="AX3" i="17"/>
  <c r="S3" i="17" s="1"/>
  <c r="AC3" i="17" s="1"/>
  <c r="AX4" i="17"/>
  <c r="S4" i="17" s="1"/>
  <c r="AC4" i="17" s="1"/>
  <c r="AB5" i="17" s="1"/>
  <c r="AX5" i="17"/>
  <c r="S5" i="17" s="1"/>
  <c r="AC5" i="17" s="1"/>
  <c r="AB6" i="17" s="1"/>
  <c r="AX6" i="17"/>
  <c r="S6" i="17" s="1"/>
  <c r="AC6" i="17" s="1"/>
  <c r="AB7" i="17" s="1"/>
  <c r="AX7" i="17"/>
  <c r="S7" i="17" s="1"/>
  <c r="AC7" i="17" s="1"/>
  <c r="AB8" i="17" s="1"/>
  <c r="AX8" i="17"/>
  <c r="S8" i="17" s="1"/>
  <c r="AC8" i="17" s="1"/>
  <c r="AB9" i="17" s="1"/>
  <c r="AX9" i="17"/>
  <c r="S9" i="17" s="1"/>
  <c r="AC9" i="17" s="1"/>
  <c r="AB10" i="17" s="1"/>
  <c r="AX10" i="17"/>
  <c r="S10" i="17" s="1"/>
  <c r="AC10" i="17" s="1"/>
  <c r="AB11" i="17" s="1"/>
  <c r="AX11" i="17"/>
  <c r="S11" i="17" s="1"/>
  <c r="AC11" i="17" s="1"/>
  <c r="AB12" i="17" s="1"/>
  <c r="AX12" i="17"/>
  <c r="S12" i="17" s="1"/>
  <c r="AC12" i="17" s="1"/>
  <c r="AB13" i="17" s="1"/>
  <c r="AX13" i="17"/>
  <c r="S13" i="17" s="1"/>
  <c r="AC13" i="17" s="1"/>
  <c r="AB14" i="17" s="1"/>
  <c r="AX14" i="17"/>
  <c r="S14" i="17" s="1"/>
  <c r="AC14" i="17" s="1"/>
  <c r="AB15" i="17" s="1"/>
  <c r="AX15" i="17"/>
  <c r="S15" i="17" s="1"/>
  <c r="AC15" i="17" s="1"/>
  <c r="AB16" i="17" s="1"/>
  <c r="AX16" i="17"/>
  <c r="S16" i="17" s="1"/>
  <c r="AC16" i="17" s="1"/>
  <c r="AB17" i="17" s="1"/>
  <c r="AX17" i="17"/>
  <c r="S17" i="17" s="1"/>
  <c r="AC17" i="17" s="1"/>
  <c r="AB18" i="17" s="1"/>
  <c r="AX18" i="17"/>
  <c r="S18" i="17" s="1"/>
  <c r="AC18" i="17" s="1"/>
  <c r="AB19" i="17" s="1"/>
  <c r="AX19" i="17"/>
  <c r="S19" i="17" s="1"/>
  <c r="AC19" i="17" s="1"/>
  <c r="AB20" i="17" s="1"/>
  <c r="AX20" i="17"/>
  <c r="S20" i="17" s="1"/>
  <c r="AC20" i="17" s="1"/>
  <c r="AB21" i="17" s="1"/>
  <c r="AX21" i="17"/>
  <c r="S21" i="17" s="1"/>
  <c r="AC21" i="17" s="1"/>
  <c r="AB22" i="17" s="1"/>
  <c r="AS7" i="53"/>
  <c r="AL7" i="53"/>
  <c r="AU7" i="53" s="1"/>
  <c r="AH24" i="42"/>
  <c r="AQ24" i="42" s="1"/>
  <c r="AR25" i="33"/>
  <c r="AF25" i="37"/>
  <c r="AO25" i="37" s="1"/>
  <c r="AE25" i="37"/>
  <c r="W26" i="37"/>
  <c r="AG25" i="37"/>
  <c r="AP25" i="37" s="1"/>
  <c r="AS19" i="59"/>
  <c r="AL19" i="59"/>
  <c r="AU19" i="59" s="1"/>
  <c r="AS9" i="53"/>
  <c r="AL9" i="53"/>
  <c r="AU9" i="53" s="1"/>
  <c r="W25" i="36"/>
  <c r="AG24" i="36"/>
  <c r="AP24" i="36" s="1"/>
  <c r="AF24" i="36"/>
  <c r="AO24" i="36" s="1"/>
  <c r="AE24" i="36"/>
  <c r="AN26" i="95"/>
  <c r="AI26" i="95"/>
  <c r="AR25" i="86"/>
  <c r="S18" i="49"/>
  <c r="AC17" i="49"/>
  <c r="AB18" i="49" s="1"/>
  <c r="S12" i="49"/>
  <c r="AC11" i="49"/>
  <c r="AB12" i="49" s="1"/>
  <c r="AC5" i="49"/>
  <c r="AB6" i="49" s="1"/>
  <c r="S6" i="49"/>
  <c r="AS4" i="72"/>
  <c r="AL4" i="72"/>
  <c r="AU4" i="72" s="1"/>
  <c r="AJ21" i="54"/>
  <c r="AK21" i="54"/>
  <c r="AT21" i="54" s="1"/>
  <c r="AJ15" i="54"/>
  <c r="AK15" i="54"/>
  <c r="AT15" i="54" s="1"/>
  <c r="AJ9" i="54"/>
  <c r="AK9" i="54"/>
  <c r="AT9" i="54" s="1"/>
  <c r="AJ18" i="15"/>
  <c r="AK18" i="15"/>
  <c r="AT18" i="15" s="1"/>
  <c r="AJ12" i="15"/>
  <c r="AK12" i="15"/>
  <c r="AT12" i="15" s="1"/>
  <c r="AJ6" i="15"/>
  <c r="AK6" i="15"/>
  <c r="AT6" i="15" s="1"/>
  <c r="AS8" i="59"/>
  <c r="AL8" i="59"/>
  <c r="AU8" i="59" s="1"/>
  <c r="AS4" i="12"/>
  <c r="AL4" i="12"/>
  <c r="AU4" i="12" s="1"/>
  <c r="AU25" i="12" s="1"/>
  <c r="C11" i="12" s="1"/>
  <c r="AS3" i="53"/>
  <c r="AL3" i="53"/>
  <c r="AU3" i="53" s="1"/>
  <c r="AI23" i="62"/>
  <c r="AN23" i="62"/>
  <c r="AN25" i="62" s="1"/>
  <c r="AR24" i="25"/>
  <c r="AS15" i="59"/>
  <c r="AL15" i="59"/>
  <c r="AU15" i="59" s="1"/>
  <c r="AS25" i="12"/>
  <c r="AS18" i="63"/>
  <c r="AL18" i="63"/>
  <c r="AU18" i="63" s="1"/>
  <c r="AJ20" i="62"/>
  <c r="AK20" i="62"/>
  <c r="AT20" i="62" s="1"/>
  <c r="AJ14" i="62"/>
  <c r="AK14" i="62"/>
  <c r="AT14" i="62" s="1"/>
  <c r="AJ8" i="62"/>
  <c r="AK8" i="62"/>
  <c r="AT8" i="62" s="1"/>
  <c r="AR23" i="42"/>
  <c r="AU25" i="2"/>
  <c r="C11" i="2" s="1"/>
  <c r="AR23" i="87"/>
  <c r="AH26" i="74"/>
  <c r="AQ26" i="74" s="1"/>
  <c r="AS16" i="59"/>
  <c r="AL16" i="59"/>
  <c r="AU16" i="59" s="1"/>
  <c r="AS7" i="63"/>
  <c r="AL7" i="63"/>
  <c r="AU7" i="63" s="1"/>
  <c r="AH25" i="83"/>
  <c r="AQ25" i="83" s="1"/>
  <c r="AH26" i="27"/>
  <c r="AQ26" i="27" s="1"/>
  <c r="AJ21" i="22"/>
  <c r="AK21" i="22"/>
  <c r="AT21" i="22" s="1"/>
  <c r="AJ15" i="22"/>
  <c r="AK15" i="22"/>
  <c r="AT15" i="22" s="1"/>
  <c r="AJ9" i="22"/>
  <c r="AK9" i="22"/>
  <c r="AT9" i="22" s="1"/>
  <c r="AS17" i="59"/>
  <c r="AL17" i="59"/>
  <c r="AU17" i="59" s="1"/>
  <c r="AX22" i="17"/>
  <c r="S22" i="17" s="1"/>
  <c r="AC22" i="17" s="1"/>
  <c r="AB23" i="17" s="1"/>
  <c r="AS8" i="63"/>
  <c r="AL8" i="63"/>
  <c r="AU8" i="63" s="1"/>
  <c r="Z25" i="46"/>
  <c r="Y25" i="46"/>
  <c r="X25" i="46"/>
  <c r="Z24" i="42"/>
  <c r="X25" i="80"/>
  <c r="Y25" i="80"/>
  <c r="Z25" i="80" s="1"/>
  <c r="AS8" i="53"/>
  <c r="AL8" i="53"/>
  <c r="AU8" i="53" s="1"/>
  <c r="Y26" i="88"/>
  <c r="Z26" i="88" s="1"/>
  <c r="X26" i="88"/>
  <c r="AS10" i="63"/>
  <c r="AL10" i="63"/>
  <c r="AU10" i="63" s="1"/>
  <c r="Y26" i="28"/>
  <c r="X26" i="28"/>
  <c r="Z26" i="28" s="1"/>
  <c r="AN25" i="44"/>
  <c r="AI25" i="44"/>
  <c r="X26" i="48"/>
  <c r="Z26" i="48" s="1"/>
  <c r="Y26" i="48"/>
  <c r="AN23" i="14"/>
  <c r="AN25" i="14" s="1"/>
  <c r="AI23" i="14"/>
  <c r="AS15" i="4"/>
  <c r="AL15" i="4"/>
  <c r="AU15" i="4" s="1"/>
  <c r="AS16" i="53"/>
  <c r="AL16" i="53"/>
  <c r="AU16" i="53" s="1"/>
  <c r="AH24" i="32"/>
  <c r="AQ24" i="32" s="1"/>
  <c r="AS22" i="4"/>
  <c r="AL22" i="4"/>
  <c r="AU22" i="4" s="1"/>
  <c r="AB4" i="62"/>
  <c r="AJ3" i="62"/>
  <c r="W26" i="38"/>
  <c r="AG25" i="38"/>
  <c r="AP25" i="38" s="1"/>
  <c r="AF25" i="38"/>
  <c r="AO25" i="38" s="1"/>
  <c r="AE25" i="38"/>
  <c r="W27" i="41"/>
  <c r="AG26" i="41"/>
  <c r="AP26" i="41" s="1"/>
  <c r="AF26" i="41"/>
  <c r="AO26" i="41" s="1"/>
  <c r="AE26" i="41"/>
  <c r="AG23" i="17"/>
  <c r="AP23" i="17" s="1"/>
  <c r="AP25" i="17" s="1"/>
  <c r="AF23" i="17"/>
  <c r="AO23" i="17" s="1"/>
  <c r="AO25" i="17" s="1"/>
  <c r="AE23" i="17"/>
  <c r="AS12" i="53"/>
  <c r="AL12" i="53"/>
  <c r="AU12" i="53" s="1"/>
  <c r="AS4" i="50"/>
  <c r="AS25" i="50" s="1"/>
  <c r="AL4" i="50"/>
  <c r="AU4" i="50" s="1"/>
  <c r="AU25" i="50" s="1"/>
  <c r="C11" i="50" s="1"/>
  <c r="F3" i="97" s="1"/>
  <c r="AR24" i="38"/>
  <c r="AH25" i="40"/>
  <c r="AQ25" i="40" s="1"/>
  <c r="AC16" i="49"/>
  <c r="AB17" i="49" s="1"/>
  <c r="S17" i="49"/>
  <c r="AC10" i="49"/>
  <c r="AB11" i="49" s="1"/>
  <c r="S11" i="49"/>
  <c r="S5" i="49"/>
  <c r="AC4" i="49"/>
  <c r="AB5" i="49" s="1"/>
  <c r="AX23" i="14"/>
  <c r="S23" i="14" s="1"/>
  <c r="AC23" i="14" s="1"/>
  <c r="AJ23" i="14" s="1"/>
  <c r="AS23" i="14" s="1"/>
  <c r="AX3" i="14"/>
  <c r="S3" i="14" s="1"/>
  <c r="AC3" i="14" s="1"/>
  <c r="AX4" i="14"/>
  <c r="S4" i="14" s="1"/>
  <c r="AC4" i="14" s="1"/>
  <c r="AB5" i="14" s="1"/>
  <c r="AX5" i="14"/>
  <c r="S5" i="14" s="1"/>
  <c r="AC5" i="14" s="1"/>
  <c r="AB6" i="14" s="1"/>
  <c r="AX6" i="14"/>
  <c r="S6" i="14" s="1"/>
  <c r="AC6" i="14" s="1"/>
  <c r="AB7" i="14" s="1"/>
  <c r="AX7" i="14"/>
  <c r="S7" i="14" s="1"/>
  <c r="AC7" i="14" s="1"/>
  <c r="AB8" i="14" s="1"/>
  <c r="AX8" i="14"/>
  <c r="S8" i="14" s="1"/>
  <c r="AC8" i="14" s="1"/>
  <c r="AB9" i="14" s="1"/>
  <c r="AX9" i="14"/>
  <c r="S9" i="14" s="1"/>
  <c r="AC9" i="14" s="1"/>
  <c r="AB10" i="14" s="1"/>
  <c r="AX10" i="14"/>
  <c r="S10" i="14" s="1"/>
  <c r="AC10" i="14" s="1"/>
  <c r="AB11" i="14" s="1"/>
  <c r="AX11" i="14"/>
  <c r="S11" i="14" s="1"/>
  <c r="AC11" i="14" s="1"/>
  <c r="AB12" i="14" s="1"/>
  <c r="AX12" i="14"/>
  <c r="S12" i="14" s="1"/>
  <c r="AC12" i="14" s="1"/>
  <c r="AB13" i="14" s="1"/>
  <c r="AX13" i="14"/>
  <c r="S13" i="14" s="1"/>
  <c r="AC13" i="14" s="1"/>
  <c r="AB14" i="14" s="1"/>
  <c r="AX14" i="14"/>
  <c r="S14" i="14" s="1"/>
  <c r="AC14" i="14" s="1"/>
  <c r="AB15" i="14" s="1"/>
  <c r="AX15" i="14"/>
  <c r="S15" i="14" s="1"/>
  <c r="AC15" i="14" s="1"/>
  <c r="AB16" i="14" s="1"/>
  <c r="AX16" i="14"/>
  <c r="S16" i="14" s="1"/>
  <c r="AC16" i="14" s="1"/>
  <c r="AB17" i="14" s="1"/>
  <c r="AX17" i="14"/>
  <c r="S17" i="14" s="1"/>
  <c r="AC17" i="14" s="1"/>
  <c r="AB18" i="14" s="1"/>
  <c r="AX18" i="14"/>
  <c r="S18" i="14" s="1"/>
  <c r="AC18" i="14" s="1"/>
  <c r="AB19" i="14" s="1"/>
  <c r="AX19" i="14"/>
  <c r="S19" i="14" s="1"/>
  <c r="AC19" i="14" s="1"/>
  <c r="AB20" i="14" s="1"/>
  <c r="AX20" i="14"/>
  <c r="S20" i="14" s="1"/>
  <c r="AC20" i="14" s="1"/>
  <c r="AB21" i="14" s="1"/>
  <c r="AX21" i="14"/>
  <c r="S21" i="14" s="1"/>
  <c r="AC21" i="14" s="1"/>
  <c r="AB22" i="14" s="1"/>
  <c r="AS21" i="4"/>
  <c r="AL21" i="4"/>
  <c r="AU21" i="4" s="1"/>
  <c r="AJ20" i="54"/>
  <c r="AK20" i="54"/>
  <c r="AT20" i="54" s="1"/>
  <c r="AJ14" i="54"/>
  <c r="AK14" i="54"/>
  <c r="AT14" i="54" s="1"/>
  <c r="AJ8" i="54"/>
  <c r="AK8" i="54"/>
  <c r="AT8" i="54" s="1"/>
  <c r="AI25" i="34"/>
  <c r="AN25" i="34"/>
  <c r="AJ17" i="15"/>
  <c r="AK17" i="15"/>
  <c r="AT17" i="15" s="1"/>
  <c r="AJ11" i="15"/>
  <c r="AK11" i="15"/>
  <c r="AT11" i="15" s="1"/>
  <c r="AJ5" i="15"/>
  <c r="AK5" i="15"/>
  <c r="AT5" i="15" s="1"/>
  <c r="AS11" i="63"/>
  <c r="AL11" i="63"/>
  <c r="AU11" i="63" s="1"/>
  <c r="AJ4" i="53"/>
  <c r="AK4" i="53"/>
  <c r="AT4" i="53" s="1"/>
  <c r="AT25" i="53" s="1"/>
  <c r="AS22" i="53"/>
  <c r="AL22" i="53"/>
  <c r="AU22" i="53" s="1"/>
  <c r="W28" i="39"/>
  <c r="AG27" i="39"/>
  <c r="AP27" i="39" s="1"/>
  <c r="AF27" i="39"/>
  <c r="AO27" i="39" s="1"/>
  <c r="AE27" i="39"/>
  <c r="AE25" i="45"/>
  <c r="W26" i="45"/>
  <c r="AG25" i="45"/>
  <c r="AP25" i="45" s="1"/>
  <c r="AF25" i="45"/>
  <c r="AO25" i="45" s="1"/>
  <c r="AR23" i="36"/>
  <c r="AR25" i="27"/>
  <c r="Z24" i="32"/>
  <c r="AS10" i="4"/>
  <c r="AL10" i="4"/>
  <c r="AU10" i="4" s="1"/>
  <c r="AS17" i="53"/>
  <c r="AL17" i="53"/>
  <c r="AU17" i="53" s="1"/>
  <c r="AJ19" i="62"/>
  <c r="AK19" i="62"/>
  <c r="AT19" i="62" s="1"/>
  <c r="AJ13" i="62"/>
  <c r="AK13" i="62"/>
  <c r="AT13" i="62" s="1"/>
  <c r="AJ7" i="62"/>
  <c r="AK7" i="62"/>
  <c r="AT7" i="62" s="1"/>
  <c r="AS25" i="2"/>
  <c r="AF25" i="47"/>
  <c r="AO25" i="47" s="1"/>
  <c r="AE25" i="47"/>
  <c r="W26" i="47"/>
  <c r="AG25" i="47"/>
  <c r="AP25" i="47" s="1"/>
  <c r="AS5" i="4"/>
  <c r="AL5" i="4"/>
  <c r="AU5" i="4" s="1"/>
  <c r="AJ23" i="22"/>
  <c r="AS23" i="22" s="1"/>
  <c r="AK23" i="22"/>
  <c r="AT23" i="22" s="1"/>
  <c r="AJ4" i="59"/>
  <c r="AK4" i="59"/>
  <c r="AT4" i="59" s="1"/>
  <c r="AT25" i="59" s="1"/>
  <c r="AS18" i="53"/>
  <c r="AL18" i="53"/>
  <c r="AU18" i="53" s="1"/>
  <c r="AI24" i="75"/>
  <c r="AN24" i="75"/>
  <c r="AE26" i="82"/>
  <c r="AF26" i="82"/>
  <c r="AO26" i="82" s="1"/>
  <c r="W27" i="82"/>
  <c r="AG26" i="82"/>
  <c r="AP26" i="82" s="1"/>
  <c r="AH25" i="91"/>
  <c r="AQ25" i="91" s="1"/>
  <c r="AS18" i="4"/>
  <c r="AL18" i="4"/>
  <c r="AU18" i="4" s="1"/>
  <c r="AH27" i="89"/>
  <c r="AQ27" i="89" s="1"/>
  <c r="AJ20" i="22"/>
  <c r="AK20" i="22"/>
  <c r="AT20" i="22" s="1"/>
  <c r="AJ14" i="22"/>
  <c r="AK14" i="22"/>
  <c r="AT14" i="22" s="1"/>
  <c r="AJ8" i="22"/>
  <c r="AK8" i="22"/>
  <c r="AT8" i="22" s="1"/>
  <c r="AS13" i="53"/>
  <c r="AL13" i="53"/>
  <c r="AU13" i="53" s="1"/>
  <c r="AI23" i="22"/>
  <c r="AN23" i="22"/>
  <c r="AN25" i="22" s="1"/>
  <c r="AS4" i="64"/>
  <c r="AL4" i="64"/>
  <c r="AU4" i="64" s="1"/>
  <c r="AR24" i="96"/>
  <c r="AS4" i="65"/>
  <c r="AS25" i="65" s="1"/>
  <c r="AL4" i="65"/>
  <c r="AU4" i="65" s="1"/>
  <c r="AU25" i="65" s="1"/>
  <c r="C11" i="65" s="1"/>
  <c r="F18" i="97" s="1"/>
  <c r="AS19" i="4"/>
  <c r="AL19" i="4"/>
  <c r="AU19" i="4" s="1"/>
  <c r="AH26" i="43"/>
  <c r="AQ26" i="43" s="1"/>
  <c r="AS12" i="59"/>
  <c r="AL12" i="59"/>
  <c r="AU12" i="59" s="1"/>
  <c r="AR23" i="59"/>
  <c r="AR25" i="59" s="1"/>
  <c r="AL23" i="59"/>
  <c r="AU23" i="59" s="1"/>
  <c r="AS15" i="63"/>
  <c r="AL15" i="63"/>
  <c r="AU15" i="63" s="1"/>
  <c r="AI25" i="79"/>
  <c r="AN25" i="79"/>
  <c r="AN25" i="90"/>
  <c r="AI25" i="90"/>
  <c r="AS14" i="4"/>
  <c r="AL14" i="4"/>
  <c r="AU14" i="4" s="1"/>
  <c r="AR25" i="74"/>
  <c r="AH26" i="33"/>
  <c r="AQ26" i="33" s="1"/>
  <c r="AS7" i="59"/>
  <c r="AL7" i="59"/>
  <c r="AU7" i="59" s="1"/>
  <c r="AR23" i="93"/>
  <c r="AS15" i="53"/>
  <c r="AL15" i="53"/>
  <c r="AU15" i="53" s="1"/>
  <c r="Z26" i="30"/>
  <c r="Y26" i="30"/>
  <c r="X26" i="30"/>
  <c r="AI24" i="73"/>
  <c r="AN24" i="73"/>
  <c r="S13" i="49"/>
  <c r="AC12" i="49"/>
  <c r="AB13" i="49" s="1"/>
  <c r="AJ10" i="54"/>
  <c r="AK10" i="54"/>
  <c r="AT10" i="54" s="1"/>
  <c r="AJ13" i="15"/>
  <c r="AK13" i="15"/>
  <c r="AT13" i="15" s="1"/>
  <c r="AR24" i="91"/>
  <c r="AJ4" i="4"/>
  <c r="AK4" i="4"/>
  <c r="AT4" i="4" s="1"/>
  <c r="AT25" i="4" s="1"/>
  <c r="AJ21" i="62"/>
  <c r="AK21" i="62"/>
  <c r="AT21" i="62" s="1"/>
  <c r="AR24" i="37"/>
  <c r="AS12" i="4"/>
  <c r="AL12" i="4"/>
  <c r="AU12" i="4" s="1"/>
  <c r="AJ16" i="22"/>
  <c r="AK16" i="22"/>
  <c r="AT16" i="22" s="1"/>
  <c r="AB4" i="22"/>
  <c r="AJ3" i="22"/>
  <c r="AS13" i="4"/>
  <c r="AL13" i="4"/>
  <c r="AU13" i="4" s="1"/>
  <c r="Y27" i="35"/>
  <c r="X27" i="35"/>
  <c r="AS6" i="59"/>
  <c r="AL6" i="59"/>
  <c r="AU6" i="59" s="1"/>
  <c r="AS9" i="63"/>
  <c r="AL9" i="63"/>
  <c r="AU9" i="63" s="1"/>
  <c r="X26" i="90"/>
  <c r="Y26" i="90"/>
  <c r="AH24" i="87"/>
  <c r="AQ24" i="87" s="1"/>
  <c r="AS8" i="4"/>
  <c r="AL8" i="4"/>
  <c r="AU8" i="4" s="1"/>
  <c r="AI25" i="26"/>
  <c r="AN25" i="26"/>
  <c r="Z25" i="40"/>
  <c r="S4" i="49"/>
  <c r="AC3" i="49"/>
  <c r="AJ19" i="54"/>
  <c r="AK19" i="54"/>
  <c r="AT19" i="54" s="1"/>
  <c r="AJ13" i="54"/>
  <c r="AK13" i="54"/>
  <c r="AT13" i="54" s="1"/>
  <c r="AJ7" i="54"/>
  <c r="AK7" i="54"/>
  <c r="AT7" i="54" s="1"/>
  <c r="AJ22" i="15"/>
  <c r="AK22" i="15"/>
  <c r="AT22" i="15" s="1"/>
  <c r="AJ16" i="15"/>
  <c r="AK16" i="15"/>
  <c r="AT16" i="15" s="1"/>
  <c r="AJ10" i="15"/>
  <c r="AK10" i="15"/>
  <c r="AT10" i="15" s="1"/>
  <c r="AB4" i="15"/>
  <c r="AJ3" i="15"/>
  <c r="AS14" i="59"/>
  <c r="AL14" i="59"/>
  <c r="AU14" i="59" s="1"/>
  <c r="X26" i="85"/>
  <c r="Y26" i="85"/>
  <c r="AS21" i="59"/>
  <c r="AL21" i="59"/>
  <c r="AU21" i="59" s="1"/>
  <c r="AS6" i="63"/>
  <c r="AL6" i="63"/>
  <c r="AU6" i="63" s="1"/>
  <c r="AJ18" i="62"/>
  <c r="AK18" i="62"/>
  <c r="AT18" i="62" s="1"/>
  <c r="AJ12" i="62"/>
  <c r="AK12" i="62"/>
  <c r="AT12" i="62" s="1"/>
  <c r="AJ6" i="62"/>
  <c r="AK6" i="62"/>
  <c r="AT6" i="62" s="1"/>
  <c r="AE26" i="74"/>
  <c r="AF26" i="74"/>
  <c r="AO26" i="74" s="1"/>
  <c r="W27" i="74"/>
  <c r="AG26" i="74"/>
  <c r="AP26" i="74" s="1"/>
  <c r="AS3" i="59"/>
  <c r="AL3" i="59"/>
  <c r="AU3" i="59" s="1"/>
  <c r="AS22" i="59"/>
  <c r="AL22" i="59"/>
  <c r="AU22" i="59" s="1"/>
  <c r="AS13" i="63"/>
  <c r="AL13" i="63"/>
  <c r="AU13" i="63" s="1"/>
  <c r="AN23" i="15"/>
  <c r="AN25" i="15" s="1"/>
  <c r="AI23" i="15"/>
  <c r="AU25" i="64"/>
  <c r="C11" i="64" s="1"/>
  <c r="F17" i="97" s="1"/>
  <c r="Z25" i="91"/>
  <c r="Z27" i="89"/>
  <c r="AJ19" i="22"/>
  <c r="AK19" i="22"/>
  <c r="AT19" i="22" s="1"/>
  <c r="AJ13" i="22"/>
  <c r="AK13" i="22"/>
  <c r="AT13" i="22" s="1"/>
  <c r="AJ7" i="22"/>
  <c r="AK7" i="22"/>
  <c r="AT7" i="22" s="1"/>
  <c r="AS5" i="59"/>
  <c r="AL5" i="59"/>
  <c r="AU5" i="59" s="1"/>
  <c r="AS14" i="63"/>
  <c r="AL14" i="63"/>
  <c r="AU14" i="63" s="1"/>
  <c r="AI24" i="46"/>
  <c r="AN24" i="46"/>
  <c r="AI26" i="35"/>
  <c r="AN26" i="35"/>
  <c r="X26" i="79"/>
  <c r="Z26" i="79" s="1"/>
  <c r="Y26" i="79"/>
  <c r="AS14" i="53"/>
  <c r="AL14" i="53"/>
  <c r="AU14" i="53" s="1"/>
  <c r="AU25" i="72"/>
  <c r="C11" i="72" s="1"/>
  <c r="F25" i="97" s="1"/>
  <c r="AS16" i="63"/>
  <c r="AL16" i="63"/>
  <c r="AU16" i="63" s="1"/>
  <c r="AI24" i="78"/>
  <c r="AN24" i="78"/>
  <c r="Y26" i="44"/>
  <c r="X26" i="44"/>
  <c r="Z26" i="44" s="1"/>
  <c r="Y26" i="26"/>
  <c r="X26" i="26"/>
  <c r="AI25" i="48"/>
  <c r="AN25" i="48"/>
  <c r="AI24" i="84"/>
  <c r="AN24" i="84"/>
  <c r="S19" i="49"/>
  <c r="AC18" i="49"/>
  <c r="AB19" i="49" s="1"/>
  <c r="AJ16" i="54"/>
  <c r="AK16" i="54"/>
  <c r="AT16" i="54" s="1"/>
  <c r="AJ7" i="15"/>
  <c r="AK7" i="15"/>
  <c r="AT7" i="15" s="1"/>
  <c r="AS4" i="18"/>
  <c r="AS25" i="18" s="1"/>
  <c r="AL4" i="18"/>
  <c r="AU4" i="18" s="1"/>
  <c r="AU25" i="18" s="1"/>
  <c r="C11" i="18" s="1"/>
  <c r="AS11" i="53"/>
  <c r="AL11" i="53"/>
  <c r="AU11" i="53" s="1"/>
  <c r="AC9" i="49"/>
  <c r="AB10" i="49" s="1"/>
  <c r="S10" i="49"/>
  <c r="AH27" i="29"/>
  <c r="AQ27" i="29" s="1"/>
  <c r="S21" i="49"/>
  <c r="AC20" i="49"/>
  <c r="AB21" i="49" s="1"/>
  <c r="S15" i="49"/>
  <c r="AC14" i="49"/>
  <c r="AB15" i="49" s="1"/>
  <c r="S9" i="49"/>
  <c r="AC8" i="49"/>
  <c r="AB9" i="49" s="1"/>
  <c r="AS9" i="4"/>
  <c r="AL9" i="4"/>
  <c r="AU9" i="4" s="1"/>
  <c r="AJ18" i="54"/>
  <c r="AK18" i="54"/>
  <c r="AT18" i="54" s="1"/>
  <c r="AJ12" i="54"/>
  <c r="AK12" i="54"/>
  <c r="AT12" i="54" s="1"/>
  <c r="AJ6" i="54"/>
  <c r="AK6" i="54"/>
  <c r="AT6" i="54" s="1"/>
  <c r="AJ21" i="15"/>
  <c r="AK21" i="15"/>
  <c r="AT21" i="15" s="1"/>
  <c r="AJ15" i="15"/>
  <c r="AK15" i="15"/>
  <c r="AT15" i="15" s="1"/>
  <c r="AJ9" i="15"/>
  <c r="AK9" i="15"/>
  <c r="AT9" i="15" s="1"/>
  <c r="AE24" i="81"/>
  <c r="AF24" i="81"/>
  <c r="AO24" i="81" s="1"/>
  <c r="AG24" i="81"/>
  <c r="AP24" i="81" s="1"/>
  <c r="W25" i="81"/>
  <c r="AS17" i="63"/>
  <c r="AL17" i="63"/>
  <c r="AU17" i="63" s="1"/>
  <c r="AS10" i="53"/>
  <c r="AL10" i="53"/>
  <c r="AU10" i="53" s="1"/>
  <c r="AS16" i="4"/>
  <c r="AL16" i="4"/>
  <c r="AU16" i="4" s="1"/>
  <c r="AI23" i="54"/>
  <c r="AN23" i="54"/>
  <c r="AN25" i="54" s="1"/>
  <c r="AN23" i="49"/>
  <c r="AN25" i="49" s="1"/>
  <c r="AI23" i="49"/>
  <c r="AS5" i="53"/>
  <c r="AL5" i="53"/>
  <c r="AU5" i="53" s="1"/>
  <c r="AJ17" i="62"/>
  <c r="AK17" i="62"/>
  <c r="AT17" i="62" s="1"/>
  <c r="AJ11" i="62"/>
  <c r="AK11" i="62"/>
  <c r="AT11" i="62" s="1"/>
  <c r="AJ5" i="62"/>
  <c r="AK5" i="62"/>
  <c r="AT5" i="62" s="1"/>
  <c r="AH25" i="38"/>
  <c r="AQ25" i="38" s="1"/>
  <c r="AR23" i="32"/>
  <c r="AS11" i="4"/>
  <c r="AL11" i="4"/>
  <c r="AU11" i="4" s="1"/>
  <c r="AR26" i="89"/>
  <c r="AU25" i="7"/>
  <c r="C11" i="7" s="1"/>
  <c r="AS6" i="53"/>
  <c r="AL6" i="53"/>
  <c r="AU6" i="53" s="1"/>
  <c r="AS25" i="64"/>
  <c r="AS6" i="4"/>
  <c r="AL6" i="4"/>
  <c r="AU6" i="4" s="1"/>
  <c r="AS4" i="20"/>
  <c r="AS25" i="20" s="1"/>
  <c r="AL4" i="20"/>
  <c r="AU4" i="20" s="1"/>
  <c r="AU25" i="20" s="1"/>
  <c r="C11" i="20" s="1"/>
  <c r="AJ18" i="22"/>
  <c r="AK18" i="22"/>
  <c r="AT18" i="22" s="1"/>
  <c r="AJ12" i="22"/>
  <c r="AK12" i="22"/>
  <c r="AT12" i="22" s="1"/>
  <c r="AJ6" i="22"/>
  <c r="AK6" i="22"/>
  <c r="AT6" i="22" s="1"/>
  <c r="AH24" i="93"/>
  <c r="AQ24" i="93" s="1"/>
  <c r="AS19" i="53"/>
  <c r="AL19" i="53"/>
  <c r="AU19" i="53" s="1"/>
  <c r="AS4" i="11"/>
  <c r="AS25" i="11" s="1"/>
  <c r="AL4" i="11"/>
  <c r="AU4" i="11" s="1"/>
  <c r="AU25" i="11" s="1"/>
  <c r="C11" i="11" s="1"/>
  <c r="AR23" i="76"/>
  <c r="AS7" i="4"/>
  <c r="AL7" i="4"/>
  <c r="AU7" i="4" s="1"/>
  <c r="Z26" i="43"/>
  <c r="AS18" i="59"/>
  <c r="AL18" i="59"/>
  <c r="AU18" i="59" s="1"/>
  <c r="AS21" i="63"/>
  <c r="AL21" i="63"/>
  <c r="AU21" i="63" s="1"/>
  <c r="AH26" i="86"/>
  <c r="AQ26" i="86" s="1"/>
  <c r="AS25" i="72"/>
  <c r="AS20" i="4"/>
  <c r="AL20" i="4"/>
  <c r="AU20" i="4" s="1"/>
  <c r="AH24" i="92"/>
  <c r="AQ24" i="92" s="1"/>
  <c r="Z26" i="33"/>
  <c r="AH25" i="37"/>
  <c r="AQ25" i="37" s="1"/>
  <c r="AS13" i="59"/>
  <c r="AL13" i="59"/>
  <c r="AU13" i="59" s="1"/>
  <c r="AS3" i="63"/>
  <c r="AL3" i="63"/>
  <c r="AU3" i="63" s="1"/>
  <c r="AS21" i="53"/>
  <c r="AL21" i="53"/>
  <c r="AU21" i="53" s="1"/>
  <c r="AH24" i="36"/>
  <c r="AQ24" i="36" s="1"/>
  <c r="AH24" i="94"/>
  <c r="AQ24" i="94" s="1"/>
  <c r="Y27" i="95"/>
  <c r="X27" i="95"/>
  <c r="AJ22" i="49"/>
  <c r="AK22" i="49"/>
  <c r="AT22" i="49" s="1"/>
  <c r="Y25" i="84"/>
  <c r="X25" i="84"/>
  <c r="Z25" i="84" s="1"/>
  <c r="AK23" i="15"/>
  <c r="AT23" i="15" s="1"/>
  <c r="AI25" i="77"/>
  <c r="AN25" i="77"/>
  <c r="Z27" i="95" l="1"/>
  <c r="AE27" i="95"/>
  <c r="AF27" i="95"/>
  <c r="AO27" i="95" s="1"/>
  <c r="W28" i="95"/>
  <c r="AG27" i="95"/>
  <c r="AP27" i="95" s="1"/>
  <c r="AH27" i="95"/>
  <c r="AQ27" i="95" s="1"/>
  <c r="W27" i="33"/>
  <c r="AG26" i="33"/>
  <c r="AP26" i="33" s="1"/>
  <c r="AF26" i="33"/>
  <c r="AO26" i="33" s="1"/>
  <c r="AE26" i="33"/>
  <c r="W27" i="43"/>
  <c r="AG26" i="43"/>
  <c r="AP26" i="43" s="1"/>
  <c r="AF26" i="43"/>
  <c r="AO26" i="43" s="1"/>
  <c r="AE26" i="43"/>
  <c r="AS12" i="22"/>
  <c r="AL12" i="22"/>
  <c r="AU12" i="22" s="1"/>
  <c r="AS5" i="62"/>
  <c r="AL5" i="62"/>
  <c r="AU5" i="62" s="1"/>
  <c r="AJ9" i="49"/>
  <c r="AK9" i="49"/>
  <c r="AT9" i="49" s="1"/>
  <c r="AJ10" i="49"/>
  <c r="AK10" i="49"/>
  <c r="AT10" i="49" s="1"/>
  <c r="AS7" i="15"/>
  <c r="AL7" i="15"/>
  <c r="AU7" i="15" s="1"/>
  <c r="AR24" i="84"/>
  <c r="AH26" i="44"/>
  <c r="AQ26" i="44" s="1"/>
  <c r="W27" i="79"/>
  <c r="AG26" i="79"/>
  <c r="AP26" i="79" s="1"/>
  <c r="AF26" i="79"/>
  <c r="AO26" i="79" s="1"/>
  <c r="AE26" i="79"/>
  <c r="AF25" i="91"/>
  <c r="AO25" i="91" s="1"/>
  <c r="AE25" i="91"/>
  <c r="AG25" i="91"/>
  <c r="AP25" i="91" s="1"/>
  <c r="W26" i="91"/>
  <c r="AS12" i="62"/>
  <c r="AL12" i="62"/>
  <c r="AU12" i="62" s="1"/>
  <c r="AS3" i="15"/>
  <c r="AL3" i="15"/>
  <c r="AU3" i="15" s="1"/>
  <c r="AR25" i="26"/>
  <c r="AH26" i="30"/>
  <c r="AQ26" i="30" s="1"/>
  <c r="Y27" i="82"/>
  <c r="X27" i="82"/>
  <c r="Z27" i="82" s="1"/>
  <c r="W25" i="32"/>
  <c r="AG24" i="32"/>
  <c r="AP24" i="32" s="1"/>
  <c r="AF24" i="32"/>
  <c r="AO24" i="32" s="1"/>
  <c r="AE24" i="32"/>
  <c r="AS4" i="53"/>
  <c r="AS25" i="53" s="1"/>
  <c r="AL4" i="53"/>
  <c r="AU4" i="53" s="1"/>
  <c r="AS11" i="15"/>
  <c r="AL11" i="15"/>
  <c r="AU11" i="15" s="1"/>
  <c r="AS8" i="54"/>
  <c r="AL8" i="54"/>
  <c r="AU8" i="54" s="1"/>
  <c r="AJ17" i="14"/>
  <c r="AK17" i="14"/>
  <c r="AT17" i="14" s="1"/>
  <c r="AJ11" i="14"/>
  <c r="AK11" i="14"/>
  <c r="AT11" i="14" s="1"/>
  <c r="AJ5" i="14"/>
  <c r="AK5" i="14"/>
  <c r="AT5" i="14" s="1"/>
  <c r="AJ11" i="49"/>
  <c r="AK11" i="49"/>
  <c r="AT11" i="49" s="1"/>
  <c r="AH26" i="28"/>
  <c r="AQ26" i="28" s="1"/>
  <c r="AH25" i="80"/>
  <c r="AQ25" i="80" s="1"/>
  <c r="W26" i="46"/>
  <c r="AG25" i="46"/>
  <c r="AP25" i="46" s="1"/>
  <c r="AF25" i="46"/>
  <c r="AO25" i="46" s="1"/>
  <c r="AE25" i="46"/>
  <c r="AS12" i="15"/>
  <c r="AL12" i="15"/>
  <c r="AU12" i="15" s="1"/>
  <c r="AS15" i="54"/>
  <c r="AL15" i="54"/>
  <c r="AU15" i="54" s="1"/>
  <c r="AJ6" i="49"/>
  <c r="AK6" i="49"/>
  <c r="AT6" i="49" s="1"/>
  <c r="AJ18" i="17"/>
  <c r="AK18" i="17"/>
  <c r="AT18" i="17" s="1"/>
  <c r="AJ12" i="17"/>
  <c r="AK12" i="17"/>
  <c r="AT12" i="17" s="1"/>
  <c r="AJ6" i="17"/>
  <c r="AK6" i="17"/>
  <c r="AT6" i="17" s="1"/>
  <c r="AR25" i="85"/>
  <c r="AS3" i="54"/>
  <c r="AL3" i="54"/>
  <c r="AU3" i="54" s="1"/>
  <c r="AH25" i="73"/>
  <c r="AQ25" i="73" s="1"/>
  <c r="AR25" i="28"/>
  <c r="AS17" i="22"/>
  <c r="AL17" i="22"/>
  <c r="AU17" i="22" s="1"/>
  <c r="AS10" i="62"/>
  <c r="AL10" i="62"/>
  <c r="AU10" i="62" s="1"/>
  <c r="AI25" i="31"/>
  <c r="AN25" i="31"/>
  <c r="AS5" i="54"/>
  <c r="AL5" i="54"/>
  <c r="AU5" i="54" s="1"/>
  <c r="AJ20" i="49"/>
  <c r="AK20" i="49"/>
  <c r="AT20" i="49" s="1"/>
  <c r="Y25" i="92"/>
  <c r="X25" i="92"/>
  <c r="X25" i="94"/>
  <c r="Z25" i="94" s="1"/>
  <c r="Y25" i="94"/>
  <c r="AI26" i="86"/>
  <c r="AN26" i="86"/>
  <c r="X25" i="93"/>
  <c r="Y25" i="93"/>
  <c r="Z25" i="93" s="1"/>
  <c r="AI25" i="25"/>
  <c r="AN25" i="25"/>
  <c r="AI24" i="81"/>
  <c r="AN24" i="81"/>
  <c r="AS21" i="15"/>
  <c r="AL21" i="15"/>
  <c r="AU21" i="15" s="1"/>
  <c r="AS18" i="54"/>
  <c r="AL18" i="54"/>
  <c r="AU18" i="54" s="1"/>
  <c r="AH25" i="84"/>
  <c r="AQ25" i="84" s="1"/>
  <c r="AR23" i="49"/>
  <c r="AR25" i="49" s="1"/>
  <c r="AS15" i="15"/>
  <c r="AL15" i="15"/>
  <c r="AU15" i="15" s="1"/>
  <c r="AS12" i="54"/>
  <c r="AL12" i="54"/>
  <c r="AU12" i="54" s="1"/>
  <c r="AS13" i="22"/>
  <c r="AL13" i="22"/>
  <c r="AU13" i="22" s="1"/>
  <c r="AJ4" i="15"/>
  <c r="AK4" i="15"/>
  <c r="AT4" i="15" s="1"/>
  <c r="AT25" i="15" s="1"/>
  <c r="AS22" i="15"/>
  <c r="AL22" i="15"/>
  <c r="AU22" i="15" s="1"/>
  <c r="AS19" i="54"/>
  <c r="AL19" i="54"/>
  <c r="AU19" i="54" s="1"/>
  <c r="AS4" i="4"/>
  <c r="AL4" i="4"/>
  <c r="AU4" i="4" s="1"/>
  <c r="AS10" i="54"/>
  <c r="AL10" i="54"/>
  <c r="AU10" i="54" s="1"/>
  <c r="AR25" i="90"/>
  <c r="AL23" i="22"/>
  <c r="AU23" i="22" s="1"/>
  <c r="AR23" i="22"/>
  <c r="AR25" i="22" s="1"/>
  <c r="AS14" i="22"/>
  <c r="AL14" i="22"/>
  <c r="AU14" i="22" s="1"/>
  <c r="AS19" i="62"/>
  <c r="AL19" i="62"/>
  <c r="AU19" i="62" s="1"/>
  <c r="X26" i="45"/>
  <c r="Y26" i="45"/>
  <c r="AJ22" i="14"/>
  <c r="AK22" i="14"/>
  <c r="AT22" i="14" s="1"/>
  <c r="AJ16" i="14"/>
  <c r="AK16" i="14"/>
  <c r="AT16" i="14" s="1"/>
  <c r="AJ10" i="14"/>
  <c r="AK10" i="14"/>
  <c r="AT10" i="14" s="1"/>
  <c r="AB4" i="14"/>
  <c r="AJ3" i="14"/>
  <c r="AN26" i="41"/>
  <c r="AI26" i="41"/>
  <c r="W27" i="88"/>
  <c r="AG26" i="88"/>
  <c r="AP26" i="88" s="1"/>
  <c r="AE26" i="88"/>
  <c r="AF26" i="88"/>
  <c r="AO26" i="88" s="1"/>
  <c r="W26" i="80"/>
  <c r="AG25" i="80"/>
  <c r="AP25" i="80" s="1"/>
  <c r="AF25" i="80"/>
  <c r="AO25" i="80" s="1"/>
  <c r="AE25" i="80"/>
  <c r="AS9" i="22"/>
  <c r="AL9" i="22"/>
  <c r="AU9" i="22" s="1"/>
  <c r="AS8" i="62"/>
  <c r="AL8" i="62"/>
  <c r="AU8" i="62" s="1"/>
  <c r="AJ12" i="49"/>
  <c r="AK12" i="49"/>
  <c r="AT12" i="49" s="1"/>
  <c r="AR26" i="95"/>
  <c r="X25" i="36"/>
  <c r="Z25" i="36" s="1"/>
  <c r="Y25" i="36"/>
  <c r="Y26" i="37"/>
  <c r="X26" i="37"/>
  <c r="AJ17" i="17"/>
  <c r="AK17" i="17"/>
  <c r="AT17" i="17" s="1"/>
  <c r="AJ11" i="17"/>
  <c r="AK11" i="17"/>
  <c r="AT11" i="17" s="1"/>
  <c r="AJ5" i="17"/>
  <c r="AK5" i="17"/>
  <c r="AT5" i="17" s="1"/>
  <c r="AS22" i="22"/>
  <c r="AL22" i="22"/>
  <c r="AU22" i="22" s="1"/>
  <c r="AJ4" i="54"/>
  <c r="AK4" i="54"/>
  <c r="AT4" i="54" s="1"/>
  <c r="AT25" i="54" s="1"/>
  <c r="AS4" i="63"/>
  <c r="AL4" i="63"/>
  <c r="AU4" i="63" s="1"/>
  <c r="AH25" i="75"/>
  <c r="AQ25" i="75" s="1"/>
  <c r="AS20" i="15"/>
  <c r="AL20" i="15"/>
  <c r="AU20" i="15" s="1"/>
  <c r="AK8" i="49"/>
  <c r="AT8" i="49" s="1"/>
  <c r="AJ8" i="49"/>
  <c r="AJ16" i="49"/>
  <c r="AK16" i="49"/>
  <c r="AT16" i="49" s="1"/>
  <c r="AS15" i="62"/>
  <c r="AL15" i="62"/>
  <c r="AU15" i="62" s="1"/>
  <c r="X28" i="29"/>
  <c r="Z28" i="29" s="1"/>
  <c r="Y28" i="29"/>
  <c r="AN24" i="87"/>
  <c r="AI24" i="87"/>
  <c r="AN26" i="27"/>
  <c r="AI26" i="27"/>
  <c r="AI24" i="94"/>
  <c r="AN24" i="94"/>
  <c r="AN24" i="76"/>
  <c r="AI24" i="76"/>
  <c r="W26" i="84"/>
  <c r="AG25" i="84"/>
  <c r="AP25" i="84" s="1"/>
  <c r="AF25" i="84"/>
  <c r="AO25" i="84" s="1"/>
  <c r="AE25" i="84"/>
  <c r="AU25" i="63"/>
  <c r="C11" i="63" s="1"/>
  <c r="F16" i="97" s="1"/>
  <c r="AS18" i="22"/>
  <c r="AL18" i="22"/>
  <c r="AU18" i="22" s="1"/>
  <c r="AS11" i="62"/>
  <c r="AL11" i="62"/>
  <c r="AU11" i="62" s="1"/>
  <c r="AJ15" i="49"/>
  <c r="AK15" i="49"/>
  <c r="AT15" i="49" s="1"/>
  <c r="AS16" i="54"/>
  <c r="AL16" i="54"/>
  <c r="AU16" i="54" s="1"/>
  <c r="AR25" i="48"/>
  <c r="AF26" i="44"/>
  <c r="AO26" i="44" s="1"/>
  <c r="AE26" i="44"/>
  <c r="W27" i="44"/>
  <c r="AG26" i="44"/>
  <c r="AP26" i="44" s="1"/>
  <c r="AR26" i="35"/>
  <c r="AL23" i="15"/>
  <c r="AU23" i="15" s="1"/>
  <c r="AR23" i="15"/>
  <c r="AR25" i="15" s="1"/>
  <c r="AI26" i="74"/>
  <c r="AN26" i="74"/>
  <c r="AS18" i="62"/>
  <c r="AL18" i="62"/>
  <c r="AU18" i="62" s="1"/>
  <c r="AH26" i="85"/>
  <c r="AQ26" i="85" s="1"/>
  <c r="AB4" i="49"/>
  <c r="AJ3" i="49"/>
  <c r="AS3" i="22"/>
  <c r="AL3" i="22"/>
  <c r="AU3" i="22" s="1"/>
  <c r="AJ13" i="49"/>
  <c r="AK13" i="49"/>
  <c r="AT13" i="49" s="1"/>
  <c r="W27" i="30"/>
  <c r="AG26" i="30"/>
  <c r="AP26" i="30" s="1"/>
  <c r="AF26" i="30"/>
  <c r="AO26" i="30" s="1"/>
  <c r="AE26" i="30"/>
  <c r="X28" i="39"/>
  <c r="Y28" i="39"/>
  <c r="AS17" i="15"/>
  <c r="AL17" i="15"/>
  <c r="AU17" i="15" s="1"/>
  <c r="AS14" i="54"/>
  <c r="AL14" i="54"/>
  <c r="AU14" i="54" s="1"/>
  <c r="AJ21" i="14"/>
  <c r="AK21" i="14"/>
  <c r="AT21" i="14" s="1"/>
  <c r="AJ15" i="14"/>
  <c r="AK15" i="14"/>
  <c r="AT15" i="14" s="1"/>
  <c r="AJ9" i="14"/>
  <c r="AK9" i="14"/>
  <c r="AT9" i="14" s="1"/>
  <c r="AJ17" i="49"/>
  <c r="AK17" i="49"/>
  <c r="AT17" i="49" s="1"/>
  <c r="AH26" i="48"/>
  <c r="AQ26" i="48" s="1"/>
  <c r="W27" i="28"/>
  <c r="AG26" i="28"/>
  <c r="AP26" i="28" s="1"/>
  <c r="AF26" i="28"/>
  <c r="AO26" i="28" s="1"/>
  <c r="AE26" i="28"/>
  <c r="AL23" i="62"/>
  <c r="AU23" i="62" s="1"/>
  <c r="AR23" i="62"/>
  <c r="AR25" i="62" s="1"/>
  <c r="AS18" i="15"/>
  <c r="AL18" i="15"/>
  <c r="AU18" i="15" s="1"/>
  <c r="AS21" i="54"/>
  <c r="AL21" i="54"/>
  <c r="AU21" i="54" s="1"/>
  <c r="AJ22" i="17"/>
  <c r="AK22" i="17"/>
  <c r="AT22" i="17" s="1"/>
  <c r="AJ16" i="17"/>
  <c r="AK16" i="17"/>
  <c r="AT16" i="17" s="1"/>
  <c r="AJ10" i="17"/>
  <c r="AK10" i="17"/>
  <c r="AT10" i="17" s="1"/>
  <c r="AB4" i="17"/>
  <c r="AJ3" i="17"/>
  <c r="AJ7" i="49"/>
  <c r="AK7" i="49"/>
  <c r="AT7" i="49" s="1"/>
  <c r="Z25" i="73"/>
  <c r="AH25" i="78"/>
  <c r="AQ25" i="78" s="1"/>
  <c r="AS5" i="22"/>
  <c r="AL5" i="22"/>
  <c r="AU5" i="22" s="1"/>
  <c r="Z25" i="75"/>
  <c r="AS16" i="62"/>
  <c r="AL16" i="62"/>
  <c r="AU16" i="62" s="1"/>
  <c r="AS11" i="54"/>
  <c r="AL11" i="54"/>
  <c r="AU11" i="54" s="1"/>
  <c r="AS19" i="15"/>
  <c r="AL19" i="15"/>
  <c r="AU19" i="15" s="1"/>
  <c r="AN25" i="83"/>
  <c r="AI25" i="83"/>
  <c r="AN25" i="96"/>
  <c r="AI25" i="96"/>
  <c r="AJ19" i="49"/>
  <c r="AK19" i="49"/>
  <c r="AT19" i="49" s="1"/>
  <c r="AH26" i="26"/>
  <c r="AQ26" i="26" s="1"/>
  <c r="AS19" i="22"/>
  <c r="AL19" i="22"/>
  <c r="AU19" i="22" s="1"/>
  <c r="Z26" i="85"/>
  <c r="AS10" i="15"/>
  <c r="AL10" i="15"/>
  <c r="AU10" i="15" s="1"/>
  <c r="AS7" i="54"/>
  <c r="AL7" i="54"/>
  <c r="AU7" i="54" s="1"/>
  <c r="AH26" i="90"/>
  <c r="AQ26" i="90" s="1"/>
  <c r="AH27" i="35"/>
  <c r="AQ27" i="35" s="1"/>
  <c r="AJ4" i="22"/>
  <c r="AK4" i="22"/>
  <c r="AT4" i="22" s="1"/>
  <c r="AT25" i="22" s="1"/>
  <c r="AS20" i="22"/>
  <c r="AL20" i="22"/>
  <c r="AU20" i="22" s="1"/>
  <c r="AI26" i="82"/>
  <c r="AN26" i="82"/>
  <c r="AS4" i="59"/>
  <c r="AS25" i="59" s="1"/>
  <c r="AL4" i="59"/>
  <c r="AU4" i="59" s="1"/>
  <c r="AU25" i="59" s="1"/>
  <c r="C11" i="59" s="1"/>
  <c r="F12" i="97" s="1"/>
  <c r="Z26" i="47"/>
  <c r="X26" i="47"/>
  <c r="Y26" i="47"/>
  <c r="AS7" i="62"/>
  <c r="AL7" i="62"/>
  <c r="AU7" i="62" s="1"/>
  <c r="AI25" i="45"/>
  <c r="AN25" i="45"/>
  <c r="AJ20" i="14"/>
  <c r="AK20" i="14"/>
  <c r="AT20" i="14" s="1"/>
  <c r="AJ14" i="14"/>
  <c r="AK14" i="14"/>
  <c r="AT14" i="14" s="1"/>
  <c r="AJ8" i="14"/>
  <c r="AK8" i="14"/>
  <c r="AT8" i="14" s="1"/>
  <c r="AJ5" i="49"/>
  <c r="AK5" i="49"/>
  <c r="AT5" i="49" s="1"/>
  <c r="AI23" i="17"/>
  <c r="AN23" i="17"/>
  <c r="AN25" i="17" s="1"/>
  <c r="Y26" i="38"/>
  <c r="X26" i="38"/>
  <c r="Z26" i="38" s="1"/>
  <c r="AF26" i="48"/>
  <c r="AO26" i="48" s="1"/>
  <c r="AG26" i="48"/>
  <c r="AP26" i="48" s="1"/>
  <c r="AE26" i="48"/>
  <c r="W27" i="48"/>
  <c r="W25" i="42"/>
  <c r="AG24" i="42"/>
  <c r="AP24" i="42" s="1"/>
  <c r="AF24" i="42"/>
  <c r="AO24" i="42" s="1"/>
  <c r="AE24" i="42"/>
  <c r="AJ23" i="17"/>
  <c r="AS23" i="17" s="1"/>
  <c r="AK23" i="17"/>
  <c r="AT23" i="17" s="1"/>
  <c r="AS15" i="22"/>
  <c r="AL15" i="22"/>
  <c r="AU15" i="22" s="1"/>
  <c r="AS14" i="62"/>
  <c r="AL14" i="62"/>
  <c r="AU14" i="62" s="1"/>
  <c r="AU25" i="53"/>
  <c r="C11" i="53" s="1"/>
  <c r="F6" i="97" s="1"/>
  <c r="AJ18" i="49"/>
  <c r="AK18" i="49"/>
  <c r="AT18" i="49" s="1"/>
  <c r="AI25" i="37"/>
  <c r="AN25" i="37"/>
  <c r="AJ21" i="17"/>
  <c r="AK21" i="17"/>
  <c r="AT21" i="17" s="1"/>
  <c r="AJ15" i="17"/>
  <c r="AK15" i="17"/>
  <c r="AT15" i="17" s="1"/>
  <c r="AJ9" i="17"/>
  <c r="AK9" i="17"/>
  <c r="AT9" i="17" s="1"/>
  <c r="W26" i="78"/>
  <c r="AG25" i="78"/>
  <c r="AP25" i="78" s="1"/>
  <c r="AF25" i="78"/>
  <c r="AO25" i="78" s="1"/>
  <c r="AE25" i="78"/>
  <c r="AR24" i="80"/>
  <c r="AU25" i="4"/>
  <c r="C11" i="4" s="1"/>
  <c r="AS8" i="15"/>
  <c r="AL8" i="15"/>
  <c r="AU8" i="15" s="1"/>
  <c r="AH26" i="34"/>
  <c r="AQ26" i="34" s="1"/>
  <c r="AH26" i="77"/>
  <c r="AQ26" i="77" s="1"/>
  <c r="AS6" i="22"/>
  <c r="AL6" i="22"/>
  <c r="AU6" i="22" s="1"/>
  <c r="AS17" i="62"/>
  <c r="AL17" i="62"/>
  <c r="AU17" i="62" s="1"/>
  <c r="AL23" i="54"/>
  <c r="AU23" i="54" s="1"/>
  <c r="AR23" i="54"/>
  <c r="AR25" i="54" s="1"/>
  <c r="AJ21" i="49"/>
  <c r="AK21" i="49"/>
  <c r="AT21" i="49" s="1"/>
  <c r="AR24" i="78"/>
  <c r="AE27" i="89"/>
  <c r="W28" i="89"/>
  <c r="AF27" i="89"/>
  <c r="AO27" i="89" s="1"/>
  <c r="AG27" i="89"/>
  <c r="AP27" i="89" s="1"/>
  <c r="AS6" i="62"/>
  <c r="AL6" i="62"/>
  <c r="AU6" i="62" s="1"/>
  <c r="W26" i="40"/>
  <c r="AG25" i="40"/>
  <c r="AP25" i="40" s="1"/>
  <c r="AF25" i="40"/>
  <c r="AO25" i="40" s="1"/>
  <c r="AE25" i="40"/>
  <c r="Z26" i="90"/>
  <c r="AR25" i="79"/>
  <c r="AS5" i="15"/>
  <c r="AL5" i="15"/>
  <c r="AU5" i="15" s="1"/>
  <c r="AR25" i="34"/>
  <c r="AS20" i="54"/>
  <c r="AL20" i="54"/>
  <c r="AU20" i="54" s="1"/>
  <c r="AK19" i="14"/>
  <c r="AT19" i="14" s="1"/>
  <c r="AJ19" i="14"/>
  <c r="AK13" i="14"/>
  <c r="AT13" i="14" s="1"/>
  <c r="AJ13" i="14"/>
  <c r="AK7" i="14"/>
  <c r="AT7" i="14" s="1"/>
  <c r="AJ7" i="14"/>
  <c r="Y27" i="41"/>
  <c r="X27" i="41"/>
  <c r="AS3" i="62"/>
  <c r="AL3" i="62"/>
  <c r="AU3" i="62" s="1"/>
  <c r="AR25" i="44"/>
  <c r="AH25" i="46"/>
  <c r="AQ25" i="46" s="1"/>
  <c r="AS6" i="15"/>
  <c r="AL6" i="15"/>
  <c r="AU6" i="15" s="1"/>
  <c r="AS9" i="54"/>
  <c r="AL9" i="54"/>
  <c r="AU9" i="54" s="1"/>
  <c r="AN24" i="36"/>
  <c r="AI24" i="36"/>
  <c r="AK20" i="17"/>
  <c r="AT20" i="17" s="1"/>
  <c r="AJ20" i="17"/>
  <c r="AK14" i="17"/>
  <c r="AT14" i="17" s="1"/>
  <c r="AJ14" i="17"/>
  <c r="AJ8" i="17"/>
  <c r="AK8" i="17"/>
  <c r="AT8" i="17" s="1"/>
  <c r="AR25" i="30"/>
  <c r="AS11" i="22"/>
  <c r="AL11" i="22"/>
  <c r="AU11" i="22" s="1"/>
  <c r="AS22" i="62"/>
  <c r="AL22" i="62"/>
  <c r="AU22" i="62" s="1"/>
  <c r="AS25" i="4"/>
  <c r="X26" i="31"/>
  <c r="Y26" i="31"/>
  <c r="Z26" i="31" s="1"/>
  <c r="Z26" i="34"/>
  <c r="AS17" i="54"/>
  <c r="AL17" i="54"/>
  <c r="AU17" i="54" s="1"/>
  <c r="AJ14" i="49"/>
  <c r="AK14" i="49"/>
  <c r="AT14" i="49" s="1"/>
  <c r="AN27" i="29"/>
  <c r="AI27" i="29"/>
  <c r="AN24" i="92"/>
  <c r="AI24" i="92"/>
  <c r="Y25" i="87"/>
  <c r="X25" i="87"/>
  <c r="Y26" i="96"/>
  <c r="Z26" i="96" s="1"/>
  <c r="X26" i="96"/>
  <c r="Y27" i="86"/>
  <c r="X27" i="86"/>
  <c r="AI24" i="93"/>
  <c r="AN24" i="93"/>
  <c r="Y26" i="25"/>
  <c r="X26" i="25"/>
  <c r="AS25" i="63"/>
  <c r="AR25" i="77"/>
  <c r="AS22" i="49"/>
  <c r="AL22" i="49"/>
  <c r="AU22" i="49" s="1"/>
  <c r="X25" i="81"/>
  <c r="Z25" i="81" s="1"/>
  <c r="Y25" i="81"/>
  <c r="AS9" i="15"/>
  <c r="AL9" i="15"/>
  <c r="AU9" i="15" s="1"/>
  <c r="AS6" i="54"/>
  <c r="AL6" i="54"/>
  <c r="AU6" i="54" s="1"/>
  <c r="Z26" i="26"/>
  <c r="AH26" i="79"/>
  <c r="AQ26" i="79" s="1"/>
  <c r="AR24" i="46"/>
  <c r="AS7" i="22"/>
  <c r="AL7" i="22"/>
  <c r="AU7" i="22" s="1"/>
  <c r="Y27" i="74"/>
  <c r="X27" i="74"/>
  <c r="Z27" i="74" s="1"/>
  <c r="AS16" i="15"/>
  <c r="AL16" i="15"/>
  <c r="AU16" i="15" s="1"/>
  <c r="AS13" i="54"/>
  <c r="AL13" i="54"/>
  <c r="AU13" i="54" s="1"/>
  <c r="Z27" i="35"/>
  <c r="AS16" i="22"/>
  <c r="AL16" i="22"/>
  <c r="AU16" i="22" s="1"/>
  <c r="AS21" i="62"/>
  <c r="AL21" i="62"/>
  <c r="AU21" i="62" s="1"/>
  <c r="AS13" i="15"/>
  <c r="AL13" i="15"/>
  <c r="AU13" i="15" s="1"/>
  <c r="AR24" i="73"/>
  <c r="AS8" i="22"/>
  <c r="AL8" i="22"/>
  <c r="AU8" i="22" s="1"/>
  <c r="AR24" i="75"/>
  <c r="AI25" i="47"/>
  <c r="AN25" i="47"/>
  <c r="AS13" i="62"/>
  <c r="AL13" i="62"/>
  <c r="AU13" i="62" s="1"/>
  <c r="AN27" i="39"/>
  <c r="AI27" i="39"/>
  <c r="AJ18" i="14"/>
  <c r="AK18" i="14"/>
  <c r="AT18" i="14" s="1"/>
  <c r="AJ12" i="14"/>
  <c r="AK12" i="14"/>
  <c r="AT12" i="14" s="1"/>
  <c r="AJ6" i="14"/>
  <c r="AK6" i="14"/>
  <c r="AT6" i="14" s="1"/>
  <c r="AN25" i="38"/>
  <c r="AI25" i="38"/>
  <c r="AJ4" i="62"/>
  <c r="AK4" i="62"/>
  <c r="AT4" i="62" s="1"/>
  <c r="AT25" i="62" s="1"/>
  <c r="AL23" i="14"/>
  <c r="AU23" i="14" s="1"/>
  <c r="AR23" i="14"/>
  <c r="AR25" i="14" s="1"/>
  <c r="AH26" i="88"/>
  <c r="AQ26" i="88" s="1"/>
  <c r="AS21" i="22"/>
  <c r="AL21" i="22"/>
  <c r="AU21" i="22" s="1"/>
  <c r="AS20" i="62"/>
  <c r="AL20" i="62"/>
  <c r="AU20" i="62" s="1"/>
  <c r="AJ19" i="17"/>
  <c r="AK19" i="17"/>
  <c r="AT19" i="17" s="1"/>
  <c r="AJ13" i="17"/>
  <c r="AK13" i="17"/>
  <c r="AT13" i="17" s="1"/>
  <c r="AJ7" i="17"/>
  <c r="AK7" i="17"/>
  <c r="AT7" i="17" s="1"/>
  <c r="AS10" i="22"/>
  <c r="AL10" i="22"/>
  <c r="AU10" i="22" s="1"/>
  <c r="AS9" i="62"/>
  <c r="AL9" i="62"/>
  <c r="AU9" i="62" s="1"/>
  <c r="AS22" i="54"/>
  <c r="AL22" i="54"/>
  <c r="AU22" i="54" s="1"/>
  <c r="AR25" i="88"/>
  <c r="AS14" i="15"/>
  <c r="AL14" i="15"/>
  <c r="AU14" i="15" s="1"/>
  <c r="AJ23" i="49"/>
  <c r="AS23" i="49" s="1"/>
  <c r="AK23" i="49"/>
  <c r="AT23" i="49" s="1"/>
  <c r="Z26" i="77"/>
  <c r="X26" i="83"/>
  <c r="Y26" i="83"/>
  <c r="Y27" i="27"/>
  <c r="X27" i="27"/>
  <c r="X25" i="76"/>
  <c r="Y25" i="76"/>
  <c r="Z25" i="76" s="1"/>
  <c r="Z26" i="83" l="1"/>
  <c r="Z25" i="87"/>
  <c r="Z27" i="86"/>
  <c r="AF27" i="86" s="1"/>
  <c r="AO27" i="86" s="1"/>
  <c r="W26" i="94"/>
  <c r="AG25" i="94"/>
  <c r="AP25" i="94" s="1"/>
  <c r="AF25" i="94"/>
  <c r="AO25" i="94" s="1"/>
  <c r="AE25" i="94"/>
  <c r="AE27" i="86"/>
  <c r="W28" i="86"/>
  <c r="AG27" i="86"/>
  <c r="AP27" i="86" s="1"/>
  <c r="AE26" i="38"/>
  <c r="W27" i="38"/>
  <c r="AG26" i="38"/>
  <c r="AP26" i="38" s="1"/>
  <c r="AF26" i="38"/>
  <c r="AO26" i="38" s="1"/>
  <c r="W28" i="74"/>
  <c r="AG27" i="74"/>
  <c r="AP27" i="74" s="1"/>
  <c r="AF27" i="74"/>
  <c r="AO27" i="74" s="1"/>
  <c r="AE27" i="74"/>
  <c r="W26" i="81"/>
  <c r="AG25" i="81"/>
  <c r="AP25" i="81" s="1"/>
  <c r="AF25" i="81"/>
  <c r="AO25" i="81" s="1"/>
  <c r="AE25" i="81"/>
  <c r="AE25" i="76"/>
  <c r="AG25" i="76"/>
  <c r="AP25" i="76" s="1"/>
  <c r="AF25" i="76"/>
  <c r="AO25" i="76" s="1"/>
  <c r="W26" i="76"/>
  <c r="W28" i="82"/>
  <c r="AG27" i="82"/>
  <c r="AP27" i="82" s="1"/>
  <c r="AF27" i="82"/>
  <c r="AO27" i="82" s="1"/>
  <c r="AE27" i="82"/>
  <c r="W26" i="93"/>
  <c r="AG25" i="93"/>
  <c r="AP25" i="93" s="1"/>
  <c r="AF25" i="93"/>
  <c r="AO25" i="93" s="1"/>
  <c r="AE25" i="93"/>
  <c r="W27" i="31"/>
  <c r="AG26" i="31"/>
  <c r="AP26" i="31" s="1"/>
  <c r="AF26" i="31"/>
  <c r="AO26" i="31" s="1"/>
  <c r="AE26" i="31"/>
  <c r="AE25" i="36"/>
  <c r="W26" i="36"/>
  <c r="AG25" i="36"/>
  <c r="AP25" i="36" s="1"/>
  <c r="AF25" i="36"/>
  <c r="AO25" i="36" s="1"/>
  <c r="AF26" i="83"/>
  <c r="AO26" i="83" s="1"/>
  <c r="AE26" i="83"/>
  <c r="W27" i="83"/>
  <c r="AG26" i="83"/>
  <c r="AP26" i="83" s="1"/>
  <c r="AE25" i="87"/>
  <c r="AF25" i="87"/>
  <c r="AO25" i="87" s="1"/>
  <c r="W26" i="87"/>
  <c r="AG25" i="87"/>
  <c r="AP25" i="87" s="1"/>
  <c r="AS14" i="17"/>
  <c r="AL14" i="17"/>
  <c r="AU14" i="17" s="1"/>
  <c r="Z26" i="78"/>
  <c r="X26" i="78"/>
  <c r="Y26" i="78"/>
  <c r="Y27" i="44"/>
  <c r="Z27" i="44" s="1"/>
  <c r="X27" i="44"/>
  <c r="AR26" i="27"/>
  <c r="AH25" i="76"/>
  <c r="AQ25" i="76" s="1"/>
  <c r="AH26" i="83"/>
  <c r="AQ26" i="83" s="1"/>
  <c r="AS13" i="17"/>
  <c r="AL13" i="17"/>
  <c r="AU13" i="17" s="1"/>
  <c r="AR27" i="39"/>
  <c r="W28" i="35"/>
  <c r="AG27" i="35"/>
  <c r="AP27" i="35" s="1"/>
  <c r="AF27" i="35"/>
  <c r="AO27" i="35" s="1"/>
  <c r="AE27" i="35"/>
  <c r="AH26" i="25"/>
  <c r="AQ26" i="25" s="1"/>
  <c r="AH26" i="31"/>
  <c r="AQ26" i="31" s="1"/>
  <c r="AS13" i="14"/>
  <c r="AL13" i="14"/>
  <c r="AU13" i="14" s="1"/>
  <c r="AE26" i="90"/>
  <c r="W27" i="90"/>
  <c r="AG26" i="90"/>
  <c r="AP26" i="90" s="1"/>
  <c r="AF26" i="90"/>
  <c r="AO26" i="90" s="1"/>
  <c r="AI27" i="89"/>
  <c r="AN27" i="89"/>
  <c r="AS21" i="17"/>
  <c r="AL21" i="17"/>
  <c r="AU21" i="17" s="1"/>
  <c r="AI24" i="42"/>
  <c r="AN24" i="42"/>
  <c r="AN26" i="48"/>
  <c r="AI26" i="48"/>
  <c r="AS8" i="14"/>
  <c r="AL8" i="14"/>
  <c r="AU8" i="14" s="1"/>
  <c r="AR25" i="45"/>
  <c r="AS3" i="17"/>
  <c r="AL3" i="17"/>
  <c r="AU3" i="17" s="1"/>
  <c r="Y27" i="28"/>
  <c r="Z27" i="28" s="1"/>
  <c r="X27" i="28"/>
  <c r="AS3" i="49"/>
  <c r="AL3" i="49"/>
  <c r="AU3" i="49" s="1"/>
  <c r="X26" i="84"/>
  <c r="Z26" i="84" s="1"/>
  <c r="Y26" i="84"/>
  <c r="AS17" i="17"/>
  <c r="AL17" i="17"/>
  <c r="AU17" i="17" s="1"/>
  <c r="Y26" i="80"/>
  <c r="X26" i="80"/>
  <c r="Z26" i="80" s="1"/>
  <c r="Y27" i="88"/>
  <c r="Z27" i="88" s="1"/>
  <c r="X27" i="88"/>
  <c r="AS10" i="14"/>
  <c r="AL10" i="14"/>
  <c r="AU10" i="14" s="1"/>
  <c r="AH26" i="45"/>
  <c r="AQ26" i="45" s="1"/>
  <c r="AH25" i="93"/>
  <c r="AQ25" i="93" s="1"/>
  <c r="AS18" i="17"/>
  <c r="AL18" i="17"/>
  <c r="AU18" i="17" s="1"/>
  <c r="W27" i="26"/>
  <c r="AG26" i="26"/>
  <c r="AP26" i="26" s="1"/>
  <c r="AF26" i="26"/>
  <c r="AO26" i="26" s="1"/>
  <c r="AE26" i="26"/>
  <c r="AR25" i="83"/>
  <c r="AS7" i="49"/>
  <c r="AL7" i="49"/>
  <c r="AU7" i="49" s="1"/>
  <c r="AS16" i="17"/>
  <c r="AL16" i="17"/>
  <c r="AU16" i="17" s="1"/>
  <c r="AE28" i="29"/>
  <c r="AF28" i="29"/>
  <c r="AO28" i="29" s="1"/>
  <c r="W29" i="29"/>
  <c r="AG28" i="29"/>
  <c r="AP28" i="29" s="1"/>
  <c r="AS6" i="14"/>
  <c r="AL6" i="14"/>
  <c r="AU6" i="14" s="1"/>
  <c r="AS14" i="49"/>
  <c r="AL14" i="49"/>
  <c r="AU14" i="49" s="1"/>
  <c r="AS20" i="17"/>
  <c r="AL20" i="17"/>
  <c r="AU20" i="17" s="1"/>
  <c r="AH27" i="41"/>
  <c r="AQ27" i="41" s="1"/>
  <c r="AS4" i="22"/>
  <c r="AS25" i="22" s="1"/>
  <c r="AL4" i="22"/>
  <c r="AU4" i="22" s="1"/>
  <c r="AE25" i="75"/>
  <c r="W26" i="75"/>
  <c r="AF25" i="75"/>
  <c r="AO25" i="75" s="1"/>
  <c r="AG25" i="75"/>
  <c r="AP25" i="75" s="1"/>
  <c r="AJ4" i="17"/>
  <c r="AK4" i="17"/>
  <c r="AT4" i="17" s="1"/>
  <c r="AT25" i="17" s="1"/>
  <c r="AS22" i="17"/>
  <c r="AL22" i="17"/>
  <c r="AU22" i="17" s="1"/>
  <c r="AS17" i="49"/>
  <c r="AL17" i="49"/>
  <c r="AU17" i="49" s="1"/>
  <c r="AS21" i="14"/>
  <c r="AL21" i="14"/>
  <c r="AU21" i="14" s="1"/>
  <c r="AH28" i="39"/>
  <c r="AQ28" i="39" s="1"/>
  <c r="Y27" i="30"/>
  <c r="X27" i="30"/>
  <c r="AJ4" i="49"/>
  <c r="AK4" i="49"/>
  <c r="AT4" i="49" s="1"/>
  <c r="AT25" i="49" s="1"/>
  <c r="AI26" i="44"/>
  <c r="AN26" i="44"/>
  <c r="AR24" i="76"/>
  <c r="AR24" i="87"/>
  <c r="AH26" i="37"/>
  <c r="AQ26" i="37" s="1"/>
  <c r="AR26" i="41"/>
  <c r="Z26" i="45"/>
  <c r="AS4" i="15"/>
  <c r="AL4" i="15"/>
  <c r="AU4" i="15" s="1"/>
  <c r="AH25" i="92"/>
  <c r="AQ25" i="92" s="1"/>
  <c r="AI25" i="46"/>
  <c r="AN25" i="46"/>
  <c r="AS5" i="14"/>
  <c r="AL5" i="14"/>
  <c r="AU5" i="14" s="1"/>
  <c r="AN24" i="32"/>
  <c r="AI24" i="32"/>
  <c r="AN26" i="79"/>
  <c r="AI26" i="79"/>
  <c r="Y27" i="33"/>
  <c r="X27" i="33"/>
  <c r="AS18" i="14"/>
  <c r="AL18" i="14"/>
  <c r="AU18" i="14" s="1"/>
  <c r="AH25" i="81"/>
  <c r="AQ25" i="81" s="1"/>
  <c r="AH25" i="87"/>
  <c r="AQ25" i="87" s="1"/>
  <c r="Z28" i="89"/>
  <c r="Y28" i="89"/>
  <c r="X28" i="89"/>
  <c r="AH27" i="27"/>
  <c r="AQ27" i="27" s="1"/>
  <c r="W27" i="77"/>
  <c r="AG26" i="77"/>
  <c r="AP26" i="77" s="1"/>
  <c r="AF26" i="77"/>
  <c r="AO26" i="77" s="1"/>
  <c r="AE26" i="77"/>
  <c r="AS19" i="17"/>
  <c r="AL19" i="17"/>
  <c r="AU19" i="17" s="1"/>
  <c r="Z26" i="25"/>
  <c r="AH26" i="96"/>
  <c r="AQ26" i="96" s="1"/>
  <c r="AR24" i="92"/>
  <c r="AS19" i="14"/>
  <c r="AL19" i="14"/>
  <c r="AU19" i="14" s="1"/>
  <c r="AN25" i="40"/>
  <c r="AI25" i="40"/>
  <c r="AI25" i="78"/>
  <c r="AN25" i="78"/>
  <c r="AS9" i="17"/>
  <c r="AL9" i="17"/>
  <c r="AU9" i="17" s="1"/>
  <c r="AR25" i="37"/>
  <c r="AL23" i="17"/>
  <c r="AU23" i="17" s="1"/>
  <c r="AR23" i="17"/>
  <c r="AR25" i="17" s="1"/>
  <c r="AS14" i="14"/>
  <c r="AL14" i="14"/>
  <c r="AU14" i="14" s="1"/>
  <c r="AS19" i="49"/>
  <c r="AL19" i="49"/>
  <c r="AU19" i="49" s="1"/>
  <c r="Z28" i="39"/>
  <c r="AS15" i="49"/>
  <c r="AL15" i="49"/>
  <c r="AU15" i="49" s="1"/>
  <c r="AS5" i="17"/>
  <c r="AL5" i="17"/>
  <c r="AU5" i="17" s="1"/>
  <c r="AS16" i="14"/>
  <c r="AL16" i="14"/>
  <c r="AU16" i="14" s="1"/>
  <c r="AR24" i="81"/>
  <c r="AS6" i="17"/>
  <c r="AL6" i="17"/>
  <c r="AU6" i="17" s="1"/>
  <c r="AS6" i="49"/>
  <c r="AL6" i="49"/>
  <c r="AU6" i="49" s="1"/>
  <c r="X26" i="91"/>
  <c r="Z26" i="91" s="1"/>
  <c r="Y26" i="91"/>
  <c r="Y27" i="43"/>
  <c r="Z27" i="43" s="1"/>
  <c r="X27" i="43"/>
  <c r="X28" i="95"/>
  <c r="Z28" i="95" s="1"/>
  <c r="Y28" i="95"/>
  <c r="AH27" i="74"/>
  <c r="AQ27" i="74" s="1"/>
  <c r="W27" i="47"/>
  <c r="AG26" i="47"/>
  <c r="AP26" i="47" s="1"/>
  <c r="AF26" i="47"/>
  <c r="AO26" i="47" s="1"/>
  <c r="AE26" i="47"/>
  <c r="AS4" i="62"/>
  <c r="AS25" i="62" s="1"/>
  <c r="AL4" i="62"/>
  <c r="AU4" i="62" s="1"/>
  <c r="AU25" i="62" s="1"/>
  <c r="C11" i="62" s="1"/>
  <c r="F15" i="97" s="1"/>
  <c r="AS12" i="14"/>
  <c r="AL12" i="14"/>
  <c r="AU12" i="14" s="1"/>
  <c r="AR24" i="36"/>
  <c r="Z27" i="41"/>
  <c r="X25" i="42"/>
  <c r="Y25" i="42"/>
  <c r="Z25" i="42" s="1"/>
  <c r="AR26" i="82"/>
  <c r="AR25" i="96"/>
  <c r="W26" i="73"/>
  <c r="AG25" i="73"/>
  <c r="AP25" i="73" s="1"/>
  <c r="AF25" i="73"/>
  <c r="AO25" i="73" s="1"/>
  <c r="AE25" i="73"/>
  <c r="AS10" i="17"/>
  <c r="AL10" i="17"/>
  <c r="AU10" i="17" s="1"/>
  <c r="AN26" i="28"/>
  <c r="AI26" i="28"/>
  <c r="AS9" i="14"/>
  <c r="AL9" i="14"/>
  <c r="AU9" i="14" s="1"/>
  <c r="AS13" i="49"/>
  <c r="AL13" i="49"/>
  <c r="AU13" i="49" s="1"/>
  <c r="AN25" i="84"/>
  <c r="AI25" i="84"/>
  <c r="AS16" i="49"/>
  <c r="AL16" i="49"/>
  <c r="AU16" i="49" s="1"/>
  <c r="Z26" i="37"/>
  <c r="AI25" i="80"/>
  <c r="AN25" i="80"/>
  <c r="AS3" i="14"/>
  <c r="AL3" i="14"/>
  <c r="AU3" i="14" s="1"/>
  <c r="AL23" i="49"/>
  <c r="AU23" i="49" s="1"/>
  <c r="AR26" i="86"/>
  <c r="Z25" i="92"/>
  <c r="AR25" i="31"/>
  <c r="AS11" i="14"/>
  <c r="AL11" i="14"/>
  <c r="AU11" i="14" s="1"/>
  <c r="AU25" i="15"/>
  <c r="C11" i="15" s="1"/>
  <c r="AS10" i="49"/>
  <c r="AL10" i="49"/>
  <c r="AU10" i="49" s="1"/>
  <c r="AN26" i="33"/>
  <c r="AI26" i="33"/>
  <c r="AR25" i="47"/>
  <c r="AH27" i="86"/>
  <c r="AQ27" i="86" s="1"/>
  <c r="Z27" i="27"/>
  <c r="AS7" i="17"/>
  <c r="AL7" i="17"/>
  <c r="AU7" i="17" s="1"/>
  <c r="AR25" i="38"/>
  <c r="AR24" i="93"/>
  <c r="AE26" i="96"/>
  <c r="W27" i="96"/>
  <c r="AG26" i="96"/>
  <c r="AP26" i="96" s="1"/>
  <c r="AF26" i="96"/>
  <c r="AO26" i="96" s="1"/>
  <c r="AR27" i="29"/>
  <c r="W27" i="34"/>
  <c r="AG26" i="34"/>
  <c r="AP26" i="34" s="1"/>
  <c r="AF26" i="34"/>
  <c r="AO26" i="34" s="1"/>
  <c r="AE26" i="34"/>
  <c r="AS8" i="17"/>
  <c r="AL8" i="17"/>
  <c r="AU8" i="17" s="1"/>
  <c r="AS7" i="14"/>
  <c r="AL7" i="14"/>
  <c r="AU7" i="14" s="1"/>
  <c r="AS21" i="49"/>
  <c r="AL21" i="49"/>
  <c r="AU21" i="49" s="1"/>
  <c r="AS15" i="17"/>
  <c r="AL15" i="17"/>
  <c r="AU15" i="17" s="1"/>
  <c r="AS18" i="49"/>
  <c r="AL18" i="49"/>
  <c r="AU18" i="49" s="1"/>
  <c r="AH26" i="38"/>
  <c r="AQ26" i="38" s="1"/>
  <c r="AS5" i="49"/>
  <c r="AL5" i="49"/>
  <c r="AU5" i="49" s="1"/>
  <c r="AS20" i="14"/>
  <c r="AL20" i="14"/>
  <c r="AU20" i="14" s="1"/>
  <c r="AH26" i="47"/>
  <c r="AQ26" i="47" s="1"/>
  <c r="AF26" i="85"/>
  <c r="AO26" i="85" s="1"/>
  <c r="AE26" i="85"/>
  <c r="AG26" i="85"/>
  <c r="AP26" i="85" s="1"/>
  <c r="W27" i="85"/>
  <c r="AN26" i="30"/>
  <c r="AI26" i="30"/>
  <c r="AU25" i="22"/>
  <c r="C11" i="22" s="1"/>
  <c r="AR26" i="74"/>
  <c r="AR24" i="94"/>
  <c r="AH28" i="29"/>
  <c r="AQ28" i="29" s="1"/>
  <c r="AS8" i="49"/>
  <c r="AL8" i="49"/>
  <c r="AU8" i="49" s="1"/>
  <c r="AS4" i="54"/>
  <c r="AL4" i="54"/>
  <c r="AU4" i="54" s="1"/>
  <c r="AU25" i="54" s="1"/>
  <c r="C11" i="54" s="1"/>
  <c r="F7" i="97" s="1"/>
  <c r="AS11" i="17"/>
  <c r="AL11" i="17"/>
  <c r="AU11" i="17" s="1"/>
  <c r="AS12" i="49"/>
  <c r="AL12" i="49"/>
  <c r="AU12" i="49" s="1"/>
  <c r="AN26" i="88"/>
  <c r="AI26" i="88"/>
  <c r="AJ4" i="14"/>
  <c r="AK4" i="14"/>
  <c r="AT4" i="14" s="1"/>
  <c r="AT25" i="14" s="1"/>
  <c r="AS22" i="14"/>
  <c r="AL22" i="14"/>
  <c r="AU22" i="14" s="1"/>
  <c r="AR25" i="25"/>
  <c r="AS25" i="54"/>
  <c r="AS12" i="17"/>
  <c r="AL12" i="17"/>
  <c r="AU12" i="17" s="1"/>
  <c r="Z26" i="46"/>
  <c r="Y26" i="46"/>
  <c r="X26" i="46"/>
  <c r="X25" i="32"/>
  <c r="Y25" i="32"/>
  <c r="AS25" i="15"/>
  <c r="AI25" i="91"/>
  <c r="AN25" i="91"/>
  <c r="Y27" i="79"/>
  <c r="X27" i="79"/>
  <c r="Y26" i="40"/>
  <c r="X26" i="40"/>
  <c r="Z26" i="40" s="1"/>
  <c r="X27" i="48"/>
  <c r="Y27" i="48"/>
  <c r="AS15" i="14"/>
  <c r="AL15" i="14"/>
  <c r="AU15" i="14" s="1"/>
  <c r="AH25" i="36"/>
  <c r="AQ25" i="36" s="1"/>
  <c r="AH25" i="94"/>
  <c r="AQ25" i="94" s="1"/>
  <c r="AS20" i="49"/>
  <c r="AL20" i="49"/>
  <c r="AU20" i="49" s="1"/>
  <c r="AS11" i="49"/>
  <c r="AL11" i="49"/>
  <c r="AU11" i="49" s="1"/>
  <c r="AS17" i="14"/>
  <c r="AL17" i="14"/>
  <c r="AU17" i="14" s="1"/>
  <c r="AH27" i="82"/>
  <c r="AQ27" i="82" s="1"/>
  <c r="AS9" i="49"/>
  <c r="AL9" i="49"/>
  <c r="AU9" i="49" s="1"/>
  <c r="AN26" i="43"/>
  <c r="AI26" i="43"/>
  <c r="AI27" i="95"/>
  <c r="AN27" i="95"/>
  <c r="Z27" i="79" l="1"/>
  <c r="Z27" i="33"/>
  <c r="AF27" i="79"/>
  <c r="AO27" i="79" s="1"/>
  <c r="AE27" i="79"/>
  <c r="AG27" i="79"/>
  <c r="AP27" i="79" s="1"/>
  <c r="W28" i="79"/>
  <c r="W28" i="44"/>
  <c r="AG27" i="44"/>
  <c r="AP27" i="44" s="1"/>
  <c r="AF27" i="44"/>
  <c r="AO27" i="44" s="1"/>
  <c r="AE27" i="44"/>
  <c r="AF27" i="43"/>
  <c r="AO27" i="43" s="1"/>
  <c r="AE27" i="43"/>
  <c r="W28" i="43"/>
  <c r="AG27" i="43"/>
  <c r="AP27" i="43" s="1"/>
  <c r="AE27" i="33"/>
  <c r="W28" i="33"/>
  <c r="AG27" i="33"/>
  <c r="AP27" i="33" s="1"/>
  <c r="AF27" i="33"/>
  <c r="AO27" i="33" s="1"/>
  <c r="W26" i="42"/>
  <c r="AG25" i="42"/>
  <c r="AP25" i="42" s="1"/>
  <c r="AF25" i="42"/>
  <c r="AO25" i="42" s="1"/>
  <c r="AE25" i="42"/>
  <c r="AF27" i="28"/>
  <c r="AO27" i="28" s="1"/>
  <c r="AE27" i="28"/>
  <c r="W28" i="28"/>
  <c r="AG27" i="28"/>
  <c r="AP27" i="28" s="1"/>
  <c r="W27" i="80"/>
  <c r="AG26" i="80"/>
  <c r="AP26" i="80" s="1"/>
  <c r="AF26" i="80"/>
  <c r="AO26" i="80" s="1"/>
  <c r="AE26" i="80"/>
  <c r="AH27" i="79"/>
  <c r="AQ27" i="79" s="1"/>
  <c r="AN26" i="34"/>
  <c r="AI26" i="34"/>
  <c r="AF27" i="27"/>
  <c r="AO27" i="27" s="1"/>
  <c r="AE27" i="27"/>
  <c r="W28" i="27"/>
  <c r="AG27" i="27"/>
  <c r="AP27" i="27" s="1"/>
  <c r="AR25" i="84"/>
  <c r="AR26" i="28"/>
  <c r="AH27" i="43"/>
  <c r="AQ27" i="43" s="1"/>
  <c r="AF28" i="39"/>
  <c r="AO28" i="39" s="1"/>
  <c r="AE28" i="39"/>
  <c r="AG28" i="39"/>
  <c r="AP28" i="39" s="1"/>
  <c r="W29" i="39"/>
  <c r="AR25" i="78"/>
  <c r="W27" i="25"/>
  <c r="AG26" i="25"/>
  <c r="AP26" i="25" s="1"/>
  <c r="AF26" i="25"/>
  <c r="AO26" i="25" s="1"/>
  <c r="AE26" i="25"/>
  <c r="Y27" i="77"/>
  <c r="Z27" i="77" s="1"/>
  <c r="X27" i="77"/>
  <c r="AR27" i="89"/>
  <c r="X27" i="83"/>
  <c r="Z27" i="83" s="1"/>
  <c r="Y27" i="83"/>
  <c r="X26" i="36"/>
  <c r="Y26" i="36"/>
  <c r="Y27" i="31"/>
  <c r="X27" i="31"/>
  <c r="Z27" i="31" s="1"/>
  <c r="Y26" i="93"/>
  <c r="X26" i="93"/>
  <c r="Y27" i="38"/>
  <c r="X27" i="38"/>
  <c r="Z27" i="38" s="1"/>
  <c r="AH27" i="48"/>
  <c r="AQ27" i="48" s="1"/>
  <c r="AH25" i="32"/>
  <c r="AQ25" i="32" s="1"/>
  <c r="X27" i="85"/>
  <c r="Z27" i="85" s="1"/>
  <c r="Y27" i="85"/>
  <c r="AE25" i="92"/>
  <c r="AF25" i="92"/>
  <c r="AO25" i="92" s="1"/>
  <c r="W26" i="92"/>
  <c r="AG25" i="92"/>
  <c r="AP25" i="92" s="1"/>
  <c r="Y26" i="73"/>
  <c r="X26" i="73"/>
  <c r="AR25" i="40"/>
  <c r="AH28" i="89"/>
  <c r="AQ28" i="89" s="1"/>
  <c r="AR26" i="79"/>
  <c r="AS4" i="49"/>
  <c r="AL4" i="49"/>
  <c r="AU4" i="49" s="1"/>
  <c r="AU25" i="49" s="1"/>
  <c r="C11" i="49" s="1"/>
  <c r="F2" i="97" s="1"/>
  <c r="X29" i="29"/>
  <c r="Y29" i="29"/>
  <c r="AN26" i="26"/>
  <c r="AI26" i="26"/>
  <c r="AH27" i="88"/>
  <c r="AQ27" i="88" s="1"/>
  <c r="AS25" i="49"/>
  <c r="Y26" i="87"/>
  <c r="X26" i="87"/>
  <c r="AI27" i="82"/>
  <c r="AN27" i="82"/>
  <c r="Y26" i="76"/>
  <c r="X26" i="76"/>
  <c r="X28" i="74"/>
  <c r="Z28" i="74" s="1"/>
  <c r="Y28" i="74"/>
  <c r="AI26" i="38"/>
  <c r="AN26" i="38"/>
  <c r="AN25" i="94"/>
  <c r="AI25" i="94"/>
  <c r="AR27" i="95"/>
  <c r="Z27" i="48"/>
  <c r="Z25" i="32"/>
  <c r="AS4" i="14"/>
  <c r="AS25" i="14" s="1"/>
  <c r="AL4" i="14"/>
  <c r="AU4" i="14" s="1"/>
  <c r="AU25" i="14" s="1"/>
  <c r="C11" i="14" s="1"/>
  <c r="AR25" i="80"/>
  <c r="AH25" i="42"/>
  <c r="AQ25" i="42" s="1"/>
  <c r="Y27" i="47"/>
  <c r="X27" i="47"/>
  <c r="AR25" i="46"/>
  <c r="AH27" i="30"/>
  <c r="AQ27" i="30" s="1"/>
  <c r="AH27" i="28"/>
  <c r="AQ27" i="28" s="1"/>
  <c r="AR24" i="42"/>
  <c r="AN27" i="35"/>
  <c r="AI27" i="35"/>
  <c r="AH26" i="78"/>
  <c r="AQ26" i="78" s="1"/>
  <c r="AI26" i="83"/>
  <c r="AN26" i="83"/>
  <c r="AI25" i="36"/>
  <c r="AN25" i="36"/>
  <c r="AN25" i="93"/>
  <c r="AI25" i="93"/>
  <c r="X26" i="81"/>
  <c r="Y26" i="81"/>
  <c r="AR26" i="43"/>
  <c r="AH26" i="40"/>
  <c r="AQ26" i="40" s="1"/>
  <c r="AH26" i="46"/>
  <c r="AQ26" i="46" s="1"/>
  <c r="AR26" i="88"/>
  <c r="Y27" i="96"/>
  <c r="X27" i="96"/>
  <c r="Z27" i="96" s="1"/>
  <c r="AR26" i="33"/>
  <c r="W27" i="37"/>
  <c r="AG26" i="37"/>
  <c r="AP26" i="37" s="1"/>
  <c r="AF26" i="37"/>
  <c r="AO26" i="37" s="1"/>
  <c r="AE26" i="37"/>
  <c r="AI26" i="77"/>
  <c r="AN26" i="77"/>
  <c r="AG28" i="89"/>
  <c r="AP28" i="89" s="1"/>
  <c r="AF28" i="89"/>
  <c r="AO28" i="89" s="1"/>
  <c r="W29" i="89"/>
  <c r="AE28" i="89"/>
  <c r="AR24" i="32"/>
  <c r="X26" i="75"/>
  <c r="Z26" i="75" s="1"/>
  <c r="Y26" i="75"/>
  <c r="AF27" i="88"/>
  <c r="AO27" i="88" s="1"/>
  <c r="AE27" i="88"/>
  <c r="W28" i="88"/>
  <c r="AG27" i="88"/>
  <c r="AP27" i="88" s="1"/>
  <c r="W27" i="78"/>
  <c r="AG26" i="78"/>
  <c r="AP26" i="78" s="1"/>
  <c r="AF26" i="78"/>
  <c r="AO26" i="78" s="1"/>
  <c r="AE26" i="78"/>
  <c r="AI26" i="31"/>
  <c r="AN26" i="31"/>
  <c r="AR25" i="91"/>
  <c r="AI26" i="85"/>
  <c r="AN26" i="85"/>
  <c r="Y27" i="34"/>
  <c r="X27" i="34"/>
  <c r="AI25" i="73"/>
  <c r="AN25" i="73"/>
  <c r="AE27" i="41"/>
  <c r="W28" i="41"/>
  <c r="AG27" i="41"/>
  <c r="AP27" i="41" s="1"/>
  <c r="AF27" i="41"/>
  <c r="AO27" i="41" s="1"/>
  <c r="AH28" i="95"/>
  <c r="AQ28" i="95" s="1"/>
  <c r="AH26" i="91"/>
  <c r="AQ26" i="91" s="1"/>
  <c r="AH27" i="33"/>
  <c r="AQ27" i="33" s="1"/>
  <c r="W27" i="45"/>
  <c r="AG26" i="45"/>
  <c r="AP26" i="45" s="1"/>
  <c r="AF26" i="45"/>
  <c r="AO26" i="45" s="1"/>
  <c r="AE26" i="45"/>
  <c r="Z27" i="30"/>
  <c r="AI25" i="75"/>
  <c r="AN25" i="75"/>
  <c r="AI28" i="29"/>
  <c r="AN28" i="29"/>
  <c r="Y27" i="26"/>
  <c r="Z27" i="26" s="1"/>
  <c r="X27" i="26"/>
  <c r="AH26" i="80"/>
  <c r="AQ26" i="80" s="1"/>
  <c r="AH26" i="84"/>
  <c r="AQ26" i="84" s="1"/>
  <c r="Y27" i="90"/>
  <c r="X27" i="90"/>
  <c r="AH27" i="44"/>
  <c r="AQ27" i="44" s="1"/>
  <c r="AI25" i="87"/>
  <c r="AN25" i="87"/>
  <c r="Y28" i="82"/>
  <c r="Z28" i="82" s="1"/>
  <c r="X28" i="82"/>
  <c r="AN25" i="76"/>
  <c r="AI25" i="76"/>
  <c r="AI27" i="74"/>
  <c r="AN27" i="74"/>
  <c r="X28" i="86"/>
  <c r="Y28" i="86"/>
  <c r="Z28" i="86" s="1"/>
  <c r="AF26" i="40"/>
  <c r="AO26" i="40" s="1"/>
  <c r="AE26" i="40"/>
  <c r="W27" i="40"/>
  <c r="AG26" i="40"/>
  <c r="AP26" i="40" s="1"/>
  <c r="W27" i="46"/>
  <c r="AG26" i="46"/>
  <c r="AP26" i="46" s="1"/>
  <c r="AF26" i="46"/>
  <c r="AO26" i="46" s="1"/>
  <c r="AE26" i="46"/>
  <c r="AR26" i="30"/>
  <c r="AI26" i="96"/>
  <c r="AN26" i="96"/>
  <c r="AI26" i="47"/>
  <c r="AN26" i="47"/>
  <c r="W29" i="95"/>
  <c r="AG28" i="95"/>
  <c r="AP28" i="95" s="1"/>
  <c r="AE28" i="95"/>
  <c r="AF28" i="95"/>
  <c r="AO28" i="95" s="1"/>
  <c r="W27" i="91"/>
  <c r="AE26" i="91"/>
  <c r="AF26" i="91"/>
  <c r="AO26" i="91" s="1"/>
  <c r="AG26" i="91"/>
  <c r="AP26" i="91" s="1"/>
  <c r="AR26" i="44"/>
  <c r="AS4" i="17"/>
  <c r="AS25" i="17" s="1"/>
  <c r="AL4" i="17"/>
  <c r="AU4" i="17" s="1"/>
  <c r="AU25" i="17" s="1"/>
  <c r="C11" i="17" s="1"/>
  <c r="AF26" i="84"/>
  <c r="AO26" i="84" s="1"/>
  <c r="AE26" i="84"/>
  <c r="AG26" i="84"/>
  <c r="AP26" i="84" s="1"/>
  <c r="W27" i="84"/>
  <c r="AR26" i="48"/>
  <c r="AI26" i="90"/>
  <c r="AN26" i="90"/>
  <c r="X28" i="35"/>
  <c r="Y28" i="35"/>
  <c r="AI25" i="81"/>
  <c r="AN25" i="81"/>
  <c r="AN27" i="86"/>
  <c r="AI27" i="86"/>
  <c r="X26" i="94"/>
  <c r="Y26" i="94"/>
  <c r="Z26" i="81" l="1"/>
  <c r="Z26" i="36"/>
  <c r="W28" i="77"/>
  <c r="AG27" i="77"/>
  <c r="AP27" i="77" s="1"/>
  <c r="AF27" i="77"/>
  <c r="AO27" i="77" s="1"/>
  <c r="AE27" i="77"/>
  <c r="AG26" i="75"/>
  <c r="AP26" i="75" s="1"/>
  <c r="AF26" i="75"/>
  <c r="AO26" i="75" s="1"/>
  <c r="AE26" i="75"/>
  <c r="W27" i="75"/>
  <c r="W27" i="81"/>
  <c r="AG26" i="81"/>
  <c r="AP26" i="81" s="1"/>
  <c r="AF26" i="81"/>
  <c r="AO26" i="81" s="1"/>
  <c r="AE26" i="81"/>
  <c r="W29" i="82"/>
  <c r="AG28" i="82"/>
  <c r="AP28" i="82" s="1"/>
  <c r="AF28" i="82"/>
  <c r="AO28" i="82" s="1"/>
  <c r="AE28" i="82"/>
  <c r="W27" i="36"/>
  <c r="AG26" i="36"/>
  <c r="AP26" i="36" s="1"/>
  <c r="AF26" i="36"/>
  <c r="AO26" i="36" s="1"/>
  <c r="AE26" i="36"/>
  <c r="AH26" i="94"/>
  <c r="AQ26" i="94" s="1"/>
  <c r="AR27" i="74"/>
  <c r="AR25" i="81"/>
  <c r="AI26" i="84"/>
  <c r="AN26" i="84"/>
  <c r="AI28" i="95"/>
  <c r="AN28" i="95"/>
  <c r="AN26" i="46"/>
  <c r="AI26" i="46"/>
  <c r="AR26" i="85"/>
  <c r="AN26" i="78"/>
  <c r="AI26" i="78"/>
  <c r="Y27" i="37"/>
  <c r="X27" i="37"/>
  <c r="W28" i="96"/>
  <c r="AG27" i="96"/>
  <c r="AP27" i="96" s="1"/>
  <c r="AE27" i="96"/>
  <c r="AF27" i="96"/>
  <c r="AO27" i="96" s="1"/>
  <c r="AR25" i="93"/>
  <c r="AH28" i="74"/>
  <c r="AQ28" i="74" s="1"/>
  <c r="AR27" i="82"/>
  <c r="X26" i="92"/>
  <c r="Y26" i="92"/>
  <c r="AF27" i="85"/>
  <c r="AO27" i="85" s="1"/>
  <c r="AG27" i="85"/>
  <c r="AP27" i="85" s="1"/>
  <c r="AE27" i="85"/>
  <c r="W28" i="85"/>
  <c r="AH27" i="83"/>
  <c r="AQ27" i="83" s="1"/>
  <c r="AH27" i="77"/>
  <c r="AQ27" i="77" s="1"/>
  <c r="Y27" i="25"/>
  <c r="X27" i="25"/>
  <c r="AR26" i="34"/>
  <c r="AN25" i="42"/>
  <c r="AI25" i="42"/>
  <c r="AI27" i="43"/>
  <c r="AN27" i="43"/>
  <c r="AR25" i="94"/>
  <c r="W29" i="74"/>
  <c r="AG28" i="74"/>
  <c r="AP28" i="74" s="1"/>
  <c r="AF28" i="74"/>
  <c r="AO28" i="74" s="1"/>
  <c r="AE28" i="74"/>
  <c r="AH26" i="87"/>
  <c r="AQ26" i="87" s="1"/>
  <c r="AH29" i="29"/>
  <c r="AQ29" i="29" s="1"/>
  <c r="AG27" i="38"/>
  <c r="AP27" i="38" s="1"/>
  <c r="AF27" i="38"/>
  <c r="AO27" i="38" s="1"/>
  <c r="AE27" i="38"/>
  <c r="W28" i="38"/>
  <c r="W28" i="31"/>
  <c r="AG27" i="31"/>
  <c r="AP27" i="31" s="1"/>
  <c r="AF27" i="31"/>
  <c r="AO27" i="31" s="1"/>
  <c r="AE27" i="31"/>
  <c r="W28" i="83"/>
  <c r="AG27" i="83"/>
  <c r="AP27" i="83" s="1"/>
  <c r="AE27" i="83"/>
  <c r="AF27" i="83"/>
  <c r="AO27" i="83" s="1"/>
  <c r="AI28" i="39"/>
  <c r="AN28" i="39"/>
  <c r="X28" i="28"/>
  <c r="Y28" i="28"/>
  <c r="Y28" i="33"/>
  <c r="X28" i="33"/>
  <c r="Z28" i="33" s="1"/>
  <c r="AH27" i="34"/>
  <c r="AQ27" i="34" s="1"/>
  <c r="AI28" i="89"/>
  <c r="AN28" i="89"/>
  <c r="AR26" i="77"/>
  <c r="AH26" i="76"/>
  <c r="AQ26" i="76" s="1"/>
  <c r="Z29" i="29"/>
  <c r="AH26" i="73"/>
  <c r="AQ26" i="73" s="1"/>
  <c r="AH26" i="93"/>
  <c r="AQ26" i="93" s="1"/>
  <c r="AN26" i="80"/>
  <c r="AI26" i="80"/>
  <c r="AN27" i="33"/>
  <c r="AI27" i="33"/>
  <c r="AI27" i="44"/>
  <c r="AN27" i="44"/>
  <c r="X28" i="79"/>
  <c r="Z28" i="79" s="1"/>
  <c r="Y28" i="79"/>
  <c r="AR25" i="73"/>
  <c r="Z26" i="94"/>
  <c r="AH28" i="35"/>
  <c r="AQ28" i="35" s="1"/>
  <c r="AR26" i="96"/>
  <c r="AR25" i="87"/>
  <c r="AR27" i="86"/>
  <c r="Z28" i="35"/>
  <c r="Y27" i="91"/>
  <c r="Z27" i="91" s="1"/>
  <c r="X27" i="91"/>
  <c r="Y27" i="46"/>
  <c r="X27" i="46"/>
  <c r="AH27" i="26"/>
  <c r="AQ27" i="26" s="1"/>
  <c r="AR25" i="75"/>
  <c r="Z28" i="41"/>
  <c r="X28" i="41"/>
  <c r="Y28" i="41"/>
  <c r="Y27" i="78"/>
  <c r="X27" i="78"/>
  <c r="X29" i="89"/>
  <c r="Z29" i="89" s="1"/>
  <c r="Y29" i="89"/>
  <c r="AI26" i="37"/>
  <c r="AN26" i="37"/>
  <c r="AR25" i="36"/>
  <c r="AH27" i="47"/>
  <c r="AQ27" i="47" s="1"/>
  <c r="AF25" i="32"/>
  <c r="AO25" i="32" s="1"/>
  <c r="AE25" i="32"/>
  <c r="W26" i="32"/>
  <c r="AG25" i="32"/>
  <c r="AP25" i="32" s="1"/>
  <c r="Z26" i="87"/>
  <c r="AI25" i="92"/>
  <c r="AN25" i="92"/>
  <c r="AH26" i="36"/>
  <c r="AQ26" i="36" s="1"/>
  <c r="AI26" i="25"/>
  <c r="AN26" i="25"/>
  <c r="X28" i="27"/>
  <c r="Y28" i="27"/>
  <c r="AI27" i="28"/>
  <c r="AN27" i="28"/>
  <c r="X26" i="42"/>
  <c r="Y26" i="42"/>
  <c r="AR28" i="29"/>
  <c r="AI26" i="91"/>
  <c r="AN26" i="91"/>
  <c r="Y29" i="95"/>
  <c r="X29" i="95"/>
  <c r="AR25" i="76"/>
  <c r="AH27" i="90"/>
  <c r="AQ27" i="90" s="1"/>
  <c r="Z27" i="45"/>
  <c r="X27" i="45"/>
  <c r="Y27" i="45"/>
  <c r="X27" i="84"/>
  <c r="Y27" i="84"/>
  <c r="AH28" i="86"/>
  <c r="AQ28" i="86" s="1"/>
  <c r="AH28" i="82"/>
  <c r="AQ28" i="82" s="1"/>
  <c r="Z27" i="90"/>
  <c r="AF27" i="30"/>
  <c r="AO27" i="30" s="1"/>
  <c r="AE27" i="30"/>
  <c r="W28" i="30"/>
  <c r="AG27" i="30"/>
  <c r="AP27" i="30" s="1"/>
  <c r="Z27" i="34"/>
  <c r="AR26" i="31"/>
  <c r="AH27" i="96"/>
  <c r="AQ27" i="96" s="1"/>
  <c r="AH26" i="81"/>
  <c r="AQ26" i="81" s="1"/>
  <c r="AE27" i="48"/>
  <c r="W28" i="48"/>
  <c r="AG27" i="48"/>
  <c r="AP27" i="48" s="1"/>
  <c r="AF27" i="48"/>
  <c r="AO27" i="48" s="1"/>
  <c r="AR26" i="38"/>
  <c r="Z26" i="76"/>
  <c r="AR26" i="26"/>
  <c r="Z26" i="73"/>
  <c r="Z26" i="93"/>
  <c r="Z29" i="39"/>
  <c r="X29" i="39"/>
  <c r="Y29" i="39"/>
  <c r="AN27" i="27"/>
  <c r="AI27" i="27"/>
  <c r="X28" i="43"/>
  <c r="Y28" i="43"/>
  <c r="AI27" i="79"/>
  <c r="AN27" i="79"/>
  <c r="AI26" i="40"/>
  <c r="AN26" i="40"/>
  <c r="AI27" i="88"/>
  <c r="AN27" i="88"/>
  <c r="AR26" i="90"/>
  <c r="AR26" i="47"/>
  <c r="X27" i="40"/>
  <c r="Z27" i="40" s="1"/>
  <c r="Y27" i="40"/>
  <c r="AG28" i="86"/>
  <c r="AP28" i="86" s="1"/>
  <c r="AF28" i="86"/>
  <c r="AO28" i="86" s="1"/>
  <c r="W29" i="86"/>
  <c r="AE28" i="86"/>
  <c r="AF27" i="26"/>
  <c r="AO27" i="26" s="1"/>
  <c r="AE27" i="26"/>
  <c r="W28" i="26"/>
  <c r="AG27" i="26"/>
  <c r="AP27" i="26" s="1"/>
  <c r="AI26" i="45"/>
  <c r="AN26" i="45"/>
  <c r="AI27" i="41"/>
  <c r="AN27" i="41"/>
  <c r="X28" i="88"/>
  <c r="Y28" i="88"/>
  <c r="AH26" i="75"/>
  <c r="AQ26" i="75" s="1"/>
  <c r="AR26" i="83"/>
  <c r="AR27" i="35"/>
  <c r="Z27" i="47"/>
  <c r="AH27" i="85"/>
  <c r="AQ27" i="85" s="1"/>
  <c r="AH27" i="38"/>
  <c r="AQ27" i="38" s="1"/>
  <c r="AH27" i="31"/>
  <c r="AQ27" i="31" s="1"/>
  <c r="X27" i="80"/>
  <c r="Y27" i="80"/>
  <c r="Y28" i="44"/>
  <c r="X28" i="44"/>
  <c r="Z28" i="44" l="1"/>
  <c r="W29" i="44"/>
  <c r="AG28" i="44"/>
  <c r="AP28" i="44" s="1"/>
  <c r="AE28" i="44"/>
  <c r="AF28" i="44"/>
  <c r="AO28" i="44" s="1"/>
  <c r="W28" i="91"/>
  <c r="AG27" i="91"/>
  <c r="AP27" i="91" s="1"/>
  <c r="AF27" i="91"/>
  <c r="AO27" i="91" s="1"/>
  <c r="AE27" i="91"/>
  <c r="AF28" i="79"/>
  <c r="AO28" i="79" s="1"/>
  <c r="W29" i="79"/>
  <c r="AE28" i="79"/>
  <c r="AG28" i="79"/>
  <c r="AP28" i="79" s="1"/>
  <c r="AR26" i="45"/>
  <c r="AH27" i="40"/>
  <c r="AQ27" i="40" s="1"/>
  <c r="AH29" i="39"/>
  <c r="AQ29" i="39" s="1"/>
  <c r="AG26" i="76"/>
  <c r="AP26" i="76" s="1"/>
  <c r="AF26" i="76"/>
  <c r="AO26" i="76" s="1"/>
  <c r="W27" i="76"/>
  <c r="AE26" i="76"/>
  <c r="X28" i="48"/>
  <c r="Y28" i="48"/>
  <c r="AI27" i="30"/>
  <c r="AN27" i="30"/>
  <c r="W28" i="45"/>
  <c r="AG27" i="45"/>
  <c r="AP27" i="45" s="1"/>
  <c r="AF27" i="45"/>
  <c r="AO27" i="45" s="1"/>
  <c r="AE27" i="45"/>
  <c r="AR26" i="91"/>
  <c r="AR26" i="25"/>
  <c r="AI25" i="32"/>
  <c r="AN25" i="32"/>
  <c r="AH29" i="89"/>
  <c r="AQ29" i="89" s="1"/>
  <c r="AH28" i="41"/>
  <c r="AQ28" i="41" s="1"/>
  <c r="AH27" i="91"/>
  <c r="AQ27" i="91" s="1"/>
  <c r="AE28" i="33"/>
  <c r="W29" i="33"/>
  <c r="AF28" i="33"/>
  <c r="AO28" i="33" s="1"/>
  <c r="AG28" i="33"/>
  <c r="AP28" i="33" s="1"/>
  <c r="AN27" i="31"/>
  <c r="AI27" i="31"/>
  <c r="AR27" i="88"/>
  <c r="AH27" i="37"/>
  <c r="AQ27" i="37" s="1"/>
  <c r="AR26" i="84"/>
  <c r="X27" i="81"/>
  <c r="Y27" i="81"/>
  <c r="AH28" i="88"/>
  <c r="AQ28" i="88" s="1"/>
  <c r="W28" i="40"/>
  <c r="AG27" i="40"/>
  <c r="AP27" i="40" s="1"/>
  <c r="AF27" i="40"/>
  <c r="AO27" i="40" s="1"/>
  <c r="AE27" i="40"/>
  <c r="AH28" i="43"/>
  <c r="AQ28" i="43" s="1"/>
  <c r="AF29" i="39"/>
  <c r="AO29" i="39" s="1"/>
  <c r="W30" i="39"/>
  <c r="AG29" i="39"/>
  <c r="AP29" i="39" s="1"/>
  <c r="AE29" i="39"/>
  <c r="AI27" i="48"/>
  <c r="AN27" i="48"/>
  <c r="W28" i="47"/>
  <c r="AG27" i="47"/>
  <c r="AP27" i="47" s="1"/>
  <c r="AF27" i="47"/>
  <c r="AO27" i="47" s="1"/>
  <c r="AE27" i="47"/>
  <c r="Z28" i="88"/>
  <c r="X28" i="26"/>
  <c r="Y28" i="26"/>
  <c r="Y29" i="86"/>
  <c r="X29" i="86"/>
  <c r="Z28" i="43"/>
  <c r="AE26" i="93"/>
  <c r="W27" i="93"/>
  <c r="AG26" i="93"/>
  <c r="AP26" i="93" s="1"/>
  <c r="AF26" i="93"/>
  <c r="AO26" i="93" s="1"/>
  <c r="AE27" i="34"/>
  <c r="AF27" i="34"/>
  <c r="AO27" i="34" s="1"/>
  <c r="W28" i="34"/>
  <c r="AG27" i="34"/>
  <c r="AP27" i="34" s="1"/>
  <c r="AG27" i="90"/>
  <c r="AP27" i="90" s="1"/>
  <c r="AF27" i="90"/>
  <c r="AO27" i="90" s="1"/>
  <c r="AE27" i="90"/>
  <c r="W28" i="90"/>
  <c r="AH27" i="84"/>
  <c r="AQ27" i="84" s="1"/>
  <c r="AH29" i="95"/>
  <c r="AQ29" i="95" s="1"/>
  <c r="W27" i="87"/>
  <c r="AG26" i="87"/>
  <c r="AP26" i="87" s="1"/>
  <c r="AF26" i="87"/>
  <c r="AO26" i="87" s="1"/>
  <c r="AE26" i="87"/>
  <c r="AH27" i="78"/>
  <c r="AQ27" i="78" s="1"/>
  <c r="AH28" i="28"/>
  <c r="AQ28" i="28" s="1"/>
  <c r="AN28" i="74"/>
  <c r="AI28" i="74"/>
  <c r="AH27" i="25"/>
  <c r="AQ27" i="25" s="1"/>
  <c r="AR26" i="46"/>
  <c r="Y27" i="36"/>
  <c r="X27" i="36"/>
  <c r="Z27" i="36" s="1"/>
  <c r="Z29" i="82"/>
  <c r="Y29" i="82"/>
  <c r="X29" i="82"/>
  <c r="Y27" i="75"/>
  <c r="X27" i="75"/>
  <c r="Z27" i="75" s="1"/>
  <c r="AN27" i="77"/>
  <c r="AI27" i="77"/>
  <c r="AR27" i="28"/>
  <c r="AR26" i="80"/>
  <c r="AI27" i="83"/>
  <c r="AN27" i="83"/>
  <c r="AH27" i="80"/>
  <c r="AQ27" i="80" s="1"/>
  <c r="AR26" i="40"/>
  <c r="AR27" i="27"/>
  <c r="W27" i="73"/>
  <c r="AG26" i="73"/>
  <c r="AP26" i="73" s="1"/>
  <c r="AF26" i="73"/>
  <c r="AO26" i="73" s="1"/>
  <c r="AE26" i="73"/>
  <c r="Z27" i="84"/>
  <c r="AH28" i="27"/>
  <c r="AQ28" i="27" s="1"/>
  <c r="AH27" i="46"/>
  <c r="AQ27" i="46" s="1"/>
  <c r="AE28" i="35"/>
  <c r="AF28" i="35"/>
  <c r="AO28" i="35" s="1"/>
  <c r="W29" i="35"/>
  <c r="AG28" i="35"/>
  <c r="AP28" i="35" s="1"/>
  <c r="AE26" i="94"/>
  <c r="AF26" i="94"/>
  <c r="AO26" i="94" s="1"/>
  <c r="AG26" i="94"/>
  <c r="AP26" i="94" s="1"/>
  <c r="W27" i="94"/>
  <c r="Z28" i="28"/>
  <c r="X28" i="83"/>
  <c r="Y28" i="83"/>
  <c r="Y28" i="31"/>
  <c r="Z28" i="31" s="1"/>
  <c r="X28" i="31"/>
  <c r="AR27" i="43"/>
  <c r="Y28" i="85"/>
  <c r="X28" i="85"/>
  <c r="Z28" i="85" s="1"/>
  <c r="AH26" i="92"/>
  <c r="AQ26" i="92" s="1"/>
  <c r="AI27" i="96"/>
  <c r="AN27" i="96"/>
  <c r="Z27" i="37"/>
  <c r="AI26" i="75"/>
  <c r="AN26" i="75"/>
  <c r="AI28" i="86"/>
  <c r="AN28" i="86"/>
  <c r="W29" i="41"/>
  <c r="AG28" i="41"/>
  <c r="AP28" i="41" s="1"/>
  <c r="AF28" i="41"/>
  <c r="AO28" i="41" s="1"/>
  <c r="AE28" i="41"/>
  <c r="W30" i="29"/>
  <c r="AG29" i="29"/>
  <c r="AP29" i="29" s="1"/>
  <c r="AF29" i="29"/>
  <c r="AO29" i="29" s="1"/>
  <c r="AE29" i="29"/>
  <c r="Z27" i="80"/>
  <c r="AR27" i="41"/>
  <c r="AI27" i="26"/>
  <c r="AN27" i="26"/>
  <c r="X28" i="30"/>
  <c r="Y28" i="30"/>
  <c r="Z29" i="95"/>
  <c r="AH26" i="42"/>
  <c r="AQ26" i="42" s="1"/>
  <c r="Z28" i="27"/>
  <c r="X26" i="32"/>
  <c r="Y26" i="32"/>
  <c r="AR26" i="37"/>
  <c r="Z27" i="78"/>
  <c r="AR27" i="44"/>
  <c r="AR28" i="89"/>
  <c r="AH28" i="33"/>
  <c r="AQ28" i="33" s="1"/>
  <c r="X28" i="38"/>
  <c r="Y28" i="38"/>
  <c r="AR25" i="42"/>
  <c r="Z27" i="25"/>
  <c r="AI27" i="85"/>
  <c r="AN27" i="85"/>
  <c r="Z26" i="92"/>
  <c r="AR26" i="78"/>
  <c r="AN26" i="81"/>
  <c r="AI26" i="81"/>
  <c r="AR25" i="92"/>
  <c r="AF29" i="89"/>
  <c r="AO29" i="89" s="1"/>
  <c r="AE29" i="89"/>
  <c r="AG29" i="89"/>
  <c r="AP29" i="89" s="1"/>
  <c r="W30" i="89"/>
  <c r="AH28" i="79"/>
  <c r="AQ28" i="79" s="1"/>
  <c r="AH28" i="44"/>
  <c r="AQ28" i="44" s="1"/>
  <c r="AR27" i="79"/>
  <c r="AH27" i="45"/>
  <c r="AQ27" i="45" s="1"/>
  <c r="Z26" i="42"/>
  <c r="Z27" i="46"/>
  <c r="AR27" i="33"/>
  <c r="AR28" i="39"/>
  <c r="AI27" i="38"/>
  <c r="AN27" i="38"/>
  <c r="Y29" i="74"/>
  <c r="X29" i="74"/>
  <c r="Y28" i="96"/>
  <c r="Z28" i="96" s="1"/>
  <c r="X28" i="96"/>
  <c r="AR28" i="95"/>
  <c r="AI26" i="36"/>
  <c r="AN26" i="36"/>
  <c r="AN28" i="82"/>
  <c r="AI28" i="82"/>
  <c r="Y28" i="77"/>
  <c r="X28" i="77"/>
  <c r="Z28" i="77" s="1"/>
  <c r="Z28" i="30" l="1"/>
  <c r="Z29" i="86"/>
  <c r="AE29" i="86" s="1"/>
  <c r="AE28" i="77"/>
  <c r="AF28" i="77"/>
  <c r="AO28" i="77" s="1"/>
  <c r="AG28" i="77"/>
  <c r="AP28" i="77" s="1"/>
  <c r="W29" i="77"/>
  <c r="AF28" i="31"/>
  <c r="AO28" i="31" s="1"/>
  <c r="AE28" i="31"/>
  <c r="W29" i="31"/>
  <c r="AG28" i="31"/>
  <c r="AP28" i="31" s="1"/>
  <c r="AF29" i="86"/>
  <c r="AO29" i="86" s="1"/>
  <c r="W30" i="86"/>
  <c r="AG29" i="86"/>
  <c r="AP29" i="86" s="1"/>
  <c r="AG28" i="96"/>
  <c r="AP28" i="96" s="1"/>
  <c r="W29" i="96"/>
  <c r="AF28" i="96"/>
  <c r="AO28" i="96" s="1"/>
  <c r="AE28" i="96"/>
  <c r="W28" i="36"/>
  <c r="AG27" i="36"/>
  <c r="AP27" i="36" s="1"/>
  <c r="AF27" i="36"/>
  <c r="AO27" i="36" s="1"/>
  <c r="AE27" i="36"/>
  <c r="W29" i="85"/>
  <c r="AG28" i="85"/>
  <c r="AP28" i="85" s="1"/>
  <c r="AF28" i="85"/>
  <c r="AO28" i="85" s="1"/>
  <c r="AE28" i="85"/>
  <c r="W28" i="75"/>
  <c r="AG27" i="75"/>
  <c r="AP27" i="75" s="1"/>
  <c r="AE27" i="75"/>
  <c r="AF27" i="75"/>
  <c r="AO27" i="75" s="1"/>
  <c r="W29" i="30"/>
  <c r="AG28" i="30"/>
  <c r="AP28" i="30" s="1"/>
  <c r="AF28" i="30"/>
  <c r="AO28" i="30" s="1"/>
  <c r="AE28" i="30"/>
  <c r="AR26" i="36"/>
  <c r="W28" i="25"/>
  <c r="AG27" i="25"/>
  <c r="AP27" i="25" s="1"/>
  <c r="AF27" i="25"/>
  <c r="AO27" i="25" s="1"/>
  <c r="AE27" i="25"/>
  <c r="AI29" i="29"/>
  <c r="AN29" i="29"/>
  <c r="AF27" i="84"/>
  <c r="AO27" i="84" s="1"/>
  <c r="W28" i="84"/>
  <c r="AE27" i="84"/>
  <c r="AG27" i="84"/>
  <c r="AP27" i="84" s="1"/>
  <c r="Y27" i="87"/>
  <c r="X27" i="87"/>
  <c r="X28" i="90"/>
  <c r="Y28" i="90"/>
  <c r="AN27" i="47"/>
  <c r="AI27" i="47"/>
  <c r="AI29" i="39"/>
  <c r="AN29" i="39"/>
  <c r="X29" i="33"/>
  <c r="Y29" i="33"/>
  <c r="AR27" i="30"/>
  <c r="X28" i="91"/>
  <c r="Y28" i="91"/>
  <c r="AN29" i="89"/>
  <c r="AI29" i="89"/>
  <c r="AH26" i="32"/>
  <c r="AQ26" i="32" s="1"/>
  <c r="AR26" i="75"/>
  <c r="AH28" i="83"/>
  <c r="AQ28" i="83" s="1"/>
  <c r="AI28" i="35"/>
  <c r="AN28" i="35"/>
  <c r="AI27" i="90"/>
  <c r="AN27" i="90"/>
  <c r="X28" i="34"/>
  <c r="Y28" i="34"/>
  <c r="Y27" i="93"/>
  <c r="X27" i="93"/>
  <c r="X28" i="40"/>
  <c r="Y28" i="40"/>
  <c r="AI28" i="33"/>
  <c r="AN28" i="33"/>
  <c r="AR25" i="32"/>
  <c r="AN27" i="45"/>
  <c r="AI27" i="45"/>
  <c r="Y30" i="89"/>
  <c r="X30" i="89"/>
  <c r="AH28" i="38"/>
  <c r="AQ28" i="38" s="1"/>
  <c r="AH29" i="74"/>
  <c r="AQ29" i="74" s="1"/>
  <c r="Z29" i="74"/>
  <c r="Z26" i="32"/>
  <c r="AR27" i="26"/>
  <c r="Y29" i="41"/>
  <c r="X29" i="41"/>
  <c r="W28" i="37"/>
  <c r="AG27" i="37"/>
  <c r="AP27" i="37" s="1"/>
  <c r="AF27" i="37"/>
  <c r="AO27" i="37" s="1"/>
  <c r="AE27" i="37"/>
  <c r="Z28" i="83"/>
  <c r="AN26" i="94"/>
  <c r="AI26" i="94"/>
  <c r="AN26" i="73"/>
  <c r="AI26" i="73"/>
  <c r="AH29" i="82"/>
  <c r="AQ29" i="82" s="1"/>
  <c r="AI26" i="93"/>
  <c r="AN26" i="93"/>
  <c r="AH28" i="26"/>
  <c r="AQ28" i="26" s="1"/>
  <c r="Y30" i="39"/>
  <c r="X30" i="39"/>
  <c r="AR27" i="31"/>
  <c r="AH28" i="48"/>
  <c r="AQ28" i="48" s="1"/>
  <c r="AH28" i="77"/>
  <c r="AQ28" i="77" s="1"/>
  <c r="AR28" i="82"/>
  <c r="AH28" i="96"/>
  <c r="AQ28" i="96" s="1"/>
  <c r="AF27" i="46"/>
  <c r="AO27" i="46" s="1"/>
  <c r="AE27" i="46"/>
  <c r="W28" i="46"/>
  <c r="AG27" i="46"/>
  <c r="AP27" i="46" s="1"/>
  <c r="W27" i="92"/>
  <c r="AG26" i="92"/>
  <c r="AP26" i="92" s="1"/>
  <c r="AF26" i="92"/>
  <c r="AO26" i="92" s="1"/>
  <c r="AE26" i="92"/>
  <c r="AE27" i="78"/>
  <c r="AF27" i="78"/>
  <c r="AO27" i="78" s="1"/>
  <c r="AG27" i="78"/>
  <c r="AP27" i="78" s="1"/>
  <c r="W28" i="78"/>
  <c r="AE28" i="27"/>
  <c r="W29" i="27"/>
  <c r="AG28" i="27"/>
  <c r="AP28" i="27" s="1"/>
  <c r="AF28" i="27"/>
  <c r="AO28" i="27" s="1"/>
  <c r="W30" i="95"/>
  <c r="AG29" i="95"/>
  <c r="AP29" i="95" s="1"/>
  <c r="AF29" i="95"/>
  <c r="AO29" i="95" s="1"/>
  <c r="AE29" i="95"/>
  <c r="Y30" i="29"/>
  <c r="X30" i="29"/>
  <c r="AH28" i="31"/>
  <c r="AQ28" i="31" s="1"/>
  <c r="W29" i="28"/>
  <c r="AG28" i="28"/>
  <c r="AP28" i="28" s="1"/>
  <c r="AE28" i="28"/>
  <c r="AF28" i="28"/>
  <c r="AO28" i="28" s="1"/>
  <c r="AR27" i="77"/>
  <c r="AR28" i="74"/>
  <c r="AI26" i="87"/>
  <c r="AN26" i="87"/>
  <c r="AN27" i="34"/>
  <c r="AI27" i="34"/>
  <c r="W29" i="43"/>
  <c r="AG28" i="43"/>
  <c r="AP28" i="43" s="1"/>
  <c r="AF28" i="43"/>
  <c r="AO28" i="43" s="1"/>
  <c r="AE28" i="43"/>
  <c r="Z28" i="26"/>
  <c r="X28" i="47"/>
  <c r="Y28" i="47"/>
  <c r="AH27" i="81"/>
  <c r="AQ27" i="81" s="1"/>
  <c r="Z28" i="48"/>
  <c r="AN27" i="91"/>
  <c r="AI27" i="91"/>
  <c r="AN28" i="44"/>
  <c r="AI28" i="44"/>
  <c r="AF26" i="42"/>
  <c r="AO26" i="42" s="1"/>
  <c r="AE26" i="42"/>
  <c r="W27" i="42"/>
  <c r="AG26" i="42"/>
  <c r="AP26" i="42" s="1"/>
  <c r="AR27" i="96"/>
  <c r="AH28" i="85"/>
  <c r="AQ28" i="85" s="1"/>
  <c r="Y27" i="94"/>
  <c r="X27" i="94"/>
  <c r="Z29" i="35"/>
  <c r="X29" i="35"/>
  <c r="Y29" i="35"/>
  <c r="AR27" i="83"/>
  <c r="AE29" i="82"/>
  <c r="AF29" i="82"/>
  <c r="AO29" i="82" s="1"/>
  <c r="W30" i="82"/>
  <c r="AG29" i="82"/>
  <c r="AP29" i="82" s="1"/>
  <c r="AH29" i="86"/>
  <c r="AQ29" i="86" s="1"/>
  <c r="AF28" i="88"/>
  <c r="AO28" i="88" s="1"/>
  <c r="W29" i="88"/>
  <c r="AG28" i="88"/>
  <c r="AP28" i="88" s="1"/>
  <c r="AE28" i="88"/>
  <c r="AI27" i="40"/>
  <c r="AN27" i="40"/>
  <c r="Z27" i="81"/>
  <c r="X28" i="45"/>
  <c r="Y28" i="45"/>
  <c r="AI26" i="76"/>
  <c r="AN26" i="76"/>
  <c r="AI28" i="79"/>
  <c r="AN28" i="79"/>
  <c r="AR27" i="38"/>
  <c r="AR26" i="81"/>
  <c r="AR27" i="85"/>
  <c r="Z28" i="38"/>
  <c r="AH28" i="30"/>
  <c r="AQ28" i="30" s="1"/>
  <c r="AE27" i="80"/>
  <c r="AF27" i="80"/>
  <c r="AO27" i="80" s="1"/>
  <c r="AG27" i="80"/>
  <c r="AP27" i="80" s="1"/>
  <c r="W28" i="80"/>
  <c r="AI28" i="41"/>
  <c r="AN28" i="41"/>
  <c r="AR28" i="86"/>
  <c r="Y27" i="73"/>
  <c r="X27" i="73"/>
  <c r="AH27" i="75"/>
  <c r="AQ27" i="75" s="1"/>
  <c r="AH27" i="36"/>
  <c r="AQ27" i="36" s="1"/>
  <c r="AR27" i="48"/>
  <c r="Y27" i="76"/>
  <c r="X27" i="76"/>
  <c r="X29" i="79"/>
  <c r="Z29" i="79" s="1"/>
  <c r="Y29" i="79"/>
  <c r="Y29" i="44"/>
  <c r="X29" i="44"/>
  <c r="Z27" i="87" l="1"/>
  <c r="Z28" i="47"/>
  <c r="AF28" i="47"/>
  <c r="AO28" i="47" s="1"/>
  <c r="AE28" i="47"/>
  <c r="W29" i="47"/>
  <c r="AG28" i="47"/>
  <c r="AP28" i="47" s="1"/>
  <c r="W28" i="87"/>
  <c r="AG27" i="87"/>
  <c r="AP27" i="87" s="1"/>
  <c r="AF27" i="87"/>
  <c r="AO27" i="87" s="1"/>
  <c r="AE27" i="87"/>
  <c r="AH29" i="44"/>
  <c r="AQ29" i="44" s="1"/>
  <c r="AH27" i="76"/>
  <c r="AQ27" i="76" s="1"/>
  <c r="AR26" i="76"/>
  <c r="AR27" i="40"/>
  <c r="Y30" i="82"/>
  <c r="X30" i="82"/>
  <c r="Z30" i="82" s="1"/>
  <c r="AR28" i="44"/>
  <c r="X29" i="28"/>
  <c r="Y29" i="28"/>
  <c r="AI28" i="27"/>
  <c r="AN28" i="27"/>
  <c r="AI27" i="78"/>
  <c r="AN27" i="78"/>
  <c r="AH30" i="39"/>
  <c r="AQ30" i="39" s="1"/>
  <c r="Y28" i="37"/>
  <c r="X28" i="37"/>
  <c r="W27" i="32"/>
  <c r="AG26" i="32"/>
  <c r="AP26" i="32" s="1"/>
  <c r="AF26" i="32"/>
  <c r="AO26" i="32" s="1"/>
  <c r="AE26" i="32"/>
  <c r="AH30" i="89"/>
  <c r="AQ30" i="89" s="1"/>
  <c r="AH27" i="93"/>
  <c r="AQ27" i="93" s="1"/>
  <c r="AH29" i="33"/>
  <c r="AQ29" i="33" s="1"/>
  <c r="AR29" i="29"/>
  <c r="AN27" i="36"/>
  <c r="AI27" i="36"/>
  <c r="X30" i="86"/>
  <c r="Y30" i="86"/>
  <c r="AI28" i="88"/>
  <c r="AN28" i="88"/>
  <c r="AH29" i="35"/>
  <c r="AQ29" i="35" s="1"/>
  <c r="W29" i="26"/>
  <c r="AG28" i="26"/>
  <c r="AP28" i="26" s="1"/>
  <c r="AF28" i="26"/>
  <c r="AO28" i="26" s="1"/>
  <c r="AE28" i="26"/>
  <c r="AR27" i="34"/>
  <c r="AH30" i="29"/>
  <c r="AQ30" i="29" s="1"/>
  <c r="AI26" i="92"/>
  <c r="AN26" i="92"/>
  <c r="X28" i="46"/>
  <c r="Y28" i="46"/>
  <c r="W29" i="83"/>
  <c r="AG28" i="83"/>
  <c r="AP28" i="83" s="1"/>
  <c r="AF28" i="83"/>
  <c r="AO28" i="83" s="1"/>
  <c r="AE28" i="83"/>
  <c r="AH29" i="41"/>
  <c r="AQ29" i="41" s="1"/>
  <c r="AE29" i="74"/>
  <c r="AF29" i="74"/>
  <c r="AO29" i="74" s="1"/>
  <c r="W30" i="74"/>
  <c r="AG29" i="74"/>
  <c r="AP29" i="74" s="1"/>
  <c r="AR27" i="90"/>
  <c r="AH28" i="91"/>
  <c r="AQ28" i="91" s="1"/>
  <c r="Z29" i="33"/>
  <c r="AH28" i="90"/>
  <c r="AQ28" i="90" s="1"/>
  <c r="AI27" i="84"/>
  <c r="AN27" i="84"/>
  <c r="AN28" i="85"/>
  <c r="AI28" i="85"/>
  <c r="X29" i="96"/>
  <c r="Z29" i="96" s="1"/>
  <c r="Y29" i="96"/>
  <c r="Y29" i="77"/>
  <c r="X29" i="77"/>
  <c r="Z29" i="77" s="1"/>
  <c r="AI27" i="80"/>
  <c r="AN27" i="80"/>
  <c r="W29" i="38"/>
  <c r="AG28" i="38"/>
  <c r="AP28" i="38" s="1"/>
  <c r="AF28" i="38"/>
  <c r="AO28" i="38" s="1"/>
  <c r="AE28" i="38"/>
  <c r="AH28" i="45"/>
  <c r="AQ28" i="45" s="1"/>
  <c r="W30" i="35"/>
  <c r="AG29" i="35"/>
  <c r="AP29" i="35" s="1"/>
  <c r="AF29" i="35"/>
  <c r="AO29" i="35" s="1"/>
  <c r="AE29" i="35"/>
  <c r="Y27" i="42"/>
  <c r="X27" i="42"/>
  <c r="AR27" i="91"/>
  <c r="AI28" i="43"/>
  <c r="AN28" i="43"/>
  <c r="X30" i="95"/>
  <c r="Z30" i="95" s="1"/>
  <c r="Y30" i="95"/>
  <c r="X28" i="78"/>
  <c r="Y28" i="78"/>
  <c r="Z30" i="39"/>
  <c r="Z30" i="89"/>
  <c r="AR28" i="33"/>
  <c r="Z27" i="93"/>
  <c r="Z28" i="91"/>
  <c r="Z28" i="90"/>
  <c r="X28" i="84"/>
  <c r="Y28" i="84"/>
  <c r="AN27" i="25"/>
  <c r="AI27" i="25"/>
  <c r="AI28" i="30"/>
  <c r="AN28" i="30"/>
  <c r="Z28" i="45"/>
  <c r="AI29" i="82"/>
  <c r="AN29" i="82"/>
  <c r="AH27" i="94"/>
  <c r="AQ27" i="94" s="1"/>
  <c r="Z30" i="29"/>
  <c r="AI27" i="46"/>
  <c r="AN27" i="46"/>
  <c r="AR26" i="93"/>
  <c r="AR26" i="73"/>
  <c r="AN27" i="37"/>
  <c r="AI27" i="37"/>
  <c r="Z29" i="41"/>
  <c r="AR27" i="45"/>
  <c r="AR28" i="35"/>
  <c r="AR29" i="39"/>
  <c r="AH27" i="87"/>
  <c r="AQ27" i="87" s="1"/>
  <c r="AN27" i="75"/>
  <c r="AI27" i="75"/>
  <c r="X28" i="36"/>
  <c r="Y28" i="36"/>
  <c r="X29" i="31"/>
  <c r="Z29" i="31" s="1"/>
  <c r="Y29" i="31"/>
  <c r="Z29" i="44"/>
  <c r="Z27" i="76"/>
  <c r="AH27" i="73"/>
  <c r="AQ27" i="73" s="1"/>
  <c r="AR28" i="41"/>
  <c r="Z29" i="88"/>
  <c r="X29" i="88"/>
  <c r="Y29" i="88"/>
  <c r="AH29" i="79"/>
  <c r="AQ29" i="79" s="1"/>
  <c r="X28" i="80"/>
  <c r="Y28" i="80"/>
  <c r="AR28" i="79"/>
  <c r="AE27" i="81"/>
  <c r="AF27" i="81"/>
  <c r="AO27" i="81" s="1"/>
  <c r="AG27" i="81"/>
  <c r="AP27" i="81" s="1"/>
  <c r="W28" i="81"/>
  <c r="AI26" i="42"/>
  <c r="AN26" i="42"/>
  <c r="AG28" i="48"/>
  <c r="AP28" i="48" s="1"/>
  <c r="AF28" i="48"/>
  <c r="AO28" i="48" s="1"/>
  <c r="AE28" i="48"/>
  <c r="W29" i="48"/>
  <c r="AR26" i="87"/>
  <c r="AI28" i="28"/>
  <c r="AN28" i="28"/>
  <c r="Y27" i="92"/>
  <c r="X27" i="92"/>
  <c r="AH28" i="40"/>
  <c r="AQ28" i="40" s="1"/>
  <c r="AH28" i="34"/>
  <c r="AQ28" i="34" s="1"/>
  <c r="AR29" i="89"/>
  <c r="AR27" i="47"/>
  <c r="Y29" i="85"/>
  <c r="X29" i="85"/>
  <c r="Z29" i="85" s="1"/>
  <c r="AN29" i="86"/>
  <c r="AI29" i="86"/>
  <c r="W30" i="79"/>
  <c r="AG29" i="79"/>
  <c r="AP29" i="79" s="1"/>
  <c r="AF29" i="79"/>
  <c r="AO29" i="79" s="1"/>
  <c r="AE29" i="79"/>
  <c r="Z27" i="73"/>
  <c r="Z27" i="94"/>
  <c r="AH28" i="47"/>
  <c r="AQ28" i="47" s="1"/>
  <c r="X29" i="43"/>
  <c r="Y29" i="43"/>
  <c r="AN29" i="95"/>
  <c r="AI29" i="95"/>
  <c r="Y29" i="27"/>
  <c r="X29" i="27"/>
  <c r="AR26" i="94"/>
  <c r="Z28" i="40"/>
  <c r="Z28" i="34"/>
  <c r="Y28" i="25"/>
  <c r="X28" i="25"/>
  <c r="Y29" i="30"/>
  <c r="X29" i="30"/>
  <c r="Z29" i="30" s="1"/>
  <c r="X28" i="75"/>
  <c r="Y28" i="75"/>
  <c r="AN28" i="96"/>
  <c r="AI28" i="96"/>
  <c r="AI28" i="31"/>
  <c r="AN28" i="31"/>
  <c r="AI28" i="77"/>
  <c r="AN28" i="77"/>
  <c r="Z27" i="92" l="1"/>
  <c r="Z27" i="42"/>
  <c r="AF27" i="42" s="1"/>
  <c r="AO27" i="42" s="1"/>
  <c r="Z28" i="37"/>
  <c r="AF28" i="37" s="1"/>
  <c r="AO28" i="37" s="1"/>
  <c r="Z29" i="28"/>
  <c r="W28" i="42"/>
  <c r="AG27" i="42"/>
  <c r="AP27" i="42" s="1"/>
  <c r="AE27" i="42"/>
  <c r="W30" i="77"/>
  <c r="AG29" i="77"/>
  <c r="AP29" i="77" s="1"/>
  <c r="AF29" i="77"/>
  <c r="AO29" i="77" s="1"/>
  <c r="AE29" i="77"/>
  <c r="W29" i="37"/>
  <c r="AG28" i="37"/>
  <c r="AP28" i="37" s="1"/>
  <c r="W28" i="92"/>
  <c r="AG27" i="92"/>
  <c r="AP27" i="92" s="1"/>
  <c r="AE27" i="92"/>
  <c r="AF27" i="92"/>
  <c r="AO27" i="92" s="1"/>
  <c r="W30" i="28"/>
  <c r="AG29" i="28"/>
  <c r="AP29" i="28" s="1"/>
  <c r="AF29" i="28"/>
  <c r="AO29" i="28" s="1"/>
  <c r="AE29" i="28"/>
  <c r="AF29" i="85"/>
  <c r="AO29" i="85" s="1"/>
  <c r="AE29" i="85"/>
  <c r="W30" i="85"/>
  <c r="AG29" i="85"/>
  <c r="AP29" i="85" s="1"/>
  <c r="AI28" i="48"/>
  <c r="AN28" i="48"/>
  <c r="W28" i="76"/>
  <c r="AG27" i="76"/>
  <c r="AP27" i="76" s="1"/>
  <c r="AF27" i="76"/>
  <c r="AO27" i="76" s="1"/>
  <c r="AE27" i="76"/>
  <c r="AH28" i="36"/>
  <c r="AQ28" i="36" s="1"/>
  <c r="W31" i="29"/>
  <c r="AG30" i="29"/>
  <c r="AP30" i="29" s="1"/>
  <c r="AF30" i="29"/>
  <c r="AO30" i="29" s="1"/>
  <c r="AE30" i="29"/>
  <c r="AG27" i="93"/>
  <c r="AP27" i="93" s="1"/>
  <c r="AF27" i="93"/>
  <c r="AO27" i="93" s="1"/>
  <c r="AE27" i="93"/>
  <c r="W28" i="93"/>
  <c r="AH28" i="78"/>
  <c r="AQ28" i="78" s="1"/>
  <c r="AR28" i="43"/>
  <c r="AI29" i="35"/>
  <c r="AN29" i="35"/>
  <c r="X29" i="83"/>
  <c r="Y29" i="83"/>
  <c r="AR28" i="88"/>
  <c r="Y28" i="87"/>
  <c r="X28" i="87"/>
  <c r="Z28" i="87" s="1"/>
  <c r="AR27" i="37"/>
  <c r="AH28" i="25"/>
  <c r="AQ28" i="25" s="1"/>
  <c r="AR27" i="46"/>
  <c r="Y30" i="74"/>
  <c r="X30" i="74"/>
  <c r="Z30" i="74" s="1"/>
  <c r="AR28" i="28"/>
  <c r="AH28" i="80"/>
  <c r="AQ28" i="80" s="1"/>
  <c r="AF29" i="44"/>
  <c r="AO29" i="44" s="1"/>
  <c r="AE29" i="44"/>
  <c r="AG29" i="44"/>
  <c r="AP29" i="44" s="1"/>
  <c r="W30" i="44"/>
  <c r="Z28" i="36"/>
  <c r="AR29" i="82"/>
  <c r="Z28" i="78"/>
  <c r="AI28" i="26"/>
  <c r="AN28" i="26"/>
  <c r="AR27" i="78"/>
  <c r="W30" i="30"/>
  <c r="AG29" i="30"/>
  <c r="AP29" i="30" s="1"/>
  <c r="AF29" i="30"/>
  <c r="AO29" i="30" s="1"/>
  <c r="AE29" i="30"/>
  <c r="AN29" i="79"/>
  <c r="AI29" i="79"/>
  <c r="AH29" i="85"/>
  <c r="AQ29" i="85" s="1"/>
  <c r="Y29" i="48"/>
  <c r="X29" i="48"/>
  <c r="W30" i="88"/>
  <c r="AG29" i="88"/>
  <c r="AP29" i="88" s="1"/>
  <c r="AE29" i="88"/>
  <c r="AF29" i="88"/>
  <c r="AO29" i="88" s="1"/>
  <c r="AR27" i="25"/>
  <c r="AR28" i="77"/>
  <c r="AH29" i="43"/>
  <c r="AQ29" i="43" s="1"/>
  <c r="AE27" i="73"/>
  <c r="AF27" i="73"/>
  <c r="AO27" i="73" s="1"/>
  <c r="W28" i="73"/>
  <c r="AG27" i="73"/>
  <c r="AP27" i="73" s="1"/>
  <c r="AR29" i="86"/>
  <c r="Z28" i="80"/>
  <c r="AR27" i="75"/>
  <c r="AE28" i="45"/>
  <c r="W29" i="45"/>
  <c r="AG28" i="45"/>
  <c r="AP28" i="45" s="1"/>
  <c r="AF28" i="45"/>
  <c r="AO28" i="45" s="1"/>
  <c r="AH28" i="84"/>
  <c r="AQ28" i="84" s="1"/>
  <c r="Y29" i="38"/>
  <c r="X29" i="38"/>
  <c r="Z29" i="38" s="1"/>
  <c r="AR27" i="84"/>
  <c r="W30" i="33"/>
  <c r="AG29" i="33"/>
  <c r="AP29" i="33" s="1"/>
  <c r="AF29" i="33"/>
  <c r="AO29" i="33" s="1"/>
  <c r="AE29" i="33"/>
  <c r="AI29" i="74"/>
  <c r="AN29" i="74"/>
  <c r="AH28" i="46"/>
  <c r="AQ28" i="46" s="1"/>
  <c r="AH30" i="86"/>
  <c r="AQ30" i="86" s="1"/>
  <c r="Y27" i="32"/>
  <c r="X27" i="32"/>
  <c r="Z27" i="32" s="1"/>
  <c r="X29" i="47"/>
  <c r="Y29" i="47"/>
  <c r="AR26" i="42"/>
  <c r="W30" i="31"/>
  <c r="AG29" i="31"/>
  <c r="AP29" i="31" s="1"/>
  <c r="AF29" i="31"/>
  <c r="AO29" i="31" s="1"/>
  <c r="AE29" i="31"/>
  <c r="X28" i="81"/>
  <c r="Z28" i="81" s="1"/>
  <c r="Y28" i="81"/>
  <c r="AR28" i="85"/>
  <c r="AR26" i="92"/>
  <c r="AH28" i="75"/>
  <c r="AQ28" i="75" s="1"/>
  <c r="AH29" i="27"/>
  <c r="AQ29" i="27" s="1"/>
  <c r="Z28" i="75"/>
  <c r="Z28" i="25"/>
  <c r="Z29" i="43"/>
  <c r="AF27" i="94"/>
  <c r="AO27" i="94" s="1"/>
  <c r="AE27" i="94"/>
  <c r="W28" i="94"/>
  <c r="AG27" i="94"/>
  <c r="AP27" i="94" s="1"/>
  <c r="X30" i="79"/>
  <c r="Z30" i="79" s="1"/>
  <c r="Y30" i="79"/>
  <c r="AR28" i="31"/>
  <c r="AH29" i="30"/>
  <c r="AQ29" i="30" s="1"/>
  <c r="W29" i="34"/>
  <c r="AG28" i="34"/>
  <c r="AP28" i="34" s="1"/>
  <c r="AF28" i="34"/>
  <c r="AO28" i="34" s="1"/>
  <c r="AE28" i="34"/>
  <c r="Z29" i="27"/>
  <c r="AR28" i="96"/>
  <c r="W29" i="40"/>
  <c r="AG28" i="40"/>
  <c r="AP28" i="40" s="1"/>
  <c r="AF28" i="40"/>
  <c r="AO28" i="40" s="1"/>
  <c r="AE28" i="40"/>
  <c r="AR29" i="95"/>
  <c r="AH27" i="92"/>
  <c r="AQ27" i="92" s="1"/>
  <c r="AI27" i="81"/>
  <c r="AN27" i="81"/>
  <c r="AH29" i="88"/>
  <c r="AQ29" i="88" s="1"/>
  <c r="AH29" i="31"/>
  <c r="AQ29" i="31" s="1"/>
  <c r="W30" i="41"/>
  <c r="AG29" i="41"/>
  <c r="AP29" i="41" s="1"/>
  <c r="AF29" i="41"/>
  <c r="AO29" i="41" s="1"/>
  <c r="AE29" i="41"/>
  <c r="Z28" i="84"/>
  <c r="W31" i="89"/>
  <c r="AG30" i="89"/>
  <c r="AP30" i="89" s="1"/>
  <c r="AE30" i="89"/>
  <c r="AF30" i="89"/>
  <c r="AO30" i="89" s="1"/>
  <c r="AH30" i="95"/>
  <c r="AQ30" i="95" s="1"/>
  <c r="AH27" i="42"/>
  <c r="AQ27" i="42" s="1"/>
  <c r="X30" i="35"/>
  <c r="Z30" i="35" s="1"/>
  <c r="Y30" i="35"/>
  <c r="AH29" i="96"/>
  <c r="AQ29" i="96" s="1"/>
  <c r="AN28" i="83"/>
  <c r="AI28" i="83"/>
  <c r="Z28" i="46"/>
  <c r="Z30" i="86"/>
  <c r="AR28" i="27"/>
  <c r="AH30" i="82"/>
  <c r="AQ30" i="82" s="1"/>
  <c r="AN27" i="87"/>
  <c r="AI27" i="87"/>
  <c r="AR28" i="30"/>
  <c r="W29" i="90"/>
  <c r="AG28" i="90"/>
  <c r="AP28" i="90" s="1"/>
  <c r="AE28" i="90"/>
  <c r="AF28" i="90"/>
  <c r="AO28" i="90" s="1"/>
  <c r="W31" i="39"/>
  <c r="AG30" i="39"/>
  <c r="AP30" i="39" s="1"/>
  <c r="AF30" i="39"/>
  <c r="AO30" i="39" s="1"/>
  <c r="AE30" i="39"/>
  <c r="AE30" i="95"/>
  <c r="AF30" i="95"/>
  <c r="AO30" i="95" s="1"/>
  <c r="W31" i="95"/>
  <c r="AG30" i="95"/>
  <c r="AP30" i="95" s="1"/>
  <c r="AN28" i="38"/>
  <c r="AI28" i="38"/>
  <c r="AR27" i="80"/>
  <c r="AG29" i="96"/>
  <c r="AP29" i="96" s="1"/>
  <c r="W30" i="96"/>
  <c r="AF29" i="96"/>
  <c r="AO29" i="96" s="1"/>
  <c r="AE29" i="96"/>
  <c r="Y29" i="26"/>
  <c r="Z29" i="26" s="1"/>
  <c r="X29" i="26"/>
  <c r="AR27" i="36"/>
  <c r="AH28" i="37"/>
  <c r="AQ28" i="37" s="1"/>
  <c r="AI28" i="47"/>
  <c r="AN28" i="47"/>
  <c r="AF28" i="91"/>
  <c r="AO28" i="91" s="1"/>
  <c r="AE28" i="91"/>
  <c r="W29" i="91"/>
  <c r="AG28" i="91"/>
  <c r="AP28" i="91" s="1"/>
  <c r="AH29" i="77"/>
  <c r="AQ29" i="77" s="1"/>
  <c r="AI26" i="32"/>
  <c r="AN26" i="32"/>
  <c r="AH29" i="28"/>
  <c r="AQ29" i="28" s="1"/>
  <c r="W31" i="82"/>
  <c r="AG30" i="82"/>
  <c r="AP30" i="82" s="1"/>
  <c r="AF30" i="82"/>
  <c r="AO30" i="82" s="1"/>
  <c r="AE30" i="82"/>
  <c r="AE28" i="37" l="1"/>
  <c r="Z29" i="48"/>
  <c r="W30" i="48" s="1"/>
  <c r="W29" i="81"/>
  <c r="AG28" i="81"/>
  <c r="AP28" i="81" s="1"/>
  <c r="AF28" i="81"/>
  <c r="AO28" i="81" s="1"/>
  <c r="AE28" i="81"/>
  <c r="W30" i="26"/>
  <c r="AG29" i="26"/>
  <c r="AP29" i="26" s="1"/>
  <c r="AF29" i="26"/>
  <c r="AO29" i="26" s="1"/>
  <c r="AE29" i="26"/>
  <c r="AF29" i="48"/>
  <c r="AO29" i="48" s="1"/>
  <c r="AE29" i="48"/>
  <c r="AG29" i="48"/>
  <c r="AP29" i="48" s="1"/>
  <c r="W28" i="32"/>
  <c r="AG27" i="32"/>
  <c r="AP27" i="32" s="1"/>
  <c r="AF27" i="32"/>
  <c r="AO27" i="32" s="1"/>
  <c r="AE27" i="32"/>
  <c r="AN28" i="91"/>
  <c r="AI28" i="91"/>
  <c r="AI30" i="82"/>
  <c r="AN30" i="82"/>
  <c r="AR27" i="87"/>
  <c r="W29" i="84"/>
  <c r="AG28" i="84"/>
  <c r="AP28" i="84" s="1"/>
  <c r="AF28" i="84"/>
  <c r="AO28" i="84" s="1"/>
  <c r="AE28" i="84"/>
  <c r="Y29" i="34"/>
  <c r="X29" i="34"/>
  <c r="AE28" i="25"/>
  <c r="W29" i="25"/>
  <c r="AG28" i="25"/>
  <c r="AP28" i="25" s="1"/>
  <c r="AF28" i="25"/>
  <c r="AO28" i="25" s="1"/>
  <c r="Y30" i="33"/>
  <c r="X30" i="33"/>
  <c r="W29" i="80"/>
  <c r="AG28" i="80"/>
  <c r="AP28" i="80" s="1"/>
  <c r="AF28" i="80"/>
  <c r="AO28" i="80" s="1"/>
  <c r="AE28" i="80"/>
  <c r="AR29" i="79"/>
  <c r="Y30" i="30"/>
  <c r="X30" i="30"/>
  <c r="AI29" i="44"/>
  <c r="AN29" i="44"/>
  <c r="AR29" i="35"/>
  <c r="AN27" i="76"/>
  <c r="AI27" i="76"/>
  <c r="AN29" i="28"/>
  <c r="AI29" i="28"/>
  <c r="AN27" i="92"/>
  <c r="AI27" i="92"/>
  <c r="AI28" i="37"/>
  <c r="AN28" i="37"/>
  <c r="Z31" i="95"/>
  <c r="X31" i="95"/>
  <c r="Y31" i="95"/>
  <c r="AI30" i="89"/>
  <c r="AN30" i="89"/>
  <c r="AR26" i="32"/>
  <c r="AR28" i="47"/>
  <c r="AI30" i="95"/>
  <c r="AN30" i="95"/>
  <c r="X29" i="91"/>
  <c r="Y29" i="91"/>
  <c r="AH29" i="26"/>
  <c r="AQ29" i="26" s="1"/>
  <c r="Y30" i="96"/>
  <c r="X30" i="96"/>
  <c r="AN30" i="39"/>
  <c r="AI30" i="39"/>
  <c r="AN28" i="90"/>
  <c r="AI28" i="90"/>
  <c r="AH30" i="35"/>
  <c r="AQ30" i="35" s="1"/>
  <c r="X28" i="94"/>
  <c r="Y28" i="94"/>
  <c r="AE28" i="75"/>
  <c r="W29" i="75"/>
  <c r="AG28" i="75"/>
  <c r="AP28" i="75" s="1"/>
  <c r="AF28" i="75"/>
  <c r="AO28" i="75" s="1"/>
  <c r="AI29" i="31"/>
  <c r="AN29" i="31"/>
  <c r="AR29" i="74"/>
  <c r="X29" i="45"/>
  <c r="Y29" i="45"/>
  <c r="AI27" i="73"/>
  <c r="AN27" i="73"/>
  <c r="AN29" i="88"/>
  <c r="AI29" i="88"/>
  <c r="AI27" i="42"/>
  <c r="AN27" i="42"/>
  <c r="AN29" i="41"/>
  <c r="AI29" i="41"/>
  <c r="AN28" i="40"/>
  <c r="AI28" i="40"/>
  <c r="W30" i="27"/>
  <c r="AG29" i="27"/>
  <c r="AP29" i="27" s="1"/>
  <c r="AF29" i="27"/>
  <c r="AO29" i="27" s="1"/>
  <c r="AE29" i="27"/>
  <c r="AI27" i="94"/>
  <c r="AN27" i="94"/>
  <c r="AN29" i="33"/>
  <c r="AI29" i="33"/>
  <c r="AE28" i="36"/>
  <c r="W29" i="36"/>
  <c r="AG28" i="36"/>
  <c r="AP28" i="36" s="1"/>
  <c r="AF28" i="36"/>
  <c r="AO28" i="36" s="1"/>
  <c r="Y28" i="93"/>
  <c r="X28" i="93"/>
  <c r="AN30" i="29"/>
  <c r="AI30" i="29"/>
  <c r="X30" i="85"/>
  <c r="Y30" i="85"/>
  <c r="Y28" i="92"/>
  <c r="X28" i="92"/>
  <c r="Z28" i="92" s="1"/>
  <c r="AI29" i="77"/>
  <c r="AN29" i="77"/>
  <c r="W31" i="35"/>
  <c r="AG30" i="35"/>
  <c r="AP30" i="35" s="1"/>
  <c r="AF30" i="35"/>
  <c r="AO30" i="35" s="1"/>
  <c r="AE30" i="35"/>
  <c r="Y31" i="82"/>
  <c r="X31" i="82"/>
  <c r="X29" i="90"/>
  <c r="Y29" i="90"/>
  <c r="AF30" i="86"/>
  <c r="AO30" i="86" s="1"/>
  <c r="AG30" i="86"/>
  <c r="AP30" i="86" s="1"/>
  <c r="AE30" i="86"/>
  <c r="W31" i="86"/>
  <c r="AI28" i="34"/>
  <c r="AN28" i="34"/>
  <c r="AH29" i="47"/>
  <c r="AQ29" i="47" s="1"/>
  <c r="AH29" i="38"/>
  <c r="AQ29" i="38" s="1"/>
  <c r="AI28" i="45"/>
  <c r="AN28" i="45"/>
  <c r="X30" i="88"/>
  <c r="Y30" i="88"/>
  <c r="AN29" i="30"/>
  <c r="AI29" i="30"/>
  <c r="Y30" i="44"/>
  <c r="X30" i="44"/>
  <c r="AH30" i="74"/>
  <c r="AQ30" i="74" s="1"/>
  <c r="AH28" i="87"/>
  <c r="AQ28" i="87" s="1"/>
  <c r="AH29" i="83"/>
  <c r="AQ29" i="83" s="1"/>
  <c r="AI27" i="93"/>
  <c r="AN27" i="93"/>
  <c r="X28" i="76"/>
  <c r="Y28" i="76"/>
  <c r="AN29" i="85"/>
  <c r="AI29" i="85"/>
  <c r="X30" i="28"/>
  <c r="Y30" i="28"/>
  <c r="AN29" i="96"/>
  <c r="AI29" i="96"/>
  <c r="Y31" i="39"/>
  <c r="X31" i="39"/>
  <c r="W29" i="46"/>
  <c r="AG28" i="46"/>
  <c r="AP28" i="46" s="1"/>
  <c r="AF28" i="46"/>
  <c r="AO28" i="46" s="1"/>
  <c r="AE28" i="46"/>
  <c r="AH30" i="79"/>
  <c r="AQ30" i="79" s="1"/>
  <c r="X30" i="31"/>
  <c r="Y30" i="31"/>
  <c r="Z29" i="47"/>
  <c r="Y28" i="73"/>
  <c r="X28" i="73"/>
  <c r="AH29" i="48"/>
  <c r="AQ29" i="48" s="1"/>
  <c r="AR28" i="26"/>
  <c r="Z29" i="83"/>
  <c r="X29" i="37"/>
  <c r="Y29" i="37"/>
  <c r="X28" i="42"/>
  <c r="Y28" i="42"/>
  <c r="AR28" i="38"/>
  <c r="AR28" i="83"/>
  <c r="Y31" i="89"/>
  <c r="X31" i="89"/>
  <c r="Z31" i="89" s="1"/>
  <c r="Y30" i="41"/>
  <c r="X30" i="41"/>
  <c r="Z30" i="41" s="1"/>
  <c r="AR27" i="81"/>
  <c r="X29" i="40"/>
  <c r="Y29" i="40"/>
  <c r="AF30" i="79"/>
  <c r="AO30" i="79" s="1"/>
  <c r="AE30" i="79"/>
  <c r="W31" i="79"/>
  <c r="AG30" i="79"/>
  <c r="AP30" i="79" s="1"/>
  <c r="W30" i="43"/>
  <c r="AG29" i="43"/>
  <c r="AP29" i="43" s="1"/>
  <c r="AF29" i="43"/>
  <c r="AO29" i="43" s="1"/>
  <c r="AE29" i="43"/>
  <c r="AH28" i="81"/>
  <c r="AQ28" i="81" s="1"/>
  <c r="AH27" i="32"/>
  <c r="AQ27" i="32" s="1"/>
  <c r="AE29" i="38"/>
  <c r="AG29" i="38"/>
  <c r="AP29" i="38" s="1"/>
  <c r="AF29" i="38"/>
  <c r="AO29" i="38" s="1"/>
  <c r="W30" i="38"/>
  <c r="W29" i="78"/>
  <c r="AG28" i="78"/>
  <c r="AP28" i="78" s="1"/>
  <c r="AF28" i="78"/>
  <c r="AO28" i="78" s="1"/>
  <c r="AE28" i="78"/>
  <c r="W31" i="74"/>
  <c r="AG30" i="74"/>
  <c r="AP30" i="74" s="1"/>
  <c r="AF30" i="74"/>
  <c r="AO30" i="74" s="1"/>
  <c r="AE30" i="74"/>
  <c r="AE28" i="87"/>
  <c r="AF28" i="87"/>
  <c r="AO28" i="87" s="1"/>
  <c r="W29" i="87"/>
  <c r="AG28" i="87"/>
  <c r="AP28" i="87" s="1"/>
  <c r="X31" i="29"/>
  <c r="Y31" i="29"/>
  <c r="AR28" i="48"/>
  <c r="Y30" i="77"/>
  <c r="X30" i="77"/>
  <c r="Z29" i="45" l="1"/>
  <c r="Z30" i="33"/>
  <c r="Z29" i="90"/>
  <c r="Z30" i="77"/>
  <c r="Z28" i="76"/>
  <c r="AE28" i="76" s="1"/>
  <c r="Z31" i="29"/>
  <c r="AF31" i="29" s="1"/>
  <c r="AO31" i="29" s="1"/>
  <c r="Z28" i="94"/>
  <c r="Z30" i="96"/>
  <c r="AF30" i="96"/>
  <c r="AO30" i="96" s="1"/>
  <c r="AG30" i="96"/>
  <c r="AP30" i="96" s="1"/>
  <c r="AE30" i="96"/>
  <c r="W31" i="96"/>
  <c r="W29" i="76"/>
  <c r="W29" i="94"/>
  <c r="AG28" i="94"/>
  <c r="AP28" i="94" s="1"/>
  <c r="AF28" i="94"/>
  <c r="AO28" i="94" s="1"/>
  <c r="AE28" i="94"/>
  <c r="W30" i="45"/>
  <c r="AG29" i="45"/>
  <c r="AP29" i="45" s="1"/>
  <c r="AF29" i="45"/>
  <c r="AO29" i="45" s="1"/>
  <c r="AE29" i="45"/>
  <c r="AE30" i="33"/>
  <c r="W31" i="33"/>
  <c r="AG30" i="33"/>
  <c r="AP30" i="33" s="1"/>
  <c r="AF30" i="33"/>
  <c r="AO30" i="33" s="1"/>
  <c r="AE31" i="29"/>
  <c r="W32" i="29"/>
  <c r="W31" i="77"/>
  <c r="AG30" i="77"/>
  <c r="AP30" i="77" s="1"/>
  <c r="AF30" i="77"/>
  <c r="AO30" i="77" s="1"/>
  <c r="AE30" i="77"/>
  <c r="AE29" i="90"/>
  <c r="AG29" i="90"/>
  <c r="AP29" i="90" s="1"/>
  <c r="AF29" i="90"/>
  <c r="AO29" i="90" s="1"/>
  <c r="W30" i="90"/>
  <c r="AH31" i="82"/>
  <c r="AQ31" i="82" s="1"/>
  <c r="AE28" i="92"/>
  <c r="AF28" i="92"/>
  <c r="AO28" i="92" s="1"/>
  <c r="W29" i="92"/>
  <c r="AG28" i="92"/>
  <c r="AP28" i="92" s="1"/>
  <c r="AH29" i="91"/>
  <c r="AQ29" i="91" s="1"/>
  <c r="W32" i="95"/>
  <c r="AG31" i="95"/>
  <c r="AP31" i="95" s="1"/>
  <c r="AE31" i="95"/>
  <c r="AF31" i="95"/>
  <c r="AO31" i="95" s="1"/>
  <c r="AR29" i="44"/>
  <c r="AI28" i="80"/>
  <c r="AN28" i="80"/>
  <c r="AI28" i="25"/>
  <c r="AN28" i="25"/>
  <c r="AI28" i="81"/>
  <c r="AN28" i="81"/>
  <c r="AE30" i="41"/>
  <c r="W31" i="41"/>
  <c r="AG30" i="41"/>
  <c r="AP30" i="41" s="1"/>
  <c r="AF30" i="41"/>
  <c r="AO30" i="41" s="1"/>
  <c r="AH29" i="37"/>
  <c r="AQ29" i="37" s="1"/>
  <c r="X29" i="87"/>
  <c r="Y29" i="87"/>
  <c r="X29" i="78"/>
  <c r="Y29" i="78"/>
  <c r="AN29" i="38"/>
  <c r="AI29" i="38"/>
  <c r="AN29" i="43"/>
  <c r="AI29" i="43"/>
  <c r="Y31" i="79"/>
  <c r="Z31" i="79" s="1"/>
  <c r="X31" i="79"/>
  <c r="AF29" i="83"/>
  <c r="AO29" i="83" s="1"/>
  <c r="AE29" i="83"/>
  <c r="W30" i="83"/>
  <c r="AG29" i="83"/>
  <c r="AP29" i="83" s="1"/>
  <c r="X31" i="86"/>
  <c r="Y31" i="86"/>
  <c r="X29" i="36"/>
  <c r="Y29" i="36"/>
  <c r="AR27" i="94"/>
  <c r="AR28" i="40"/>
  <c r="AR29" i="88"/>
  <c r="AR28" i="90"/>
  <c r="AH31" i="95"/>
  <c r="AQ31" i="95" s="1"/>
  <c r="AR29" i="28"/>
  <c r="AH30" i="33"/>
  <c r="AQ30" i="33" s="1"/>
  <c r="AN28" i="84"/>
  <c r="AI28" i="84"/>
  <c r="AN29" i="48"/>
  <c r="AI29" i="48"/>
  <c r="Y30" i="26"/>
  <c r="Z30" i="26" s="1"/>
  <c r="X30" i="26"/>
  <c r="AF31" i="89"/>
  <c r="AO31" i="89" s="1"/>
  <c r="AE31" i="89"/>
  <c r="AG31" i="89"/>
  <c r="AP31" i="89" s="1"/>
  <c r="W32" i="89"/>
  <c r="AH28" i="42"/>
  <c r="AQ28" i="42" s="1"/>
  <c r="AH30" i="31"/>
  <c r="AQ30" i="31" s="1"/>
  <c r="AH31" i="39"/>
  <c r="AQ31" i="39" s="1"/>
  <c r="AH30" i="28"/>
  <c r="AQ30" i="28" s="1"/>
  <c r="AH28" i="76"/>
  <c r="AQ28" i="76" s="1"/>
  <c r="AH30" i="44"/>
  <c r="AQ30" i="44" s="1"/>
  <c r="AH30" i="88"/>
  <c r="AQ30" i="88" s="1"/>
  <c r="AN30" i="86"/>
  <c r="AI30" i="86"/>
  <c r="AH28" i="93"/>
  <c r="AQ28" i="93" s="1"/>
  <c r="AR30" i="82"/>
  <c r="Z28" i="42"/>
  <c r="Z30" i="88"/>
  <c r="X31" i="35"/>
  <c r="Y31" i="35"/>
  <c r="AI28" i="36"/>
  <c r="AN28" i="36"/>
  <c r="AR29" i="41"/>
  <c r="Y29" i="75"/>
  <c r="X29" i="75"/>
  <c r="AR30" i="39"/>
  <c r="Z29" i="91"/>
  <c r="AR27" i="76"/>
  <c r="AH30" i="30"/>
  <c r="AQ30" i="30" s="1"/>
  <c r="AH29" i="34"/>
  <c r="AQ29" i="34" s="1"/>
  <c r="AR28" i="91"/>
  <c r="Y28" i="32"/>
  <c r="X28" i="32"/>
  <c r="AN29" i="27"/>
  <c r="AI29" i="27"/>
  <c r="X30" i="38"/>
  <c r="Y30" i="38"/>
  <c r="AH30" i="41"/>
  <c r="AQ30" i="41" s="1"/>
  <c r="AH28" i="73"/>
  <c r="AQ28" i="73" s="1"/>
  <c r="Z30" i="31"/>
  <c r="AI28" i="46"/>
  <c r="AN28" i="46"/>
  <c r="Z30" i="28"/>
  <c r="AH30" i="77"/>
  <c r="AQ30" i="77" s="1"/>
  <c r="AH31" i="29"/>
  <c r="AQ31" i="29" s="1"/>
  <c r="AI28" i="87"/>
  <c r="AN28" i="87"/>
  <c r="AI28" i="78"/>
  <c r="AN28" i="78"/>
  <c r="Y30" i="43"/>
  <c r="X30" i="43"/>
  <c r="Z31" i="39"/>
  <c r="AR29" i="85"/>
  <c r="AR27" i="93"/>
  <c r="Z30" i="44"/>
  <c r="Z31" i="82"/>
  <c r="AH30" i="85"/>
  <c r="AQ30" i="85" s="1"/>
  <c r="Z28" i="93"/>
  <c r="AR29" i="33"/>
  <c r="AR27" i="73"/>
  <c r="AI28" i="75"/>
  <c r="AN28" i="75"/>
  <c r="AR28" i="37"/>
  <c r="Y29" i="84"/>
  <c r="X29" i="84"/>
  <c r="AN29" i="26"/>
  <c r="AI29" i="26"/>
  <c r="Z28" i="73"/>
  <c r="AR29" i="96"/>
  <c r="AR29" i="30"/>
  <c r="AR28" i="45"/>
  <c r="AR28" i="34"/>
  <c r="AR29" i="77"/>
  <c r="Z30" i="85"/>
  <c r="AR29" i="31"/>
  <c r="AH30" i="96"/>
  <c r="AQ30" i="96" s="1"/>
  <c r="AR30" i="95"/>
  <c r="AR30" i="89"/>
  <c r="AR27" i="92"/>
  <c r="Z30" i="30"/>
  <c r="Y29" i="80"/>
  <c r="Z29" i="80" s="1"/>
  <c r="X29" i="80"/>
  <c r="Z29" i="34"/>
  <c r="Y29" i="81"/>
  <c r="X29" i="81"/>
  <c r="Y31" i="74"/>
  <c r="Z31" i="74" s="1"/>
  <c r="X31" i="74"/>
  <c r="AN30" i="79"/>
  <c r="AI30" i="79"/>
  <c r="AI30" i="74"/>
  <c r="AN30" i="74"/>
  <c r="AH29" i="40"/>
  <c r="AQ29" i="40" s="1"/>
  <c r="Z29" i="40"/>
  <c r="AH31" i="89"/>
  <c r="AQ31" i="89" s="1"/>
  <c r="Z29" i="37"/>
  <c r="W30" i="47"/>
  <c r="AG29" i="47"/>
  <c r="AP29" i="47" s="1"/>
  <c r="AF29" i="47"/>
  <c r="AO29" i="47" s="1"/>
  <c r="AE29" i="47"/>
  <c r="Y29" i="46"/>
  <c r="X29" i="46"/>
  <c r="Z29" i="46" s="1"/>
  <c r="AH29" i="90"/>
  <c r="AQ29" i="90" s="1"/>
  <c r="AN30" i="35"/>
  <c r="AI30" i="35"/>
  <c r="AH28" i="92"/>
  <c r="AQ28" i="92" s="1"/>
  <c r="AR30" i="29"/>
  <c r="Y30" i="27"/>
  <c r="X30" i="27"/>
  <c r="AR27" i="42"/>
  <c r="AH29" i="45"/>
  <c r="AQ29" i="45" s="1"/>
  <c r="AH28" i="94"/>
  <c r="AQ28" i="94" s="1"/>
  <c r="Y29" i="25"/>
  <c r="X29" i="25"/>
  <c r="Z29" i="25" s="1"/>
  <c r="AN27" i="32"/>
  <c r="AI27" i="32"/>
  <c r="Y30" i="48"/>
  <c r="X30" i="48"/>
  <c r="AF28" i="76" l="1"/>
  <c r="AO28" i="76" s="1"/>
  <c r="Z30" i="48"/>
  <c r="AG30" i="48" s="1"/>
  <c r="AP30" i="48" s="1"/>
  <c r="AG31" i="29"/>
  <c r="AP31" i="29" s="1"/>
  <c r="AG28" i="76"/>
  <c r="AP28" i="76" s="1"/>
  <c r="Z30" i="27"/>
  <c r="AF30" i="27" s="1"/>
  <c r="AO30" i="27" s="1"/>
  <c r="W31" i="48"/>
  <c r="AF30" i="48"/>
  <c r="AO30" i="48" s="1"/>
  <c r="AE30" i="48"/>
  <c r="W30" i="80"/>
  <c r="AG29" i="80"/>
  <c r="AP29" i="80" s="1"/>
  <c r="AF29" i="80"/>
  <c r="AO29" i="80" s="1"/>
  <c r="AE29" i="80"/>
  <c r="AG30" i="27"/>
  <c r="AP30" i="27" s="1"/>
  <c r="AF30" i="26"/>
  <c r="AO30" i="26" s="1"/>
  <c r="AE30" i="26"/>
  <c r="W31" i="26"/>
  <c r="AG30" i="26"/>
  <c r="AP30" i="26" s="1"/>
  <c r="W30" i="46"/>
  <c r="AG29" i="46"/>
  <c r="AP29" i="46" s="1"/>
  <c r="AF29" i="46"/>
  <c r="AO29" i="46" s="1"/>
  <c r="AE29" i="46"/>
  <c r="W30" i="37"/>
  <c r="AG29" i="37"/>
  <c r="AP29" i="37" s="1"/>
  <c r="AF29" i="37"/>
  <c r="AO29" i="37" s="1"/>
  <c r="AE29" i="37"/>
  <c r="AF29" i="40"/>
  <c r="AO29" i="40" s="1"/>
  <c r="AE29" i="40"/>
  <c r="W30" i="40"/>
  <c r="AG29" i="40"/>
  <c r="AP29" i="40" s="1"/>
  <c r="W32" i="74"/>
  <c r="AG31" i="74"/>
  <c r="AP31" i="74" s="1"/>
  <c r="AF31" i="74"/>
  <c r="AO31" i="74" s="1"/>
  <c r="AE31" i="74"/>
  <c r="AH29" i="84"/>
  <c r="AQ29" i="84" s="1"/>
  <c r="AR28" i="75"/>
  <c r="W31" i="44"/>
  <c r="AG30" i="44"/>
  <c r="AP30" i="44" s="1"/>
  <c r="AF30" i="44"/>
  <c r="AO30" i="44" s="1"/>
  <c r="AE30" i="44"/>
  <c r="AH30" i="43"/>
  <c r="AQ30" i="43" s="1"/>
  <c r="AR28" i="87"/>
  <c r="AH28" i="32"/>
  <c r="AQ28" i="32" s="1"/>
  <c r="AF30" i="88"/>
  <c r="AO30" i="88" s="1"/>
  <c r="AE30" i="88"/>
  <c r="W31" i="88"/>
  <c r="AG30" i="88"/>
  <c r="AP30" i="88" s="1"/>
  <c r="AN31" i="89"/>
  <c r="AI31" i="89"/>
  <c r="AR29" i="48"/>
  <c r="AN29" i="90"/>
  <c r="AI29" i="90"/>
  <c r="AI28" i="76"/>
  <c r="AN28" i="76"/>
  <c r="AI29" i="47"/>
  <c r="AN29" i="47"/>
  <c r="AH29" i="81"/>
  <c r="AQ29" i="81" s="1"/>
  <c r="W29" i="42"/>
  <c r="AG28" i="42"/>
  <c r="AP28" i="42" s="1"/>
  <c r="AF28" i="42"/>
  <c r="AO28" i="42" s="1"/>
  <c r="AE28" i="42"/>
  <c r="AH29" i="36"/>
  <c r="AQ29" i="36" s="1"/>
  <c r="Z30" i="83"/>
  <c r="X30" i="83"/>
  <c r="Y30" i="83"/>
  <c r="AG31" i="79"/>
  <c r="AP31" i="79" s="1"/>
  <c r="AF31" i="79"/>
  <c r="AO31" i="79" s="1"/>
  <c r="W32" i="79"/>
  <c r="AE31" i="79"/>
  <c r="AH29" i="78"/>
  <c r="AQ29" i="78" s="1"/>
  <c r="Y31" i="41"/>
  <c r="X31" i="41"/>
  <c r="Z31" i="41" s="1"/>
  <c r="AR28" i="25"/>
  <c r="AI31" i="95"/>
  <c r="AN31" i="95"/>
  <c r="X30" i="45"/>
  <c r="Z30" i="45" s="1"/>
  <c r="Y30" i="45"/>
  <c r="X29" i="94"/>
  <c r="Y29" i="94"/>
  <c r="X31" i="96"/>
  <c r="Z31" i="96" s="1"/>
  <c r="Y31" i="96"/>
  <c r="AR27" i="32"/>
  <c r="Z30" i="43"/>
  <c r="W31" i="31"/>
  <c r="AG30" i="31"/>
  <c r="AP30" i="31" s="1"/>
  <c r="AF30" i="31"/>
  <c r="AO30" i="31" s="1"/>
  <c r="AE30" i="31"/>
  <c r="AH30" i="38"/>
  <c r="AQ30" i="38" s="1"/>
  <c r="Z28" i="32"/>
  <c r="AH29" i="75"/>
  <c r="AQ29" i="75" s="1"/>
  <c r="AR28" i="36"/>
  <c r="AR28" i="84"/>
  <c r="Z29" i="36"/>
  <c r="AR29" i="43"/>
  <c r="Z29" i="78"/>
  <c r="AI28" i="92"/>
  <c r="AN28" i="92"/>
  <c r="X30" i="90"/>
  <c r="Y30" i="90"/>
  <c r="Z30" i="90" s="1"/>
  <c r="AN30" i="77"/>
  <c r="AI30" i="77"/>
  <c r="X32" i="29"/>
  <c r="Y32" i="29"/>
  <c r="Y31" i="33"/>
  <c r="X31" i="33"/>
  <c r="Z31" i="33" s="1"/>
  <c r="AI30" i="96"/>
  <c r="AN30" i="96"/>
  <c r="AR28" i="46"/>
  <c r="AH29" i="25"/>
  <c r="AQ29" i="25" s="1"/>
  <c r="AR30" i="79"/>
  <c r="AF30" i="30"/>
  <c r="AO30" i="30" s="1"/>
  <c r="AE30" i="30"/>
  <c r="W31" i="30"/>
  <c r="AG30" i="30"/>
  <c r="AP30" i="30" s="1"/>
  <c r="Z29" i="84"/>
  <c r="AH30" i="48"/>
  <c r="AQ30" i="48" s="1"/>
  <c r="AR30" i="35"/>
  <c r="Z29" i="81"/>
  <c r="W29" i="73"/>
  <c r="AG28" i="73"/>
  <c r="AP28" i="73" s="1"/>
  <c r="AF28" i="73"/>
  <c r="AO28" i="73" s="1"/>
  <c r="AE28" i="73"/>
  <c r="Z30" i="38"/>
  <c r="AR30" i="86"/>
  <c r="AH30" i="26"/>
  <c r="AQ30" i="26" s="1"/>
  <c r="AI29" i="83"/>
  <c r="AN29" i="83"/>
  <c r="AI30" i="41"/>
  <c r="AN30" i="41"/>
  <c r="AR28" i="80"/>
  <c r="Y32" i="95"/>
  <c r="X32" i="95"/>
  <c r="AN30" i="33"/>
  <c r="AI30" i="33"/>
  <c r="AN28" i="94"/>
  <c r="AI28" i="94"/>
  <c r="Z29" i="76"/>
  <c r="Y29" i="76"/>
  <c r="X29" i="76"/>
  <c r="AR30" i="74"/>
  <c r="W30" i="25"/>
  <c r="AG29" i="25"/>
  <c r="AP29" i="25" s="1"/>
  <c r="AF29" i="25"/>
  <c r="AO29" i="25" s="1"/>
  <c r="AE29" i="25"/>
  <c r="AH29" i="46"/>
  <c r="AQ29" i="46" s="1"/>
  <c r="Y30" i="47"/>
  <c r="X30" i="47"/>
  <c r="AH31" i="74"/>
  <c r="AQ31" i="74" s="1"/>
  <c r="W30" i="34"/>
  <c r="AG29" i="34"/>
  <c r="AP29" i="34" s="1"/>
  <c r="AF29" i="34"/>
  <c r="AO29" i="34" s="1"/>
  <c r="AE29" i="34"/>
  <c r="AF30" i="85"/>
  <c r="AO30" i="85" s="1"/>
  <c r="AE30" i="85"/>
  <c r="AG30" i="85"/>
  <c r="AP30" i="85" s="1"/>
  <c r="W31" i="85"/>
  <c r="AR29" i="26"/>
  <c r="AR28" i="78"/>
  <c r="AR29" i="27"/>
  <c r="Z29" i="75"/>
  <c r="AH31" i="35"/>
  <c r="AQ31" i="35" s="1"/>
  <c r="X32" i="89"/>
  <c r="Z32" i="89" s="1"/>
  <c r="Y32" i="89"/>
  <c r="AH31" i="86"/>
  <c r="AQ31" i="86" s="1"/>
  <c r="AR29" i="38"/>
  <c r="AH29" i="87"/>
  <c r="AQ29" i="87" s="1"/>
  <c r="AI31" i="29"/>
  <c r="AN31" i="29"/>
  <c r="AI29" i="45"/>
  <c r="AN29" i="45"/>
  <c r="AH30" i="27"/>
  <c r="AQ30" i="27" s="1"/>
  <c r="AH29" i="80"/>
  <c r="AQ29" i="80" s="1"/>
  <c r="W29" i="93"/>
  <c r="AG28" i="93"/>
  <c r="AP28" i="93" s="1"/>
  <c r="AF28" i="93"/>
  <c r="AO28" i="93" s="1"/>
  <c r="AE28" i="93"/>
  <c r="W32" i="82"/>
  <c r="AG31" i="82"/>
  <c r="AP31" i="82" s="1"/>
  <c r="AF31" i="82"/>
  <c r="AO31" i="82" s="1"/>
  <c r="AE31" i="82"/>
  <c r="AF31" i="39"/>
  <c r="AO31" i="39" s="1"/>
  <c r="AE31" i="39"/>
  <c r="AG31" i="39"/>
  <c r="AP31" i="39" s="1"/>
  <c r="W32" i="39"/>
  <c r="AF30" i="28"/>
  <c r="AO30" i="28" s="1"/>
  <c r="AE30" i="28"/>
  <c r="W31" i="28"/>
  <c r="AG30" i="28"/>
  <c r="AP30" i="28" s="1"/>
  <c r="AG29" i="91"/>
  <c r="AP29" i="91" s="1"/>
  <c r="AF29" i="91"/>
  <c r="AO29" i="91" s="1"/>
  <c r="W30" i="91"/>
  <c r="AE29" i="91"/>
  <c r="Z31" i="35"/>
  <c r="Z31" i="86"/>
  <c r="AH31" i="79"/>
  <c r="AQ31" i="79" s="1"/>
  <c r="Z29" i="87"/>
  <c r="AR28" i="81"/>
  <c r="X29" i="92"/>
  <c r="Z29" i="92" s="1"/>
  <c r="Y29" i="92"/>
  <c r="X31" i="77"/>
  <c r="Y31" i="77"/>
  <c r="Z31" i="77" s="1"/>
  <c r="Z29" i="94" l="1"/>
  <c r="W31" i="27"/>
  <c r="AE30" i="27"/>
  <c r="AE29" i="94"/>
  <c r="AF29" i="94"/>
  <c r="AO29" i="94" s="1"/>
  <c r="AG29" i="94"/>
  <c r="AP29" i="94" s="1"/>
  <c r="W30" i="94"/>
  <c r="AE30" i="90"/>
  <c r="W31" i="90"/>
  <c r="AF30" i="90"/>
  <c r="AO30" i="90" s="1"/>
  <c r="AG30" i="90"/>
  <c r="AP30" i="90" s="1"/>
  <c r="AE31" i="77"/>
  <c r="AF31" i="77"/>
  <c r="AO31" i="77" s="1"/>
  <c r="AG31" i="77"/>
  <c r="AP31" i="77" s="1"/>
  <c r="W32" i="77"/>
  <c r="W30" i="92"/>
  <c r="AG29" i="92"/>
  <c r="AP29" i="92" s="1"/>
  <c r="AF29" i="92"/>
  <c r="AO29" i="92" s="1"/>
  <c r="AE29" i="92"/>
  <c r="X30" i="91"/>
  <c r="Y30" i="91"/>
  <c r="Z30" i="91" s="1"/>
  <c r="AI31" i="39"/>
  <c r="AN31" i="39"/>
  <c r="Y32" i="82"/>
  <c r="X32" i="82"/>
  <c r="AH32" i="95"/>
  <c r="AQ32" i="95" s="1"/>
  <c r="AR30" i="41"/>
  <c r="AF29" i="84"/>
  <c r="AO29" i="84" s="1"/>
  <c r="AE29" i="84"/>
  <c r="W30" i="84"/>
  <c r="AG29" i="84"/>
  <c r="AP29" i="84" s="1"/>
  <c r="W30" i="78"/>
  <c r="AG29" i="78"/>
  <c r="AP29" i="78" s="1"/>
  <c r="AF29" i="78"/>
  <c r="AO29" i="78" s="1"/>
  <c r="AE29" i="78"/>
  <c r="AF30" i="43"/>
  <c r="AO30" i="43" s="1"/>
  <c r="AE30" i="43"/>
  <c r="W31" i="43"/>
  <c r="AG30" i="43"/>
  <c r="AP30" i="43" s="1"/>
  <c r="W32" i="41"/>
  <c r="AG31" i="41"/>
  <c r="AP31" i="41" s="1"/>
  <c r="AF31" i="41"/>
  <c r="AO31" i="41" s="1"/>
  <c r="AE31" i="41"/>
  <c r="AI31" i="79"/>
  <c r="AN31" i="79"/>
  <c r="AH30" i="83"/>
  <c r="AQ30" i="83" s="1"/>
  <c r="AR29" i="47"/>
  <c r="AI30" i="88"/>
  <c r="AN30" i="88"/>
  <c r="Y32" i="74"/>
  <c r="X32" i="74"/>
  <c r="AI29" i="37"/>
  <c r="AN29" i="37"/>
  <c r="AN29" i="46"/>
  <c r="AI29" i="46"/>
  <c r="AN30" i="27"/>
  <c r="AI30" i="27"/>
  <c r="X30" i="80"/>
  <c r="Y30" i="80"/>
  <c r="W30" i="76"/>
  <c r="AE29" i="76"/>
  <c r="AF29" i="76"/>
  <c r="AO29" i="76" s="1"/>
  <c r="AG29" i="76"/>
  <c r="AP29" i="76" s="1"/>
  <c r="AE31" i="33"/>
  <c r="W32" i="33"/>
  <c r="AF31" i="33"/>
  <c r="AO31" i="33" s="1"/>
  <c r="AG31" i="33"/>
  <c r="AP31" i="33" s="1"/>
  <c r="AF28" i="32"/>
  <c r="AO28" i="32" s="1"/>
  <c r="AE28" i="32"/>
  <c r="W29" i="32"/>
  <c r="AG28" i="32"/>
  <c r="AP28" i="32" s="1"/>
  <c r="Y32" i="79"/>
  <c r="X32" i="79"/>
  <c r="AR31" i="89"/>
  <c r="AI30" i="26"/>
  <c r="AN30" i="26"/>
  <c r="AI30" i="48"/>
  <c r="AN30" i="48"/>
  <c r="AH31" i="77"/>
  <c r="AQ31" i="77" s="1"/>
  <c r="X30" i="34"/>
  <c r="Z30" i="34" s="1"/>
  <c r="Y30" i="34"/>
  <c r="AH30" i="47"/>
  <c r="AQ30" i="47" s="1"/>
  <c r="AR28" i="94"/>
  <c r="Z32" i="95"/>
  <c r="AR29" i="83"/>
  <c r="Y29" i="73"/>
  <c r="X29" i="73"/>
  <c r="X31" i="30"/>
  <c r="Y31" i="30"/>
  <c r="AH30" i="90"/>
  <c r="AQ30" i="90" s="1"/>
  <c r="AN30" i="31"/>
  <c r="AI30" i="31"/>
  <c r="AN28" i="42"/>
  <c r="AI28" i="42"/>
  <c r="AR28" i="76"/>
  <c r="AI30" i="44"/>
  <c r="AN30" i="44"/>
  <c r="X30" i="40"/>
  <c r="Y30" i="40"/>
  <c r="AI30" i="28"/>
  <c r="AN30" i="28"/>
  <c r="AN28" i="93"/>
  <c r="AI28" i="93"/>
  <c r="AH29" i="94"/>
  <c r="AQ29" i="94" s="1"/>
  <c r="AR31" i="95"/>
  <c r="W31" i="83"/>
  <c r="AG30" i="83"/>
  <c r="AP30" i="83" s="1"/>
  <c r="AE30" i="83"/>
  <c r="AF30" i="83"/>
  <c r="AO30" i="83" s="1"/>
  <c r="W30" i="87"/>
  <c r="AG29" i="87"/>
  <c r="AP29" i="87" s="1"/>
  <c r="AF29" i="87"/>
  <c r="AO29" i="87" s="1"/>
  <c r="AE29" i="87"/>
  <c r="AG31" i="86"/>
  <c r="AP31" i="86" s="1"/>
  <c r="W32" i="86"/>
  <c r="AE31" i="86"/>
  <c r="AF31" i="86"/>
  <c r="AO31" i="86" s="1"/>
  <c r="Y32" i="39"/>
  <c r="X32" i="39"/>
  <c r="AN31" i="82"/>
  <c r="AI31" i="82"/>
  <c r="AH32" i="89"/>
  <c r="AQ32" i="89" s="1"/>
  <c r="AH32" i="29"/>
  <c r="AQ32" i="29" s="1"/>
  <c r="W30" i="36"/>
  <c r="AG29" i="36"/>
  <c r="AP29" i="36" s="1"/>
  <c r="AF29" i="36"/>
  <c r="AO29" i="36" s="1"/>
  <c r="AE29" i="36"/>
  <c r="AR29" i="90"/>
  <c r="AN31" i="74"/>
  <c r="AI31" i="74"/>
  <c r="Y30" i="37"/>
  <c r="X30" i="37"/>
  <c r="Y30" i="46"/>
  <c r="X30" i="46"/>
  <c r="AN29" i="80"/>
  <c r="AI29" i="80"/>
  <c r="AR31" i="29"/>
  <c r="AI30" i="85"/>
  <c r="AN30" i="85"/>
  <c r="AF32" i="89"/>
  <c r="AO32" i="89" s="1"/>
  <c r="W33" i="89"/>
  <c r="AG32" i="89"/>
  <c r="AP32" i="89" s="1"/>
  <c r="AE32" i="89"/>
  <c r="AF29" i="75"/>
  <c r="AO29" i="75" s="1"/>
  <c r="AE29" i="75"/>
  <c r="W30" i="75"/>
  <c r="AG29" i="75"/>
  <c r="AP29" i="75" s="1"/>
  <c r="AN29" i="34"/>
  <c r="AI29" i="34"/>
  <c r="Z30" i="47"/>
  <c r="AI29" i="25"/>
  <c r="AN29" i="25"/>
  <c r="AR30" i="33"/>
  <c r="AE30" i="38"/>
  <c r="W31" i="38"/>
  <c r="AG30" i="38"/>
  <c r="AP30" i="38" s="1"/>
  <c r="AF30" i="38"/>
  <c r="AO30" i="38" s="1"/>
  <c r="W30" i="81"/>
  <c r="AG29" i="81"/>
  <c r="AP29" i="81" s="1"/>
  <c r="AF29" i="81"/>
  <c r="AO29" i="81" s="1"/>
  <c r="AE29" i="81"/>
  <c r="AI30" i="30"/>
  <c r="AN30" i="30"/>
  <c r="AR30" i="96"/>
  <c r="Z32" i="29"/>
  <c r="AH31" i="96"/>
  <c r="AQ31" i="96" s="1"/>
  <c r="AH30" i="45"/>
  <c r="AQ30" i="45" s="1"/>
  <c r="AH31" i="41"/>
  <c r="AQ31" i="41" s="1"/>
  <c r="X31" i="88"/>
  <c r="Z31" i="88" s="1"/>
  <c r="Y31" i="88"/>
  <c r="AI29" i="40"/>
  <c r="AN29" i="40"/>
  <c r="Y30" i="25"/>
  <c r="X30" i="25"/>
  <c r="Z30" i="25" s="1"/>
  <c r="AE31" i="35"/>
  <c r="AF31" i="35"/>
  <c r="AO31" i="35" s="1"/>
  <c r="W32" i="35"/>
  <c r="AG31" i="35"/>
  <c r="AP31" i="35" s="1"/>
  <c r="AH29" i="92"/>
  <c r="AQ29" i="92" s="1"/>
  <c r="AI29" i="91"/>
  <c r="AN29" i="91"/>
  <c r="X31" i="28"/>
  <c r="Y31" i="28"/>
  <c r="Y29" i="93"/>
  <c r="X29" i="93"/>
  <c r="Z29" i="93" s="1"/>
  <c r="AR29" i="45"/>
  <c r="Y31" i="85"/>
  <c r="X31" i="85"/>
  <c r="AH29" i="76"/>
  <c r="AQ29" i="76" s="1"/>
  <c r="AI28" i="73"/>
  <c r="AN28" i="73"/>
  <c r="AH31" i="33"/>
  <c r="AQ31" i="33" s="1"/>
  <c r="AR30" i="77"/>
  <c r="AR28" i="92"/>
  <c r="X31" i="31"/>
  <c r="Y31" i="31"/>
  <c r="Z31" i="31" s="1"/>
  <c r="AF31" i="96"/>
  <c r="AO31" i="96" s="1"/>
  <c r="AE31" i="96"/>
  <c r="W32" i="96"/>
  <c r="AG31" i="96"/>
  <c r="AP31" i="96" s="1"/>
  <c r="W31" i="45"/>
  <c r="AG30" i="45"/>
  <c r="AP30" i="45" s="1"/>
  <c r="AF30" i="45"/>
  <c r="AO30" i="45" s="1"/>
  <c r="AE30" i="45"/>
  <c r="Z29" i="42"/>
  <c r="X29" i="42"/>
  <c r="Y29" i="42"/>
  <c r="Y31" i="44"/>
  <c r="X31" i="44"/>
  <c r="X31" i="26"/>
  <c r="Z31" i="26" s="1"/>
  <c r="Y31" i="26"/>
  <c r="X31" i="27"/>
  <c r="Y31" i="27"/>
  <c r="Z31" i="27" s="1"/>
  <c r="Y31" i="48"/>
  <c r="X31" i="48"/>
  <c r="Z31" i="48" s="1"/>
  <c r="Z31" i="30" l="1"/>
  <c r="AE31" i="27"/>
  <c r="W32" i="27"/>
  <c r="AG31" i="27"/>
  <c r="AP31" i="27" s="1"/>
  <c r="AF31" i="27"/>
  <c r="AO31" i="27" s="1"/>
  <c r="W31" i="91"/>
  <c r="AG30" i="91"/>
  <c r="AP30" i="91" s="1"/>
  <c r="AF30" i="91"/>
  <c r="AO30" i="91" s="1"/>
  <c r="AE30" i="91"/>
  <c r="W32" i="30"/>
  <c r="AG31" i="30"/>
  <c r="AP31" i="30" s="1"/>
  <c r="AF31" i="30"/>
  <c r="AO31" i="30" s="1"/>
  <c r="AE31" i="30"/>
  <c r="AE29" i="93"/>
  <c r="AG29" i="93"/>
  <c r="AP29" i="93" s="1"/>
  <c r="AF29" i="93"/>
  <c r="AO29" i="93" s="1"/>
  <c r="W30" i="93"/>
  <c r="X32" i="35"/>
  <c r="Y32" i="35"/>
  <c r="AR30" i="48"/>
  <c r="AH30" i="80"/>
  <c r="AQ30" i="80" s="1"/>
  <c r="AF31" i="48"/>
  <c r="AO31" i="48" s="1"/>
  <c r="AE31" i="48"/>
  <c r="W32" i="48"/>
  <c r="AG31" i="48"/>
  <c r="AP31" i="48" s="1"/>
  <c r="W32" i="26"/>
  <c r="AG31" i="26"/>
  <c r="AP31" i="26" s="1"/>
  <c r="AF31" i="26"/>
  <c r="AO31" i="26" s="1"/>
  <c r="AE31" i="26"/>
  <c r="AF29" i="42"/>
  <c r="AO29" i="42" s="1"/>
  <c r="AE29" i="42"/>
  <c r="W30" i="42"/>
  <c r="AG29" i="42"/>
  <c r="AP29" i="42" s="1"/>
  <c r="AH31" i="31"/>
  <c r="AQ31" i="31" s="1"/>
  <c r="AR28" i="73"/>
  <c r="AH31" i="85"/>
  <c r="AQ31" i="85" s="1"/>
  <c r="AR29" i="91"/>
  <c r="AF31" i="88"/>
  <c r="AO31" i="88" s="1"/>
  <c r="W32" i="88"/>
  <c r="AG31" i="88"/>
  <c r="AP31" i="88" s="1"/>
  <c r="AE31" i="88"/>
  <c r="AR29" i="34"/>
  <c r="AH30" i="46"/>
  <c r="AQ30" i="46" s="1"/>
  <c r="AR31" i="74"/>
  <c r="AR30" i="44"/>
  <c r="AE30" i="34"/>
  <c r="AF30" i="34"/>
  <c r="AO30" i="34" s="1"/>
  <c r="W31" i="34"/>
  <c r="AG30" i="34"/>
  <c r="AP30" i="34" s="1"/>
  <c r="AH32" i="79"/>
  <c r="AQ32" i="79" s="1"/>
  <c r="AI28" i="32"/>
  <c r="AN28" i="32"/>
  <c r="AR31" i="39"/>
  <c r="W31" i="25"/>
  <c r="AG30" i="25"/>
  <c r="AP30" i="25" s="1"/>
  <c r="AF30" i="25"/>
  <c r="AO30" i="25" s="1"/>
  <c r="AE30" i="25"/>
  <c r="X30" i="92"/>
  <c r="Z30" i="92" s="1"/>
  <c r="Y30" i="92"/>
  <c r="AH31" i="27"/>
  <c r="AQ31" i="27" s="1"/>
  <c r="AN30" i="45"/>
  <c r="AI30" i="45"/>
  <c r="Z31" i="85"/>
  <c r="AR30" i="30"/>
  <c r="Z30" i="46"/>
  <c r="X32" i="86"/>
  <c r="Y32" i="86"/>
  <c r="Z32" i="86" s="1"/>
  <c r="Y30" i="87"/>
  <c r="X30" i="87"/>
  <c r="W33" i="95"/>
  <c r="AG32" i="95"/>
  <c r="AP32" i="95" s="1"/>
  <c r="AF32" i="95"/>
  <c r="AO32" i="95" s="1"/>
  <c r="AE32" i="95"/>
  <c r="Z32" i="79"/>
  <c r="Z30" i="80"/>
  <c r="AR29" i="37"/>
  <c r="Y32" i="41"/>
  <c r="Z32" i="41" s="1"/>
  <c r="X32" i="41"/>
  <c r="AH32" i="82"/>
  <c r="AQ32" i="82" s="1"/>
  <c r="AH30" i="91"/>
  <c r="AQ30" i="91" s="1"/>
  <c r="AH31" i="44"/>
  <c r="AQ31" i="44" s="1"/>
  <c r="Y32" i="96"/>
  <c r="Z32" i="96" s="1"/>
  <c r="X32" i="96"/>
  <c r="Y30" i="36"/>
  <c r="X30" i="36"/>
  <c r="AR30" i="88"/>
  <c r="AH31" i="28"/>
  <c r="AQ31" i="28" s="1"/>
  <c r="AR29" i="40"/>
  <c r="X30" i="75"/>
  <c r="Y30" i="75"/>
  <c r="AH30" i="37"/>
  <c r="AQ30" i="37" s="1"/>
  <c r="AH32" i="39"/>
  <c r="AQ32" i="39" s="1"/>
  <c r="AH30" i="40"/>
  <c r="AQ30" i="40" s="1"/>
  <c r="AR28" i="42"/>
  <c r="AH29" i="73"/>
  <c r="AQ29" i="73" s="1"/>
  <c r="AR30" i="26"/>
  <c r="AI29" i="76"/>
  <c r="AN29" i="76"/>
  <c r="AR30" i="27"/>
  <c r="AH32" i="74"/>
  <c r="AQ32" i="74" s="1"/>
  <c r="Y32" i="77"/>
  <c r="Z32" i="77" s="1"/>
  <c r="X32" i="77"/>
  <c r="X30" i="94"/>
  <c r="Y30" i="94"/>
  <c r="Z31" i="44"/>
  <c r="AN31" i="96"/>
  <c r="AI31" i="96"/>
  <c r="AI31" i="35"/>
  <c r="AN31" i="35"/>
  <c r="W33" i="29"/>
  <c r="AG32" i="29"/>
  <c r="AP32" i="29" s="1"/>
  <c r="AF32" i="29"/>
  <c r="AO32" i="29" s="1"/>
  <c r="AE32" i="29"/>
  <c r="AN29" i="81"/>
  <c r="AI29" i="81"/>
  <c r="Y31" i="38"/>
  <c r="X31" i="38"/>
  <c r="AR29" i="25"/>
  <c r="AI29" i="75"/>
  <c r="AN29" i="75"/>
  <c r="Y33" i="89"/>
  <c r="X33" i="89"/>
  <c r="AR29" i="80"/>
  <c r="AI29" i="36"/>
  <c r="AN29" i="36"/>
  <c r="AR28" i="93"/>
  <c r="Z30" i="40"/>
  <c r="X29" i="32"/>
  <c r="Y29" i="32"/>
  <c r="Z29" i="32" s="1"/>
  <c r="Y32" i="33"/>
  <c r="X32" i="33"/>
  <c r="X30" i="76"/>
  <c r="Y30" i="76"/>
  <c r="Z30" i="76" s="1"/>
  <c r="AR31" i="79"/>
  <c r="AN29" i="78"/>
  <c r="AI29" i="78"/>
  <c r="X30" i="84"/>
  <c r="Y30" i="84"/>
  <c r="Z32" i="82"/>
  <c r="AI29" i="92"/>
  <c r="AN29" i="92"/>
  <c r="X31" i="90"/>
  <c r="Y31" i="90"/>
  <c r="AF31" i="31"/>
  <c r="AO31" i="31" s="1"/>
  <c r="AE31" i="31"/>
  <c r="W32" i="31"/>
  <c r="AG31" i="31"/>
  <c r="AP31" i="31" s="1"/>
  <c r="X30" i="81"/>
  <c r="Y30" i="81"/>
  <c r="AI32" i="89"/>
  <c r="AN32" i="89"/>
  <c r="AR30" i="85"/>
  <c r="AR31" i="82"/>
  <c r="AI31" i="86"/>
  <c r="AN31" i="86"/>
  <c r="Y31" i="83"/>
  <c r="X31" i="83"/>
  <c r="AR30" i="28"/>
  <c r="AH31" i="30"/>
  <c r="AQ31" i="30" s="1"/>
  <c r="AI30" i="43"/>
  <c r="AN30" i="43"/>
  <c r="X30" i="78"/>
  <c r="Y30" i="78"/>
  <c r="Z30" i="78" s="1"/>
  <c r="AI31" i="77"/>
  <c r="AN31" i="77"/>
  <c r="AH31" i="48"/>
  <c r="AQ31" i="48" s="1"/>
  <c r="Z31" i="28"/>
  <c r="AH31" i="26"/>
  <c r="AQ31" i="26" s="1"/>
  <c r="AH29" i="42"/>
  <c r="AQ29" i="42" s="1"/>
  <c r="X31" i="45"/>
  <c r="Z31" i="45" s="1"/>
  <c r="Y31" i="45"/>
  <c r="AH29" i="93"/>
  <c r="AQ29" i="93" s="1"/>
  <c r="AH30" i="25"/>
  <c r="AQ30" i="25" s="1"/>
  <c r="AH31" i="88"/>
  <c r="AQ31" i="88" s="1"/>
  <c r="AI30" i="38"/>
  <c r="AN30" i="38"/>
  <c r="W31" i="47"/>
  <c r="AG30" i="47"/>
  <c r="AP30" i="47" s="1"/>
  <c r="AF30" i="47"/>
  <c r="AO30" i="47" s="1"/>
  <c r="AE30" i="47"/>
  <c r="Z30" i="37"/>
  <c r="Z32" i="39"/>
  <c r="AI29" i="87"/>
  <c r="AN29" i="87"/>
  <c r="AI30" i="83"/>
  <c r="AN30" i="83"/>
  <c r="AR30" i="31"/>
  <c r="Z29" i="73"/>
  <c r="AH30" i="34"/>
  <c r="AQ30" i="34" s="1"/>
  <c r="AI31" i="33"/>
  <c r="AN31" i="33"/>
  <c r="AR29" i="46"/>
  <c r="Z32" i="74"/>
  <c r="AI31" i="41"/>
  <c r="AN31" i="41"/>
  <c r="X31" i="43"/>
  <c r="Y31" i="43"/>
  <c r="AN29" i="84"/>
  <c r="AI29" i="84"/>
  <c r="AI30" i="90"/>
  <c r="AN30" i="90"/>
  <c r="AN29" i="94"/>
  <c r="AI29" i="94"/>
  <c r="Z31" i="38" l="1"/>
  <c r="Z30" i="87"/>
  <c r="Z30" i="36"/>
  <c r="AE32" i="96"/>
  <c r="W33" i="96"/>
  <c r="AF32" i="96"/>
  <c r="AO32" i="96" s="1"/>
  <c r="AG32" i="96"/>
  <c r="AP32" i="96" s="1"/>
  <c r="W33" i="77"/>
  <c r="AG32" i="77"/>
  <c r="AP32" i="77" s="1"/>
  <c r="AF32" i="77"/>
  <c r="AO32" i="77" s="1"/>
  <c r="AE32" i="77"/>
  <c r="W33" i="41"/>
  <c r="AG32" i="41"/>
  <c r="AP32" i="41" s="1"/>
  <c r="AF32" i="41"/>
  <c r="AO32" i="41" s="1"/>
  <c r="AE32" i="41"/>
  <c r="W32" i="38"/>
  <c r="AG31" i="38"/>
  <c r="AP31" i="38" s="1"/>
  <c r="AF31" i="38"/>
  <c r="AO31" i="38" s="1"/>
  <c r="AE31" i="38"/>
  <c r="W31" i="87"/>
  <c r="AG30" i="87"/>
  <c r="AP30" i="87" s="1"/>
  <c r="AF30" i="87"/>
  <c r="AO30" i="87" s="1"/>
  <c r="AE30" i="87"/>
  <c r="W30" i="32"/>
  <c r="AG29" i="32"/>
  <c r="AP29" i="32" s="1"/>
  <c r="AF29" i="32"/>
  <c r="AO29" i="32" s="1"/>
  <c r="AE29" i="32"/>
  <c r="AE30" i="78"/>
  <c r="AF30" i="78"/>
  <c r="AO30" i="78" s="1"/>
  <c r="W31" i="78"/>
  <c r="AG30" i="78"/>
  <c r="AP30" i="78" s="1"/>
  <c r="W31" i="76"/>
  <c r="AG30" i="76"/>
  <c r="AP30" i="76" s="1"/>
  <c r="AF30" i="76"/>
  <c r="AO30" i="76" s="1"/>
  <c r="AE30" i="76"/>
  <c r="W31" i="36"/>
  <c r="AG30" i="36"/>
  <c r="AP30" i="36" s="1"/>
  <c r="AF30" i="36"/>
  <c r="AO30" i="36" s="1"/>
  <c r="AE30" i="36"/>
  <c r="AR30" i="38"/>
  <c r="AI31" i="31"/>
  <c r="AN31" i="31"/>
  <c r="AH32" i="33"/>
  <c r="AQ32" i="33" s="1"/>
  <c r="AH30" i="94"/>
  <c r="AQ30" i="94" s="1"/>
  <c r="AH30" i="81"/>
  <c r="AQ30" i="81" s="1"/>
  <c r="AN30" i="91"/>
  <c r="AI30" i="91"/>
  <c r="AR30" i="90"/>
  <c r="W30" i="73"/>
  <c r="AG29" i="73"/>
  <c r="AP29" i="73" s="1"/>
  <c r="AF29" i="73"/>
  <c r="AO29" i="73" s="1"/>
  <c r="AE29" i="73"/>
  <c r="AR29" i="87"/>
  <c r="AE32" i="74"/>
  <c r="AF32" i="74"/>
  <c r="AO32" i="74" s="1"/>
  <c r="W33" i="74"/>
  <c r="AG32" i="74"/>
  <c r="AP32" i="74" s="1"/>
  <c r="W31" i="37"/>
  <c r="AG30" i="37"/>
  <c r="AP30" i="37" s="1"/>
  <c r="AF30" i="37"/>
  <c r="AO30" i="37" s="1"/>
  <c r="AE30" i="37"/>
  <c r="AH31" i="45"/>
  <c r="AQ31" i="45" s="1"/>
  <c r="W32" i="28"/>
  <c r="AG31" i="28"/>
  <c r="AP31" i="28" s="1"/>
  <c r="AE31" i="28"/>
  <c r="AF31" i="28"/>
  <c r="AO31" i="28" s="1"/>
  <c r="AR30" i="43"/>
  <c r="AR31" i="86"/>
  <c r="AR32" i="89"/>
  <c r="AR29" i="78"/>
  <c r="AR29" i="75"/>
  <c r="AR29" i="81"/>
  <c r="AH32" i="96"/>
  <c r="AQ32" i="96" s="1"/>
  <c r="AH32" i="41"/>
  <c r="AQ32" i="41" s="1"/>
  <c r="W33" i="79"/>
  <c r="AG32" i="79"/>
  <c r="AP32" i="79" s="1"/>
  <c r="AE32" i="79"/>
  <c r="AF32" i="79"/>
  <c r="AO32" i="79" s="1"/>
  <c r="AH30" i="87"/>
  <c r="AQ30" i="87" s="1"/>
  <c r="AF30" i="46"/>
  <c r="AO30" i="46" s="1"/>
  <c r="AE30" i="46"/>
  <c r="W31" i="46"/>
  <c r="AG30" i="46"/>
  <c r="AP30" i="46" s="1"/>
  <c r="AH30" i="92"/>
  <c r="AQ30" i="92" s="1"/>
  <c r="Y31" i="25"/>
  <c r="Z31" i="25" s="1"/>
  <c r="X31" i="25"/>
  <c r="X31" i="34"/>
  <c r="Y31" i="34"/>
  <c r="AI29" i="42"/>
  <c r="AN29" i="42"/>
  <c r="Y32" i="30"/>
  <c r="X32" i="30"/>
  <c r="Y31" i="91"/>
  <c r="X31" i="91"/>
  <c r="Z31" i="91" s="1"/>
  <c r="AR29" i="92"/>
  <c r="AR31" i="77"/>
  <c r="W31" i="92"/>
  <c r="AG30" i="92"/>
  <c r="AP30" i="92" s="1"/>
  <c r="AE30" i="92"/>
  <c r="AF30" i="92"/>
  <c r="AO30" i="92" s="1"/>
  <c r="AH31" i="43"/>
  <c r="AQ31" i="43" s="1"/>
  <c r="AE32" i="82"/>
  <c r="AF32" i="82"/>
  <c r="AO32" i="82" s="1"/>
  <c r="W33" i="82"/>
  <c r="AG32" i="82"/>
  <c r="AP32" i="82" s="1"/>
  <c r="AH33" i="89"/>
  <c r="AQ33" i="89" s="1"/>
  <c r="AI32" i="29"/>
  <c r="AN32" i="29"/>
  <c r="AN30" i="34"/>
  <c r="AI30" i="34"/>
  <c r="AI31" i="88"/>
  <c r="AN31" i="88"/>
  <c r="AI31" i="26"/>
  <c r="AN31" i="26"/>
  <c r="AH32" i="35"/>
  <c r="AQ32" i="35" s="1"/>
  <c r="Z31" i="43"/>
  <c r="AH30" i="78"/>
  <c r="AQ30" i="78" s="1"/>
  <c r="Z30" i="81"/>
  <c r="Z32" i="33"/>
  <c r="AH31" i="38"/>
  <c r="AQ31" i="38" s="1"/>
  <c r="AR31" i="96"/>
  <c r="AH32" i="77"/>
  <c r="AQ32" i="77" s="1"/>
  <c r="AH30" i="36"/>
  <c r="AQ30" i="36" s="1"/>
  <c r="W32" i="85"/>
  <c r="AG31" i="85"/>
  <c r="AP31" i="85" s="1"/>
  <c r="AF31" i="85"/>
  <c r="AO31" i="85" s="1"/>
  <c r="AE31" i="85"/>
  <c r="AN30" i="25"/>
  <c r="AI30" i="25"/>
  <c r="AN31" i="48"/>
  <c r="AI31" i="48"/>
  <c r="Z32" i="35"/>
  <c r="AI31" i="30"/>
  <c r="AN31" i="30"/>
  <c r="Y32" i="27"/>
  <c r="Z32" i="27" s="1"/>
  <c r="X32" i="27"/>
  <c r="AH31" i="83"/>
  <c r="AQ31" i="83" s="1"/>
  <c r="AR31" i="35"/>
  <c r="Z30" i="94"/>
  <c r="AR29" i="76"/>
  <c r="AN32" i="95"/>
  <c r="AI32" i="95"/>
  <c r="Y32" i="48"/>
  <c r="Z32" i="48" s="1"/>
  <c r="X32" i="48"/>
  <c r="Z31" i="83"/>
  <c r="AH31" i="90"/>
  <c r="AQ31" i="90" s="1"/>
  <c r="AH30" i="84"/>
  <c r="AQ30" i="84" s="1"/>
  <c r="Z33" i="89"/>
  <c r="AH30" i="75"/>
  <c r="AQ30" i="75" s="1"/>
  <c r="AH32" i="86"/>
  <c r="AQ32" i="86" s="1"/>
  <c r="AR30" i="45"/>
  <c r="AR28" i="32"/>
  <c r="X32" i="88"/>
  <c r="Z32" i="88" s="1"/>
  <c r="Y32" i="88"/>
  <c r="X30" i="42"/>
  <c r="Y30" i="42"/>
  <c r="X30" i="93"/>
  <c r="Y30" i="93"/>
  <c r="AI31" i="27"/>
  <c r="AN31" i="27"/>
  <c r="AR29" i="94"/>
  <c r="AE31" i="45"/>
  <c r="W32" i="45"/>
  <c r="AG31" i="45"/>
  <c r="AP31" i="45" s="1"/>
  <c r="AF31" i="45"/>
  <c r="AO31" i="45" s="1"/>
  <c r="W31" i="40"/>
  <c r="AG30" i="40"/>
  <c r="AP30" i="40" s="1"/>
  <c r="AF30" i="40"/>
  <c r="AO30" i="40" s="1"/>
  <c r="AE30" i="40"/>
  <c r="AR30" i="83"/>
  <c r="AN30" i="47"/>
  <c r="AI30" i="47"/>
  <c r="AN29" i="93"/>
  <c r="AI29" i="93"/>
  <c r="AR31" i="33"/>
  <c r="AR29" i="84"/>
  <c r="AR31" i="41"/>
  <c r="AF32" i="39"/>
  <c r="AO32" i="39" s="1"/>
  <c r="W33" i="39"/>
  <c r="AG32" i="39"/>
  <c r="AP32" i="39" s="1"/>
  <c r="AE32" i="39"/>
  <c r="Y31" i="47"/>
  <c r="X31" i="47"/>
  <c r="X32" i="31"/>
  <c r="Y32" i="31"/>
  <c r="Z31" i="90"/>
  <c r="Z30" i="84"/>
  <c r="AH30" i="76"/>
  <c r="AQ30" i="76" s="1"/>
  <c r="AH29" i="32"/>
  <c r="AQ29" i="32" s="1"/>
  <c r="AR29" i="36"/>
  <c r="Y33" i="29"/>
  <c r="X33" i="29"/>
  <c r="W32" i="44"/>
  <c r="AG31" i="44"/>
  <c r="AP31" i="44" s="1"/>
  <c r="AE31" i="44"/>
  <c r="AF31" i="44"/>
  <c r="AO31" i="44" s="1"/>
  <c r="Z30" i="75"/>
  <c r="AE30" i="80"/>
  <c r="AF30" i="80"/>
  <c r="AO30" i="80" s="1"/>
  <c r="W31" i="80"/>
  <c r="AG30" i="80"/>
  <c r="AP30" i="80" s="1"/>
  <c r="X33" i="95"/>
  <c r="Z33" i="95" s="1"/>
  <c r="Y33" i="95"/>
  <c r="AF32" i="86"/>
  <c r="AO32" i="86" s="1"/>
  <c r="AG32" i="86"/>
  <c r="AP32" i="86" s="1"/>
  <c r="AE32" i="86"/>
  <c r="W33" i="86"/>
  <c r="Y32" i="26"/>
  <c r="Z32" i="26" s="1"/>
  <c r="X32" i="26"/>
  <c r="Z31" i="47" l="1"/>
  <c r="Z30" i="93"/>
  <c r="Z33" i="29"/>
  <c r="W34" i="29" s="1"/>
  <c r="AF31" i="47"/>
  <c r="AO31" i="47" s="1"/>
  <c r="AE31" i="47"/>
  <c r="W32" i="47"/>
  <c r="AG31" i="47"/>
  <c r="AP31" i="47" s="1"/>
  <c r="AG33" i="29"/>
  <c r="AP33" i="29" s="1"/>
  <c r="AF33" i="29"/>
  <c r="AO33" i="29" s="1"/>
  <c r="AE33" i="29"/>
  <c r="AE31" i="25"/>
  <c r="W32" i="25"/>
  <c r="AG31" i="25"/>
  <c r="AP31" i="25" s="1"/>
  <c r="AF31" i="25"/>
  <c r="AO31" i="25" s="1"/>
  <c r="W33" i="26"/>
  <c r="AG32" i="26"/>
  <c r="AP32" i="26" s="1"/>
  <c r="AF32" i="26"/>
  <c r="AO32" i="26" s="1"/>
  <c r="AE32" i="26"/>
  <c r="W33" i="48"/>
  <c r="AG32" i="48"/>
  <c r="AP32" i="48" s="1"/>
  <c r="AF32" i="48"/>
  <c r="AO32" i="48" s="1"/>
  <c r="AE32" i="48"/>
  <c r="W31" i="93"/>
  <c r="AG30" i="93"/>
  <c r="AP30" i="93" s="1"/>
  <c r="AE30" i="93"/>
  <c r="AF30" i="93"/>
  <c r="AO30" i="93" s="1"/>
  <c r="W33" i="88"/>
  <c r="AG32" i="88"/>
  <c r="AP32" i="88" s="1"/>
  <c r="AE32" i="88"/>
  <c r="AF32" i="88"/>
  <c r="AO32" i="88" s="1"/>
  <c r="W33" i="27"/>
  <c r="AG32" i="27"/>
  <c r="AP32" i="27" s="1"/>
  <c r="AF32" i="27"/>
  <c r="AO32" i="27" s="1"/>
  <c r="AE32" i="27"/>
  <c r="AF31" i="91"/>
  <c r="AO31" i="91" s="1"/>
  <c r="AE31" i="91"/>
  <c r="AG31" i="91"/>
  <c r="AP31" i="91" s="1"/>
  <c r="W32" i="91"/>
  <c r="AH32" i="26"/>
  <c r="AQ32" i="26" s="1"/>
  <c r="X31" i="80"/>
  <c r="Y31" i="80"/>
  <c r="Z31" i="80" s="1"/>
  <c r="AH31" i="47"/>
  <c r="AQ31" i="47" s="1"/>
  <c r="AR32" i="95"/>
  <c r="AH32" i="27"/>
  <c r="AQ32" i="27" s="1"/>
  <c r="AR31" i="48"/>
  <c r="AR31" i="88"/>
  <c r="Y31" i="92"/>
  <c r="Z31" i="92" s="1"/>
  <c r="X31" i="92"/>
  <c r="AR29" i="42"/>
  <c r="AN30" i="37"/>
  <c r="AI30" i="37"/>
  <c r="AN29" i="73"/>
  <c r="AI29" i="73"/>
  <c r="AR30" i="91"/>
  <c r="AR31" i="31"/>
  <c r="X31" i="76"/>
  <c r="Z31" i="76" s="1"/>
  <c r="Y31" i="76"/>
  <c r="AI29" i="32"/>
  <c r="AN29" i="32"/>
  <c r="AN30" i="87"/>
  <c r="AI30" i="87"/>
  <c r="X31" i="36"/>
  <c r="Y31" i="36"/>
  <c r="Z31" i="36" s="1"/>
  <c r="Y33" i="41"/>
  <c r="X33" i="41"/>
  <c r="W32" i="90"/>
  <c r="AG31" i="90"/>
  <c r="AP31" i="90" s="1"/>
  <c r="AF31" i="90"/>
  <c r="AO31" i="90" s="1"/>
  <c r="AE31" i="90"/>
  <c r="AR29" i="93"/>
  <c r="AI30" i="40"/>
  <c r="AN30" i="40"/>
  <c r="AH30" i="42"/>
  <c r="AQ30" i="42" s="1"/>
  <c r="W32" i="83"/>
  <c r="AG31" i="83"/>
  <c r="AP31" i="83" s="1"/>
  <c r="AF31" i="83"/>
  <c r="AO31" i="83" s="1"/>
  <c r="AE31" i="83"/>
  <c r="AR30" i="25"/>
  <c r="W33" i="33"/>
  <c r="AG32" i="33"/>
  <c r="AP32" i="33" s="1"/>
  <c r="AF32" i="33"/>
  <c r="AO32" i="33" s="1"/>
  <c r="AE32" i="33"/>
  <c r="AI32" i="82"/>
  <c r="AN32" i="82"/>
  <c r="AH32" i="30"/>
  <c r="AQ32" i="30" s="1"/>
  <c r="AH31" i="34"/>
  <c r="AQ31" i="34" s="1"/>
  <c r="X33" i="79"/>
  <c r="Z33" i="79" s="1"/>
  <c r="Y33" i="79"/>
  <c r="AI31" i="28"/>
  <c r="AN31" i="28"/>
  <c r="AI32" i="74"/>
  <c r="AN32" i="74"/>
  <c r="X31" i="78"/>
  <c r="Y31" i="78"/>
  <c r="X32" i="38"/>
  <c r="Y32" i="38"/>
  <c r="Z32" i="38" s="1"/>
  <c r="AI32" i="77"/>
  <c r="AN32" i="77"/>
  <c r="Z32" i="85"/>
  <c r="X32" i="85"/>
  <c r="Y32" i="85"/>
  <c r="AH33" i="95"/>
  <c r="AQ33" i="95" s="1"/>
  <c r="AI30" i="80"/>
  <c r="AN30" i="80"/>
  <c r="Y32" i="44"/>
  <c r="X32" i="44"/>
  <c r="AI32" i="39"/>
  <c r="AN32" i="39"/>
  <c r="X32" i="45"/>
  <c r="Z32" i="45" s="1"/>
  <c r="Y32" i="45"/>
  <c r="AR31" i="27"/>
  <c r="Z30" i="42"/>
  <c r="AG33" i="89"/>
  <c r="AP33" i="89" s="1"/>
  <c r="AF33" i="89"/>
  <c r="AO33" i="89" s="1"/>
  <c r="AE33" i="89"/>
  <c r="W34" i="89"/>
  <c r="AH32" i="48"/>
  <c r="AQ32" i="48" s="1"/>
  <c r="AE30" i="81"/>
  <c r="AF30" i="81"/>
  <c r="AO30" i="81" s="1"/>
  <c r="AG30" i="81"/>
  <c r="AP30" i="81" s="1"/>
  <c r="W31" i="81"/>
  <c r="W32" i="43"/>
  <c r="AG31" i="43"/>
  <c r="AP31" i="43" s="1"/>
  <c r="AF31" i="43"/>
  <c r="AO31" i="43" s="1"/>
  <c r="AE31" i="43"/>
  <c r="Z31" i="34"/>
  <c r="AI30" i="46"/>
  <c r="AN30" i="46"/>
  <c r="Y31" i="37"/>
  <c r="Z31" i="37" s="1"/>
  <c r="X31" i="37"/>
  <c r="Y30" i="73"/>
  <c r="X30" i="73"/>
  <c r="AN30" i="76"/>
  <c r="AI30" i="76"/>
  <c r="Y30" i="32"/>
  <c r="X30" i="32"/>
  <c r="Y31" i="87"/>
  <c r="X31" i="87"/>
  <c r="Z31" i="87" s="1"/>
  <c r="X33" i="96"/>
  <c r="Y33" i="96"/>
  <c r="AN31" i="44"/>
  <c r="AI31" i="44"/>
  <c r="Y31" i="46"/>
  <c r="X31" i="46"/>
  <c r="Z31" i="46" s="1"/>
  <c r="Z33" i="86"/>
  <c r="Y33" i="86"/>
  <c r="X33" i="86"/>
  <c r="AE33" i="95"/>
  <c r="AF33" i="95"/>
  <c r="AO33" i="95" s="1"/>
  <c r="W34" i="95"/>
  <c r="AG33" i="95"/>
  <c r="AP33" i="95" s="1"/>
  <c r="W31" i="75"/>
  <c r="AG30" i="75"/>
  <c r="AP30" i="75" s="1"/>
  <c r="AF30" i="75"/>
  <c r="AO30" i="75" s="1"/>
  <c r="AE30" i="75"/>
  <c r="AH33" i="29"/>
  <c r="AQ33" i="29" s="1"/>
  <c r="AH32" i="31"/>
  <c r="AQ32" i="31" s="1"/>
  <c r="AR30" i="47"/>
  <c r="AF30" i="94"/>
  <c r="AO30" i="94" s="1"/>
  <c r="AE30" i="94"/>
  <c r="W31" i="94"/>
  <c r="AG30" i="94"/>
  <c r="AP30" i="94" s="1"/>
  <c r="AR31" i="30"/>
  <c r="AI31" i="85"/>
  <c r="AN31" i="85"/>
  <c r="AR31" i="26"/>
  <c r="AR32" i="29"/>
  <c r="AN30" i="92"/>
  <c r="AI30" i="92"/>
  <c r="Z32" i="30"/>
  <c r="AH31" i="25"/>
  <c r="AQ31" i="25" s="1"/>
  <c r="Y32" i="28"/>
  <c r="X32" i="28"/>
  <c r="Z32" i="28" s="1"/>
  <c r="AN30" i="36"/>
  <c r="AI30" i="36"/>
  <c r="AN31" i="38"/>
  <c r="AI31" i="38"/>
  <c r="AN32" i="41"/>
  <c r="AI32" i="41"/>
  <c r="AI32" i="96"/>
  <c r="AN32" i="96"/>
  <c r="AG30" i="84"/>
  <c r="AP30" i="84" s="1"/>
  <c r="AF30" i="84"/>
  <c r="AO30" i="84" s="1"/>
  <c r="W31" i="84"/>
  <c r="AE30" i="84"/>
  <c r="AR30" i="34"/>
  <c r="AN32" i="86"/>
  <c r="AI32" i="86"/>
  <c r="Z32" i="31"/>
  <c r="X33" i="39"/>
  <c r="Y33" i="39"/>
  <c r="Z33" i="39" s="1"/>
  <c r="X31" i="40"/>
  <c r="Y31" i="40"/>
  <c r="Z31" i="40" s="1"/>
  <c r="AI31" i="45"/>
  <c r="AN31" i="45"/>
  <c r="AH30" i="93"/>
  <c r="AQ30" i="93" s="1"/>
  <c r="AH32" i="88"/>
  <c r="AQ32" i="88" s="1"/>
  <c r="W33" i="35"/>
  <c r="AG32" i="35"/>
  <c r="AP32" i="35" s="1"/>
  <c r="AF32" i="35"/>
  <c r="AO32" i="35" s="1"/>
  <c r="AE32" i="35"/>
  <c r="Y33" i="82"/>
  <c r="X33" i="82"/>
  <c r="Z33" i="82" s="1"/>
  <c r="AH31" i="91"/>
  <c r="AQ31" i="91" s="1"/>
  <c r="AN32" i="79"/>
  <c r="AI32" i="79"/>
  <c r="Y33" i="74"/>
  <c r="X33" i="74"/>
  <c r="Z33" i="74" s="1"/>
  <c r="AI30" i="78"/>
  <c r="AN30" i="78"/>
  <c r="Y33" i="77"/>
  <c r="X33" i="77"/>
  <c r="Z33" i="77" s="1"/>
  <c r="AE32" i="38" l="1"/>
  <c r="AF32" i="38"/>
  <c r="AO32" i="38" s="1"/>
  <c r="W33" i="38"/>
  <c r="AG32" i="38"/>
  <c r="AP32" i="38" s="1"/>
  <c r="AF31" i="37"/>
  <c r="AO31" i="37" s="1"/>
  <c r="AE31" i="37"/>
  <c r="W32" i="37"/>
  <c r="AG31" i="37"/>
  <c r="AP31" i="37" s="1"/>
  <c r="W32" i="40"/>
  <c r="AG31" i="40"/>
  <c r="AP31" i="40" s="1"/>
  <c r="AF31" i="40"/>
  <c r="AO31" i="40" s="1"/>
  <c r="AE31" i="40"/>
  <c r="AE31" i="92"/>
  <c r="AF31" i="92"/>
  <c r="AO31" i="92" s="1"/>
  <c r="W32" i="92"/>
  <c r="AG31" i="92"/>
  <c r="AP31" i="92" s="1"/>
  <c r="W32" i="80"/>
  <c r="AG31" i="80"/>
  <c r="AP31" i="80" s="1"/>
  <c r="AF31" i="80"/>
  <c r="AO31" i="80" s="1"/>
  <c r="AE31" i="80"/>
  <c r="AE31" i="36"/>
  <c r="W32" i="36"/>
  <c r="AG31" i="36"/>
  <c r="AP31" i="36" s="1"/>
  <c r="AF31" i="36"/>
  <c r="AO31" i="36" s="1"/>
  <c r="W34" i="74"/>
  <c r="AG33" i="74"/>
  <c r="AP33" i="74" s="1"/>
  <c r="AF33" i="74"/>
  <c r="AO33" i="74" s="1"/>
  <c r="AE33" i="74"/>
  <c r="W34" i="39"/>
  <c r="AG33" i="39"/>
  <c r="AP33" i="39" s="1"/>
  <c r="AF33" i="39"/>
  <c r="AO33" i="39" s="1"/>
  <c r="AE33" i="39"/>
  <c r="W33" i="28"/>
  <c r="AG32" i="28"/>
  <c r="AP32" i="28" s="1"/>
  <c r="AF32" i="28"/>
  <c r="AO32" i="28" s="1"/>
  <c r="AE32" i="28"/>
  <c r="AE31" i="87"/>
  <c r="AF31" i="87"/>
  <c r="AO31" i="87" s="1"/>
  <c r="W32" i="87"/>
  <c r="AG31" i="87"/>
  <c r="AP31" i="87" s="1"/>
  <c r="AR32" i="41"/>
  <c r="AF33" i="86"/>
  <c r="AO33" i="86" s="1"/>
  <c r="AG33" i="86"/>
  <c r="AP33" i="86" s="1"/>
  <c r="W34" i="86"/>
  <c r="AE33" i="86"/>
  <c r="AH30" i="32"/>
  <c r="AQ30" i="32" s="1"/>
  <c r="AR30" i="46"/>
  <c r="AR30" i="78"/>
  <c r="AR31" i="45"/>
  <c r="AI30" i="84"/>
  <c r="AN30" i="84"/>
  <c r="AR32" i="96"/>
  <c r="AH30" i="73"/>
  <c r="AQ30" i="73" s="1"/>
  <c r="X32" i="43"/>
  <c r="Y32" i="43"/>
  <c r="AI30" i="81"/>
  <c r="AN30" i="81"/>
  <c r="X34" i="89"/>
  <c r="Z34" i="89" s="1"/>
  <c r="Y34" i="89"/>
  <c r="AR32" i="39"/>
  <c r="AH32" i="85"/>
  <c r="AQ32" i="85" s="1"/>
  <c r="X32" i="90"/>
  <c r="Y32" i="90"/>
  <c r="AH31" i="76"/>
  <c r="AQ31" i="76" s="1"/>
  <c r="AR29" i="73"/>
  <c r="AH31" i="92"/>
  <c r="AQ31" i="92" s="1"/>
  <c r="AN31" i="91"/>
  <c r="AI31" i="91"/>
  <c r="X33" i="27"/>
  <c r="Z33" i="27" s="1"/>
  <c r="Y33" i="27"/>
  <c r="AN32" i="48"/>
  <c r="AI32" i="48"/>
  <c r="X34" i="29"/>
  <c r="Y34" i="29"/>
  <c r="Y31" i="84"/>
  <c r="X31" i="84"/>
  <c r="AN30" i="75"/>
  <c r="AI30" i="75"/>
  <c r="X34" i="95"/>
  <c r="Y34" i="95"/>
  <c r="AH33" i="77"/>
  <c r="AQ33" i="77" s="1"/>
  <c r="AI32" i="35"/>
  <c r="AN32" i="35"/>
  <c r="AH31" i="40"/>
  <c r="AQ31" i="40" s="1"/>
  <c r="AR32" i="86"/>
  <c r="AH31" i="46"/>
  <c r="AQ31" i="46" s="1"/>
  <c r="AH33" i="96"/>
  <c r="AQ33" i="96" s="1"/>
  <c r="Z30" i="73"/>
  <c r="W32" i="34"/>
  <c r="AG31" i="34"/>
  <c r="AP31" i="34" s="1"/>
  <c r="AF31" i="34"/>
  <c r="AO31" i="34" s="1"/>
  <c r="AE31" i="34"/>
  <c r="Y31" i="81"/>
  <c r="X31" i="81"/>
  <c r="Z31" i="81" s="1"/>
  <c r="AH31" i="78"/>
  <c r="AQ31" i="78" s="1"/>
  <c r="AN31" i="90"/>
  <c r="AI31" i="90"/>
  <c r="AR30" i="37"/>
  <c r="AH31" i="80"/>
  <c r="AQ31" i="80" s="1"/>
  <c r="AN32" i="27"/>
  <c r="AI32" i="27"/>
  <c r="Y33" i="26"/>
  <c r="X33" i="26"/>
  <c r="X32" i="47"/>
  <c r="Y32" i="47"/>
  <c r="W33" i="31"/>
  <c r="AG32" i="31"/>
  <c r="AP32" i="31" s="1"/>
  <c r="AF32" i="31"/>
  <c r="AO32" i="31" s="1"/>
  <c r="AE32" i="31"/>
  <c r="AN33" i="89"/>
  <c r="AI33" i="89"/>
  <c r="AH32" i="44"/>
  <c r="AQ32" i="44" s="1"/>
  <c r="W33" i="85"/>
  <c r="AG32" i="85"/>
  <c r="AP32" i="85" s="1"/>
  <c r="AF32" i="85"/>
  <c r="AO32" i="85" s="1"/>
  <c r="AE32" i="85"/>
  <c r="AH33" i="41"/>
  <c r="AQ33" i="41" s="1"/>
  <c r="AI30" i="93"/>
  <c r="AN30" i="93"/>
  <c r="AI31" i="25"/>
  <c r="AN31" i="25"/>
  <c r="AR31" i="38"/>
  <c r="W33" i="30"/>
  <c r="AG32" i="30"/>
  <c r="AP32" i="30" s="1"/>
  <c r="AF32" i="30"/>
  <c r="AO32" i="30" s="1"/>
  <c r="AE32" i="30"/>
  <c r="Y31" i="94"/>
  <c r="Z31" i="94" s="1"/>
  <c r="X31" i="94"/>
  <c r="Z33" i="96"/>
  <c r="Z30" i="32"/>
  <c r="AH31" i="37"/>
  <c r="AQ31" i="37" s="1"/>
  <c r="AI31" i="43"/>
  <c r="AN31" i="43"/>
  <c r="AH32" i="45"/>
  <c r="AQ32" i="45" s="1"/>
  <c r="Z32" i="44"/>
  <c r="AR32" i="77"/>
  <c r="Z31" i="78"/>
  <c r="AH33" i="79"/>
  <c r="AQ33" i="79" s="1"/>
  <c r="X33" i="33"/>
  <c r="Z33" i="33" s="1"/>
  <c r="Y33" i="33"/>
  <c r="Z33" i="41"/>
  <c r="AN32" i="88"/>
  <c r="AI32" i="88"/>
  <c r="X31" i="93"/>
  <c r="Y31" i="93"/>
  <c r="X33" i="48"/>
  <c r="Y33" i="48"/>
  <c r="AN33" i="29"/>
  <c r="AI33" i="29"/>
  <c r="AH33" i="74"/>
  <c r="AQ33" i="74" s="1"/>
  <c r="W34" i="82"/>
  <c r="AG33" i="82"/>
  <c r="AP33" i="82" s="1"/>
  <c r="AF33" i="82"/>
  <c r="AO33" i="82" s="1"/>
  <c r="AE33" i="82"/>
  <c r="AH32" i="28"/>
  <c r="AQ32" i="28" s="1"/>
  <c r="AR31" i="28"/>
  <c r="AN31" i="83"/>
  <c r="AI31" i="83"/>
  <c r="AR30" i="87"/>
  <c r="AE31" i="76"/>
  <c r="W32" i="76"/>
  <c r="AF31" i="76"/>
  <c r="AO31" i="76" s="1"/>
  <c r="AG31" i="76"/>
  <c r="AP31" i="76" s="1"/>
  <c r="AR32" i="79"/>
  <c r="AR30" i="92"/>
  <c r="AI30" i="94"/>
  <c r="AN30" i="94"/>
  <c r="AI33" i="95"/>
  <c r="AN33" i="95"/>
  <c r="W32" i="46"/>
  <c r="AG31" i="46"/>
  <c r="AP31" i="46" s="1"/>
  <c r="AF31" i="46"/>
  <c r="AO31" i="46" s="1"/>
  <c r="AE31" i="46"/>
  <c r="AH31" i="87"/>
  <c r="AQ31" i="87" s="1"/>
  <c r="AR30" i="76"/>
  <c r="W33" i="45"/>
  <c r="AG32" i="45"/>
  <c r="AP32" i="45" s="1"/>
  <c r="AF32" i="45"/>
  <c r="AO32" i="45" s="1"/>
  <c r="AE32" i="45"/>
  <c r="AF33" i="79"/>
  <c r="AO33" i="79" s="1"/>
  <c r="AE33" i="79"/>
  <c r="AG33" i="79"/>
  <c r="AP33" i="79" s="1"/>
  <c r="W34" i="79"/>
  <c r="AR32" i="82"/>
  <c r="X32" i="83"/>
  <c r="Y32" i="83"/>
  <c r="AR29" i="32"/>
  <c r="X32" i="91"/>
  <c r="Z32" i="91" s="1"/>
  <c r="Y32" i="91"/>
  <c r="AI31" i="47"/>
  <c r="AN31" i="47"/>
  <c r="W34" i="77"/>
  <c r="AG33" i="77"/>
  <c r="AP33" i="77" s="1"/>
  <c r="AF33" i="77"/>
  <c r="AO33" i="77" s="1"/>
  <c r="AE33" i="77"/>
  <c r="AH33" i="82"/>
  <c r="AQ33" i="82" s="1"/>
  <c r="Y33" i="35"/>
  <c r="X33" i="35"/>
  <c r="AH33" i="39"/>
  <c r="AQ33" i="39" s="1"/>
  <c r="AR30" i="36"/>
  <c r="AR31" i="85"/>
  <c r="Y31" i="75"/>
  <c r="Z31" i="75" s="1"/>
  <c r="X31" i="75"/>
  <c r="AH33" i="86"/>
  <c r="AQ33" i="86" s="1"/>
  <c r="AR31" i="44"/>
  <c r="W31" i="42"/>
  <c r="AG30" i="42"/>
  <c r="AP30" i="42" s="1"/>
  <c r="AF30" i="42"/>
  <c r="AO30" i="42" s="1"/>
  <c r="AE30" i="42"/>
  <c r="AR30" i="80"/>
  <c r="AH32" i="38"/>
  <c r="AQ32" i="38" s="1"/>
  <c r="AR32" i="74"/>
  <c r="AN32" i="33"/>
  <c r="AI32" i="33"/>
  <c r="AR30" i="40"/>
  <c r="AH31" i="36"/>
  <c r="AQ31" i="36" s="1"/>
  <c r="X33" i="88"/>
  <c r="Z33" i="88" s="1"/>
  <c r="Y33" i="88"/>
  <c r="AN32" i="26"/>
  <c r="AI32" i="26"/>
  <c r="Y32" i="25"/>
  <c r="X32" i="25"/>
  <c r="Z31" i="84" l="1"/>
  <c r="Z32" i="47"/>
  <c r="Z32" i="25"/>
  <c r="Z31" i="93"/>
  <c r="W32" i="93" s="1"/>
  <c r="Z32" i="83"/>
  <c r="Z32" i="43"/>
  <c r="W33" i="43" s="1"/>
  <c r="W32" i="81"/>
  <c r="AG31" i="81"/>
  <c r="AP31" i="81" s="1"/>
  <c r="AF31" i="81"/>
  <c r="AO31" i="81" s="1"/>
  <c r="AE31" i="81"/>
  <c r="W32" i="84"/>
  <c r="AG31" i="84"/>
  <c r="AP31" i="84" s="1"/>
  <c r="AE31" i="84"/>
  <c r="AF31" i="84"/>
  <c r="AO31" i="84" s="1"/>
  <c r="W33" i="47"/>
  <c r="AG32" i="47"/>
  <c r="AP32" i="47" s="1"/>
  <c r="AF32" i="47"/>
  <c r="AO32" i="47" s="1"/>
  <c r="AE32" i="47"/>
  <c r="AE33" i="33"/>
  <c r="W34" i="33"/>
  <c r="AG33" i="33"/>
  <c r="AP33" i="33" s="1"/>
  <c r="AF33" i="33"/>
  <c r="AO33" i="33" s="1"/>
  <c r="W32" i="94"/>
  <c r="AG31" i="94"/>
  <c r="AP31" i="94" s="1"/>
  <c r="AF31" i="94"/>
  <c r="AO31" i="94" s="1"/>
  <c r="AE31" i="94"/>
  <c r="W33" i="25"/>
  <c r="AG32" i="25"/>
  <c r="AP32" i="25" s="1"/>
  <c r="AF32" i="25"/>
  <c r="AO32" i="25" s="1"/>
  <c r="AE32" i="25"/>
  <c r="AF31" i="93"/>
  <c r="AO31" i="93" s="1"/>
  <c r="AE31" i="93"/>
  <c r="AE31" i="75"/>
  <c r="AG31" i="75"/>
  <c r="AP31" i="75" s="1"/>
  <c r="AF31" i="75"/>
  <c r="AO31" i="75" s="1"/>
  <c r="W32" i="75"/>
  <c r="AF32" i="83"/>
  <c r="AO32" i="83" s="1"/>
  <c r="AE32" i="83"/>
  <c r="W33" i="83"/>
  <c r="AG32" i="83"/>
  <c r="AP32" i="83" s="1"/>
  <c r="AF32" i="43"/>
  <c r="AO32" i="43" s="1"/>
  <c r="AE32" i="43"/>
  <c r="AR32" i="33"/>
  <c r="AH32" i="25"/>
  <c r="AQ32" i="25" s="1"/>
  <c r="AH33" i="88"/>
  <c r="AQ33" i="88" s="1"/>
  <c r="AH32" i="91"/>
  <c r="AQ32" i="91" s="1"/>
  <c r="AN33" i="79"/>
  <c r="AI33" i="79"/>
  <c r="X32" i="76"/>
  <c r="Y32" i="76"/>
  <c r="W32" i="78"/>
  <c r="AG31" i="78"/>
  <c r="AP31" i="78" s="1"/>
  <c r="AF31" i="78"/>
  <c r="AO31" i="78" s="1"/>
  <c r="AE31" i="78"/>
  <c r="AH31" i="94"/>
  <c r="AQ31" i="94" s="1"/>
  <c r="AR32" i="27"/>
  <c r="AE30" i="73"/>
  <c r="AF30" i="73"/>
  <c r="AO30" i="73" s="1"/>
  <c r="W31" i="73"/>
  <c r="AG30" i="73"/>
  <c r="AP30" i="73" s="1"/>
  <c r="AH31" i="84"/>
  <c r="AQ31" i="84" s="1"/>
  <c r="AR32" i="48"/>
  <c r="AH34" i="89"/>
  <c r="AQ34" i="89" s="1"/>
  <c r="X34" i="39"/>
  <c r="Y34" i="39"/>
  <c r="AI30" i="42"/>
  <c r="AN30" i="42"/>
  <c r="AH31" i="75"/>
  <c r="AQ31" i="75" s="1"/>
  <c r="AH33" i="35"/>
  <c r="AQ33" i="35" s="1"/>
  <c r="X34" i="77"/>
  <c r="Z34" i="77" s="1"/>
  <c r="Y34" i="77"/>
  <c r="AI32" i="45"/>
  <c r="AN32" i="45"/>
  <c r="AI31" i="46"/>
  <c r="AN31" i="46"/>
  <c r="AR33" i="95"/>
  <c r="AH33" i="48"/>
  <c r="AQ33" i="48" s="1"/>
  <c r="AN32" i="85"/>
  <c r="AI32" i="85"/>
  <c r="AH34" i="95"/>
  <c r="AQ34" i="95" s="1"/>
  <c r="AH32" i="90"/>
  <c r="AQ32" i="90" s="1"/>
  <c r="AI31" i="87"/>
  <c r="AN31" i="87"/>
  <c r="X32" i="36"/>
  <c r="Y32" i="36"/>
  <c r="Y32" i="80"/>
  <c r="X32" i="80"/>
  <c r="Z32" i="80" s="1"/>
  <c r="AI31" i="92"/>
  <c r="AN31" i="92"/>
  <c r="AI32" i="31"/>
  <c r="AN32" i="31"/>
  <c r="Y33" i="28"/>
  <c r="X33" i="28"/>
  <c r="Z33" i="28" s="1"/>
  <c r="AI33" i="74"/>
  <c r="AN33" i="74"/>
  <c r="AR32" i="26"/>
  <c r="Z33" i="48"/>
  <c r="AE33" i="41"/>
  <c r="W34" i="41"/>
  <c r="AG33" i="41"/>
  <c r="AP33" i="41" s="1"/>
  <c r="AF33" i="41"/>
  <c r="AO33" i="41" s="1"/>
  <c r="AF32" i="44"/>
  <c r="AO32" i="44" s="1"/>
  <c r="AE32" i="44"/>
  <c r="W33" i="44"/>
  <c r="AG32" i="44"/>
  <c r="AP32" i="44" s="1"/>
  <c r="AH33" i="26"/>
  <c r="AQ33" i="26" s="1"/>
  <c r="AR31" i="90"/>
  <c r="Z34" i="95"/>
  <c r="AH33" i="27"/>
  <c r="AQ33" i="27" s="1"/>
  <c r="Z32" i="90"/>
  <c r="AR30" i="81"/>
  <c r="AR30" i="84"/>
  <c r="AI33" i="86"/>
  <c r="AN33" i="86"/>
  <c r="AN33" i="39"/>
  <c r="AI33" i="39"/>
  <c r="Z32" i="37"/>
  <c r="X32" i="37"/>
  <c r="Y32" i="37"/>
  <c r="Y33" i="38"/>
  <c r="X33" i="38"/>
  <c r="AG32" i="91"/>
  <c r="AP32" i="91" s="1"/>
  <c r="AF32" i="91"/>
  <c r="AO32" i="91" s="1"/>
  <c r="W33" i="91"/>
  <c r="AE32" i="91"/>
  <c r="AN31" i="76"/>
  <c r="AI31" i="76"/>
  <c r="AI33" i="82"/>
  <c r="AN33" i="82"/>
  <c r="AR32" i="88"/>
  <c r="Y33" i="30"/>
  <c r="Z33" i="30" s="1"/>
  <c r="X33" i="30"/>
  <c r="AR30" i="93"/>
  <c r="AI31" i="34"/>
  <c r="AN31" i="34"/>
  <c r="AR32" i="35"/>
  <c r="W35" i="89"/>
  <c r="AE34" i="89"/>
  <c r="AG34" i="89"/>
  <c r="AP34" i="89" s="1"/>
  <c r="AF34" i="89"/>
  <c r="AO34" i="89" s="1"/>
  <c r="Z33" i="35"/>
  <c r="AR31" i="47"/>
  <c r="X34" i="79"/>
  <c r="Y34" i="79"/>
  <c r="AR30" i="94"/>
  <c r="AR31" i="83"/>
  <c r="Y34" i="82"/>
  <c r="X34" i="82"/>
  <c r="Z34" i="82" s="1"/>
  <c r="AR31" i="43"/>
  <c r="W31" i="32"/>
  <c r="AG30" i="32"/>
  <c r="AP30" i="32" s="1"/>
  <c r="AF30" i="32"/>
  <c r="AO30" i="32" s="1"/>
  <c r="AE30" i="32"/>
  <c r="AN32" i="30"/>
  <c r="AI32" i="30"/>
  <c r="Y33" i="31"/>
  <c r="X33" i="31"/>
  <c r="Z33" i="31" s="1"/>
  <c r="AH31" i="81"/>
  <c r="AQ31" i="81" s="1"/>
  <c r="Z32" i="34"/>
  <c r="X32" i="34"/>
  <c r="Y32" i="34"/>
  <c r="AR30" i="75"/>
  <c r="AH34" i="29"/>
  <c r="AQ34" i="29" s="1"/>
  <c r="AF33" i="27"/>
  <c r="AO33" i="27" s="1"/>
  <c r="AE33" i="27"/>
  <c r="W34" i="27"/>
  <c r="AG33" i="27"/>
  <c r="AP33" i="27" s="1"/>
  <c r="AN32" i="28"/>
  <c r="AI32" i="28"/>
  <c r="X34" i="74"/>
  <c r="Z34" i="74" s="1"/>
  <c r="Y34" i="74"/>
  <c r="AI31" i="36"/>
  <c r="AN31" i="36"/>
  <c r="AN31" i="40"/>
  <c r="AI31" i="40"/>
  <c r="AF33" i="88"/>
  <c r="AO33" i="88" s="1"/>
  <c r="AE33" i="88"/>
  <c r="W34" i="88"/>
  <c r="AG33" i="88"/>
  <c r="AP33" i="88" s="1"/>
  <c r="AH32" i="47"/>
  <c r="AQ32" i="47" s="1"/>
  <c r="Y32" i="40"/>
  <c r="X32" i="40"/>
  <c r="X31" i="42"/>
  <c r="Y31" i="42"/>
  <c r="AN33" i="77"/>
  <c r="AI33" i="77"/>
  <c r="AH32" i="83"/>
  <c r="AQ32" i="83" s="1"/>
  <c r="Z33" i="45"/>
  <c r="X33" i="45"/>
  <c r="Y33" i="45"/>
  <c r="Y32" i="46"/>
  <c r="X32" i="46"/>
  <c r="AR33" i="29"/>
  <c r="AH31" i="93"/>
  <c r="AQ31" i="93" s="1"/>
  <c r="AH33" i="33"/>
  <c r="AQ33" i="33" s="1"/>
  <c r="W34" i="96"/>
  <c r="AG33" i="96"/>
  <c r="AP33" i="96" s="1"/>
  <c r="AF33" i="96"/>
  <c r="AO33" i="96" s="1"/>
  <c r="AE33" i="96"/>
  <c r="AR31" i="25"/>
  <c r="X33" i="85"/>
  <c r="Y33" i="85"/>
  <c r="AR33" i="89"/>
  <c r="Z33" i="26"/>
  <c r="Z34" i="29"/>
  <c r="AR31" i="91"/>
  <c r="AH32" i="43"/>
  <c r="AQ32" i="43" s="1"/>
  <c r="X34" i="86"/>
  <c r="Y34" i="86"/>
  <c r="Y32" i="87"/>
  <c r="X32" i="87"/>
  <c r="Z32" i="87" s="1"/>
  <c r="AI31" i="80"/>
  <c r="AN31" i="80"/>
  <c r="X32" i="92"/>
  <c r="Y32" i="92"/>
  <c r="AI31" i="37"/>
  <c r="AN31" i="37"/>
  <c r="AN32" i="38"/>
  <c r="AI32" i="38"/>
  <c r="Z32" i="40" l="1"/>
  <c r="Z33" i="85"/>
  <c r="Z34" i="39"/>
  <c r="AF34" i="39" s="1"/>
  <c r="AO34" i="39" s="1"/>
  <c r="AG32" i="43"/>
  <c r="AP32" i="43" s="1"/>
  <c r="AG31" i="93"/>
  <c r="AP31" i="93" s="1"/>
  <c r="Z33" i="38"/>
  <c r="AF33" i="38" s="1"/>
  <c r="AO33" i="38" s="1"/>
  <c r="AF32" i="40"/>
  <c r="AO32" i="40" s="1"/>
  <c r="AE32" i="40"/>
  <c r="W33" i="40"/>
  <c r="AG32" i="40"/>
  <c r="AP32" i="40" s="1"/>
  <c r="AF33" i="28"/>
  <c r="AO33" i="28" s="1"/>
  <c r="AE33" i="28"/>
  <c r="W34" i="28"/>
  <c r="AG33" i="28"/>
  <c r="AP33" i="28" s="1"/>
  <c r="AE33" i="85"/>
  <c r="AF33" i="85"/>
  <c r="AO33" i="85" s="1"/>
  <c r="AG33" i="85"/>
  <c r="AP33" i="85" s="1"/>
  <c r="W34" i="85"/>
  <c r="W35" i="39"/>
  <c r="AG34" i="39"/>
  <c r="AP34" i="39" s="1"/>
  <c r="W34" i="38"/>
  <c r="AG33" i="38"/>
  <c r="AP33" i="38" s="1"/>
  <c r="X34" i="96"/>
  <c r="Y34" i="96"/>
  <c r="AR32" i="38"/>
  <c r="AH32" i="46"/>
  <c r="AQ32" i="46" s="1"/>
  <c r="AR31" i="80"/>
  <c r="AN33" i="96"/>
  <c r="AI33" i="96"/>
  <c r="Z32" i="46"/>
  <c r="AH31" i="42"/>
  <c r="AQ31" i="42" s="1"/>
  <c r="AR31" i="36"/>
  <c r="AI34" i="89"/>
  <c r="AN34" i="89"/>
  <c r="Y33" i="91"/>
  <c r="X33" i="91"/>
  <c r="Z33" i="91" s="1"/>
  <c r="AE32" i="90"/>
  <c r="AF32" i="90"/>
  <c r="AO32" i="90" s="1"/>
  <c r="AG32" i="90"/>
  <c r="AP32" i="90" s="1"/>
  <c r="W33" i="90"/>
  <c r="W35" i="95"/>
  <c r="AG34" i="95"/>
  <c r="AP34" i="95" s="1"/>
  <c r="AF34" i="95"/>
  <c r="AO34" i="95" s="1"/>
  <c r="AE34" i="95"/>
  <c r="AE33" i="48"/>
  <c r="W34" i="48"/>
  <c r="AG33" i="48"/>
  <c r="AP33" i="48" s="1"/>
  <c r="AF33" i="48"/>
  <c r="AO33" i="48" s="1"/>
  <c r="AH32" i="80"/>
  <c r="AQ32" i="80" s="1"/>
  <c r="AR32" i="85"/>
  <c r="AR32" i="45"/>
  <c r="AI32" i="83"/>
  <c r="AN32" i="83"/>
  <c r="AN31" i="75"/>
  <c r="AI31" i="75"/>
  <c r="AI32" i="25"/>
  <c r="AN32" i="25"/>
  <c r="Y33" i="47"/>
  <c r="X33" i="47"/>
  <c r="Z33" i="47" s="1"/>
  <c r="X32" i="84"/>
  <c r="Y32" i="84"/>
  <c r="AH32" i="92"/>
  <c r="AQ32" i="92" s="1"/>
  <c r="W33" i="87"/>
  <c r="AG32" i="87"/>
  <c r="AP32" i="87" s="1"/>
  <c r="AF32" i="87"/>
  <c r="AO32" i="87" s="1"/>
  <c r="AE32" i="87"/>
  <c r="AF33" i="26"/>
  <c r="AO33" i="26" s="1"/>
  <c r="AE33" i="26"/>
  <c r="W34" i="26"/>
  <c r="AG33" i="26"/>
  <c r="AP33" i="26" s="1"/>
  <c r="W34" i="45"/>
  <c r="AG33" i="45"/>
  <c r="AP33" i="45" s="1"/>
  <c r="AF33" i="45"/>
  <c r="AO33" i="45" s="1"/>
  <c r="AE33" i="45"/>
  <c r="Z32" i="92"/>
  <c r="AR32" i="28"/>
  <c r="AH34" i="86"/>
  <c r="AQ34" i="86" s="1"/>
  <c r="Z34" i="86"/>
  <c r="AR31" i="37"/>
  <c r="AH32" i="87"/>
  <c r="AQ32" i="87" s="1"/>
  <c r="AH33" i="85"/>
  <c r="AQ33" i="85" s="1"/>
  <c r="Z31" i="42"/>
  <c r="AI33" i="88"/>
  <c r="AN33" i="88"/>
  <c r="AH32" i="34"/>
  <c r="AQ32" i="34" s="1"/>
  <c r="X35" i="89"/>
  <c r="Y35" i="89"/>
  <c r="Z35" i="89" s="1"/>
  <c r="AR33" i="86"/>
  <c r="AR31" i="87"/>
  <c r="AI31" i="78"/>
  <c r="AN31" i="78"/>
  <c r="AH32" i="76"/>
  <c r="AQ32" i="76" s="1"/>
  <c r="AN31" i="93"/>
  <c r="AI31" i="93"/>
  <c r="Y34" i="33"/>
  <c r="X34" i="33"/>
  <c r="AI31" i="81"/>
  <c r="AN31" i="81"/>
  <c r="AR33" i="77"/>
  <c r="AE34" i="29"/>
  <c r="W35" i="29"/>
  <c r="AG34" i="29"/>
  <c r="AP34" i="29" s="1"/>
  <c r="AF34" i="29"/>
  <c r="AO34" i="29" s="1"/>
  <c r="AH33" i="45"/>
  <c r="AQ33" i="45" s="1"/>
  <c r="AH32" i="40"/>
  <c r="AQ32" i="40" s="1"/>
  <c r="AH34" i="74"/>
  <c r="AQ34" i="74" s="1"/>
  <c r="X34" i="27"/>
  <c r="Y34" i="27"/>
  <c r="W33" i="34"/>
  <c r="AG32" i="34"/>
  <c r="AP32" i="34" s="1"/>
  <c r="AF32" i="34"/>
  <c r="AO32" i="34" s="1"/>
  <c r="AE32" i="34"/>
  <c r="AH33" i="31"/>
  <c r="AQ33" i="31" s="1"/>
  <c r="AN30" i="32"/>
  <c r="AI30" i="32"/>
  <c r="AH34" i="82"/>
  <c r="AQ34" i="82" s="1"/>
  <c r="W34" i="35"/>
  <c r="AG33" i="35"/>
  <c r="AP33" i="35" s="1"/>
  <c r="AF33" i="35"/>
  <c r="AO33" i="35" s="1"/>
  <c r="AE33" i="35"/>
  <c r="AH33" i="30"/>
  <c r="AQ33" i="30" s="1"/>
  <c r="AR33" i="82"/>
  <c r="AH32" i="37"/>
  <c r="AQ32" i="37" s="1"/>
  <c r="W33" i="80"/>
  <c r="AG32" i="80"/>
  <c r="AP32" i="80" s="1"/>
  <c r="AF32" i="80"/>
  <c r="AO32" i="80" s="1"/>
  <c r="AE32" i="80"/>
  <c r="AH34" i="77"/>
  <c r="AQ34" i="77" s="1"/>
  <c r="Y31" i="73"/>
  <c r="X31" i="73"/>
  <c r="Z31" i="73" s="1"/>
  <c r="Z32" i="76"/>
  <c r="Y33" i="43"/>
  <c r="X33" i="43"/>
  <c r="X32" i="75"/>
  <c r="Z32" i="75" s="1"/>
  <c r="Y32" i="75"/>
  <c r="AN33" i="33"/>
  <c r="AI33" i="33"/>
  <c r="AR31" i="40"/>
  <c r="W35" i="74"/>
  <c r="AG34" i="74"/>
  <c r="AP34" i="74" s="1"/>
  <c r="AF34" i="74"/>
  <c r="AO34" i="74" s="1"/>
  <c r="AE34" i="74"/>
  <c r="AN33" i="27"/>
  <c r="AI33" i="27"/>
  <c r="AR31" i="76"/>
  <c r="W33" i="37"/>
  <c r="AG32" i="37"/>
  <c r="AP32" i="37" s="1"/>
  <c r="AF32" i="37"/>
  <c r="AO32" i="37" s="1"/>
  <c r="AE32" i="37"/>
  <c r="Y33" i="44"/>
  <c r="X33" i="44"/>
  <c r="X34" i="41"/>
  <c r="Z34" i="41" s="1"/>
  <c r="Y34" i="41"/>
  <c r="AR32" i="31"/>
  <c r="AE34" i="77"/>
  <c r="AF34" i="77"/>
  <c r="AO34" i="77" s="1"/>
  <c r="AG34" i="77"/>
  <c r="AP34" i="77" s="1"/>
  <c r="W35" i="77"/>
  <c r="AR30" i="42"/>
  <c r="AR33" i="79"/>
  <c r="Y33" i="25"/>
  <c r="X33" i="25"/>
  <c r="Y32" i="94"/>
  <c r="X32" i="94"/>
  <c r="Z32" i="94" s="1"/>
  <c r="AI32" i="47"/>
  <c r="AN32" i="47"/>
  <c r="AN31" i="84"/>
  <c r="AI31" i="84"/>
  <c r="W34" i="31"/>
  <c r="AG33" i="31"/>
  <c r="AP33" i="31" s="1"/>
  <c r="AF33" i="31"/>
  <c r="AO33" i="31" s="1"/>
  <c r="AE33" i="31"/>
  <c r="W35" i="82"/>
  <c r="AG34" i="82"/>
  <c r="AP34" i="82" s="1"/>
  <c r="AF34" i="82"/>
  <c r="AO34" i="82" s="1"/>
  <c r="AE34" i="82"/>
  <c r="AH34" i="79"/>
  <c r="AQ34" i="79" s="1"/>
  <c r="AF33" i="30"/>
  <c r="AO33" i="30" s="1"/>
  <c r="AE33" i="30"/>
  <c r="W34" i="30"/>
  <c r="AG33" i="30"/>
  <c r="AP33" i="30" s="1"/>
  <c r="AH33" i="38"/>
  <c r="AQ33" i="38" s="1"/>
  <c r="AR33" i="39"/>
  <c r="AR33" i="74"/>
  <c r="AH32" i="36"/>
  <c r="AQ32" i="36" s="1"/>
  <c r="AR31" i="46"/>
  <c r="X32" i="78"/>
  <c r="Z32" i="78" s="1"/>
  <c r="Y32" i="78"/>
  <c r="Y33" i="83"/>
  <c r="X33" i="83"/>
  <c r="X32" i="81"/>
  <c r="Z32" i="81" s="1"/>
  <c r="Y32" i="81"/>
  <c r="X34" i="88"/>
  <c r="Z34" i="88" s="1"/>
  <c r="Y34" i="88"/>
  <c r="AR32" i="30"/>
  <c r="Y31" i="32"/>
  <c r="X31" i="32"/>
  <c r="Z34" i="79"/>
  <c r="AR31" i="34"/>
  <c r="AI32" i="91"/>
  <c r="AN32" i="91"/>
  <c r="AI32" i="44"/>
  <c r="AN32" i="44"/>
  <c r="AI33" i="41"/>
  <c r="AN33" i="41"/>
  <c r="AH33" i="28"/>
  <c r="AQ33" i="28" s="1"/>
  <c r="AR31" i="92"/>
  <c r="Z32" i="36"/>
  <c r="AH34" i="39"/>
  <c r="AQ34" i="39" s="1"/>
  <c r="AI30" i="73"/>
  <c r="AN30" i="73"/>
  <c r="AN32" i="43"/>
  <c r="AI32" i="43"/>
  <c r="Y32" i="93"/>
  <c r="X32" i="93"/>
  <c r="AN31" i="94"/>
  <c r="AI31" i="94"/>
  <c r="AE33" i="38" l="1"/>
  <c r="AE34" i="39"/>
  <c r="AF34" i="88"/>
  <c r="AO34" i="88" s="1"/>
  <c r="W35" i="88"/>
  <c r="AG34" i="88"/>
  <c r="AP34" i="88" s="1"/>
  <c r="AE34" i="88"/>
  <c r="W34" i="47"/>
  <c r="AG33" i="47"/>
  <c r="AP33" i="47" s="1"/>
  <c r="AF33" i="47"/>
  <c r="AO33" i="47" s="1"/>
  <c r="AE33" i="47"/>
  <c r="AF35" i="89"/>
  <c r="AO35" i="89" s="1"/>
  <c r="AG35" i="89"/>
  <c r="AP35" i="89" s="1"/>
  <c r="AE35" i="89"/>
  <c r="W36" i="89"/>
  <c r="X35" i="82"/>
  <c r="Y35" i="82"/>
  <c r="AR31" i="84"/>
  <c r="AE32" i="94"/>
  <c r="AF32" i="94"/>
  <c r="AO32" i="94" s="1"/>
  <c r="AG32" i="94"/>
  <c r="AP32" i="94" s="1"/>
  <c r="W33" i="94"/>
  <c r="AI34" i="77"/>
  <c r="AN34" i="77"/>
  <c r="AH33" i="44"/>
  <c r="AQ33" i="44" s="1"/>
  <c r="Y33" i="37"/>
  <c r="X33" i="37"/>
  <c r="AH33" i="43"/>
  <c r="AQ33" i="43" s="1"/>
  <c r="W32" i="73"/>
  <c r="AG31" i="73"/>
  <c r="AP31" i="73" s="1"/>
  <c r="AF31" i="73"/>
  <c r="AO31" i="73" s="1"/>
  <c r="AE31" i="73"/>
  <c r="AN33" i="35"/>
  <c r="AI33" i="35"/>
  <c r="AH34" i="33"/>
  <c r="AQ34" i="33" s="1"/>
  <c r="X34" i="26"/>
  <c r="Z34" i="26" s="1"/>
  <c r="Y34" i="26"/>
  <c r="AR34" i="89"/>
  <c r="AR32" i="44"/>
  <c r="AI33" i="30"/>
  <c r="AN33" i="30"/>
  <c r="AH33" i="25"/>
  <c r="AQ33" i="25" s="1"/>
  <c r="AN34" i="74"/>
  <c r="AI34" i="74"/>
  <c r="AR33" i="33"/>
  <c r="AN32" i="80"/>
  <c r="AI32" i="80"/>
  <c r="AI34" i="29"/>
  <c r="AN34" i="29"/>
  <c r="AR33" i="88"/>
  <c r="AN33" i="45"/>
  <c r="AI33" i="45"/>
  <c r="Y33" i="87"/>
  <c r="Z33" i="87" s="1"/>
  <c r="X33" i="87"/>
  <c r="AR32" i="83"/>
  <c r="Y34" i="48"/>
  <c r="X34" i="48"/>
  <c r="Z34" i="48" s="1"/>
  <c r="X35" i="95"/>
  <c r="Y35" i="95"/>
  <c r="AN32" i="90"/>
  <c r="AI32" i="90"/>
  <c r="AI34" i="39"/>
  <c r="AN34" i="39"/>
  <c r="AI33" i="85"/>
  <c r="AN33" i="85"/>
  <c r="AR32" i="43"/>
  <c r="AH33" i="83"/>
  <c r="AQ33" i="83" s="1"/>
  <c r="AR30" i="73"/>
  <c r="W33" i="36"/>
  <c r="AG32" i="36"/>
  <c r="AP32" i="36" s="1"/>
  <c r="AF32" i="36"/>
  <c r="AO32" i="36" s="1"/>
  <c r="AE32" i="36"/>
  <c r="Z33" i="83"/>
  <c r="AN33" i="31"/>
  <c r="AI33" i="31"/>
  <c r="Z35" i="77"/>
  <c r="Y35" i="77"/>
  <c r="X35" i="77"/>
  <c r="Z33" i="44"/>
  <c r="Z33" i="43"/>
  <c r="X33" i="34"/>
  <c r="Y33" i="34"/>
  <c r="Z34" i="33"/>
  <c r="W32" i="42"/>
  <c r="AG31" i="42"/>
  <c r="AP31" i="42" s="1"/>
  <c r="AF31" i="42"/>
  <c r="AO31" i="42" s="1"/>
  <c r="AE31" i="42"/>
  <c r="AI33" i="26"/>
  <c r="AN33" i="26"/>
  <c r="AH33" i="91"/>
  <c r="AQ33" i="91" s="1"/>
  <c r="W33" i="46"/>
  <c r="AG32" i="46"/>
  <c r="AP32" i="46" s="1"/>
  <c r="AF32" i="46"/>
  <c r="AO32" i="46" s="1"/>
  <c r="AE32" i="46"/>
  <c r="Y34" i="38"/>
  <c r="X34" i="38"/>
  <c r="Z34" i="38" s="1"/>
  <c r="X33" i="40"/>
  <c r="Y33" i="40"/>
  <c r="AR31" i="94"/>
  <c r="AH31" i="32"/>
  <c r="AQ31" i="32" s="1"/>
  <c r="AR32" i="91"/>
  <c r="Z31" i="32"/>
  <c r="AN34" i="82"/>
  <c r="AI34" i="82"/>
  <c r="AR32" i="47"/>
  <c r="Z33" i="25"/>
  <c r="AI32" i="37"/>
  <c r="AN32" i="37"/>
  <c r="AG32" i="76"/>
  <c r="AP32" i="76" s="1"/>
  <c r="AF32" i="76"/>
  <c r="AO32" i="76" s="1"/>
  <c r="W33" i="76"/>
  <c r="AE32" i="76"/>
  <c r="X34" i="35"/>
  <c r="Z34" i="35" s="1"/>
  <c r="Y34" i="35"/>
  <c r="AR30" i="32"/>
  <c r="AR31" i="93"/>
  <c r="AF34" i="86"/>
  <c r="AO34" i="86" s="1"/>
  <c r="W35" i="86"/>
  <c r="AE34" i="86"/>
  <c r="AG34" i="86"/>
  <c r="AP34" i="86" s="1"/>
  <c r="AH32" i="84"/>
  <c r="AQ32" i="84" s="1"/>
  <c r="AR32" i="25"/>
  <c r="AI33" i="48"/>
  <c r="AN33" i="48"/>
  <c r="Y33" i="90"/>
  <c r="X33" i="90"/>
  <c r="AR33" i="96"/>
  <c r="AH34" i="96"/>
  <c r="AQ34" i="96" s="1"/>
  <c r="X34" i="85"/>
  <c r="Y34" i="85"/>
  <c r="Z34" i="85" s="1"/>
  <c r="X34" i="28"/>
  <c r="Y34" i="28"/>
  <c r="AG34" i="79"/>
  <c r="AP34" i="79" s="1"/>
  <c r="W35" i="79"/>
  <c r="AE34" i="79"/>
  <c r="AF34" i="79"/>
  <c r="AO34" i="79" s="1"/>
  <c r="AH34" i="88"/>
  <c r="AQ34" i="88" s="1"/>
  <c r="AH32" i="93"/>
  <c r="AQ32" i="93" s="1"/>
  <c r="Z32" i="93"/>
  <c r="AH32" i="81"/>
  <c r="AQ32" i="81" s="1"/>
  <c r="AH32" i="78"/>
  <c r="AQ32" i="78" s="1"/>
  <c r="AH32" i="94"/>
  <c r="AQ32" i="94" s="1"/>
  <c r="AH34" i="41"/>
  <c r="AQ34" i="41" s="1"/>
  <c r="AR33" i="27"/>
  <c r="Y35" i="74"/>
  <c r="X35" i="74"/>
  <c r="AH32" i="75"/>
  <c r="AQ32" i="75" s="1"/>
  <c r="AH31" i="73"/>
  <c r="AQ31" i="73" s="1"/>
  <c r="Y33" i="80"/>
  <c r="X33" i="80"/>
  <c r="Z33" i="80" s="1"/>
  <c r="AN32" i="34"/>
  <c r="AI32" i="34"/>
  <c r="AH34" i="27"/>
  <c r="AQ34" i="27" s="1"/>
  <c r="X34" i="45"/>
  <c r="Z34" i="45" s="1"/>
  <c r="Y34" i="45"/>
  <c r="AI32" i="87"/>
  <c r="AN32" i="87"/>
  <c r="Z32" i="84"/>
  <c r="AR31" i="75"/>
  <c r="AI34" i="95"/>
  <c r="AN34" i="95"/>
  <c r="W34" i="91"/>
  <c r="AG33" i="91"/>
  <c r="AP33" i="91" s="1"/>
  <c r="AE33" i="91"/>
  <c r="AF33" i="91"/>
  <c r="AO33" i="91" s="1"/>
  <c r="Z34" i="96"/>
  <c r="AI32" i="40"/>
  <c r="AN32" i="40"/>
  <c r="AR33" i="41"/>
  <c r="W33" i="81"/>
  <c r="AG32" i="81"/>
  <c r="AP32" i="81" s="1"/>
  <c r="AF32" i="81"/>
  <c r="AO32" i="81" s="1"/>
  <c r="AE32" i="81"/>
  <c r="W33" i="78"/>
  <c r="AG32" i="78"/>
  <c r="AP32" i="78" s="1"/>
  <c r="AF32" i="78"/>
  <c r="AO32" i="78" s="1"/>
  <c r="AE32" i="78"/>
  <c r="Y34" i="30"/>
  <c r="X34" i="30"/>
  <c r="Z34" i="30" s="1"/>
  <c r="X34" i="31"/>
  <c r="Y34" i="31"/>
  <c r="W35" i="41"/>
  <c r="AG34" i="41"/>
  <c r="AP34" i="41" s="1"/>
  <c r="AF34" i="41"/>
  <c r="AO34" i="41" s="1"/>
  <c r="AE34" i="41"/>
  <c r="W33" i="75"/>
  <c r="AG32" i="75"/>
  <c r="AP32" i="75" s="1"/>
  <c r="AE32" i="75"/>
  <c r="AF32" i="75"/>
  <c r="AO32" i="75" s="1"/>
  <c r="Z34" i="27"/>
  <c r="Z35" i="29"/>
  <c r="X35" i="29"/>
  <c r="Y35" i="29"/>
  <c r="AR31" i="81"/>
  <c r="AR31" i="78"/>
  <c r="AH35" i="89"/>
  <c r="AQ35" i="89" s="1"/>
  <c r="W33" i="92"/>
  <c r="AG32" i="92"/>
  <c r="AP32" i="92" s="1"/>
  <c r="AF32" i="92"/>
  <c r="AO32" i="92" s="1"/>
  <c r="AE32" i="92"/>
  <c r="AH33" i="47"/>
  <c r="AQ33" i="47" s="1"/>
  <c r="AI33" i="38"/>
  <c r="AN33" i="38"/>
  <c r="X35" i="39"/>
  <c r="Z35" i="39" s="1"/>
  <c r="Y35" i="39"/>
  <c r="AI33" i="28"/>
  <c r="AN33" i="28"/>
  <c r="AE33" i="80" l="1"/>
  <c r="AF33" i="80"/>
  <c r="AO33" i="80" s="1"/>
  <c r="AG33" i="80"/>
  <c r="AP33" i="80" s="1"/>
  <c r="W34" i="80"/>
  <c r="W36" i="29"/>
  <c r="AG35" i="29"/>
  <c r="AP35" i="29" s="1"/>
  <c r="AF35" i="29"/>
  <c r="AO35" i="29" s="1"/>
  <c r="AE35" i="29"/>
  <c r="AN32" i="81"/>
  <c r="AI32" i="81"/>
  <c r="AF32" i="84"/>
  <c r="AO32" i="84" s="1"/>
  <c r="AE32" i="84"/>
  <c r="AG32" i="84"/>
  <c r="AP32" i="84" s="1"/>
  <c r="W33" i="84"/>
  <c r="W35" i="85"/>
  <c r="AG34" i="85"/>
  <c r="AP34" i="85" s="1"/>
  <c r="AF34" i="85"/>
  <c r="AO34" i="85" s="1"/>
  <c r="AE34" i="85"/>
  <c r="AR33" i="48"/>
  <c r="AH34" i="35"/>
  <c r="AQ34" i="35" s="1"/>
  <c r="AR34" i="82"/>
  <c r="AF34" i="48"/>
  <c r="AO34" i="48" s="1"/>
  <c r="W35" i="48"/>
  <c r="AG34" i="48"/>
  <c r="AP34" i="48" s="1"/>
  <c r="AE34" i="48"/>
  <c r="AR33" i="45"/>
  <c r="AR32" i="80"/>
  <c r="AR33" i="30"/>
  <c r="AH34" i="26"/>
  <c r="AQ34" i="26" s="1"/>
  <c r="Y32" i="73"/>
  <c r="X32" i="73"/>
  <c r="X34" i="47"/>
  <c r="Y34" i="47"/>
  <c r="AH33" i="40"/>
  <c r="AQ33" i="40" s="1"/>
  <c r="AN32" i="46"/>
  <c r="AI32" i="46"/>
  <c r="AN31" i="42"/>
  <c r="AI31" i="42"/>
  <c r="AH33" i="34"/>
  <c r="AQ33" i="34" s="1"/>
  <c r="W36" i="77"/>
  <c r="AG35" i="77"/>
  <c r="AP35" i="77" s="1"/>
  <c r="AF35" i="77"/>
  <c r="AO35" i="77" s="1"/>
  <c r="AE35" i="77"/>
  <c r="W35" i="26"/>
  <c r="AG34" i="26"/>
  <c r="AP34" i="26" s="1"/>
  <c r="AF34" i="26"/>
  <c r="AO34" i="26" s="1"/>
  <c r="AE34" i="26"/>
  <c r="AR33" i="35"/>
  <c r="AH33" i="37"/>
  <c r="AQ33" i="37" s="1"/>
  <c r="AH35" i="82"/>
  <c r="AQ35" i="82" s="1"/>
  <c r="AI34" i="88"/>
  <c r="AN34" i="88"/>
  <c r="AR33" i="38"/>
  <c r="AF34" i="96"/>
  <c r="AO34" i="96" s="1"/>
  <c r="AE34" i="96"/>
  <c r="W35" i="96"/>
  <c r="AG34" i="96"/>
  <c r="AP34" i="96" s="1"/>
  <c r="AH35" i="74"/>
  <c r="AQ35" i="74" s="1"/>
  <c r="AH34" i="28"/>
  <c r="AQ34" i="28" s="1"/>
  <c r="AH33" i="90"/>
  <c r="AQ33" i="90" s="1"/>
  <c r="AI32" i="76"/>
  <c r="AN32" i="76"/>
  <c r="AR32" i="37"/>
  <c r="AF31" i="32"/>
  <c r="AO31" i="32" s="1"/>
  <c r="AE31" i="32"/>
  <c r="W32" i="32"/>
  <c r="AG31" i="32"/>
  <c r="AP31" i="32" s="1"/>
  <c r="Z33" i="40"/>
  <c r="Z33" i="34"/>
  <c r="AR33" i="31"/>
  <c r="Y33" i="36"/>
  <c r="X33" i="36"/>
  <c r="AR33" i="85"/>
  <c r="AH35" i="95"/>
  <c r="AQ35" i="95" s="1"/>
  <c r="Z35" i="82"/>
  <c r="AF35" i="39"/>
  <c r="AO35" i="39" s="1"/>
  <c r="W36" i="39"/>
  <c r="AG35" i="39"/>
  <c r="AP35" i="39" s="1"/>
  <c r="AE35" i="39"/>
  <c r="AE34" i="35"/>
  <c r="AF34" i="35"/>
  <c r="AO34" i="35" s="1"/>
  <c r="W35" i="35"/>
  <c r="AG34" i="35"/>
  <c r="AP34" i="35" s="1"/>
  <c r="AR32" i="87"/>
  <c r="AR33" i="28"/>
  <c r="AI32" i="75"/>
  <c r="AN32" i="75"/>
  <c r="AH34" i="30"/>
  <c r="AQ34" i="30" s="1"/>
  <c r="X33" i="81"/>
  <c r="Y33" i="81"/>
  <c r="AR34" i="95"/>
  <c r="AE32" i="93"/>
  <c r="W33" i="93"/>
  <c r="AG32" i="93"/>
  <c r="AP32" i="93" s="1"/>
  <c r="AF32" i="93"/>
  <c r="AO32" i="93" s="1"/>
  <c r="AI34" i="79"/>
  <c r="AN34" i="79"/>
  <c r="Z34" i="28"/>
  <c r="Y33" i="76"/>
  <c r="X33" i="76"/>
  <c r="W34" i="25"/>
  <c r="AG33" i="25"/>
  <c r="AP33" i="25" s="1"/>
  <c r="AF33" i="25"/>
  <c r="AO33" i="25" s="1"/>
  <c r="AE33" i="25"/>
  <c r="AH34" i="38"/>
  <c r="AQ34" i="38" s="1"/>
  <c r="AF33" i="43"/>
  <c r="AO33" i="43" s="1"/>
  <c r="AE33" i="43"/>
  <c r="W34" i="43"/>
  <c r="AG33" i="43"/>
  <c r="AP33" i="43" s="1"/>
  <c r="Z35" i="95"/>
  <c r="AH33" i="87"/>
  <c r="AQ33" i="87" s="1"/>
  <c r="AI31" i="73"/>
  <c r="AN31" i="73"/>
  <c r="Z33" i="37"/>
  <c r="AI32" i="94"/>
  <c r="AN32" i="94"/>
  <c r="X36" i="89"/>
  <c r="Y36" i="89"/>
  <c r="AN33" i="47"/>
  <c r="AI33" i="47"/>
  <c r="X35" i="88"/>
  <c r="Y35" i="88"/>
  <c r="AE34" i="27"/>
  <c r="W35" i="27"/>
  <c r="AG34" i="27"/>
  <c r="AP34" i="27" s="1"/>
  <c r="AF34" i="27"/>
  <c r="AO34" i="27" s="1"/>
  <c r="AI34" i="41"/>
  <c r="AN34" i="41"/>
  <c r="AH34" i="31"/>
  <c r="AQ34" i="31" s="1"/>
  <c r="AN32" i="78"/>
  <c r="AI32" i="78"/>
  <c r="AR32" i="40"/>
  <c r="X34" i="91"/>
  <c r="Y34" i="91"/>
  <c r="AH33" i="80"/>
  <c r="AQ33" i="80" s="1"/>
  <c r="AI32" i="92"/>
  <c r="AN32" i="92"/>
  <c r="Z34" i="31"/>
  <c r="X35" i="41"/>
  <c r="Y35" i="41"/>
  <c r="Z33" i="78"/>
  <c r="Y33" i="78"/>
  <c r="X33" i="78"/>
  <c r="AH34" i="45"/>
  <c r="AQ34" i="45" s="1"/>
  <c r="Z35" i="74"/>
  <c r="Y35" i="79"/>
  <c r="X35" i="79"/>
  <c r="Z33" i="90"/>
  <c r="AN34" i="86"/>
  <c r="AI34" i="86"/>
  <c r="Y33" i="46"/>
  <c r="X33" i="46"/>
  <c r="X32" i="42"/>
  <c r="Z32" i="42" s="1"/>
  <c r="Y32" i="42"/>
  <c r="W34" i="44"/>
  <c r="AG33" i="44"/>
  <c r="AP33" i="44" s="1"/>
  <c r="AE33" i="44"/>
  <c r="AF33" i="44"/>
  <c r="AO33" i="44" s="1"/>
  <c r="W34" i="83"/>
  <c r="AG33" i="83"/>
  <c r="AP33" i="83" s="1"/>
  <c r="AE33" i="83"/>
  <c r="AF33" i="83"/>
  <c r="AO33" i="83" s="1"/>
  <c r="AR34" i="39"/>
  <c r="AH34" i="48"/>
  <c r="AQ34" i="48" s="1"/>
  <c r="AR34" i="74"/>
  <c r="AR34" i="77"/>
  <c r="AN35" i="89"/>
  <c r="AI35" i="89"/>
  <c r="AH35" i="39"/>
  <c r="AQ35" i="39" s="1"/>
  <c r="Y33" i="92"/>
  <c r="X33" i="92"/>
  <c r="Z33" i="92" s="1"/>
  <c r="AH35" i="29"/>
  <c r="AQ35" i="29" s="1"/>
  <c r="X33" i="75"/>
  <c r="Y33" i="75"/>
  <c r="W35" i="30"/>
  <c r="AG34" i="30"/>
  <c r="AP34" i="30" s="1"/>
  <c r="AF34" i="30"/>
  <c r="AO34" i="30" s="1"/>
  <c r="AE34" i="30"/>
  <c r="AN33" i="91"/>
  <c r="AI33" i="91"/>
  <c r="AE34" i="45"/>
  <c r="W35" i="45"/>
  <c r="AG34" i="45"/>
  <c r="AP34" i="45" s="1"/>
  <c r="AF34" i="45"/>
  <c r="AO34" i="45" s="1"/>
  <c r="AR32" i="34"/>
  <c r="AH34" i="85"/>
  <c r="AQ34" i="85" s="1"/>
  <c r="X35" i="86"/>
  <c r="Z35" i="86" s="1"/>
  <c r="Y35" i="86"/>
  <c r="W35" i="38"/>
  <c r="AG34" i="38"/>
  <c r="AP34" i="38" s="1"/>
  <c r="AF34" i="38"/>
  <c r="AO34" i="38" s="1"/>
  <c r="AE34" i="38"/>
  <c r="AR33" i="26"/>
  <c r="AE34" i="33"/>
  <c r="W35" i="33"/>
  <c r="AF34" i="33"/>
  <c r="AO34" i="33" s="1"/>
  <c r="AG34" i="33"/>
  <c r="AP34" i="33" s="1"/>
  <c r="AH35" i="77"/>
  <c r="AQ35" i="77" s="1"/>
  <c r="AI32" i="36"/>
  <c r="AN32" i="36"/>
  <c r="AR32" i="90"/>
  <c r="W34" i="87"/>
  <c r="AG33" i="87"/>
  <c r="AP33" i="87" s="1"/>
  <c r="AF33" i="87"/>
  <c r="AO33" i="87" s="1"/>
  <c r="AE33" i="87"/>
  <c r="AR34" i="29"/>
  <c r="X33" i="94"/>
  <c r="Y33" i="94"/>
  <c r="Z33" i="76" l="1"/>
  <c r="Z33" i="94"/>
  <c r="Z32" i="73"/>
  <c r="AG32" i="73" s="1"/>
  <c r="AP32" i="73" s="1"/>
  <c r="W34" i="76"/>
  <c r="AG33" i="76"/>
  <c r="AP33" i="76" s="1"/>
  <c r="AF33" i="76"/>
  <c r="AO33" i="76" s="1"/>
  <c r="AE33" i="76"/>
  <c r="W34" i="94"/>
  <c r="AE33" i="94"/>
  <c r="AF33" i="94"/>
  <c r="AO33" i="94" s="1"/>
  <c r="AG33" i="94"/>
  <c r="AP33" i="94" s="1"/>
  <c r="W33" i="73"/>
  <c r="AF32" i="73"/>
  <c r="AO32" i="73" s="1"/>
  <c r="AE32" i="73"/>
  <c r="W34" i="90"/>
  <c r="AG33" i="90"/>
  <c r="AP33" i="90" s="1"/>
  <c r="AE33" i="90"/>
  <c r="AF33" i="90"/>
  <c r="AO33" i="90" s="1"/>
  <c r="Y34" i="87"/>
  <c r="X34" i="87"/>
  <c r="Z34" i="87" s="1"/>
  <c r="Y35" i="33"/>
  <c r="X35" i="33"/>
  <c r="Z35" i="33" s="1"/>
  <c r="AF35" i="86"/>
  <c r="AO35" i="86" s="1"/>
  <c r="AG35" i="86"/>
  <c r="AP35" i="86" s="1"/>
  <c r="AE35" i="86"/>
  <c r="W36" i="86"/>
  <c r="AI34" i="45"/>
  <c r="AN34" i="45"/>
  <c r="Y35" i="30"/>
  <c r="X35" i="30"/>
  <c r="W34" i="92"/>
  <c r="AG33" i="92"/>
  <c r="AP33" i="92" s="1"/>
  <c r="AE33" i="92"/>
  <c r="AF33" i="92"/>
  <c r="AO33" i="92" s="1"/>
  <c r="AR35" i="89"/>
  <c r="AH32" i="42"/>
  <c r="AQ32" i="42" s="1"/>
  <c r="AR32" i="78"/>
  <c r="AI34" i="27"/>
  <c r="AN34" i="27"/>
  <c r="W34" i="37"/>
  <c r="AG33" i="37"/>
  <c r="AP33" i="37" s="1"/>
  <c r="AF33" i="37"/>
  <c r="AO33" i="37" s="1"/>
  <c r="AE33" i="37"/>
  <c r="AI33" i="43"/>
  <c r="AN33" i="43"/>
  <c r="AH33" i="76"/>
  <c r="AQ33" i="76" s="1"/>
  <c r="AR32" i="76"/>
  <c r="AR34" i="88"/>
  <c r="AI35" i="77"/>
  <c r="AN35" i="77"/>
  <c r="AR32" i="46"/>
  <c r="AI34" i="48"/>
  <c r="AN34" i="48"/>
  <c r="AR32" i="81"/>
  <c r="AI33" i="44"/>
  <c r="AN33" i="44"/>
  <c r="AE33" i="78"/>
  <c r="AF33" i="78"/>
  <c r="AO33" i="78" s="1"/>
  <c r="AG33" i="78"/>
  <c r="AP33" i="78" s="1"/>
  <c r="W34" i="78"/>
  <c r="AR32" i="92"/>
  <c r="AI34" i="35"/>
  <c r="AN34" i="35"/>
  <c r="AE35" i="82"/>
  <c r="AF35" i="82"/>
  <c r="AO35" i="82" s="1"/>
  <c r="W36" i="82"/>
  <c r="AG35" i="82"/>
  <c r="AP35" i="82" s="1"/>
  <c r="AI31" i="32"/>
  <c r="AN31" i="32"/>
  <c r="AI34" i="96"/>
  <c r="AN34" i="96"/>
  <c r="AI34" i="26"/>
  <c r="AN34" i="26"/>
  <c r="X34" i="80"/>
  <c r="Y34" i="80"/>
  <c r="AI34" i="33"/>
  <c r="AN34" i="33"/>
  <c r="AI33" i="83"/>
  <c r="AN33" i="83"/>
  <c r="AH33" i="46"/>
  <c r="AQ33" i="46" s="1"/>
  <c r="AH35" i="79"/>
  <c r="AQ35" i="79" s="1"/>
  <c r="AH34" i="91"/>
  <c r="AQ34" i="91" s="1"/>
  <c r="AR34" i="41"/>
  <c r="AH36" i="89"/>
  <c r="AQ36" i="89" s="1"/>
  <c r="AR31" i="73"/>
  <c r="W36" i="95"/>
  <c r="AG35" i="95"/>
  <c r="AP35" i="95" s="1"/>
  <c r="AF35" i="95"/>
  <c r="AO35" i="95" s="1"/>
  <c r="AE35" i="95"/>
  <c r="AN33" i="25"/>
  <c r="AI33" i="25"/>
  <c r="Y33" i="93"/>
  <c r="X33" i="93"/>
  <c r="Z33" i="93" s="1"/>
  <c r="AH33" i="81"/>
  <c r="AQ33" i="81" s="1"/>
  <c r="AI35" i="39"/>
  <c r="AN35" i="39"/>
  <c r="AE33" i="34"/>
  <c r="AF33" i="34"/>
  <c r="AO33" i="34" s="1"/>
  <c r="W34" i="34"/>
  <c r="AG33" i="34"/>
  <c r="AP33" i="34" s="1"/>
  <c r="AH34" i="47"/>
  <c r="AQ34" i="47" s="1"/>
  <c r="X35" i="48"/>
  <c r="Y35" i="48"/>
  <c r="AI34" i="85"/>
  <c r="AN34" i="85"/>
  <c r="Z33" i="84"/>
  <c r="X33" i="84"/>
  <c r="Y33" i="84"/>
  <c r="AI35" i="29"/>
  <c r="AN35" i="29"/>
  <c r="AF32" i="42"/>
  <c r="AO32" i="42" s="1"/>
  <c r="AE32" i="42"/>
  <c r="W33" i="42"/>
  <c r="AG32" i="42"/>
  <c r="AP32" i="42" s="1"/>
  <c r="AI34" i="30"/>
  <c r="AN34" i="30"/>
  <c r="AH33" i="75"/>
  <c r="AQ33" i="75" s="1"/>
  <c r="Z34" i="44"/>
  <c r="Y34" i="44"/>
  <c r="X34" i="44"/>
  <c r="AH35" i="41"/>
  <c r="AQ35" i="41" s="1"/>
  <c r="Z34" i="91"/>
  <c r="AH35" i="88"/>
  <c r="AQ35" i="88" s="1"/>
  <c r="Z36" i="89"/>
  <c r="W35" i="28"/>
  <c r="AG34" i="28"/>
  <c r="AP34" i="28" s="1"/>
  <c r="AE34" i="28"/>
  <c r="AF34" i="28"/>
  <c r="AO34" i="28" s="1"/>
  <c r="Z33" i="81"/>
  <c r="AH33" i="36"/>
  <c r="AQ33" i="36" s="1"/>
  <c r="W34" i="40"/>
  <c r="AG33" i="40"/>
  <c r="AP33" i="40" s="1"/>
  <c r="AF33" i="40"/>
  <c r="AO33" i="40" s="1"/>
  <c r="AE33" i="40"/>
  <c r="Z36" i="77"/>
  <c r="Y36" i="77"/>
  <c r="X36" i="77"/>
  <c r="Z34" i="47"/>
  <c r="AN33" i="87"/>
  <c r="AI33" i="87"/>
  <c r="Z35" i="38"/>
  <c r="Y35" i="38"/>
  <c r="X35" i="38"/>
  <c r="AH33" i="94"/>
  <c r="AQ33" i="94" s="1"/>
  <c r="AR32" i="36"/>
  <c r="X35" i="45"/>
  <c r="Y35" i="45"/>
  <c r="Z33" i="75"/>
  <c r="AH33" i="92"/>
  <c r="AQ33" i="92" s="1"/>
  <c r="X34" i="83"/>
  <c r="Y34" i="83"/>
  <c r="Z33" i="46"/>
  <c r="Z35" i="79"/>
  <c r="Z35" i="41"/>
  <c r="Z35" i="88"/>
  <c r="X34" i="43"/>
  <c r="Y34" i="43"/>
  <c r="AI32" i="93"/>
  <c r="AN32" i="93"/>
  <c r="AR32" i="75"/>
  <c r="X35" i="35"/>
  <c r="Y35" i="35"/>
  <c r="X36" i="39"/>
  <c r="Z36" i="39" s="1"/>
  <c r="Y36" i="39"/>
  <c r="Y35" i="26"/>
  <c r="X35" i="26"/>
  <c r="AR31" i="42"/>
  <c r="AH32" i="73"/>
  <c r="AQ32" i="73" s="1"/>
  <c r="AN32" i="84"/>
  <c r="AI32" i="84"/>
  <c r="AR33" i="91"/>
  <c r="AN34" i="38"/>
  <c r="AI34" i="38"/>
  <c r="AH35" i="86"/>
  <c r="AQ35" i="86" s="1"/>
  <c r="AR34" i="86"/>
  <c r="AE35" i="74"/>
  <c r="AF35" i="74"/>
  <c r="AO35" i="74" s="1"/>
  <c r="W36" i="74"/>
  <c r="AG35" i="74"/>
  <c r="AP35" i="74" s="1"/>
  <c r="AH33" i="78"/>
  <c r="AQ33" i="78" s="1"/>
  <c r="AF34" i="31"/>
  <c r="AO34" i="31" s="1"/>
  <c r="AE34" i="31"/>
  <c r="W35" i="31"/>
  <c r="AG34" i="31"/>
  <c r="AP34" i="31" s="1"/>
  <c r="Y35" i="27"/>
  <c r="X35" i="27"/>
  <c r="Z35" i="27" s="1"/>
  <c r="AR33" i="47"/>
  <c r="AR32" i="94"/>
  <c r="Y34" i="25"/>
  <c r="X34" i="25"/>
  <c r="Z34" i="25" s="1"/>
  <c r="AR34" i="79"/>
  <c r="Z33" i="36"/>
  <c r="Z32" i="32"/>
  <c r="Y32" i="32"/>
  <c r="X32" i="32"/>
  <c r="Y35" i="96"/>
  <c r="X35" i="96"/>
  <c r="Z35" i="85"/>
  <c r="X35" i="85"/>
  <c r="Y35" i="85"/>
  <c r="X36" i="29"/>
  <c r="Y36" i="29"/>
  <c r="AI33" i="80"/>
  <c r="AN33" i="80"/>
  <c r="Z34" i="80" l="1"/>
  <c r="Z35" i="26"/>
  <c r="Z35" i="30"/>
  <c r="AF35" i="30" s="1"/>
  <c r="AO35" i="30" s="1"/>
  <c r="AE34" i="87"/>
  <c r="AF34" i="87"/>
  <c r="AO34" i="87" s="1"/>
  <c r="W35" i="87"/>
  <c r="AG34" i="87"/>
  <c r="AP34" i="87" s="1"/>
  <c r="W36" i="26"/>
  <c r="AG35" i="26"/>
  <c r="AP35" i="26" s="1"/>
  <c r="AF35" i="26"/>
  <c r="AO35" i="26" s="1"/>
  <c r="AE35" i="26"/>
  <c r="W36" i="30"/>
  <c r="AG35" i="30"/>
  <c r="AP35" i="30" s="1"/>
  <c r="AE35" i="30"/>
  <c r="W35" i="80"/>
  <c r="AG34" i="80"/>
  <c r="AP34" i="80" s="1"/>
  <c r="AF34" i="80"/>
  <c r="AO34" i="80" s="1"/>
  <c r="AE34" i="80"/>
  <c r="AR32" i="93"/>
  <c r="X34" i="34"/>
  <c r="Z34" i="34" s="1"/>
  <c r="Y34" i="34"/>
  <c r="AR33" i="44"/>
  <c r="Y34" i="37"/>
  <c r="Z34" i="37" s="1"/>
  <c r="X34" i="37"/>
  <c r="Y34" i="90"/>
  <c r="X34" i="90"/>
  <c r="Z34" i="90" s="1"/>
  <c r="AF33" i="46"/>
  <c r="AO33" i="46" s="1"/>
  <c r="AE33" i="46"/>
  <c r="W34" i="46"/>
  <c r="AG33" i="46"/>
  <c r="AP33" i="46" s="1"/>
  <c r="AR33" i="80"/>
  <c r="W36" i="85"/>
  <c r="AG35" i="85"/>
  <c r="AP35" i="85" s="1"/>
  <c r="AF35" i="85"/>
  <c r="AO35" i="85" s="1"/>
  <c r="AE35" i="85"/>
  <c r="W33" i="32"/>
  <c r="AG32" i="32"/>
  <c r="AP32" i="32" s="1"/>
  <c r="AF32" i="32"/>
  <c r="AO32" i="32" s="1"/>
  <c r="AE32" i="32"/>
  <c r="AE34" i="25"/>
  <c r="W35" i="25"/>
  <c r="AG34" i="25"/>
  <c r="AP34" i="25" s="1"/>
  <c r="AF34" i="25"/>
  <c r="AO34" i="25" s="1"/>
  <c r="AR34" i="38"/>
  <c r="W37" i="39"/>
  <c r="AG36" i="39"/>
  <c r="AP36" i="39" s="1"/>
  <c r="AF36" i="39"/>
  <c r="AO36" i="39" s="1"/>
  <c r="AE36" i="39"/>
  <c r="W36" i="41"/>
  <c r="AG35" i="41"/>
  <c r="AP35" i="41" s="1"/>
  <c r="AF35" i="41"/>
  <c r="AO35" i="41" s="1"/>
  <c r="AE35" i="41"/>
  <c r="AE35" i="38"/>
  <c r="W36" i="38"/>
  <c r="AG35" i="38"/>
  <c r="AP35" i="38" s="1"/>
  <c r="AF35" i="38"/>
  <c r="AO35" i="38" s="1"/>
  <c r="W37" i="77"/>
  <c r="AG36" i="77"/>
  <c r="AP36" i="77" s="1"/>
  <c r="AF36" i="77"/>
  <c r="AO36" i="77" s="1"/>
  <c r="AE36" i="77"/>
  <c r="AI32" i="42"/>
  <c r="AN32" i="42"/>
  <c r="AG33" i="84"/>
  <c r="AP33" i="84" s="1"/>
  <c r="W34" i="84"/>
  <c r="AE33" i="84"/>
  <c r="AF33" i="84"/>
  <c r="AO33" i="84" s="1"/>
  <c r="AR34" i="33"/>
  <c r="AH35" i="30"/>
  <c r="AQ35" i="30" s="1"/>
  <c r="W36" i="33"/>
  <c r="AG35" i="33"/>
  <c r="AP35" i="33" s="1"/>
  <c r="AF35" i="33"/>
  <c r="AO35" i="33" s="1"/>
  <c r="AE35" i="33"/>
  <c r="AH35" i="45"/>
  <c r="AQ35" i="45" s="1"/>
  <c r="AI33" i="40"/>
  <c r="AN33" i="40"/>
  <c r="AR34" i="96"/>
  <c r="AI35" i="86"/>
  <c r="AN35" i="86"/>
  <c r="AH36" i="29"/>
  <c r="AQ36" i="29" s="1"/>
  <c r="AH35" i="35"/>
  <c r="AQ35" i="35" s="1"/>
  <c r="Z35" i="45"/>
  <c r="AR33" i="25"/>
  <c r="X36" i="95"/>
  <c r="Y36" i="95"/>
  <c r="AI35" i="82"/>
  <c r="AN35" i="82"/>
  <c r="AH35" i="96"/>
  <c r="AQ35" i="96" s="1"/>
  <c r="W36" i="27"/>
  <c r="AG35" i="27"/>
  <c r="AP35" i="27" s="1"/>
  <c r="AF35" i="27"/>
  <c r="AO35" i="27" s="1"/>
  <c r="AE35" i="27"/>
  <c r="AR33" i="87"/>
  <c r="AI34" i="28"/>
  <c r="AN34" i="28"/>
  <c r="AN33" i="76"/>
  <c r="AI33" i="76"/>
  <c r="Z35" i="35"/>
  <c r="AH34" i="43"/>
  <c r="AQ34" i="43" s="1"/>
  <c r="AF34" i="47"/>
  <c r="AO34" i="47" s="1"/>
  <c r="AE34" i="47"/>
  <c r="W35" i="47"/>
  <c r="AG34" i="47"/>
  <c r="AP34" i="47" s="1"/>
  <c r="Y35" i="28"/>
  <c r="X35" i="28"/>
  <c r="AR35" i="29"/>
  <c r="AN33" i="34"/>
  <c r="AI33" i="34"/>
  <c r="AR31" i="32"/>
  <c r="AR35" i="77"/>
  <c r="AR34" i="27"/>
  <c r="AN33" i="92"/>
  <c r="AI33" i="92"/>
  <c r="AH35" i="26"/>
  <c r="AQ35" i="26" s="1"/>
  <c r="W36" i="79"/>
  <c r="AG35" i="79"/>
  <c r="AP35" i="79" s="1"/>
  <c r="AF35" i="79"/>
  <c r="AO35" i="79" s="1"/>
  <c r="AE35" i="79"/>
  <c r="W35" i="44"/>
  <c r="AG34" i="44"/>
  <c r="AP34" i="44" s="1"/>
  <c r="AE34" i="44"/>
  <c r="AF34" i="44"/>
  <c r="AO34" i="44" s="1"/>
  <c r="W34" i="93"/>
  <c r="AG33" i="93"/>
  <c r="AP33" i="93" s="1"/>
  <c r="AE33" i="93"/>
  <c r="AF33" i="93"/>
  <c r="AO33" i="93" s="1"/>
  <c r="X34" i="78"/>
  <c r="Y34" i="78"/>
  <c r="AH34" i="87"/>
  <c r="AQ34" i="87" s="1"/>
  <c r="AH34" i="80"/>
  <c r="AQ34" i="80" s="1"/>
  <c r="Z36" i="29"/>
  <c r="Z35" i="96"/>
  <c r="X35" i="31"/>
  <c r="Z35" i="31" s="1"/>
  <c r="Y35" i="31"/>
  <c r="AH34" i="25"/>
  <c r="AQ34" i="25" s="1"/>
  <c r="AI35" i="74"/>
  <c r="AN35" i="74"/>
  <c r="AR32" i="84"/>
  <c r="Z34" i="43"/>
  <c r="AH34" i="83"/>
  <c r="AQ34" i="83" s="1"/>
  <c r="AH35" i="38"/>
  <c r="AQ35" i="38" s="1"/>
  <c r="AH36" i="77"/>
  <c r="AQ36" i="77" s="1"/>
  <c r="X34" i="40"/>
  <c r="Y34" i="40"/>
  <c r="Z34" i="40" s="1"/>
  <c r="X33" i="42"/>
  <c r="Y33" i="42"/>
  <c r="AH35" i="48"/>
  <c r="AQ35" i="48" s="1"/>
  <c r="AR33" i="83"/>
  <c r="AR34" i="35"/>
  <c r="AN33" i="37"/>
  <c r="AI33" i="37"/>
  <c r="AR34" i="45"/>
  <c r="AH35" i="33"/>
  <c r="AQ35" i="33" s="1"/>
  <c r="AN32" i="73"/>
  <c r="AI32" i="73"/>
  <c r="AI33" i="94"/>
  <c r="AN33" i="94"/>
  <c r="W34" i="36"/>
  <c r="AG33" i="36"/>
  <c r="AP33" i="36" s="1"/>
  <c r="AF33" i="36"/>
  <c r="AO33" i="36" s="1"/>
  <c r="AE33" i="36"/>
  <c r="Y36" i="74"/>
  <c r="X36" i="74"/>
  <c r="Z36" i="74" s="1"/>
  <c r="Y33" i="73"/>
  <c r="X33" i="73"/>
  <c r="AR34" i="30"/>
  <c r="AR34" i="85"/>
  <c r="AR33" i="43"/>
  <c r="AH32" i="32"/>
  <c r="AQ32" i="32" s="1"/>
  <c r="AH35" i="85"/>
  <c r="AQ35" i="85" s="1"/>
  <c r="AH35" i="27"/>
  <c r="AQ35" i="27" s="1"/>
  <c r="AI34" i="31"/>
  <c r="AN34" i="31"/>
  <c r="AH36" i="39"/>
  <c r="AQ36" i="39" s="1"/>
  <c r="W36" i="88"/>
  <c r="AG35" i="88"/>
  <c r="AP35" i="88" s="1"/>
  <c r="AE35" i="88"/>
  <c r="AF35" i="88"/>
  <c r="AO35" i="88" s="1"/>
  <c r="Z34" i="83"/>
  <c r="W34" i="75"/>
  <c r="AG33" i="75"/>
  <c r="AP33" i="75" s="1"/>
  <c r="AF33" i="75"/>
  <c r="AO33" i="75" s="1"/>
  <c r="AE33" i="75"/>
  <c r="AE33" i="81"/>
  <c r="AF33" i="81"/>
  <c r="AO33" i="81" s="1"/>
  <c r="AG33" i="81"/>
  <c r="AP33" i="81" s="1"/>
  <c r="W34" i="81"/>
  <c r="AE36" i="89"/>
  <c r="W37" i="89"/>
  <c r="AF36" i="89"/>
  <c r="AO36" i="89" s="1"/>
  <c r="AG36" i="89"/>
  <c r="AP36" i="89" s="1"/>
  <c r="AF34" i="91"/>
  <c r="AO34" i="91" s="1"/>
  <c r="AE34" i="91"/>
  <c r="AG34" i="91"/>
  <c r="AP34" i="91" s="1"/>
  <c r="W35" i="91"/>
  <c r="AH34" i="44"/>
  <c r="AQ34" i="44" s="1"/>
  <c r="AH33" i="84"/>
  <c r="AQ33" i="84" s="1"/>
  <c r="Z35" i="48"/>
  <c r="AR35" i="39"/>
  <c r="AH33" i="93"/>
  <c r="AQ33" i="93" s="1"/>
  <c r="AN35" i="95"/>
  <c r="AI35" i="95"/>
  <c r="AR34" i="26"/>
  <c r="Y36" i="82"/>
  <c r="Z36" i="82" s="1"/>
  <c r="X36" i="82"/>
  <c r="AI33" i="78"/>
  <c r="AN33" i="78"/>
  <c r="AR34" i="48"/>
  <c r="Y34" i="92"/>
  <c r="X34" i="92"/>
  <c r="Z34" i="92" s="1"/>
  <c r="X36" i="86"/>
  <c r="Z36" i="86" s="1"/>
  <c r="Y36" i="86"/>
  <c r="AI33" i="90"/>
  <c r="AN33" i="90"/>
  <c r="Y34" i="94"/>
  <c r="X34" i="94"/>
  <c r="Z34" i="94" s="1"/>
  <c r="X34" i="76"/>
  <c r="Y34" i="76"/>
  <c r="Z33" i="42" l="1"/>
  <c r="W35" i="94"/>
  <c r="AG34" i="94"/>
  <c r="AP34" i="94" s="1"/>
  <c r="AF34" i="94"/>
  <c r="AO34" i="94" s="1"/>
  <c r="AE34" i="94"/>
  <c r="W37" i="74"/>
  <c r="AG36" i="74"/>
  <c r="AP36" i="74" s="1"/>
  <c r="AF36" i="74"/>
  <c r="AO36" i="74" s="1"/>
  <c r="AE36" i="74"/>
  <c r="W37" i="82"/>
  <c r="AG36" i="82"/>
  <c r="AP36" i="82" s="1"/>
  <c r="AF36" i="82"/>
  <c r="AO36" i="82" s="1"/>
  <c r="AE36" i="82"/>
  <c r="W35" i="40"/>
  <c r="AG34" i="40"/>
  <c r="AP34" i="40" s="1"/>
  <c r="AF34" i="40"/>
  <c r="AO34" i="40" s="1"/>
  <c r="AE34" i="40"/>
  <c r="AF34" i="37"/>
  <c r="AO34" i="37" s="1"/>
  <c r="AE34" i="37"/>
  <c r="W35" i="37"/>
  <c r="AG34" i="37"/>
  <c r="AP34" i="37" s="1"/>
  <c r="AF36" i="86"/>
  <c r="AO36" i="86" s="1"/>
  <c r="AE36" i="86"/>
  <c r="W37" i="86"/>
  <c r="AG36" i="86"/>
  <c r="AP36" i="86" s="1"/>
  <c r="W34" i="42"/>
  <c r="AG33" i="42"/>
  <c r="AP33" i="42" s="1"/>
  <c r="AF33" i="42"/>
  <c r="AO33" i="42" s="1"/>
  <c r="AE33" i="42"/>
  <c r="AH34" i="76"/>
  <c r="AQ34" i="76" s="1"/>
  <c r="AI34" i="91"/>
  <c r="AN34" i="91"/>
  <c r="AI36" i="89"/>
  <c r="AN36" i="89"/>
  <c r="AN33" i="75"/>
  <c r="AI33" i="75"/>
  <c r="AH34" i="92"/>
  <c r="AQ34" i="92" s="1"/>
  <c r="AR33" i="78"/>
  <c r="AR35" i="95"/>
  <c r="X34" i="81"/>
  <c r="Y34" i="81"/>
  <c r="Z34" i="81" s="1"/>
  <c r="Z34" i="36"/>
  <c r="X34" i="36"/>
  <c r="Y34" i="36"/>
  <c r="AH36" i="82"/>
  <c r="AQ36" i="82" s="1"/>
  <c r="AN35" i="88"/>
  <c r="AI35" i="88"/>
  <c r="AH35" i="31"/>
  <c r="AQ35" i="31" s="1"/>
  <c r="AI33" i="93"/>
  <c r="AN33" i="93"/>
  <c r="AN34" i="44"/>
  <c r="AI34" i="44"/>
  <c r="AR34" i="28"/>
  <c r="AR33" i="40"/>
  <c r="AN35" i="33"/>
  <c r="AI35" i="33"/>
  <c r="AR32" i="42"/>
  <c r="AN35" i="41"/>
  <c r="AI35" i="41"/>
  <c r="AH34" i="37"/>
  <c r="AQ34" i="37" s="1"/>
  <c r="AH34" i="34"/>
  <c r="AQ34" i="34" s="1"/>
  <c r="Y36" i="26"/>
  <c r="X36" i="26"/>
  <c r="AI33" i="84"/>
  <c r="AN33" i="84"/>
  <c r="Z36" i="79"/>
  <c r="X36" i="79"/>
  <c r="Y36" i="79"/>
  <c r="AR33" i="92"/>
  <c r="AH35" i="28"/>
  <c r="AQ35" i="28" s="1"/>
  <c r="Y36" i="27"/>
  <c r="Z36" i="27" s="1"/>
  <c r="X36" i="27"/>
  <c r="Y35" i="25"/>
  <c r="X35" i="25"/>
  <c r="Y33" i="32"/>
  <c r="X33" i="32"/>
  <c r="Z33" i="32" s="1"/>
  <c r="X36" i="85"/>
  <c r="Y36" i="85"/>
  <c r="Z36" i="85" s="1"/>
  <c r="AI33" i="46"/>
  <c r="AN33" i="46"/>
  <c r="W35" i="34"/>
  <c r="AG34" i="34"/>
  <c r="AP34" i="34" s="1"/>
  <c r="AF34" i="34"/>
  <c r="AO34" i="34" s="1"/>
  <c r="AE34" i="34"/>
  <c r="Y35" i="80"/>
  <c r="Z35" i="80" s="1"/>
  <c r="X35" i="80"/>
  <c r="Y36" i="30"/>
  <c r="X36" i="30"/>
  <c r="Z34" i="76"/>
  <c r="W36" i="48"/>
  <c r="AG35" i="48"/>
  <c r="AP35" i="48" s="1"/>
  <c r="AF35" i="48"/>
  <c r="AO35" i="48" s="1"/>
  <c r="AE35" i="48"/>
  <c r="X35" i="91"/>
  <c r="Z35" i="91" s="1"/>
  <c r="Y35" i="91"/>
  <c r="X34" i="75"/>
  <c r="Y34" i="75"/>
  <c r="X36" i="88"/>
  <c r="Y36" i="88"/>
  <c r="AN33" i="36"/>
  <c r="AI33" i="36"/>
  <c r="AR32" i="73"/>
  <c r="AH34" i="40"/>
  <c r="AQ34" i="40" s="1"/>
  <c r="AE35" i="96"/>
  <c r="AG35" i="96"/>
  <c r="AP35" i="96" s="1"/>
  <c r="AF35" i="96"/>
  <c r="AO35" i="96" s="1"/>
  <c r="W36" i="96"/>
  <c r="Y34" i="93"/>
  <c r="X34" i="93"/>
  <c r="Z34" i="93" s="1"/>
  <c r="Y35" i="44"/>
  <c r="X35" i="44"/>
  <c r="W36" i="35"/>
  <c r="AG35" i="35"/>
  <c r="AP35" i="35" s="1"/>
  <c r="AF35" i="35"/>
  <c r="AO35" i="35" s="1"/>
  <c r="AE35" i="35"/>
  <c r="AR35" i="82"/>
  <c r="W36" i="45"/>
  <c r="AG35" i="45"/>
  <c r="AP35" i="45" s="1"/>
  <c r="AF35" i="45"/>
  <c r="AO35" i="45" s="1"/>
  <c r="AE35" i="45"/>
  <c r="AR35" i="86"/>
  <c r="X34" i="84"/>
  <c r="Z34" i="84" s="1"/>
  <c r="Y34" i="84"/>
  <c r="AN36" i="77"/>
  <c r="AI36" i="77"/>
  <c r="Y37" i="39"/>
  <c r="X37" i="39"/>
  <c r="Z37" i="39" s="1"/>
  <c r="Y35" i="87"/>
  <c r="X35" i="87"/>
  <c r="Z35" i="87" s="1"/>
  <c r="AR33" i="90"/>
  <c r="AH33" i="73"/>
  <c r="AQ33" i="73" s="1"/>
  <c r="AR33" i="94"/>
  <c r="AI34" i="47"/>
  <c r="AN34" i="47"/>
  <c r="AH34" i="94"/>
  <c r="AQ34" i="94" s="1"/>
  <c r="AH36" i="86"/>
  <c r="AQ36" i="86" s="1"/>
  <c r="Y37" i="89"/>
  <c r="X37" i="89"/>
  <c r="AI33" i="81"/>
  <c r="AN33" i="81"/>
  <c r="AG34" i="83"/>
  <c r="AP34" i="83" s="1"/>
  <c r="AF34" i="83"/>
  <c r="AO34" i="83" s="1"/>
  <c r="W35" i="83"/>
  <c r="AE34" i="83"/>
  <c r="AR34" i="31"/>
  <c r="Z33" i="73"/>
  <c r="W37" i="29"/>
  <c r="AG36" i="29"/>
  <c r="AP36" i="29" s="1"/>
  <c r="AF36" i="29"/>
  <c r="AO36" i="29" s="1"/>
  <c r="AE36" i="29"/>
  <c r="AH34" i="78"/>
  <c r="AQ34" i="78" s="1"/>
  <c r="AR33" i="34"/>
  <c r="Z35" i="28"/>
  <c r="AR33" i="76"/>
  <c r="AN35" i="27"/>
  <c r="AI35" i="27"/>
  <c r="Y36" i="38"/>
  <c r="X36" i="38"/>
  <c r="Y36" i="41"/>
  <c r="X36" i="41"/>
  <c r="Z36" i="41" s="1"/>
  <c r="AI34" i="25"/>
  <c r="AN34" i="25"/>
  <c r="AH34" i="90"/>
  <c r="AQ34" i="90" s="1"/>
  <c r="AN35" i="26"/>
  <c r="AI35" i="26"/>
  <c r="AE34" i="92"/>
  <c r="AF34" i="92"/>
  <c r="AO34" i="92" s="1"/>
  <c r="W35" i="92"/>
  <c r="AG34" i="92"/>
  <c r="AP34" i="92" s="1"/>
  <c r="W36" i="31"/>
  <c r="AG35" i="31"/>
  <c r="AP35" i="31" s="1"/>
  <c r="AF35" i="31"/>
  <c r="AO35" i="31" s="1"/>
  <c r="AE35" i="31"/>
  <c r="AH36" i="74"/>
  <c r="AQ36" i="74" s="1"/>
  <c r="Z34" i="78"/>
  <c r="AN35" i="79"/>
  <c r="AI35" i="79"/>
  <c r="AH36" i="95"/>
  <c r="AQ36" i="95" s="1"/>
  <c r="Y36" i="33"/>
  <c r="Z36" i="33" s="1"/>
  <c r="X36" i="33"/>
  <c r="AI35" i="38"/>
  <c r="AN35" i="38"/>
  <c r="AI32" i="32"/>
  <c r="AN32" i="32"/>
  <c r="AN35" i="85"/>
  <c r="AI35" i="85"/>
  <c r="AI34" i="80"/>
  <c r="AN34" i="80"/>
  <c r="AN35" i="30"/>
  <c r="AI35" i="30"/>
  <c r="W35" i="43"/>
  <c r="AG34" i="43"/>
  <c r="AP34" i="43" s="1"/>
  <c r="AF34" i="43"/>
  <c r="AO34" i="43" s="1"/>
  <c r="AE34" i="43"/>
  <c r="AR33" i="37"/>
  <c r="AH33" i="42"/>
  <c r="AQ33" i="42" s="1"/>
  <c r="AR35" i="74"/>
  <c r="X35" i="47"/>
  <c r="Y35" i="47"/>
  <c r="Z36" i="95"/>
  <c r="X37" i="77"/>
  <c r="Y37" i="77"/>
  <c r="AN36" i="39"/>
  <c r="AI36" i="39"/>
  <c r="X34" i="46"/>
  <c r="Z34" i="46" s="1"/>
  <c r="Y34" i="46"/>
  <c r="W35" i="90"/>
  <c r="AG34" i="90"/>
  <c r="AP34" i="90" s="1"/>
  <c r="AF34" i="90"/>
  <c r="AO34" i="90" s="1"/>
  <c r="AE34" i="90"/>
  <c r="AI34" i="87"/>
  <c r="AN34" i="87"/>
  <c r="Z36" i="88" l="1"/>
  <c r="Z35" i="47"/>
  <c r="Z37" i="77"/>
  <c r="AE37" i="77" s="1"/>
  <c r="Z36" i="38"/>
  <c r="AG36" i="38" s="1"/>
  <c r="AP36" i="38" s="1"/>
  <c r="AF36" i="88"/>
  <c r="AO36" i="88" s="1"/>
  <c r="AE36" i="88"/>
  <c r="W37" i="88"/>
  <c r="AG36" i="88"/>
  <c r="AP36" i="88" s="1"/>
  <c r="W36" i="80"/>
  <c r="AG35" i="80"/>
  <c r="AP35" i="80" s="1"/>
  <c r="AF35" i="80"/>
  <c r="AO35" i="80" s="1"/>
  <c r="AE35" i="80"/>
  <c r="W37" i="38"/>
  <c r="W36" i="91"/>
  <c r="AE35" i="91"/>
  <c r="AF35" i="91"/>
  <c r="AO35" i="91" s="1"/>
  <c r="AG35" i="91"/>
  <c r="AP35" i="91" s="1"/>
  <c r="W35" i="81"/>
  <c r="AG34" i="81"/>
  <c r="AP34" i="81" s="1"/>
  <c r="AF34" i="81"/>
  <c r="AO34" i="81" s="1"/>
  <c r="AE34" i="81"/>
  <c r="AF37" i="77"/>
  <c r="AO37" i="77" s="1"/>
  <c r="AG37" i="77"/>
  <c r="AP37" i="77" s="1"/>
  <c r="W38" i="77"/>
  <c r="W36" i="47"/>
  <c r="AG35" i="47"/>
  <c r="AP35" i="47" s="1"/>
  <c r="AF35" i="47"/>
  <c r="AO35" i="47" s="1"/>
  <c r="AE35" i="47"/>
  <c r="W36" i="87"/>
  <c r="AG35" i="87"/>
  <c r="AP35" i="87" s="1"/>
  <c r="AF35" i="87"/>
  <c r="AO35" i="87" s="1"/>
  <c r="AE35" i="87"/>
  <c r="AE36" i="85"/>
  <c r="AF36" i="85"/>
  <c r="AO36" i="85" s="1"/>
  <c r="AG36" i="85"/>
  <c r="AP36" i="85" s="1"/>
  <c r="W37" i="85"/>
  <c r="AE36" i="95"/>
  <c r="AF36" i="95"/>
  <c r="AO36" i="95" s="1"/>
  <c r="AG36" i="95"/>
  <c r="AP36" i="95" s="1"/>
  <c r="W37" i="95"/>
  <c r="AR35" i="79"/>
  <c r="AR36" i="77"/>
  <c r="AH36" i="30"/>
  <c r="AQ36" i="30" s="1"/>
  <c r="AN34" i="90"/>
  <c r="AI34" i="90"/>
  <c r="AH34" i="46"/>
  <c r="AQ34" i="46" s="1"/>
  <c r="Y36" i="31"/>
  <c r="X36" i="31"/>
  <c r="AI34" i="92"/>
  <c r="AN34" i="92"/>
  <c r="AE36" i="41"/>
  <c r="W37" i="41"/>
  <c r="AG36" i="41"/>
  <c r="AP36" i="41" s="1"/>
  <c r="AF36" i="41"/>
  <c r="AO36" i="41" s="1"/>
  <c r="AN34" i="83"/>
  <c r="AI34" i="83"/>
  <c r="AR33" i="81"/>
  <c r="AF37" i="39"/>
  <c r="AO37" i="39" s="1"/>
  <c r="AE37" i="39"/>
  <c r="AG37" i="39"/>
  <c r="AP37" i="39" s="1"/>
  <c r="W38" i="39"/>
  <c r="Y36" i="35"/>
  <c r="X36" i="35"/>
  <c r="AE34" i="76"/>
  <c r="AG34" i="76"/>
  <c r="AP34" i="76" s="1"/>
  <c r="AF34" i="76"/>
  <c r="AO34" i="76" s="1"/>
  <c r="W35" i="76"/>
  <c r="AH34" i="36"/>
  <c r="AQ34" i="36" s="1"/>
  <c r="X35" i="37"/>
  <c r="Y35" i="37"/>
  <c r="Y37" i="82"/>
  <c r="X37" i="82"/>
  <c r="Z37" i="82" s="1"/>
  <c r="AH37" i="89"/>
  <c r="AQ37" i="89" s="1"/>
  <c r="AR35" i="33"/>
  <c r="AR34" i="44"/>
  <c r="W36" i="28"/>
  <c r="AG35" i="28"/>
  <c r="AP35" i="28" s="1"/>
  <c r="AF35" i="28"/>
  <c r="AO35" i="28" s="1"/>
  <c r="AE35" i="28"/>
  <c r="AR33" i="36"/>
  <c r="AH34" i="75"/>
  <c r="AQ34" i="75" s="1"/>
  <c r="AN35" i="48"/>
  <c r="AI35" i="48"/>
  <c r="AH36" i="26"/>
  <c r="AQ36" i="26" s="1"/>
  <c r="AR33" i="75"/>
  <c r="X37" i="86"/>
  <c r="Y37" i="86"/>
  <c r="AI34" i="37"/>
  <c r="AN34" i="37"/>
  <c r="X35" i="40"/>
  <c r="Y35" i="40"/>
  <c r="AI36" i="74"/>
  <c r="AN36" i="74"/>
  <c r="AN34" i="94"/>
  <c r="AI34" i="94"/>
  <c r="Y35" i="83"/>
  <c r="X35" i="83"/>
  <c r="Z35" i="83" s="1"/>
  <c r="AE34" i="36"/>
  <c r="W35" i="36"/>
  <c r="AG34" i="36"/>
  <c r="AP34" i="36" s="1"/>
  <c r="AF34" i="36"/>
  <c r="AO34" i="36" s="1"/>
  <c r="AR34" i="91"/>
  <c r="AI33" i="42"/>
  <c r="AN33" i="42"/>
  <c r="X37" i="29"/>
  <c r="Y37" i="29"/>
  <c r="AI35" i="45"/>
  <c r="AN35" i="45"/>
  <c r="AH35" i="44"/>
  <c r="AQ35" i="44" s="1"/>
  <c r="Y36" i="96"/>
  <c r="X36" i="96"/>
  <c r="AH35" i="25"/>
  <c r="AQ35" i="25" s="1"/>
  <c r="AH35" i="47"/>
  <c r="AQ35" i="47" s="1"/>
  <c r="W35" i="78"/>
  <c r="AG34" i="78"/>
  <c r="AP34" i="78" s="1"/>
  <c r="AF34" i="78"/>
  <c r="AO34" i="78" s="1"/>
  <c r="AE34" i="78"/>
  <c r="AI35" i="31"/>
  <c r="AN35" i="31"/>
  <c r="X35" i="92"/>
  <c r="Y35" i="92"/>
  <c r="AR34" i="25"/>
  <c r="AE33" i="73"/>
  <c r="AF33" i="73"/>
  <c r="AO33" i="73" s="1"/>
  <c r="W34" i="73"/>
  <c r="AG33" i="73"/>
  <c r="AP33" i="73" s="1"/>
  <c r="Z37" i="89"/>
  <c r="AR34" i="47"/>
  <c r="AI35" i="35"/>
  <c r="AN35" i="35"/>
  <c r="Z34" i="75"/>
  <c r="Z36" i="30"/>
  <c r="AH36" i="85"/>
  <c r="AQ36" i="85" s="1"/>
  <c r="AR35" i="41"/>
  <c r="AH34" i="81"/>
  <c r="AQ34" i="81" s="1"/>
  <c r="AN36" i="86"/>
  <c r="AI36" i="86"/>
  <c r="AI36" i="82"/>
  <c r="AN36" i="82"/>
  <c r="AR35" i="26"/>
  <c r="AH36" i="38"/>
  <c r="AQ36" i="38" s="1"/>
  <c r="W35" i="93"/>
  <c r="AG34" i="93"/>
  <c r="AP34" i="93" s="1"/>
  <c r="AF34" i="93"/>
  <c r="AO34" i="93" s="1"/>
  <c r="AE34" i="93"/>
  <c r="AR33" i="46"/>
  <c r="W34" i="32"/>
  <c r="AG33" i="32"/>
  <c r="AP33" i="32" s="1"/>
  <c r="AF33" i="32"/>
  <c r="AO33" i="32" s="1"/>
  <c r="AE33" i="32"/>
  <c r="AF36" i="27"/>
  <c r="AO36" i="27" s="1"/>
  <c r="AE36" i="27"/>
  <c r="W37" i="27"/>
  <c r="AG36" i="27"/>
  <c r="AP36" i="27" s="1"/>
  <c r="AR33" i="84"/>
  <c r="AR36" i="39"/>
  <c r="AI34" i="43"/>
  <c r="AN34" i="43"/>
  <c r="AR32" i="32"/>
  <c r="X35" i="90"/>
  <c r="Y35" i="90"/>
  <c r="AR34" i="80"/>
  <c r="AR35" i="38"/>
  <c r="AH36" i="41"/>
  <c r="AQ36" i="41" s="1"/>
  <c r="AR35" i="27"/>
  <c r="AH37" i="39"/>
  <c r="AQ37" i="39" s="1"/>
  <c r="AH34" i="84"/>
  <c r="AQ34" i="84" s="1"/>
  <c r="Z35" i="44"/>
  <c r="AH35" i="80"/>
  <c r="AQ35" i="80" s="1"/>
  <c r="Y35" i="34"/>
  <c r="X35" i="34"/>
  <c r="Z35" i="34" s="1"/>
  <c r="Z35" i="25"/>
  <c r="AH36" i="79"/>
  <c r="AQ36" i="79" s="1"/>
  <c r="Z36" i="26"/>
  <c r="AR33" i="93"/>
  <c r="AR35" i="88"/>
  <c r="X34" i="42"/>
  <c r="Y34" i="42"/>
  <c r="W35" i="46"/>
  <c r="AG34" i="46"/>
  <c r="AP34" i="46" s="1"/>
  <c r="AF34" i="46"/>
  <c r="AO34" i="46" s="1"/>
  <c r="AE34" i="46"/>
  <c r="AR35" i="30"/>
  <c r="AE36" i="33"/>
  <c r="W37" i="33"/>
  <c r="AG36" i="33"/>
  <c r="AP36" i="33" s="1"/>
  <c r="AF36" i="33"/>
  <c r="AO36" i="33" s="1"/>
  <c r="AH35" i="87"/>
  <c r="AQ35" i="87" s="1"/>
  <c r="AI34" i="34"/>
  <c r="AN34" i="34"/>
  <c r="AR34" i="87"/>
  <c r="AH37" i="77"/>
  <c r="AQ37" i="77" s="1"/>
  <c r="X35" i="43"/>
  <c r="Y35" i="43"/>
  <c r="AR35" i="85"/>
  <c r="AH36" i="33"/>
  <c r="AQ36" i="33" s="1"/>
  <c r="AN36" i="29"/>
  <c r="AI36" i="29"/>
  <c r="W35" i="84"/>
  <c r="AG34" i="84"/>
  <c r="AP34" i="84" s="1"/>
  <c r="AF34" i="84"/>
  <c r="AO34" i="84" s="1"/>
  <c r="AE34" i="84"/>
  <c r="X36" i="45"/>
  <c r="Y36" i="45"/>
  <c r="AH34" i="93"/>
  <c r="AQ34" i="93" s="1"/>
  <c r="AI35" i="96"/>
  <c r="AN35" i="96"/>
  <c r="AH36" i="88"/>
  <c r="AQ36" i="88" s="1"/>
  <c r="AH35" i="91"/>
  <c r="AQ35" i="91" s="1"/>
  <c r="Y36" i="48"/>
  <c r="X36" i="48"/>
  <c r="AH33" i="32"/>
  <c r="AQ33" i="32" s="1"/>
  <c r="AH36" i="27"/>
  <c r="AQ36" i="27" s="1"/>
  <c r="AF36" i="79"/>
  <c r="AO36" i="79" s="1"/>
  <c r="AE36" i="79"/>
  <c r="AG36" i="79"/>
  <c r="AP36" i="79" s="1"/>
  <c r="W37" i="79"/>
  <c r="AR36" i="89"/>
  <c r="AN34" i="40"/>
  <c r="AI34" i="40"/>
  <c r="Y37" i="74"/>
  <c r="X37" i="74"/>
  <c r="Z35" i="94"/>
  <c r="Y35" i="94"/>
  <c r="X35" i="94"/>
  <c r="Z36" i="48" l="1"/>
  <c r="AE36" i="38"/>
  <c r="AF36" i="38"/>
  <c r="AO36" i="38" s="1"/>
  <c r="W36" i="34"/>
  <c r="AG35" i="34"/>
  <c r="AP35" i="34" s="1"/>
  <c r="AF35" i="34"/>
  <c r="AO35" i="34" s="1"/>
  <c r="AE35" i="34"/>
  <c r="AF35" i="83"/>
  <c r="AO35" i="83" s="1"/>
  <c r="W36" i="83"/>
  <c r="AG35" i="83"/>
  <c r="AP35" i="83" s="1"/>
  <c r="AE35" i="83"/>
  <c r="AE36" i="48"/>
  <c r="W37" i="48"/>
  <c r="AG36" i="48"/>
  <c r="AP36" i="48" s="1"/>
  <c r="AF36" i="48"/>
  <c r="AO36" i="48" s="1"/>
  <c r="AE35" i="94"/>
  <c r="W36" i="94"/>
  <c r="AF35" i="94"/>
  <c r="AO35" i="94" s="1"/>
  <c r="AG35" i="94"/>
  <c r="AP35" i="94" s="1"/>
  <c r="AF36" i="26"/>
  <c r="AO36" i="26" s="1"/>
  <c r="AE36" i="26"/>
  <c r="W37" i="26"/>
  <c r="AG36" i="26"/>
  <c r="AP36" i="26" s="1"/>
  <c r="AN33" i="32"/>
  <c r="AI33" i="32"/>
  <c r="AN34" i="93"/>
  <c r="AI34" i="93"/>
  <c r="AI36" i="79"/>
  <c r="AN36" i="79"/>
  <c r="AH36" i="48"/>
  <c r="AQ36" i="48" s="1"/>
  <c r="AN34" i="84"/>
  <c r="AI34" i="84"/>
  <c r="AR34" i="34"/>
  <c r="AE34" i="75"/>
  <c r="W35" i="75"/>
  <c r="AF34" i="75"/>
  <c r="AO34" i="75" s="1"/>
  <c r="AG34" i="75"/>
  <c r="AP34" i="75" s="1"/>
  <c r="AI34" i="78"/>
  <c r="AN34" i="78"/>
  <c r="AR35" i="45"/>
  <c r="AI34" i="36"/>
  <c r="AN34" i="36"/>
  <c r="AR34" i="37"/>
  <c r="Y36" i="28"/>
  <c r="X36" i="28"/>
  <c r="Z36" i="28" s="1"/>
  <c r="W38" i="82"/>
  <c r="AG37" i="82"/>
  <c r="AP37" i="82" s="1"/>
  <c r="AF37" i="82"/>
  <c r="AO37" i="82" s="1"/>
  <c r="AE37" i="82"/>
  <c r="AR34" i="83"/>
  <c r="AI36" i="41"/>
  <c r="AN36" i="41"/>
  <c r="Z38" i="77"/>
  <c r="Y38" i="77"/>
  <c r="X38" i="77"/>
  <c r="AI35" i="91"/>
  <c r="AN35" i="91"/>
  <c r="X36" i="80"/>
  <c r="Y36" i="80"/>
  <c r="AN34" i="76"/>
  <c r="AI34" i="76"/>
  <c r="AI36" i="85"/>
  <c r="AN36" i="85"/>
  <c r="AH37" i="74"/>
  <c r="AQ37" i="74" s="1"/>
  <c r="AH35" i="43"/>
  <c r="AQ35" i="43" s="1"/>
  <c r="AR34" i="43"/>
  <c r="AR36" i="82"/>
  <c r="AR35" i="35"/>
  <c r="AH35" i="92"/>
  <c r="AQ35" i="92" s="1"/>
  <c r="AH37" i="29"/>
  <c r="AQ37" i="29" s="1"/>
  <c r="AH37" i="86"/>
  <c r="AQ37" i="86" s="1"/>
  <c r="AH35" i="37"/>
  <c r="AQ35" i="37" s="1"/>
  <c r="AH36" i="35"/>
  <c r="AQ36" i="35" s="1"/>
  <c r="AI37" i="39"/>
  <c r="AN37" i="39"/>
  <c r="AR34" i="92"/>
  <c r="AI36" i="95"/>
  <c r="AN36" i="95"/>
  <c r="AI35" i="87"/>
  <c r="AN35" i="87"/>
  <c r="Y35" i="81"/>
  <c r="X35" i="81"/>
  <c r="Z37" i="88"/>
  <c r="X37" i="88"/>
  <c r="Y37" i="88"/>
  <c r="AI34" i="46"/>
  <c r="AN34" i="46"/>
  <c r="AH34" i="42"/>
  <c r="AQ34" i="42" s="1"/>
  <c r="W36" i="25"/>
  <c r="AG35" i="25"/>
  <c r="AP35" i="25" s="1"/>
  <c r="AF35" i="25"/>
  <c r="AO35" i="25" s="1"/>
  <c r="AE35" i="25"/>
  <c r="AR35" i="96"/>
  <c r="AH36" i="45"/>
  <c r="AQ36" i="45" s="1"/>
  <c r="Z35" i="43"/>
  <c r="Y37" i="33"/>
  <c r="X37" i="33"/>
  <c r="AH35" i="90"/>
  <c r="AQ35" i="90" s="1"/>
  <c r="Y37" i="27"/>
  <c r="X37" i="27"/>
  <c r="Z37" i="27" s="1"/>
  <c r="AR36" i="86"/>
  <c r="Z35" i="92"/>
  <c r="X35" i="78"/>
  <c r="Z35" i="78" s="1"/>
  <c r="Y35" i="78"/>
  <c r="AH36" i="96"/>
  <c r="AQ36" i="96" s="1"/>
  <c r="Z37" i="29"/>
  <c r="AH35" i="40"/>
  <c r="AQ35" i="40" s="1"/>
  <c r="Z37" i="86"/>
  <c r="AN35" i="28"/>
  <c r="AI35" i="28"/>
  <c r="Z35" i="37"/>
  <c r="AH36" i="31"/>
  <c r="AQ36" i="31" s="1"/>
  <c r="X37" i="85"/>
  <c r="Z37" i="85" s="1"/>
  <c r="Y37" i="85"/>
  <c r="X37" i="38"/>
  <c r="Y37" i="38"/>
  <c r="AN35" i="80"/>
  <c r="AI35" i="80"/>
  <c r="AH35" i="83"/>
  <c r="AQ35" i="83" s="1"/>
  <c r="AR36" i="74"/>
  <c r="AI35" i="47"/>
  <c r="AN35" i="47"/>
  <c r="Y36" i="91"/>
  <c r="X36" i="91"/>
  <c r="Z34" i="42"/>
  <c r="X35" i="84"/>
  <c r="Y35" i="84"/>
  <c r="Z37" i="74"/>
  <c r="Y37" i="79"/>
  <c r="Z37" i="79" s="1"/>
  <c r="X37" i="79"/>
  <c r="Z36" i="45"/>
  <c r="AR36" i="29"/>
  <c r="AN36" i="33"/>
  <c r="AI36" i="33"/>
  <c r="X35" i="46"/>
  <c r="Y35" i="46"/>
  <c r="AF35" i="44"/>
  <c r="AO35" i="44" s="1"/>
  <c r="AE35" i="44"/>
  <c r="W36" i="44"/>
  <c r="AG35" i="44"/>
  <c r="AP35" i="44" s="1"/>
  <c r="Z35" i="90"/>
  <c r="AN36" i="27"/>
  <c r="AI36" i="27"/>
  <c r="Y34" i="32"/>
  <c r="X34" i="32"/>
  <c r="Z34" i="32" s="1"/>
  <c r="AI33" i="73"/>
  <c r="AN33" i="73"/>
  <c r="Y35" i="36"/>
  <c r="Z35" i="36" s="1"/>
  <c r="X35" i="36"/>
  <c r="AR34" i="94"/>
  <c r="Z35" i="40"/>
  <c r="AH37" i="82"/>
  <c r="AQ37" i="82" s="1"/>
  <c r="X35" i="76"/>
  <c r="Z35" i="76" s="1"/>
  <c r="Y35" i="76"/>
  <c r="Z36" i="35"/>
  <c r="X37" i="41"/>
  <c r="Y37" i="41"/>
  <c r="X37" i="95"/>
  <c r="Y37" i="95"/>
  <c r="Y36" i="47"/>
  <c r="X36" i="47"/>
  <c r="AI37" i="77"/>
  <c r="AN37" i="77"/>
  <c r="AI36" i="38"/>
  <c r="AN36" i="38"/>
  <c r="AI36" i="88"/>
  <c r="AN36" i="88"/>
  <c r="Y34" i="73"/>
  <c r="Z34" i="73" s="1"/>
  <c r="X34" i="73"/>
  <c r="AH35" i="34"/>
  <c r="AQ35" i="34" s="1"/>
  <c r="AH35" i="94"/>
  <c r="AQ35" i="94" s="1"/>
  <c r="AR34" i="40"/>
  <c r="Y35" i="93"/>
  <c r="X35" i="93"/>
  <c r="AF36" i="30"/>
  <c r="AO36" i="30" s="1"/>
  <c r="AE36" i="30"/>
  <c r="W37" i="30"/>
  <c r="AG36" i="30"/>
  <c r="AP36" i="30" s="1"/>
  <c r="AG37" i="89"/>
  <c r="AP37" i="89" s="1"/>
  <c r="AF37" i="89"/>
  <c r="AO37" i="89" s="1"/>
  <c r="W38" i="89"/>
  <c r="AE37" i="89"/>
  <c r="AR35" i="31"/>
  <c r="Z36" i="96"/>
  <c r="AR33" i="42"/>
  <c r="AR35" i="48"/>
  <c r="X38" i="39"/>
  <c r="Y38" i="39"/>
  <c r="Z38" i="39" s="1"/>
  <c r="Z36" i="31"/>
  <c r="AR34" i="90"/>
  <c r="Z36" i="87"/>
  <c r="Y36" i="87"/>
  <c r="X36" i="87"/>
  <c r="AI34" i="81"/>
  <c r="AN34" i="81"/>
  <c r="Z36" i="91" l="1"/>
  <c r="W36" i="36"/>
  <c r="AG35" i="36"/>
  <c r="AP35" i="36" s="1"/>
  <c r="AF35" i="36"/>
  <c r="AO35" i="36" s="1"/>
  <c r="AE35" i="36"/>
  <c r="W37" i="91"/>
  <c r="AG36" i="91"/>
  <c r="AP36" i="91" s="1"/>
  <c r="AF36" i="91"/>
  <c r="AO36" i="91" s="1"/>
  <c r="AE36" i="91"/>
  <c r="W35" i="73"/>
  <c r="AG34" i="73"/>
  <c r="AP34" i="73" s="1"/>
  <c r="AF34" i="73"/>
  <c r="AO34" i="73" s="1"/>
  <c r="AE34" i="73"/>
  <c r="AF37" i="79"/>
  <c r="AO37" i="79" s="1"/>
  <c r="W38" i="79"/>
  <c r="AE37" i="79"/>
  <c r="AG37" i="79"/>
  <c r="AP37" i="79" s="1"/>
  <c r="AH36" i="87"/>
  <c r="AQ36" i="87" s="1"/>
  <c r="AI36" i="30"/>
  <c r="AN36" i="30"/>
  <c r="AH37" i="95"/>
  <c r="AQ37" i="95" s="1"/>
  <c r="AF34" i="32"/>
  <c r="AO34" i="32" s="1"/>
  <c r="AE34" i="32"/>
  <c r="W35" i="32"/>
  <c r="AG34" i="32"/>
  <c r="AP34" i="32" s="1"/>
  <c r="AR36" i="33"/>
  <c r="W35" i="42"/>
  <c r="AG34" i="42"/>
  <c r="AP34" i="42" s="1"/>
  <c r="AF34" i="42"/>
  <c r="AO34" i="42" s="1"/>
  <c r="AE34" i="42"/>
  <c r="AH35" i="78"/>
  <c r="AQ35" i="78" s="1"/>
  <c r="AI35" i="25"/>
  <c r="AN35" i="25"/>
  <c r="AH36" i="80"/>
  <c r="AQ36" i="80" s="1"/>
  <c r="W39" i="77"/>
  <c r="AG38" i="77"/>
  <c r="AP38" i="77" s="1"/>
  <c r="AF38" i="77"/>
  <c r="AO38" i="77" s="1"/>
  <c r="AE38" i="77"/>
  <c r="AN37" i="82"/>
  <c r="AI37" i="82"/>
  <c r="AF36" i="28"/>
  <c r="AO36" i="28" s="1"/>
  <c r="AE36" i="28"/>
  <c r="W37" i="28"/>
  <c r="AG36" i="28"/>
  <c r="AP36" i="28" s="1"/>
  <c r="X35" i="75"/>
  <c r="Y35" i="75"/>
  <c r="Z35" i="75" s="1"/>
  <c r="AR36" i="79"/>
  <c r="X37" i="26"/>
  <c r="Y37" i="26"/>
  <c r="AH38" i="39"/>
  <c r="AQ38" i="39" s="1"/>
  <c r="W37" i="96"/>
  <c r="AG36" i="96"/>
  <c r="AP36" i="96" s="1"/>
  <c r="AF36" i="96"/>
  <c r="AO36" i="96" s="1"/>
  <c r="AE36" i="96"/>
  <c r="AR37" i="77"/>
  <c r="Z37" i="95"/>
  <c r="AH35" i="76"/>
  <c r="AQ35" i="76" s="1"/>
  <c r="AR36" i="27"/>
  <c r="AI35" i="44"/>
  <c r="AN35" i="44"/>
  <c r="AH36" i="91"/>
  <c r="AQ36" i="91" s="1"/>
  <c r="AR35" i="80"/>
  <c r="AH37" i="85"/>
  <c r="AQ37" i="85" s="1"/>
  <c r="W36" i="78"/>
  <c r="AG35" i="78"/>
  <c r="AP35" i="78" s="1"/>
  <c r="AF35" i="78"/>
  <c r="AO35" i="78" s="1"/>
  <c r="AE35" i="78"/>
  <c r="AE37" i="27"/>
  <c r="W38" i="27"/>
  <c r="AG37" i="27"/>
  <c r="AP37" i="27" s="1"/>
  <c r="AF37" i="27"/>
  <c r="AO37" i="27" s="1"/>
  <c r="AH37" i="33"/>
  <c r="AQ37" i="33" s="1"/>
  <c r="AH37" i="88"/>
  <c r="AQ37" i="88" s="1"/>
  <c r="AR35" i="87"/>
  <c r="AR37" i="39"/>
  <c r="Z36" i="80"/>
  <c r="AI34" i="75"/>
  <c r="AN34" i="75"/>
  <c r="AR34" i="93"/>
  <c r="X36" i="94"/>
  <c r="Y36" i="94"/>
  <c r="AI36" i="48"/>
  <c r="AN36" i="48"/>
  <c r="AN35" i="34"/>
  <c r="AI35" i="34"/>
  <c r="W37" i="87"/>
  <c r="AG36" i="87"/>
  <c r="AP36" i="87" s="1"/>
  <c r="AF36" i="87"/>
  <c r="AO36" i="87" s="1"/>
  <c r="AE36" i="87"/>
  <c r="AH36" i="47"/>
  <c r="AQ36" i="47" s="1"/>
  <c r="AG35" i="76"/>
  <c r="AP35" i="76" s="1"/>
  <c r="AF35" i="76"/>
  <c r="AO35" i="76" s="1"/>
  <c r="AE35" i="76"/>
  <c r="W36" i="76"/>
  <c r="AF35" i="40"/>
  <c r="AO35" i="40" s="1"/>
  <c r="AE35" i="40"/>
  <c r="W36" i="40"/>
  <c r="AG35" i="40"/>
  <c r="AP35" i="40" s="1"/>
  <c r="W38" i="74"/>
  <c r="AG37" i="74"/>
  <c r="AP37" i="74" s="1"/>
  <c r="AF37" i="74"/>
  <c r="AO37" i="74" s="1"/>
  <c r="AE37" i="74"/>
  <c r="W38" i="85"/>
  <c r="AG37" i="85"/>
  <c r="AP37" i="85" s="1"/>
  <c r="AF37" i="85"/>
  <c r="AO37" i="85" s="1"/>
  <c r="AE37" i="85"/>
  <c r="W36" i="37"/>
  <c r="AG35" i="37"/>
  <c r="AP35" i="37" s="1"/>
  <c r="AF35" i="37"/>
  <c r="AO35" i="37" s="1"/>
  <c r="AE35" i="37"/>
  <c r="W36" i="92"/>
  <c r="AG35" i="92"/>
  <c r="AP35" i="92" s="1"/>
  <c r="AF35" i="92"/>
  <c r="AO35" i="92" s="1"/>
  <c r="AE35" i="92"/>
  <c r="AF37" i="88"/>
  <c r="AO37" i="88" s="1"/>
  <c r="W38" i="88"/>
  <c r="AG37" i="88"/>
  <c r="AP37" i="88" s="1"/>
  <c r="AE37" i="88"/>
  <c r="AR36" i="85"/>
  <c r="AR36" i="41"/>
  <c r="AR34" i="78"/>
  <c r="AI36" i="26"/>
  <c r="AN36" i="26"/>
  <c r="AN35" i="94"/>
  <c r="AI35" i="94"/>
  <c r="AI35" i="83"/>
  <c r="AN35" i="83"/>
  <c r="AR36" i="88"/>
  <c r="AH37" i="41"/>
  <c r="AQ37" i="41" s="1"/>
  <c r="AR33" i="73"/>
  <c r="AE35" i="90"/>
  <c r="W36" i="90"/>
  <c r="AF35" i="90"/>
  <c r="AO35" i="90" s="1"/>
  <c r="AG35" i="90"/>
  <c r="AP35" i="90" s="1"/>
  <c r="AR35" i="28"/>
  <c r="Z37" i="33"/>
  <c r="Y36" i="25"/>
  <c r="Z36" i="25" s="1"/>
  <c r="X36" i="25"/>
  <c r="AH35" i="81"/>
  <c r="AQ35" i="81" s="1"/>
  <c r="AR36" i="95"/>
  <c r="AR34" i="76"/>
  <c r="AR35" i="91"/>
  <c r="X38" i="82"/>
  <c r="Y38" i="82"/>
  <c r="AR33" i="32"/>
  <c r="Z36" i="47"/>
  <c r="Z37" i="41"/>
  <c r="AH34" i="32"/>
  <c r="AQ34" i="32" s="1"/>
  <c r="AH35" i="46"/>
  <c r="AQ35" i="46" s="1"/>
  <c r="W37" i="45"/>
  <c r="AG36" i="45"/>
  <c r="AP36" i="45" s="1"/>
  <c r="AF36" i="45"/>
  <c r="AO36" i="45" s="1"/>
  <c r="AE36" i="45"/>
  <c r="AH35" i="84"/>
  <c r="AQ35" i="84" s="1"/>
  <c r="AH37" i="38"/>
  <c r="AQ37" i="38" s="1"/>
  <c r="W36" i="43"/>
  <c r="AG35" i="43"/>
  <c r="AP35" i="43" s="1"/>
  <c r="AF35" i="43"/>
  <c r="AO35" i="43" s="1"/>
  <c r="AE35" i="43"/>
  <c r="AH38" i="77"/>
  <c r="AQ38" i="77" s="1"/>
  <c r="AH36" i="28"/>
  <c r="AQ36" i="28" s="1"/>
  <c r="AR34" i="36"/>
  <c r="AR34" i="84"/>
  <c r="AF38" i="39"/>
  <c r="AO38" i="39" s="1"/>
  <c r="W39" i="39"/>
  <c r="AG38" i="39"/>
  <c r="AP38" i="39" s="1"/>
  <c r="AE38" i="39"/>
  <c r="AH35" i="93"/>
  <c r="AQ35" i="93" s="1"/>
  <c r="AI37" i="89"/>
  <c r="AN37" i="89"/>
  <c r="X37" i="30"/>
  <c r="Y37" i="30"/>
  <c r="Z35" i="93"/>
  <c r="AR34" i="81"/>
  <c r="W37" i="31"/>
  <c r="AG36" i="31"/>
  <c r="AP36" i="31" s="1"/>
  <c r="AF36" i="31"/>
  <c r="AO36" i="31" s="1"/>
  <c r="AE36" i="31"/>
  <c r="X38" i="89"/>
  <c r="Y38" i="89"/>
  <c r="AH34" i="73"/>
  <c r="AQ34" i="73" s="1"/>
  <c r="AR36" i="38"/>
  <c r="W37" i="35"/>
  <c r="AG36" i="35"/>
  <c r="AP36" i="35" s="1"/>
  <c r="AF36" i="35"/>
  <c r="AO36" i="35" s="1"/>
  <c r="AE36" i="35"/>
  <c r="AH35" i="36"/>
  <c r="AQ35" i="36" s="1"/>
  <c r="Y36" i="44"/>
  <c r="X36" i="44"/>
  <c r="Z36" i="44" s="1"/>
  <c r="Z35" i="46"/>
  <c r="AH37" i="79"/>
  <c r="AQ37" i="79" s="1"/>
  <c r="Z35" i="84"/>
  <c r="AR35" i="47"/>
  <c r="Z37" i="38"/>
  <c r="AG37" i="86"/>
  <c r="AP37" i="86" s="1"/>
  <c r="AF37" i="86"/>
  <c r="AO37" i="86" s="1"/>
  <c r="W38" i="86"/>
  <c r="AE37" i="86"/>
  <c r="AE37" i="29"/>
  <c r="W38" i="29"/>
  <c r="AG37" i="29"/>
  <c r="AP37" i="29" s="1"/>
  <c r="AF37" i="29"/>
  <c r="AO37" i="29" s="1"/>
  <c r="AH37" i="27"/>
  <c r="AQ37" i="27" s="1"/>
  <c r="AR34" i="46"/>
  <c r="Z35" i="81"/>
  <c r="Y37" i="48"/>
  <c r="X37" i="48"/>
  <c r="Z37" i="48" s="1"/>
  <c r="X36" i="83"/>
  <c r="Y36" i="83"/>
  <c r="Z36" i="83" s="1"/>
  <c r="X36" i="34"/>
  <c r="Z36" i="34" s="1"/>
  <c r="Y36" i="34"/>
  <c r="Z37" i="30" l="1"/>
  <c r="Z38" i="89"/>
  <c r="Z38" i="82"/>
  <c r="AF38" i="82" s="1"/>
  <c r="AO38" i="82" s="1"/>
  <c r="AG36" i="83"/>
  <c r="AP36" i="83" s="1"/>
  <c r="AF36" i="83"/>
  <c r="AO36" i="83" s="1"/>
  <c r="AE36" i="83"/>
  <c r="W37" i="83"/>
  <c r="AF38" i="89"/>
  <c r="AO38" i="89" s="1"/>
  <c r="AE38" i="89"/>
  <c r="AG38" i="89"/>
  <c r="AP38" i="89" s="1"/>
  <c r="W39" i="89"/>
  <c r="AE38" i="82"/>
  <c r="AG38" i="82"/>
  <c r="AP38" i="82" s="1"/>
  <c r="W38" i="30"/>
  <c r="AG37" i="30"/>
  <c r="AP37" i="30" s="1"/>
  <c r="AF37" i="30"/>
  <c r="AO37" i="30" s="1"/>
  <c r="AE37" i="30"/>
  <c r="AG35" i="75"/>
  <c r="AP35" i="75" s="1"/>
  <c r="AF35" i="75"/>
  <c r="AO35" i="75" s="1"/>
  <c r="AE35" i="75"/>
  <c r="W36" i="75"/>
  <c r="AI37" i="29"/>
  <c r="AN37" i="29"/>
  <c r="W38" i="38"/>
  <c r="AG37" i="38"/>
  <c r="AP37" i="38" s="1"/>
  <c r="AF37" i="38"/>
  <c r="AO37" i="38" s="1"/>
  <c r="AE37" i="38"/>
  <c r="AI37" i="88"/>
  <c r="AN37" i="88"/>
  <c r="X38" i="85"/>
  <c r="Z38" i="85" s="1"/>
  <c r="Y38" i="85"/>
  <c r="AI37" i="86"/>
  <c r="AN37" i="86"/>
  <c r="AE36" i="34"/>
  <c r="AF36" i="34"/>
  <c r="AO36" i="34" s="1"/>
  <c r="W37" i="34"/>
  <c r="AG36" i="34"/>
  <c r="AP36" i="34" s="1"/>
  <c r="AF37" i="48"/>
  <c r="AO37" i="48" s="1"/>
  <c r="W38" i="48"/>
  <c r="AG37" i="48"/>
  <c r="AP37" i="48" s="1"/>
  <c r="AE37" i="48"/>
  <c r="X39" i="39"/>
  <c r="Z39" i="39" s="1"/>
  <c r="Y39" i="39"/>
  <c r="AN35" i="43"/>
  <c r="AI35" i="43"/>
  <c r="X37" i="45"/>
  <c r="Y37" i="45"/>
  <c r="W37" i="47"/>
  <c r="AG36" i="47"/>
  <c r="AP36" i="47" s="1"/>
  <c r="AF36" i="47"/>
  <c r="AO36" i="47" s="1"/>
  <c r="AE36" i="47"/>
  <c r="AR36" i="26"/>
  <c r="AI35" i="92"/>
  <c r="AN35" i="92"/>
  <c r="AN36" i="87"/>
  <c r="AI36" i="87"/>
  <c r="AN35" i="78"/>
  <c r="AI35" i="78"/>
  <c r="Y35" i="32"/>
  <c r="X35" i="32"/>
  <c r="Z35" i="32" s="1"/>
  <c r="Z38" i="79"/>
  <c r="X38" i="79"/>
  <c r="Y38" i="79"/>
  <c r="Y35" i="73"/>
  <c r="X35" i="73"/>
  <c r="Z35" i="73" s="1"/>
  <c r="Z37" i="91"/>
  <c r="X37" i="91"/>
  <c r="Y37" i="91"/>
  <c r="W38" i="95"/>
  <c r="AG37" i="95"/>
  <c r="AP37" i="95" s="1"/>
  <c r="AF37" i="95"/>
  <c r="AO37" i="95" s="1"/>
  <c r="AE37" i="95"/>
  <c r="AI36" i="28"/>
  <c r="AN36" i="28"/>
  <c r="AI35" i="36"/>
  <c r="AN35" i="36"/>
  <c r="AH36" i="83"/>
  <c r="AQ36" i="83" s="1"/>
  <c r="AN36" i="35"/>
  <c r="AI36" i="35"/>
  <c r="AH38" i="89"/>
  <c r="AQ38" i="89" s="1"/>
  <c r="X37" i="31"/>
  <c r="Y37" i="31"/>
  <c r="Z37" i="31" s="1"/>
  <c r="AE37" i="33"/>
  <c r="W38" i="33"/>
  <c r="AF37" i="33"/>
  <c r="AO37" i="33" s="1"/>
  <c r="AG37" i="33"/>
  <c r="AP37" i="33" s="1"/>
  <c r="X36" i="90"/>
  <c r="Y36" i="90"/>
  <c r="AR35" i="83"/>
  <c r="X36" i="37"/>
  <c r="Y36" i="37"/>
  <c r="AI35" i="76"/>
  <c r="AN35" i="76"/>
  <c r="AR34" i="75"/>
  <c r="Y38" i="27"/>
  <c r="X38" i="27"/>
  <c r="Y37" i="96"/>
  <c r="X37" i="96"/>
  <c r="AH35" i="75"/>
  <c r="AQ35" i="75" s="1"/>
  <c r="X39" i="77"/>
  <c r="Y39" i="77"/>
  <c r="Z35" i="42"/>
  <c r="X35" i="42"/>
  <c r="Y35" i="42"/>
  <c r="AI34" i="32"/>
  <c r="AN34" i="32"/>
  <c r="X36" i="76"/>
  <c r="Z36" i="76" s="1"/>
  <c r="Y36" i="76"/>
  <c r="AR36" i="48"/>
  <c r="AI35" i="90"/>
  <c r="AN35" i="90"/>
  <c r="AR35" i="94"/>
  <c r="Z38" i="88"/>
  <c r="Y38" i="88"/>
  <c r="X38" i="88"/>
  <c r="X36" i="92"/>
  <c r="Z36" i="92" s="1"/>
  <c r="Y36" i="92"/>
  <c r="Z36" i="40"/>
  <c r="X36" i="40"/>
  <c r="Y36" i="40"/>
  <c r="Y37" i="87"/>
  <c r="X37" i="87"/>
  <c r="Z37" i="87" s="1"/>
  <c r="AH36" i="94"/>
  <c r="AQ36" i="94" s="1"/>
  <c r="AE36" i="80"/>
  <c r="AF36" i="80"/>
  <c r="AO36" i="80" s="1"/>
  <c r="AG36" i="80"/>
  <c r="AP36" i="80" s="1"/>
  <c r="W37" i="80"/>
  <c r="AI37" i="27"/>
  <c r="AN37" i="27"/>
  <c r="X36" i="78"/>
  <c r="Z36" i="78" s="1"/>
  <c r="Y36" i="78"/>
  <c r="AH37" i="26"/>
  <c r="AQ37" i="26" s="1"/>
  <c r="AR37" i="82"/>
  <c r="AI34" i="73"/>
  <c r="AN34" i="73"/>
  <c r="AN36" i="91"/>
  <c r="AI36" i="91"/>
  <c r="W37" i="44"/>
  <c r="AG36" i="44"/>
  <c r="AP36" i="44" s="1"/>
  <c r="AF36" i="44"/>
  <c r="AO36" i="44" s="1"/>
  <c r="AE36" i="44"/>
  <c r="AH37" i="30"/>
  <c r="AQ37" i="30" s="1"/>
  <c r="Y38" i="74"/>
  <c r="X38" i="74"/>
  <c r="Y36" i="43"/>
  <c r="Z36" i="43" s="1"/>
  <c r="X36" i="43"/>
  <c r="AN36" i="45"/>
  <c r="AI36" i="45"/>
  <c r="AH37" i="48"/>
  <c r="AQ37" i="48" s="1"/>
  <c r="AF35" i="84"/>
  <c r="AO35" i="84" s="1"/>
  <c r="AE35" i="84"/>
  <c r="AG35" i="84"/>
  <c r="AP35" i="84" s="1"/>
  <c r="W36" i="84"/>
  <c r="W36" i="46"/>
  <c r="AG35" i="46"/>
  <c r="AP35" i="46" s="1"/>
  <c r="AF35" i="46"/>
  <c r="AO35" i="46" s="1"/>
  <c r="AE35" i="46"/>
  <c r="AR37" i="89"/>
  <c r="AI38" i="39"/>
  <c r="AN38" i="39"/>
  <c r="AH38" i="82"/>
  <c r="AQ38" i="82" s="1"/>
  <c r="AI37" i="85"/>
  <c r="AN37" i="85"/>
  <c r="AN37" i="74"/>
  <c r="AI37" i="74"/>
  <c r="AR35" i="34"/>
  <c r="Z36" i="94"/>
  <c r="Z37" i="26"/>
  <c r="AR35" i="25"/>
  <c r="AR36" i="30"/>
  <c r="X36" i="36"/>
  <c r="Y36" i="36"/>
  <c r="W36" i="81"/>
  <c r="AG35" i="81"/>
  <c r="AP35" i="81" s="1"/>
  <c r="AF35" i="81"/>
  <c r="AO35" i="81" s="1"/>
  <c r="AE35" i="81"/>
  <c r="W37" i="25"/>
  <c r="AG36" i="25"/>
  <c r="AP36" i="25" s="1"/>
  <c r="AF36" i="25"/>
  <c r="AO36" i="25" s="1"/>
  <c r="AE36" i="25"/>
  <c r="Z38" i="86"/>
  <c r="Y38" i="86"/>
  <c r="X38" i="86"/>
  <c r="AH36" i="34"/>
  <c r="AQ36" i="34" s="1"/>
  <c r="X38" i="29"/>
  <c r="Y38" i="29"/>
  <c r="AH36" i="44"/>
  <c r="AQ36" i="44" s="1"/>
  <c r="X37" i="35"/>
  <c r="Y37" i="35"/>
  <c r="AN36" i="31"/>
  <c r="AI36" i="31"/>
  <c r="AE35" i="93"/>
  <c r="AG35" i="93"/>
  <c r="AP35" i="93" s="1"/>
  <c r="W36" i="93"/>
  <c r="AF35" i="93"/>
  <c r="AO35" i="93" s="1"/>
  <c r="W38" i="41"/>
  <c r="AG37" i="41"/>
  <c r="AP37" i="41" s="1"/>
  <c r="AF37" i="41"/>
  <c r="AO37" i="41" s="1"/>
  <c r="AE37" i="41"/>
  <c r="AH36" i="25"/>
  <c r="AQ36" i="25" s="1"/>
  <c r="AI35" i="37"/>
  <c r="AN35" i="37"/>
  <c r="AI35" i="40"/>
  <c r="AN35" i="40"/>
  <c r="AR35" i="44"/>
  <c r="AN36" i="96"/>
  <c r="AI36" i="96"/>
  <c r="X37" i="28"/>
  <c r="Z37" i="28" s="1"/>
  <c r="Y37" i="28"/>
  <c r="AI38" i="77"/>
  <c r="AN38" i="77"/>
  <c r="AN34" i="42"/>
  <c r="AI34" i="42"/>
  <c r="AI37" i="79"/>
  <c r="AN37" i="79"/>
  <c r="W39" i="82" l="1"/>
  <c r="AF37" i="31"/>
  <c r="AO37" i="31" s="1"/>
  <c r="AE37" i="31"/>
  <c r="W38" i="31"/>
  <c r="AG37" i="31"/>
  <c r="AP37" i="31" s="1"/>
  <c r="Z37" i="25"/>
  <c r="Y37" i="25"/>
  <c r="X37" i="25"/>
  <c r="Y36" i="84"/>
  <c r="X36" i="84"/>
  <c r="AR34" i="73"/>
  <c r="AR37" i="27"/>
  <c r="AH36" i="92"/>
  <c r="AQ36" i="92" s="1"/>
  <c r="AH36" i="76"/>
  <c r="AQ36" i="76" s="1"/>
  <c r="AF35" i="42"/>
  <c r="AO35" i="42" s="1"/>
  <c r="AE35" i="42"/>
  <c r="W36" i="42"/>
  <c r="AG35" i="42"/>
  <c r="AP35" i="42" s="1"/>
  <c r="AH38" i="27"/>
  <c r="AQ38" i="27" s="1"/>
  <c r="AR35" i="76"/>
  <c r="AI37" i="33"/>
  <c r="AN37" i="33"/>
  <c r="AR35" i="36"/>
  <c r="Z38" i="95"/>
  <c r="Y38" i="95"/>
  <c r="X38" i="95"/>
  <c r="AR35" i="43"/>
  <c r="X37" i="34"/>
  <c r="Z37" i="34" s="1"/>
  <c r="Y37" i="34"/>
  <c r="AH38" i="85"/>
  <c r="AQ38" i="85" s="1"/>
  <c r="AI35" i="75"/>
  <c r="AN35" i="75"/>
  <c r="AI37" i="41"/>
  <c r="AN37" i="41"/>
  <c r="W38" i="26"/>
  <c r="AG37" i="26"/>
  <c r="AP37" i="26" s="1"/>
  <c r="AF37" i="26"/>
  <c r="AO37" i="26" s="1"/>
  <c r="AE37" i="26"/>
  <c r="AF36" i="43"/>
  <c r="AO36" i="43" s="1"/>
  <c r="AE36" i="43"/>
  <c r="W37" i="43"/>
  <c r="AG36" i="43"/>
  <c r="AP36" i="43" s="1"/>
  <c r="Y37" i="44"/>
  <c r="X37" i="44"/>
  <c r="X37" i="80"/>
  <c r="Z37" i="80" s="1"/>
  <c r="Y37" i="80"/>
  <c r="AE37" i="87"/>
  <c r="AF37" i="87"/>
  <c r="AO37" i="87" s="1"/>
  <c r="W38" i="87"/>
  <c r="AG37" i="87"/>
  <c r="AP37" i="87" s="1"/>
  <c r="W37" i="92"/>
  <c r="AG36" i="92"/>
  <c r="AP36" i="92" s="1"/>
  <c r="AE36" i="92"/>
  <c r="AF36" i="92"/>
  <c r="AO36" i="92" s="1"/>
  <c r="W37" i="76"/>
  <c r="AG36" i="76"/>
  <c r="AP36" i="76" s="1"/>
  <c r="AF36" i="76"/>
  <c r="AO36" i="76" s="1"/>
  <c r="AE36" i="76"/>
  <c r="AH36" i="90"/>
  <c r="AQ36" i="90" s="1"/>
  <c r="W36" i="73"/>
  <c r="AG35" i="73"/>
  <c r="AP35" i="73" s="1"/>
  <c r="AF35" i="73"/>
  <c r="AO35" i="73" s="1"/>
  <c r="AE35" i="73"/>
  <c r="W36" i="32"/>
  <c r="AG35" i="32"/>
  <c r="AP35" i="32" s="1"/>
  <c r="AF35" i="32"/>
  <c r="AO35" i="32" s="1"/>
  <c r="AE35" i="32"/>
  <c r="AR35" i="92"/>
  <c r="X38" i="48"/>
  <c r="Z38" i="48" s="1"/>
  <c r="Y38" i="48"/>
  <c r="W39" i="85"/>
  <c r="AG38" i="85"/>
  <c r="AP38" i="85" s="1"/>
  <c r="AF38" i="85"/>
  <c r="AO38" i="85" s="1"/>
  <c r="AE38" i="85"/>
  <c r="Y38" i="30"/>
  <c r="X38" i="30"/>
  <c r="AI38" i="82"/>
  <c r="AN38" i="82"/>
  <c r="X37" i="83"/>
  <c r="Z37" i="83" s="1"/>
  <c r="Y37" i="83"/>
  <c r="AF38" i="86"/>
  <c r="AO38" i="86" s="1"/>
  <c r="W39" i="86"/>
  <c r="AE38" i="86"/>
  <c r="AG38" i="86"/>
  <c r="AP38" i="86" s="1"/>
  <c r="AH36" i="36"/>
  <c r="AQ36" i="36" s="1"/>
  <c r="AN35" i="46"/>
  <c r="AI35" i="46"/>
  <c r="AR38" i="77"/>
  <c r="X36" i="93"/>
  <c r="Z36" i="93" s="1"/>
  <c r="Y36" i="93"/>
  <c r="AH37" i="35"/>
  <c r="AQ37" i="35" s="1"/>
  <c r="AN35" i="81"/>
  <c r="AI35" i="81"/>
  <c r="Z36" i="36"/>
  <c r="AG36" i="94"/>
  <c r="AP36" i="94" s="1"/>
  <c r="AF36" i="94"/>
  <c r="AO36" i="94" s="1"/>
  <c r="W37" i="94"/>
  <c r="AE36" i="94"/>
  <c r="AR37" i="85"/>
  <c r="AI35" i="84"/>
  <c r="AN35" i="84"/>
  <c r="AH38" i="74"/>
  <c r="AQ38" i="74" s="1"/>
  <c r="AH38" i="88"/>
  <c r="AQ38" i="88" s="1"/>
  <c r="AR35" i="90"/>
  <c r="AH39" i="77"/>
  <c r="AQ39" i="77" s="1"/>
  <c r="Z38" i="27"/>
  <c r="AH36" i="37"/>
  <c r="AQ36" i="37" s="1"/>
  <c r="Z36" i="90"/>
  <c r="AR36" i="28"/>
  <c r="AR35" i="78"/>
  <c r="X37" i="47"/>
  <c r="Z37" i="47" s="1"/>
  <c r="Y37" i="47"/>
  <c r="AN36" i="34"/>
  <c r="AI36" i="34"/>
  <c r="Y38" i="38"/>
  <c r="X38" i="38"/>
  <c r="X39" i="89"/>
  <c r="Y39" i="89"/>
  <c r="AN36" i="83"/>
  <c r="AI36" i="83"/>
  <c r="Z37" i="35"/>
  <c r="AN36" i="25"/>
  <c r="AI36" i="25"/>
  <c r="AR38" i="39"/>
  <c r="AR36" i="45"/>
  <c r="AR36" i="91"/>
  <c r="AH36" i="78"/>
  <c r="AQ36" i="78" s="1"/>
  <c r="AH36" i="40"/>
  <c r="AQ36" i="40" s="1"/>
  <c r="AR34" i="32"/>
  <c r="Z39" i="77"/>
  <c r="AH37" i="96"/>
  <c r="AQ37" i="96" s="1"/>
  <c r="Z36" i="37"/>
  <c r="AH37" i="31"/>
  <c r="AQ37" i="31" s="1"/>
  <c r="AI37" i="95"/>
  <c r="AN37" i="95"/>
  <c r="AH37" i="91"/>
  <c r="AQ37" i="91" s="1"/>
  <c r="AH38" i="79"/>
  <c r="AQ38" i="79" s="1"/>
  <c r="AH39" i="39"/>
  <c r="AQ39" i="39" s="1"/>
  <c r="AR37" i="88"/>
  <c r="AR36" i="96"/>
  <c r="AR35" i="37"/>
  <c r="AR37" i="79"/>
  <c r="AH37" i="28"/>
  <c r="AQ37" i="28" s="1"/>
  <c r="X38" i="41"/>
  <c r="Y38" i="41"/>
  <c r="AN35" i="93"/>
  <c r="AI35" i="93"/>
  <c r="AH38" i="29"/>
  <c r="AQ38" i="29" s="1"/>
  <c r="Y36" i="46"/>
  <c r="X36" i="46"/>
  <c r="Z38" i="74"/>
  <c r="AI36" i="44"/>
  <c r="AN36" i="44"/>
  <c r="AE36" i="78"/>
  <c r="AF36" i="78"/>
  <c r="AO36" i="78" s="1"/>
  <c r="AG36" i="78"/>
  <c r="AP36" i="78" s="1"/>
  <c r="W37" i="78"/>
  <c r="W37" i="40"/>
  <c r="AG36" i="40"/>
  <c r="AP36" i="40" s="1"/>
  <c r="AF36" i="40"/>
  <c r="AO36" i="40" s="1"/>
  <c r="AE36" i="40"/>
  <c r="W39" i="88"/>
  <c r="AG38" i="88"/>
  <c r="AP38" i="88" s="1"/>
  <c r="AE38" i="88"/>
  <c r="AF38" i="88"/>
  <c r="AO38" i="88" s="1"/>
  <c r="AR36" i="35"/>
  <c r="AF37" i="91"/>
  <c r="AO37" i="91" s="1"/>
  <c r="AE37" i="91"/>
  <c r="W38" i="91"/>
  <c r="AG37" i="91"/>
  <c r="AP37" i="91" s="1"/>
  <c r="W39" i="79"/>
  <c r="AG38" i="79"/>
  <c r="AP38" i="79" s="1"/>
  <c r="AF38" i="79"/>
  <c r="AO38" i="79" s="1"/>
  <c r="AE38" i="79"/>
  <c r="AR36" i="87"/>
  <c r="AH37" i="45"/>
  <c r="AQ37" i="45" s="1"/>
  <c r="W40" i="39"/>
  <c r="AG39" i="39"/>
  <c r="AP39" i="39" s="1"/>
  <c r="AF39" i="39"/>
  <c r="AO39" i="39" s="1"/>
  <c r="AE39" i="39"/>
  <c r="AR37" i="86"/>
  <c r="AN37" i="38"/>
  <c r="AI37" i="38"/>
  <c r="AR37" i="29"/>
  <c r="AI37" i="30"/>
  <c r="AN37" i="30"/>
  <c r="Y39" i="82"/>
  <c r="X39" i="82"/>
  <c r="Z39" i="82" s="1"/>
  <c r="AR34" i="42"/>
  <c r="W38" i="28"/>
  <c r="AG37" i="28"/>
  <c r="AP37" i="28" s="1"/>
  <c r="AE37" i="28"/>
  <c r="AF37" i="28"/>
  <c r="AO37" i="28" s="1"/>
  <c r="AR35" i="40"/>
  <c r="AR36" i="31"/>
  <c r="Z38" i="29"/>
  <c r="AH38" i="86"/>
  <c r="AQ38" i="86" s="1"/>
  <c r="X36" i="81"/>
  <c r="Y36" i="81"/>
  <c r="AR37" i="74"/>
  <c r="AH36" i="43"/>
  <c r="AQ36" i="43" s="1"/>
  <c r="AI36" i="80"/>
  <c r="AN36" i="80"/>
  <c r="AH37" i="87"/>
  <c r="AQ37" i="87" s="1"/>
  <c r="AH35" i="42"/>
  <c r="AQ35" i="42" s="1"/>
  <c r="Z37" i="96"/>
  <c r="Y38" i="33"/>
  <c r="X38" i="33"/>
  <c r="AH35" i="73"/>
  <c r="AQ35" i="73" s="1"/>
  <c r="AH35" i="32"/>
  <c r="AQ35" i="32" s="1"/>
  <c r="AN36" i="47"/>
  <c r="AI36" i="47"/>
  <c r="Z37" i="45"/>
  <c r="AI37" i="48"/>
  <c r="AN37" i="48"/>
  <c r="X36" i="75"/>
  <c r="Y36" i="75"/>
  <c r="AN38" i="89"/>
  <c r="AI38" i="89"/>
  <c r="Z38" i="38" l="1"/>
  <c r="AE38" i="38"/>
  <c r="AG38" i="38"/>
  <c r="AP38" i="38" s="1"/>
  <c r="AF38" i="38"/>
  <c r="AO38" i="38" s="1"/>
  <c r="W39" i="38"/>
  <c r="AF37" i="96"/>
  <c r="AO37" i="96" s="1"/>
  <c r="AE37" i="96"/>
  <c r="W38" i="96"/>
  <c r="AG37" i="96"/>
  <c r="AP37" i="96" s="1"/>
  <c r="AR36" i="80"/>
  <c r="Y38" i="28"/>
  <c r="X38" i="28"/>
  <c r="W40" i="82"/>
  <c r="AG39" i="82"/>
  <c r="AP39" i="82" s="1"/>
  <c r="AF39" i="82"/>
  <c r="AO39" i="82" s="1"/>
  <c r="AE39" i="82"/>
  <c r="X40" i="39"/>
  <c r="Y40" i="39"/>
  <c r="AE37" i="35"/>
  <c r="AF37" i="35"/>
  <c r="AO37" i="35" s="1"/>
  <c r="W38" i="35"/>
  <c r="AG37" i="35"/>
  <c r="AP37" i="35" s="1"/>
  <c r="AH38" i="38"/>
  <c r="AQ38" i="38" s="1"/>
  <c r="AH37" i="47"/>
  <c r="AQ37" i="47" s="1"/>
  <c r="AG36" i="90"/>
  <c r="AP36" i="90" s="1"/>
  <c r="AF36" i="90"/>
  <c r="AO36" i="90" s="1"/>
  <c r="AE36" i="90"/>
  <c r="W37" i="90"/>
  <c r="W39" i="27"/>
  <c r="AG38" i="27"/>
  <c r="AP38" i="27" s="1"/>
  <c r="AF38" i="27"/>
  <c r="AO38" i="27" s="1"/>
  <c r="AE38" i="27"/>
  <c r="AH36" i="93"/>
  <c r="AQ36" i="93" s="1"/>
  <c r="AN38" i="86"/>
  <c r="AI38" i="86"/>
  <c r="W38" i="83"/>
  <c r="AG37" i="83"/>
  <c r="AP37" i="83" s="1"/>
  <c r="AE37" i="83"/>
  <c r="AF37" i="83"/>
  <c r="AO37" i="83" s="1"/>
  <c r="AH38" i="48"/>
  <c r="AQ38" i="48" s="1"/>
  <c r="Y38" i="87"/>
  <c r="X38" i="87"/>
  <c r="Z38" i="87" s="1"/>
  <c r="W38" i="80"/>
  <c r="AG37" i="80"/>
  <c r="AP37" i="80" s="1"/>
  <c r="AF37" i="80"/>
  <c r="AO37" i="80" s="1"/>
  <c r="AE37" i="80"/>
  <c r="Y38" i="26"/>
  <c r="X38" i="26"/>
  <c r="AH37" i="34"/>
  <c r="AQ37" i="34" s="1"/>
  <c r="W39" i="95"/>
  <c r="AG38" i="95"/>
  <c r="AP38" i="95" s="1"/>
  <c r="AF38" i="95"/>
  <c r="AO38" i="95" s="1"/>
  <c r="AE38" i="95"/>
  <c r="AE37" i="25"/>
  <c r="W38" i="25"/>
  <c r="AG37" i="25"/>
  <c r="AP37" i="25" s="1"/>
  <c r="AF37" i="25"/>
  <c r="AO37" i="25" s="1"/>
  <c r="AR36" i="83"/>
  <c r="AF37" i="47"/>
  <c r="AO37" i="47" s="1"/>
  <c r="AE37" i="47"/>
  <c r="W38" i="47"/>
  <c r="AG37" i="47"/>
  <c r="AP37" i="47" s="1"/>
  <c r="AR35" i="84"/>
  <c r="AG36" i="93"/>
  <c r="AP36" i="93" s="1"/>
  <c r="W37" i="93"/>
  <c r="AF36" i="93"/>
  <c r="AO36" i="93" s="1"/>
  <c r="AE36" i="93"/>
  <c r="AN38" i="85"/>
  <c r="AI38" i="85"/>
  <c r="W39" i="48"/>
  <c r="AG38" i="48"/>
  <c r="AP38" i="48" s="1"/>
  <c r="AF38" i="48"/>
  <c r="AO38" i="48" s="1"/>
  <c r="AE38" i="48"/>
  <c r="Y36" i="32"/>
  <c r="X36" i="32"/>
  <c r="Z36" i="32" s="1"/>
  <c r="Y36" i="73"/>
  <c r="X36" i="73"/>
  <c r="AH37" i="44"/>
  <c r="AQ37" i="44" s="1"/>
  <c r="AI36" i="43"/>
  <c r="AN36" i="43"/>
  <c r="W38" i="34"/>
  <c r="AG37" i="34"/>
  <c r="AP37" i="34" s="1"/>
  <c r="AF37" i="34"/>
  <c r="AO37" i="34" s="1"/>
  <c r="AE37" i="34"/>
  <c r="X36" i="42"/>
  <c r="Z36" i="42" s="1"/>
  <c r="Y36" i="42"/>
  <c r="AH36" i="84"/>
  <c r="AQ36" i="84" s="1"/>
  <c r="Y39" i="88"/>
  <c r="X39" i="88"/>
  <c r="AH38" i="41"/>
  <c r="AQ38" i="41" s="1"/>
  <c r="Y39" i="86"/>
  <c r="X39" i="86"/>
  <c r="Z39" i="86" s="1"/>
  <c r="AR38" i="82"/>
  <c r="AN36" i="76"/>
  <c r="AI36" i="76"/>
  <c r="AN36" i="92"/>
  <c r="AI36" i="92"/>
  <c r="X38" i="31"/>
  <c r="Y38" i="31"/>
  <c r="Z38" i="31" s="1"/>
  <c r="AR38" i="89"/>
  <c r="AR37" i="48"/>
  <c r="X37" i="78"/>
  <c r="Y37" i="78"/>
  <c r="AR37" i="30"/>
  <c r="AI36" i="40"/>
  <c r="AN36" i="40"/>
  <c r="AR36" i="47"/>
  <c r="AH38" i="33"/>
  <c r="AQ38" i="33" s="1"/>
  <c r="AH36" i="81"/>
  <c r="AQ36" i="81" s="1"/>
  <c r="AI39" i="39"/>
  <c r="AN39" i="39"/>
  <c r="AH36" i="46"/>
  <c r="AQ36" i="46" s="1"/>
  <c r="Z38" i="41"/>
  <c r="AR37" i="95"/>
  <c r="W37" i="37"/>
  <c r="AG36" i="37"/>
  <c r="AP36" i="37" s="1"/>
  <c r="AF36" i="37"/>
  <c r="AO36" i="37" s="1"/>
  <c r="AE36" i="37"/>
  <c r="W40" i="77"/>
  <c r="AG39" i="77"/>
  <c r="AP39" i="77" s="1"/>
  <c r="AF39" i="77"/>
  <c r="AO39" i="77" s="1"/>
  <c r="AE39" i="77"/>
  <c r="AR36" i="34"/>
  <c r="W37" i="36"/>
  <c r="AG36" i="36"/>
  <c r="AP36" i="36" s="1"/>
  <c r="AF36" i="36"/>
  <c r="AO36" i="36" s="1"/>
  <c r="AE36" i="36"/>
  <c r="AH38" i="30"/>
  <c r="AQ38" i="30" s="1"/>
  <c r="AI37" i="87"/>
  <c r="AN37" i="87"/>
  <c r="Z37" i="44"/>
  <c r="AI37" i="26"/>
  <c r="AN37" i="26"/>
  <c r="AR37" i="41"/>
  <c r="AI35" i="42"/>
  <c r="AN35" i="42"/>
  <c r="Z36" i="84"/>
  <c r="Y39" i="79"/>
  <c r="X39" i="79"/>
  <c r="AR36" i="44"/>
  <c r="AE37" i="45"/>
  <c r="W38" i="45"/>
  <c r="AG37" i="45"/>
  <c r="AP37" i="45" s="1"/>
  <c r="AF37" i="45"/>
  <c r="AO37" i="45" s="1"/>
  <c r="AE38" i="74"/>
  <c r="AF38" i="74"/>
  <c r="AO38" i="74" s="1"/>
  <c r="W39" i="74"/>
  <c r="AG38" i="74"/>
  <c r="AP38" i="74" s="1"/>
  <c r="AH36" i="75"/>
  <c r="AQ36" i="75" s="1"/>
  <c r="Z36" i="81"/>
  <c r="W39" i="29"/>
  <c r="AG38" i="29"/>
  <c r="AP38" i="29" s="1"/>
  <c r="AF38" i="29"/>
  <c r="AO38" i="29" s="1"/>
  <c r="AE38" i="29"/>
  <c r="AI37" i="28"/>
  <c r="AN37" i="28"/>
  <c r="AH39" i="82"/>
  <c r="AQ39" i="82" s="1"/>
  <c r="AN38" i="79"/>
  <c r="AI38" i="79"/>
  <c r="Y38" i="91"/>
  <c r="X38" i="91"/>
  <c r="AR36" i="25"/>
  <c r="AH39" i="89"/>
  <c r="AQ39" i="89" s="1"/>
  <c r="AI36" i="94"/>
  <c r="AN36" i="94"/>
  <c r="AR35" i="81"/>
  <c r="AR35" i="46"/>
  <c r="X39" i="85"/>
  <c r="Z39" i="85" s="1"/>
  <c r="Y39" i="85"/>
  <c r="AI35" i="32"/>
  <c r="AN35" i="32"/>
  <c r="AN35" i="73"/>
  <c r="AI35" i="73"/>
  <c r="Y37" i="92"/>
  <c r="X37" i="92"/>
  <c r="Z37" i="92" s="1"/>
  <c r="AH38" i="95"/>
  <c r="AQ38" i="95" s="1"/>
  <c r="AR37" i="33"/>
  <c r="AH37" i="25"/>
  <c r="AQ37" i="25" s="1"/>
  <c r="AI37" i="31"/>
  <c r="AN37" i="31"/>
  <c r="Z36" i="75"/>
  <c r="Z38" i="33"/>
  <c r="AR37" i="38"/>
  <c r="AN37" i="91"/>
  <c r="AI37" i="91"/>
  <c r="AN38" i="88"/>
  <c r="AI38" i="88"/>
  <c r="X37" i="40"/>
  <c r="Y37" i="40"/>
  <c r="AI36" i="78"/>
  <c r="AN36" i="78"/>
  <c r="Z36" i="46"/>
  <c r="AR35" i="93"/>
  <c r="Z39" i="89"/>
  <c r="Y37" i="94"/>
  <c r="X37" i="94"/>
  <c r="AH37" i="83"/>
  <c r="AQ37" i="83" s="1"/>
  <c r="Z38" i="30"/>
  <c r="X37" i="76"/>
  <c r="Y37" i="76"/>
  <c r="AH37" i="80"/>
  <c r="AQ37" i="80" s="1"/>
  <c r="Y37" i="43"/>
  <c r="X37" i="43"/>
  <c r="AR35" i="75"/>
  <c r="Z37" i="94" l="1"/>
  <c r="Z38" i="91"/>
  <c r="AG38" i="91"/>
  <c r="AP38" i="91" s="1"/>
  <c r="AF38" i="91"/>
  <c r="AO38" i="91" s="1"/>
  <c r="W39" i="91"/>
  <c r="AE38" i="91"/>
  <c r="AF39" i="86"/>
  <c r="AO39" i="86" s="1"/>
  <c r="AG39" i="86"/>
  <c r="AP39" i="86" s="1"/>
  <c r="AE39" i="86"/>
  <c r="W40" i="86"/>
  <c r="W39" i="87"/>
  <c r="AG38" i="87"/>
  <c r="AP38" i="87" s="1"/>
  <c r="AF38" i="87"/>
  <c r="AO38" i="87" s="1"/>
  <c r="AE38" i="87"/>
  <c r="W38" i="94"/>
  <c r="AG37" i="94"/>
  <c r="AP37" i="94" s="1"/>
  <c r="AF37" i="94"/>
  <c r="AO37" i="94" s="1"/>
  <c r="AE37" i="94"/>
  <c r="W39" i="30"/>
  <c r="AG38" i="30"/>
  <c r="AP38" i="30" s="1"/>
  <c r="AF38" i="30"/>
  <c r="AO38" i="30" s="1"/>
  <c r="AE38" i="30"/>
  <c r="AH37" i="94"/>
  <c r="AQ37" i="94" s="1"/>
  <c r="AF36" i="46"/>
  <c r="AO36" i="46" s="1"/>
  <c r="AE36" i="46"/>
  <c r="W37" i="46"/>
  <c r="AG36" i="46"/>
  <c r="AP36" i="46" s="1"/>
  <c r="AR38" i="88"/>
  <c r="W39" i="33"/>
  <c r="AG38" i="33"/>
  <c r="AP38" i="33" s="1"/>
  <c r="AF38" i="33"/>
  <c r="AO38" i="33" s="1"/>
  <c r="AE38" i="33"/>
  <c r="AE37" i="92"/>
  <c r="AF37" i="92"/>
  <c r="AO37" i="92" s="1"/>
  <c r="W38" i="92"/>
  <c r="AG37" i="92"/>
  <c r="AP37" i="92" s="1"/>
  <c r="AH39" i="85"/>
  <c r="AQ39" i="85" s="1"/>
  <c r="AR38" i="79"/>
  <c r="Y39" i="29"/>
  <c r="X39" i="29"/>
  <c r="Z39" i="29" s="1"/>
  <c r="AI38" i="74"/>
  <c r="AN38" i="74"/>
  <c r="W38" i="44"/>
  <c r="AG37" i="44"/>
  <c r="AP37" i="44" s="1"/>
  <c r="AE37" i="44"/>
  <c r="AF37" i="44"/>
  <c r="AO37" i="44" s="1"/>
  <c r="Z37" i="36"/>
  <c r="X37" i="36"/>
  <c r="Y37" i="36"/>
  <c r="Y37" i="37"/>
  <c r="X37" i="37"/>
  <c r="AR36" i="40"/>
  <c r="W39" i="31"/>
  <c r="AG38" i="31"/>
  <c r="AP38" i="31" s="1"/>
  <c r="AF38" i="31"/>
  <c r="AO38" i="31" s="1"/>
  <c r="AE38" i="31"/>
  <c r="AH36" i="42"/>
  <c r="AQ36" i="42" s="1"/>
  <c r="X39" i="48"/>
  <c r="Z39" i="48" s="1"/>
  <c r="Y39" i="48"/>
  <c r="AN38" i="27"/>
  <c r="AI38" i="27"/>
  <c r="AI36" i="90"/>
  <c r="AN36" i="90"/>
  <c r="AI37" i="35"/>
  <c r="AN37" i="35"/>
  <c r="AH37" i="43"/>
  <c r="AQ37" i="43" s="1"/>
  <c r="AI37" i="34"/>
  <c r="AN37" i="34"/>
  <c r="AR36" i="43"/>
  <c r="AH36" i="73"/>
  <c r="AQ36" i="73" s="1"/>
  <c r="X39" i="95"/>
  <c r="Z39" i="95" s="1"/>
  <c r="Y39" i="95"/>
  <c r="AH38" i="26"/>
  <c r="AQ38" i="26" s="1"/>
  <c r="X38" i="80"/>
  <c r="Z38" i="80" s="1"/>
  <c r="Y38" i="80"/>
  <c r="AI37" i="83"/>
  <c r="AN37" i="83"/>
  <c r="AH40" i="39"/>
  <c r="AQ40" i="39" s="1"/>
  <c r="AR35" i="73"/>
  <c r="AR36" i="92"/>
  <c r="AR37" i="28"/>
  <c r="AR37" i="87"/>
  <c r="Z37" i="43"/>
  <c r="W40" i="89"/>
  <c r="AG39" i="89"/>
  <c r="AP39" i="89" s="1"/>
  <c r="AF39" i="89"/>
  <c r="AO39" i="89" s="1"/>
  <c r="AE39" i="89"/>
  <c r="AR37" i="31"/>
  <c r="AH38" i="91"/>
  <c r="AQ38" i="91" s="1"/>
  <c r="AI38" i="29"/>
  <c r="AN38" i="29"/>
  <c r="Y39" i="74"/>
  <c r="X39" i="74"/>
  <c r="X38" i="45"/>
  <c r="Z38" i="45" s="1"/>
  <c r="Y38" i="45"/>
  <c r="AN36" i="36"/>
  <c r="AI36" i="36"/>
  <c r="AN36" i="37"/>
  <c r="AI36" i="37"/>
  <c r="W39" i="41"/>
  <c r="AG38" i="41"/>
  <c r="AP38" i="41" s="1"/>
  <c r="AF38" i="41"/>
  <c r="AO38" i="41" s="1"/>
  <c r="AE38" i="41"/>
  <c r="AR36" i="76"/>
  <c r="AH39" i="88"/>
  <c r="AQ39" i="88" s="1"/>
  <c r="AN38" i="48"/>
  <c r="AI38" i="48"/>
  <c r="AI36" i="93"/>
  <c r="AN36" i="93"/>
  <c r="AI37" i="25"/>
  <c r="AN37" i="25"/>
  <c r="X38" i="35"/>
  <c r="Y38" i="35"/>
  <c r="Z40" i="39"/>
  <c r="AH38" i="28"/>
  <c r="AQ38" i="28" s="1"/>
  <c r="Y38" i="96"/>
  <c r="Z38" i="96" s="1"/>
  <c r="X38" i="96"/>
  <c r="AR36" i="94"/>
  <c r="AR35" i="42"/>
  <c r="X40" i="77"/>
  <c r="Z40" i="77" s="1"/>
  <c r="Y40" i="77"/>
  <c r="W37" i="32"/>
  <c r="AG36" i="32"/>
  <c r="AP36" i="32" s="1"/>
  <c r="AF36" i="32"/>
  <c r="AO36" i="32" s="1"/>
  <c r="AE36" i="32"/>
  <c r="Y38" i="25"/>
  <c r="X38" i="25"/>
  <c r="Y39" i="38"/>
  <c r="X39" i="38"/>
  <c r="AH39" i="79"/>
  <c r="AQ39" i="79" s="1"/>
  <c r="AH37" i="76"/>
  <c r="AQ37" i="76" s="1"/>
  <c r="AH37" i="40"/>
  <c r="AQ37" i="40" s="1"/>
  <c r="AH37" i="92"/>
  <c r="AQ37" i="92" s="1"/>
  <c r="AR35" i="32"/>
  <c r="Z39" i="79"/>
  <c r="AN39" i="77"/>
  <c r="AI39" i="77"/>
  <c r="AR39" i="39"/>
  <c r="AH37" i="78"/>
  <c r="AQ37" i="78" s="1"/>
  <c r="Z36" i="73"/>
  <c r="Z38" i="26"/>
  <c r="AH38" i="87"/>
  <c r="AQ38" i="87" s="1"/>
  <c r="X38" i="83"/>
  <c r="Y38" i="83"/>
  <c r="Y39" i="27"/>
  <c r="X39" i="27"/>
  <c r="AI39" i="82"/>
  <c r="AN39" i="82"/>
  <c r="W37" i="75"/>
  <c r="AG36" i="75"/>
  <c r="AP36" i="75" s="1"/>
  <c r="AE36" i="75"/>
  <c r="AF36" i="75"/>
  <c r="AO36" i="75" s="1"/>
  <c r="AE39" i="85"/>
  <c r="AF39" i="85"/>
  <c r="AO39" i="85" s="1"/>
  <c r="AG39" i="85"/>
  <c r="AP39" i="85" s="1"/>
  <c r="W40" i="85"/>
  <c r="AH39" i="86"/>
  <c r="AQ39" i="86" s="1"/>
  <c r="W37" i="42"/>
  <c r="AG36" i="42"/>
  <c r="AP36" i="42" s="1"/>
  <c r="AF36" i="42"/>
  <c r="AO36" i="42" s="1"/>
  <c r="AE36" i="42"/>
  <c r="AR38" i="85"/>
  <c r="AI37" i="47"/>
  <c r="AN37" i="47"/>
  <c r="Z40" i="82"/>
  <c r="Y40" i="82"/>
  <c r="X40" i="82"/>
  <c r="AR36" i="78"/>
  <c r="AR37" i="91"/>
  <c r="AE36" i="81"/>
  <c r="AF36" i="81"/>
  <c r="AO36" i="81" s="1"/>
  <c r="AG36" i="81"/>
  <c r="AP36" i="81" s="1"/>
  <c r="W37" i="81"/>
  <c r="Z37" i="76"/>
  <c r="Z37" i="40"/>
  <c r="AI37" i="45"/>
  <c r="AN37" i="45"/>
  <c r="AF36" i="84"/>
  <c r="AO36" i="84" s="1"/>
  <c r="W37" i="84"/>
  <c r="AE36" i="84"/>
  <c r="AG36" i="84"/>
  <c r="AP36" i="84" s="1"/>
  <c r="AR37" i="26"/>
  <c r="Z37" i="78"/>
  <c r="AH38" i="31"/>
  <c r="AQ38" i="31" s="1"/>
  <c r="Z39" i="88"/>
  <c r="X38" i="34"/>
  <c r="Y38" i="34"/>
  <c r="Z38" i="34" s="1"/>
  <c r="AH36" i="32"/>
  <c r="AQ36" i="32" s="1"/>
  <c r="X37" i="93"/>
  <c r="Y37" i="93"/>
  <c r="X38" i="47"/>
  <c r="Z38" i="47" s="1"/>
  <c r="Y38" i="47"/>
  <c r="AN38" i="95"/>
  <c r="AI38" i="95"/>
  <c r="AI37" i="80"/>
  <c r="AN37" i="80"/>
  <c r="AR38" i="86"/>
  <c r="X37" i="90"/>
  <c r="Y37" i="90"/>
  <c r="Z38" i="28"/>
  <c r="AI37" i="96"/>
  <c r="AN37" i="96"/>
  <c r="AN38" i="38"/>
  <c r="AI38" i="38"/>
  <c r="Z39" i="38" l="1"/>
  <c r="W39" i="45"/>
  <c r="AG38" i="45"/>
  <c r="AP38" i="45" s="1"/>
  <c r="AF38" i="45"/>
  <c r="AO38" i="45" s="1"/>
  <c r="AE38" i="45"/>
  <c r="AE39" i="38"/>
  <c r="W40" i="38"/>
  <c r="AG39" i="38"/>
  <c r="AP39" i="38" s="1"/>
  <c r="AF39" i="38"/>
  <c r="AO39" i="38" s="1"/>
  <c r="AE39" i="95"/>
  <c r="AF39" i="95"/>
  <c r="AO39" i="95" s="1"/>
  <c r="W40" i="95"/>
  <c r="AG39" i="95"/>
  <c r="AP39" i="95" s="1"/>
  <c r="W39" i="34"/>
  <c r="AG38" i="34"/>
  <c r="AP38" i="34" s="1"/>
  <c r="AF38" i="34"/>
  <c r="AO38" i="34" s="1"/>
  <c r="AE38" i="34"/>
  <c r="W39" i="96"/>
  <c r="AE38" i="96"/>
  <c r="AG38" i="96"/>
  <c r="AP38" i="96" s="1"/>
  <c r="AF38" i="96"/>
  <c r="AO38" i="96" s="1"/>
  <c r="W39" i="80"/>
  <c r="AG38" i="80"/>
  <c r="AP38" i="80" s="1"/>
  <c r="AF38" i="80"/>
  <c r="AO38" i="80" s="1"/>
  <c r="AE38" i="80"/>
  <c r="Y37" i="81"/>
  <c r="X37" i="81"/>
  <c r="Z37" i="81" s="1"/>
  <c r="AI39" i="85"/>
  <c r="AN39" i="85"/>
  <c r="AF39" i="79"/>
  <c r="AO39" i="79" s="1"/>
  <c r="AE39" i="79"/>
  <c r="W40" i="79"/>
  <c r="AG39" i="79"/>
  <c r="AP39" i="79" s="1"/>
  <c r="AH39" i="74"/>
  <c r="AQ39" i="74" s="1"/>
  <c r="AI39" i="89"/>
  <c r="AN39" i="89"/>
  <c r="AF39" i="48"/>
  <c r="AO39" i="48" s="1"/>
  <c r="AE39" i="48"/>
  <c r="AG39" i="48"/>
  <c r="AP39" i="48" s="1"/>
  <c r="W40" i="48"/>
  <c r="AR37" i="96"/>
  <c r="AH38" i="47"/>
  <c r="AQ38" i="47" s="1"/>
  <c r="X37" i="84"/>
  <c r="Z37" i="84" s="1"/>
  <c r="Y37" i="84"/>
  <c r="AE37" i="76"/>
  <c r="AG37" i="76"/>
  <c r="AP37" i="76" s="1"/>
  <c r="AF37" i="76"/>
  <c r="AO37" i="76" s="1"/>
  <c r="W38" i="76"/>
  <c r="W41" i="82"/>
  <c r="AG40" i="82"/>
  <c r="AP40" i="82" s="1"/>
  <c r="AF40" i="82"/>
  <c r="AO40" i="82" s="1"/>
  <c r="AE40" i="82"/>
  <c r="X37" i="75"/>
  <c r="Y37" i="75"/>
  <c r="AH39" i="38"/>
  <c r="AQ39" i="38" s="1"/>
  <c r="AH40" i="77"/>
  <c r="AQ40" i="77" s="1"/>
  <c r="AH38" i="96"/>
  <c r="AQ38" i="96" s="1"/>
  <c r="AR36" i="37"/>
  <c r="W38" i="43"/>
  <c r="AG37" i="43"/>
  <c r="AP37" i="43" s="1"/>
  <c r="AF37" i="43"/>
  <c r="AO37" i="43" s="1"/>
  <c r="AE37" i="43"/>
  <c r="AR37" i="35"/>
  <c r="AH39" i="48"/>
  <c r="AQ39" i="48" s="1"/>
  <c r="AH37" i="36"/>
  <c r="AQ37" i="36" s="1"/>
  <c r="Y38" i="44"/>
  <c r="X38" i="44"/>
  <c r="AN38" i="33"/>
  <c r="AI38" i="33"/>
  <c r="AN38" i="30"/>
  <c r="AI38" i="30"/>
  <c r="Y39" i="87"/>
  <c r="X39" i="87"/>
  <c r="AH38" i="83"/>
  <c r="AQ38" i="83" s="1"/>
  <c r="W39" i="26"/>
  <c r="AG38" i="26"/>
  <c r="AP38" i="26" s="1"/>
  <c r="AF38" i="26"/>
  <c r="AO38" i="26" s="1"/>
  <c r="AE38" i="26"/>
  <c r="AN38" i="41"/>
  <c r="AI38" i="41"/>
  <c r="AR36" i="36"/>
  <c r="AR36" i="90"/>
  <c r="AH37" i="37"/>
  <c r="AQ37" i="37" s="1"/>
  <c r="AR38" i="74"/>
  <c r="X38" i="92"/>
  <c r="Z38" i="92" s="1"/>
  <c r="Y38" i="92"/>
  <c r="Y37" i="46"/>
  <c r="X37" i="46"/>
  <c r="Y38" i="94"/>
  <c r="X38" i="94"/>
  <c r="Z38" i="94" s="1"/>
  <c r="Y39" i="91"/>
  <c r="X39" i="91"/>
  <c r="W39" i="47"/>
  <c r="AG38" i="47"/>
  <c r="AP38" i="47" s="1"/>
  <c r="AF38" i="47"/>
  <c r="AO38" i="47" s="1"/>
  <c r="AE38" i="47"/>
  <c r="AE40" i="77"/>
  <c r="AF40" i="77"/>
  <c r="AO40" i="77" s="1"/>
  <c r="AG40" i="77"/>
  <c r="AP40" i="77" s="1"/>
  <c r="W41" i="77"/>
  <c r="AR37" i="25"/>
  <c r="X37" i="42"/>
  <c r="Y37" i="42"/>
  <c r="Z37" i="42" s="1"/>
  <c r="AR38" i="38"/>
  <c r="AH37" i="90"/>
  <c r="AQ37" i="90" s="1"/>
  <c r="AR38" i="95"/>
  <c r="AH37" i="93"/>
  <c r="AQ37" i="93" s="1"/>
  <c r="X40" i="85"/>
  <c r="Y40" i="85"/>
  <c r="AH39" i="27"/>
  <c r="AQ39" i="27" s="1"/>
  <c r="AE36" i="73"/>
  <c r="AF36" i="73"/>
  <c r="AO36" i="73" s="1"/>
  <c r="W37" i="73"/>
  <c r="AG36" i="73"/>
  <c r="AP36" i="73" s="1"/>
  <c r="AH38" i="25"/>
  <c r="AQ38" i="25" s="1"/>
  <c r="AR36" i="93"/>
  <c r="Z39" i="74"/>
  <c r="AR37" i="83"/>
  <c r="AR38" i="27"/>
  <c r="AH39" i="29"/>
  <c r="AQ39" i="29" s="1"/>
  <c r="Y39" i="30"/>
  <c r="X39" i="30"/>
  <c r="AI38" i="87"/>
  <c r="AN38" i="87"/>
  <c r="X40" i="86"/>
  <c r="Y40" i="86"/>
  <c r="W38" i="78"/>
  <c r="AG37" i="78"/>
  <c r="AP37" i="78" s="1"/>
  <c r="AF37" i="78"/>
  <c r="AO37" i="78" s="1"/>
  <c r="AE37" i="78"/>
  <c r="AN36" i="32"/>
  <c r="AI36" i="32"/>
  <c r="AH39" i="95"/>
  <c r="AQ39" i="95" s="1"/>
  <c r="AE37" i="36"/>
  <c r="W38" i="36"/>
  <c r="AG37" i="36"/>
  <c r="AP37" i="36" s="1"/>
  <c r="AF37" i="36"/>
  <c r="AO37" i="36" s="1"/>
  <c r="AI38" i="91"/>
  <c r="AN38" i="91"/>
  <c r="AR37" i="80"/>
  <c r="AR37" i="47"/>
  <c r="AR39" i="82"/>
  <c r="Z38" i="83"/>
  <c r="W41" i="39"/>
  <c r="AG40" i="39"/>
  <c r="AP40" i="39" s="1"/>
  <c r="AF40" i="39"/>
  <c r="AO40" i="39" s="1"/>
  <c r="AE40" i="39"/>
  <c r="Z37" i="90"/>
  <c r="Z37" i="93"/>
  <c r="AR37" i="45"/>
  <c r="AH40" i="82"/>
  <c r="AQ40" i="82" s="1"/>
  <c r="AN36" i="75"/>
  <c r="AI36" i="75"/>
  <c r="Y37" i="32"/>
  <c r="X37" i="32"/>
  <c r="Z37" i="32" s="1"/>
  <c r="AH38" i="35"/>
  <c r="AQ38" i="35" s="1"/>
  <c r="AR38" i="48"/>
  <c r="Y39" i="31"/>
  <c r="X39" i="31"/>
  <c r="Z37" i="37"/>
  <c r="AN37" i="44"/>
  <c r="AI37" i="44"/>
  <c r="Y39" i="33"/>
  <c r="X39" i="33"/>
  <c r="AI36" i="46"/>
  <c r="AN36" i="46"/>
  <c r="AN37" i="94"/>
  <c r="AI37" i="94"/>
  <c r="AN39" i="86"/>
  <c r="AI39" i="86"/>
  <c r="W39" i="28"/>
  <c r="AG38" i="28"/>
  <c r="AP38" i="28" s="1"/>
  <c r="AF38" i="28"/>
  <c r="AO38" i="28" s="1"/>
  <c r="AE38" i="28"/>
  <c r="AF39" i="88"/>
  <c r="AO39" i="88" s="1"/>
  <c r="AE39" i="88"/>
  <c r="W40" i="88"/>
  <c r="AG39" i="88"/>
  <c r="AP39" i="88" s="1"/>
  <c r="AI38" i="31"/>
  <c r="AN38" i="31"/>
  <c r="AH38" i="34"/>
  <c r="AQ38" i="34" s="1"/>
  <c r="AI36" i="84"/>
  <c r="AN36" i="84"/>
  <c r="W38" i="40"/>
  <c r="AG37" i="40"/>
  <c r="AP37" i="40" s="1"/>
  <c r="AF37" i="40"/>
  <c r="AO37" i="40" s="1"/>
  <c r="AE37" i="40"/>
  <c r="AI36" i="81"/>
  <c r="AN36" i="81"/>
  <c r="AI36" i="42"/>
  <c r="AN36" i="42"/>
  <c r="Z39" i="27"/>
  <c r="AR39" i="77"/>
  <c r="Z38" i="25"/>
  <c r="Z38" i="35"/>
  <c r="Y39" i="41"/>
  <c r="X39" i="41"/>
  <c r="Z39" i="41" s="1"/>
  <c r="AH38" i="45"/>
  <c r="AQ38" i="45" s="1"/>
  <c r="AR38" i="29"/>
  <c r="X40" i="89"/>
  <c r="Z40" i="89" s="1"/>
  <c r="Y40" i="89"/>
  <c r="AH38" i="80"/>
  <c r="AQ38" i="80" s="1"/>
  <c r="AR37" i="34"/>
  <c r="W40" i="29"/>
  <c r="AG39" i="29"/>
  <c r="AP39" i="29" s="1"/>
  <c r="AF39" i="29"/>
  <c r="AO39" i="29" s="1"/>
  <c r="AE39" i="29"/>
  <c r="AI37" i="92"/>
  <c r="AN37" i="92"/>
  <c r="Z40" i="86" l="1"/>
  <c r="AG40" i="86"/>
  <c r="AP40" i="86" s="1"/>
  <c r="W41" i="86"/>
  <c r="AE40" i="86"/>
  <c r="AF40" i="86"/>
  <c r="AO40" i="86" s="1"/>
  <c r="AE39" i="41"/>
  <c r="W40" i="41"/>
  <c r="AG39" i="41"/>
  <c r="AP39" i="41" s="1"/>
  <c r="AF39" i="41"/>
  <c r="AO39" i="41" s="1"/>
  <c r="AI37" i="36"/>
  <c r="AN37" i="36"/>
  <c r="AR36" i="32"/>
  <c r="AH39" i="30"/>
  <c r="AQ39" i="30" s="1"/>
  <c r="W40" i="74"/>
  <c r="AG39" i="74"/>
  <c r="AP39" i="74" s="1"/>
  <c r="AF39" i="74"/>
  <c r="AO39" i="74" s="1"/>
  <c r="AE39" i="74"/>
  <c r="AI36" i="73"/>
  <c r="AN36" i="73"/>
  <c r="AH37" i="42"/>
  <c r="AQ37" i="42" s="1"/>
  <c r="Y39" i="47"/>
  <c r="X39" i="47"/>
  <c r="AH38" i="92"/>
  <c r="AQ38" i="92" s="1"/>
  <c r="AR38" i="33"/>
  <c r="W38" i="84"/>
  <c r="AG37" i="84"/>
  <c r="AP37" i="84" s="1"/>
  <c r="AF37" i="84"/>
  <c r="AO37" i="84" s="1"/>
  <c r="AE37" i="84"/>
  <c r="AR36" i="75"/>
  <c r="AR38" i="91"/>
  <c r="W39" i="92"/>
  <c r="AG38" i="92"/>
  <c r="AP38" i="92" s="1"/>
  <c r="AF38" i="92"/>
  <c r="AO38" i="92" s="1"/>
  <c r="AE38" i="92"/>
  <c r="AN40" i="82"/>
  <c r="AI40" i="82"/>
  <c r="AN38" i="80"/>
  <c r="AI38" i="80"/>
  <c r="AI38" i="96"/>
  <c r="AN38" i="96"/>
  <c r="AI39" i="95"/>
  <c r="AN39" i="95"/>
  <c r="AI38" i="45"/>
  <c r="AN38" i="45"/>
  <c r="AH39" i="33"/>
  <c r="AQ39" i="33" s="1"/>
  <c r="AH39" i="31"/>
  <c r="AQ39" i="31" s="1"/>
  <c r="AR37" i="92"/>
  <c r="AR38" i="31"/>
  <c r="AH40" i="85"/>
  <c r="AQ40" i="85" s="1"/>
  <c r="AE38" i="94"/>
  <c r="AG38" i="94"/>
  <c r="AP38" i="94" s="1"/>
  <c r="AF38" i="94"/>
  <c r="AO38" i="94" s="1"/>
  <c r="W39" i="94"/>
  <c r="AN38" i="28"/>
  <c r="AI38" i="28"/>
  <c r="AR37" i="94"/>
  <c r="Z39" i="33"/>
  <c r="Z39" i="31"/>
  <c r="AI37" i="78"/>
  <c r="AN37" i="78"/>
  <c r="AH40" i="86"/>
  <c r="AQ40" i="86" s="1"/>
  <c r="Z39" i="30"/>
  <c r="Z40" i="85"/>
  <c r="AI40" i="77"/>
  <c r="AN40" i="77"/>
  <c r="AH39" i="91"/>
  <c r="AQ39" i="91" s="1"/>
  <c r="AH37" i="46"/>
  <c r="AQ37" i="46" s="1"/>
  <c r="AH38" i="44"/>
  <c r="AQ38" i="44" s="1"/>
  <c r="X38" i="43"/>
  <c r="Y38" i="43"/>
  <c r="X40" i="48"/>
  <c r="Y40" i="48"/>
  <c r="AR39" i="89"/>
  <c r="AR39" i="85"/>
  <c r="Y39" i="34"/>
  <c r="X39" i="34"/>
  <c r="Z39" i="34" s="1"/>
  <c r="X40" i="29"/>
  <c r="Y40" i="29"/>
  <c r="AH39" i="41"/>
  <c r="AQ39" i="41" s="1"/>
  <c r="AR36" i="84"/>
  <c r="AN37" i="40"/>
  <c r="AI37" i="40"/>
  <c r="AN40" i="39"/>
  <c r="AI40" i="39"/>
  <c r="W38" i="42"/>
  <c r="AG37" i="42"/>
  <c r="AP37" i="42" s="1"/>
  <c r="AF37" i="42"/>
  <c r="AO37" i="42" s="1"/>
  <c r="AE37" i="42"/>
  <c r="AR38" i="41"/>
  <c r="Y39" i="26"/>
  <c r="X39" i="26"/>
  <c r="Z39" i="26" s="1"/>
  <c r="AH39" i="87"/>
  <c r="AQ39" i="87" s="1"/>
  <c r="AN39" i="29"/>
  <c r="AI39" i="29"/>
  <c r="AH40" i="89"/>
  <c r="AQ40" i="89" s="1"/>
  <c r="W39" i="35"/>
  <c r="AG38" i="35"/>
  <c r="AP38" i="35" s="1"/>
  <c r="AF38" i="35"/>
  <c r="AO38" i="35" s="1"/>
  <c r="AE38" i="35"/>
  <c r="AR36" i="42"/>
  <c r="X40" i="88"/>
  <c r="Y40" i="88"/>
  <c r="AR37" i="44"/>
  <c r="Y37" i="73"/>
  <c r="X37" i="73"/>
  <c r="AI38" i="47"/>
  <c r="AN38" i="47"/>
  <c r="Z39" i="87"/>
  <c r="AI37" i="76"/>
  <c r="AN37" i="76"/>
  <c r="AH37" i="81"/>
  <c r="AQ37" i="81" s="1"/>
  <c r="Y39" i="96"/>
  <c r="X39" i="96"/>
  <c r="AR39" i="86"/>
  <c r="AF37" i="32"/>
  <c r="AO37" i="32" s="1"/>
  <c r="AE37" i="32"/>
  <c r="W38" i="32"/>
  <c r="AG37" i="32"/>
  <c r="AP37" i="32" s="1"/>
  <c r="AF39" i="27"/>
  <c r="AO39" i="27" s="1"/>
  <c r="AE39" i="27"/>
  <c r="W40" i="27"/>
  <c r="AG39" i="27"/>
  <c r="AP39" i="27" s="1"/>
  <c r="AF40" i="89"/>
  <c r="AO40" i="89" s="1"/>
  <c r="AE40" i="89"/>
  <c r="AG40" i="89"/>
  <c r="AP40" i="89" s="1"/>
  <c r="W41" i="89"/>
  <c r="AH37" i="32"/>
  <c r="AQ37" i="32" s="1"/>
  <c r="W38" i="93"/>
  <c r="AG37" i="93"/>
  <c r="AP37" i="93" s="1"/>
  <c r="AF37" i="93"/>
  <c r="AO37" i="93" s="1"/>
  <c r="AE37" i="93"/>
  <c r="X41" i="39"/>
  <c r="Y41" i="39"/>
  <c r="X38" i="36"/>
  <c r="Z38" i="36" s="1"/>
  <c r="Y38" i="36"/>
  <c r="Y41" i="77"/>
  <c r="X41" i="77"/>
  <c r="Z39" i="91"/>
  <c r="Z37" i="46"/>
  <c r="AN38" i="26"/>
  <c r="AI38" i="26"/>
  <c r="AR38" i="30"/>
  <c r="Z38" i="44"/>
  <c r="AH37" i="75"/>
  <c r="AQ37" i="75" s="1"/>
  <c r="Z41" i="82"/>
  <c r="Y41" i="82"/>
  <c r="X41" i="82"/>
  <c r="Y40" i="79"/>
  <c r="X40" i="79"/>
  <c r="Y39" i="80"/>
  <c r="X39" i="80"/>
  <c r="Z39" i="80" s="1"/>
  <c r="AN38" i="34"/>
  <c r="AI38" i="34"/>
  <c r="X40" i="95"/>
  <c r="Y40" i="95"/>
  <c r="X40" i="38"/>
  <c r="Y40" i="38"/>
  <c r="X39" i="45"/>
  <c r="Z39" i="45" s="1"/>
  <c r="Y39" i="45"/>
  <c r="W39" i="25"/>
  <c r="AG38" i="25"/>
  <c r="AP38" i="25" s="1"/>
  <c r="AF38" i="25"/>
  <c r="AO38" i="25" s="1"/>
  <c r="AE38" i="25"/>
  <c r="Y38" i="40"/>
  <c r="X38" i="40"/>
  <c r="AR36" i="81"/>
  <c r="AI39" i="88"/>
  <c r="AN39" i="88"/>
  <c r="Y39" i="28"/>
  <c r="X39" i="28"/>
  <c r="AR36" i="46"/>
  <c r="AF37" i="37"/>
  <c r="AO37" i="37" s="1"/>
  <c r="AE37" i="37"/>
  <c r="W38" i="37"/>
  <c r="AG37" i="37"/>
  <c r="AP37" i="37" s="1"/>
  <c r="W38" i="90"/>
  <c r="AG37" i="90"/>
  <c r="AP37" i="90" s="1"/>
  <c r="AE37" i="90"/>
  <c r="AF37" i="90"/>
  <c r="AO37" i="90" s="1"/>
  <c r="AF38" i="83"/>
  <c r="AO38" i="83" s="1"/>
  <c r="AG38" i="83"/>
  <c r="AP38" i="83" s="1"/>
  <c r="AE38" i="83"/>
  <c r="W39" i="83"/>
  <c r="X38" i="78"/>
  <c r="Y38" i="78"/>
  <c r="Z38" i="78" s="1"/>
  <c r="AR38" i="87"/>
  <c r="AH38" i="94"/>
  <c r="AQ38" i="94" s="1"/>
  <c r="AI37" i="43"/>
  <c r="AN37" i="43"/>
  <c r="Z37" i="75"/>
  <c r="X38" i="76"/>
  <c r="Y38" i="76"/>
  <c r="AH37" i="84"/>
  <c r="AQ37" i="84" s="1"/>
  <c r="AI39" i="48"/>
  <c r="AN39" i="48"/>
  <c r="AN39" i="79"/>
  <c r="AI39" i="79"/>
  <c r="W38" i="81"/>
  <c r="AG37" i="81"/>
  <c r="AP37" i="81" s="1"/>
  <c r="AF37" i="81"/>
  <c r="AO37" i="81" s="1"/>
  <c r="AE37" i="81"/>
  <c r="AI39" i="38"/>
  <c r="AN39" i="38"/>
  <c r="Z38" i="76" l="1"/>
  <c r="Z40" i="95"/>
  <c r="W40" i="45"/>
  <c r="AG39" i="45"/>
  <c r="AP39" i="45" s="1"/>
  <c r="AF39" i="45"/>
  <c r="AO39" i="45" s="1"/>
  <c r="AE39" i="45"/>
  <c r="W39" i="76"/>
  <c r="AE38" i="76"/>
  <c r="AF38" i="76"/>
  <c r="AO38" i="76" s="1"/>
  <c r="AG38" i="76"/>
  <c r="AP38" i="76" s="1"/>
  <c r="W39" i="78"/>
  <c r="AG38" i="78"/>
  <c r="AP38" i="78" s="1"/>
  <c r="AF38" i="78"/>
  <c r="AO38" i="78" s="1"/>
  <c r="AE38" i="78"/>
  <c r="W41" i="95"/>
  <c r="AG40" i="95"/>
  <c r="AP40" i="95" s="1"/>
  <c r="AE40" i="95"/>
  <c r="AF40" i="95"/>
  <c r="AO40" i="95" s="1"/>
  <c r="AH38" i="78"/>
  <c r="AQ38" i="78" s="1"/>
  <c r="AH40" i="79"/>
  <c r="AQ40" i="79" s="1"/>
  <c r="AH41" i="77"/>
  <c r="AQ41" i="77" s="1"/>
  <c r="X38" i="32"/>
  <c r="Z38" i="32" s="1"/>
  <c r="Y38" i="32"/>
  <c r="AH39" i="96"/>
  <c r="AQ39" i="96" s="1"/>
  <c r="AR38" i="47"/>
  <c r="AF39" i="26"/>
  <c r="AO39" i="26" s="1"/>
  <c r="AE39" i="26"/>
  <c r="W40" i="26"/>
  <c r="AG39" i="26"/>
  <c r="AP39" i="26" s="1"/>
  <c r="AE39" i="34"/>
  <c r="AF39" i="34"/>
  <c r="AO39" i="34" s="1"/>
  <c r="W40" i="34"/>
  <c r="AG39" i="34"/>
  <c r="AP39" i="34" s="1"/>
  <c r="AH40" i="48"/>
  <c r="AQ40" i="48" s="1"/>
  <c r="AR37" i="78"/>
  <c r="AR38" i="96"/>
  <c r="Y38" i="84"/>
  <c r="X38" i="84"/>
  <c r="Z38" i="84" s="1"/>
  <c r="AI39" i="74"/>
  <c r="AN39" i="74"/>
  <c r="AI39" i="41"/>
  <c r="AN39" i="41"/>
  <c r="X38" i="37"/>
  <c r="Z38" i="37" s="1"/>
  <c r="Y38" i="37"/>
  <c r="AH39" i="28"/>
  <c r="AQ39" i="28" s="1"/>
  <c r="AR38" i="34"/>
  <c r="AH41" i="39"/>
  <c r="AQ41" i="39" s="1"/>
  <c r="Y38" i="93"/>
  <c r="X38" i="93"/>
  <c r="X41" i="89"/>
  <c r="Z41" i="89" s="1"/>
  <c r="Y41" i="89"/>
  <c r="AH37" i="73"/>
  <c r="AQ37" i="73" s="1"/>
  <c r="AH40" i="88"/>
  <c r="AQ40" i="88" s="1"/>
  <c r="X38" i="42"/>
  <c r="Y38" i="42"/>
  <c r="Z38" i="42" s="1"/>
  <c r="Z40" i="48"/>
  <c r="W40" i="31"/>
  <c r="AG39" i="31"/>
  <c r="AP39" i="31" s="1"/>
  <c r="AF39" i="31"/>
  <c r="AO39" i="31" s="1"/>
  <c r="AE39" i="31"/>
  <c r="Y39" i="94"/>
  <c r="X39" i="94"/>
  <c r="AR38" i="80"/>
  <c r="AR37" i="36"/>
  <c r="X39" i="83"/>
  <c r="Y39" i="83"/>
  <c r="Z39" i="83" s="1"/>
  <c r="AH38" i="40"/>
  <c r="AQ38" i="40" s="1"/>
  <c r="Y39" i="25"/>
  <c r="X39" i="25"/>
  <c r="Z39" i="25" s="1"/>
  <c r="AH40" i="38"/>
  <c r="AQ40" i="38" s="1"/>
  <c r="Z40" i="79"/>
  <c r="AR38" i="26"/>
  <c r="Z41" i="77"/>
  <c r="Z41" i="39"/>
  <c r="X40" i="27"/>
  <c r="Y40" i="27"/>
  <c r="AI37" i="32"/>
  <c r="AN37" i="32"/>
  <c r="Z39" i="96"/>
  <c r="Z40" i="88"/>
  <c r="Y39" i="35"/>
  <c r="X39" i="35"/>
  <c r="AR40" i="39"/>
  <c r="AH40" i="29"/>
  <c r="AQ40" i="29" s="1"/>
  <c r="AE39" i="33"/>
  <c r="W40" i="33"/>
  <c r="AG39" i="33"/>
  <c r="AP39" i="33" s="1"/>
  <c r="AF39" i="33"/>
  <c r="AO39" i="33" s="1"/>
  <c r="AR38" i="45"/>
  <c r="Y39" i="92"/>
  <c r="X39" i="92"/>
  <c r="AH39" i="47"/>
  <c r="AQ39" i="47" s="1"/>
  <c r="AI40" i="86"/>
  <c r="AN40" i="86"/>
  <c r="AR39" i="38"/>
  <c r="AR39" i="79"/>
  <c r="AE37" i="75"/>
  <c r="W38" i="75"/>
  <c r="AG37" i="75"/>
  <c r="AP37" i="75" s="1"/>
  <c r="AF37" i="75"/>
  <c r="AO37" i="75" s="1"/>
  <c r="AR37" i="43"/>
  <c r="AN38" i="83"/>
  <c r="AI38" i="83"/>
  <c r="AN37" i="90"/>
  <c r="AI37" i="90"/>
  <c r="AI37" i="37"/>
  <c r="AN37" i="37"/>
  <c r="Z39" i="28"/>
  <c r="Z40" i="38"/>
  <c r="AH39" i="80"/>
  <c r="AQ39" i="80" s="1"/>
  <c r="AH41" i="82"/>
  <c r="AQ41" i="82" s="1"/>
  <c r="AN37" i="93"/>
  <c r="AI37" i="93"/>
  <c r="AN40" i="89"/>
  <c r="AI40" i="89"/>
  <c r="AN39" i="27"/>
  <c r="AI39" i="27"/>
  <c r="AR37" i="76"/>
  <c r="Z37" i="73"/>
  <c r="AR39" i="29"/>
  <c r="Z40" i="29"/>
  <c r="AH38" i="43"/>
  <c r="AQ38" i="43" s="1"/>
  <c r="AR40" i="77"/>
  <c r="AR40" i="82"/>
  <c r="AN37" i="84"/>
  <c r="AI37" i="84"/>
  <c r="Y40" i="74"/>
  <c r="X40" i="74"/>
  <c r="Y41" i="86"/>
  <c r="X41" i="86"/>
  <c r="Z41" i="86" s="1"/>
  <c r="AH38" i="76"/>
  <c r="AQ38" i="76" s="1"/>
  <c r="AI37" i="81"/>
  <c r="AN37" i="81"/>
  <c r="AR39" i="48"/>
  <c r="Z38" i="40"/>
  <c r="W38" i="46"/>
  <c r="AG37" i="46"/>
  <c r="AP37" i="46" s="1"/>
  <c r="AF37" i="46"/>
  <c r="AO37" i="46" s="1"/>
  <c r="AE37" i="46"/>
  <c r="AH38" i="36"/>
  <c r="AQ38" i="36" s="1"/>
  <c r="W40" i="87"/>
  <c r="AG39" i="87"/>
  <c r="AP39" i="87" s="1"/>
  <c r="AF39" i="87"/>
  <c r="AO39" i="87" s="1"/>
  <c r="AE39" i="87"/>
  <c r="AH39" i="26"/>
  <c r="AQ39" i="26" s="1"/>
  <c r="AN37" i="42"/>
  <c r="AI37" i="42"/>
  <c r="AR37" i="40"/>
  <c r="AH39" i="34"/>
  <c r="AQ39" i="34" s="1"/>
  <c r="Z38" i="43"/>
  <c r="W41" i="85"/>
  <c r="AG40" i="85"/>
  <c r="AP40" i="85" s="1"/>
  <c r="AF40" i="85"/>
  <c r="AO40" i="85" s="1"/>
  <c r="AE40" i="85"/>
  <c r="AR39" i="95"/>
  <c r="Z39" i="47"/>
  <c r="X40" i="41"/>
  <c r="Y40" i="41"/>
  <c r="X38" i="81"/>
  <c r="Z38" i="81" s="1"/>
  <c r="Y38" i="81"/>
  <c r="X38" i="90"/>
  <c r="Y38" i="90"/>
  <c r="AR39" i="88"/>
  <c r="AI38" i="25"/>
  <c r="AN38" i="25"/>
  <c r="AH39" i="45"/>
  <c r="AQ39" i="45" s="1"/>
  <c r="AH40" i="95"/>
  <c r="AQ40" i="95" s="1"/>
  <c r="AE39" i="80"/>
  <c r="AF39" i="80"/>
  <c r="AO39" i="80" s="1"/>
  <c r="W40" i="80"/>
  <c r="AG39" i="80"/>
  <c r="AP39" i="80" s="1"/>
  <c r="AE41" i="82"/>
  <c r="AF41" i="82"/>
  <c r="AO41" i="82" s="1"/>
  <c r="W42" i="82"/>
  <c r="AG41" i="82"/>
  <c r="AP41" i="82" s="1"/>
  <c r="AF38" i="44"/>
  <c r="AO38" i="44" s="1"/>
  <c r="AE38" i="44"/>
  <c r="AG38" i="44"/>
  <c r="AP38" i="44" s="1"/>
  <c r="W39" i="44"/>
  <c r="W40" i="91"/>
  <c r="AG39" i="91"/>
  <c r="AP39" i="91" s="1"/>
  <c r="AF39" i="91"/>
  <c r="AO39" i="91" s="1"/>
  <c r="AE39" i="91"/>
  <c r="W39" i="36"/>
  <c r="AG38" i="36"/>
  <c r="AP38" i="36" s="1"/>
  <c r="AF38" i="36"/>
  <c r="AO38" i="36" s="1"/>
  <c r="AE38" i="36"/>
  <c r="AI38" i="35"/>
  <c r="AN38" i="35"/>
  <c r="AF39" i="30"/>
  <c r="AO39" i="30" s="1"/>
  <c r="AE39" i="30"/>
  <c r="W40" i="30"/>
  <c r="AG39" i="30"/>
  <c r="AP39" i="30" s="1"/>
  <c r="AR38" i="28"/>
  <c r="AI38" i="94"/>
  <c r="AN38" i="94"/>
  <c r="AI38" i="92"/>
  <c r="AN38" i="92"/>
  <c r="AR36" i="73"/>
  <c r="Z38" i="90" l="1"/>
  <c r="AE38" i="90"/>
  <c r="AG38" i="90"/>
  <c r="AP38" i="90" s="1"/>
  <c r="AF38" i="90"/>
  <c r="AO38" i="90" s="1"/>
  <c r="W39" i="90"/>
  <c r="Y39" i="36"/>
  <c r="X39" i="36"/>
  <c r="Y40" i="91"/>
  <c r="X40" i="91"/>
  <c r="X40" i="80"/>
  <c r="Y40" i="80"/>
  <c r="Z40" i="80" s="1"/>
  <c r="AI40" i="85"/>
  <c r="AN40" i="85"/>
  <c r="Y40" i="87"/>
  <c r="X40" i="87"/>
  <c r="Z40" i="87" s="1"/>
  <c r="AI37" i="46"/>
  <c r="AN37" i="46"/>
  <c r="AH40" i="74"/>
  <c r="AQ40" i="74" s="1"/>
  <c r="AR37" i="93"/>
  <c r="W41" i="38"/>
  <c r="AG40" i="38"/>
  <c r="AP40" i="38" s="1"/>
  <c r="AF40" i="38"/>
  <c r="AO40" i="38" s="1"/>
  <c r="AE40" i="38"/>
  <c r="AR38" i="83"/>
  <c r="W42" i="77"/>
  <c r="AG41" i="77"/>
  <c r="AP41" i="77" s="1"/>
  <c r="AF41" i="77"/>
  <c r="AO41" i="77" s="1"/>
  <c r="AE41" i="77"/>
  <c r="AH39" i="83"/>
  <c r="AQ39" i="83" s="1"/>
  <c r="AH39" i="94"/>
  <c r="AQ39" i="94" s="1"/>
  <c r="AF41" i="89"/>
  <c r="AO41" i="89" s="1"/>
  <c r="W42" i="89"/>
  <c r="AG41" i="89"/>
  <c r="AP41" i="89" s="1"/>
  <c r="AE41" i="89"/>
  <c r="W39" i="37"/>
  <c r="AG38" i="37"/>
  <c r="AP38" i="37" s="1"/>
  <c r="AF38" i="37"/>
  <c r="AO38" i="37" s="1"/>
  <c r="AE38" i="37"/>
  <c r="W39" i="32"/>
  <c r="AG38" i="32"/>
  <c r="AP38" i="32" s="1"/>
  <c r="AF38" i="32"/>
  <c r="AO38" i="32" s="1"/>
  <c r="AE38" i="32"/>
  <c r="AH39" i="35"/>
  <c r="AQ39" i="35" s="1"/>
  <c r="AR37" i="32"/>
  <c r="AE39" i="83"/>
  <c r="W40" i="83"/>
  <c r="AF39" i="83"/>
  <c r="AO39" i="83" s="1"/>
  <c r="AG39" i="83"/>
  <c r="AP39" i="83" s="1"/>
  <c r="X40" i="31"/>
  <c r="Y40" i="31"/>
  <c r="Z40" i="31" s="1"/>
  <c r="AH38" i="93"/>
  <c r="AQ38" i="93" s="1"/>
  <c r="AF38" i="84"/>
  <c r="AO38" i="84" s="1"/>
  <c r="AE38" i="84"/>
  <c r="W39" i="84"/>
  <c r="AG38" i="84"/>
  <c r="AP38" i="84" s="1"/>
  <c r="X40" i="34"/>
  <c r="Y40" i="34"/>
  <c r="AI39" i="26"/>
  <c r="AN39" i="26"/>
  <c r="Y41" i="95"/>
  <c r="X41" i="95"/>
  <c r="Z41" i="95" s="1"/>
  <c r="Y39" i="78"/>
  <c r="X39" i="78"/>
  <c r="Y42" i="82"/>
  <c r="X42" i="82"/>
  <c r="Z42" i="82" s="1"/>
  <c r="AF39" i="28"/>
  <c r="AO39" i="28" s="1"/>
  <c r="AE39" i="28"/>
  <c r="W40" i="28"/>
  <c r="AG39" i="28"/>
  <c r="AP39" i="28" s="1"/>
  <c r="Y38" i="75"/>
  <c r="X38" i="75"/>
  <c r="Z40" i="74"/>
  <c r="AE40" i="29"/>
  <c r="W41" i="29"/>
  <c r="AG40" i="29"/>
  <c r="AP40" i="29" s="1"/>
  <c r="AF40" i="29"/>
  <c r="AO40" i="29" s="1"/>
  <c r="AR39" i="27"/>
  <c r="AI37" i="75"/>
  <c r="AN37" i="75"/>
  <c r="AR40" i="86"/>
  <c r="AH39" i="92"/>
  <c r="AQ39" i="92" s="1"/>
  <c r="Z39" i="94"/>
  <c r="AE40" i="48"/>
  <c r="AF40" i="48"/>
  <c r="AO40" i="48" s="1"/>
  <c r="AG40" i="48"/>
  <c r="AP40" i="48" s="1"/>
  <c r="W41" i="48"/>
  <c r="AR39" i="41"/>
  <c r="AN39" i="45"/>
  <c r="AI39" i="45"/>
  <c r="AH38" i="90"/>
  <c r="AQ38" i="90" s="1"/>
  <c r="AH40" i="41"/>
  <c r="AQ40" i="41" s="1"/>
  <c r="AR37" i="42"/>
  <c r="AR38" i="35"/>
  <c r="AN39" i="91"/>
  <c r="AI39" i="91"/>
  <c r="AR38" i="92"/>
  <c r="Y40" i="30"/>
  <c r="X40" i="30"/>
  <c r="AI38" i="36"/>
  <c r="AN38" i="36"/>
  <c r="AI39" i="80"/>
  <c r="AN39" i="80"/>
  <c r="AR38" i="25"/>
  <c r="W40" i="47"/>
  <c r="AG39" i="47"/>
  <c r="AP39" i="47" s="1"/>
  <c r="AF39" i="47"/>
  <c r="AO39" i="47" s="1"/>
  <c r="AE39" i="47"/>
  <c r="Y41" i="85"/>
  <c r="X41" i="85"/>
  <c r="AN39" i="87"/>
  <c r="AI39" i="87"/>
  <c r="Y38" i="46"/>
  <c r="X38" i="46"/>
  <c r="Z38" i="46" s="1"/>
  <c r="AR37" i="81"/>
  <c r="AH41" i="86"/>
  <c r="AQ41" i="86" s="1"/>
  <c r="AR37" i="84"/>
  <c r="AR37" i="37"/>
  <c r="Z39" i="35"/>
  <c r="AH40" i="27"/>
  <c r="AQ40" i="27" s="1"/>
  <c r="AG40" i="79"/>
  <c r="AP40" i="79" s="1"/>
  <c r="AF40" i="79"/>
  <c r="AO40" i="79" s="1"/>
  <c r="W41" i="79"/>
  <c r="AE40" i="79"/>
  <c r="AH39" i="25"/>
  <c r="AQ39" i="25" s="1"/>
  <c r="Z38" i="93"/>
  <c r="AN39" i="34"/>
  <c r="AI39" i="34"/>
  <c r="Z40" i="41"/>
  <c r="AI38" i="44"/>
  <c r="AN38" i="44"/>
  <c r="AI41" i="82"/>
  <c r="AN41" i="82"/>
  <c r="AH38" i="81"/>
  <c r="AQ38" i="81" s="1"/>
  <c r="AR40" i="89"/>
  <c r="AR37" i="90"/>
  <c r="Z39" i="92"/>
  <c r="Y40" i="33"/>
  <c r="X40" i="33"/>
  <c r="AF40" i="88"/>
  <c r="AO40" i="88" s="1"/>
  <c r="W41" i="88"/>
  <c r="AG40" i="88"/>
  <c r="AP40" i="88" s="1"/>
  <c r="AE40" i="88"/>
  <c r="Z40" i="27"/>
  <c r="AN39" i="31"/>
  <c r="AI39" i="31"/>
  <c r="AH38" i="42"/>
  <c r="AQ38" i="42" s="1"/>
  <c r="AR39" i="74"/>
  <c r="AN38" i="78"/>
  <c r="AI38" i="78"/>
  <c r="AI38" i="76"/>
  <c r="AN38" i="76"/>
  <c r="Y39" i="44"/>
  <c r="X39" i="44"/>
  <c r="AR38" i="94"/>
  <c r="AI39" i="30"/>
  <c r="AN39" i="30"/>
  <c r="W39" i="81"/>
  <c r="AG38" i="81"/>
  <c r="AP38" i="81" s="1"/>
  <c r="AF38" i="81"/>
  <c r="AO38" i="81" s="1"/>
  <c r="AE38" i="81"/>
  <c r="W39" i="43"/>
  <c r="AG38" i="43"/>
  <c r="AP38" i="43" s="1"/>
  <c r="AF38" i="43"/>
  <c r="AO38" i="43" s="1"/>
  <c r="AE38" i="43"/>
  <c r="AF38" i="40"/>
  <c r="AO38" i="40" s="1"/>
  <c r="AE38" i="40"/>
  <c r="W39" i="40"/>
  <c r="AG38" i="40"/>
  <c r="AP38" i="40" s="1"/>
  <c r="AF41" i="86"/>
  <c r="AO41" i="86" s="1"/>
  <c r="AG41" i="86"/>
  <c r="AP41" i="86" s="1"/>
  <c r="AE41" i="86"/>
  <c r="W42" i="86"/>
  <c r="W38" i="73"/>
  <c r="AG37" i="73"/>
  <c r="AP37" i="73" s="1"/>
  <c r="AF37" i="73"/>
  <c r="AO37" i="73" s="1"/>
  <c r="AE37" i="73"/>
  <c r="AN39" i="33"/>
  <c r="AI39" i="33"/>
  <c r="AE39" i="96"/>
  <c r="AF39" i="96"/>
  <c r="AO39" i="96" s="1"/>
  <c r="W40" i="96"/>
  <c r="AG39" i="96"/>
  <c r="AP39" i="96" s="1"/>
  <c r="AF41" i="39"/>
  <c r="AO41" i="39" s="1"/>
  <c r="AE41" i="39"/>
  <c r="W42" i="39"/>
  <c r="AG41" i="39"/>
  <c r="AP41" i="39" s="1"/>
  <c r="W40" i="25"/>
  <c r="AG39" i="25"/>
  <c r="AP39" i="25" s="1"/>
  <c r="AF39" i="25"/>
  <c r="AO39" i="25" s="1"/>
  <c r="AE39" i="25"/>
  <c r="AF38" i="42"/>
  <c r="AO38" i="42" s="1"/>
  <c r="AE38" i="42"/>
  <c r="W39" i="42"/>
  <c r="AG38" i="42"/>
  <c r="AP38" i="42" s="1"/>
  <c r="AH41" i="89"/>
  <c r="AQ41" i="89" s="1"/>
  <c r="AH38" i="37"/>
  <c r="AQ38" i="37" s="1"/>
  <c r="AH38" i="84"/>
  <c r="AQ38" i="84" s="1"/>
  <c r="X40" i="26"/>
  <c r="Y40" i="26"/>
  <c r="AH38" i="32"/>
  <c r="AQ38" i="32" s="1"/>
  <c r="AI40" i="95"/>
  <c r="AN40" i="95"/>
  <c r="Y39" i="76"/>
  <c r="X39" i="76"/>
  <c r="X40" i="45"/>
  <c r="Z40" i="45" s="1"/>
  <c r="Y40" i="45"/>
  <c r="Z39" i="76" l="1"/>
  <c r="Z40" i="33"/>
  <c r="Z41" i="85"/>
  <c r="W42" i="85" s="1"/>
  <c r="Z39" i="36"/>
  <c r="AF39" i="36" s="1"/>
  <c r="AO39" i="36" s="1"/>
  <c r="W40" i="76"/>
  <c r="AG39" i="76"/>
  <c r="AP39" i="76" s="1"/>
  <c r="AF39" i="76"/>
  <c r="AO39" i="76" s="1"/>
  <c r="AE39" i="76"/>
  <c r="AE40" i="33"/>
  <c r="W41" i="33"/>
  <c r="AF40" i="33"/>
  <c r="AO40" i="33" s="1"/>
  <c r="AG40" i="33"/>
  <c r="AP40" i="33" s="1"/>
  <c r="AF41" i="85"/>
  <c r="AO41" i="85" s="1"/>
  <c r="AE41" i="85"/>
  <c r="W40" i="36"/>
  <c r="AG39" i="36"/>
  <c r="AP39" i="36" s="1"/>
  <c r="W39" i="46"/>
  <c r="AG38" i="46"/>
  <c r="AP38" i="46" s="1"/>
  <c r="AF38" i="46"/>
  <c r="AO38" i="46" s="1"/>
  <c r="AE38" i="46"/>
  <c r="W43" i="82"/>
  <c r="AG42" i="82"/>
  <c r="AP42" i="82" s="1"/>
  <c r="AF42" i="82"/>
  <c r="AO42" i="82" s="1"/>
  <c r="AE42" i="82"/>
  <c r="W41" i="80"/>
  <c r="AG40" i="80"/>
  <c r="AP40" i="80" s="1"/>
  <c r="AF40" i="80"/>
  <c r="AO40" i="80" s="1"/>
  <c r="AE40" i="80"/>
  <c r="AF40" i="31"/>
  <c r="AO40" i="31" s="1"/>
  <c r="AE40" i="31"/>
  <c r="W41" i="31"/>
  <c r="AG40" i="31"/>
  <c r="AP40" i="31" s="1"/>
  <c r="W42" i="95"/>
  <c r="AG41" i="95"/>
  <c r="AP41" i="95" s="1"/>
  <c r="AF41" i="95"/>
  <c r="AO41" i="95" s="1"/>
  <c r="AE41" i="95"/>
  <c r="X39" i="42"/>
  <c r="Y39" i="42"/>
  <c r="AI41" i="39"/>
  <c r="AN41" i="39"/>
  <c r="Y38" i="73"/>
  <c r="X38" i="73"/>
  <c r="AN38" i="81"/>
  <c r="AI38" i="81"/>
  <c r="AR38" i="76"/>
  <c r="X40" i="47"/>
  <c r="Y40" i="47"/>
  <c r="AH40" i="45"/>
  <c r="AQ40" i="45" s="1"/>
  <c r="AR40" i="95"/>
  <c r="AN39" i="25"/>
  <c r="AI39" i="25"/>
  <c r="AR39" i="30"/>
  <c r="W41" i="41"/>
  <c r="AG40" i="41"/>
  <c r="AP40" i="41" s="1"/>
  <c r="AF40" i="41"/>
  <c r="AO40" i="41" s="1"/>
  <c r="AE40" i="41"/>
  <c r="AH41" i="85"/>
  <c r="AQ41" i="85" s="1"/>
  <c r="AI40" i="29"/>
  <c r="AN40" i="29"/>
  <c r="X40" i="28"/>
  <c r="Z40" i="28" s="1"/>
  <c r="Y40" i="28"/>
  <c r="AI38" i="37"/>
  <c r="AN38" i="37"/>
  <c r="AH40" i="26"/>
  <c r="AQ40" i="26" s="1"/>
  <c r="AI40" i="48"/>
  <c r="AN40" i="48"/>
  <c r="W41" i="74"/>
  <c r="AG40" i="74"/>
  <c r="AP40" i="74" s="1"/>
  <c r="AF40" i="74"/>
  <c r="AO40" i="74" s="1"/>
  <c r="AE40" i="74"/>
  <c r="AH39" i="78"/>
  <c r="AQ39" i="78" s="1"/>
  <c r="AI38" i="32"/>
  <c r="AN38" i="32"/>
  <c r="Y41" i="38"/>
  <c r="X41" i="38"/>
  <c r="AE40" i="87"/>
  <c r="AF40" i="87"/>
  <c r="AO40" i="87" s="1"/>
  <c r="W41" i="87"/>
  <c r="AG40" i="87"/>
  <c r="AP40" i="87" s="1"/>
  <c r="AH40" i="91"/>
  <c r="AQ40" i="91" s="1"/>
  <c r="Y39" i="90"/>
  <c r="X39" i="90"/>
  <c r="AI39" i="96"/>
  <c r="AN39" i="96"/>
  <c r="W40" i="35"/>
  <c r="AG39" i="35"/>
  <c r="AP39" i="35" s="1"/>
  <c r="AF39" i="35"/>
  <c r="AO39" i="35" s="1"/>
  <c r="AE39" i="35"/>
  <c r="Z40" i="26"/>
  <c r="AR39" i="33"/>
  <c r="AN38" i="43"/>
  <c r="AI38" i="43"/>
  <c r="AR38" i="78"/>
  <c r="AI40" i="88"/>
  <c r="AN40" i="88"/>
  <c r="AH40" i="30"/>
  <c r="AQ40" i="30" s="1"/>
  <c r="W40" i="94"/>
  <c r="AG39" i="94"/>
  <c r="AP39" i="94" s="1"/>
  <c r="AF39" i="94"/>
  <c r="AO39" i="94" s="1"/>
  <c r="AE39" i="94"/>
  <c r="AH38" i="75"/>
  <c r="AQ38" i="75" s="1"/>
  <c r="AI39" i="28"/>
  <c r="AN39" i="28"/>
  <c r="AR39" i="26"/>
  <c r="X39" i="84"/>
  <c r="Y39" i="84"/>
  <c r="Y42" i="89"/>
  <c r="X42" i="89"/>
  <c r="Z42" i="89" s="1"/>
  <c r="AI41" i="77"/>
  <c r="AN41" i="77"/>
  <c r="AR39" i="91"/>
  <c r="AI38" i="42"/>
  <c r="AN38" i="42"/>
  <c r="Y40" i="25"/>
  <c r="X40" i="25"/>
  <c r="Y39" i="40"/>
  <c r="X39" i="40"/>
  <c r="AH39" i="44"/>
  <c r="AQ39" i="44" s="1"/>
  <c r="AR41" i="82"/>
  <c r="AE38" i="93"/>
  <c r="W39" i="93"/>
  <c r="AG38" i="93"/>
  <c r="AP38" i="93" s="1"/>
  <c r="AF38" i="93"/>
  <c r="AO38" i="93" s="1"/>
  <c r="AI40" i="79"/>
  <c r="AN40" i="79"/>
  <c r="Y41" i="48"/>
  <c r="X41" i="48"/>
  <c r="Z41" i="48" s="1"/>
  <c r="Z39" i="78"/>
  <c r="AN38" i="84"/>
  <c r="AI38" i="84"/>
  <c r="Y39" i="37"/>
  <c r="X39" i="37"/>
  <c r="Z39" i="37" s="1"/>
  <c r="AR40" i="85"/>
  <c r="Z40" i="91"/>
  <c r="AE40" i="27"/>
  <c r="AG40" i="27"/>
  <c r="AP40" i="27" s="1"/>
  <c r="AF40" i="27"/>
  <c r="AO40" i="27" s="1"/>
  <c r="W41" i="27"/>
  <c r="AR39" i="34"/>
  <c r="AH38" i="46"/>
  <c r="AQ38" i="46" s="1"/>
  <c r="X40" i="96"/>
  <c r="Z40" i="96" s="1"/>
  <c r="Y40" i="96"/>
  <c r="AI37" i="73"/>
  <c r="AN37" i="73"/>
  <c r="X42" i="86"/>
  <c r="Y42" i="86"/>
  <c r="X39" i="81"/>
  <c r="Y39" i="81"/>
  <c r="Z39" i="81" s="1"/>
  <c r="X41" i="88"/>
  <c r="Y41" i="88"/>
  <c r="W40" i="92"/>
  <c r="AG39" i="92"/>
  <c r="AP39" i="92" s="1"/>
  <c r="AE39" i="92"/>
  <c r="AF39" i="92"/>
  <c r="AO39" i="92" s="1"/>
  <c r="Y41" i="79"/>
  <c r="X41" i="79"/>
  <c r="AR39" i="87"/>
  <c r="AN39" i="47"/>
  <c r="AI39" i="47"/>
  <c r="Z40" i="30"/>
  <c r="X41" i="29"/>
  <c r="Y41" i="29"/>
  <c r="Z38" i="75"/>
  <c r="AH42" i="82"/>
  <c r="AQ42" i="82" s="1"/>
  <c r="AH41" i="95"/>
  <c r="AQ41" i="95" s="1"/>
  <c r="AH40" i="34"/>
  <c r="AQ40" i="34" s="1"/>
  <c r="X40" i="83"/>
  <c r="Y40" i="83"/>
  <c r="Y39" i="32"/>
  <c r="X39" i="32"/>
  <c r="Z39" i="32" s="1"/>
  <c r="AN40" i="38"/>
  <c r="AI40" i="38"/>
  <c r="AR37" i="46"/>
  <c r="AH39" i="36"/>
  <c r="AQ39" i="36" s="1"/>
  <c r="AE40" i="45"/>
  <c r="W41" i="45"/>
  <c r="AG40" i="45"/>
  <c r="AP40" i="45" s="1"/>
  <c r="AF40" i="45"/>
  <c r="AO40" i="45" s="1"/>
  <c r="AH40" i="33"/>
  <c r="AQ40" i="33" s="1"/>
  <c r="AR38" i="36"/>
  <c r="AH39" i="76"/>
  <c r="AQ39" i="76" s="1"/>
  <c r="Y42" i="39"/>
  <c r="X42" i="39"/>
  <c r="Z42" i="39" s="1"/>
  <c r="AN41" i="86"/>
  <c r="AI41" i="86"/>
  <c r="AI38" i="40"/>
  <c r="AN38" i="40"/>
  <c r="Y39" i="43"/>
  <c r="X39" i="43"/>
  <c r="Z39" i="43" s="1"/>
  <c r="Z39" i="44"/>
  <c r="AR39" i="31"/>
  <c r="AR38" i="44"/>
  <c r="AR39" i="80"/>
  <c r="AR39" i="45"/>
  <c r="AR37" i="75"/>
  <c r="Z40" i="34"/>
  <c r="AH40" i="31"/>
  <c r="AQ40" i="31" s="1"/>
  <c r="AI39" i="83"/>
  <c r="AN39" i="83"/>
  <c r="AI41" i="89"/>
  <c r="AN41" i="89"/>
  <c r="Y42" i="77"/>
  <c r="X42" i="77"/>
  <c r="AH40" i="87"/>
  <c r="AQ40" i="87" s="1"/>
  <c r="AH40" i="80"/>
  <c r="AQ40" i="80" s="1"/>
  <c r="AN38" i="90"/>
  <c r="AI38" i="90"/>
  <c r="Z42" i="86" l="1"/>
  <c r="Z39" i="84"/>
  <c r="AE39" i="36"/>
  <c r="AG41" i="85"/>
  <c r="AP41" i="85" s="1"/>
  <c r="Z42" i="77"/>
  <c r="W43" i="77" s="1"/>
  <c r="Z40" i="83"/>
  <c r="AF40" i="83" s="1"/>
  <c r="AO40" i="83" s="1"/>
  <c r="Z41" i="79"/>
  <c r="Z39" i="40"/>
  <c r="Z41" i="38"/>
  <c r="AG42" i="89"/>
  <c r="AP42" i="89" s="1"/>
  <c r="AF42" i="89"/>
  <c r="AO42" i="89" s="1"/>
  <c r="AE42" i="89"/>
  <c r="W43" i="89"/>
  <c r="W41" i="28"/>
  <c r="AG40" i="28"/>
  <c r="AP40" i="28" s="1"/>
  <c r="AE40" i="28"/>
  <c r="AF40" i="28"/>
  <c r="AO40" i="28" s="1"/>
  <c r="AF42" i="86"/>
  <c r="AO42" i="86" s="1"/>
  <c r="AG42" i="86"/>
  <c r="AP42" i="86" s="1"/>
  <c r="W43" i="86"/>
  <c r="AE42" i="86"/>
  <c r="AG39" i="84"/>
  <c r="AP39" i="84" s="1"/>
  <c r="AF39" i="84"/>
  <c r="AO39" i="84" s="1"/>
  <c r="W40" i="84"/>
  <c r="AE39" i="84"/>
  <c r="AG42" i="77"/>
  <c r="AP42" i="77" s="1"/>
  <c r="AF42" i="77"/>
  <c r="AO42" i="77" s="1"/>
  <c r="AE42" i="77"/>
  <c r="AG40" i="83"/>
  <c r="AP40" i="83" s="1"/>
  <c r="W41" i="83"/>
  <c r="W42" i="79"/>
  <c r="AG41" i="79"/>
  <c r="AP41" i="79" s="1"/>
  <c r="AE41" i="79"/>
  <c r="AF41" i="79"/>
  <c r="AO41" i="79" s="1"/>
  <c r="W40" i="40"/>
  <c r="AG39" i="40"/>
  <c r="AP39" i="40" s="1"/>
  <c r="AF39" i="40"/>
  <c r="AO39" i="40" s="1"/>
  <c r="AE39" i="40"/>
  <c r="AF41" i="38"/>
  <c r="AO41" i="38" s="1"/>
  <c r="AE41" i="38"/>
  <c r="W42" i="38"/>
  <c r="AG41" i="38"/>
  <c r="AP41" i="38" s="1"/>
  <c r="W40" i="32"/>
  <c r="AG39" i="32"/>
  <c r="AP39" i="32" s="1"/>
  <c r="AF39" i="32"/>
  <c r="AO39" i="32" s="1"/>
  <c r="AE39" i="32"/>
  <c r="AF39" i="43"/>
  <c r="AO39" i="43" s="1"/>
  <c r="AE39" i="43"/>
  <c r="W40" i="43"/>
  <c r="AG39" i="43"/>
  <c r="AP39" i="43" s="1"/>
  <c r="AE39" i="81"/>
  <c r="AF39" i="81"/>
  <c r="AO39" i="81" s="1"/>
  <c r="AG39" i="81"/>
  <c r="AP39" i="81" s="1"/>
  <c r="W40" i="81"/>
  <c r="W42" i="48"/>
  <c r="AG41" i="48"/>
  <c r="AP41" i="48" s="1"/>
  <c r="AF41" i="48"/>
  <c r="AO41" i="48" s="1"/>
  <c r="AE41" i="48"/>
  <c r="W40" i="44"/>
  <c r="AG39" i="44"/>
  <c r="AP39" i="44" s="1"/>
  <c r="AF39" i="44"/>
  <c r="AO39" i="44" s="1"/>
  <c r="AE39" i="44"/>
  <c r="AR41" i="86"/>
  <c r="X41" i="27"/>
  <c r="Z41" i="27" s="1"/>
  <c r="Y41" i="27"/>
  <c r="AI40" i="45"/>
  <c r="AN40" i="45"/>
  <c r="AR39" i="47"/>
  <c r="AH40" i="96"/>
  <c r="AQ40" i="96" s="1"/>
  <c r="AI40" i="27"/>
  <c r="AN40" i="27"/>
  <c r="AR40" i="88"/>
  <c r="X40" i="35"/>
  <c r="Z40" i="35" s="1"/>
  <c r="Y40" i="35"/>
  <c r="Y41" i="87"/>
  <c r="X41" i="87"/>
  <c r="Y41" i="74"/>
  <c r="X41" i="74"/>
  <c r="Z41" i="74" s="1"/>
  <c r="AI42" i="82"/>
  <c r="AN42" i="82"/>
  <c r="AN38" i="46"/>
  <c r="AI38" i="46"/>
  <c r="AH41" i="88"/>
  <c r="AQ41" i="88" s="1"/>
  <c r="AH40" i="25"/>
  <c r="AQ40" i="25" s="1"/>
  <c r="AR39" i="28"/>
  <c r="AI39" i="94"/>
  <c r="AN39" i="94"/>
  <c r="W41" i="26"/>
  <c r="AG40" i="26"/>
  <c r="AP40" i="26" s="1"/>
  <c r="AF40" i="26"/>
  <c r="AO40" i="26" s="1"/>
  <c r="AE40" i="26"/>
  <c r="AH40" i="47"/>
  <c r="AQ40" i="47" s="1"/>
  <c r="AH38" i="73"/>
  <c r="AQ38" i="73" s="1"/>
  <c r="AH39" i="42"/>
  <c r="AQ39" i="42" s="1"/>
  <c r="X42" i="95"/>
  <c r="Y42" i="95"/>
  <c r="AI40" i="80"/>
  <c r="AN40" i="80"/>
  <c r="X42" i="85"/>
  <c r="Y42" i="85"/>
  <c r="AR41" i="89"/>
  <c r="AR38" i="40"/>
  <c r="AR40" i="38"/>
  <c r="AH40" i="83"/>
  <c r="AQ40" i="83" s="1"/>
  <c r="Z41" i="88"/>
  <c r="AF40" i="91"/>
  <c r="AO40" i="91" s="1"/>
  <c r="AE40" i="91"/>
  <c r="AG40" i="91"/>
  <c r="AP40" i="91" s="1"/>
  <c r="W41" i="91"/>
  <c r="AR38" i="84"/>
  <c r="AN38" i="93"/>
  <c r="AI38" i="93"/>
  <c r="AH39" i="84"/>
  <c r="AQ39" i="84" s="1"/>
  <c r="AR39" i="96"/>
  <c r="AR38" i="32"/>
  <c r="AR40" i="48"/>
  <c r="AR40" i="29"/>
  <c r="AI40" i="41"/>
  <c r="AN40" i="41"/>
  <c r="Z40" i="47"/>
  <c r="Z39" i="42"/>
  <c r="X40" i="36"/>
  <c r="Y40" i="36"/>
  <c r="Z40" i="36" s="1"/>
  <c r="AN39" i="76"/>
  <c r="AI39" i="76"/>
  <c r="AF38" i="75"/>
  <c r="AO38" i="75" s="1"/>
  <c r="AE38" i="75"/>
  <c r="W39" i="75"/>
  <c r="AG38" i="75"/>
  <c r="AP38" i="75" s="1"/>
  <c r="AH41" i="29"/>
  <c r="AQ41" i="29" s="1"/>
  <c r="AR40" i="79"/>
  <c r="AR38" i="43"/>
  <c r="AN39" i="35"/>
  <c r="AI39" i="35"/>
  <c r="AH39" i="90"/>
  <c r="AQ39" i="90" s="1"/>
  <c r="AI40" i="87"/>
  <c r="AN40" i="87"/>
  <c r="AR38" i="37"/>
  <c r="Z38" i="73"/>
  <c r="Y43" i="82"/>
  <c r="X43" i="82"/>
  <c r="Y39" i="46"/>
  <c r="X39" i="46"/>
  <c r="Z39" i="46" s="1"/>
  <c r="W43" i="39"/>
  <c r="AG42" i="39"/>
  <c r="AP42" i="39" s="1"/>
  <c r="AF42" i="39"/>
  <c r="AO42" i="39" s="1"/>
  <c r="AE42" i="39"/>
  <c r="AH42" i="86"/>
  <c r="AQ42" i="86" s="1"/>
  <c r="W40" i="37"/>
  <c r="AG39" i="37"/>
  <c r="AP39" i="37" s="1"/>
  <c r="AF39" i="37"/>
  <c r="AO39" i="37" s="1"/>
  <c r="AE39" i="37"/>
  <c r="Y39" i="93"/>
  <c r="X39" i="93"/>
  <c r="Z39" i="93" s="1"/>
  <c r="AN39" i="92"/>
  <c r="AI39" i="92"/>
  <c r="AN40" i="74"/>
  <c r="AI40" i="74"/>
  <c r="AR39" i="25"/>
  <c r="X41" i="31"/>
  <c r="Y41" i="31"/>
  <c r="AR38" i="90"/>
  <c r="AH42" i="77"/>
  <c r="AQ42" i="77" s="1"/>
  <c r="AR39" i="83"/>
  <c r="W41" i="34"/>
  <c r="AG40" i="34"/>
  <c r="AP40" i="34" s="1"/>
  <c r="AF40" i="34"/>
  <c r="AO40" i="34" s="1"/>
  <c r="AE40" i="34"/>
  <c r="AH39" i="43"/>
  <c r="AQ39" i="43" s="1"/>
  <c r="X41" i="45"/>
  <c r="Z41" i="45" s="1"/>
  <c r="Y41" i="45"/>
  <c r="AH39" i="32"/>
  <c r="AQ39" i="32" s="1"/>
  <c r="Z41" i="29"/>
  <c r="AH41" i="79"/>
  <c r="AQ41" i="79" s="1"/>
  <c r="AH39" i="81"/>
  <c r="AQ39" i="81" s="1"/>
  <c r="AR37" i="73"/>
  <c r="AE39" i="78"/>
  <c r="AF39" i="78"/>
  <c r="AO39" i="78" s="1"/>
  <c r="W40" i="78"/>
  <c r="AG39" i="78"/>
  <c r="AP39" i="78" s="1"/>
  <c r="AH39" i="40"/>
  <c r="AQ39" i="40" s="1"/>
  <c r="AH42" i="89"/>
  <c r="AQ42" i="89" s="1"/>
  <c r="X40" i="94"/>
  <c r="Y40" i="94"/>
  <c r="Z40" i="94" s="1"/>
  <c r="AH41" i="38"/>
  <c r="AQ41" i="38" s="1"/>
  <c r="AN41" i="95"/>
  <c r="AI41" i="95"/>
  <c r="X41" i="80"/>
  <c r="Z41" i="80" s="1"/>
  <c r="Y41" i="80"/>
  <c r="AN41" i="85"/>
  <c r="AI41" i="85"/>
  <c r="Y41" i="33"/>
  <c r="X41" i="33"/>
  <c r="W41" i="96"/>
  <c r="AG40" i="96"/>
  <c r="AP40" i="96" s="1"/>
  <c r="AF40" i="96"/>
  <c r="AO40" i="96" s="1"/>
  <c r="AE40" i="96"/>
  <c r="Z40" i="25"/>
  <c r="AR41" i="77"/>
  <c r="AH42" i="39"/>
  <c r="AQ42" i="39" s="1"/>
  <c r="W41" i="30"/>
  <c r="AG40" i="30"/>
  <c r="AP40" i="30" s="1"/>
  <c r="AF40" i="30"/>
  <c r="AO40" i="30" s="1"/>
  <c r="AE40" i="30"/>
  <c r="Y40" i="92"/>
  <c r="X40" i="92"/>
  <c r="Z40" i="92" s="1"/>
  <c r="AH39" i="37"/>
  <c r="AQ39" i="37" s="1"/>
  <c r="AH41" i="48"/>
  <c r="AQ41" i="48" s="1"/>
  <c r="AR38" i="42"/>
  <c r="Z39" i="90"/>
  <c r="AH40" i="28"/>
  <c r="AQ40" i="28" s="1"/>
  <c r="X41" i="41"/>
  <c r="Y41" i="41"/>
  <c r="AR38" i="81"/>
  <c r="AR41" i="39"/>
  <c r="AI40" i="31"/>
  <c r="AN40" i="31"/>
  <c r="AN39" i="36"/>
  <c r="AI39" i="36"/>
  <c r="AI40" i="33"/>
  <c r="AN40" i="33"/>
  <c r="X40" i="76"/>
  <c r="Z40" i="76" s="1"/>
  <c r="Y40" i="76"/>
  <c r="Z42" i="95" l="1"/>
  <c r="AE40" i="83"/>
  <c r="Z41" i="33"/>
  <c r="AE41" i="33" s="1"/>
  <c r="AE40" i="36"/>
  <c r="W41" i="36"/>
  <c r="AG40" i="36"/>
  <c r="AP40" i="36" s="1"/>
  <c r="AF40" i="36"/>
  <c r="AO40" i="36" s="1"/>
  <c r="AF39" i="46"/>
  <c r="AO39" i="46" s="1"/>
  <c r="AE39" i="46"/>
  <c r="W40" i="46"/>
  <c r="AG39" i="46"/>
  <c r="AP39" i="46" s="1"/>
  <c r="AE42" i="95"/>
  <c r="AF42" i="95"/>
  <c r="AO42" i="95" s="1"/>
  <c r="W43" i="95"/>
  <c r="AG42" i="95"/>
  <c r="AP42" i="95" s="1"/>
  <c r="W42" i="33"/>
  <c r="AG41" i="33"/>
  <c r="AP41" i="33" s="1"/>
  <c r="AF41" i="33"/>
  <c r="AO41" i="33" s="1"/>
  <c r="AE39" i="93"/>
  <c r="AF39" i="93"/>
  <c r="AO39" i="93" s="1"/>
  <c r="AG39" i="93"/>
  <c r="AP39" i="93" s="1"/>
  <c r="W40" i="93"/>
  <c r="AH41" i="41"/>
  <c r="AQ41" i="41" s="1"/>
  <c r="W42" i="80"/>
  <c r="AG41" i="80"/>
  <c r="AP41" i="80" s="1"/>
  <c r="AF41" i="80"/>
  <c r="AO41" i="80" s="1"/>
  <c r="AE41" i="80"/>
  <c r="AE40" i="92"/>
  <c r="AF40" i="92"/>
  <c r="AO40" i="92" s="1"/>
  <c r="W41" i="92"/>
  <c r="AG40" i="92"/>
  <c r="AP40" i="92" s="1"/>
  <c r="W41" i="94"/>
  <c r="AG40" i="94"/>
  <c r="AP40" i="94" s="1"/>
  <c r="AF40" i="94"/>
  <c r="AO40" i="94" s="1"/>
  <c r="AE40" i="94"/>
  <c r="X40" i="78"/>
  <c r="Y40" i="78"/>
  <c r="W42" i="45"/>
  <c r="AG41" i="45"/>
  <c r="AP41" i="45" s="1"/>
  <c r="AF41" i="45"/>
  <c r="AO41" i="45" s="1"/>
  <c r="AE41" i="45"/>
  <c r="AI40" i="34"/>
  <c r="AN40" i="34"/>
  <c r="Y40" i="37"/>
  <c r="X40" i="37"/>
  <c r="AI42" i="39"/>
  <c r="AN42" i="39"/>
  <c r="W40" i="42"/>
  <c r="AG39" i="42"/>
  <c r="AP39" i="42" s="1"/>
  <c r="AF39" i="42"/>
  <c r="AO39" i="42" s="1"/>
  <c r="AE39" i="42"/>
  <c r="AH40" i="76"/>
  <c r="AQ40" i="76" s="1"/>
  <c r="AI40" i="30"/>
  <c r="AN40" i="30"/>
  <c r="AE40" i="25"/>
  <c r="W41" i="25"/>
  <c r="AG40" i="25"/>
  <c r="AP40" i="25" s="1"/>
  <c r="AF40" i="25"/>
  <c r="AO40" i="25" s="1"/>
  <c r="AH41" i="33"/>
  <c r="AQ41" i="33" s="1"/>
  <c r="AH41" i="80"/>
  <c r="AQ41" i="80" s="1"/>
  <c r="AR40" i="74"/>
  <c r="AR39" i="76"/>
  <c r="AF40" i="47"/>
  <c r="AO40" i="47" s="1"/>
  <c r="AE40" i="47"/>
  <c r="W41" i="47"/>
  <c r="AG40" i="47"/>
  <c r="AP40" i="47" s="1"/>
  <c r="AI40" i="26"/>
  <c r="AN40" i="26"/>
  <c r="AR39" i="94"/>
  <c r="AH40" i="35"/>
  <c r="AQ40" i="35" s="1"/>
  <c r="X40" i="81"/>
  <c r="Y40" i="81"/>
  <c r="X40" i="43"/>
  <c r="Z40" i="43" s="1"/>
  <c r="Y40" i="43"/>
  <c r="AN41" i="38"/>
  <c r="AI41" i="38"/>
  <c r="X41" i="83"/>
  <c r="Z41" i="83" s="1"/>
  <c r="Y41" i="83"/>
  <c r="AN42" i="77"/>
  <c r="AI42" i="77"/>
  <c r="AE40" i="76"/>
  <c r="W41" i="76"/>
  <c r="AF40" i="76"/>
  <c r="AO40" i="76" s="1"/>
  <c r="AG40" i="76"/>
  <c r="AP40" i="76" s="1"/>
  <c r="AR40" i="31"/>
  <c r="AH43" i="82"/>
  <c r="AQ43" i="82" s="1"/>
  <c r="Z41" i="41"/>
  <c r="AE39" i="90"/>
  <c r="W40" i="90"/>
  <c r="AF39" i="90"/>
  <c r="AO39" i="90" s="1"/>
  <c r="AG39" i="90"/>
  <c r="AP39" i="90" s="1"/>
  <c r="AR41" i="95"/>
  <c r="AI39" i="78"/>
  <c r="AN39" i="78"/>
  <c r="AR39" i="92"/>
  <c r="AN39" i="37"/>
  <c r="AI39" i="37"/>
  <c r="Y39" i="75"/>
  <c r="X39" i="75"/>
  <c r="Z39" i="75" s="1"/>
  <c r="AR40" i="41"/>
  <c r="AH42" i="85"/>
  <c r="AQ42" i="85" s="1"/>
  <c r="AH41" i="87"/>
  <c r="AQ41" i="87" s="1"/>
  <c r="AR40" i="45"/>
  <c r="AI39" i="44"/>
  <c r="AN39" i="44"/>
  <c r="AI39" i="43"/>
  <c r="AN39" i="43"/>
  <c r="Y40" i="32"/>
  <c r="X40" i="32"/>
  <c r="AI39" i="40"/>
  <c r="AN39" i="40"/>
  <c r="AN41" i="79"/>
  <c r="AI41" i="79"/>
  <c r="AN42" i="89"/>
  <c r="AI42" i="89"/>
  <c r="W42" i="88"/>
  <c r="AG41" i="88"/>
  <c r="AP41" i="88" s="1"/>
  <c r="AE41" i="88"/>
  <c r="AF41" i="88"/>
  <c r="AO41" i="88" s="1"/>
  <c r="AH42" i="95"/>
  <c r="AQ42" i="95" s="1"/>
  <c r="AR38" i="46"/>
  <c r="AE41" i="74"/>
  <c r="AF41" i="74"/>
  <c r="AO41" i="74" s="1"/>
  <c r="W42" i="74"/>
  <c r="AG41" i="74"/>
  <c r="AP41" i="74" s="1"/>
  <c r="AE40" i="35"/>
  <c r="AF40" i="35"/>
  <c r="AO40" i="35" s="1"/>
  <c r="W41" i="35"/>
  <c r="AG40" i="35"/>
  <c r="AP40" i="35" s="1"/>
  <c r="AI40" i="83"/>
  <c r="AN40" i="83"/>
  <c r="Y43" i="89"/>
  <c r="X43" i="89"/>
  <c r="Z43" i="89" s="1"/>
  <c r="Y41" i="34"/>
  <c r="X41" i="34"/>
  <c r="AH41" i="31"/>
  <c r="AQ41" i="31" s="1"/>
  <c r="Y43" i="39"/>
  <c r="X43" i="39"/>
  <c r="Z43" i="39" s="1"/>
  <c r="AR40" i="87"/>
  <c r="AR39" i="35"/>
  <c r="AR40" i="33"/>
  <c r="AH40" i="92"/>
  <c r="AQ40" i="92" s="1"/>
  <c r="Y41" i="30"/>
  <c r="X41" i="30"/>
  <c r="Z41" i="30" s="1"/>
  <c r="AR41" i="85"/>
  <c r="W42" i="29"/>
  <c r="AG41" i="29"/>
  <c r="AP41" i="29" s="1"/>
  <c r="AF41" i="29"/>
  <c r="AO41" i="29" s="1"/>
  <c r="AE41" i="29"/>
  <c r="Z41" i="31"/>
  <c r="Z43" i="82"/>
  <c r="AI38" i="75"/>
  <c r="AN38" i="75"/>
  <c r="AH40" i="36"/>
  <c r="AQ40" i="36" s="1"/>
  <c r="X41" i="91"/>
  <c r="Z41" i="91" s="1"/>
  <c r="Y41" i="91"/>
  <c r="Z42" i="85"/>
  <c r="Y41" i="26"/>
  <c r="X41" i="26"/>
  <c r="Z41" i="26" s="1"/>
  <c r="Y43" i="77"/>
  <c r="X43" i="77"/>
  <c r="AI42" i="86"/>
  <c r="AN42" i="86"/>
  <c r="AI40" i="28"/>
  <c r="AN40" i="28"/>
  <c r="AI40" i="96"/>
  <c r="AN40" i="96"/>
  <c r="AI41" i="48"/>
  <c r="AN41" i="48"/>
  <c r="AR39" i="36"/>
  <c r="X41" i="96"/>
  <c r="Y41" i="96"/>
  <c r="AH40" i="94"/>
  <c r="AQ40" i="94" s="1"/>
  <c r="AH41" i="45"/>
  <c r="AQ41" i="45" s="1"/>
  <c r="AH39" i="93"/>
  <c r="AQ39" i="93" s="1"/>
  <c r="AH39" i="46"/>
  <c r="AQ39" i="46" s="1"/>
  <c r="W39" i="73"/>
  <c r="AG38" i="73"/>
  <c r="AP38" i="73" s="1"/>
  <c r="AF38" i="73"/>
  <c r="AO38" i="73" s="1"/>
  <c r="AE38" i="73"/>
  <c r="AR38" i="93"/>
  <c r="AR42" i="82"/>
  <c r="Z41" i="87"/>
  <c r="AH41" i="27"/>
  <c r="AQ41" i="27" s="1"/>
  <c r="X42" i="48"/>
  <c r="Z42" i="48" s="1"/>
  <c r="Y42" i="48"/>
  <c r="AI39" i="81"/>
  <c r="AN39" i="81"/>
  <c r="AI39" i="84"/>
  <c r="AN39" i="84"/>
  <c r="AN40" i="91"/>
  <c r="AI40" i="91"/>
  <c r="AR40" i="80"/>
  <c r="AH41" i="74"/>
  <c r="AQ41" i="74" s="1"/>
  <c r="AR40" i="27"/>
  <c r="W42" i="27"/>
  <c r="AG41" i="27"/>
  <c r="AP41" i="27" s="1"/>
  <c r="AF41" i="27"/>
  <c r="AO41" i="27" s="1"/>
  <c r="AE41" i="27"/>
  <c r="Y40" i="44"/>
  <c r="X40" i="44"/>
  <c r="Z40" i="44" s="1"/>
  <c r="AN39" i="32"/>
  <c r="AI39" i="32"/>
  <c r="Y42" i="38"/>
  <c r="X42" i="38"/>
  <c r="Z42" i="38" s="1"/>
  <c r="X40" i="40"/>
  <c r="Y40" i="40"/>
  <c r="X42" i="79"/>
  <c r="Z42" i="79" s="1"/>
  <c r="Y42" i="79"/>
  <c r="Y40" i="84"/>
  <c r="X40" i="84"/>
  <c r="X43" i="86"/>
  <c r="Y43" i="86"/>
  <c r="X41" i="28"/>
  <c r="Y41" i="28"/>
  <c r="Z40" i="84" l="1"/>
  <c r="Z40" i="81"/>
  <c r="AF40" i="81" s="1"/>
  <c r="AO40" i="81" s="1"/>
  <c r="AF42" i="79"/>
  <c r="AO42" i="79" s="1"/>
  <c r="AE42" i="79"/>
  <c r="AG42" i="79"/>
  <c r="AP42" i="79" s="1"/>
  <c r="W43" i="79"/>
  <c r="AF41" i="83"/>
  <c r="AO41" i="83" s="1"/>
  <c r="AE41" i="83"/>
  <c r="W42" i="83"/>
  <c r="AG41" i="83"/>
  <c r="AP41" i="83" s="1"/>
  <c r="AE40" i="81"/>
  <c r="W41" i="44"/>
  <c r="AG40" i="44"/>
  <c r="AP40" i="44" s="1"/>
  <c r="AE40" i="44"/>
  <c r="AF40" i="44"/>
  <c r="AO40" i="44" s="1"/>
  <c r="W41" i="84"/>
  <c r="AG40" i="84"/>
  <c r="AP40" i="84" s="1"/>
  <c r="AE40" i="84"/>
  <c r="AF40" i="84"/>
  <c r="AO40" i="84" s="1"/>
  <c r="AG42" i="38"/>
  <c r="AP42" i="38" s="1"/>
  <c r="AF42" i="38"/>
  <c r="AO42" i="38" s="1"/>
  <c r="W43" i="38"/>
  <c r="AE42" i="38"/>
  <c r="AR39" i="84"/>
  <c r="AH41" i="96"/>
  <c r="AQ41" i="96" s="1"/>
  <c r="AH43" i="77"/>
  <c r="AQ43" i="77" s="1"/>
  <c r="AE42" i="85"/>
  <c r="AF42" i="85"/>
  <c r="AO42" i="85" s="1"/>
  <c r="AG42" i="85"/>
  <c r="AP42" i="85" s="1"/>
  <c r="W43" i="85"/>
  <c r="W42" i="31"/>
  <c r="AG41" i="31"/>
  <c r="AP41" i="31" s="1"/>
  <c r="AF41" i="31"/>
  <c r="AO41" i="31" s="1"/>
  <c r="AE41" i="31"/>
  <c r="W44" i="39"/>
  <c r="AG43" i="39"/>
  <c r="AP43" i="39" s="1"/>
  <c r="AF43" i="39"/>
  <c r="AO43" i="39" s="1"/>
  <c r="AE43" i="39"/>
  <c r="AH41" i="34"/>
  <c r="AQ41" i="34" s="1"/>
  <c r="AI40" i="35"/>
  <c r="AN40" i="35"/>
  <c r="AR42" i="89"/>
  <c r="AH40" i="32"/>
  <c r="AQ40" i="32" s="1"/>
  <c r="AR39" i="44"/>
  <c r="AR39" i="37"/>
  <c r="Y41" i="76"/>
  <c r="X41" i="76"/>
  <c r="AR40" i="34"/>
  <c r="AI40" i="92"/>
  <c r="AN40" i="92"/>
  <c r="W43" i="48"/>
  <c r="AG42" i="48"/>
  <c r="AP42" i="48" s="1"/>
  <c r="AF42" i="48"/>
  <c r="AO42" i="48" s="1"/>
  <c r="AE42" i="48"/>
  <c r="AH43" i="86"/>
  <c r="AQ43" i="86" s="1"/>
  <c r="Z43" i="86"/>
  <c r="AN41" i="27"/>
  <c r="AI41" i="27"/>
  <c r="Z41" i="96"/>
  <c r="AR40" i="96"/>
  <c r="AI41" i="29"/>
  <c r="AN41" i="29"/>
  <c r="AR40" i="83"/>
  <c r="W42" i="41"/>
  <c r="AG41" i="41"/>
  <c r="AP41" i="41" s="1"/>
  <c r="AF41" i="41"/>
  <c r="AO41" i="41" s="1"/>
  <c r="AE41" i="41"/>
  <c r="AN40" i="76"/>
  <c r="AI40" i="76"/>
  <c r="AR41" i="38"/>
  <c r="AH40" i="81"/>
  <c r="AQ40" i="81" s="1"/>
  <c r="X41" i="47"/>
  <c r="Y41" i="47"/>
  <c r="AR40" i="30"/>
  <c r="AI39" i="42"/>
  <c r="AN39" i="42"/>
  <c r="AR42" i="39"/>
  <c r="AI41" i="45"/>
  <c r="AN41" i="45"/>
  <c r="AH40" i="78"/>
  <c r="AQ40" i="78" s="1"/>
  <c r="X41" i="94"/>
  <c r="Y41" i="94"/>
  <c r="AI42" i="95"/>
  <c r="AN42" i="95"/>
  <c r="AH42" i="38"/>
  <c r="AQ42" i="38" s="1"/>
  <c r="Y42" i="27"/>
  <c r="Z42" i="27" s="1"/>
  <c r="X42" i="27"/>
  <c r="AH42" i="79"/>
  <c r="AQ42" i="79" s="1"/>
  <c r="AH40" i="84"/>
  <c r="AQ40" i="84" s="1"/>
  <c r="AR39" i="32"/>
  <c r="AR39" i="81"/>
  <c r="Y39" i="73"/>
  <c r="Z39" i="73" s="1"/>
  <c r="X39" i="73"/>
  <c r="Z43" i="77"/>
  <c r="AH41" i="91"/>
  <c r="AQ41" i="91" s="1"/>
  <c r="AH41" i="30"/>
  <c r="AQ41" i="30" s="1"/>
  <c r="Z41" i="34"/>
  <c r="Y42" i="74"/>
  <c r="X42" i="74"/>
  <c r="AR41" i="79"/>
  <c r="Z40" i="32"/>
  <c r="AR42" i="77"/>
  <c r="AH40" i="37"/>
  <c r="AQ40" i="37" s="1"/>
  <c r="Z40" i="78"/>
  <c r="AN41" i="80"/>
  <c r="AI41" i="80"/>
  <c r="AI39" i="93"/>
  <c r="AN39" i="93"/>
  <c r="Y42" i="33"/>
  <c r="X42" i="33"/>
  <c r="AH41" i="28"/>
  <c r="AQ41" i="28" s="1"/>
  <c r="AH40" i="40"/>
  <c r="AQ40" i="40" s="1"/>
  <c r="AR40" i="91"/>
  <c r="AR40" i="28"/>
  <c r="AH41" i="26"/>
  <c r="AQ41" i="26" s="1"/>
  <c r="AG41" i="91"/>
  <c r="AP41" i="91" s="1"/>
  <c r="AF41" i="91"/>
  <c r="AO41" i="91" s="1"/>
  <c r="W42" i="91"/>
  <c r="AE41" i="91"/>
  <c r="AH43" i="89"/>
  <c r="AQ43" i="89" s="1"/>
  <c r="X41" i="35"/>
  <c r="Y41" i="35"/>
  <c r="AN41" i="88"/>
  <c r="AI41" i="88"/>
  <c r="AH39" i="75"/>
  <c r="AQ39" i="75" s="1"/>
  <c r="AI40" i="47"/>
  <c r="AN40" i="47"/>
  <c r="Y41" i="25"/>
  <c r="X41" i="25"/>
  <c r="X41" i="92"/>
  <c r="Y41" i="92"/>
  <c r="X40" i="46"/>
  <c r="Y40" i="46"/>
  <c r="Y41" i="36"/>
  <c r="X41" i="36"/>
  <c r="Z41" i="28"/>
  <c r="Z40" i="40"/>
  <c r="AH40" i="44"/>
  <c r="AQ40" i="44" s="1"/>
  <c r="AH42" i="48"/>
  <c r="AQ42" i="48" s="1"/>
  <c r="AR38" i="75"/>
  <c r="Y42" i="29"/>
  <c r="X42" i="29"/>
  <c r="Z42" i="29" s="1"/>
  <c r="W42" i="30"/>
  <c r="AG41" i="30"/>
  <c r="AP41" i="30" s="1"/>
  <c r="AF41" i="30"/>
  <c r="AO41" i="30" s="1"/>
  <c r="AE41" i="30"/>
  <c r="AH43" i="39"/>
  <c r="AQ43" i="39" s="1"/>
  <c r="AR39" i="43"/>
  <c r="Y40" i="90"/>
  <c r="X40" i="90"/>
  <c r="Z40" i="90" s="1"/>
  <c r="AH40" i="43"/>
  <c r="AQ40" i="43" s="1"/>
  <c r="X40" i="42"/>
  <c r="Z40" i="42" s="1"/>
  <c r="Y40" i="42"/>
  <c r="Z40" i="37"/>
  <c r="X42" i="45"/>
  <c r="Z42" i="45" s="1"/>
  <c r="Y42" i="45"/>
  <c r="AN40" i="94"/>
  <c r="AI40" i="94"/>
  <c r="AN41" i="33"/>
  <c r="AI41" i="33"/>
  <c r="X43" i="95"/>
  <c r="Y43" i="95"/>
  <c r="W42" i="87"/>
  <c r="AG41" i="87"/>
  <c r="AP41" i="87" s="1"/>
  <c r="AF41" i="87"/>
  <c r="AO41" i="87" s="1"/>
  <c r="AE41" i="87"/>
  <c r="AN38" i="73"/>
  <c r="AI38" i="73"/>
  <c r="AR41" i="48"/>
  <c r="AR42" i="86"/>
  <c r="W42" i="26"/>
  <c r="AG41" i="26"/>
  <c r="AP41" i="26" s="1"/>
  <c r="AF41" i="26"/>
  <c r="AO41" i="26" s="1"/>
  <c r="AE41" i="26"/>
  <c r="W44" i="82"/>
  <c r="AG43" i="82"/>
  <c r="AP43" i="82" s="1"/>
  <c r="AF43" i="82"/>
  <c r="AO43" i="82" s="1"/>
  <c r="AE43" i="82"/>
  <c r="W44" i="89"/>
  <c r="AE43" i="89"/>
  <c r="AG43" i="89"/>
  <c r="AP43" i="89" s="1"/>
  <c r="AF43" i="89"/>
  <c r="AO43" i="89" s="1"/>
  <c r="AI41" i="74"/>
  <c r="AN41" i="74"/>
  <c r="X42" i="88"/>
  <c r="Z42" i="88" s="1"/>
  <c r="Y42" i="88"/>
  <c r="AR39" i="40"/>
  <c r="W40" i="75"/>
  <c r="AG39" i="75"/>
  <c r="AP39" i="75" s="1"/>
  <c r="AF39" i="75"/>
  <c r="AO39" i="75" s="1"/>
  <c r="AE39" i="75"/>
  <c r="AR39" i="78"/>
  <c r="AI39" i="90"/>
  <c r="AN39" i="90"/>
  <c r="AH41" i="83"/>
  <c r="AQ41" i="83" s="1"/>
  <c r="W41" i="43"/>
  <c r="AG40" i="43"/>
  <c r="AP40" i="43" s="1"/>
  <c r="AF40" i="43"/>
  <c r="AO40" i="43" s="1"/>
  <c r="AE40" i="43"/>
  <c r="AR40" i="26"/>
  <c r="AI40" i="25"/>
  <c r="AN40" i="25"/>
  <c r="Y42" i="80"/>
  <c r="X42" i="80"/>
  <c r="Z42" i="80" s="1"/>
  <c r="Y40" i="93"/>
  <c r="X40" i="93"/>
  <c r="Z40" i="93" s="1"/>
  <c r="AI39" i="46"/>
  <c r="AN39" i="46"/>
  <c r="AI40" i="36"/>
  <c r="AN40" i="36"/>
  <c r="AG40" i="81" l="1"/>
  <c r="AP40" i="81" s="1"/>
  <c r="W41" i="81"/>
  <c r="Z41" i="92"/>
  <c r="Z41" i="36"/>
  <c r="W42" i="36" s="1"/>
  <c r="W41" i="42"/>
  <c r="AG40" i="42"/>
  <c r="AP40" i="42" s="1"/>
  <c r="AF40" i="42"/>
  <c r="AO40" i="42" s="1"/>
  <c r="AE40" i="42"/>
  <c r="AG41" i="36"/>
  <c r="AP41" i="36" s="1"/>
  <c r="AF41" i="36"/>
  <c r="AO41" i="36" s="1"/>
  <c r="AE41" i="36"/>
  <c r="W43" i="88"/>
  <c r="AF42" i="88"/>
  <c r="AO42" i="88" s="1"/>
  <c r="AE42" i="88"/>
  <c r="AG42" i="88"/>
  <c r="AP42" i="88" s="1"/>
  <c r="AE39" i="73"/>
  <c r="AF39" i="73"/>
  <c r="AO39" i="73" s="1"/>
  <c r="W40" i="73"/>
  <c r="AG39" i="73"/>
  <c r="AP39" i="73" s="1"/>
  <c r="W42" i="92"/>
  <c r="AG41" i="92"/>
  <c r="AP41" i="92" s="1"/>
  <c r="AF41" i="92"/>
  <c r="AO41" i="92" s="1"/>
  <c r="AE41" i="92"/>
  <c r="Y42" i="26"/>
  <c r="X42" i="26"/>
  <c r="W43" i="29"/>
  <c r="AG42" i="29"/>
  <c r="AP42" i="29" s="1"/>
  <c r="AF42" i="29"/>
  <c r="AO42" i="29" s="1"/>
  <c r="AE42" i="29"/>
  <c r="AR40" i="25"/>
  <c r="X41" i="43"/>
  <c r="Z41" i="43" s="1"/>
  <c r="Y41" i="43"/>
  <c r="AR38" i="73"/>
  <c r="AR40" i="94"/>
  <c r="AF40" i="32"/>
  <c r="AO40" i="32" s="1"/>
  <c r="AE40" i="32"/>
  <c r="W41" i="32"/>
  <c r="AG40" i="32"/>
  <c r="AP40" i="32" s="1"/>
  <c r="W42" i="34"/>
  <c r="AG41" i="34"/>
  <c r="AP41" i="34" s="1"/>
  <c r="AF41" i="34"/>
  <c r="AO41" i="34" s="1"/>
  <c r="AE41" i="34"/>
  <c r="AH39" i="73"/>
  <c r="AQ39" i="73" s="1"/>
  <c r="AR41" i="45"/>
  <c r="W42" i="96"/>
  <c r="AG41" i="96"/>
  <c r="AP41" i="96" s="1"/>
  <c r="AE41" i="96"/>
  <c r="AF41" i="96"/>
  <c r="AO41" i="96" s="1"/>
  <c r="AH41" i="76"/>
  <c r="AQ41" i="76" s="1"/>
  <c r="AI42" i="38"/>
  <c r="AN42" i="38"/>
  <c r="AN40" i="84"/>
  <c r="AI40" i="84"/>
  <c r="AN40" i="44"/>
  <c r="AI40" i="44"/>
  <c r="X41" i="81"/>
  <c r="Y41" i="81"/>
  <c r="W41" i="93"/>
  <c r="AG40" i="93"/>
  <c r="AP40" i="93" s="1"/>
  <c r="AF40" i="93"/>
  <c r="AO40" i="93" s="1"/>
  <c r="AE40" i="93"/>
  <c r="AH41" i="25"/>
  <c r="AQ41" i="25" s="1"/>
  <c r="Y43" i="48"/>
  <c r="Z43" i="48" s="1"/>
  <c r="X43" i="48"/>
  <c r="Y44" i="39"/>
  <c r="Z44" i="39" s="1"/>
  <c r="X44" i="39"/>
  <c r="X43" i="85"/>
  <c r="Z43" i="85" s="1"/>
  <c r="Y43" i="85"/>
  <c r="AR39" i="90"/>
  <c r="AI43" i="89"/>
  <c r="AN43" i="89"/>
  <c r="X44" i="82"/>
  <c r="Y44" i="82"/>
  <c r="Z44" i="82" s="1"/>
  <c r="AI41" i="87"/>
  <c r="AN41" i="87"/>
  <c r="AH43" i="95"/>
  <c r="AQ43" i="95" s="1"/>
  <c r="AH40" i="90"/>
  <c r="AQ40" i="90" s="1"/>
  <c r="W41" i="40"/>
  <c r="AG40" i="40"/>
  <c r="AP40" i="40" s="1"/>
  <c r="AF40" i="40"/>
  <c r="AO40" i="40" s="1"/>
  <c r="AE40" i="40"/>
  <c r="AH40" i="46"/>
  <c r="AQ40" i="46" s="1"/>
  <c r="AH41" i="35"/>
  <c r="AQ41" i="35" s="1"/>
  <c r="AR41" i="80"/>
  <c r="AR42" i="95"/>
  <c r="AH41" i="47"/>
  <c r="AQ41" i="47" s="1"/>
  <c r="AN41" i="41"/>
  <c r="AI41" i="41"/>
  <c r="Z41" i="76"/>
  <c r="AI41" i="31"/>
  <c r="AN41" i="31"/>
  <c r="Y41" i="44"/>
  <c r="Z41" i="44" s="1"/>
  <c r="X41" i="44"/>
  <c r="X43" i="79"/>
  <c r="Z43" i="79" s="1"/>
  <c r="Y43" i="79"/>
  <c r="AF42" i="27"/>
  <c r="AO42" i="27" s="1"/>
  <c r="AE42" i="27"/>
  <c r="W43" i="27"/>
  <c r="AG42" i="27"/>
  <c r="AP42" i="27" s="1"/>
  <c r="AR41" i="27"/>
  <c r="Y43" i="38"/>
  <c r="X43" i="38"/>
  <c r="AR40" i="36"/>
  <c r="AH42" i="80"/>
  <c r="AQ42" i="80" s="1"/>
  <c r="AI40" i="43"/>
  <c r="AN40" i="43"/>
  <c r="X40" i="75"/>
  <c r="Y40" i="75"/>
  <c r="Z40" i="75" s="1"/>
  <c r="Z44" i="89"/>
  <c r="X44" i="89"/>
  <c r="Y44" i="89"/>
  <c r="Z43" i="95"/>
  <c r="AH42" i="45"/>
  <c r="AQ42" i="45" s="1"/>
  <c r="W42" i="28"/>
  <c r="AG41" i="28"/>
  <c r="AP41" i="28" s="1"/>
  <c r="AF41" i="28"/>
  <c r="AO41" i="28" s="1"/>
  <c r="AE41" i="28"/>
  <c r="Z40" i="46"/>
  <c r="Z41" i="25"/>
  <c r="Z41" i="35"/>
  <c r="AI41" i="91"/>
  <c r="AN41" i="91"/>
  <c r="AH42" i="33"/>
  <c r="AQ42" i="33" s="1"/>
  <c r="AH42" i="74"/>
  <c r="AQ42" i="74" s="1"/>
  <c r="Z41" i="47"/>
  <c r="AR41" i="29"/>
  <c r="AF43" i="86"/>
  <c r="AO43" i="86" s="1"/>
  <c r="W44" i="86"/>
  <c r="AE43" i="86"/>
  <c r="AG43" i="86"/>
  <c r="AP43" i="86" s="1"/>
  <c r="AR40" i="92"/>
  <c r="AR40" i="35"/>
  <c r="Z41" i="84"/>
  <c r="X41" i="84"/>
  <c r="Y41" i="84"/>
  <c r="AI40" i="81"/>
  <c r="AN40" i="81"/>
  <c r="AH42" i="88"/>
  <c r="AQ42" i="88" s="1"/>
  <c r="AR39" i="93"/>
  <c r="AR39" i="46"/>
  <c r="AR41" i="74"/>
  <c r="AN41" i="26"/>
  <c r="AI41" i="26"/>
  <c r="AR41" i="33"/>
  <c r="W43" i="45"/>
  <c r="AG42" i="45"/>
  <c r="AP42" i="45" s="1"/>
  <c r="AF42" i="45"/>
  <c r="AO42" i="45" s="1"/>
  <c r="AE42" i="45"/>
  <c r="W41" i="90"/>
  <c r="AG40" i="90"/>
  <c r="AP40" i="90" s="1"/>
  <c r="AF40" i="90"/>
  <c r="AO40" i="90" s="1"/>
  <c r="AE40" i="90"/>
  <c r="AH41" i="94"/>
  <c r="AQ41" i="94" s="1"/>
  <c r="AR39" i="42"/>
  <c r="AN42" i="48"/>
  <c r="AI42" i="48"/>
  <c r="AN43" i="39"/>
  <c r="AI43" i="39"/>
  <c r="X42" i="83"/>
  <c r="Z42" i="83" s="1"/>
  <c r="Y42" i="83"/>
  <c r="AN42" i="79"/>
  <c r="AI42" i="79"/>
  <c r="AH40" i="42"/>
  <c r="AQ40" i="42" s="1"/>
  <c r="AN41" i="30"/>
  <c r="AI41" i="30"/>
  <c r="AE42" i="80"/>
  <c r="AF42" i="80"/>
  <c r="AO42" i="80" s="1"/>
  <c r="AG42" i="80"/>
  <c r="AP42" i="80" s="1"/>
  <c r="W43" i="80"/>
  <c r="Y42" i="30"/>
  <c r="X42" i="30"/>
  <c r="AH41" i="36"/>
  <c r="AQ41" i="36" s="1"/>
  <c r="Y42" i="91"/>
  <c r="X42" i="91"/>
  <c r="Z42" i="91" s="1"/>
  <c r="W41" i="78"/>
  <c r="AG40" i="78"/>
  <c r="AP40" i="78" s="1"/>
  <c r="AF40" i="78"/>
  <c r="AO40" i="78" s="1"/>
  <c r="AE40" i="78"/>
  <c r="AH40" i="93"/>
  <c r="AQ40" i="93" s="1"/>
  <c r="AN39" i="75"/>
  <c r="AI39" i="75"/>
  <c r="AN43" i="82"/>
  <c r="AI43" i="82"/>
  <c r="Y42" i="87"/>
  <c r="X42" i="87"/>
  <c r="AF40" i="37"/>
  <c r="AO40" i="37" s="1"/>
  <c r="AE40" i="37"/>
  <c r="W41" i="37"/>
  <c r="AG40" i="37"/>
  <c r="AP40" i="37" s="1"/>
  <c r="AH42" i="29"/>
  <c r="AQ42" i="29" s="1"/>
  <c r="AH41" i="92"/>
  <c r="AQ41" i="92" s="1"/>
  <c r="AR40" i="47"/>
  <c r="AR41" i="88"/>
  <c r="Z42" i="33"/>
  <c r="Z42" i="74"/>
  <c r="AE43" i="77"/>
  <c r="AF43" i="77"/>
  <c r="AO43" i="77" s="1"/>
  <c r="W44" i="77"/>
  <c r="AG43" i="77"/>
  <c r="AP43" i="77" s="1"/>
  <c r="AH42" i="27"/>
  <c r="AQ42" i="27" s="1"/>
  <c r="Z41" i="94"/>
  <c r="AR40" i="76"/>
  <c r="Y42" i="41"/>
  <c r="Z42" i="41" s="1"/>
  <c r="X42" i="41"/>
  <c r="X42" i="31"/>
  <c r="Y42" i="31"/>
  <c r="AI42" i="85"/>
  <c r="AN42" i="85"/>
  <c r="AN41" i="83"/>
  <c r="AI41" i="83"/>
  <c r="Z42" i="31" l="1"/>
  <c r="Z42" i="26"/>
  <c r="W43" i="26" s="1"/>
  <c r="W43" i="83"/>
  <c r="AG42" i="83"/>
  <c r="AP42" i="83" s="1"/>
  <c r="AF42" i="83"/>
  <c r="AO42" i="83" s="1"/>
  <c r="AE42" i="83"/>
  <c r="AF44" i="39"/>
  <c r="AO44" i="39" s="1"/>
  <c r="AE44" i="39"/>
  <c r="W45" i="39"/>
  <c r="AG44" i="39"/>
  <c r="AP44" i="39" s="1"/>
  <c r="AF42" i="26"/>
  <c r="AO42" i="26" s="1"/>
  <c r="AE42" i="26"/>
  <c r="AG42" i="26"/>
  <c r="AP42" i="26" s="1"/>
  <c r="AF41" i="44"/>
  <c r="AO41" i="44" s="1"/>
  <c r="AE41" i="44"/>
  <c r="W42" i="44"/>
  <c r="AG41" i="44"/>
  <c r="AP41" i="44" s="1"/>
  <c r="W43" i="31"/>
  <c r="AG42" i="31"/>
  <c r="AP42" i="31" s="1"/>
  <c r="AF42" i="31"/>
  <c r="AO42" i="31" s="1"/>
  <c r="AE42" i="31"/>
  <c r="AE40" i="75"/>
  <c r="AG40" i="75"/>
  <c r="AP40" i="75" s="1"/>
  <c r="AF40" i="75"/>
  <c r="AO40" i="75" s="1"/>
  <c r="W41" i="75"/>
  <c r="AE44" i="82"/>
  <c r="AF44" i="82"/>
  <c r="AO44" i="82" s="1"/>
  <c r="W45" i="82"/>
  <c r="AG44" i="82"/>
  <c r="AP44" i="82" s="1"/>
  <c r="AE42" i="41"/>
  <c r="W43" i="41"/>
  <c r="AG42" i="41"/>
  <c r="AP42" i="41" s="1"/>
  <c r="AF42" i="41"/>
  <c r="AO42" i="41" s="1"/>
  <c r="AH43" i="38"/>
  <c r="AQ43" i="38" s="1"/>
  <c r="AG43" i="79"/>
  <c r="AP43" i="79" s="1"/>
  <c r="W44" i="79"/>
  <c r="AE43" i="79"/>
  <c r="AF43" i="79"/>
  <c r="AO43" i="79" s="1"/>
  <c r="AR43" i="82"/>
  <c r="X41" i="78"/>
  <c r="Z41" i="78" s="1"/>
  <c r="Y41" i="78"/>
  <c r="AR41" i="30"/>
  <c r="W42" i="25"/>
  <c r="AG41" i="25"/>
  <c r="AP41" i="25" s="1"/>
  <c r="AF41" i="25"/>
  <c r="AO41" i="25" s="1"/>
  <c r="AE41" i="25"/>
  <c r="X41" i="40"/>
  <c r="Y41" i="40"/>
  <c r="AR40" i="44"/>
  <c r="AE41" i="94"/>
  <c r="AF41" i="94"/>
  <c r="AO41" i="94" s="1"/>
  <c r="AG41" i="94"/>
  <c r="AP41" i="94" s="1"/>
  <c r="W42" i="94"/>
  <c r="AE42" i="33"/>
  <c r="W43" i="33"/>
  <c r="AG42" i="33"/>
  <c r="AP42" i="33" s="1"/>
  <c r="AF42" i="33"/>
  <c r="AO42" i="33" s="1"/>
  <c r="AH42" i="87"/>
  <c r="AQ42" i="87" s="1"/>
  <c r="AI40" i="78"/>
  <c r="AN40" i="78"/>
  <c r="X41" i="90"/>
  <c r="Y41" i="90"/>
  <c r="AH41" i="84"/>
  <c r="AQ41" i="84" s="1"/>
  <c r="AN41" i="28"/>
  <c r="AI41" i="28"/>
  <c r="AF44" i="89"/>
  <c r="AO44" i="89" s="1"/>
  <c r="AG44" i="89"/>
  <c r="AP44" i="89" s="1"/>
  <c r="AE44" i="89"/>
  <c r="W45" i="89"/>
  <c r="AH43" i="79"/>
  <c r="AQ43" i="79" s="1"/>
  <c r="AR41" i="31"/>
  <c r="AN40" i="40"/>
  <c r="AI40" i="40"/>
  <c r="AH43" i="85"/>
  <c r="AQ43" i="85" s="1"/>
  <c r="X42" i="96"/>
  <c r="Y42" i="96"/>
  <c r="Z42" i="96" s="1"/>
  <c r="X42" i="34"/>
  <c r="Z42" i="34" s="1"/>
  <c r="Y42" i="34"/>
  <c r="AG41" i="43"/>
  <c r="AP41" i="43" s="1"/>
  <c r="W42" i="43"/>
  <c r="AF41" i="43"/>
  <c r="AO41" i="43" s="1"/>
  <c r="AE41" i="43"/>
  <c r="AR42" i="85"/>
  <c r="W42" i="47"/>
  <c r="AG41" i="47"/>
  <c r="AP41" i="47" s="1"/>
  <c r="AF41" i="47"/>
  <c r="AO41" i="47" s="1"/>
  <c r="AE41" i="47"/>
  <c r="W44" i="85"/>
  <c r="AG43" i="85"/>
  <c r="AP43" i="85" s="1"/>
  <c r="AF43" i="85"/>
  <c r="AO43" i="85" s="1"/>
  <c r="AE43" i="85"/>
  <c r="AE43" i="48"/>
  <c r="AF43" i="48"/>
  <c r="AO43" i="48" s="1"/>
  <c r="W44" i="48"/>
  <c r="AG43" i="48"/>
  <c r="AP43" i="48" s="1"/>
  <c r="AN40" i="93"/>
  <c r="AI40" i="93"/>
  <c r="AH41" i="81"/>
  <c r="AQ41" i="81" s="1"/>
  <c r="X43" i="29"/>
  <c r="Z43" i="29" s="1"/>
  <c r="Y43" i="29"/>
  <c r="X43" i="88"/>
  <c r="Y43" i="88"/>
  <c r="Z43" i="88" s="1"/>
  <c r="AI43" i="77"/>
  <c r="AN43" i="77"/>
  <c r="X41" i="37"/>
  <c r="Y41" i="37"/>
  <c r="Z42" i="87"/>
  <c r="AI42" i="80"/>
  <c r="AN42" i="80"/>
  <c r="AN40" i="90"/>
  <c r="AI40" i="90"/>
  <c r="AN42" i="45"/>
  <c r="AI42" i="45"/>
  <c r="AR41" i="26"/>
  <c r="AN43" i="86"/>
  <c r="AI43" i="86"/>
  <c r="W42" i="35"/>
  <c r="AG41" i="35"/>
  <c r="AP41" i="35" s="1"/>
  <c r="AF41" i="35"/>
  <c r="AO41" i="35" s="1"/>
  <c r="AE41" i="35"/>
  <c r="AH40" i="75"/>
  <c r="AQ40" i="75" s="1"/>
  <c r="Y43" i="27"/>
  <c r="X43" i="27"/>
  <c r="AH41" i="44"/>
  <c r="AQ41" i="44" s="1"/>
  <c r="AR41" i="41"/>
  <c r="AR43" i="89"/>
  <c r="AH44" i="39"/>
  <c r="AQ44" i="39" s="1"/>
  <c r="Z41" i="81"/>
  <c r="AR42" i="38"/>
  <c r="AN41" i="34"/>
  <c r="AI41" i="34"/>
  <c r="X41" i="32"/>
  <c r="Z41" i="32" s="1"/>
  <c r="Y41" i="32"/>
  <c r="AH42" i="26"/>
  <c r="AQ42" i="26" s="1"/>
  <c r="X42" i="92"/>
  <c r="Y42" i="92"/>
  <c r="AI39" i="73"/>
  <c r="AN39" i="73"/>
  <c r="AI41" i="36"/>
  <c r="AN41" i="36"/>
  <c r="AN40" i="42"/>
  <c r="AI40" i="42"/>
  <c r="W43" i="91"/>
  <c r="AG42" i="91"/>
  <c r="AP42" i="91" s="1"/>
  <c r="AE42" i="91"/>
  <c r="AF42" i="91"/>
  <c r="AO42" i="91" s="1"/>
  <c r="X44" i="86"/>
  <c r="Y44" i="86"/>
  <c r="W44" i="95"/>
  <c r="AG43" i="95"/>
  <c r="AP43" i="95" s="1"/>
  <c r="AF43" i="95"/>
  <c r="AO43" i="95" s="1"/>
  <c r="AE43" i="95"/>
  <c r="AR41" i="87"/>
  <c r="AH42" i="30"/>
  <c r="AQ42" i="30" s="1"/>
  <c r="AH42" i="83"/>
  <c r="AQ42" i="83" s="1"/>
  <c r="AR41" i="91"/>
  <c r="Z42" i="30"/>
  <c r="AR43" i="39"/>
  <c r="AN42" i="27"/>
  <c r="AI42" i="27"/>
  <c r="AR41" i="83"/>
  <c r="AI40" i="37"/>
  <c r="AN40" i="37"/>
  <c r="Y43" i="80"/>
  <c r="Z43" i="80" s="1"/>
  <c r="X43" i="80"/>
  <c r="AR42" i="79"/>
  <c r="AR40" i="81"/>
  <c r="W41" i="46"/>
  <c r="AG40" i="46"/>
  <c r="AP40" i="46" s="1"/>
  <c r="AF40" i="46"/>
  <c r="AO40" i="46" s="1"/>
  <c r="AE40" i="46"/>
  <c r="AN41" i="96"/>
  <c r="AI41" i="96"/>
  <c r="AI40" i="32"/>
  <c r="AN40" i="32"/>
  <c r="AN42" i="29"/>
  <c r="AI42" i="29"/>
  <c r="AF41" i="84"/>
  <c r="AO41" i="84" s="1"/>
  <c r="AE41" i="84"/>
  <c r="AG41" i="84"/>
  <c r="AP41" i="84" s="1"/>
  <c r="W42" i="84"/>
  <c r="AG41" i="76"/>
  <c r="AP41" i="76" s="1"/>
  <c r="AF41" i="76"/>
  <c r="AO41" i="76" s="1"/>
  <c r="W42" i="76"/>
  <c r="AE41" i="76"/>
  <c r="AH42" i="31"/>
  <c r="AQ42" i="31" s="1"/>
  <c r="W43" i="74"/>
  <c r="AG42" i="74"/>
  <c r="AP42" i="74" s="1"/>
  <c r="AF42" i="74"/>
  <c r="AO42" i="74" s="1"/>
  <c r="AE42" i="74"/>
  <c r="Y42" i="28"/>
  <c r="X42" i="28"/>
  <c r="Z43" i="38"/>
  <c r="AH42" i="41"/>
  <c r="AQ42" i="41" s="1"/>
  <c r="Y44" i="77"/>
  <c r="X44" i="77"/>
  <c r="AR39" i="75"/>
  <c r="AH42" i="91"/>
  <c r="AQ42" i="91" s="1"/>
  <c r="AR42" i="48"/>
  <c r="X43" i="45"/>
  <c r="Z43" i="45" s="1"/>
  <c r="Y43" i="45"/>
  <c r="AH44" i="89"/>
  <c r="AQ44" i="89" s="1"/>
  <c r="AR40" i="43"/>
  <c r="AH44" i="82"/>
  <c r="AQ44" i="82" s="1"/>
  <c r="AH43" i="48"/>
  <c r="AQ43" i="48" s="1"/>
  <c r="Z41" i="93"/>
  <c r="Y41" i="93"/>
  <c r="X41" i="93"/>
  <c r="AR40" i="84"/>
  <c r="AH41" i="43"/>
  <c r="AQ41" i="43" s="1"/>
  <c r="AI41" i="92"/>
  <c r="AN41" i="92"/>
  <c r="Y40" i="73"/>
  <c r="X40" i="73"/>
  <c r="Z40" i="73" s="1"/>
  <c r="AI42" i="88"/>
  <c r="AN42" i="88"/>
  <c r="X42" i="36"/>
  <c r="Y42" i="36"/>
  <c r="X41" i="42"/>
  <c r="Y41" i="42"/>
  <c r="Z44" i="77" l="1"/>
  <c r="AE43" i="45"/>
  <c r="W44" i="45"/>
  <c r="AG43" i="45"/>
  <c r="AP43" i="45" s="1"/>
  <c r="AF43" i="45"/>
  <c r="AO43" i="45" s="1"/>
  <c r="W45" i="77"/>
  <c r="AG44" i="77"/>
  <c r="AP44" i="77" s="1"/>
  <c r="AF44" i="77"/>
  <c r="AO44" i="77" s="1"/>
  <c r="AE44" i="77"/>
  <c r="AE42" i="96"/>
  <c r="AG42" i="96"/>
  <c r="AP42" i="96" s="1"/>
  <c r="AF42" i="96"/>
  <c r="AO42" i="96" s="1"/>
  <c r="W43" i="96"/>
  <c r="AE42" i="34"/>
  <c r="AF42" i="34"/>
  <c r="AO42" i="34" s="1"/>
  <c r="W43" i="34"/>
  <c r="AG42" i="34"/>
  <c r="AP42" i="34" s="1"/>
  <c r="W44" i="80"/>
  <c r="AG43" i="80"/>
  <c r="AP43" i="80" s="1"/>
  <c r="AF43" i="80"/>
  <c r="AO43" i="80" s="1"/>
  <c r="AE43" i="80"/>
  <c r="AE43" i="88"/>
  <c r="AF43" i="88"/>
  <c r="AO43" i="88" s="1"/>
  <c r="W44" i="88"/>
  <c r="AG43" i="88"/>
  <c r="AP43" i="88" s="1"/>
  <c r="AN41" i="84"/>
  <c r="AI41" i="84"/>
  <c r="AR42" i="27"/>
  <c r="AR40" i="78"/>
  <c r="AI41" i="44"/>
  <c r="AN41" i="44"/>
  <c r="AI43" i="95"/>
  <c r="AN43" i="95"/>
  <c r="AH44" i="86"/>
  <c r="AQ44" i="86" s="1"/>
  <c r="X43" i="91"/>
  <c r="Z43" i="91" s="1"/>
  <c r="Y43" i="91"/>
  <c r="AR39" i="73"/>
  <c r="X42" i="35"/>
  <c r="Y42" i="35"/>
  <c r="Z42" i="35" s="1"/>
  <c r="AR42" i="45"/>
  <c r="W43" i="87"/>
  <c r="AG42" i="87"/>
  <c r="AP42" i="87" s="1"/>
  <c r="AF42" i="87"/>
  <c r="AO42" i="87" s="1"/>
  <c r="AE42" i="87"/>
  <c r="AI43" i="85"/>
  <c r="AN43" i="85"/>
  <c r="AH41" i="40"/>
  <c r="AQ41" i="40" s="1"/>
  <c r="AH42" i="28"/>
  <c r="AQ42" i="28" s="1"/>
  <c r="X43" i="74"/>
  <c r="Y43" i="74"/>
  <c r="AR40" i="37"/>
  <c r="Z42" i="28"/>
  <c r="X42" i="76"/>
  <c r="Y42" i="76"/>
  <c r="AR40" i="32"/>
  <c r="X41" i="46"/>
  <c r="Z41" i="46" s="1"/>
  <c r="Y41" i="46"/>
  <c r="AH43" i="80"/>
  <c r="AQ43" i="80" s="1"/>
  <c r="AN42" i="91"/>
  <c r="AI42" i="91"/>
  <c r="AR41" i="36"/>
  <c r="AH41" i="32"/>
  <c r="AQ41" i="32" s="1"/>
  <c r="W42" i="81"/>
  <c r="AG41" i="81"/>
  <c r="AP41" i="81" s="1"/>
  <c r="AF41" i="81"/>
  <c r="AO41" i="81" s="1"/>
  <c r="AE41" i="81"/>
  <c r="AH43" i="29"/>
  <c r="AQ43" i="29" s="1"/>
  <c r="AR40" i="40"/>
  <c r="X42" i="94"/>
  <c r="Z42" i="94" s="1"/>
  <c r="Y42" i="94"/>
  <c r="AH41" i="78"/>
  <c r="AQ41" i="78" s="1"/>
  <c r="X44" i="79"/>
  <c r="Y44" i="79"/>
  <c r="AI42" i="41"/>
  <c r="AN42" i="41"/>
  <c r="Z41" i="75"/>
  <c r="Y41" i="75"/>
  <c r="X41" i="75"/>
  <c r="AN42" i="31"/>
  <c r="AI42" i="31"/>
  <c r="AI42" i="26"/>
  <c r="AN42" i="26"/>
  <c r="AH42" i="36"/>
  <c r="AQ42" i="36" s="1"/>
  <c r="AR40" i="93"/>
  <c r="AI43" i="48"/>
  <c r="AN43" i="48"/>
  <c r="AI41" i="47"/>
  <c r="AN41" i="47"/>
  <c r="Y45" i="82"/>
  <c r="X45" i="82"/>
  <c r="Z45" i="82" s="1"/>
  <c r="W41" i="73"/>
  <c r="AG40" i="73"/>
  <c r="AP40" i="73" s="1"/>
  <c r="AF40" i="73"/>
  <c r="AO40" i="73" s="1"/>
  <c r="AE40" i="73"/>
  <c r="AF41" i="93"/>
  <c r="AO41" i="93" s="1"/>
  <c r="AE41" i="93"/>
  <c r="W42" i="93"/>
  <c r="AG41" i="93"/>
  <c r="AP41" i="93" s="1"/>
  <c r="AR43" i="77"/>
  <c r="AI42" i="83"/>
  <c r="AN42" i="83"/>
  <c r="Z42" i="36"/>
  <c r="AR41" i="92"/>
  <c r="W44" i="38"/>
  <c r="AG43" i="38"/>
  <c r="AP43" i="38" s="1"/>
  <c r="AF43" i="38"/>
  <c r="AO43" i="38" s="1"/>
  <c r="AE43" i="38"/>
  <c r="AR42" i="29"/>
  <c r="AI40" i="46"/>
  <c r="AN40" i="46"/>
  <c r="Z44" i="86"/>
  <c r="AR40" i="42"/>
  <c r="AH43" i="27"/>
  <c r="AQ43" i="27" s="1"/>
  <c r="AH43" i="88"/>
  <c r="AQ43" i="88" s="1"/>
  <c r="AN41" i="43"/>
  <c r="AI41" i="43"/>
  <c r="Y45" i="89"/>
  <c r="X45" i="89"/>
  <c r="Z41" i="40"/>
  <c r="X43" i="31"/>
  <c r="Y43" i="31"/>
  <c r="Z43" i="31" s="1"/>
  <c r="X45" i="39"/>
  <c r="Y45" i="39"/>
  <c r="W42" i="32"/>
  <c r="AG41" i="32"/>
  <c r="AP41" i="32" s="1"/>
  <c r="AF41" i="32"/>
  <c r="AO41" i="32" s="1"/>
  <c r="AE41" i="32"/>
  <c r="AE43" i="29"/>
  <c r="W44" i="29"/>
  <c r="AG43" i="29"/>
  <c r="AP43" i="29" s="1"/>
  <c r="AF43" i="29"/>
  <c r="AO43" i="29" s="1"/>
  <c r="X42" i="25"/>
  <c r="Y42" i="25"/>
  <c r="AR41" i="34"/>
  <c r="AH42" i="34"/>
  <c r="AQ42" i="34" s="1"/>
  <c r="AR41" i="28"/>
  <c r="AN44" i="89"/>
  <c r="AI44" i="89"/>
  <c r="AH41" i="90"/>
  <c r="AQ41" i="90" s="1"/>
  <c r="Z43" i="33"/>
  <c r="Y43" i="33"/>
  <c r="X43" i="33"/>
  <c r="AI41" i="94"/>
  <c r="AN41" i="94"/>
  <c r="AI41" i="25"/>
  <c r="AN41" i="25"/>
  <c r="Y43" i="41"/>
  <c r="X43" i="41"/>
  <c r="Z43" i="41" s="1"/>
  <c r="AN40" i="75"/>
  <c r="AI40" i="75"/>
  <c r="Z43" i="26"/>
  <c r="X43" i="26"/>
  <c r="Y43" i="26"/>
  <c r="AH44" i="77"/>
  <c r="AQ44" i="77" s="1"/>
  <c r="AI42" i="74"/>
  <c r="AN42" i="74"/>
  <c r="AR41" i="96"/>
  <c r="AR42" i="80"/>
  <c r="W42" i="78"/>
  <c r="AG41" i="78"/>
  <c r="AP41" i="78" s="1"/>
  <c r="AF41" i="78"/>
  <c r="AO41" i="78" s="1"/>
  <c r="AE41" i="78"/>
  <c r="AH43" i="45"/>
  <c r="AQ43" i="45" s="1"/>
  <c r="AH41" i="42"/>
  <c r="AQ41" i="42" s="1"/>
  <c r="AR42" i="88"/>
  <c r="AH42" i="92"/>
  <c r="AQ42" i="92" s="1"/>
  <c r="AR43" i="86"/>
  <c r="AR40" i="90"/>
  <c r="AH41" i="37"/>
  <c r="AQ41" i="37" s="1"/>
  <c r="Y44" i="48"/>
  <c r="X44" i="48"/>
  <c r="Y42" i="47"/>
  <c r="X42" i="47"/>
  <c r="Z42" i="47" s="1"/>
  <c r="Z41" i="42"/>
  <c r="AH40" i="73"/>
  <c r="AQ40" i="73" s="1"/>
  <c r="AH41" i="93"/>
  <c r="AQ41" i="93" s="1"/>
  <c r="AI41" i="76"/>
  <c r="AN41" i="76"/>
  <c r="Y42" i="84"/>
  <c r="X42" i="84"/>
  <c r="AF42" i="30"/>
  <c r="AO42" i="30" s="1"/>
  <c r="AE42" i="30"/>
  <c r="W43" i="30"/>
  <c r="AG42" i="30"/>
  <c r="AP42" i="30" s="1"/>
  <c r="X44" i="95"/>
  <c r="Z44" i="95" s="1"/>
  <c r="Y44" i="95"/>
  <c r="Z42" i="92"/>
  <c r="Z43" i="27"/>
  <c r="AI41" i="35"/>
  <c r="AN41" i="35"/>
  <c r="Z41" i="37"/>
  <c r="X44" i="85"/>
  <c r="Y44" i="85"/>
  <c r="X42" i="43"/>
  <c r="Y42" i="43"/>
  <c r="AH42" i="96"/>
  <c r="AQ42" i="96" s="1"/>
  <c r="Z41" i="90"/>
  <c r="AN42" i="33"/>
  <c r="AI42" i="33"/>
  <c r="AI43" i="79"/>
  <c r="AN43" i="79"/>
  <c r="AI44" i="82"/>
  <c r="AN44" i="82"/>
  <c r="Y42" i="44"/>
  <c r="X42" i="44"/>
  <c r="AI44" i="39"/>
  <c r="AN44" i="39"/>
  <c r="X43" i="83"/>
  <c r="Z43" i="83" s="1"/>
  <c r="Y43" i="83"/>
  <c r="Z45" i="39" l="1"/>
  <c r="W46" i="39"/>
  <c r="AG45" i="39"/>
  <c r="AP45" i="39" s="1"/>
  <c r="AF45" i="39"/>
  <c r="AO45" i="39" s="1"/>
  <c r="AE45" i="39"/>
  <c r="AF43" i="91"/>
  <c r="AO43" i="91" s="1"/>
  <c r="AE43" i="91"/>
  <c r="AG43" i="91"/>
  <c r="AP43" i="91" s="1"/>
  <c r="W44" i="91"/>
  <c r="W43" i="35"/>
  <c r="AG42" i="35"/>
  <c r="AP42" i="35" s="1"/>
  <c r="AF42" i="35"/>
  <c r="AO42" i="35" s="1"/>
  <c r="AE42" i="35"/>
  <c r="AH42" i="43"/>
  <c r="AQ42" i="43" s="1"/>
  <c r="W45" i="95"/>
  <c r="AG44" i="95"/>
  <c r="AP44" i="95" s="1"/>
  <c r="AF44" i="95"/>
  <c r="AO44" i="95" s="1"/>
  <c r="AE44" i="95"/>
  <c r="AH42" i="25"/>
  <c r="AQ42" i="25" s="1"/>
  <c r="AF43" i="83"/>
  <c r="AO43" i="83" s="1"/>
  <c r="AE43" i="83"/>
  <c r="W44" i="83"/>
  <c r="AG43" i="83"/>
  <c r="AP43" i="83" s="1"/>
  <c r="AE41" i="90"/>
  <c r="AF41" i="90"/>
  <c r="AO41" i="90" s="1"/>
  <c r="AG41" i="90"/>
  <c r="AP41" i="90" s="1"/>
  <c r="W42" i="90"/>
  <c r="W42" i="37"/>
  <c r="AG41" i="37"/>
  <c r="AP41" i="37" s="1"/>
  <c r="AF41" i="37"/>
  <c r="AO41" i="37" s="1"/>
  <c r="AE41" i="37"/>
  <c r="AH44" i="95"/>
  <c r="AQ44" i="95" s="1"/>
  <c r="AH43" i="26"/>
  <c r="AQ43" i="26" s="1"/>
  <c r="W44" i="41"/>
  <c r="AG43" i="41"/>
  <c r="AP43" i="41" s="1"/>
  <c r="AF43" i="41"/>
  <c r="AO43" i="41" s="1"/>
  <c r="AE43" i="41"/>
  <c r="AF43" i="31"/>
  <c r="AO43" i="31" s="1"/>
  <c r="AE43" i="31"/>
  <c r="W44" i="31"/>
  <c r="AG43" i="31"/>
  <c r="AP43" i="31" s="1"/>
  <c r="AN43" i="38"/>
  <c r="AI43" i="38"/>
  <c r="W46" i="82"/>
  <c r="AG45" i="82"/>
  <c r="AP45" i="82" s="1"/>
  <c r="AF45" i="82"/>
  <c r="AO45" i="82" s="1"/>
  <c r="AE45" i="82"/>
  <c r="W42" i="75"/>
  <c r="AG41" i="75"/>
  <c r="AP41" i="75" s="1"/>
  <c r="AE41" i="75"/>
  <c r="AF41" i="75"/>
  <c r="AO41" i="75" s="1"/>
  <c r="AH42" i="94"/>
  <c r="AQ42" i="94" s="1"/>
  <c r="W42" i="46"/>
  <c r="AG41" i="46"/>
  <c r="AP41" i="46" s="1"/>
  <c r="AF41" i="46"/>
  <c r="AO41" i="46" s="1"/>
  <c r="AE41" i="46"/>
  <c r="AF42" i="28"/>
  <c r="AO42" i="28" s="1"/>
  <c r="AE42" i="28"/>
  <c r="W43" i="28"/>
  <c r="AG42" i="28"/>
  <c r="AP42" i="28" s="1"/>
  <c r="X43" i="34"/>
  <c r="Y43" i="34"/>
  <c r="AH42" i="84"/>
  <c r="AQ42" i="84" s="1"/>
  <c r="W44" i="26"/>
  <c r="AG43" i="26"/>
  <c r="AP43" i="26" s="1"/>
  <c r="AF43" i="26"/>
  <c r="AO43" i="26" s="1"/>
  <c r="AE43" i="26"/>
  <c r="AR44" i="39"/>
  <c r="Z42" i="43"/>
  <c r="AR41" i="35"/>
  <c r="AH44" i="48"/>
  <c r="AQ44" i="48" s="1"/>
  <c r="AN41" i="78"/>
  <c r="AI41" i="78"/>
  <c r="AR40" i="75"/>
  <c r="AR41" i="25"/>
  <c r="Z42" i="25"/>
  <c r="AI41" i="32"/>
  <c r="AN41" i="32"/>
  <c r="AH45" i="39"/>
  <c r="AQ45" i="39" s="1"/>
  <c r="AH45" i="89"/>
  <c r="AQ45" i="89" s="1"/>
  <c r="X42" i="93"/>
  <c r="Y42" i="93"/>
  <c r="Y41" i="73"/>
  <c r="X41" i="73"/>
  <c r="Z41" i="73" s="1"/>
  <c r="AR41" i="47"/>
  <c r="AR42" i="31"/>
  <c r="AR42" i="41"/>
  <c r="AH42" i="35"/>
  <c r="AQ42" i="35" s="1"/>
  <c r="X44" i="80"/>
  <c r="Y44" i="80"/>
  <c r="Z44" i="80" s="1"/>
  <c r="AN42" i="34"/>
  <c r="AI42" i="34"/>
  <c r="AI44" i="77"/>
  <c r="AN44" i="77"/>
  <c r="AR44" i="82"/>
  <c r="AE43" i="33"/>
  <c r="W44" i="33"/>
  <c r="AF43" i="33"/>
  <c r="AO43" i="33" s="1"/>
  <c r="AG43" i="33"/>
  <c r="AP43" i="33" s="1"/>
  <c r="AR44" i="89"/>
  <c r="AI43" i="29"/>
  <c r="AN43" i="29"/>
  <c r="AF41" i="40"/>
  <c r="AO41" i="40" s="1"/>
  <c r="AE41" i="40"/>
  <c r="W42" i="40"/>
  <c r="AG41" i="40"/>
  <c r="AP41" i="40" s="1"/>
  <c r="AF44" i="86"/>
  <c r="AO44" i="86" s="1"/>
  <c r="W45" i="86"/>
  <c r="AG44" i="86"/>
  <c r="AP44" i="86" s="1"/>
  <c r="AE44" i="86"/>
  <c r="W43" i="94"/>
  <c r="AE42" i="94"/>
  <c r="AF42" i="94"/>
  <c r="AO42" i="94" s="1"/>
  <c r="AG42" i="94"/>
  <c r="AP42" i="94" s="1"/>
  <c r="X44" i="88"/>
  <c r="Z44" i="88" s="1"/>
  <c r="Y44" i="88"/>
  <c r="AH42" i="44"/>
  <c r="AQ42" i="44" s="1"/>
  <c r="AR42" i="91"/>
  <c r="AR43" i="95"/>
  <c r="Y43" i="96"/>
  <c r="X43" i="96"/>
  <c r="Z43" i="96" s="1"/>
  <c r="X44" i="45"/>
  <c r="Y44" i="45"/>
  <c r="W43" i="36"/>
  <c r="AG42" i="36"/>
  <c r="AP42" i="36" s="1"/>
  <c r="AF42" i="36"/>
  <c r="AO42" i="36" s="1"/>
  <c r="AE42" i="36"/>
  <c r="AR42" i="26"/>
  <c r="AI42" i="96"/>
  <c r="AN42" i="96"/>
  <c r="AR43" i="79"/>
  <c r="AR42" i="33"/>
  <c r="AH43" i="41"/>
  <c r="AQ43" i="41" s="1"/>
  <c r="AR41" i="94"/>
  <c r="Z45" i="89"/>
  <c r="X44" i="38"/>
  <c r="Y44" i="38"/>
  <c r="AH45" i="82"/>
  <c r="AQ45" i="82" s="1"/>
  <c r="AR43" i="48"/>
  <c r="AH41" i="75"/>
  <c r="AQ41" i="75" s="1"/>
  <c r="AH44" i="79"/>
  <c r="AQ44" i="79" s="1"/>
  <c r="AN41" i="81"/>
  <c r="AI41" i="81"/>
  <c r="AH42" i="76"/>
  <c r="AQ42" i="76" s="1"/>
  <c r="AH43" i="74"/>
  <c r="AQ43" i="74" s="1"/>
  <c r="Y43" i="87"/>
  <c r="Z43" i="87" s="1"/>
  <c r="X43" i="87"/>
  <c r="AR41" i="84"/>
  <c r="AI43" i="88"/>
  <c r="AN43" i="88"/>
  <c r="W43" i="47"/>
  <c r="AG42" i="47"/>
  <c r="AP42" i="47" s="1"/>
  <c r="AF42" i="47"/>
  <c r="AO42" i="47" s="1"/>
  <c r="AE42" i="47"/>
  <c r="X42" i="81"/>
  <c r="Y42" i="81"/>
  <c r="AN42" i="87"/>
  <c r="AI42" i="87"/>
  <c r="AH43" i="91"/>
  <c r="AQ43" i="91" s="1"/>
  <c r="AE43" i="27"/>
  <c r="AG43" i="27"/>
  <c r="AP43" i="27" s="1"/>
  <c r="AF43" i="27"/>
  <c r="AO43" i="27" s="1"/>
  <c r="W44" i="27"/>
  <c r="X43" i="30"/>
  <c r="Z43" i="30" s="1"/>
  <c r="Y43" i="30"/>
  <c r="Z42" i="84"/>
  <c r="AR40" i="46"/>
  <c r="AR42" i="83"/>
  <c r="AN41" i="93"/>
  <c r="AI41" i="93"/>
  <c r="AH44" i="85"/>
  <c r="AQ44" i="85" s="1"/>
  <c r="W43" i="92"/>
  <c r="AG42" i="92"/>
  <c r="AP42" i="92" s="1"/>
  <c r="AE42" i="92"/>
  <c r="AF42" i="92"/>
  <c r="AO42" i="92" s="1"/>
  <c r="AF41" i="42"/>
  <c r="AO41" i="42" s="1"/>
  <c r="AE41" i="42"/>
  <c r="W42" i="42"/>
  <c r="AG41" i="42"/>
  <c r="AP41" i="42" s="1"/>
  <c r="Z44" i="48"/>
  <c r="AH43" i="83"/>
  <c r="AQ43" i="83" s="1"/>
  <c r="Z42" i="44"/>
  <c r="Z44" i="85"/>
  <c r="AI42" i="30"/>
  <c r="AN42" i="30"/>
  <c r="AR41" i="76"/>
  <c r="AH42" i="47"/>
  <c r="AQ42" i="47" s="1"/>
  <c r="X42" i="78"/>
  <c r="Z42" i="78" s="1"/>
  <c r="Y42" i="78"/>
  <c r="AR42" i="74"/>
  <c r="AH43" i="33"/>
  <c r="AQ43" i="33" s="1"/>
  <c r="X44" i="29"/>
  <c r="Z44" i="29" s="1"/>
  <c r="Y44" i="29"/>
  <c r="Y42" i="32"/>
  <c r="X42" i="32"/>
  <c r="AH43" i="31"/>
  <c r="AQ43" i="31" s="1"/>
  <c r="AR41" i="43"/>
  <c r="AI40" i="73"/>
  <c r="AN40" i="73"/>
  <c r="Z44" i="79"/>
  <c r="AH41" i="46"/>
  <c r="AQ41" i="46" s="1"/>
  <c r="Z42" i="76"/>
  <c r="Z43" i="74"/>
  <c r="AR43" i="85"/>
  <c r="AR41" i="44"/>
  <c r="AI43" i="80"/>
  <c r="AN43" i="80"/>
  <c r="Y45" i="77"/>
  <c r="X45" i="77"/>
  <c r="AI43" i="45"/>
  <c r="AN43" i="45"/>
  <c r="Z45" i="77" l="1"/>
  <c r="W45" i="80"/>
  <c r="AG44" i="80"/>
  <c r="AP44" i="80" s="1"/>
  <c r="AF44" i="80"/>
  <c r="AO44" i="80" s="1"/>
  <c r="AE44" i="80"/>
  <c r="W42" i="73"/>
  <c r="AG41" i="73"/>
  <c r="AP41" i="73" s="1"/>
  <c r="AF41" i="73"/>
  <c r="AO41" i="73" s="1"/>
  <c r="AE41" i="73"/>
  <c r="AE43" i="87"/>
  <c r="AF43" i="87"/>
  <c r="AO43" i="87" s="1"/>
  <c r="W44" i="87"/>
  <c r="AG43" i="87"/>
  <c r="AP43" i="87" s="1"/>
  <c r="W46" i="77"/>
  <c r="AG45" i="77"/>
  <c r="AP45" i="77" s="1"/>
  <c r="AF45" i="77"/>
  <c r="AO45" i="77" s="1"/>
  <c r="AE45" i="77"/>
  <c r="AR41" i="81"/>
  <c r="W45" i="88"/>
  <c r="AG44" i="88"/>
  <c r="AP44" i="88" s="1"/>
  <c r="AF44" i="88"/>
  <c r="AO44" i="88" s="1"/>
  <c r="AE44" i="88"/>
  <c r="X42" i="40"/>
  <c r="Y42" i="40"/>
  <c r="Y42" i="46"/>
  <c r="X42" i="46"/>
  <c r="AH42" i="32"/>
  <c r="AQ42" i="32" s="1"/>
  <c r="AR42" i="30"/>
  <c r="Z43" i="92"/>
  <c r="Y43" i="92"/>
  <c r="X43" i="92"/>
  <c r="AH43" i="34"/>
  <c r="AQ43" i="34" s="1"/>
  <c r="AI41" i="75"/>
  <c r="AN41" i="75"/>
  <c r="X44" i="31"/>
  <c r="Y44" i="31"/>
  <c r="AH45" i="77"/>
  <c r="AQ45" i="77" s="1"/>
  <c r="AR40" i="73"/>
  <c r="AH44" i="29"/>
  <c r="AQ44" i="29" s="1"/>
  <c r="X42" i="42"/>
  <c r="Y42" i="42"/>
  <c r="Z42" i="42" s="1"/>
  <c r="AN42" i="92"/>
  <c r="AI42" i="92"/>
  <c r="Y44" i="27"/>
  <c r="X44" i="27"/>
  <c r="Z44" i="27" s="1"/>
  <c r="AH43" i="87"/>
  <c r="AQ43" i="87" s="1"/>
  <c r="AR42" i="96"/>
  <c r="AH44" i="88"/>
  <c r="AQ44" i="88" s="1"/>
  <c r="AR43" i="29"/>
  <c r="AI43" i="33"/>
  <c r="AN43" i="33"/>
  <c r="AR42" i="34"/>
  <c r="W43" i="43"/>
  <c r="AG42" i="43"/>
  <c r="AP42" i="43" s="1"/>
  <c r="AF42" i="43"/>
  <c r="AO42" i="43" s="1"/>
  <c r="AE42" i="43"/>
  <c r="Y44" i="26"/>
  <c r="X44" i="26"/>
  <c r="AI45" i="82"/>
  <c r="AN45" i="82"/>
  <c r="AI43" i="41"/>
  <c r="AN43" i="41"/>
  <c r="Y42" i="37"/>
  <c r="X42" i="37"/>
  <c r="AN41" i="90"/>
  <c r="AI41" i="90"/>
  <c r="AN44" i="95"/>
  <c r="AI44" i="95"/>
  <c r="X42" i="90"/>
  <c r="Y42" i="90"/>
  <c r="Z44" i="83"/>
  <c r="Y44" i="83"/>
  <c r="X44" i="83"/>
  <c r="AH42" i="81"/>
  <c r="AQ42" i="81" s="1"/>
  <c r="W44" i="96"/>
  <c r="AG43" i="96"/>
  <c r="AP43" i="96" s="1"/>
  <c r="AF43" i="96"/>
  <c r="AO43" i="96" s="1"/>
  <c r="AE43" i="96"/>
  <c r="AN44" i="86"/>
  <c r="AI44" i="86"/>
  <c r="AI42" i="28"/>
  <c r="AN42" i="28"/>
  <c r="AI45" i="39"/>
  <c r="AN45" i="39"/>
  <c r="AI41" i="42"/>
  <c r="AN41" i="42"/>
  <c r="AG42" i="84"/>
  <c r="AP42" i="84" s="1"/>
  <c r="W43" i="84"/>
  <c r="AE42" i="84"/>
  <c r="AF42" i="84"/>
  <c r="AO42" i="84" s="1"/>
  <c r="Z42" i="81"/>
  <c r="AH42" i="93"/>
  <c r="AQ42" i="93" s="1"/>
  <c r="W44" i="74"/>
  <c r="AG43" i="74"/>
  <c r="AP43" i="74" s="1"/>
  <c r="AF43" i="74"/>
  <c r="AO43" i="74" s="1"/>
  <c r="AE43" i="74"/>
  <c r="W45" i="85"/>
  <c r="AG44" i="85"/>
  <c r="AP44" i="85" s="1"/>
  <c r="AF44" i="85"/>
  <c r="AO44" i="85" s="1"/>
  <c r="AE44" i="85"/>
  <c r="AI43" i="27"/>
  <c r="AN43" i="27"/>
  <c r="AR43" i="88"/>
  <c r="AH44" i="38"/>
  <c r="AQ44" i="38" s="1"/>
  <c r="AH44" i="45"/>
  <c r="AQ44" i="45" s="1"/>
  <c r="AI41" i="40"/>
  <c r="AN41" i="40"/>
  <c r="AH44" i="80"/>
  <c r="AQ44" i="80" s="1"/>
  <c r="Z42" i="93"/>
  <c r="AR41" i="32"/>
  <c r="AR41" i="78"/>
  <c r="AI43" i="26"/>
  <c r="AN43" i="26"/>
  <c r="Z43" i="34"/>
  <c r="Y46" i="82"/>
  <c r="X46" i="82"/>
  <c r="Z46" i="82" s="1"/>
  <c r="Y44" i="41"/>
  <c r="X44" i="41"/>
  <c r="AI41" i="37"/>
  <c r="AN41" i="37"/>
  <c r="AN43" i="83"/>
  <c r="AI43" i="83"/>
  <c r="X45" i="95"/>
  <c r="Y45" i="95"/>
  <c r="Y44" i="91"/>
  <c r="X44" i="91"/>
  <c r="Z44" i="91" s="1"/>
  <c r="W45" i="29"/>
  <c r="AG44" i="29"/>
  <c r="AP44" i="29" s="1"/>
  <c r="AF44" i="29"/>
  <c r="AO44" i="29" s="1"/>
  <c r="AE44" i="29"/>
  <c r="X43" i="36"/>
  <c r="Y43" i="36"/>
  <c r="Z43" i="36" s="1"/>
  <c r="AR43" i="80"/>
  <c r="W43" i="76"/>
  <c r="AG42" i="76"/>
  <c r="AP42" i="76" s="1"/>
  <c r="AF42" i="76"/>
  <c r="AO42" i="76" s="1"/>
  <c r="AE42" i="76"/>
  <c r="W45" i="79"/>
  <c r="AG44" i="79"/>
  <c r="AP44" i="79" s="1"/>
  <c r="AF44" i="79"/>
  <c r="AO44" i="79" s="1"/>
  <c r="AE44" i="79"/>
  <c r="Z42" i="32"/>
  <c r="AH42" i="78"/>
  <c r="AQ42" i="78" s="1"/>
  <c r="W43" i="44"/>
  <c r="AG42" i="44"/>
  <c r="AP42" i="44" s="1"/>
  <c r="AE42" i="44"/>
  <c r="AF42" i="44"/>
  <c r="AO42" i="44" s="1"/>
  <c r="W45" i="48"/>
  <c r="AG44" i="48"/>
  <c r="AP44" i="48" s="1"/>
  <c r="AF44" i="48"/>
  <c r="AO44" i="48" s="1"/>
  <c r="AE44" i="48"/>
  <c r="AH43" i="30"/>
  <c r="AQ43" i="30" s="1"/>
  <c r="AR42" i="87"/>
  <c r="AN42" i="47"/>
  <c r="AI42" i="47"/>
  <c r="Z44" i="38"/>
  <c r="AN42" i="36"/>
  <c r="AI42" i="36"/>
  <c r="Z44" i="45"/>
  <c r="AI42" i="94"/>
  <c r="AN42" i="94"/>
  <c r="Y45" i="86"/>
  <c r="X45" i="86"/>
  <c r="Z45" i="86" s="1"/>
  <c r="AH41" i="73"/>
  <c r="AQ41" i="73" s="1"/>
  <c r="W43" i="25"/>
  <c r="AG42" i="25"/>
  <c r="AP42" i="25" s="1"/>
  <c r="AF42" i="25"/>
  <c r="AO42" i="25" s="1"/>
  <c r="AE42" i="25"/>
  <c r="AN41" i="46"/>
  <c r="AI41" i="46"/>
  <c r="X42" i="75"/>
  <c r="Y42" i="75"/>
  <c r="AI43" i="31"/>
  <c r="AN43" i="31"/>
  <c r="AN42" i="35"/>
  <c r="AI42" i="35"/>
  <c r="X46" i="39"/>
  <c r="Y46" i="39"/>
  <c r="Y43" i="47"/>
  <c r="X43" i="47"/>
  <c r="X43" i="35"/>
  <c r="Y43" i="35"/>
  <c r="AR41" i="93"/>
  <c r="AR43" i="45"/>
  <c r="AE42" i="78"/>
  <c r="AF42" i="78"/>
  <c r="AO42" i="78" s="1"/>
  <c r="AG42" i="78"/>
  <c r="AP42" i="78" s="1"/>
  <c r="W43" i="78"/>
  <c r="W44" i="30"/>
  <c r="AG43" i="30"/>
  <c r="AP43" i="30" s="1"/>
  <c r="AF43" i="30"/>
  <c r="AO43" i="30" s="1"/>
  <c r="AE43" i="30"/>
  <c r="AE45" i="89"/>
  <c r="W46" i="89"/>
  <c r="AF45" i="89"/>
  <c r="AO45" i="89" s="1"/>
  <c r="AG45" i="89"/>
  <c r="AP45" i="89" s="1"/>
  <c r="AH43" i="96"/>
  <c r="AQ43" i="96" s="1"/>
  <c r="X43" i="94"/>
  <c r="Y43" i="94"/>
  <c r="Z43" i="94" s="1"/>
  <c r="Y44" i="33"/>
  <c r="X44" i="33"/>
  <c r="AR44" i="77"/>
  <c r="X43" i="28"/>
  <c r="Y43" i="28"/>
  <c r="AR43" i="38"/>
  <c r="AI43" i="91"/>
  <c r="AN43" i="91"/>
  <c r="Z43" i="28" l="1"/>
  <c r="W44" i="94"/>
  <c r="AG43" i="94"/>
  <c r="AP43" i="94" s="1"/>
  <c r="AF43" i="94"/>
  <c r="AO43" i="94" s="1"/>
  <c r="AE43" i="94"/>
  <c r="W43" i="42"/>
  <c r="AG42" i="42"/>
  <c r="AP42" i="42" s="1"/>
  <c r="AF42" i="42"/>
  <c r="AO42" i="42" s="1"/>
  <c r="AE42" i="42"/>
  <c r="W44" i="28"/>
  <c r="AG43" i="28"/>
  <c r="AP43" i="28" s="1"/>
  <c r="AE43" i="28"/>
  <c r="AF43" i="28"/>
  <c r="AO43" i="28" s="1"/>
  <c r="AE43" i="36"/>
  <c r="W44" i="36"/>
  <c r="AG43" i="36"/>
  <c r="AP43" i="36" s="1"/>
  <c r="AF43" i="36"/>
  <c r="AO43" i="36" s="1"/>
  <c r="AF45" i="86"/>
  <c r="AO45" i="86" s="1"/>
  <c r="W46" i="86"/>
  <c r="AG45" i="86"/>
  <c r="AP45" i="86" s="1"/>
  <c r="AE45" i="86"/>
  <c r="AF44" i="38"/>
  <c r="AO44" i="38" s="1"/>
  <c r="AE44" i="38"/>
  <c r="AG44" i="38"/>
  <c r="AP44" i="38" s="1"/>
  <c r="W45" i="38"/>
  <c r="Y43" i="44"/>
  <c r="X43" i="44"/>
  <c r="X45" i="79"/>
  <c r="Y45" i="79"/>
  <c r="W45" i="91"/>
  <c r="AE44" i="91"/>
  <c r="AF44" i="91"/>
  <c r="AO44" i="91" s="1"/>
  <c r="AG44" i="91"/>
  <c r="AP44" i="91" s="1"/>
  <c r="AR43" i="27"/>
  <c r="AI42" i="84"/>
  <c r="AN42" i="84"/>
  <c r="AI43" i="96"/>
  <c r="AN43" i="96"/>
  <c r="AF44" i="83"/>
  <c r="AO44" i="83" s="1"/>
  <c r="W45" i="83"/>
  <c r="AG44" i="83"/>
  <c r="AP44" i="83" s="1"/>
  <c r="AE44" i="83"/>
  <c r="AR41" i="90"/>
  <c r="AR43" i="41"/>
  <c r="AI42" i="43"/>
  <c r="AN42" i="43"/>
  <c r="Y45" i="88"/>
  <c r="Z45" i="88" s="1"/>
  <c r="X45" i="88"/>
  <c r="Y42" i="73"/>
  <c r="X42" i="73"/>
  <c r="Y44" i="30"/>
  <c r="X44" i="30"/>
  <c r="Z44" i="30" s="1"/>
  <c r="AH46" i="39"/>
  <c r="AQ46" i="39" s="1"/>
  <c r="AN42" i="25"/>
  <c r="AI42" i="25"/>
  <c r="AR42" i="47"/>
  <c r="W43" i="32"/>
  <c r="AG42" i="32"/>
  <c r="AP42" i="32" s="1"/>
  <c r="AF42" i="32"/>
  <c r="AO42" i="32" s="1"/>
  <c r="AE42" i="32"/>
  <c r="W47" i="82"/>
  <c r="AG46" i="82"/>
  <c r="AP46" i="82" s="1"/>
  <c r="AF46" i="82"/>
  <c r="AO46" i="82" s="1"/>
  <c r="AE46" i="82"/>
  <c r="AN43" i="74"/>
  <c r="AI43" i="74"/>
  <c r="X43" i="84"/>
  <c r="Z43" i="84" s="1"/>
  <c r="Y43" i="84"/>
  <c r="AR45" i="39"/>
  <c r="W45" i="27"/>
  <c r="AG44" i="27"/>
  <c r="AP44" i="27" s="1"/>
  <c r="AF44" i="27"/>
  <c r="AO44" i="27" s="1"/>
  <c r="AE44" i="27"/>
  <c r="AE43" i="92"/>
  <c r="AF43" i="92"/>
  <c r="AO43" i="92" s="1"/>
  <c r="W44" i="92"/>
  <c r="AG43" i="92"/>
  <c r="AP43" i="92" s="1"/>
  <c r="AH42" i="40"/>
  <c r="AQ42" i="40" s="1"/>
  <c r="AI43" i="87"/>
  <c r="AN43" i="87"/>
  <c r="AH44" i="33"/>
  <c r="AQ44" i="33" s="1"/>
  <c r="AR43" i="31"/>
  <c r="AR41" i="37"/>
  <c r="AH42" i="75"/>
  <c r="AQ42" i="75" s="1"/>
  <c r="Y45" i="29"/>
  <c r="X45" i="29"/>
  <c r="Z45" i="29" s="1"/>
  <c r="AH45" i="95"/>
  <c r="AQ45" i="95" s="1"/>
  <c r="AH44" i="41"/>
  <c r="AQ44" i="41" s="1"/>
  <c r="W44" i="34"/>
  <c r="AG43" i="34"/>
  <c r="AP43" i="34" s="1"/>
  <c r="AF43" i="34"/>
  <c r="AO43" i="34" s="1"/>
  <c r="AE43" i="34"/>
  <c r="AN44" i="85"/>
  <c r="AI44" i="85"/>
  <c r="AH42" i="90"/>
  <c r="AQ42" i="90" s="1"/>
  <c r="AH42" i="37"/>
  <c r="AQ42" i="37" s="1"/>
  <c r="AR45" i="82"/>
  <c r="AR43" i="33"/>
  <c r="AR42" i="92"/>
  <c r="AH44" i="31"/>
  <c r="AQ44" i="31" s="1"/>
  <c r="Z42" i="40"/>
  <c r="X46" i="77"/>
  <c r="Z46" i="77" s="1"/>
  <c r="Y46" i="77"/>
  <c r="AN44" i="80"/>
  <c r="AI44" i="80"/>
  <c r="Z44" i="33"/>
  <c r="X46" i="89"/>
  <c r="Z46" i="89" s="1"/>
  <c r="Y46" i="89"/>
  <c r="AI45" i="89"/>
  <c r="AN45" i="89"/>
  <c r="X43" i="78"/>
  <c r="Y43" i="78"/>
  <c r="AH43" i="47"/>
  <c r="AQ43" i="47" s="1"/>
  <c r="AR42" i="35"/>
  <c r="Z42" i="75"/>
  <c r="W45" i="45"/>
  <c r="AG44" i="45"/>
  <c r="AP44" i="45" s="1"/>
  <c r="AF44" i="45"/>
  <c r="AO44" i="45" s="1"/>
  <c r="AE44" i="45"/>
  <c r="AN44" i="79"/>
  <c r="AI44" i="79"/>
  <c r="AH43" i="36"/>
  <c r="AQ43" i="36" s="1"/>
  <c r="Z45" i="95"/>
  <c r="AE42" i="93"/>
  <c r="AG42" i="93"/>
  <c r="AP42" i="93" s="1"/>
  <c r="AF42" i="93"/>
  <c r="AO42" i="93" s="1"/>
  <c r="W43" i="93"/>
  <c r="AR42" i="28"/>
  <c r="X44" i="96"/>
  <c r="Y44" i="96"/>
  <c r="Z44" i="96" s="1"/>
  <c r="Z42" i="90"/>
  <c r="AH44" i="26"/>
  <c r="AQ44" i="26" s="1"/>
  <c r="Y43" i="43"/>
  <c r="X43" i="43"/>
  <c r="Z44" i="31"/>
  <c r="AH42" i="46"/>
  <c r="AQ42" i="46" s="1"/>
  <c r="AI44" i="88"/>
  <c r="AN44" i="88"/>
  <c r="AN41" i="73"/>
  <c r="AI41" i="73"/>
  <c r="AI42" i="78"/>
  <c r="AN42" i="78"/>
  <c r="AH43" i="35"/>
  <c r="AQ43" i="35" s="1"/>
  <c r="AH43" i="28"/>
  <c r="AQ43" i="28" s="1"/>
  <c r="Z43" i="35"/>
  <c r="AR43" i="91"/>
  <c r="AH43" i="94"/>
  <c r="AQ43" i="94" s="1"/>
  <c r="AI43" i="30"/>
  <c r="AN43" i="30"/>
  <c r="AR41" i="46"/>
  <c r="Y43" i="25"/>
  <c r="X43" i="25"/>
  <c r="Z43" i="25" s="1"/>
  <c r="AH45" i="86"/>
  <c r="AQ45" i="86" s="1"/>
  <c r="AR42" i="36"/>
  <c r="AI44" i="48"/>
  <c r="AN44" i="48"/>
  <c r="AI42" i="44"/>
  <c r="AN42" i="44"/>
  <c r="AH44" i="91"/>
  <c r="AQ44" i="91" s="1"/>
  <c r="AR43" i="83"/>
  <c r="Z44" i="41"/>
  <c r="AR43" i="26"/>
  <c r="AR41" i="40"/>
  <c r="Y44" i="74"/>
  <c r="X44" i="74"/>
  <c r="Z44" i="74" s="1"/>
  <c r="AE42" i="81"/>
  <c r="AF42" i="81"/>
  <c r="AO42" i="81" s="1"/>
  <c r="AG42" i="81"/>
  <c r="AP42" i="81" s="1"/>
  <c r="W43" i="81"/>
  <c r="AR44" i="86"/>
  <c r="AH44" i="83"/>
  <c r="AQ44" i="83" s="1"/>
  <c r="AR44" i="95"/>
  <c r="Z42" i="37"/>
  <c r="Y44" i="87"/>
  <c r="X44" i="87"/>
  <c r="Z44" i="87" s="1"/>
  <c r="X45" i="48"/>
  <c r="Y45" i="48"/>
  <c r="AN42" i="76"/>
  <c r="AI42" i="76"/>
  <c r="Z46" i="39"/>
  <c r="AR42" i="94"/>
  <c r="Z43" i="47"/>
  <c r="Z43" i="76"/>
  <c r="X43" i="76"/>
  <c r="Y43" i="76"/>
  <c r="AI44" i="29"/>
  <c r="AN44" i="29"/>
  <c r="AH46" i="82"/>
  <c r="AQ46" i="82" s="1"/>
  <c r="Y45" i="85"/>
  <c r="X45" i="85"/>
  <c r="AR41" i="42"/>
  <c r="Z44" i="26"/>
  <c r="AH44" i="27"/>
  <c r="AQ44" i="27" s="1"/>
  <c r="AH42" i="42"/>
  <c r="AQ42" i="42" s="1"/>
  <c r="AR41" i="75"/>
  <c r="AH43" i="92"/>
  <c r="AQ43" i="92" s="1"/>
  <c r="Z42" i="46"/>
  <c r="AN45" i="77"/>
  <c r="AI45" i="77"/>
  <c r="Y45" i="80"/>
  <c r="Z45" i="80" s="1"/>
  <c r="X45" i="80"/>
  <c r="Z45" i="48" l="1"/>
  <c r="W46" i="48"/>
  <c r="AG45" i="48"/>
  <c r="AP45" i="48" s="1"/>
  <c r="AF45" i="48"/>
  <c r="AO45" i="48" s="1"/>
  <c r="AE45" i="48"/>
  <c r="AE43" i="25"/>
  <c r="W44" i="25"/>
  <c r="AG43" i="25"/>
  <c r="AP43" i="25" s="1"/>
  <c r="AF43" i="25"/>
  <c r="AO43" i="25" s="1"/>
  <c r="AR44" i="79"/>
  <c r="AH43" i="76"/>
  <c r="AQ43" i="76" s="1"/>
  <c r="AR42" i="76"/>
  <c r="X43" i="81"/>
  <c r="Z43" i="81" s="1"/>
  <c r="Y43" i="81"/>
  <c r="W45" i="41"/>
  <c r="AG44" i="41"/>
  <c r="AP44" i="41" s="1"/>
  <c r="AF44" i="41"/>
  <c r="AO44" i="41" s="1"/>
  <c r="AE44" i="41"/>
  <c r="AH44" i="96"/>
  <c r="AQ44" i="96" s="1"/>
  <c r="AH46" i="89"/>
  <c r="AQ46" i="89" s="1"/>
  <c r="AH46" i="77"/>
  <c r="AQ46" i="77" s="1"/>
  <c r="AR44" i="85"/>
  <c r="X44" i="92"/>
  <c r="Y44" i="92"/>
  <c r="AH43" i="84"/>
  <c r="AQ43" i="84" s="1"/>
  <c r="X44" i="36"/>
  <c r="Z44" i="36" s="1"/>
  <c r="Y44" i="36"/>
  <c r="Z44" i="28"/>
  <c r="Y44" i="28"/>
  <c r="X44" i="28"/>
  <c r="AE43" i="76"/>
  <c r="AG43" i="76"/>
  <c r="AP43" i="76" s="1"/>
  <c r="AF43" i="76"/>
  <c r="AO43" i="76" s="1"/>
  <c r="W44" i="76"/>
  <c r="W45" i="96"/>
  <c r="AG44" i="96"/>
  <c r="AP44" i="96" s="1"/>
  <c r="AE44" i="96"/>
  <c r="AF44" i="96"/>
  <c r="AO44" i="96" s="1"/>
  <c r="W46" i="29"/>
  <c r="AG45" i="29"/>
  <c r="AP45" i="29" s="1"/>
  <c r="AF45" i="29"/>
  <c r="AO45" i="29" s="1"/>
  <c r="AE45" i="29"/>
  <c r="Y43" i="32"/>
  <c r="X43" i="32"/>
  <c r="Z43" i="32" s="1"/>
  <c r="W46" i="88"/>
  <c r="AG45" i="88"/>
  <c r="AP45" i="88" s="1"/>
  <c r="AF45" i="88"/>
  <c r="AO45" i="88" s="1"/>
  <c r="AE45" i="88"/>
  <c r="AH45" i="79"/>
  <c r="AQ45" i="79" s="1"/>
  <c r="Y45" i="38"/>
  <c r="X45" i="38"/>
  <c r="X46" i="86"/>
  <c r="Z46" i="86" s="1"/>
  <c r="Y46" i="86"/>
  <c r="AH45" i="85"/>
  <c r="AQ45" i="85" s="1"/>
  <c r="AH43" i="78"/>
  <c r="AQ43" i="78" s="1"/>
  <c r="W44" i="84"/>
  <c r="AG43" i="84"/>
  <c r="AP43" i="84" s="1"/>
  <c r="AF43" i="84"/>
  <c r="AO43" i="84" s="1"/>
  <c r="AE43" i="84"/>
  <c r="W45" i="30"/>
  <c r="AG44" i="30"/>
  <c r="AP44" i="30" s="1"/>
  <c r="AF44" i="30"/>
  <c r="AO44" i="30" s="1"/>
  <c r="AE44" i="30"/>
  <c r="AR45" i="77"/>
  <c r="AF43" i="47"/>
  <c r="AO43" i="47" s="1"/>
  <c r="W44" i="47"/>
  <c r="AE43" i="47"/>
  <c r="AG43" i="47"/>
  <c r="AP43" i="47" s="1"/>
  <c r="W43" i="37"/>
  <c r="AG42" i="37"/>
  <c r="AP42" i="37" s="1"/>
  <c r="AF42" i="37"/>
  <c r="AO42" i="37" s="1"/>
  <c r="AE42" i="37"/>
  <c r="AH43" i="43"/>
  <c r="AQ43" i="43" s="1"/>
  <c r="X45" i="45"/>
  <c r="Y45" i="45"/>
  <c r="Z43" i="78"/>
  <c r="W45" i="33"/>
  <c r="AG44" i="33"/>
  <c r="AP44" i="33" s="1"/>
  <c r="AF44" i="33"/>
  <c r="AO44" i="33" s="1"/>
  <c r="AE44" i="33"/>
  <c r="W43" i="40"/>
  <c r="AG42" i="40"/>
  <c r="AP42" i="40" s="1"/>
  <c r="AF42" i="40"/>
  <c r="AO42" i="40" s="1"/>
  <c r="AE42" i="40"/>
  <c r="AI43" i="34"/>
  <c r="AN43" i="34"/>
  <c r="Y45" i="27"/>
  <c r="X45" i="27"/>
  <c r="AR43" i="74"/>
  <c r="Y47" i="82"/>
  <c r="X47" i="82"/>
  <c r="Z47" i="82" s="1"/>
  <c r="AH42" i="73"/>
  <c r="AQ42" i="73" s="1"/>
  <c r="AI44" i="83"/>
  <c r="AN44" i="83"/>
  <c r="AR43" i="96"/>
  <c r="Z45" i="79"/>
  <c r="AI43" i="36"/>
  <c r="AN43" i="36"/>
  <c r="AI42" i="42"/>
  <c r="AN42" i="42"/>
  <c r="AN43" i="94"/>
  <c r="AI43" i="94"/>
  <c r="W45" i="87"/>
  <c r="AG44" i="87"/>
  <c r="AP44" i="87" s="1"/>
  <c r="AF44" i="87"/>
  <c r="AO44" i="87" s="1"/>
  <c r="AE44" i="87"/>
  <c r="AE44" i="74"/>
  <c r="AF44" i="74"/>
  <c r="AO44" i="74" s="1"/>
  <c r="W45" i="74"/>
  <c r="AG44" i="74"/>
  <c r="AP44" i="74" s="1"/>
  <c r="AR43" i="30"/>
  <c r="W45" i="31"/>
  <c r="AG44" i="31"/>
  <c r="AP44" i="31" s="1"/>
  <c r="AF44" i="31"/>
  <c r="AO44" i="31" s="1"/>
  <c r="AE44" i="31"/>
  <c r="AG46" i="89"/>
  <c r="AP46" i="89" s="1"/>
  <c r="AF46" i="89"/>
  <c r="AO46" i="89" s="1"/>
  <c r="W47" i="89"/>
  <c r="AE46" i="89"/>
  <c r="AR42" i="44"/>
  <c r="AR44" i="80"/>
  <c r="AI43" i="92"/>
  <c r="AN43" i="92"/>
  <c r="AR42" i="43"/>
  <c r="AI44" i="91"/>
  <c r="AN44" i="91"/>
  <c r="AH43" i="44"/>
  <c r="AQ43" i="44" s="1"/>
  <c r="AN44" i="38"/>
  <c r="AI44" i="38"/>
  <c r="AE45" i="80"/>
  <c r="AF45" i="80"/>
  <c r="AO45" i="80" s="1"/>
  <c r="AG45" i="80"/>
  <c r="AP45" i="80" s="1"/>
  <c r="W46" i="80"/>
  <c r="AH43" i="25"/>
  <c r="AQ43" i="25" s="1"/>
  <c r="AR44" i="88"/>
  <c r="AE46" i="77"/>
  <c r="AF46" i="77"/>
  <c r="AO46" i="77" s="1"/>
  <c r="W47" i="77"/>
  <c r="AG46" i="77"/>
  <c r="AP46" i="77" s="1"/>
  <c r="AR42" i="78"/>
  <c r="AF42" i="46"/>
  <c r="AO42" i="46" s="1"/>
  <c r="AE42" i="46"/>
  <c r="W43" i="46"/>
  <c r="AG42" i="46"/>
  <c r="AP42" i="46" s="1"/>
  <c r="W45" i="26"/>
  <c r="AG44" i="26"/>
  <c r="AP44" i="26" s="1"/>
  <c r="AF44" i="26"/>
  <c r="AO44" i="26" s="1"/>
  <c r="AE44" i="26"/>
  <c r="AR44" i="29"/>
  <c r="AI42" i="81"/>
  <c r="AN42" i="81"/>
  <c r="AR41" i="73"/>
  <c r="Z43" i="43"/>
  <c r="W43" i="90"/>
  <c r="AG42" i="90"/>
  <c r="AP42" i="90" s="1"/>
  <c r="AF42" i="90"/>
  <c r="AO42" i="90" s="1"/>
  <c r="AE42" i="90"/>
  <c r="X43" i="93"/>
  <c r="Z43" i="93" s="1"/>
  <c r="Y43" i="93"/>
  <c r="W43" i="75"/>
  <c r="AG42" i="75"/>
  <c r="AP42" i="75" s="1"/>
  <c r="AF42" i="75"/>
  <c r="AO42" i="75" s="1"/>
  <c r="AE42" i="75"/>
  <c r="AR45" i="89"/>
  <c r="AN44" i="27"/>
  <c r="AI44" i="27"/>
  <c r="AN42" i="32"/>
  <c r="AI42" i="32"/>
  <c r="AR42" i="25"/>
  <c r="Z42" i="73"/>
  <c r="AR42" i="84"/>
  <c r="Y45" i="91"/>
  <c r="X45" i="91"/>
  <c r="Z45" i="91" s="1"/>
  <c r="AI43" i="28"/>
  <c r="AN43" i="28"/>
  <c r="AI42" i="93"/>
  <c r="AN42" i="93"/>
  <c r="Z45" i="85"/>
  <c r="AH45" i="48"/>
  <c r="AQ45" i="48" s="1"/>
  <c r="AE43" i="35"/>
  <c r="AF43" i="35"/>
  <c r="AO43" i="35" s="1"/>
  <c r="W44" i="35"/>
  <c r="AG43" i="35"/>
  <c r="AP43" i="35" s="1"/>
  <c r="AE45" i="95"/>
  <c r="W46" i="95"/>
  <c r="AF45" i="95"/>
  <c r="AO45" i="95" s="1"/>
  <c r="AG45" i="95"/>
  <c r="AP45" i="95" s="1"/>
  <c r="AH45" i="80"/>
  <c r="AQ45" i="80" s="1"/>
  <c r="W47" i="39"/>
  <c r="AG46" i="39"/>
  <c r="AP46" i="39" s="1"/>
  <c r="AF46" i="39"/>
  <c r="AO46" i="39" s="1"/>
  <c r="AE46" i="39"/>
  <c r="AH44" i="87"/>
  <c r="AQ44" i="87" s="1"/>
  <c r="AH44" i="74"/>
  <c r="AQ44" i="74" s="1"/>
  <c r="AR44" i="48"/>
  <c r="AI44" i="45"/>
  <c r="AN44" i="45"/>
  <c r="Y44" i="34"/>
  <c r="X44" i="34"/>
  <c r="AH45" i="29"/>
  <c r="AQ45" i="29" s="1"/>
  <c r="AR43" i="87"/>
  <c r="AN46" i="82"/>
  <c r="AI46" i="82"/>
  <c r="AH44" i="30"/>
  <c r="AQ44" i="30" s="1"/>
  <c r="AH45" i="88"/>
  <c r="AQ45" i="88" s="1"/>
  <c r="X45" i="83"/>
  <c r="Y45" i="83"/>
  <c r="Z45" i="83" s="1"/>
  <c r="Z43" i="44"/>
  <c r="AN45" i="86"/>
  <c r="AI45" i="86"/>
  <c r="X43" i="42"/>
  <c r="Y43" i="42"/>
  <c r="Z43" i="42" s="1"/>
  <c r="X44" i="94"/>
  <c r="Z44" i="94" s="1"/>
  <c r="Y44" i="94"/>
  <c r="Z44" i="34" l="1"/>
  <c r="Z44" i="92"/>
  <c r="W45" i="92" s="1"/>
  <c r="W47" i="86"/>
  <c r="AG46" i="86"/>
  <c r="AP46" i="86" s="1"/>
  <c r="AE46" i="86"/>
  <c r="AF46" i="86"/>
  <c r="AO46" i="86" s="1"/>
  <c r="AG44" i="92"/>
  <c r="AP44" i="92" s="1"/>
  <c r="AF44" i="92"/>
  <c r="AO44" i="92" s="1"/>
  <c r="AE44" i="92"/>
  <c r="W44" i="93"/>
  <c r="AG43" i="93"/>
  <c r="AP43" i="93" s="1"/>
  <c r="AE43" i="93"/>
  <c r="AF43" i="93"/>
  <c r="AO43" i="93" s="1"/>
  <c r="W45" i="34"/>
  <c r="AG44" i="34"/>
  <c r="AP44" i="34" s="1"/>
  <c r="AF44" i="34"/>
  <c r="AO44" i="34" s="1"/>
  <c r="AE44" i="34"/>
  <c r="Y45" i="26"/>
  <c r="X45" i="26"/>
  <c r="AI46" i="77"/>
  <c r="AN46" i="77"/>
  <c r="AG45" i="83"/>
  <c r="AP45" i="83" s="1"/>
  <c r="AF45" i="83"/>
  <c r="AO45" i="83" s="1"/>
  <c r="AE45" i="83"/>
  <c r="W46" i="83"/>
  <c r="AR45" i="86"/>
  <c r="AH44" i="94"/>
  <c r="AQ44" i="94" s="1"/>
  <c r="AH44" i="34"/>
  <c r="AQ44" i="34" s="1"/>
  <c r="AN46" i="39"/>
  <c r="AI46" i="39"/>
  <c r="X46" i="95"/>
  <c r="Y46" i="95"/>
  <c r="AI43" i="35"/>
  <c r="AN43" i="35"/>
  <c r="AE45" i="85"/>
  <c r="AF45" i="85"/>
  <c r="AO45" i="85" s="1"/>
  <c r="AG45" i="85"/>
  <c r="AP45" i="85" s="1"/>
  <c r="W46" i="85"/>
  <c r="Y43" i="90"/>
  <c r="X43" i="90"/>
  <c r="Z43" i="90" s="1"/>
  <c r="AR42" i="81"/>
  <c r="AI44" i="31"/>
  <c r="AN44" i="31"/>
  <c r="AI44" i="87"/>
  <c r="AN44" i="87"/>
  <c r="AR43" i="34"/>
  <c r="AN44" i="33"/>
  <c r="AI44" i="33"/>
  <c r="X43" i="37"/>
  <c r="Y43" i="37"/>
  <c r="Y45" i="30"/>
  <c r="Z45" i="30" s="1"/>
  <c r="X45" i="30"/>
  <c r="AN45" i="29"/>
  <c r="AI45" i="29"/>
  <c r="AN44" i="96"/>
  <c r="AI44" i="96"/>
  <c r="AH44" i="36"/>
  <c r="AQ44" i="36" s="1"/>
  <c r="AI43" i="25"/>
  <c r="AN43" i="25"/>
  <c r="AH45" i="45"/>
  <c r="AQ45" i="45" s="1"/>
  <c r="AR42" i="93"/>
  <c r="W44" i="43"/>
  <c r="AG43" i="43"/>
  <c r="AP43" i="43" s="1"/>
  <c r="AE43" i="43"/>
  <c r="AF43" i="43"/>
  <c r="AO43" i="43" s="1"/>
  <c r="AR44" i="38"/>
  <c r="AR43" i="92"/>
  <c r="X47" i="89"/>
  <c r="Z47" i="89" s="1"/>
  <c r="Y47" i="89"/>
  <c r="Y45" i="74"/>
  <c r="X45" i="74"/>
  <c r="AR42" i="42"/>
  <c r="AH45" i="27"/>
  <c r="AQ45" i="27" s="1"/>
  <c r="Z45" i="45"/>
  <c r="AN43" i="84"/>
  <c r="AI43" i="84"/>
  <c r="AH43" i="32"/>
  <c r="AQ43" i="32" s="1"/>
  <c r="X45" i="96"/>
  <c r="Y45" i="96"/>
  <c r="AH44" i="28"/>
  <c r="AQ44" i="28" s="1"/>
  <c r="AH44" i="92"/>
  <c r="AQ44" i="92" s="1"/>
  <c r="AN45" i="48"/>
  <c r="AI45" i="48"/>
  <c r="AR42" i="32"/>
  <c r="AN42" i="75"/>
  <c r="AI42" i="75"/>
  <c r="AI46" i="89"/>
  <c r="AN46" i="89"/>
  <c r="AH45" i="38"/>
  <c r="AQ45" i="38" s="1"/>
  <c r="X46" i="88"/>
  <c r="Y46" i="88"/>
  <c r="AN43" i="76"/>
  <c r="AI43" i="76"/>
  <c r="W45" i="36"/>
  <c r="AG44" i="36"/>
  <c r="AP44" i="36" s="1"/>
  <c r="AF44" i="36"/>
  <c r="AO44" i="36" s="1"/>
  <c r="AE44" i="36"/>
  <c r="AH43" i="42"/>
  <c r="AQ43" i="42" s="1"/>
  <c r="AH45" i="83"/>
  <c r="AQ45" i="83" s="1"/>
  <c r="AR46" i="82"/>
  <c r="X47" i="39"/>
  <c r="Y47" i="39"/>
  <c r="X44" i="35"/>
  <c r="Y44" i="35"/>
  <c r="AR44" i="27"/>
  <c r="AI42" i="90"/>
  <c r="AN42" i="90"/>
  <c r="X43" i="46"/>
  <c r="Z43" i="46" s="1"/>
  <c r="Y43" i="46"/>
  <c r="X46" i="80"/>
  <c r="Y46" i="80"/>
  <c r="Z46" i="80" s="1"/>
  <c r="Y45" i="31"/>
  <c r="X45" i="31"/>
  <c r="Z45" i="31" s="1"/>
  <c r="Y45" i="87"/>
  <c r="X45" i="87"/>
  <c r="AR44" i="83"/>
  <c r="AH47" i="82"/>
  <c r="AQ47" i="82" s="1"/>
  <c r="AN42" i="37"/>
  <c r="AI42" i="37"/>
  <c r="AI43" i="47"/>
  <c r="AN43" i="47"/>
  <c r="AN44" i="30"/>
  <c r="AI44" i="30"/>
  <c r="Z45" i="38"/>
  <c r="X46" i="29"/>
  <c r="Y46" i="29"/>
  <c r="AH43" i="81"/>
  <c r="AQ43" i="81" s="1"/>
  <c r="AE44" i="94"/>
  <c r="AF44" i="94"/>
  <c r="AO44" i="94" s="1"/>
  <c r="W45" i="94"/>
  <c r="AG44" i="94"/>
  <c r="AP44" i="94" s="1"/>
  <c r="W44" i="44"/>
  <c r="AG43" i="44"/>
  <c r="AP43" i="44" s="1"/>
  <c r="AE43" i="44"/>
  <c r="AF43" i="44"/>
  <c r="AO43" i="44" s="1"/>
  <c r="AI45" i="95"/>
  <c r="AN45" i="95"/>
  <c r="W46" i="91"/>
  <c r="AG45" i="91"/>
  <c r="AP45" i="91" s="1"/>
  <c r="AF45" i="91"/>
  <c r="AO45" i="91" s="1"/>
  <c r="AE45" i="91"/>
  <c r="AH43" i="93"/>
  <c r="AQ43" i="93" s="1"/>
  <c r="AI45" i="80"/>
  <c r="AN45" i="80"/>
  <c r="AR44" i="45"/>
  <c r="AR43" i="28"/>
  <c r="AE42" i="73"/>
  <c r="AF42" i="73"/>
  <c r="AO42" i="73" s="1"/>
  <c r="W43" i="73"/>
  <c r="AG42" i="73"/>
  <c r="AP42" i="73" s="1"/>
  <c r="AN44" i="26"/>
  <c r="AI44" i="26"/>
  <c r="Y47" i="77"/>
  <c r="X47" i="77"/>
  <c r="AR44" i="91"/>
  <c r="AR43" i="36"/>
  <c r="Z45" i="27"/>
  <c r="Y43" i="40"/>
  <c r="X43" i="40"/>
  <c r="Y45" i="33"/>
  <c r="X45" i="33"/>
  <c r="X44" i="47"/>
  <c r="Z44" i="47" s="1"/>
  <c r="Y44" i="47"/>
  <c r="AN45" i="88"/>
  <c r="AI45" i="88"/>
  <c r="AF43" i="32"/>
  <c r="AO43" i="32" s="1"/>
  <c r="AE43" i="32"/>
  <c r="W44" i="32"/>
  <c r="AG43" i="32"/>
  <c r="AP43" i="32" s="1"/>
  <c r="Y44" i="76"/>
  <c r="X44" i="76"/>
  <c r="W45" i="28"/>
  <c r="AG44" i="28"/>
  <c r="AP44" i="28" s="1"/>
  <c r="AF44" i="28"/>
  <c r="AO44" i="28" s="1"/>
  <c r="AE44" i="28"/>
  <c r="AN44" i="41"/>
  <c r="AI44" i="41"/>
  <c r="W44" i="81"/>
  <c r="AG43" i="81"/>
  <c r="AP43" i="81" s="1"/>
  <c r="AF43" i="81"/>
  <c r="AO43" i="81" s="1"/>
  <c r="AE43" i="81"/>
  <c r="Y44" i="25"/>
  <c r="X44" i="25"/>
  <c r="Z44" i="25" s="1"/>
  <c r="AI42" i="40"/>
  <c r="AN42" i="40"/>
  <c r="Y45" i="41"/>
  <c r="X45" i="41"/>
  <c r="W44" i="42"/>
  <c r="AG43" i="42"/>
  <c r="AP43" i="42" s="1"/>
  <c r="AF43" i="42"/>
  <c r="AO43" i="42" s="1"/>
  <c r="AE43" i="42"/>
  <c r="AH45" i="91"/>
  <c r="AQ45" i="91" s="1"/>
  <c r="X43" i="75"/>
  <c r="Z43" i="75" s="1"/>
  <c r="Y43" i="75"/>
  <c r="AI42" i="46"/>
  <c r="AN42" i="46"/>
  <c r="AI44" i="74"/>
  <c r="AN44" i="74"/>
  <c r="AR43" i="94"/>
  <c r="AF45" i="79"/>
  <c r="AO45" i="79" s="1"/>
  <c r="AE45" i="79"/>
  <c r="AG45" i="79"/>
  <c r="AP45" i="79" s="1"/>
  <c r="W46" i="79"/>
  <c r="AE47" i="82"/>
  <c r="AF47" i="82"/>
  <c r="AO47" i="82" s="1"/>
  <c r="W48" i="82"/>
  <c r="AG47" i="82"/>
  <c r="AP47" i="82" s="1"/>
  <c r="W44" i="78"/>
  <c r="AG43" i="78"/>
  <c r="AP43" i="78" s="1"/>
  <c r="AF43" i="78"/>
  <c r="AO43" i="78" s="1"/>
  <c r="AE43" i="78"/>
  <c r="X44" i="84"/>
  <c r="Z44" i="84" s="1"/>
  <c r="Y44" i="84"/>
  <c r="AH46" i="86"/>
  <c r="AQ46" i="86" s="1"/>
  <c r="X46" i="48"/>
  <c r="Y46" i="48"/>
  <c r="Z43" i="40" l="1"/>
  <c r="Z45" i="41"/>
  <c r="AE45" i="41"/>
  <c r="W46" i="41"/>
  <c r="AG45" i="41"/>
  <c r="AP45" i="41" s="1"/>
  <c r="AF45" i="41"/>
  <c r="AO45" i="41" s="1"/>
  <c r="W44" i="40"/>
  <c r="AG43" i="40"/>
  <c r="AP43" i="40" s="1"/>
  <c r="AF43" i="40"/>
  <c r="AO43" i="40" s="1"/>
  <c r="AE43" i="40"/>
  <c r="W47" i="80"/>
  <c r="AG46" i="80"/>
  <c r="AP46" i="80" s="1"/>
  <c r="AF46" i="80"/>
  <c r="AO46" i="80" s="1"/>
  <c r="AE46" i="80"/>
  <c r="AF44" i="47"/>
  <c r="AO44" i="47" s="1"/>
  <c r="AG44" i="47"/>
  <c r="AP44" i="47" s="1"/>
  <c r="AE44" i="47"/>
  <c r="W45" i="47"/>
  <c r="AF44" i="84"/>
  <c r="AO44" i="84" s="1"/>
  <c r="AE44" i="84"/>
  <c r="AG44" i="84"/>
  <c r="AP44" i="84" s="1"/>
  <c r="W45" i="84"/>
  <c r="AR44" i="30"/>
  <c r="W46" i="31"/>
  <c r="AG45" i="31"/>
  <c r="AP45" i="31" s="1"/>
  <c r="AF45" i="31"/>
  <c r="AO45" i="31" s="1"/>
  <c r="AE45" i="31"/>
  <c r="W44" i="46"/>
  <c r="AG43" i="46"/>
  <c r="AP43" i="46" s="1"/>
  <c r="AF43" i="46"/>
  <c r="AO43" i="46" s="1"/>
  <c r="AE43" i="46"/>
  <c r="AH44" i="35"/>
  <c r="AQ44" i="35" s="1"/>
  <c r="W46" i="45"/>
  <c r="AG45" i="45"/>
  <c r="AP45" i="45" s="1"/>
  <c r="AF45" i="45"/>
  <c r="AO45" i="45" s="1"/>
  <c r="AE45" i="45"/>
  <c r="AH47" i="89"/>
  <c r="AQ47" i="89" s="1"/>
  <c r="AR44" i="31"/>
  <c r="X46" i="85"/>
  <c r="Y46" i="85"/>
  <c r="AR43" i="35"/>
  <c r="Z46" i="83"/>
  <c r="X46" i="83"/>
  <c r="Y46" i="83"/>
  <c r="AR46" i="77"/>
  <c r="Y45" i="28"/>
  <c r="X45" i="28"/>
  <c r="Z45" i="28" s="1"/>
  <c r="AI43" i="78"/>
  <c r="AN43" i="78"/>
  <c r="Y48" i="82"/>
  <c r="X48" i="82"/>
  <c r="AR44" i="74"/>
  <c r="AN43" i="42"/>
  <c r="AI43" i="42"/>
  <c r="AI43" i="81"/>
  <c r="AN43" i="81"/>
  <c r="AH44" i="76"/>
  <c r="AQ44" i="76" s="1"/>
  <c r="AI43" i="32"/>
  <c r="AN43" i="32"/>
  <c r="AH47" i="77"/>
  <c r="AQ47" i="77" s="1"/>
  <c r="Y43" i="73"/>
  <c r="X43" i="73"/>
  <c r="AN43" i="44"/>
  <c r="AI43" i="44"/>
  <c r="AH45" i="87"/>
  <c r="AQ45" i="87" s="1"/>
  <c r="Z44" i="35"/>
  <c r="AH46" i="88"/>
  <c r="AQ46" i="88" s="1"/>
  <c r="AF47" i="89"/>
  <c r="AO47" i="89" s="1"/>
  <c r="AE47" i="89"/>
  <c r="AG47" i="89"/>
  <c r="AP47" i="89" s="1"/>
  <c r="W48" i="89"/>
  <c r="AR43" i="25"/>
  <c r="AR44" i="96"/>
  <c r="AF45" i="30"/>
  <c r="AO45" i="30" s="1"/>
  <c r="AE45" i="30"/>
  <c r="W46" i="30"/>
  <c r="AG45" i="30"/>
  <c r="AP45" i="30" s="1"/>
  <c r="AN45" i="83"/>
  <c r="AI45" i="83"/>
  <c r="AH45" i="26"/>
  <c r="AQ45" i="26" s="1"/>
  <c r="Y44" i="93"/>
  <c r="X44" i="93"/>
  <c r="AE43" i="75"/>
  <c r="W44" i="75"/>
  <c r="AF43" i="75"/>
  <c r="AO43" i="75" s="1"/>
  <c r="AG43" i="75"/>
  <c r="AP43" i="75" s="1"/>
  <c r="AI45" i="79"/>
  <c r="AN45" i="79"/>
  <c r="AH45" i="33"/>
  <c r="AQ45" i="33" s="1"/>
  <c r="AF45" i="27"/>
  <c r="AO45" i="27" s="1"/>
  <c r="AE45" i="27"/>
  <c r="W46" i="27"/>
  <c r="AG45" i="27"/>
  <c r="AP45" i="27" s="1"/>
  <c r="X46" i="91"/>
  <c r="Y46" i="91"/>
  <c r="AN44" i="94"/>
  <c r="AI44" i="94"/>
  <c r="AH46" i="80"/>
  <c r="AQ46" i="80" s="1"/>
  <c r="AR42" i="90"/>
  <c r="Y45" i="36"/>
  <c r="X45" i="36"/>
  <c r="Z46" i="88"/>
  <c r="AR45" i="48"/>
  <c r="AH45" i="74"/>
  <c r="AQ45" i="74" s="1"/>
  <c r="AN43" i="43"/>
  <c r="AI43" i="43"/>
  <c r="AH46" i="95"/>
  <c r="AQ46" i="95" s="1"/>
  <c r="Y45" i="34"/>
  <c r="Z45" i="34" s="1"/>
  <c r="X45" i="34"/>
  <c r="AI44" i="92"/>
  <c r="AN44" i="92"/>
  <c r="AN46" i="86"/>
  <c r="AI46" i="86"/>
  <c r="AR42" i="46"/>
  <c r="AR42" i="40"/>
  <c r="AN44" i="28"/>
  <c r="AI44" i="28"/>
  <c r="Z44" i="76"/>
  <c r="AR45" i="88"/>
  <c r="Z47" i="77"/>
  <c r="Y44" i="44"/>
  <c r="X44" i="44"/>
  <c r="AH46" i="29"/>
  <c r="AQ46" i="29" s="1"/>
  <c r="AR43" i="47"/>
  <c r="Z45" i="87"/>
  <c r="AH47" i="39"/>
  <c r="AQ47" i="39" s="1"/>
  <c r="AR46" i="89"/>
  <c r="AH45" i="96"/>
  <c r="AQ45" i="96" s="1"/>
  <c r="AR45" i="29"/>
  <c r="AH43" i="37"/>
  <c r="AQ43" i="37" s="1"/>
  <c r="AH43" i="90"/>
  <c r="AQ43" i="90" s="1"/>
  <c r="Z46" i="95"/>
  <c r="Z45" i="26"/>
  <c r="AR44" i="41"/>
  <c r="AH44" i="47"/>
  <c r="AQ44" i="47" s="1"/>
  <c r="AH46" i="48"/>
  <c r="AQ46" i="48" s="1"/>
  <c r="Z46" i="48"/>
  <c r="X44" i="78"/>
  <c r="Y44" i="78"/>
  <c r="Z44" i="78" s="1"/>
  <c r="AI47" i="82"/>
  <c r="AN47" i="82"/>
  <c r="X44" i="42"/>
  <c r="Z44" i="42" s="1"/>
  <c r="Y44" i="42"/>
  <c r="AH44" i="25"/>
  <c r="AQ44" i="25" s="1"/>
  <c r="X44" i="81"/>
  <c r="Y44" i="81"/>
  <c r="Z45" i="33"/>
  <c r="AR44" i="26"/>
  <c r="AI42" i="73"/>
  <c r="AN42" i="73"/>
  <c r="AR45" i="80"/>
  <c r="AR45" i="95"/>
  <c r="Z46" i="29"/>
  <c r="AR42" i="37"/>
  <c r="AH45" i="31"/>
  <c r="AQ45" i="31" s="1"/>
  <c r="Z47" i="39"/>
  <c r="AR43" i="76"/>
  <c r="AR42" i="75"/>
  <c r="Z45" i="96"/>
  <c r="AR43" i="84"/>
  <c r="Z45" i="74"/>
  <c r="Y44" i="43"/>
  <c r="X44" i="43"/>
  <c r="Z44" i="43" s="1"/>
  <c r="Z43" i="37"/>
  <c r="AR44" i="87"/>
  <c r="AI45" i="85"/>
  <c r="AN45" i="85"/>
  <c r="AR46" i="39"/>
  <c r="AN44" i="34"/>
  <c r="AI44" i="34"/>
  <c r="AN43" i="93"/>
  <c r="AI43" i="93"/>
  <c r="X47" i="86"/>
  <c r="Y47" i="86"/>
  <c r="Y46" i="79"/>
  <c r="X46" i="79"/>
  <c r="W45" i="25"/>
  <c r="AG44" i="25"/>
  <c r="AP44" i="25" s="1"/>
  <c r="AF44" i="25"/>
  <c r="AO44" i="25" s="1"/>
  <c r="AE44" i="25"/>
  <c r="AH44" i="84"/>
  <c r="AQ44" i="84" s="1"/>
  <c r="AH43" i="75"/>
  <c r="AQ43" i="75" s="1"/>
  <c r="AH45" i="41"/>
  <c r="AQ45" i="41" s="1"/>
  <c r="X44" i="32"/>
  <c r="Y44" i="32"/>
  <c r="AH43" i="40"/>
  <c r="AQ43" i="40" s="1"/>
  <c r="AN45" i="91"/>
  <c r="AI45" i="91"/>
  <c r="Y45" i="94"/>
  <c r="Z45" i="94" s="1"/>
  <c r="X45" i="94"/>
  <c r="AG45" i="38"/>
  <c r="AP45" i="38" s="1"/>
  <c r="AF45" i="38"/>
  <c r="AO45" i="38" s="1"/>
  <c r="W46" i="38"/>
  <c r="AE45" i="38"/>
  <c r="AH43" i="46"/>
  <c r="AQ43" i="46" s="1"/>
  <c r="AI44" i="36"/>
  <c r="AN44" i="36"/>
  <c r="AH45" i="30"/>
  <c r="AQ45" i="30" s="1"/>
  <c r="AR44" i="33"/>
  <c r="W44" i="90"/>
  <c r="AG43" i="90"/>
  <c r="AP43" i="90" s="1"/>
  <c r="AF43" i="90"/>
  <c r="AO43" i="90" s="1"/>
  <c r="AE43" i="90"/>
  <c r="Y45" i="92"/>
  <c r="X45" i="92"/>
  <c r="Z45" i="36" l="1"/>
  <c r="Z46" i="79"/>
  <c r="Z44" i="81"/>
  <c r="Z48" i="82"/>
  <c r="AE48" i="82" s="1"/>
  <c r="Z45" i="92"/>
  <c r="W46" i="92" s="1"/>
  <c r="AE45" i="34"/>
  <c r="AF45" i="34"/>
  <c r="AO45" i="34" s="1"/>
  <c r="AG45" i="34"/>
  <c r="AP45" i="34" s="1"/>
  <c r="W46" i="34"/>
  <c r="AE45" i="94"/>
  <c r="W46" i="94"/>
  <c r="AG45" i="94"/>
  <c r="AP45" i="94" s="1"/>
  <c r="AF45" i="94"/>
  <c r="AO45" i="94" s="1"/>
  <c r="AF44" i="42"/>
  <c r="AO44" i="42" s="1"/>
  <c r="AE44" i="42"/>
  <c r="W45" i="42"/>
  <c r="AG44" i="42"/>
  <c r="AP44" i="42" s="1"/>
  <c r="W46" i="36"/>
  <c r="AG45" i="36"/>
  <c r="AP45" i="36" s="1"/>
  <c r="AF45" i="36"/>
  <c r="AO45" i="36" s="1"/>
  <c r="AE45" i="36"/>
  <c r="AF46" i="79"/>
  <c r="AO46" i="79" s="1"/>
  <c r="W47" i="79"/>
  <c r="AE46" i="79"/>
  <c r="AG46" i="79"/>
  <c r="AP46" i="79" s="1"/>
  <c r="AE45" i="92"/>
  <c r="AF45" i="92"/>
  <c r="AO45" i="92" s="1"/>
  <c r="W45" i="81"/>
  <c r="AG44" i="81"/>
  <c r="AP44" i="81" s="1"/>
  <c r="AF44" i="81"/>
  <c r="AO44" i="81" s="1"/>
  <c r="AE44" i="81"/>
  <c r="W49" i="82"/>
  <c r="AG48" i="82"/>
  <c r="AP48" i="82" s="1"/>
  <c r="AF48" i="82"/>
  <c r="AO48" i="82" s="1"/>
  <c r="AR45" i="85"/>
  <c r="AH44" i="44"/>
  <c r="AQ44" i="44" s="1"/>
  <c r="Y45" i="25"/>
  <c r="X45" i="25"/>
  <c r="Z45" i="25" s="1"/>
  <c r="AH45" i="92"/>
  <c r="AQ45" i="92" s="1"/>
  <c r="AR45" i="91"/>
  <c r="AH46" i="79"/>
  <c r="AQ46" i="79" s="1"/>
  <c r="AR43" i="93"/>
  <c r="AE46" i="29"/>
  <c r="W47" i="29"/>
  <c r="AG46" i="29"/>
  <c r="AP46" i="29" s="1"/>
  <c r="AF46" i="29"/>
  <c r="AO46" i="29" s="1"/>
  <c r="AR42" i="73"/>
  <c r="AH44" i="78"/>
  <c r="AQ44" i="78" s="1"/>
  <c r="AH45" i="34"/>
  <c r="AQ45" i="34" s="1"/>
  <c r="AH45" i="36"/>
  <c r="AQ45" i="36" s="1"/>
  <c r="AN45" i="27"/>
  <c r="AI45" i="27"/>
  <c r="X44" i="75"/>
  <c r="Z44" i="75" s="1"/>
  <c r="Y44" i="75"/>
  <c r="AN47" i="89"/>
  <c r="AI47" i="89"/>
  <c r="AR43" i="32"/>
  <c r="AH48" i="82"/>
  <c r="AQ48" i="82" s="1"/>
  <c r="W47" i="83"/>
  <c r="AG46" i="83"/>
  <c r="AP46" i="83" s="1"/>
  <c r="AE46" i="83"/>
  <c r="AF46" i="83"/>
  <c r="AO46" i="83" s="1"/>
  <c r="Y45" i="84"/>
  <c r="X45" i="84"/>
  <c r="X47" i="80"/>
  <c r="Y47" i="80"/>
  <c r="Z47" i="80" s="1"/>
  <c r="Y44" i="40"/>
  <c r="X44" i="40"/>
  <c r="AI44" i="25"/>
  <c r="AN44" i="25"/>
  <c r="AE44" i="43"/>
  <c r="AF44" i="43"/>
  <c r="AO44" i="43" s="1"/>
  <c r="W45" i="43"/>
  <c r="AG44" i="43"/>
  <c r="AP44" i="43" s="1"/>
  <c r="W45" i="78"/>
  <c r="AG44" i="78"/>
  <c r="AP44" i="78" s="1"/>
  <c r="AF44" i="78"/>
  <c r="AO44" i="78" s="1"/>
  <c r="AE44" i="78"/>
  <c r="AH46" i="91"/>
  <c r="AQ46" i="91" s="1"/>
  <c r="AI43" i="75"/>
  <c r="AN43" i="75"/>
  <c r="Y46" i="30"/>
  <c r="X46" i="30"/>
  <c r="W45" i="35"/>
  <c r="AG44" i="35"/>
  <c r="AP44" i="35" s="1"/>
  <c r="AF44" i="35"/>
  <c r="AO44" i="35" s="1"/>
  <c r="AE44" i="35"/>
  <c r="AR43" i="44"/>
  <c r="AF45" i="28"/>
  <c r="AO45" i="28" s="1"/>
  <c r="AE45" i="28"/>
  <c r="W46" i="28"/>
  <c r="AG45" i="28"/>
  <c r="AP45" i="28" s="1"/>
  <c r="AH44" i="32"/>
  <c r="AQ44" i="32" s="1"/>
  <c r="AR44" i="34"/>
  <c r="W46" i="74"/>
  <c r="AG45" i="74"/>
  <c r="AP45" i="74" s="1"/>
  <c r="AF45" i="74"/>
  <c r="AO45" i="74" s="1"/>
  <c r="AE45" i="74"/>
  <c r="AE46" i="48"/>
  <c r="AF46" i="48"/>
  <c r="AO46" i="48" s="1"/>
  <c r="AG46" i="48"/>
  <c r="AP46" i="48" s="1"/>
  <c r="W47" i="48"/>
  <c r="AR44" i="28"/>
  <c r="AR46" i="86"/>
  <c r="AR43" i="43"/>
  <c r="Z46" i="91"/>
  <c r="AR45" i="79"/>
  <c r="AH44" i="93"/>
  <c r="AQ44" i="93" s="1"/>
  <c r="AR43" i="42"/>
  <c r="AN45" i="45"/>
  <c r="AI45" i="45"/>
  <c r="Y44" i="46"/>
  <c r="X44" i="46"/>
  <c r="Y46" i="31"/>
  <c r="X46" i="31"/>
  <c r="AI44" i="84"/>
  <c r="AN44" i="84"/>
  <c r="X44" i="90"/>
  <c r="Z44" i="90" s="1"/>
  <c r="Y44" i="90"/>
  <c r="AH44" i="42"/>
  <c r="AQ44" i="42" s="1"/>
  <c r="AG44" i="76"/>
  <c r="AP44" i="76" s="1"/>
  <c r="AF44" i="76"/>
  <c r="AO44" i="76" s="1"/>
  <c r="AE44" i="76"/>
  <c r="W45" i="76"/>
  <c r="AR43" i="81"/>
  <c r="AN43" i="90"/>
  <c r="AI43" i="90"/>
  <c r="AH45" i="94"/>
  <c r="AQ45" i="94" s="1"/>
  <c r="Z44" i="32"/>
  <c r="AE45" i="33"/>
  <c r="W46" i="33"/>
  <c r="AG45" i="33"/>
  <c r="AP45" i="33" s="1"/>
  <c r="AF45" i="33"/>
  <c r="AO45" i="33" s="1"/>
  <c r="AF45" i="26"/>
  <c r="AO45" i="26" s="1"/>
  <c r="AE45" i="26"/>
  <c r="W46" i="26"/>
  <c r="AG45" i="26"/>
  <c r="AP45" i="26" s="1"/>
  <c r="Z44" i="44"/>
  <c r="AI45" i="30"/>
  <c r="AN45" i="30"/>
  <c r="X48" i="89"/>
  <c r="Z48" i="89" s="1"/>
  <c r="Y48" i="89"/>
  <c r="AH43" i="73"/>
  <c r="AQ43" i="73" s="1"/>
  <c r="AI46" i="80"/>
  <c r="AN46" i="80"/>
  <c r="AN43" i="40"/>
  <c r="AI43" i="40"/>
  <c r="Z46" i="41"/>
  <c r="X46" i="41"/>
  <c r="Y46" i="41"/>
  <c r="W48" i="77"/>
  <c r="AG47" i="77"/>
  <c r="AP47" i="77" s="1"/>
  <c r="AF47" i="77"/>
  <c r="AO47" i="77" s="1"/>
  <c r="AE47" i="77"/>
  <c r="AR44" i="94"/>
  <c r="Z44" i="93"/>
  <c r="AR45" i="83"/>
  <c r="AR43" i="78"/>
  <c r="AH46" i="85"/>
  <c r="AQ46" i="85" s="1"/>
  <c r="Y45" i="47"/>
  <c r="X45" i="47"/>
  <c r="AR44" i="36"/>
  <c r="AI45" i="38"/>
  <c r="AN45" i="38"/>
  <c r="AH47" i="86"/>
  <c r="AQ47" i="86" s="1"/>
  <c r="AF43" i="37"/>
  <c r="AO43" i="37" s="1"/>
  <c r="AE43" i="37"/>
  <c r="W44" i="37"/>
  <c r="AG43" i="37"/>
  <c r="AP43" i="37" s="1"/>
  <c r="AF47" i="39"/>
  <c r="AO47" i="39" s="1"/>
  <c r="AE47" i="39"/>
  <c r="W48" i="39"/>
  <c r="AG47" i="39"/>
  <c r="AP47" i="39" s="1"/>
  <c r="AR47" i="82"/>
  <c r="AG46" i="95"/>
  <c r="AP46" i="95" s="1"/>
  <c r="AF46" i="95"/>
  <c r="AO46" i="95" s="1"/>
  <c r="AE46" i="95"/>
  <c r="W47" i="95"/>
  <c r="X46" i="38"/>
  <c r="Y46" i="38"/>
  <c r="Z47" i="86"/>
  <c r="AH44" i="43"/>
  <c r="AQ44" i="43" s="1"/>
  <c r="AE45" i="96"/>
  <c r="AF45" i="96"/>
  <c r="AO45" i="96" s="1"/>
  <c r="W46" i="96"/>
  <c r="AG45" i="96"/>
  <c r="AP45" i="96" s="1"/>
  <c r="AH44" i="81"/>
  <c r="AQ44" i="81" s="1"/>
  <c r="W46" i="87"/>
  <c r="AG45" i="87"/>
  <c r="AP45" i="87" s="1"/>
  <c r="AF45" i="87"/>
  <c r="AO45" i="87" s="1"/>
  <c r="AE45" i="87"/>
  <c r="AR44" i="92"/>
  <c r="AE46" i="88"/>
  <c r="AF46" i="88"/>
  <c r="AO46" i="88" s="1"/>
  <c r="W47" i="88"/>
  <c r="AG46" i="88"/>
  <c r="AP46" i="88" s="1"/>
  <c r="X46" i="27"/>
  <c r="Y46" i="27"/>
  <c r="Z43" i="73"/>
  <c r="AH45" i="28"/>
  <c r="AQ45" i="28" s="1"/>
  <c r="AH46" i="83"/>
  <c r="AQ46" i="83" s="1"/>
  <c r="Z46" i="85"/>
  <c r="X46" i="45"/>
  <c r="Y46" i="45"/>
  <c r="AI43" i="46"/>
  <c r="AN43" i="46"/>
  <c r="AN45" i="31"/>
  <c r="AI45" i="31"/>
  <c r="AN44" i="47"/>
  <c r="AI44" i="47"/>
  <c r="AI45" i="41"/>
  <c r="AN45" i="41"/>
  <c r="AG45" i="92" l="1"/>
  <c r="AP45" i="92" s="1"/>
  <c r="Z46" i="38"/>
  <c r="W47" i="38" s="1"/>
  <c r="W48" i="80"/>
  <c r="AG47" i="80"/>
  <c r="AP47" i="80" s="1"/>
  <c r="AF47" i="80"/>
  <c r="AO47" i="80" s="1"/>
  <c r="AE47" i="80"/>
  <c r="AG46" i="38"/>
  <c r="AP46" i="38" s="1"/>
  <c r="AE46" i="38"/>
  <c r="AF46" i="38"/>
  <c r="AO46" i="38" s="1"/>
  <c r="AH46" i="45"/>
  <c r="AQ46" i="45" s="1"/>
  <c r="X47" i="88"/>
  <c r="Y47" i="88"/>
  <c r="X47" i="95"/>
  <c r="Y47" i="95"/>
  <c r="W47" i="41"/>
  <c r="AG46" i="41"/>
  <c r="AP46" i="41" s="1"/>
  <c r="AF46" i="41"/>
  <c r="AO46" i="41" s="1"/>
  <c r="AE46" i="41"/>
  <c r="W49" i="89"/>
  <c r="AG48" i="89"/>
  <c r="AP48" i="89" s="1"/>
  <c r="AF48" i="89"/>
  <c r="AO48" i="89" s="1"/>
  <c r="AE48" i="89"/>
  <c r="Y46" i="33"/>
  <c r="X46" i="33"/>
  <c r="Y45" i="76"/>
  <c r="X45" i="76"/>
  <c r="AE44" i="90"/>
  <c r="W45" i="90"/>
  <c r="AG44" i="90"/>
  <c r="AP44" i="90" s="1"/>
  <c r="AF44" i="90"/>
  <c r="AO44" i="90" s="1"/>
  <c r="AH44" i="46"/>
  <c r="AQ44" i="46" s="1"/>
  <c r="Y45" i="35"/>
  <c r="X45" i="35"/>
  <c r="Z45" i="35" s="1"/>
  <c r="AR43" i="75"/>
  <c r="Y45" i="43"/>
  <c r="X45" i="43"/>
  <c r="Z45" i="43" s="1"/>
  <c r="AH44" i="40"/>
  <c r="AQ44" i="40" s="1"/>
  <c r="AH45" i="84"/>
  <c r="AQ45" i="84" s="1"/>
  <c r="AH44" i="75"/>
  <c r="AQ44" i="75" s="1"/>
  <c r="W46" i="25"/>
  <c r="AG45" i="25"/>
  <c r="AP45" i="25" s="1"/>
  <c r="AF45" i="25"/>
  <c r="AO45" i="25" s="1"/>
  <c r="AE45" i="25"/>
  <c r="AI46" i="79"/>
  <c r="AN46" i="79"/>
  <c r="AI44" i="42"/>
  <c r="AN44" i="42"/>
  <c r="AI45" i="26"/>
  <c r="AN45" i="26"/>
  <c r="AN45" i="33"/>
  <c r="AI45" i="33"/>
  <c r="AI44" i="76"/>
  <c r="AN44" i="76"/>
  <c r="AI46" i="48"/>
  <c r="AN46" i="48"/>
  <c r="AN44" i="78"/>
  <c r="AI44" i="78"/>
  <c r="X47" i="83"/>
  <c r="Y47" i="83"/>
  <c r="Z47" i="83" s="1"/>
  <c r="AG44" i="75"/>
  <c r="AP44" i="75" s="1"/>
  <c r="AF44" i="75"/>
  <c r="AO44" i="75" s="1"/>
  <c r="AE44" i="75"/>
  <c r="W45" i="75"/>
  <c r="AI46" i="29"/>
  <c r="AN46" i="29"/>
  <c r="X47" i="79"/>
  <c r="Z47" i="79" s="1"/>
  <c r="Y47" i="79"/>
  <c r="X46" i="34"/>
  <c r="Y46" i="34"/>
  <c r="AR45" i="31"/>
  <c r="W44" i="73"/>
  <c r="AG43" i="73"/>
  <c r="AP43" i="73" s="1"/>
  <c r="AF43" i="73"/>
  <c r="AO43" i="73" s="1"/>
  <c r="AE43" i="73"/>
  <c r="AN45" i="87"/>
  <c r="AI45" i="87"/>
  <c r="AR43" i="40"/>
  <c r="W47" i="85"/>
  <c r="AG46" i="85"/>
  <c r="AP46" i="85" s="1"/>
  <c r="AF46" i="85"/>
  <c r="AO46" i="85" s="1"/>
  <c r="AE46" i="85"/>
  <c r="AI45" i="96"/>
  <c r="AN45" i="96"/>
  <c r="AF47" i="86"/>
  <c r="AO47" i="86" s="1"/>
  <c r="AG47" i="86"/>
  <c r="AP47" i="86" s="1"/>
  <c r="W48" i="86"/>
  <c r="AE47" i="86"/>
  <c r="Y48" i="39"/>
  <c r="X48" i="39"/>
  <c r="Z48" i="39" s="1"/>
  <c r="AH45" i="47"/>
  <c r="AQ45" i="47" s="1"/>
  <c r="AF44" i="93"/>
  <c r="AO44" i="93" s="1"/>
  <c r="AE44" i="93"/>
  <c r="W45" i="93"/>
  <c r="AG44" i="93"/>
  <c r="AP44" i="93" s="1"/>
  <c r="Y48" i="77"/>
  <c r="X48" i="77"/>
  <c r="Z48" i="77" s="1"/>
  <c r="AR45" i="30"/>
  <c r="W45" i="32"/>
  <c r="AG44" i="32"/>
  <c r="AP44" i="32" s="1"/>
  <c r="AF44" i="32"/>
  <c r="AO44" i="32" s="1"/>
  <c r="AE44" i="32"/>
  <c r="AR43" i="90"/>
  <c r="AR44" i="84"/>
  <c r="Z44" i="46"/>
  <c r="AF46" i="91"/>
  <c r="AO46" i="91" s="1"/>
  <c r="AE46" i="91"/>
  <c r="W47" i="91"/>
  <c r="AG46" i="91"/>
  <c r="AP46" i="91" s="1"/>
  <c r="AI45" i="74"/>
  <c r="AN45" i="74"/>
  <c r="AH46" i="30"/>
  <c r="AQ46" i="30" s="1"/>
  <c r="Z44" i="40"/>
  <c r="Z45" i="84"/>
  <c r="AR45" i="27"/>
  <c r="AI48" i="82"/>
  <c r="AN48" i="82"/>
  <c r="AN44" i="81"/>
  <c r="AI44" i="81"/>
  <c r="AN45" i="92"/>
  <c r="AI45" i="92"/>
  <c r="X46" i="36"/>
  <c r="Z46" i="36" s="1"/>
  <c r="Y46" i="36"/>
  <c r="AI46" i="88"/>
  <c r="AN46" i="88"/>
  <c r="AI43" i="37"/>
  <c r="AN43" i="37"/>
  <c r="AF44" i="44"/>
  <c r="AO44" i="44" s="1"/>
  <c r="AE44" i="44"/>
  <c r="W45" i="44"/>
  <c r="AG44" i="44"/>
  <c r="AP44" i="44" s="1"/>
  <c r="AH46" i="31"/>
  <c r="AQ46" i="31" s="1"/>
  <c r="AR45" i="45"/>
  <c r="Y47" i="48"/>
  <c r="X47" i="48"/>
  <c r="Z47" i="48" s="1"/>
  <c r="X46" i="28"/>
  <c r="Z46" i="28" s="1"/>
  <c r="Y46" i="28"/>
  <c r="AI44" i="35"/>
  <c r="AN44" i="35"/>
  <c r="AI44" i="43"/>
  <c r="AN44" i="43"/>
  <c r="AR47" i="89"/>
  <c r="AH46" i="27"/>
  <c r="AQ46" i="27" s="1"/>
  <c r="AR45" i="41"/>
  <c r="AR43" i="46"/>
  <c r="Z46" i="27"/>
  <c r="Y46" i="87"/>
  <c r="X46" i="87"/>
  <c r="Z46" i="87" s="1"/>
  <c r="AH46" i="38"/>
  <c r="AQ46" i="38" s="1"/>
  <c r="AI47" i="39"/>
  <c r="AN47" i="39"/>
  <c r="Z45" i="47"/>
  <c r="AR46" i="80"/>
  <c r="Z46" i="30"/>
  <c r="X45" i="78"/>
  <c r="Y45" i="78"/>
  <c r="Z45" i="78" s="1"/>
  <c r="AH47" i="80"/>
  <c r="AQ47" i="80" s="1"/>
  <c r="AH45" i="25"/>
  <c r="AQ45" i="25" s="1"/>
  <c r="Y46" i="92"/>
  <c r="X46" i="92"/>
  <c r="X45" i="42"/>
  <c r="Z45" i="42" s="1"/>
  <c r="Y45" i="42"/>
  <c r="Y46" i="94"/>
  <c r="X46" i="94"/>
  <c r="Z46" i="45"/>
  <c r="AI46" i="95"/>
  <c r="AN46" i="95"/>
  <c r="Y44" i="37"/>
  <c r="X44" i="37"/>
  <c r="AR44" i="47"/>
  <c r="X46" i="96"/>
  <c r="Y46" i="96"/>
  <c r="AR45" i="38"/>
  <c r="AI47" i="77"/>
  <c r="AN47" i="77"/>
  <c r="AH46" i="41"/>
  <c r="AQ46" i="41" s="1"/>
  <c r="AH48" i="89"/>
  <c r="AQ48" i="89" s="1"/>
  <c r="X46" i="26"/>
  <c r="Y46" i="26"/>
  <c r="Z46" i="26" s="1"/>
  <c r="AH44" i="90"/>
  <c r="AQ44" i="90" s="1"/>
  <c r="Z46" i="31"/>
  <c r="Y46" i="74"/>
  <c r="X46" i="74"/>
  <c r="AI45" i="28"/>
  <c r="AN45" i="28"/>
  <c r="AR44" i="25"/>
  <c r="AI46" i="83"/>
  <c r="AN46" i="83"/>
  <c r="X47" i="29"/>
  <c r="Y47" i="29"/>
  <c r="Z47" i="29" s="1"/>
  <c r="Y49" i="82"/>
  <c r="X49" i="82"/>
  <c r="Z45" i="81"/>
  <c r="X45" i="81"/>
  <c r="Y45" i="81"/>
  <c r="AN45" i="36"/>
  <c r="AI45" i="36"/>
  <c r="AI45" i="94"/>
  <c r="AN45" i="94"/>
  <c r="AI45" i="34"/>
  <c r="AN45" i="34"/>
  <c r="Z45" i="76" l="1"/>
  <c r="Z46" i="96"/>
  <c r="AE45" i="78"/>
  <c r="AF45" i="78"/>
  <c r="AO45" i="78" s="1"/>
  <c r="AG45" i="78"/>
  <c r="AP45" i="78" s="1"/>
  <c r="W46" i="78"/>
  <c r="AF47" i="83"/>
  <c r="AO47" i="83" s="1"/>
  <c r="AG47" i="83"/>
  <c r="AP47" i="83" s="1"/>
  <c r="AE47" i="83"/>
  <c r="W48" i="83"/>
  <c r="W46" i="76"/>
  <c r="AG45" i="76"/>
  <c r="AP45" i="76" s="1"/>
  <c r="AF45" i="76"/>
  <c r="AO45" i="76" s="1"/>
  <c r="AE45" i="76"/>
  <c r="AG46" i="96"/>
  <c r="AP46" i="96" s="1"/>
  <c r="W47" i="96"/>
  <c r="AF46" i="96"/>
  <c r="AO46" i="96" s="1"/>
  <c r="AE46" i="96"/>
  <c r="W48" i="48"/>
  <c r="AG47" i="48"/>
  <c r="AP47" i="48" s="1"/>
  <c r="AF47" i="48"/>
  <c r="AO47" i="48" s="1"/>
  <c r="AE47" i="48"/>
  <c r="AE46" i="87"/>
  <c r="AF46" i="87"/>
  <c r="AO46" i="87" s="1"/>
  <c r="W47" i="87"/>
  <c r="AG46" i="87"/>
  <c r="AP46" i="87" s="1"/>
  <c r="AR45" i="36"/>
  <c r="AR46" i="83"/>
  <c r="AH44" i="37"/>
  <c r="AQ44" i="37" s="1"/>
  <c r="AH46" i="94"/>
  <c r="AQ46" i="94" s="1"/>
  <c r="AH46" i="92"/>
  <c r="AQ46" i="92" s="1"/>
  <c r="AR45" i="34"/>
  <c r="AH45" i="81"/>
  <c r="AQ45" i="81" s="1"/>
  <c r="AH47" i="29"/>
  <c r="AQ47" i="29" s="1"/>
  <c r="AH46" i="26"/>
  <c r="AQ46" i="26" s="1"/>
  <c r="AR47" i="39"/>
  <c r="AH46" i="87"/>
  <c r="AQ46" i="87" s="1"/>
  <c r="AR44" i="35"/>
  <c r="AH46" i="36"/>
  <c r="AQ46" i="36" s="1"/>
  <c r="AR45" i="74"/>
  <c r="W45" i="46"/>
  <c r="AG44" i="46"/>
  <c r="AP44" i="46" s="1"/>
  <c r="AF44" i="46"/>
  <c r="AO44" i="46" s="1"/>
  <c r="AE44" i="46"/>
  <c r="AH48" i="77"/>
  <c r="AQ48" i="77" s="1"/>
  <c r="AN44" i="93"/>
  <c r="AI44" i="93"/>
  <c r="Z48" i="86"/>
  <c r="X48" i="86"/>
  <c r="Y48" i="86"/>
  <c r="AR45" i="87"/>
  <c r="AI44" i="75"/>
  <c r="AN44" i="75"/>
  <c r="AR44" i="76"/>
  <c r="AR44" i="42"/>
  <c r="W46" i="35"/>
  <c r="AG45" i="35"/>
  <c r="AP45" i="35" s="1"/>
  <c r="AF45" i="35"/>
  <c r="AO45" i="35" s="1"/>
  <c r="AE45" i="35"/>
  <c r="Y47" i="38"/>
  <c r="X47" i="38"/>
  <c r="AR45" i="94"/>
  <c r="AH49" i="82"/>
  <c r="AQ49" i="82" s="1"/>
  <c r="AH46" i="74"/>
  <c r="AQ46" i="74" s="1"/>
  <c r="AE46" i="45"/>
  <c r="W47" i="45"/>
  <c r="AG46" i="45"/>
  <c r="AP46" i="45" s="1"/>
  <c r="AF46" i="45"/>
  <c r="AO46" i="45" s="1"/>
  <c r="W46" i="42"/>
  <c r="AG45" i="42"/>
  <c r="AP45" i="42" s="1"/>
  <c r="AF45" i="42"/>
  <c r="AO45" i="42" s="1"/>
  <c r="AE45" i="42"/>
  <c r="AE45" i="81"/>
  <c r="AF45" i="81"/>
  <c r="AO45" i="81" s="1"/>
  <c r="AG45" i="81"/>
  <c r="AP45" i="81" s="1"/>
  <c r="W46" i="81"/>
  <c r="W48" i="29"/>
  <c r="AG47" i="29"/>
  <c r="AP47" i="29" s="1"/>
  <c r="AF47" i="29"/>
  <c r="AO47" i="29" s="1"/>
  <c r="AE47" i="29"/>
  <c r="AR45" i="28"/>
  <c r="W47" i="26"/>
  <c r="AG46" i="26"/>
  <c r="AP46" i="26" s="1"/>
  <c r="AF46" i="26"/>
  <c r="AO46" i="26" s="1"/>
  <c r="AE46" i="26"/>
  <c r="AR47" i="77"/>
  <c r="AR46" i="95"/>
  <c r="AH45" i="42"/>
  <c r="AQ45" i="42" s="1"/>
  <c r="W47" i="30"/>
  <c r="AG46" i="30"/>
  <c r="AP46" i="30" s="1"/>
  <c r="AF46" i="30"/>
  <c r="AO46" i="30" s="1"/>
  <c r="AE46" i="30"/>
  <c r="AE46" i="36"/>
  <c r="W47" i="36"/>
  <c r="AG46" i="36"/>
  <c r="AP46" i="36" s="1"/>
  <c r="AF46" i="36"/>
  <c r="AO46" i="36" s="1"/>
  <c r="AR48" i="82"/>
  <c r="AH48" i="39"/>
  <c r="AQ48" i="39" s="1"/>
  <c r="AH47" i="79"/>
  <c r="AQ47" i="79" s="1"/>
  <c r="AR44" i="78"/>
  <c r="AR45" i="33"/>
  <c r="Y46" i="25"/>
  <c r="X46" i="25"/>
  <c r="W46" i="43"/>
  <c r="AG45" i="43"/>
  <c r="AP45" i="43" s="1"/>
  <c r="AF45" i="43"/>
  <c r="AO45" i="43" s="1"/>
  <c r="AE45" i="43"/>
  <c r="X47" i="41"/>
  <c r="Y47" i="41"/>
  <c r="AH47" i="88"/>
  <c r="AQ47" i="88" s="1"/>
  <c r="AH46" i="28"/>
  <c r="AQ46" i="28" s="1"/>
  <c r="AR43" i="37"/>
  <c r="AR45" i="92"/>
  <c r="Y45" i="32"/>
  <c r="X45" i="32"/>
  <c r="W49" i="77"/>
  <c r="AG48" i="77"/>
  <c r="AP48" i="77" s="1"/>
  <c r="AF48" i="77"/>
  <c r="AO48" i="77" s="1"/>
  <c r="AE48" i="77"/>
  <c r="Z47" i="85"/>
  <c r="Y47" i="85"/>
  <c r="X47" i="85"/>
  <c r="AI43" i="73"/>
  <c r="AN43" i="73"/>
  <c r="W48" i="79"/>
  <c r="AG47" i="79"/>
  <c r="AP47" i="79" s="1"/>
  <c r="AF47" i="79"/>
  <c r="AO47" i="79" s="1"/>
  <c r="AE47" i="79"/>
  <c r="AR46" i="79"/>
  <c r="AH46" i="33"/>
  <c r="AQ46" i="33" s="1"/>
  <c r="Z47" i="88"/>
  <c r="AN47" i="80"/>
  <c r="AI47" i="80"/>
  <c r="AE46" i="27"/>
  <c r="W47" i="27"/>
  <c r="AG46" i="27"/>
  <c r="AP46" i="27" s="1"/>
  <c r="AF46" i="27"/>
  <c r="AO46" i="27" s="1"/>
  <c r="W47" i="28"/>
  <c r="AG46" i="28"/>
  <c r="AP46" i="28" s="1"/>
  <c r="AE46" i="28"/>
  <c r="AF46" i="28"/>
  <c r="AO46" i="28" s="1"/>
  <c r="Y45" i="44"/>
  <c r="X45" i="44"/>
  <c r="Z45" i="44" s="1"/>
  <c r="X47" i="91"/>
  <c r="Y47" i="91"/>
  <c r="W49" i="39"/>
  <c r="AG48" i="39"/>
  <c r="AP48" i="39" s="1"/>
  <c r="AF48" i="39"/>
  <c r="AO48" i="39" s="1"/>
  <c r="AE48" i="39"/>
  <c r="Y45" i="90"/>
  <c r="Z45" i="90" s="1"/>
  <c r="X45" i="90"/>
  <c r="X49" i="89"/>
  <c r="Z49" i="89" s="1"/>
  <c r="Y49" i="89"/>
  <c r="Z49" i="82"/>
  <c r="Z46" i="74"/>
  <c r="AE45" i="47"/>
  <c r="W46" i="47"/>
  <c r="AG45" i="47"/>
  <c r="AP45" i="47" s="1"/>
  <c r="AF45" i="47"/>
  <c r="AO45" i="47" s="1"/>
  <c r="AR44" i="43"/>
  <c r="AH47" i="48"/>
  <c r="AQ47" i="48" s="1"/>
  <c r="AR46" i="88"/>
  <c r="AR44" i="81"/>
  <c r="AF45" i="84"/>
  <c r="AO45" i="84" s="1"/>
  <c r="W46" i="84"/>
  <c r="AE45" i="84"/>
  <c r="AG45" i="84"/>
  <c r="AP45" i="84" s="1"/>
  <c r="AN46" i="91"/>
  <c r="AI46" i="91"/>
  <c r="AN47" i="86"/>
  <c r="AI47" i="86"/>
  <c r="AR45" i="96"/>
  <c r="AH46" i="34"/>
  <c r="AQ46" i="34" s="1"/>
  <c r="AR46" i="29"/>
  <c r="AR46" i="48"/>
  <c r="AR45" i="26"/>
  <c r="AN45" i="25"/>
  <c r="AI45" i="25"/>
  <c r="AH45" i="35"/>
  <c r="AQ45" i="35" s="1"/>
  <c r="AI44" i="90"/>
  <c r="AN44" i="90"/>
  <c r="Z46" i="33"/>
  <c r="AI46" i="41"/>
  <c r="AN46" i="41"/>
  <c r="AH47" i="95"/>
  <c r="AQ47" i="95" s="1"/>
  <c r="AN46" i="38"/>
  <c r="AI46" i="38"/>
  <c r="AF46" i="31"/>
  <c r="AO46" i="31" s="1"/>
  <c r="AE46" i="31"/>
  <c r="W47" i="31"/>
  <c r="AG46" i="31"/>
  <c r="AP46" i="31" s="1"/>
  <c r="AH46" i="96"/>
  <c r="AQ46" i="96" s="1"/>
  <c r="Z44" i="37"/>
  <c r="Z46" i="94"/>
  <c r="Z46" i="92"/>
  <c r="AH45" i="78"/>
  <c r="AQ45" i="78" s="1"/>
  <c r="AI44" i="44"/>
  <c r="AN44" i="44"/>
  <c r="AF44" i="40"/>
  <c r="AO44" i="40" s="1"/>
  <c r="AE44" i="40"/>
  <c r="W45" i="40"/>
  <c r="AG44" i="40"/>
  <c r="AP44" i="40" s="1"/>
  <c r="AI44" i="32"/>
  <c r="AN44" i="32"/>
  <c r="X45" i="93"/>
  <c r="Z45" i="93" s="1"/>
  <c r="Y45" i="93"/>
  <c r="AI46" i="85"/>
  <c r="AN46" i="85"/>
  <c r="Y44" i="73"/>
  <c r="X44" i="73"/>
  <c r="Z44" i="73" s="1"/>
  <c r="Z46" i="34"/>
  <c r="Y45" i="75"/>
  <c r="X45" i="75"/>
  <c r="AH47" i="83"/>
  <c r="AQ47" i="83" s="1"/>
  <c r="AH45" i="43"/>
  <c r="AQ45" i="43" s="1"/>
  <c r="AH45" i="76"/>
  <c r="AQ45" i="76" s="1"/>
  <c r="AI48" i="89"/>
  <c r="AN48" i="89"/>
  <c r="Z47" i="95"/>
  <c r="X48" i="80"/>
  <c r="Z48" i="80" s="1"/>
  <c r="Y48" i="80"/>
  <c r="Z47" i="91" l="1"/>
  <c r="Z47" i="38"/>
  <c r="AG47" i="38" s="1"/>
  <c r="AP47" i="38" s="1"/>
  <c r="AG47" i="91"/>
  <c r="AP47" i="91" s="1"/>
  <c r="AF47" i="91"/>
  <c r="AO47" i="91" s="1"/>
  <c r="AE47" i="91"/>
  <c r="W48" i="91"/>
  <c r="AG45" i="90"/>
  <c r="AP45" i="90" s="1"/>
  <c r="AF45" i="90"/>
  <c r="AO45" i="90" s="1"/>
  <c r="AE45" i="90"/>
  <c r="W46" i="90"/>
  <c r="AF47" i="38"/>
  <c r="AO47" i="38" s="1"/>
  <c r="AE47" i="38"/>
  <c r="W48" i="38"/>
  <c r="W47" i="74"/>
  <c r="AG46" i="74"/>
  <c r="AP46" i="74" s="1"/>
  <c r="AF46" i="74"/>
  <c r="AO46" i="74" s="1"/>
  <c r="AE46" i="74"/>
  <c r="AE48" i="80"/>
  <c r="AF48" i="80"/>
  <c r="AO48" i="80" s="1"/>
  <c r="W49" i="80"/>
  <c r="AG48" i="80"/>
  <c r="AP48" i="80" s="1"/>
  <c r="AE45" i="93"/>
  <c r="AG45" i="93"/>
  <c r="AP45" i="93" s="1"/>
  <c r="W46" i="93"/>
  <c r="AF45" i="93"/>
  <c r="AO45" i="93" s="1"/>
  <c r="AI44" i="40"/>
  <c r="AN44" i="40"/>
  <c r="X47" i="31"/>
  <c r="Y47" i="31"/>
  <c r="AR46" i="41"/>
  <c r="AR47" i="86"/>
  <c r="X46" i="84"/>
  <c r="Y46" i="84"/>
  <c r="AI45" i="47"/>
  <c r="AN45" i="47"/>
  <c r="AH45" i="90"/>
  <c r="AQ45" i="90" s="1"/>
  <c r="X49" i="39"/>
  <c r="Y49" i="39"/>
  <c r="Z49" i="39" s="1"/>
  <c r="AR47" i="80"/>
  <c r="Y49" i="77"/>
  <c r="Z49" i="77" s="1"/>
  <c r="X49" i="77"/>
  <c r="X46" i="43"/>
  <c r="Y46" i="43"/>
  <c r="X46" i="42"/>
  <c r="Y46" i="42"/>
  <c r="AI46" i="45"/>
  <c r="AN46" i="45"/>
  <c r="AH48" i="86"/>
  <c r="AQ48" i="86" s="1"/>
  <c r="W48" i="95"/>
  <c r="AG47" i="95"/>
  <c r="AP47" i="95" s="1"/>
  <c r="AE47" i="95"/>
  <c r="AF47" i="95"/>
  <c r="AO47" i="95" s="1"/>
  <c r="AH45" i="75"/>
  <c r="AQ45" i="75" s="1"/>
  <c r="W46" i="44"/>
  <c r="AG45" i="44"/>
  <c r="AP45" i="44" s="1"/>
  <c r="AF45" i="44"/>
  <c r="AO45" i="44" s="1"/>
  <c r="AE45" i="44"/>
  <c r="W48" i="85"/>
  <c r="AG47" i="85"/>
  <c r="AP47" i="85" s="1"/>
  <c r="AF47" i="85"/>
  <c r="AO47" i="85" s="1"/>
  <c r="AE47" i="85"/>
  <c r="AH45" i="32"/>
  <c r="AQ45" i="32" s="1"/>
  <c r="AH47" i="41"/>
  <c r="AQ47" i="41" s="1"/>
  <c r="Z47" i="96"/>
  <c r="X47" i="96"/>
  <c r="Y47" i="96"/>
  <c r="AR46" i="91"/>
  <c r="W50" i="82"/>
  <c r="AG49" i="82"/>
  <c r="AP49" i="82" s="1"/>
  <c r="AF49" i="82"/>
  <c r="AO49" i="82" s="1"/>
  <c r="AE49" i="82"/>
  <c r="W48" i="88"/>
  <c r="AG47" i="88"/>
  <c r="AP47" i="88" s="1"/>
  <c r="AE47" i="88"/>
  <c r="AF47" i="88"/>
  <c r="AO47" i="88" s="1"/>
  <c r="Y48" i="79"/>
  <c r="X48" i="79"/>
  <c r="Z47" i="41"/>
  <c r="AH46" i="25"/>
  <c r="AQ46" i="25" s="1"/>
  <c r="AI46" i="30"/>
  <c r="AN46" i="30"/>
  <c r="X48" i="29"/>
  <c r="Y48" i="29"/>
  <c r="AI45" i="81"/>
  <c r="AN45" i="81"/>
  <c r="X46" i="35"/>
  <c r="Y46" i="35"/>
  <c r="AR44" i="75"/>
  <c r="AR44" i="93"/>
  <c r="X48" i="48"/>
  <c r="Y48" i="48"/>
  <c r="X48" i="83"/>
  <c r="Y48" i="83"/>
  <c r="AI48" i="39"/>
  <c r="AN48" i="39"/>
  <c r="AH47" i="91"/>
  <c r="AQ47" i="91" s="1"/>
  <c r="AI46" i="28"/>
  <c r="AN46" i="28"/>
  <c r="Y47" i="27"/>
  <c r="X47" i="27"/>
  <c r="AN48" i="77"/>
  <c r="AI48" i="77"/>
  <c r="Z45" i="32"/>
  <c r="AI45" i="43"/>
  <c r="AN45" i="43"/>
  <c r="AI45" i="42"/>
  <c r="AN45" i="42"/>
  <c r="AN47" i="83"/>
  <c r="AI47" i="83"/>
  <c r="W45" i="73"/>
  <c r="AG44" i="73"/>
  <c r="AP44" i="73" s="1"/>
  <c r="AF44" i="73"/>
  <c r="AO44" i="73" s="1"/>
  <c r="AE44" i="73"/>
  <c r="AE46" i="33"/>
  <c r="W47" i="33"/>
  <c r="AF46" i="33"/>
  <c r="AO46" i="33" s="1"/>
  <c r="AG46" i="33"/>
  <c r="AP46" i="33" s="1"/>
  <c r="Z47" i="26"/>
  <c r="Y47" i="26"/>
  <c r="X47" i="26"/>
  <c r="AH47" i="38"/>
  <c r="AQ47" i="38" s="1"/>
  <c r="Y47" i="87"/>
  <c r="X47" i="87"/>
  <c r="X46" i="78"/>
  <c r="Y46" i="78"/>
  <c r="AR48" i="89"/>
  <c r="AR46" i="85"/>
  <c r="AE46" i="92"/>
  <c r="AF46" i="92"/>
  <c r="AO46" i="92" s="1"/>
  <c r="W47" i="92"/>
  <c r="AG46" i="92"/>
  <c r="AP46" i="92" s="1"/>
  <c r="AR45" i="25"/>
  <c r="W47" i="34"/>
  <c r="AG46" i="34"/>
  <c r="AP46" i="34" s="1"/>
  <c r="AF46" i="34"/>
  <c r="AO46" i="34" s="1"/>
  <c r="AE46" i="34"/>
  <c r="Z45" i="40"/>
  <c r="X45" i="40"/>
  <c r="Y45" i="40"/>
  <c r="W47" i="94"/>
  <c r="AG46" i="94"/>
  <c r="AP46" i="94" s="1"/>
  <c r="AF46" i="94"/>
  <c r="AO46" i="94" s="1"/>
  <c r="AE46" i="94"/>
  <c r="AR46" i="38"/>
  <c r="AH49" i="89"/>
  <c r="AQ49" i="89" s="1"/>
  <c r="AI46" i="27"/>
  <c r="AN46" i="27"/>
  <c r="AR43" i="73"/>
  <c r="Z46" i="25"/>
  <c r="AI46" i="26"/>
  <c r="AN46" i="26"/>
  <c r="X46" i="81"/>
  <c r="Y46" i="81"/>
  <c r="X47" i="45"/>
  <c r="Y47" i="45"/>
  <c r="AN44" i="46"/>
  <c r="AI44" i="46"/>
  <c r="AI46" i="87"/>
  <c r="AN46" i="87"/>
  <c r="AN45" i="76"/>
  <c r="AI45" i="76"/>
  <c r="AI46" i="36"/>
  <c r="AN46" i="36"/>
  <c r="AF48" i="86"/>
  <c r="AO48" i="86" s="1"/>
  <c r="W49" i="86"/>
  <c r="AE48" i="86"/>
  <c r="AG48" i="86"/>
  <c r="AP48" i="86" s="1"/>
  <c r="Y45" i="46"/>
  <c r="X45" i="46"/>
  <c r="X46" i="76"/>
  <c r="Y46" i="76"/>
  <c r="Z46" i="76" s="1"/>
  <c r="AR44" i="32"/>
  <c r="AI46" i="31"/>
  <c r="AN46" i="31"/>
  <c r="Z45" i="75"/>
  <c r="AR44" i="44"/>
  <c r="AR44" i="90"/>
  <c r="AH48" i="80"/>
  <c r="AQ48" i="80" s="1"/>
  <c r="AH44" i="73"/>
  <c r="AQ44" i="73" s="1"/>
  <c r="AH45" i="93"/>
  <c r="AQ45" i="93" s="1"/>
  <c r="W45" i="37"/>
  <c r="AG44" i="37"/>
  <c r="AP44" i="37" s="1"/>
  <c r="AF44" i="37"/>
  <c r="AO44" i="37" s="1"/>
  <c r="AE44" i="37"/>
  <c r="AI45" i="84"/>
  <c r="AN45" i="84"/>
  <c r="Y46" i="47"/>
  <c r="X46" i="47"/>
  <c r="Z46" i="47" s="1"/>
  <c r="AF49" i="89"/>
  <c r="AO49" i="89" s="1"/>
  <c r="AE49" i="89"/>
  <c r="AG49" i="89"/>
  <c r="AP49" i="89" s="1"/>
  <c r="W50" i="89"/>
  <c r="AH45" i="44"/>
  <c r="AQ45" i="44" s="1"/>
  <c r="X47" i="28"/>
  <c r="Y47" i="28"/>
  <c r="Z47" i="28" s="1"/>
  <c r="AN47" i="79"/>
  <c r="AI47" i="79"/>
  <c r="AH47" i="85"/>
  <c r="AQ47" i="85" s="1"/>
  <c r="X47" i="36"/>
  <c r="Y47" i="36"/>
  <c r="Y47" i="30"/>
  <c r="X47" i="30"/>
  <c r="AI47" i="29"/>
  <c r="AN47" i="29"/>
  <c r="AN45" i="35"/>
  <c r="AI45" i="35"/>
  <c r="AI47" i="48"/>
  <c r="AN47" i="48"/>
  <c r="AI46" i="96"/>
  <c r="AN46" i="96"/>
  <c r="AI45" i="78"/>
  <c r="AN45" i="78"/>
  <c r="Z47" i="45" l="1"/>
  <c r="Z47" i="27"/>
  <c r="Z46" i="81"/>
  <c r="Z46" i="35"/>
  <c r="AE46" i="35" s="1"/>
  <c r="W48" i="28"/>
  <c r="AG47" i="28"/>
  <c r="AP47" i="28" s="1"/>
  <c r="AF47" i="28"/>
  <c r="AO47" i="28" s="1"/>
  <c r="AE47" i="28"/>
  <c r="AE49" i="77"/>
  <c r="AF49" i="77"/>
  <c r="AO49" i="77" s="1"/>
  <c r="AG49" i="77"/>
  <c r="AP49" i="77" s="1"/>
  <c r="W50" i="77"/>
  <c r="W48" i="45"/>
  <c r="AG47" i="45"/>
  <c r="AP47" i="45" s="1"/>
  <c r="AF47" i="45"/>
  <c r="AO47" i="45" s="1"/>
  <c r="AE47" i="45"/>
  <c r="W48" i="27"/>
  <c r="AG47" i="27"/>
  <c r="AP47" i="27" s="1"/>
  <c r="AF47" i="27"/>
  <c r="AO47" i="27" s="1"/>
  <c r="AE47" i="27"/>
  <c r="W47" i="81"/>
  <c r="AG46" i="81"/>
  <c r="AP46" i="81" s="1"/>
  <c r="AF46" i="81"/>
  <c r="AO46" i="81" s="1"/>
  <c r="AE46" i="81"/>
  <c r="W47" i="35"/>
  <c r="AG46" i="35"/>
  <c r="AP46" i="35" s="1"/>
  <c r="W50" i="39"/>
  <c r="AG49" i="39"/>
  <c r="AP49" i="39" s="1"/>
  <c r="AF49" i="39"/>
  <c r="AO49" i="39" s="1"/>
  <c r="AE49" i="39"/>
  <c r="AN48" i="86"/>
  <c r="AI48" i="86"/>
  <c r="AG46" i="47"/>
  <c r="AP46" i="47" s="1"/>
  <c r="AF46" i="47"/>
  <c r="AO46" i="47" s="1"/>
  <c r="AE46" i="47"/>
  <c r="W47" i="47"/>
  <c r="W46" i="40"/>
  <c r="AG45" i="40"/>
  <c r="AP45" i="40" s="1"/>
  <c r="AF45" i="40"/>
  <c r="AO45" i="40" s="1"/>
  <c r="AE45" i="40"/>
  <c r="W48" i="26"/>
  <c r="AG47" i="26"/>
  <c r="AP47" i="26" s="1"/>
  <c r="AF47" i="26"/>
  <c r="AO47" i="26" s="1"/>
  <c r="AE47" i="26"/>
  <c r="AH47" i="30"/>
  <c r="AQ47" i="30" s="1"/>
  <c r="AR45" i="84"/>
  <c r="AR46" i="36"/>
  <c r="AH47" i="87"/>
  <c r="AQ47" i="87" s="1"/>
  <c r="AR45" i="42"/>
  <c r="AH47" i="27"/>
  <c r="AQ47" i="27" s="1"/>
  <c r="AI47" i="88"/>
  <c r="AN47" i="88"/>
  <c r="AH47" i="96"/>
  <c r="AQ47" i="96" s="1"/>
  <c r="X49" i="80"/>
  <c r="Y49" i="80"/>
  <c r="Z49" i="80" s="1"/>
  <c r="AI47" i="38"/>
  <c r="AN47" i="38"/>
  <c r="AI44" i="37"/>
  <c r="AN44" i="37"/>
  <c r="AE46" i="76"/>
  <c r="AG46" i="76"/>
  <c r="AP46" i="76" s="1"/>
  <c r="AF46" i="76"/>
  <c r="AO46" i="76" s="1"/>
  <c r="W47" i="76"/>
  <c r="AR46" i="27"/>
  <c r="Y47" i="94"/>
  <c r="X47" i="94"/>
  <c r="Z47" i="94" s="1"/>
  <c r="X47" i="92"/>
  <c r="Y47" i="92"/>
  <c r="AH48" i="83"/>
  <c r="AQ48" i="83" s="1"/>
  <c r="W48" i="41"/>
  <c r="AG47" i="41"/>
  <c r="AP47" i="41" s="1"/>
  <c r="AF47" i="41"/>
  <c r="AO47" i="41" s="1"/>
  <c r="AE47" i="41"/>
  <c r="W48" i="96"/>
  <c r="AE47" i="96"/>
  <c r="AF47" i="96"/>
  <c r="AO47" i="96" s="1"/>
  <c r="AG47" i="96"/>
  <c r="AP47" i="96" s="1"/>
  <c r="AN47" i="85"/>
  <c r="AI47" i="85"/>
  <c r="X48" i="95"/>
  <c r="Y48" i="95"/>
  <c r="AH46" i="43"/>
  <c r="AQ46" i="43" s="1"/>
  <c r="AH46" i="84"/>
  <c r="AQ46" i="84" s="1"/>
  <c r="X46" i="93"/>
  <c r="Y46" i="93"/>
  <c r="Z46" i="93" s="1"/>
  <c r="X48" i="91"/>
  <c r="Y48" i="91"/>
  <c r="AR45" i="35"/>
  <c r="Z47" i="30"/>
  <c r="AH47" i="28"/>
  <c r="AQ47" i="28" s="1"/>
  <c r="AH46" i="47"/>
  <c r="AQ46" i="47" s="1"/>
  <c r="AH46" i="76"/>
  <c r="AQ46" i="76" s="1"/>
  <c r="Z49" i="86"/>
  <c r="X49" i="86"/>
  <c r="Y49" i="86"/>
  <c r="AH47" i="45"/>
  <c r="AQ47" i="45" s="1"/>
  <c r="AR46" i="26"/>
  <c r="X47" i="34"/>
  <c r="Z47" i="34" s="1"/>
  <c r="Y47" i="34"/>
  <c r="Z47" i="87"/>
  <c r="AH47" i="26"/>
  <c r="AQ47" i="26" s="1"/>
  <c r="AI46" i="33"/>
  <c r="AN46" i="33"/>
  <c r="Y45" i="73"/>
  <c r="X45" i="73"/>
  <c r="AR45" i="43"/>
  <c r="Z48" i="83"/>
  <c r="AR45" i="81"/>
  <c r="AH48" i="79"/>
  <c r="AQ48" i="79" s="1"/>
  <c r="Z48" i="88"/>
  <c r="X48" i="88"/>
  <c r="Y48" i="88"/>
  <c r="X50" i="82"/>
  <c r="Z50" i="82" s="1"/>
  <c r="Y50" i="82"/>
  <c r="Y46" i="44"/>
  <c r="Z46" i="44" s="1"/>
  <c r="X46" i="44"/>
  <c r="AR46" i="45"/>
  <c r="Z46" i="43"/>
  <c r="Z46" i="84"/>
  <c r="AH47" i="31"/>
  <c r="AQ47" i="31" s="1"/>
  <c r="Y47" i="74"/>
  <c r="X47" i="74"/>
  <c r="X46" i="90"/>
  <c r="Y46" i="90"/>
  <c r="AI47" i="91"/>
  <c r="AN47" i="91"/>
  <c r="AR45" i="76"/>
  <c r="AR46" i="30"/>
  <c r="AR45" i="78"/>
  <c r="Z50" i="89"/>
  <c r="X50" i="89"/>
  <c r="Y50" i="89"/>
  <c r="AR46" i="31"/>
  <c r="AH45" i="46"/>
  <c r="AQ45" i="46" s="1"/>
  <c r="AE46" i="25"/>
  <c r="W47" i="25"/>
  <c r="AG46" i="25"/>
  <c r="AP46" i="25" s="1"/>
  <c r="AF46" i="25"/>
  <c r="AO46" i="25" s="1"/>
  <c r="AH45" i="40"/>
  <c r="AQ45" i="40" s="1"/>
  <c r="AR47" i="83"/>
  <c r="W46" i="32"/>
  <c r="AG45" i="32"/>
  <c r="AP45" i="32" s="1"/>
  <c r="AF45" i="32"/>
  <c r="AO45" i="32" s="1"/>
  <c r="AE45" i="32"/>
  <c r="AH49" i="77"/>
  <c r="AQ49" i="77" s="1"/>
  <c r="AH49" i="39"/>
  <c r="AQ49" i="39" s="1"/>
  <c r="Z47" i="31"/>
  <c r="AI45" i="93"/>
  <c r="AN45" i="93"/>
  <c r="AI48" i="80"/>
  <c r="AN48" i="80"/>
  <c r="AI45" i="90"/>
  <c r="AN45" i="90"/>
  <c r="AR47" i="48"/>
  <c r="AH47" i="36"/>
  <c r="AQ47" i="36" s="1"/>
  <c r="AR46" i="87"/>
  <c r="AI46" i="92"/>
  <c r="AN46" i="92"/>
  <c r="AH46" i="78"/>
  <c r="AQ46" i="78" s="1"/>
  <c r="AR48" i="77"/>
  <c r="AR46" i="28"/>
  <c r="AH48" i="48"/>
  <c r="AQ48" i="48" s="1"/>
  <c r="AH48" i="29"/>
  <c r="AQ48" i="29" s="1"/>
  <c r="Z48" i="79"/>
  <c r="X48" i="85"/>
  <c r="Y48" i="85"/>
  <c r="AN47" i="95"/>
  <c r="AI47" i="95"/>
  <c r="AH46" i="42"/>
  <c r="AQ46" i="42" s="1"/>
  <c r="Y48" i="38"/>
  <c r="X48" i="38"/>
  <c r="W46" i="75"/>
  <c r="AG45" i="75"/>
  <c r="AP45" i="75" s="1"/>
  <c r="AE45" i="75"/>
  <c r="AF45" i="75"/>
  <c r="AO45" i="75" s="1"/>
  <c r="Y47" i="33"/>
  <c r="X47" i="33"/>
  <c r="Y45" i="37"/>
  <c r="X45" i="37"/>
  <c r="Z45" i="37" s="1"/>
  <c r="AN46" i="94"/>
  <c r="AI46" i="94"/>
  <c r="AR46" i="96"/>
  <c r="AR47" i="29"/>
  <c r="Z47" i="36"/>
  <c r="AR47" i="79"/>
  <c r="AN49" i="89"/>
  <c r="AI49" i="89"/>
  <c r="Z45" i="46"/>
  <c r="AR44" i="46"/>
  <c r="AH46" i="81"/>
  <c r="AQ46" i="81" s="1"/>
  <c r="AI46" i="34"/>
  <c r="AN46" i="34"/>
  <c r="Z46" i="78"/>
  <c r="AN44" i="73"/>
  <c r="AI44" i="73"/>
  <c r="AR48" i="39"/>
  <c r="Z48" i="48"/>
  <c r="AH46" i="35"/>
  <c r="AQ46" i="35" s="1"/>
  <c r="Z48" i="29"/>
  <c r="AN49" i="82"/>
  <c r="AI49" i="82"/>
  <c r="AI45" i="44"/>
  <c r="AN45" i="44"/>
  <c r="Z46" i="42"/>
  <c r="AR45" i="47"/>
  <c r="AR44" i="40"/>
  <c r="AN46" i="74"/>
  <c r="AI46" i="74"/>
  <c r="Z48" i="38" l="1"/>
  <c r="Z46" i="90"/>
  <c r="AF46" i="35"/>
  <c r="AO46" i="35" s="1"/>
  <c r="W47" i="93"/>
  <c r="AG46" i="93"/>
  <c r="AP46" i="93" s="1"/>
  <c r="AF46" i="93"/>
  <c r="AO46" i="93" s="1"/>
  <c r="AE46" i="93"/>
  <c r="AE50" i="82"/>
  <c r="AF50" i="82"/>
  <c r="AO50" i="82" s="1"/>
  <c r="W51" i="82"/>
  <c r="AG50" i="82"/>
  <c r="AP50" i="82" s="1"/>
  <c r="W50" i="80"/>
  <c r="AG49" i="80"/>
  <c r="AP49" i="80" s="1"/>
  <c r="AF49" i="80"/>
  <c r="AO49" i="80" s="1"/>
  <c r="AE49" i="80"/>
  <c r="W49" i="38"/>
  <c r="AE48" i="38"/>
  <c r="AG48" i="38"/>
  <c r="AP48" i="38" s="1"/>
  <c r="AF48" i="38"/>
  <c r="AO48" i="38" s="1"/>
  <c r="W47" i="90"/>
  <c r="AG46" i="90"/>
  <c r="AP46" i="90" s="1"/>
  <c r="AE46" i="90"/>
  <c r="AF46" i="90"/>
  <c r="AO46" i="90" s="1"/>
  <c r="AH47" i="33"/>
  <c r="AQ47" i="33" s="1"/>
  <c r="AR46" i="74"/>
  <c r="AR49" i="82"/>
  <c r="AR49" i="89"/>
  <c r="AR47" i="95"/>
  <c r="W48" i="31"/>
  <c r="AG47" i="31"/>
  <c r="AP47" i="31" s="1"/>
  <c r="AF47" i="31"/>
  <c r="AO47" i="31" s="1"/>
  <c r="AE47" i="31"/>
  <c r="AN45" i="32"/>
  <c r="AI45" i="32"/>
  <c r="AH50" i="89"/>
  <c r="AQ50" i="89" s="1"/>
  <c r="AR46" i="33"/>
  <c r="W48" i="87"/>
  <c r="AG47" i="87"/>
  <c r="AP47" i="87" s="1"/>
  <c r="AF47" i="87"/>
  <c r="AO47" i="87" s="1"/>
  <c r="AE47" i="87"/>
  <c r="AH49" i="86"/>
  <c r="AQ49" i="86" s="1"/>
  <c r="AH46" i="93"/>
  <c r="AQ46" i="93" s="1"/>
  <c r="AR47" i="38"/>
  <c r="Y48" i="26"/>
  <c r="X48" i="26"/>
  <c r="X47" i="47"/>
  <c r="Z47" i="47" s="1"/>
  <c r="Y47" i="47"/>
  <c r="X48" i="45"/>
  <c r="Y48" i="45"/>
  <c r="AI49" i="77"/>
  <c r="AN49" i="77"/>
  <c r="W46" i="37"/>
  <c r="AG45" i="37"/>
  <c r="AP45" i="37" s="1"/>
  <c r="AF45" i="37"/>
  <c r="AO45" i="37" s="1"/>
  <c r="AE45" i="37"/>
  <c r="AN45" i="75"/>
  <c r="AI45" i="75"/>
  <c r="AR45" i="90"/>
  <c r="Y47" i="25"/>
  <c r="Z47" i="25" s="1"/>
  <c r="X47" i="25"/>
  <c r="AF50" i="89"/>
  <c r="AO50" i="89" s="1"/>
  <c r="W51" i="89"/>
  <c r="AG50" i="89"/>
  <c r="AP50" i="89" s="1"/>
  <c r="AE50" i="89"/>
  <c r="AH47" i="74"/>
  <c r="AQ47" i="74" s="1"/>
  <c r="AH46" i="44"/>
  <c r="AQ46" i="44" s="1"/>
  <c r="AF49" i="86"/>
  <c r="AO49" i="86" s="1"/>
  <c r="W50" i="86"/>
  <c r="AE49" i="86"/>
  <c r="AG49" i="86"/>
  <c r="AP49" i="86" s="1"/>
  <c r="AH48" i="95"/>
  <c r="AQ48" i="95" s="1"/>
  <c r="AN47" i="96"/>
  <c r="AI47" i="96"/>
  <c r="AE47" i="94"/>
  <c r="AF47" i="94"/>
  <c r="AO47" i="94" s="1"/>
  <c r="W48" i="94"/>
  <c r="AG47" i="94"/>
  <c r="AP47" i="94" s="1"/>
  <c r="AI45" i="40"/>
  <c r="AN45" i="40"/>
  <c r="AI46" i="47"/>
  <c r="AN46" i="47"/>
  <c r="X47" i="35"/>
  <c r="Y47" i="35"/>
  <c r="W49" i="48"/>
  <c r="AG48" i="48"/>
  <c r="AP48" i="48" s="1"/>
  <c r="AF48" i="48"/>
  <c r="AO48" i="48" s="1"/>
  <c r="AE48" i="48"/>
  <c r="AR46" i="92"/>
  <c r="AH48" i="88"/>
  <c r="AQ48" i="88" s="1"/>
  <c r="AH45" i="73"/>
  <c r="AQ45" i="73" s="1"/>
  <c r="AH47" i="34"/>
  <c r="AQ47" i="34" s="1"/>
  <c r="Z48" i="95"/>
  <c r="Y48" i="41"/>
  <c r="X48" i="41"/>
  <c r="Z48" i="41" s="1"/>
  <c r="AI46" i="76"/>
  <c r="AN46" i="76"/>
  <c r="AH49" i="80"/>
  <c r="AQ49" i="80" s="1"/>
  <c r="AN49" i="39"/>
  <c r="AI49" i="39"/>
  <c r="X47" i="81"/>
  <c r="Y47" i="81"/>
  <c r="Y48" i="27"/>
  <c r="X48" i="27"/>
  <c r="Y50" i="77"/>
  <c r="X50" i="77"/>
  <c r="AN47" i="28"/>
  <c r="AI47" i="28"/>
  <c r="AR46" i="34"/>
  <c r="AR46" i="94"/>
  <c r="X46" i="75"/>
  <c r="Y46" i="75"/>
  <c r="Z46" i="75" s="1"/>
  <c r="AH48" i="85"/>
  <c r="AQ48" i="85" s="1"/>
  <c r="AR48" i="80"/>
  <c r="Y46" i="32"/>
  <c r="Z46" i="32" s="1"/>
  <c r="X46" i="32"/>
  <c r="AI46" i="25"/>
  <c r="AN46" i="25"/>
  <c r="AR47" i="91"/>
  <c r="Z47" i="74"/>
  <c r="W47" i="84"/>
  <c r="AG46" i="84"/>
  <c r="AP46" i="84" s="1"/>
  <c r="AF46" i="84"/>
  <c r="AO46" i="84" s="1"/>
  <c r="AE46" i="84"/>
  <c r="W47" i="44"/>
  <c r="AG46" i="44"/>
  <c r="AP46" i="44" s="1"/>
  <c r="AE46" i="44"/>
  <c r="AF46" i="44"/>
  <c r="AO46" i="44" s="1"/>
  <c r="W49" i="88"/>
  <c r="AG48" i="88"/>
  <c r="AP48" i="88" s="1"/>
  <c r="AF48" i="88"/>
  <c r="AO48" i="88" s="1"/>
  <c r="AE48" i="88"/>
  <c r="W48" i="34"/>
  <c r="AG47" i="34"/>
  <c r="AP47" i="34" s="1"/>
  <c r="AF47" i="34"/>
  <c r="AO47" i="34" s="1"/>
  <c r="AE47" i="34"/>
  <c r="AH48" i="91"/>
  <c r="AQ48" i="91" s="1"/>
  <c r="AR47" i="85"/>
  <c r="Y48" i="96"/>
  <c r="X48" i="96"/>
  <c r="Z48" i="96" s="1"/>
  <c r="AH47" i="92"/>
  <c r="AQ47" i="92" s="1"/>
  <c r="AN47" i="26"/>
  <c r="AI47" i="26"/>
  <c r="AI47" i="45"/>
  <c r="AN47" i="45"/>
  <c r="W48" i="36"/>
  <c r="AG47" i="36"/>
  <c r="AP47" i="36" s="1"/>
  <c r="AF47" i="36"/>
  <c r="AO47" i="36" s="1"/>
  <c r="AE47" i="36"/>
  <c r="Z47" i="33"/>
  <c r="AH48" i="38"/>
  <c r="AQ48" i="38" s="1"/>
  <c r="Z48" i="85"/>
  <c r="W47" i="43"/>
  <c r="AG46" i="43"/>
  <c r="AP46" i="43" s="1"/>
  <c r="AE46" i="43"/>
  <c r="AF46" i="43"/>
  <c r="AO46" i="43" s="1"/>
  <c r="Z45" i="73"/>
  <c r="Z48" i="91"/>
  <c r="Z47" i="92"/>
  <c r="X47" i="76"/>
  <c r="Z47" i="76" s="1"/>
  <c r="Y47" i="76"/>
  <c r="AR44" i="37"/>
  <c r="AR47" i="88"/>
  <c r="X46" i="40"/>
  <c r="Z46" i="40" s="1"/>
  <c r="Y46" i="40"/>
  <c r="AI46" i="35"/>
  <c r="AN46" i="35"/>
  <c r="AN47" i="27"/>
  <c r="AI47" i="27"/>
  <c r="W47" i="78"/>
  <c r="AG46" i="78"/>
  <c r="AP46" i="78" s="1"/>
  <c r="AF46" i="78"/>
  <c r="AO46" i="78" s="1"/>
  <c r="AE46" i="78"/>
  <c r="W49" i="29"/>
  <c r="AG48" i="29"/>
  <c r="AP48" i="29" s="1"/>
  <c r="AF48" i="29"/>
  <c r="AO48" i="29" s="1"/>
  <c r="AE48" i="29"/>
  <c r="W47" i="42"/>
  <c r="AG46" i="42"/>
  <c r="AP46" i="42" s="1"/>
  <c r="AF46" i="42"/>
  <c r="AO46" i="42" s="1"/>
  <c r="AE46" i="42"/>
  <c r="AR45" i="44"/>
  <c r="AR44" i="73"/>
  <c r="AF45" i="46"/>
  <c r="AO45" i="46" s="1"/>
  <c r="AE45" i="46"/>
  <c r="W46" i="46"/>
  <c r="AG45" i="46"/>
  <c r="AP45" i="46" s="1"/>
  <c r="AH45" i="37"/>
  <c r="AQ45" i="37" s="1"/>
  <c r="AF48" i="79"/>
  <c r="AO48" i="79" s="1"/>
  <c r="AE48" i="79"/>
  <c r="W49" i="79"/>
  <c r="AG48" i="79"/>
  <c r="AP48" i="79" s="1"/>
  <c r="AR45" i="93"/>
  <c r="AH46" i="90"/>
  <c r="AQ46" i="90" s="1"/>
  <c r="AH50" i="82"/>
  <c r="AQ50" i="82" s="1"/>
  <c r="AE48" i="83"/>
  <c r="W49" i="83"/>
  <c r="AF48" i="83"/>
  <c r="AO48" i="83" s="1"/>
  <c r="AG48" i="83"/>
  <c r="AP48" i="83" s="1"/>
  <c r="W48" i="30"/>
  <c r="AG47" i="30"/>
  <c r="AP47" i="30" s="1"/>
  <c r="AF47" i="30"/>
  <c r="AO47" i="30" s="1"/>
  <c r="AE47" i="30"/>
  <c r="AN47" i="41"/>
  <c r="AI47" i="41"/>
  <c r="AH47" i="94"/>
  <c r="AQ47" i="94" s="1"/>
  <c r="AR48" i="86"/>
  <c r="X50" i="39"/>
  <c r="Y50" i="39"/>
  <c r="AI46" i="81"/>
  <c r="AN46" i="81"/>
  <c r="X48" i="28"/>
  <c r="Z48" i="28" s="1"/>
  <c r="Y48" i="28"/>
  <c r="Z50" i="77" l="1"/>
  <c r="AG48" i="96"/>
  <c r="AP48" i="96" s="1"/>
  <c r="W49" i="96"/>
  <c r="AE48" i="96"/>
  <c r="AF48" i="96"/>
  <c r="AO48" i="96" s="1"/>
  <c r="W48" i="25"/>
  <c r="AG47" i="25"/>
  <c r="AP47" i="25" s="1"/>
  <c r="AF47" i="25"/>
  <c r="AO47" i="25" s="1"/>
  <c r="AE47" i="25"/>
  <c r="AE48" i="41"/>
  <c r="W49" i="41"/>
  <c r="AG48" i="41"/>
  <c r="AP48" i="41" s="1"/>
  <c r="AF48" i="41"/>
  <c r="AO48" i="41" s="1"/>
  <c r="AF46" i="32"/>
  <c r="AO46" i="32" s="1"/>
  <c r="AE46" i="32"/>
  <c r="W47" i="32"/>
  <c r="AG46" i="32"/>
  <c r="AP46" i="32" s="1"/>
  <c r="AF46" i="75"/>
  <c r="AO46" i="75" s="1"/>
  <c r="AE46" i="75"/>
  <c r="W47" i="75"/>
  <c r="AG46" i="75"/>
  <c r="AP46" i="75" s="1"/>
  <c r="W51" i="77"/>
  <c r="AG50" i="77"/>
  <c r="AP50" i="77" s="1"/>
  <c r="AF50" i="77"/>
  <c r="AO50" i="77" s="1"/>
  <c r="AE50" i="77"/>
  <c r="AR47" i="41"/>
  <c r="W48" i="92"/>
  <c r="AG47" i="92"/>
  <c r="AP47" i="92" s="1"/>
  <c r="AF47" i="92"/>
  <c r="AO47" i="92" s="1"/>
  <c r="AE47" i="92"/>
  <c r="X48" i="36"/>
  <c r="Z48" i="36" s="1"/>
  <c r="Y48" i="36"/>
  <c r="X49" i="88"/>
  <c r="Z49" i="88" s="1"/>
  <c r="Y49" i="88"/>
  <c r="AH47" i="81"/>
  <c r="AQ47" i="81" s="1"/>
  <c r="Y49" i="48"/>
  <c r="X49" i="48"/>
  <c r="AI47" i="94"/>
  <c r="AN47" i="94"/>
  <c r="AI50" i="89"/>
  <c r="AN50" i="89"/>
  <c r="AN45" i="37"/>
  <c r="AI45" i="37"/>
  <c r="AH48" i="26"/>
  <c r="AQ48" i="26" s="1"/>
  <c r="Y48" i="87"/>
  <c r="X48" i="87"/>
  <c r="Z48" i="87" s="1"/>
  <c r="AI48" i="38"/>
  <c r="AN48" i="38"/>
  <c r="Y50" i="80"/>
  <c r="X50" i="80"/>
  <c r="Z50" i="80" s="1"/>
  <c r="AI50" i="82"/>
  <c r="AN50" i="82"/>
  <c r="AR46" i="81"/>
  <c r="AI45" i="46"/>
  <c r="AN45" i="46"/>
  <c r="AN48" i="29"/>
  <c r="AI48" i="29"/>
  <c r="AR46" i="35"/>
  <c r="W49" i="91"/>
  <c r="AG48" i="91"/>
  <c r="AP48" i="91" s="1"/>
  <c r="AF48" i="91"/>
  <c r="AO48" i="91" s="1"/>
  <c r="AE48" i="91"/>
  <c r="Z47" i="43"/>
  <c r="X47" i="43"/>
  <c r="Y47" i="43"/>
  <c r="X48" i="34"/>
  <c r="Z48" i="34" s="1"/>
  <c r="Y48" i="34"/>
  <c r="AN46" i="84"/>
  <c r="AI46" i="84"/>
  <c r="Z47" i="81"/>
  <c r="AR45" i="40"/>
  <c r="AR47" i="96"/>
  <c r="AH48" i="45"/>
  <c r="AQ48" i="45" s="1"/>
  <c r="AN46" i="90"/>
  <c r="AI46" i="90"/>
  <c r="Y49" i="38"/>
  <c r="X49" i="38"/>
  <c r="AN46" i="93"/>
  <c r="AI46" i="93"/>
  <c r="Y49" i="79"/>
  <c r="X49" i="79"/>
  <c r="AN46" i="42"/>
  <c r="AI46" i="42"/>
  <c r="X47" i="78"/>
  <c r="Y47" i="78"/>
  <c r="Z47" i="78" s="1"/>
  <c r="AE45" i="73"/>
  <c r="AF45" i="73"/>
  <c r="AO45" i="73" s="1"/>
  <c r="W46" i="73"/>
  <c r="AG45" i="73"/>
  <c r="AP45" i="73" s="1"/>
  <c r="AE48" i="85"/>
  <c r="AF48" i="85"/>
  <c r="AO48" i="85" s="1"/>
  <c r="AG48" i="85"/>
  <c r="AP48" i="85" s="1"/>
  <c r="W49" i="85"/>
  <c r="W48" i="33"/>
  <c r="AG47" i="33"/>
  <c r="AP47" i="33" s="1"/>
  <c r="AF47" i="33"/>
  <c r="AO47" i="33" s="1"/>
  <c r="AE47" i="33"/>
  <c r="AH48" i="27"/>
  <c r="AQ48" i="27" s="1"/>
  <c r="AR49" i="39"/>
  <c r="AE48" i="95"/>
  <c r="AF48" i="95"/>
  <c r="AO48" i="95" s="1"/>
  <c r="W49" i="95"/>
  <c r="AG48" i="95"/>
  <c r="AP48" i="95" s="1"/>
  <c r="AH47" i="35"/>
  <c r="AQ47" i="35" s="1"/>
  <c r="X51" i="89"/>
  <c r="Y51" i="89"/>
  <c r="Z51" i="89" s="1"/>
  <c r="Z48" i="45"/>
  <c r="Z48" i="26"/>
  <c r="X48" i="31"/>
  <c r="Z48" i="31" s="1"/>
  <c r="Y48" i="31"/>
  <c r="Y48" i="30"/>
  <c r="X48" i="30"/>
  <c r="AH50" i="39"/>
  <c r="AQ50" i="39" s="1"/>
  <c r="AN47" i="30"/>
  <c r="AI47" i="30"/>
  <c r="AN48" i="79"/>
  <c r="AI48" i="79"/>
  <c r="AH46" i="40"/>
  <c r="AQ46" i="40" s="1"/>
  <c r="AI47" i="36"/>
  <c r="AN47" i="36"/>
  <c r="AR47" i="45"/>
  <c r="AN48" i="88"/>
  <c r="AI48" i="88"/>
  <c r="AN46" i="44"/>
  <c r="AI46" i="44"/>
  <c r="AR46" i="25"/>
  <c r="AH46" i="75"/>
  <c r="AQ46" i="75" s="1"/>
  <c r="AR47" i="28"/>
  <c r="AN48" i="48"/>
  <c r="AI48" i="48"/>
  <c r="Z47" i="35"/>
  <c r="X48" i="94"/>
  <c r="Y48" i="94"/>
  <c r="AN49" i="86"/>
  <c r="AI49" i="86"/>
  <c r="AR45" i="75"/>
  <c r="Y46" i="37"/>
  <c r="X46" i="37"/>
  <c r="Z46" i="37" s="1"/>
  <c r="AI47" i="87"/>
  <c r="AN47" i="87"/>
  <c r="AR45" i="32"/>
  <c r="X47" i="90"/>
  <c r="Z47" i="90" s="1"/>
  <c r="Y47" i="90"/>
  <c r="AI49" i="80"/>
  <c r="AN49" i="80"/>
  <c r="Y51" i="82"/>
  <c r="X51" i="82"/>
  <c r="Z51" i="82" s="1"/>
  <c r="AH48" i="28"/>
  <c r="AQ48" i="28" s="1"/>
  <c r="Z50" i="39"/>
  <c r="X49" i="83"/>
  <c r="Y49" i="83"/>
  <c r="X49" i="29"/>
  <c r="Z49" i="29" s="1"/>
  <c r="Y49" i="29"/>
  <c r="AR47" i="27"/>
  <c r="W47" i="40"/>
  <c r="AG46" i="40"/>
  <c r="AP46" i="40" s="1"/>
  <c r="AF46" i="40"/>
  <c r="AO46" i="40" s="1"/>
  <c r="AE46" i="40"/>
  <c r="AH47" i="76"/>
  <c r="AQ47" i="76" s="1"/>
  <c r="AR47" i="26"/>
  <c r="AN47" i="34"/>
  <c r="AI47" i="34"/>
  <c r="Y47" i="84"/>
  <c r="X47" i="84"/>
  <c r="AH46" i="32"/>
  <c r="AQ46" i="32" s="1"/>
  <c r="Z48" i="27"/>
  <c r="AR46" i="76"/>
  <c r="AH47" i="25"/>
  <c r="AQ47" i="25" s="1"/>
  <c r="AH47" i="47"/>
  <c r="AQ47" i="47" s="1"/>
  <c r="AF48" i="28"/>
  <c r="AO48" i="28" s="1"/>
  <c r="AE48" i="28"/>
  <c r="W49" i="28"/>
  <c r="AG48" i="28"/>
  <c r="AP48" i="28" s="1"/>
  <c r="AI48" i="83"/>
  <c r="AN48" i="83"/>
  <c r="X46" i="46"/>
  <c r="Z46" i="46" s="1"/>
  <c r="Y46" i="46"/>
  <c r="X47" i="42"/>
  <c r="Y47" i="42"/>
  <c r="AI46" i="78"/>
  <c r="AN46" i="78"/>
  <c r="W48" i="76"/>
  <c r="AE47" i="76"/>
  <c r="AF47" i="76"/>
  <c r="AO47" i="76" s="1"/>
  <c r="AG47" i="76"/>
  <c r="AP47" i="76" s="1"/>
  <c r="AN46" i="43"/>
  <c r="AI46" i="43"/>
  <c r="AH48" i="96"/>
  <c r="AQ48" i="96" s="1"/>
  <c r="Y47" i="44"/>
  <c r="Z47" i="44" s="1"/>
  <c r="X47" i="44"/>
  <c r="AE47" i="74"/>
  <c r="AF47" i="74"/>
  <c r="AO47" i="74" s="1"/>
  <c r="W48" i="74"/>
  <c r="AG47" i="74"/>
  <c r="AP47" i="74" s="1"/>
  <c r="AH50" i="77"/>
  <c r="AQ50" i="77" s="1"/>
  <c r="AH48" i="41"/>
  <c r="AQ48" i="41" s="1"/>
  <c r="AR46" i="47"/>
  <c r="X50" i="86"/>
  <c r="Y50" i="86"/>
  <c r="AR49" i="77"/>
  <c r="AF47" i="47"/>
  <c r="AO47" i="47" s="1"/>
  <c r="AE47" i="47"/>
  <c r="W48" i="47"/>
  <c r="AG47" i="47"/>
  <c r="AP47" i="47" s="1"/>
  <c r="AI47" i="31"/>
  <c r="AN47" i="31"/>
  <c r="X47" i="93"/>
  <c r="Y47" i="93"/>
  <c r="Z47" i="84" l="1"/>
  <c r="Z47" i="42"/>
  <c r="AF47" i="42"/>
  <c r="AO47" i="42" s="1"/>
  <c r="AE47" i="42"/>
  <c r="W48" i="42"/>
  <c r="AG47" i="42"/>
  <c r="AP47" i="42" s="1"/>
  <c r="W49" i="87"/>
  <c r="AG48" i="87"/>
  <c r="AP48" i="87" s="1"/>
  <c r="AF48" i="87"/>
  <c r="AO48" i="87" s="1"/>
  <c r="AE48" i="87"/>
  <c r="W48" i="78"/>
  <c r="AG47" i="78"/>
  <c r="AP47" i="78" s="1"/>
  <c r="AF47" i="78"/>
  <c r="AO47" i="78" s="1"/>
  <c r="AE47" i="78"/>
  <c r="AF47" i="84"/>
  <c r="AO47" i="84" s="1"/>
  <c r="AE47" i="84"/>
  <c r="W48" i="84"/>
  <c r="AG47" i="84"/>
  <c r="AP47" i="84" s="1"/>
  <c r="W47" i="46"/>
  <c r="AG46" i="46"/>
  <c r="AP46" i="46" s="1"/>
  <c r="AF46" i="46"/>
  <c r="AO46" i="46" s="1"/>
  <c r="AE46" i="46"/>
  <c r="AE47" i="90"/>
  <c r="AG47" i="90"/>
  <c r="AP47" i="90" s="1"/>
  <c r="AF47" i="90"/>
  <c r="AO47" i="90" s="1"/>
  <c r="W48" i="90"/>
  <c r="AG51" i="89"/>
  <c r="AP51" i="89" s="1"/>
  <c r="AF51" i="89"/>
  <c r="AO51" i="89" s="1"/>
  <c r="AE51" i="89"/>
  <c r="W52" i="89"/>
  <c r="AH49" i="79"/>
  <c r="AQ49" i="79" s="1"/>
  <c r="AI46" i="32"/>
  <c r="AN46" i="32"/>
  <c r="AH47" i="93"/>
  <c r="AQ47" i="93" s="1"/>
  <c r="X48" i="47"/>
  <c r="Y48" i="47"/>
  <c r="AH49" i="83"/>
  <c r="AQ49" i="83" s="1"/>
  <c r="AR47" i="31"/>
  <c r="Y48" i="74"/>
  <c r="X48" i="74"/>
  <c r="AF47" i="44"/>
  <c r="AO47" i="44" s="1"/>
  <c r="AE47" i="44"/>
  <c r="AG47" i="44"/>
  <c r="AP47" i="44" s="1"/>
  <c r="W48" i="44"/>
  <c r="AR46" i="43"/>
  <c r="X49" i="28"/>
  <c r="Y49" i="28"/>
  <c r="AH49" i="29"/>
  <c r="AQ49" i="29" s="1"/>
  <c r="AR47" i="30"/>
  <c r="W49" i="31"/>
  <c r="AG48" i="31"/>
  <c r="AP48" i="31" s="1"/>
  <c r="AF48" i="31"/>
  <c r="AO48" i="31" s="1"/>
  <c r="AE48" i="31"/>
  <c r="AH49" i="38"/>
  <c r="AQ49" i="38" s="1"/>
  <c r="AH48" i="34"/>
  <c r="AQ48" i="34" s="1"/>
  <c r="AN48" i="91"/>
  <c r="AI48" i="91"/>
  <c r="AR48" i="29"/>
  <c r="AR48" i="38"/>
  <c r="AR50" i="89"/>
  <c r="AH49" i="88"/>
  <c r="AQ49" i="88" s="1"/>
  <c r="AI50" i="77"/>
  <c r="AN50" i="77"/>
  <c r="AR47" i="34"/>
  <c r="W52" i="82"/>
  <c r="AG51" i="82"/>
  <c r="AP51" i="82" s="1"/>
  <c r="AF51" i="82"/>
  <c r="AO51" i="82" s="1"/>
  <c r="AE51" i="82"/>
  <c r="AH48" i="94"/>
  <c r="AQ48" i="94" s="1"/>
  <c r="X49" i="95"/>
  <c r="Z49" i="95" s="1"/>
  <c r="Y49" i="95"/>
  <c r="AE49" i="88"/>
  <c r="AF49" i="88"/>
  <c r="AO49" i="88" s="1"/>
  <c r="AG49" i="88"/>
  <c r="AP49" i="88" s="1"/>
  <c r="W50" i="88"/>
  <c r="AR46" i="78"/>
  <c r="AI48" i="28"/>
  <c r="AN48" i="28"/>
  <c r="X47" i="40"/>
  <c r="Z47" i="40" s="1"/>
  <c r="Y47" i="40"/>
  <c r="Z48" i="94"/>
  <c r="W49" i="45"/>
  <c r="AG48" i="45"/>
  <c r="AP48" i="45" s="1"/>
  <c r="AF48" i="45"/>
  <c r="AO48" i="45" s="1"/>
  <c r="AE48" i="45"/>
  <c r="AI48" i="85"/>
  <c r="AN48" i="85"/>
  <c r="Z49" i="38"/>
  <c r="W48" i="81"/>
  <c r="AG47" i="81"/>
  <c r="AP47" i="81" s="1"/>
  <c r="AF47" i="81"/>
  <c r="AO47" i="81" s="1"/>
  <c r="AE47" i="81"/>
  <c r="AH50" i="80"/>
  <c r="AQ50" i="80" s="1"/>
  <c r="AR47" i="94"/>
  <c r="Y48" i="92"/>
  <c r="X48" i="92"/>
  <c r="Z48" i="92" s="1"/>
  <c r="AN46" i="75"/>
  <c r="AI46" i="75"/>
  <c r="AI47" i="25"/>
  <c r="AN47" i="25"/>
  <c r="AI48" i="96"/>
  <c r="AN48" i="96"/>
  <c r="X47" i="75"/>
  <c r="Y47" i="75"/>
  <c r="X48" i="33"/>
  <c r="Z48" i="33" s="1"/>
  <c r="Y48" i="33"/>
  <c r="AH47" i="78"/>
  <c r="AQ47" i="78" s="1"/>
  <c r="Z49" i="79"/>
  <c r="AR46" i="90"/>
  <c r="AR46" i="84"/>
  <c r="AH47" i="43"/>
  <c r="AQ47" i="43" s="1"/>
  <c r="X49" i="91"/>
  <c r="Z49" i="91" s="1"/>
  <c r="Y49" i="91"/>
  <c r="AR45" i="46"/>
  <c r="AR45" i="37"/>
  <c r="AH49" i="48"/>
  <c r="AQ49" i="48" s="1"/>
  <c r="AH48" i="36"/>
  <c r="AQ48" i="36" s="1"/>
  <c r="Y51" i="77"/>
  <c r="X51" i="77"/>
  <c r="Z51" i="77" s="1"/>
  <c r="Y49" i="96"/>
  <c r="Z49" i="96" s="1"/>
  <c r="X49" i="96"/>
  <c r="AE49" i="29"/>
  <c r="W50" i="29"/>
  <c r="AG49" i="29"/>
  <c r="AP49" i="29" s="1"/>
  <c r="AF49" i="29"/>
  <c r="AO49" i="29" s="1"/>
  <c r="AH48" i="30"/>
  <c r="AQ48" i="30" s="1"/>
  <c r="AI45" i="73"/>
  <c r="AN45" i="73"/>
  <c r="AH50" i="86"/>
  <c r="AQ50" i="86" s="1"/>
  <c r="AR49" i="80"/>
  <c r="W48" i="35"/>
  <c r="AG47" i="35"/>
  <c r="AP47" i="35" s="1"/>
  <c r="AF47" i="35"/>
  <c r="AO47" i="35" s="1"/>
  <c r="AE47" i="35"/>
  <c r="AR46" i="44"/>
  <c r="Z48" i="30"/>
  <c r="AN48" i="95"/>
  <c r="AI48" i="95"/>
  <c r="Z47" i="93"/>
  <c r="AN47" i="47"/>
  <c r="AI47" i="47"/>
  <c r="Z50" i="86"/>
  <c r="AH47" i="44"/>
  <c r="AQ47" i="44" s="1"/>
  <c r="AI47" i="76"/>
  <c r="AN47" i="76"/>
  <c r="AH47" i="42"/>
  <c r="AQ47" i="42" s="1"/>
  <c r="AR48" i="83"/>
  <c r="AF48" i="27"/>
  <c r="AO48" i="27" s="1"/>
  <c r="AE48" i="27"/>
  <c r="W49" i="27"/>
  <c r="AG48" i="27"/>
  <c r="AP48" i="27" s="1"/>
  <c r="AH47" i="84"/>
  <c r="AQ47" i="84" s="1"/>
  <c r="Z49" i="83"/>
  <c r="AR47" i="87"/>
  <c r="AR49" i="86"/>
  <c r="AR48" i="48"/>
  <c r="AR47" i="36"/>
  <c r="AR48" i="79"/>
  <c r="AH51" i="89"/>
  <c r="AQ51" i="89" s="1"/>
  <c r="X49" i="85"/>
  <c r="Y49" i="85"/>
  <c r="Y46" i="73"/>
  <c r="X46" i="73"/>
  <c r="Z46" i="73" s="1"/>
  <c r="AR46" i="93"/>
  <c r="AE47" i="43"/>
  <c r="AG47" i="43"/>
  <c r="AP47" i="43" s="1"/>
  <c r="AF47" i="43"/>
  <c r="AO47" i="43" s="1"/>
  <c r="W48" i="43"/>
  <c r="W51" i="80"/>
  <c r="AG50" i="80"/>
  <c r="AP50" i="80" s="1"/>
  <c r="AF50" i="80"/>
  <c r="AO50" i="80" s="1"/>
  <c r="AE50" i="80"/>
  <c r="W49" i="36"/>
  <c r="AG48" i="36"/>
  <c r="AP48" i="36" s="1"/>
  <c r="AF48" i="36"/>
  <c r="AO48" i="36" s="1"/>
  <c r="AE48" i="36"/>
  <c r="AH46" i="46"/>
  <c r="AQ46" i="46" s="1"/>
  <c r="AF46" i="37"/>
  <c r="AO46" i="37" s="1"/>
  <c r="AE46" i="37"/>
  <c r="W47" i="37"/>
  <c r="AG46" i="37"/>
  <c r="AP46" i="37" s="1"/>
  <c r="AF48" i="26"/>
  <c r="AO48" i="26" s="1"/>
  <c r="AE48" i="26"/>
  <c r="W49" i="26"/>
  <c r="AG48" i="26"/>
  <c r="AP48" i="26" s="1"/>
  <c r="AE48" i="34"/>
  <c r="AF48" i="34"/>
  <c r="AO48" i="34" s="1"/>
  <c r="W49" i="34"/>
  <c r="AG48" i="34"/>
  <c r="AP48" i="34" s="1"/>
  <c r="AR50" i="82"/>
  <c r="AH48" i="87"/>
  <c r="AQ48" i="87" s="1"/>
  <c r="AI48" i="41"/>
  <c r="AN48" i="41"/>
  <c r="AI47" i="74"/>
  <c r="AN47" i="74"/>
  <c r="X48" i="76"/>
  <c r="Y48" i="76"/>
  <c r="AN46" i="40"/>
  <c r="AI46" i="40"/>
  <c r="AF50" i="39"/>
  <c r="AO50" i="39" s="1"/>
  <c r="AE50" i="39"/>
  <c r="W51" i="39"/>
  <c r="AG50" i="39"/>
  <c r="AP50" i="39" s="1"/>
  <c r="AH51" i="82"/>
  <c r="AQ51" i="82" s="1"/>
  <c r="AH47" i="90"/>
  <c r="AQ47" i="90" s="1"/>
  <c r="AH46" i="37"/>
  <c r="AQ46" i="37" s="1"/>
  <c r="AR48" i="88"/>
  <c r="AH48" i="31"/>
  <c r="AQ48" i="31" s="1"/>
  <c r="AN47" i="33"/>
  <c r="AI47" i="33"/>
  <c r="AR46" i="42"/>
  <c r="Z49" i="48"/>
  <c r="AI47" i="92"/>
  <c r="AN47" i="92"/>
  <c r="X47" i="32"/>
  <c r="Y47" i="32"/>
  <c r="Y49" i="41"/>
  <c r="X49" i="41"/>
  <c r="Z49" i="41" s="1"/>
  <c r="X48" i="25"/>
  <c r="Y48" i="25"/>
  <c r="Z48" i="25" s="1"/>
  <c r="Z49" i="85" l="1"/>
  <c r="Z48" i="47"/>
  <c r="Z48" i="74"/>
  <c r="Z47" i="75"/>
  <c r="AE47" i="75" s="1"/>
  <c r="Z47" i="32"/>
  <c r="W48" i="32" s="1"/>
  <c r="W47" i="73"/>
  <c r="AG46" i="73"/>
  <c r="AP46" i="73" s="1"/>
  <c r="AF46" i="73"/>
  <c r="AO46" i="73" s="1"/>
  <c r="AE46" i="73"/>
  <c r="AG47" i="75"/>
  <c r="AP47" i="75" s="1"/>
  <c r="AF47" i="75"/>
  <c r="AO47" i="75" s="1"/>
  <c r="W48" i="75"/>
  <c r="AG47" i="32"/>
  <c r="AP47" i="32" s="1"/>
  <c r="AF47" i="32"/>
  <c r="AO47" i="32" s="1"/>
  <c r="AE47" i="32"/>
  <c r="W50" i="96"/>
  <c r="AG49" i="96"/>
  <c r="AP49" i="96" s="1"/>
  <c r="AF49" i="96"/>
  <c r="AO49" i="96" s="1"/>
  <c r="AE49" i="96"/>
  <c r="AF47" i="40"/>
  <c r="AO47" i="40" s="1"/>
  <c r="AE47" i="40"/>
  <c r="W48" i="40"/>
  <c r="AG47" i="40"/>
  <c r="AP47" i="40" s="1"/>
  <c r="W49" i="92"/>
  <c r="AG48" i="92"/>
  <c r="AP48" i="92" s="1"/>
  <c r="AE48" i="92"/>
  <c r="AF48" i="92"/>
  <c r="AO48" i="92" s="1"/>
  <c r="W50" i="85"/>
  <c r="AG49" i="85"/>
  <c r="AP49" i="85" s="1"/>
  <c r="AF49" i="85"/>
  <c r="AO49" i="85" s="1"/>
  <c r="AE49" i="85"/>
  <c r="W49" i="47"/>
  <c r="AG48" i="47"/>
  <c r="AP48" i="47" s="1"/>
  <c r="AF48" i="47"/>
  <c r="AO48" i="47" s="1"/>
  <c r="AE48" i="47"/>
  <c r="AF49" i="91"/>
  <c r="AO49" i="91" s="1"/>
  <c r="AE49" i="91"/>
  <c r="W50" i="91"/>
  <c r="AG49" i="91"/>
  <c r="AP49" i="91" s="1"/>
  <c r="AG49" i="95"/>
  <c r="AP49" i="95" s="1"/>
  <c r="AF49" i="95"/>
  <c r="AO49" i="95" s="1"/>
  <c r="AE49" i="95"/>
  <c r="W50" i="95"/>
  <c r="W49" i="25"/>
  <c r="AG48" i="25"/>
  <c r="AP48" i="25" s="1"/>
  <c r="AF48" i="25"/>
  <c r="AO48" i="25" s="1"/>
  <c r="AE48" i="25"/>
  <c r="W50" i="41"/>
  <c r="AG49" i="41"/>
  <c r="AP49" i="41" s="1"/>
  <c r="AF49" i="41"/>
  <c r="AO49" i="41" s="1"/>
  <c r="AE49" i="41"/>
  <c r="AE48" i="33"/>
  <c r="W49" i="33"/>
  <c r="AG48" i="33"/>
  <c r="AP48" i="33" s="1"/>
  <c r="AF48" i="33"/>
  <c r="AO48" i="33" s="1"/>
  <c r="W49" i="74"/>
  <c r="AG48" i="74"/>
  <c r="AP48" i="74" s="1"/>
  <c r="AF48" i="74"/>
  <c r="AO48" i="74" s="1"/>
  <c r="AE48" i="74"/>
  <c r="W52" i="77"/>
  <c r="AG51" i="77"/>
  <c r="AP51" i="77" s="1"/>
  <c r="AF51" i="77"/>
  <c r="AO51" i="77" s="1"/>
  <c r="AE51" i="77"/>
  <c r="AR48" i="95"/>
  <c r="AR48" i="85"/>
  <c r="AR47" i="92"/>
  <c r="AH48" i="76"/>
  <c r="AQ48" i="76" s="1"/>
  <c r="X51" i="80"/>
  <c r="Y51" i="80"/>
  <c r="AF50" i="86"/>
  <c r="AO50" i="86" s="1"/>
  <c r="W51" i="86"/>
  <c r="AE50" i="86"/>
  <c r="AG50" i="86"/>
  <c r="AP50" i="86" s="1"/>
  <c r="Y48" i="35"/>
  <c r="X48" i="35"/>
  <c r="Z48" i="35" s="1"/>
  <c r="AE49" i="48"/>
  <c r="AF49" i="48"/>
  <c r="AO49" i="48" s="1"/>
  <c r="AG49" i="48"/>
  <c r="AP49" i="48" s="1"/>
  <c r="W50" i="48"/>
  <c r="AI50" i="39"/>
  <c r="AN50" i="39"/>
  <c r="Z48" i="76"/>
  <c r="X49" i="26"/>
  <c r="Y49" i="26"/>
  <c r="X49" i="36"/>
  <c r="Z49" i="36" s="1"/>
  <c r="Y49" i="36"/>
  <c r="X48" i="43"/>
  <c r="Y48" i="43"/>
  <c r="Y49" i="27"/>
  <c r="X49" i="27"/>
  <c r="Z49" i="27" s="1"/>
  <c r="AR47" i="47"/>
  <c r="X48" i="81"/>
  <c r="Y48" i="81"/>
  <c r="AI51" i="82"/>
  <c r="AN51" i="82"/>
  <c r="Y49" i="31"/>
  <c r="Z49" i="31" s="1"/>
  <c r="X49" i="31"/>
  <c r="AH48" i="74"/>
  <c r="AQ48" i="74" s="1"/>
  <c r="X48" i="90"/>
  <c r="Y48" i="90"/>
  <c r="Z48" i="90" s="1"/>
  <c r="X48" i="84"/>
  <c r="Z48" i="84" s="1"/>
  <c r="Y48" i="84"/>
  <c r="Y49" i="87"/>
  <c r="X49" i="87"/>
  <c r="Z49" i="87" s="1"/>
  <c r="AR47" i="25"/>
  <c r="W50" i="38"/>
  <c r="AG49" i="38"/>
  <c r="AP49" i="38" s="1"/>
  <c r="AF49" i="38"/>
  <c r="AO49" i="38" s="1"/>
  <c r="AE49" i="38"/>
  <c r="Y48" i="44"/>
  <c r="X48" i="44"/>
  <c r="Z48" i="44" s="1"/>
  <c r="AR46" i="32"/>
  <c r="X52" i="89"/>
  <c r="Y52" i="89"/>
  <c r="AN47" i="84"/>
  <c r="AI47" i="84"/>
  <c r="X48" i="78"/>
  <c r="Y48" i="78"/>
  <c r="AH48" i="25"/>
  <c r="AQ48" i="25" s="1"/>
  <c r="AH47" i="32"/>
  <c r="AQ47" i="32" s="1"/>
  <c r="AR46" i="40"/>
  <c r="AR47" i="74"/>
  <c r="AI48" i="26"/>
  <c r="AN48" i="26"/>
  <c r="AN50" i="80"/>
  <c r="AI50" i="80"/>
  <c r="AF47" i="93"/>
  <c r="AO47" i="93" s="1"/>
  <c r="AE47" i="93"/>
  <c r="W48" i="93"/>
  <c r="AG47" i="93"/>
  <c r="AP47" i="93" s="1"/>
  <c r="AI47" i="35"/>
  <c r="AN47" i="35"/>
  <c r="AH49" i="96"/>
  <c r="AQ49" i="96" s="1"/>
  <c r="AH47" i="75"/>
  <c r="AQ47" i="75" s="1"/>
  <c r="AR46" i="75"/>
  <c r="X49" i="45"/>
  <c r="Z49" i="45" s="1"/>
  <c r="Y49" i="45"/>
  <c r="AR48" i="28"/>
  <c r="AR50" i="77"/>
  <c r="AR48" i="91"/>
  <c r="AN51" i="89"/>
  <c r="AI51" i="89"/>
  <c r="X47" i="46"/>
  <c r="Z47" i="46" s="1"/>
  <c r="Y47" i="46"/>
  <c r="X48" i="42"/>
  <c r="Y48" i="42"/>
  <c r="AH46" i="73"/>
  <c r="AQ46" i="73" s="1"/>
  <c r="AN48" i="27"/>
  <c r="AI48" i="27"/>
  <c r="Y52" i="82"/>
  <c r="X52" i="82"/>
  <c r="Z52" i="82" s="1"/>
  <c r="AH49" i="28"/>
  <c r="AQ49" i="28" s="1"/>
  <c r="AR45" i="73"/>
  <c r="AN47" i="81"/>
  <c r="AI47" i="81"/>
  <c r="AE48" i="94"/>
  <c r="W49" i="94"/>
  <c r="AG48" i="94"/>
  <c r="AP48" i="94" s="1"/>
  <c r="AF48" i="94"/>
  <c r="AO48" i="94" s="1"/>
  <c r="AI49" i="88"/>
  <c r="AN49" i="88"/>
  <c r="AN48" i="31"/>
  <c r="AI48" i="31"/>
  <c r="AN48" i="87"/>
  <c r="AI48" i="87"/>
  <c r="AH49" i="41"/>
  <c r="AQ49" i="41" s="1"/>
  <c r="Y51" i="39"/>
  <c r="X51" i="39"/>
  <c r="Z51" i="39" s="1"/>
  <c r="AR48" i="41"/>
  <c r="AI48" i="34"/>
  <c r="AN48" i="34"/>
  <c r="AI47" i="43"/>
  <c r="AN47" i="43"/>
  <c r="AG49" i="83"/>
  <c r="AP49" i="83" s="1"/>
  <c r="AF49" i="83"/>
  <c r="AO49" i="83" s="1"/>
  <c r="AE49" i="83"/>
  <c r="W50" i="83"/>
  <c r="AG49" i="79"/>
  <c r="AP49" i="79" s="1"/>
  <c r="AF49" i="79"/>
  <c r="AO49" i="79" s="1"/>
  <c r="W50" i="79"/>
  <c r="AE49" i="79"/>
  <c r="AH48" i="92"/>
  <c r="AQ48" i="92" s="1"/>
  <c r="Z49" i="28"/>
  <c r="AI47" i="44"/>
  <c r="AN47" i="44"/>
  <c r="AN47" i="90"/>
  <c r="AI47" i="90"/>
  <c r="AN47" i="78"/>
  <c r="AI47" i="78"/>
  <c r="AI47" i="42"/>
  <c r="AN47" i="42"/>
  <c r="Z49" i="34"/>
  <c r="X49" i="34"/>
  <c r="Y49" i="34"/>
  <c r="AI46" i="37"/>
  <c r="AN46" i="37"/>
  <c r="AI49" i="29"/>
  <c r="AN49" i="29"/>
  <c r="AR47" i="33"/>
  <c r="AN48" i="36"/>
  <c r="AI48" i="36"/>
  <c r="X47" i="37"/>
  <c r="Y47" i="37"/>
  <c r="AH49" i="85"/>
  <c r="AQ49" i="85" s="1"/>
  <c r="AR47" i="76"/>
  <c r="AF48" i="30"/>
  <c r="AO48" i="30" s="1"/>
  <c r="AE48" i="30"/>
  <c r="W49" i="30"/>
  <c r="AG48" i="30"/>
  <c r="AP48" i="30" s="1"/>
  <c r="X50" i="29"/>
  <c r="Z50" i="29" s="1"/>
  <c r="Y50" i="29"/>
  <c r="AH51" i="77"/>
  <c r="AQ51" i="77" s="1"/>
  <c r="AH49" i="91"/>
  <c r="AQ49" i="91" s="1"/>
  <c r="AH48" i="33"/>
  <c r="AQ48" i="33" s="1"/>
  <c r="AR48" i="96"/>
  <c r="AN48" i="45"/>
  <c r="AI48" i="45"/>
  <c r="AH47" i="40"/>
  <c r="AQ47" i="40" s="1"/>
  <c r="X50" i="88"/>
  <c r="Y50" i="88"/>
  <c r="AH49" i="95"/>
  <c r="AQ49" i="95" s="1"/>
  <c r="AH48" i="47"/>
  <c r="AQ48" i="47" s="1"/>
  <c r="AI46" i="46"/>
  <c r="AN46" i="46"/>
  <c r="Z50" i="88" l="1"/>
  <c r="Z52" i="89"/>
  <c r="Z49" i="26"/>
  <c r="AE49" i="26" s="1"/>
  <c r="Z48" i="81"/>
  <c r="W49" i="81" s="1"/>
  <c r="Z48" i="43"/>
  <c r="W49" i="43" s="1"/>
  <c r="W48" i="46"/>
  <c r="AG47" i="46"/>
  <c r="AP47" i="46" s="1"/>
  <c r="AF47" i="46"/>
  <c r="AO47" i="46" s="1"/>
  <c r="AE47" i="46"/>
  <c r="W50" i="26"/>
  <c r="AG49" i="26"/>
  <c r="AP49" i="26" s="1"/>
  <c r="AF49" i="26"/>
  <c r="AO49" i="26" s="1"/>
  <c r="W51" i="88"/>
  <c r="AG50" i="88"/>
  <c r="AP50" i="88" s="1"/>
  <c r="AF50" i="88"/>
  <c r="AO50" i="88" s="1"/>
  <c r="AE50" i="88"/>
  <c r="W53" i="89"/>
  <c r="AE52" i="89"/>
  <c r="AF52" i="89"/>
  <c r="AO52" i="89" s="1"/>
  <c r="AG52" i="89"/>
  <c r="AP52" i="89" s="1"/>
  <c r="AE48" i="81"/>
  <c r="AF48" i="81"/>
  <c r="AO48" i="81" s="1"/>
  <c r="AG48" i="81"/>
  <c r="AP48" i="81" s="1"/>
  <c r="AG48" i="43"/>
  <c r="AP48" i="43" s="1"/>
  <c r="AF48" i="43"/>
  <c r="AO48" i="43" s="1"/>
  <c r="AE48" i="43"/>
  <c r="W51" i="29"/>
  <c r="AG50" i="29"/>
  <c r="AP50" i="29" s="1"/>
  <c r="AF50" i="29"/>
  <c r="AO50" i="29" s="1"/>
  <c r="AE50" i="29"/>
  <c r="AG48" i="84"/>
  <c r="AP48" i="84" s="1"/>
  <c r="AF48" i="84"/>
  <c r="AO48" i="84" s="1"/>
  <c r="W49" i="84"/>
  <c r="AE48" i="84"/>
  <c r="AR46" i="37"/>
  <c r="W50" i="28"/>
  <c r="AG49" i="28"/>
  <c r="AP49" i="28" s="1"/>
  <c r="AE49" i="28"/>
  <c r="AF49" i="28"/>
  <c r="AO49" i="28" s="1"/>
  <c r="AR48" i="87"/>
  <c r="AR51" i="89"/>
  <c r="AR47" i="35"/>
  <c r="AF49" i="31"/>
  <c r="AO49" i="31" s="1"/>
  <c r="AE49" i="31"/>
  <c r="W50" i="31"/>
  <c r="AG49" i="31"/>
  <c r="AP49" i="31" s="1"/>
  <c r="AR46" i="46"/>
  <c r="X49" i="30"/>
  <c r="Z49" i="30" s="1"/>
  <c r="Y49" i="30"/>
  <c r="AI48" i="94"/>
  <c r="AN48" i="94"/>
  <c r="AR48" i="45"/>
  <c r="AI48" i="30"/>
  <c r="AN48" i="30"/>
  <c r="AR48" i="36"/>
  <c r="AR47" i="42"/>
  <c r="AR47" i="44"/>
  <c r="X50" i="83"/>
  <c r="Y50" i="83"/>
  <c r="AR47" i="43"/>
  <c r="AR49" i="88"/>
  <c r="AR47" i="81"/>
  <c r="AR48" i="27"/>
  <c r="Y50" i="38"/>
  <c r="X50" i="38"/>
  <c r="X50" i="48"/>
  <c r="Z50" i="48" s="1"/>
  <c r="Y50" i="48"/>
  <c r="AI49" i="41"/>
  <c r="AN49" i="41"/>
  <c r="AN48" i="25"/>
  <c r="AI48" i="25"/>
  <c r="AI49" i="91"/>
  <c r="AN49" i="91"/>
  <c r="X49" i="47"/>
  <c r="Y49" i="47"/>
  <c r="X48" i="40"/>
  <c r="Y48" i="40"/>
  <c r="Y48" i="32"/>
  <c r="X48" i="32"/>
  <c r="AR47" i="78"/>
  <c r="W52" i="39"/>
  <c r="AG51" i="39"/>
  <c r="AP51" i="39" s="1"/>
  <c r="AF51" i="39"/>
  <c r="AO51" i="39" s="1"/>
  <c r="AE51" i="39"/>
  <c r="AR50" i="80"/>
  <c r="Y50" i="79"/>
  <c r="X50" i="79"/>
  <c r="AR48" i="34"/>
  <c r="AH48" i="42"/>
  <c r="AQ48" i="42" s="1"/>
  <c r="AH48" i="78"/>
  <c r="AQ48" i="78" s="1"/>
  <c r="AH51" i="80"/>
  <c r="AQ51" i="80" s="1"/>
  <c r="AI48" i="74"/>
  <c r="AN48" i="74"/>
  <c r="AI48" i="47"/>
  <c r="AN48" i="47"/>
  <c r="AN48" i="92"/>
  <c r="AI48" i="92"/>
  <c r="AI47" i="40"/>
  <c r="AN47" i="40"/>
  <c r="X50" i="96"/>
  <c r="Y50" i="96"/>
  <c r="AI47" i="75"/>
  <c r="AN47" i="75"/>
  <c r="AI49" i="83"/>
  <c r="AN49" i="83"/>
  <c r="AH48" i="43"/>
  <c r="AQ48" i="43" s="1"/>
  <c r="AH49" i="26"/>
  <c r="AQ49" i="26" s="1"/>
  <c r="W49" i="35"/>
  <c r="AG48" i="35"/>
  <c r="AP48" i="35" s="1"/>
  <c r="AF48" i="35"/>
  <c r="AO48" i="35" s="1"/>
  <c r="AE48" i="35"/>
  <c r="Y52" i="77"/>
  <c r="X52" i="77"/>
  <c r="Z52" i="77" s="1"/>
  <c r="AI49" i="85"/>
  <c r="AN49" i="85"/>
  <c r="AI46" i="73"/>
  <c r="AN46" i="73"/>
  <c r="AH49" i="34"/>
  <c r="AQ49" i="34" s="1"/>
  <c r="AR47" i="90"/>
  <c r="AR48" i="31"/>
  <c r="Y49" i="94"/>
  <c r="X49" i="94"/>
  <c r="AH52" i="82"/>
  <c r="AQ52" i="82" s="1"/>
  <c r="Z48" i="42"/>
  <c r="Z48" i="78"/>
  <c r="AN49" i="38"/>
  <c r="AI49" i="38"/>
  <c r="AH49" i="87"/>
  <c r="AQ49" i="87" s="1"/>
  <c r="AR51" i="82"/>
  <c r="AH49" i="27"/>
  <c r="AQ49" i="27" s="1"/>
  <c r="W49" i="76"/>
  <c r="AG48" i="76"/>
  <c r="AP48" i="76" s="1"/>
  <c r="AF48" i="76"/>
  <c r="AO48" i="76" s="1"/>
  <c r="AE48" i="76"/>
  <c r="AN50" i="86"/>
  <c r="AI50" i="86"/>
  <c r="Z51" i="80"/>
  <c r="X50" i="41"/>
  <c r="Z50" i="41" s="1"/>
  <c r="Y50" i="41"/>
  <c r="Y49" i="25"/>
  <c r="X49" i="25"/>
  <c r="AI47" i="32"/>
  <c r="AN47" i="32"/>
  <c r="X48" i="75"/>
  <c r="Y48" i="75"/>
  <c r="AI49" i="79"/>
  <c r="AN49" i="79"/>
  <c r="AH52" i="89"/>
  <c r="AQ52" i="89" s="1"/>
  <c r="AH48" i="84"/>
  <c r="AQ48" i="84" s="1"/>
  <c r="AH49" i="45"/>
  <c r="AQ49" i="45" s="1"/>
  <c r="X48" i="93"/>
  <c r="Y48" i="93"/>
  <c r="AR48" i="26"/>
  <c r="AR47" i="84"/>
  <c r="AH48" i="90"/>
  <c r="AQ48" i="90" s="1"/>
  <c r="AH49" i="36"/>
  <c r="AQ49" i="36" s="1"/>
  <c r="AI49" i="48"/>
  <c r="AN49" i="48"/>
  <c r="AN51" i="77"/>
  <c r="AI51" i="77"/>
  <c r="Y49" i="33"/>
  <c r="X49" i="33"/>
  <c r="Z49" i="33" s="1"/>
  <c r="Y50" i="95"/>
  <c r="X50" i="95"/>
  <c r="X50" i="85"/>
  <c r="Y50" i="85"/>
  <c r="X49" i="92"/>
  <c r="Y49" i="92"/>
  <c r="AN49" i="96"/>
  <c r="AI49" i="96"/>
  <c r="Y47" i="73"/>
  <c r="X47" i="73"/>
  <c r="AH50" i="29"/>
  <c r="AQ50" i="29" s="1"/>
  <c r="W49" i="44"/>
  <c r="AG48" i="44"/>
  <c r="AP48" i="44" s="1"/>
  <c r="AF48" i="44"/>
  <c r="AO48" i="44" s="1"/>
  <c r="AE48" i="44"/>
  <c r="AH50" i="88"/>
  <c r="AQ50" i="88" s="1"/>
  <c r="AH47" i="37"/>
  <c r="AQ47" i="37" s="1"/>
  <c r="W50" i="34"/>
  <c r="AG49" i="34"/>
  <c r="AP49" i="34" s="1"/>
  <c r="AF49" i="34"/>
  <c r="AO49" i="34" s="1"/>
  <c r="AE49" i="34"/>
  <c r="Z47" i="37"/>
  <c r="AR49" i="29"/>
  <c r="AH51" i="39"/>
  <c r="AQ51" i="39" s="1"/>
  <c r="W53" i="82"/>
  <c r="AG52" i="82"/>
  <c r="AP52" i="82" s="1"/>
  <c r="AF52" i="82"/>
  <c r="AO52" i="82" s="1"/>
  <c r="AE52" i="82"/>
  <c r="AH47" i="46"/>
  <c r="AQ47" i="46" s="1"/>
  <c r="AE49" i="45"/>
  <c r="W50" i="45"/>
  <c r="AG49" i="45"/>
  <c r="AP49" i="45" s="1"/>
  <c r="AF49" i="45"/>
  <c r="AO49" i="45" s="1"/>
  <c r="AN47" i="93"/>
  <c r="AI47" i="93"/>
  <c r="AH48" i="44"/>
  <c r="AQ48" i="44" s="1"/>
  <c r="AE49" i="87"/>
  <c r="AF49" i="87"/>
  <c r="AO49" i="87" s="1"/>
  <c r="AG49" i="87"/>
  <c r="AP49" i="87" s="1"/>
  <c r="W50" i="87"/>
  <c r="AE48" i="90"/>
  <c r="W49" i="90"/>
  <c r="AF48" i="90"/>
  <c r="AO48" i="90" s="1"/>
  <c r="AG48" i="90"/>
  <c r="AP48" i="90" s="1"/>
  <c r="AH49" i="31"/>
  <c r="AQ49" i="31" s="1"/>
  <c r="AH48" i="81"/>
  <c r="AQ48" i="81" s="1"/>
  <c r="AE49" i="27"/>
  <c r="AG49" i="27"/>
  <c r="AP49" i="27" s="1"/>
  <c r="AF49" i="27"/>
  <c r="AO49" i="27" s="1"/>
  <c r="W50" i="27"/>
  <c r="AE49" i="36"/>
  <c r="W50" i="36"/>
  <c r="AG49" i="36"/>
  <c r="AP49" i="36" s="1"/>
  <c r="AF49" i="36"/>
  <c r="AO49" i="36" s="1"/>
  <c r="AR50" i="39"/>
  <c r="AH48" i="35"/>
  <c r="AQ48" i="35" s="1"/>
  <c r="X51" i="86"/>
  <c r="Z51" i="86" s="1"/>
  <c r="Y51" i="86"/>
  <c r="X49" i="74"/>
  <c r="Y49" i="74"/>
  <c r="AN48" i="33"/>
  <c r="AI48" i="33"/>
  <c r="AI49" i="95"/>
  <c r="AN49" i="95"/>
  <c r="Y50" i="91"/>
  <c r="X50" i="91"/>
  <c r="Z50" i="85" l="1"/>
  <c r="Z48" i="40"/>
  <c r="AF48" i="40" s="1"/>
  <c r="AO48" i="40" s="1"/>
  <c r="W51" i="85"/>
  <c r="AG50" i="85"/>
  <c r="AP50" i="85" s="1"/>
  <c r="AF50" i="85"/>
  <c r="AO50" i="85" s="1"/>
  <c r="AE50" i="85"/>
  <c r="W51" i="48"/>
  <c r="AG50" i="48"/>
  <c r="AP50" i="48" s="1"/>
  <c r="AF50" i="48"/>
  <c r="AO50" i="48" s="1"/>
  <c r="AE50" i="48"/>
  <c r="W49" i="40"/>
  <c r="AG48" i="40"/>
  <c r="AP48" i="40" s="1"/>
  <c r="AE48" i="40"/>
  <c r="AE49" i="33"/>
  <c r="W50" i="33"/>
  <c r="AF49" i="33"/>
  <c r="AO49" i="33" s="1"/>
  <c r="AG49" i="33"/>
  <c r="AP49" i="33" s="1"/>
  <c r="Y50" i="27"/>
  <c r="X50" i="27"/>
  <c r="AI48" i="90"/>
  <c r="AN48" i="90"/>
  <c r="AI49" i="87"/>
  <c r="AN49" i="87"/>
  <c r="AR47" i="93"/>
  <c r="AI49" i="45"/>
  <c r="AN49" i="45"/>
  <c r="W48" i="37"/>
  <c r="AG47" i="37"/>
  <c r="AP47" i="37" s="1"/>
  <c r="AF47" i="37"/>
  <c r="AO47" i="37" s="1"/>
  <c r="AE47" i="37"/>
  <c r="AH50" i="41"/>
  <c r="AQ50" i="41" s="1"/>
  <c r="AN48" i="76"/>
  <c r="AI48" i="76"/>
  <c r="AE48" i="78"/>
  <c r="AF48" i="78"/>
  <c r="AO48" i="78" s="1"/>
  <c r="W49" i="78"/>
  <c r="AG48" i="78"/>
  <c r="AP48" i="78" s="1"/>
  <c r="X49" i="35"/>
  <c r="Y49" i="35"/>
  <c r="AR49" i="83"/>
  <c r="AI51" i="39"/>
  <c r="AN51" i="39"/>
  <c r="AR48" i="25"/>
  <c r="AI48" i="43"/>
  <c r="AN48" i="43"/>
  <c r="X51" i="88"/>
  <c r="Y51" i="88"/>
  <c r="Z51" i="88" s="1"/>
  <c r="AH50" i="91"/>
  <c r="AQ50" i="91" s="1"/>
  <c r="AN52" i="82"/>
  <c r="AI52" i="82"/>
  <c r="AI49" i="34"/>
  <c r="AN49" i="34"/>
  <c r="Z49" i="44"/>
  <c r="Y49" i="44"/>
  <c r="X49" i="44"/>
  <c r="AH50" i="95"/>
  <c r="AQ50" i="95" s="1"/>
  <c r="AR51" i="77"/>
  <c r="AR47" i="32"/>
  <c r="W51" i="41"/>
  <c r="AG50" i="41"/>
  <c r="AP50" i="41" s="1"/>
  <c r="AF50" i="41"/>
  <c r="AO50" i="41" s="1"/>
  <c r="AE50" i="41"/>
  <c r="W49" i="42"/>
  <c r="AG48" i="42"/>
  <c r="AP48" i="42" s="1"/>
  <c r="AF48" i="42"/>
  <c r="AO48" i="42" s="1"/>
  <c r="AE48" i="42"/>
  <c r="AH49" i="94"/>
  <c r="AQ49" i="94" s="1"/>
  <c r="AE52" i="77"/>
  <c r="AF52" i="77"/>
  <c r="AO52" i="77" s="1"/>
  <c r="W53" i="77"/>
  <c r="AG52" i="77"/>
  <c r="AP52" i="77" s="1"/>
  <c r="AR47" i="40"/>
  <c r="AR48" i="74"/>
  <c r="AH50" i="79"/>
  <c r="AQ50" i="79" s="1"/>
  <c r="AH48" i="32"/>
  <c r="AQ48" i="32" s="1"/>
  <c r="AH50" i="38"/>
  <c r="AQ50" i="38" s="1"/>
  <c r="AH50" i="83"/>
  <c r="AQ50" i="83" s="1"/>
  <c r="AI50" i="29"/>
  <c r="AN50" i="29"/>
  <c r="AI52" i="89"/>
  <c r="AN52" i="89"/>
  <c r="Y50" i="87"/>
  <c r="Z50" i="87" s="1"/>
  <c r="X50" i="87"/>
  <c r="AH47" i="73"/>
  <c r="AQ47" i="73" s="1"/>
  <c r="AH49" i="92"/>
  <c r="AQ49" i="92" s="1"/>
  <c r="AH48" i="93"/>
  <c r="AQ48" i="93" s="1"/>
  <c r="AR49" i="79"/>
  <c r="AH49" i="25"/>
  <c r="AQ49" i="25" s="1"/>
  <c r="AE51" i="80"/>
  <c r="AF51" i="80"/>
  <c r="AO51" i="80" s="1"/>
  <c r="AG51" i="80"/>
  <c r="AP51" i="80" s="1"/>
  <c r="W52" i="80"/>
  <c r="AR46" i="73"/>
  <c r="AR47" i="75"/>
  <c r="AR48" i="92"/>
  <c r="AH49" i="47"/>
  <c r="AQ49" i="47" s="1"/>
  <c r="Z50" i="83"/>
  <c r="AR48" i="94"/>
  <c r="AI49" i="28"/>
  <c r="AN49" i="28"/>
  <c r="AI48" i="84"/>
  <c r="AN48" i="84"/>
  <c r="Z53" i="89"/>
  <c r="X53" i="89"/>
  <c r="Y53" i="89"/>
  <c r="AI49" i="26"/>
  <c r="AN49" i="26"/>
  <c r="AN47" i="46"/>
  <c r="AI47" i="46"/>
  <c r="X49" i="90"/>
  <c r="Y49" i="90"/>
  <c r="Z49" i="90" s="1"/>
  <c r="Z50" i="91"/>
  <c r="AH49" i="74"/>
  <c r="AQ49" i="74" s="1"/>
  <c r="Z49" i="74"/>
  <c r="AR49" i="95"/>
  <c r="X50" i="36"/>
  <c r="Z50" i="36" s="1"/>
  <c r="Y50" i="36"/>
  <c r="AI49" i="27"/>
  <c r="AN49" i="27"/>
  <c r="Z49" i="92"/>
  <c r="Z50" i="95"/>
  <c r="Z48" i="93"/>
  <c r="AR50" i="86"/>
  <c r="X49" i="76"/>
  <c r="Z49" i="76" s="1"/>
  <c r="Y49" i="76"/>
  <c r="Z49" i="94"/>
  <c r="AN48" i="35"/>
  <c r="AI48" i="35"/>
  <c r="Z50" i="79"/>
  <c r="X52" i="39"/>
  <c r="Z52" i="39" s="1"/>
  <c r="Y52" i="39"/>
  <c r="Z48" i="32"/>
  <c r="Z49" i="47"/>
  <c r="AR49" i="41"/>
  <c r="Z50" i="38"/>
  <c r="X50" i="31"/>
  <c r="Y50" i="31"/>
  <c r="Z50" i="31" s="1"/>
  <c r="Z49" i="84"/>
  <c r="Y49" i="84"/>
  <c r="X49" i="84"/>
  <c r="X49" i="43"/>
  <c r="Y49" i="43"/>
  <c r="Z49" i="43" s="1"/>
  <c r="AI48" i="81"/>
  <c r="AN48" i="81"/>
  <c r="AI50" i="88"/>
  <c r="AN50" i="88"/>
  <c r="AF51" i="86"/>
  <c r="AO51" i="86" s="1"/>
  <c r="AE51" i="86"/>
  <c r="W52" i="86"/>
  <c r="AG51" i="86"/>
  <c r="AP51" i="86" s="1"/>
  <c r="AR48" i="33"/>
  <c r="AH51" i="86"/>
  <c r="AQ51" i="86" s="1"/>
  <c r="X50" i="45"/>
  <c r="Y50" i="45"/>
  <c r="Y53" i="82"/>
  <c r="Z53" i="82" s="1"/>
  <c r="X53" i="82"/>
  <c r="X50" i="34"/>
  <c r="Y50" i="34"/>
  <c r="AI48" i="44"/>
  <c r="AN48" i="44"/>
  <c r="Z47" i="73"/>
  <c r="AH49" i="33"/>
  <c r="AQ49" i="33" s="1"/>
  <c r="AR49" i="48"/>
  <c r="AH48" i="75"/>
  <c r="AQ48" i="75" s="1"/>
  <c r="Z49" i="25"/>
  <c r="AR49" i="38"/>
  <c r="AR49" i="85"/>
  <c r="AH50" i="96"/>
  <c r="AQ50" i="96" s="1"/>
  <c r="AR48" i="30"/>
  <c r="AH49" i="30"/>
  <c r="AQ49" i="30" s="1"/>
  <c r="Y50" i="28"/>
  <c r="X50" i="28"/>
  <c r="Z51" i="29"/>
  <c r="Y51" i="29"/>
  <c r="X51" i="29"/>
  <c r="AI49" i="36"/>
  <c r="AN49" i="36"/>
  <c r="AR49" i="96"/>
  <c r="AH50" i="85"/>
  <c r="AQ50" i="85" s="1"/>
  <c r="Z48" i="75"/>
  <c r="AH52" i="77"/>
  <c r="AQ52" i="77" s="1"/>
  <c r="Z50" i="96"/>
  <c r="AR48" i="47"/>
  <c r="AH48" i="40"/>
  <c r="AQ48" i="40" s="1"/>
  <c r="AR49" i="91"/>
  <c r="AH50" i="48"/>
  <c r="AQ50" i="48" s="1"/>
  <c r="W50" i="30"/>
  <c r="AG49" i="30"/>
  <c r="AP49" i="30" s="1"/>
  <c r="AF49" i="30"/>
  <c r="AO49" i="30" s="1"/>
  <c r="AE49" i="30"/>
  <c r="AI49" i="31"/>
  <c r="AN49" i="31"/>
  <c r="Y49" i="81"/>
  <c r="X49" i="81"/>
  <c r="Z49" i="81" s="1"/>
  <c r="Y50" i="26"/>
  <c r="X50" i="26"/>
  <c r="Z50" i="26" s="1"/>
  <c r="Y48" i="46"/>
  <c r="X48" i="46"/>
  <c r="Z48" i="46" l="1"/>
  <c r="AF48" i="46"/>
  <c r="AO48" i="46" s="1"/>
  <c r="AE48" i="46"/>
  <c r="W49" i="46"/>
  <c r="AG48" i="46"/>
  <c r="AP48" i="46" s="1"/>
  <c r="W52" i="88"/>
  <c r="AG51" i="88"/>
  <c r="AP51" i="88" s="1"/>
  <c r="AF51" i="88"/>
  <c r="AO51" i="88" s="1"/>
  <c r="AE51" i="88"/>
  <c r="W51" i="31"/>
  <c r="AG50" i="31"/>
  <c r="AP50" i="31" s="1"/>
  <c r="AF50" i="31"/>
  <c r="AO50" i="31" s="1"/>
  <c r="AE50" i="31"/>
  <c r="W50" i="43"/>
  <c r="AG49" i="43"/>
  <c r="AP49" i="43" s="1"/>
  <c r="AE49" i="43"/>
  <c r="AF49" i="43"/>
  <c r="AO49" i="43" s="1"/>
  <c r="W50" i="81"/>
  <c r="AG49" i="81"/>
  <c r="AP49" i="81" s="1"/>
  <c r="AF49" i="81"/>
  <c r="AO49" i="81" s="1"/>
  <c r="AE49" i="81"/>
  <c r="W51" i="26"/>
  <c r="AG50" i="26"/>
  <c r="AP50" i="26" s="1"/>
  <c r="AF50" i="26"/>
  <c r="AO50" i="26" s="1"/>
  <c r="AE50" i="26"/>
  <c r="AI49" i="30"/>
  <c r="AN49" i="30"/>
  <c r="AR48" i="44"/>
  <c r="AE53" i="82"/>
  <c r="AF53" i="82"/>
  <c r="AO53" i="82" s="1"/>
  <c r="W54" i="82"/>
  <c r="AG53" i="82"/>
  <c r="AP53" i="82" s="1"/>
  <c r="X52" i="86"/>
  <c r="Z52" i="86" s="1"/>
  <c r="Y52" i="86"/>
  <c r="W53" i="39"/>
  <c r="AG52" i="39"/>
  <c r="AP52" i="39" s="1"/>
  <c r="AF52" i="39"/>
  <c r="AO52" i="39" s="1"/>
  <c r="AE52" i="39"/>
  <c r="AH49" i="76"/>
  <c r="AQ49" i="76" s="1"/>
  <c r="AE49" i="92"/>
  <c r="AF49" i="92"/>
  <c r="AO49" i="92" s="1"/>
  <c r="W50" i="92"/>
  <c r="AG49" i="92"/>
  <c r="AP49" i="92" s="1"/>
  <c r="AR47" i="46"/>
  <c r="AF53" i="89"/>
  <c r="AO53" i="89" s="1"/>
  <c r="AG53" i="89"/>
  <c r="AP53" i="89" s="1"/>
  <c r="AE53" i="89"/>
  <c r="W54" i="89"/>
  <c r="W51" i="87"/>
  <c r="AG50" i="87"/>
  <c r="AP50" i="87" s="1"/>
  <c r="AF50" i="87"/>
  <c r="AO50" i="87" s="1"/>
  <c r="AE50" i="87"/>
  <c r="Y53" i="77"/>
  <c r="Z53" i="77" s="1"/>
  <c r="X53" i="77"/>
  <c r="X49" i="42"/>
  <c r="Y49" i="42"/>
  <c r="Z49" i="42" s="1"/>
  <c r="Y51" i="41"/>
  <c r="Z51" i="41" s="1"/>
  <c r="X51" i="41"/>
  <c r="W50" i="44"/>
  <c r="AG49" i="44"/>
  <c r="AP49" i="44" s="1"/>
  <c r="AE49" i="44"/>
  <c r="AF49" i="44"/>
  <c r="AO49" i="44" s="1"/>
  <c r="AR51" i="39"/>
  <c r="AI47" i="37"/>
  <c r="AN47" i="37"/>
  <c r="AR49" i="45"/>
  <c r="AR48" i="90"/>
  <c r="Y50" i="33"/>
  <c r="X50" i="33"/>
  <c r="Y49" i="40"/>
  <c r="X49" i="40"/>
  <c r="Z49" i="40" s="1"/>
  <c r="W52" i="29"/>
  <c r="AG51" i="29"/>
  <c r="AP51" i="29" s="1"/>
  <c r="AF51" i="29"/>
  <c r="AO51" i="29" s="1"/>
  <c r="AE51" i="29"/>
  <c r="AR48" i="81"/>
  <c r="W50" i="84"/>
  <c r="AG49" i="84"/>
  <c r="AP49" i="84" s="1"/>
  <c r="AE49" i="84"/>
  <c r="AF49" i="84"/>
  <c r="AO49" i="84" s="1"/>
  <c r="W51" i="79"/>
  <c r="AG50" i="79"/>
  <c r="AP50" i="79" s="1"/>
  <c r="AE50" i="79"/>
  <c r="AF50" i="79"/>
  <c r="AO50" i="79" s="1"/>
  <c r="AE49" i="76"/>
  <c r="W50" i="76"/>
  <c r="AF49" i="76"/>
  <c r="AO49" i="76" s="1"/>
  <c r="AG49" i="76"/>
  <c r="AP49" i="76" s="1"/>
  <c r="AF50" i="83"/>
  <c r="AO50" i="83" s="1"/>
  <c r="AE50" i="83"/>
  <c r="W51" i="83"/>
  <c r="AG50" i="83"/>
  <c r="AP50" i="83" s="1"/>
  <c r="X52" i="80"/>
  <c r="Z52" i="80" s="1"/>
  <c r="Y52" i="80"/>
  <c r="X49" i="78"/>
  <c r="Y49" i="78"/>
  <c r="AH50" i="27"/>
  <c r="AQ50" i="27" s="1"/>
  <c r="AI49" i="33"/>
  <c r="AN49" i="33"/>
  <c r="AH50" i="34"/>
  <c r="AQ50" i="34" s="1"/>
  <c r="AH50" i="45"/>
  <c r="AQ50" i="45" s="1"/>
  <c r="AN51" i="86"/>
  <c r="AI51" i="86"/>
  <c r="AF49" i="47"/>
  <c r="AO49" i="47" s="1"/>
  <c r="AE49" i="47"/>
  <c r="W50" i="47"/>
  <c r="AG49" i="47"/>
  <c r="AP49" i="47" s="1"/>
  <c r="AR48" i="35"/>
  <c r="AR49" i="27"/>
  <c r="W50" i="74"/>
  <c r="AG49" i="74"/>
  <c r="AP49" i="74" s="1"/>
  <c r="AF49" i="74"/>
  <c r="AO49" i="74" s="1"/>
  <c r="AE49" i="74"/>
  <c r="AF50" i="91"/>
  <c r="AO50" i="91" s="1"/>
  <c r="W51" i="91"/>
  <c r="AG50" i="91"/>
  <c r="AP50" i="91" s="1"/>
  <c r="AE50" i="91"/>
  <c r="AR48" i="84"/>
  <c r="AR52" i="89"/>
  <c r="AR49" i="34"/>
  <c r="AR48" i="43"/>
  <c r="AI50" i="48"/>
  <c r="AN50" i="48"/>
  <c r="AN50" i="85"/>
  <c r="AI50" i="85"/>
  <c r="W49" i="75"/>
  <c r="AG48" i="75"/>
  <c r="AP48" i="75" s="1"/>
  <c r="AF48" i="75"/>
  <c r="AO48" i="75" s="1"/>
  <c r="AE48" i="75"/>
  <c r="AH50" i="28"/>
  <c r="AQ50" i="28" s="1"/>
  <c r="Y50" i="30"/>
  <c r="X50" i="30"/>
  <c r="Z50" i="30" s="1"/>
  <c r="AE49" i="25"/>
  <c r="W50" i="25"/>
  <c r="AG49" i="25"/>
  <c r="AP49" i="25" s="1"/>
  <c r="AF49" i="25"/>
  <c r="AO49" i="25" s="1"/>
  <c r="Z50" i="34"/>
  <c r="Z50" i="45"/>
  <c r="AH49" i="43"/>
  <c r="AQ49" i="43" s="1"/>
  <c r="AH50" i="31"/>
  <c r="AQ50" i="31" s="1"/>
  <c r="W49" i="32"/>
  <c r="AG48" i="32"/>
  <c r="AP48" i="32" s="1"/>
  <c r="AF48" i="32"/>
  <c r="AO48" i="32" s="1"/>
  <c r="AE48" i="32"/>
  <c r="AR49" i="26"/>
  <c r="AI52" i="77"/>
  <c r="AN52" i="77"/>
  <c r="AI48" i="42"/>
  <c r="AN48" i="42"/>
  <c r="AN50" i="41"/>
  <c r="AI50" i="41"/>
  <c r="AR52" i="82"/>
  <c r="X48" i="37"/>
  <c r="Z48" i="37" s="1"/>
  <c r="Y48" i="37"/>
  <c r="Z50" i="27"/>
  <c r="AI48" i="40"/>
  <c r="AN48" i="40"/>
  <c r="AH48" i="46"/>
  <c r="AQ48" i="46" s="1"/>
  <c r="AH49" i="81"/>
  <c r="AQ49" i="81" s="1"/>
  <c r="AE50" i="96"/>
  <c r="AG50" i="96"/>
  <c r="AP50" i="96" s="1"/>
  <c r="W51" i="96"/>
  <c r="AF50" i="96"/>
  <c r="AO50" i="96" s="1"/>
  <c r="AH50" i="26"/>
  <c r="AQ50" i="26" s="1"/>
  <c r="AR49" i="36"/>
  <c r="Z50" i="28"/>
  <c r="W48" i="73"/>
  <c r="AG47" i="73"/>
  <c r="AP47" i="73" s="1"/>
  <c r="AF47" i="73"/>
  <c r="AO47" i="73" s="1"/>
  <c r="AE47" i="73"/>
  <c r="AH53" i="82"/>
  <c r="AQ53" i="82" s="1"/>
  <c r="W50" i="94"/>
  <c r="AG49" i="94"/>
  <c r="AP49" i="94" s="1"/>
  <c r="AF49" i="94"/>
  <c r="AO49" i="94" s="1"/>
  <c r="AE49" i="94"/>
  <c r="AE48" i="93"/>
  <c r="W49" i="93"/>
  <c r="AG48" i="93"/>
  <c r="AP48" i="93" s="1"/>
  <c r="AF48" i="93"/>
  <c r="AO48" i="93" s="1"/>
  <c r="AH50" i="36"/>
  <c r="AQ50" i="36" s="1"/>
  <c r="AH49" i="90"/>
  <c r="AQ49" i="90" s="1"/>
  <c r="AR49" i="28"/>
  <c r="AH50" i="87"/>
  <c r="AQ50" i="87" s="1"/>
  <c r="AR50" i="29"/>
  <c r="AH49" i="44"/>
  <c r="AQ49" i="44" s="1"/>
  <c r="AH49" i="35"/>
  <c r="AQ49" i="35" s="1"/>
  <c r="AI48" i="78"/>
  <c r="AN48" i="78"/>
  <c r="AR49" i="87"/>
  <c r="AR49" i="31"/>
  <c r="AH51" i="29"/>
  <c r="AQ51" i="29" s="1"/>
  <c r="AR50" i="88"/>
  <c r="AH49" i="84"/>
  <c r="AQ49" i="84" s="1"/>
  <c r="AF50" i="38"/>
  <c r="AO50" i="38" s="1"/>
  <c r="AE50" i="38"/>
  <c r="W51" i="38"/>
  <c r="AG50" i="38"/>
  <c r="AP50" i="38" s="1"/>
  <c r="AH52" i="39"/>
  <c r="AQ52" i="39" s="1"/>
  <c r="AF50" i="95"/>
  <c r="AO50" i="95" s="1"/>
  <c r="W51" i="95"/>
  <c r="AG50" i="95"/>
  <c r="AP50" i="95" s="1"/>
  <c r="AE50" i="95"/>
  <c r="W51" i="36"/>
  <c r="AG50" i="36"/>
  <c r="AP50" i="36" s="1"/>
  <c r="AF50" i="36"/>
  <c r="AO50" i="36" s="1"/>
  <c r="AE50" i="36"/>
  <c r="W50" i="90"/>
  <c r="AG49" i="90"/>
  <c r="AP49" i="90" s="1"/>
  <c r="AF49" i="90"/>
  <c r="AO49" i="90" s="1"/>
  <c r="AE49" i="90"/>
  <c r="AH53" i="89"/>
  <c r="AQ53" i="89" s="1"/>
  <c r="AI51" i="80"/>
  <c r="AN51" i="80"/>
  <c r="AH51" i="88"/>
  <c r="AQ51" i="88" s="1"/>
  <c r="Z49" i="35"/>
  <c r="AR48" i="76"/>
  <c r="Y51" i="48"/>
  <c r="X51" i="48"/>
  <c r="Z51" i="85"/>
  <c r="Y51" i="85"/>
  <c r="X51" i="85"/>
  <c r="W49" i="37" l="1"/>
  <c r="AG48" i="37"/>
  <c r="AP48" i="37" s="1"/>
  <c r="AF48" i="37"/>
  <c r="AO48" i="37" s="1"/>
  <c r="AE48" i="37"/>
  <c r="AE51" i="41"/>
  <c r="W52" i="41"/>
  <c r="AG51" i="41"/>
  <c r="AP51" i="41" s="1"/>
  <c r="AF51" i="41"/>
  <c r="AO51" i="41" s="1"/>
  <c r="AE52" i="86"/>
  <c r="W53" i="86"/>
  <c r="AF52" i="86"/>
  <c r="AO52" i="86" s="1"/>
  <c r="AG52" i="86"/>
  <c r="AP52" i="86" s="1"/>
  <c r="W54" i="77"/>
  <c r="AG53" i="77"/>
  <c r="AP53" i="77" s="1"/>
  <c r="AF53" i="77"/>
  <c r="AO53" i="77" s="1"/>
  <c r="AE53" i="77"/>
  <c r="W50" i="42"/>
  <c r="AG49" i="42"/>
  <c r="AP49" i="42" s="1"/>
  <c r="AF49" i="42"/>
  <c r="AO49" i="42" s="1"/>
  <c r="AE49" i="42"/>
  <c r="AN48" i="75"/>
  <c r="AI48" i="75"/>
  <c r="AR51" i="86"/>
  <c r="AN51" i="29"/>
  <c r="AI51" i="29"/>
  <c r="AH51" i="85"/>
  <c r="AQ51" i="85" s="1"/>
  <c r="X50" i="90"/>
  <c r="Z50" i="90" s="1"/>
  <c r="Y50" i="90"/>
  <c r="AN50" i="95"/>
  <c r="AI50" i="95"/>
  <c r="X51" i="38"/>
  <c r="Z51" i="38" s="1"/>
  <c r="Y51" i="38"/>
  <c r="AN47" i="73"/>
  <c r="AI47" i="73"/>
  <c r="AR50" i="85"/>
  <c r="AI50" i="91"/>
  <c r="AN50" i="91"/>
  <c r="AN49" i="74"/>
  <c r="AI49" i="74"/>
  <c r="AH52" i="80"/>
  <c r="AQ52" i="80" s="1"/>
  <c r="AN49" i="84"/>
  <c r="AI49" i="84"/>
  <c r="AH51" i="41"/>
  <c r="AQ51" i="41" s="1"/>
  <c r="AH53" i="77"/>
  <c r="AQ53" i="77" s="1"/>
  <c r="Y51" i="87"/>
  <c r="X51" i="87"/>
  <c r="AN49" i="43"/>
  <c r="AI49" i="43"/>
  <c r="Y51" i="31"/>
  <c r="X51" i="31"/>
  <c r="X52" i="88"/>
  <c r="Z52" i="88" s="1"/>
  <c r="Y52" i="88"/>
  <c r="AN50" i="79"/>
  <c r="AI50" i="79"/>
  <c r="W50" i="40"/>
  <c r="AG49" i="40"/>
  <c r="AP49" i="40" s="1"/>
  <c r="AF49" i="40"/>
  <c r="AO49" i="40" s="1"/>
  <c r="AE49" i="40"/>
  <c r="AN50" i="26"/>
  <c r="AI50" i="26"/>
  <c r="AR48" i="78"/>
  <c r="AN49" i="94"/>
  <c r="AI49" i="94"/>
  <c r="Y51" i="96"/>
  <c r="X51" i="96"/>
  <c r="AR48" i="42"/>
  <c r="AN48" i="32"/>
  <c r="AI48" i="32"/>
  <c r="Z50" i="25"/>
  <c r="Y50" i="25"/>
  <c r="X50" i="25"/>
  <c r="Y51" i="91"/>
  <c r="X51" i="91"/>
  <c r="AR49" i="33"/>
  <c r="AH50" i="33"/>
  <c r="AQ50" i="33" s="1"/>
  <c r="X54" i="89"/>
  <c r="Z54" i="89" s="1"/>
  <c r="Y54" i="89"/>
  <c r="AN52" i="39"/>
  <c r="AI52" i="39"/>
  <c r="Z50" i="81"/>
  <c r="X50" i="81"/>
  <c r="Y50" i="81"/>
  <c r="Y50" i="43"/>
  <c r="X50" i="43"/>
  <c r="Y49" i="46"/>
  <c r="Z49" i="46" s="1"/>
  <c r="X49" i="46"/>
  <c r="AE51" i="85"/>
  <c r="AF51" i="85"/>
  <c r="AO51" i="85" s="1"/>
  <c r="AG51" i="85"/>
  <c r="AP51" i="85" s="1"/>
  <c r="W52" i="85"/>
  <c r="AH52" i="86"/>
  <c r="AQ52" i="86" s="1"/>
  <c r="AI53" i="82"/>
  <c r="AN53" i="82"/>
  <c r="Y50" i="74"/>
  <c r="X50" i="74"/>
  <c r="X50" i="47"/>
  <c r="Z50" i="47" s="1"/>
  <c r="Y50" i="47"/>
  <c r="X50" i="84"/>
  <c r="Y50" i="84"/>
  <c r="AN49" i="44"/>
  <c r="AI49" i="44"/>
  <c r="AI50" i="87"/>
  <c r="AN50" i="87"/>
  <c r="AI50" i="31"/>
  <c r="AN50" i="31"/>
  <c r="AN51" i="88"/>
  <c r="AI51" i="88"/>
  <c r="AI49" i="92"/>
  <c r="AN49" i="92"/>
  <c r="AH51" i="48"/>
  <c r="AQ51" i="48" s="1"/>
  <c r="AN49" i="90"/>
  <c r="AI49" i="90"/>
  <c r="Y48" i="73"/>
  <c r="X48" i="73"/>
  <c r="AR50" i="48"/>
  <c r="AH49" i="78"/>
  <c r="AQ49" i="78" s="1"/>
  <c r="AN53" i="89"/>
  <c r="AI53" i="89"/>
  <c r="Z51" i="48"/>
  <c r="Z51" i="36"/>
  <c r="Y51" i="36"/>
  <c r="X51" i="36"/>
  <c r="X49" i="93"/>
  <c r="Y49" i="93"/>
  <c r="W51" i="28"/>
  <c r="AG50" i="28"/>
  <c r="AP50" i="28" s="1"/>
  <c r="AF50" i="28"/>
  <c r="AO50" i="28" s="1"/>
  <c r="AE50" i="28"/>
  <c r="AN50" i="96"/>
  <c r="AI50" i="96"/>
  <c r="AR48" i="40"/>
  <c r="AR52" i="77"/>
  <c r="W51" i="45"/>
  <c r="AG50" i="45"/>
  <c r="AP50" i="45" s="1"/>
  <c r="AF50" i="45"/>
  <c r="AO50" i="45" s="1"/>
  <c r="AE50" i="45"/>
  <c r="AI49" i="25"/>
  <c r="AN49" i="25"/>
  <c r="AN49" i="47"/>
  <c r="AI49" i="47"/>
  <c r="Z49" i="78"/>
  <c r="X51" i="83"/>
  <c r="Y51" i="83"/>
  <c r="Z50" i="76"/>
  <c r="Y50" i="76"/>
  <c r="X50" i="76"/>
  <c r="X51" i="79"/>
  <c r="Y51" i="79"/>
  <c r="X52" i="29"/>
  <c r="Z52" i="29" s="1"/>
  <c r="Y52" i="29"/>
  <c r="Z50" i="33"/>
  <c r="AR47" i="37"/>
  <c r="AH49" i="42"/>
  <c r="AQ49" i="42" s="1"/>
  <c r="X50" i="92"/>
  <c r="Y50" i="92"/>
  <c r="Y54" i="82"/>
  <c r="X54" i="82"/>
  <c r="Y51" i="26"/>
  <c r="X51" i="26"/>
  <c r="AI48" i="46"/>
  <c r="AN48" i="46"/>
  <c r="AE49" i="35"/>
  <c r="AF49" i="35"/>
  <c r="AO49" i="35" s="1"/>
  <c r="W50" i="35"/>
  <c r="AG49" i="35"/>
  <c r="AP49" i="35" s="1"/>
  <c r="AI50" i="36"/>
  <c r="AN50" i="36"/>
  <c r="AN50" i="38"/>
  <c r="AI50" i="38"/>
  <c r="AH48" i="37"/>
  <c r="AQ48" i="37" s="1"/>
  <c r="W51" i="30"/>
  <c r="AG50" i="30"/>
  <c r="AP50" i="30" s="1"/>
  <c r="AF50" i="30"/>
  <c r="AO50" i="30" s="1"/>
  <c r="AE50" i="30"/>
  <c r="W53" i="80"/>
  <c r="AG52" i="80"/>
  <c r="AP52" i="80" s="1"/>
  <c r="AF52" i="80"/>
  <c r="AO52" i="80" s="1"/>
  <c r="AE52" i="80"/>
  <c r="AR51" i="80"/>
  <c r="Y51" i="95"/>
  <c r="X51" i="95"/>
  <c r="Z51" i="95" s="1"/>
  <c r="AI48" i="93"/>
  <c r="AN48" i="93"/>
  <c r="X50" i="94"/>
  <c r="Z50" i="94" s="1"/>
  <c r="Y50" i="94"/>
  <c r="W51" i="27"/>
  <c r="AG50" i="27"/>
  <c r="AP50" i="27" s="1"/>
  <c r="AF50" i="27"/>
  <c r="AO50" i="27" s="1"/>
  <c r="AE50" i="27"/>
  <c r="AR50" i="41"/>
  <c r="X49" i="32"/>
  <c r="Y49" i="32"/>
  <c r="W51" i="34"/>
  <c r="AG50" i="34"/>
  <c r="AP50" i="34" s="1"/>
  <c r="AF50" i="34"/>
  <c r="AO50" i="34" s="1"/>
  <c r="AE50" i="34"/>
  <c r="AH50" i="30"/>
  <c r="AQ50" i="30" s="1"/>
  <c r="X49" i="75"/>
  <c r="Y49" i="75"/>
  <c r="AN50" i="83"/>
  <c r="AI50" i="83"/>
  <c r="AN49" i="76"/>
  <c r="AI49" i="76"/>
  <c r="AH49" i="40"/>
  <c r="AQ49" i="40" s="1"/>
  <c r="Y50" i="44"/>
  <c r="X50" i="44"/>
  <c r="X53" i="39"/>
  <c r="Z53" i="39" s="1"/>
  <c r="Y53" i="39"/>
  <c r="AR49" i="30"/>
  <c r="AI49" i="81"/>
  <c r="AN49" i="81"/>
  <c r="Z48" i="73" l="1"/>
  <c r="Z51" i="87"/>
  <c r="Z51" i="26"/>
  <c r="AF51" i="26" s="1"/>
  <c r="AO51" i="26" s="1"/>
  <c r="Z49" i="75"/>
  <c r="AE49" i="75" s="1"/>
  <c r="Z51" i="96"/>
  <c r="AG51" i="96" s="1"/>
  <c r="AP51" i="96" s="1"/>
  <c r="AE48" i="73"/>
  <c r="AF48" i="73"/>
  <c r="AO48" i="73" s="1"/>
  <c r="W49" i="73"/>
  <c r="AG48" i="73"/>
  <c r="AP48" i="73" s="1"/>
  <c r="AE50" i="94"/>
  <c r="AF50" i="94"/>
  <c r="AO50" i="94" s="1"/>
  <c r="W51" i="94"/>
  <c r="AG50" i="94"/>
  <c r="AP50" i="94" s="1"/>
  <c r="AE51" i="26"/>
  <c r="W52" i="26"/>
  <c r="AG51" i="26"/>
  <c r="AP51" i="26" s="1"/>
  <c r="AF49" i="75"/>
  <c r="AO49" i="75" s="1"/>
  <c r="W50" i="75"/>
  <c r="W52" i="87"/>
  <c r="AG51" i="87"/>
  <c r="AP51" i="87" s="1"/>
  <c r="AF51" i="87"/>
  <c r="AO51" i="87" s="1"/>
  <c r="AE51" i="87"/>
  <c r="W52" i="96"/>
  <c r="AE51" i="96"/>
  <c r="AF51" i="96"/>
  <c r="AO51" i="96" s="1"/>
  <c r="Z53" i="80"/>
  <c r="Y53" i="80"/>
  <c r="X53" i="80"/>
  <c r="W51" i="25"/>
  <c r="AG50" i="25"/>
  <c r="AP50" i="25" s="1"/>
  <c r="AF50" i="25"/>
  <c r="AO50" i="25" s="1"/>
  <c r="AE50" i="25"/>
  <c r="AH51" i="31"/>
  <c r="AQ51" i="31" s="1"/>
  <c r="AR49" i="84"/>
  <c r="AR50" i="95"/>
  <c r="AF53" i="39"/>
  <c r="AO53" i="39" s="1"/>
  <c r="AE53" i="39"/>
  <c r="W54" i="39"/>
  <c r="AG53" i="39"/>
  <c r="AP53" i="39" s="1"/>
  <c r="X50" i="35"/>
  <c r="Z50" i="35" s="1"/>
  <c r="Y50" i="35"/>
  <c r="AH51" i="26"/>
  <c r="AQ51" i="26" s="1"/>
  <c r="AH52" i="29"/>
  <c r="AQ52" i="29" s="1"/>
  <c r="AR49" i="47"/>
  <c r="AH48" i="73"/>
  <c r="AQ48" i="73" s="1"/>
  <c r="AR51" i="88"/>
  <c r="AR49" i="44"/>
  <c r="AH50" i="47"/>
  <c r="AQ50" i="47" s="1"/>
  <c r="AR53" i="82"/>
  <c r="X52" i="85"/>
  <c r="Y52" i="85"/>
  <c r="AH50" i="81"/>
  <c r="AQ50" i="81" s="1"/>
  <c r="W55" i="89"/>
  <c r="AG54" i="89"/>
  <c r="AP54" i="89" s="1"/>
  <c r="AF54" i="89"/>
  <c r="AO54" i="89" s="1"/>
  <c r="AE54" i="89"/>
  <c r="AH51" i="96"/>
  <c r="AQ51" i="96" s="1"/>
  <c r="AE52" i="88"/>
  <c r="AF52" i="88"/>
  <c r="AO52" i="88" s="1"/>
  <c r="W53" i="88"/>
  <c r="AG52" i="88"/>
  <c r="AP52" i="88" s="1"/>
  <c r="AH51" i="87"/>
  <c r="AQ51" i="87" s="1"/>
  <c r="AG51" i="38"/>
  <c r="AP51" i="38" s="1"/>
  <c r="AF51" i="38"/>
  <c r="AO51" i="38" s="1"/>
  <c r="W52" i="38"/>
  <c r="AE51" i="38"/>
  <c r="AN49" i="42"/>
  <c r="AI49" i="42"/>
  <c r="Y53" i="86"/>
  <c r="X53" i="86"/>
  <c r="Z53" i="86" s="1"/>
  <c r="AI51" i="41"/>
  <c r="AN51" i="41"/>
  <c r="AR49" i="81"/>
  <c r="AN50" i="27"/>
  <c r="AI50" i="27"/>
  <c r="Y51" i="30"/>
  <c r="X51" i="30"/>
  <c r="AH50" i="92"/>
  <c r="AQ50" i="92" s="1"/>
  <c r="AR50" i="96"/>
  <c r="W52" i="36"/>
  <c r="AG51" i="36"/>
  <c r="AP51" i="36" s="1"/>
  <c r="AF51" i="36"/>
  <c r="AO51" i="36" s="1"/>
  <c r="AE51" i="36"/>
  <c r="W50" i="46"/>
  <c r="AG49" i="46"/>
  <c r="AP49" i="46" s="1"/>
  <c r="AF49" i="46"/>
  <c r="AO49" i="46" s="1"/>
  <c r="AE49" i="46"/>
  <c r="AH50" i="74"/>
  <c r="AQ50" i="74" s="1"/>
  <c r="AH51" i="91"/>
  <c r="AQ51" i="91" s="1"/>
  <c r="AR48" i="32"/>
  <c r="AR50" i="79"/>
  <c r="AR49" i="74"/>
  <c r="AR47" i="73"/>
  <c r="AN48" i="37"/>
  <c r="AI48" i="37"/>
  <c r="AH50" i="44"/>
  <c r="AQ50" i="44" s="1"/>
  <c r="Y51" i="34"/>
  <c r="X51" i="34"/>
  <c r="Z51" i="34" s="1"/>
  <c r="AR50" i="38"/>
  <c r="AG50" i="76"/>
  <c r="AP50" i="76" s="1"/>
  <c r="AF50" i="76"/>
  <c r="AO50" i="76" s="1"/>
  <c r="W51" i="76"/>
  <c r="AE50" i="76"/>
  <c r="Z50" i="44"/>
  <c r="AR49" i="76"/>
  <c r="AH49" i="32"/>
  <c r="AQ49" i="32" s="1"/>
  <c r="AI49" i="35"/>
  <c r="AN49" i="35"/>
  <c r="AH54" i="82"/>
  <c r="AQ54" i="82" s="1"/>
  <c r="AH51" i="79"/>
  <c r="AQ51" i="79" s="1"/>
  <c r="AH51" i="83"/>
  <c r="AQ51" i="83" s="1"/>
  <c r="AR49" i="25"/>
  <c r="AH49" i="93"/>
  <c r="AQ49" i="93" s="1"/>
  <c r="AR53" i="89"/>
  <c r="AR49" i="90"/>
  <c r="AR50" i="31"/>
  <c r="AH50" i="84"/>
  <c r="AQ50" i="84" s="1"/>
  <c r="AR49" i="94"/>
  <c r="Z51" i="31"/>
  <c r="AR48" i="75"/>
  <c r="X50" i="42"/>
  <c r="Y50" i="42"/>
  <c r="AE51" i="95"/>
  <c r="W52" i="95"/>
  <c r="AG51" i="95"/>
  <c r="AP51" i="95" s="1"/>
  <c r="AF51" i="95"/>
  <c r="AO51" i="95" s="1"/>
  <c r="AF50" i="47"/>
  <c r="AO50" i="47" s="1"/>
  <c r="W51" i="47"/>
  <c r="AG50" i="47"/>
  <c r="AP50" i="47" s="1"/>
  <c r="AE50" i="47"/>
  <c r="W51" i="81"/>
  <c r="AG50" i="81"/>
  <c r="AP50" i="81" s="1"/>
  <c r="AF50" i="81"/>
  <c r="AO50" i="81" s="1"/>
  <c r="AE50" i="81"/>
  <c r="AR50" i="26"/>
  <c r="Y54" i="77"/>
  <c r="Z54" i="77" s="1"/>
  <c r="X54" i="77"/>
  <c r="W52" i="48"/>
  <c r="AG51" i="48"/>
  <c r="AP51" i="48" s="1"/>
  <c r="AF51" i="48"/>
  <c r="AO51" i="48" s="1"/>
  <c r="AE51" i="48"/>
  <c r="AH50" i="43"/>
  <c r="AQ50" i="43" s="1"/>
  <c r="AN50" i="34"/>
  <c r="AI50" i="34"/>
  <c r="Z49" i="32"/>
  <c r="AR48" i="93"/>
  <c r="AI52" i="80"/>
  <c r="AN52" i="80"/>
  <c r="AN50" i="30"/>
  <c r="AI50" i="30"/>
  <c r="AR50" i="36"/>
  <c r="W51" i="33"/>
  <c r="AG50" i="33"/>
  <c r="AP50" i="33" s="1"/>
  <c r="AF50" i="33"/>
  <c r="AO50" i="33" s="1"/>
  <c r="AE50" i="33"/>
  <c r="Z51" i="79"/>
  <c r="Z51" i="83"/>
  <c r="AI50" i="45"/>
  <c r="AN50" i="45"/>
  <c r="AN50" i="28"/>
  <c r="AI50" i="28"/>
  <c r="Z49" i="93"/>
  <c r="Z50" i="84"/>
  <c r="Z50" i="74"/>
  <c r="AI51" i="85"/>
  <c r="AN51" i="85"/>
  <c r="Z50" i="43"/>
  <c r="Z51" i="91"/>
  <c r="AN49" i="40"/>
  <c r="AI49" i="40"/>
  <c r="AR49" i="43"/>
  <c r="AH50" i="90"/>
  <c r="AQ50" i="90" s="1"/>
  <c r="AI53" i="77"/>
  <c r="AN53" i="77"/>
  <c r="X52" i="41"/>
  <c r="Y52" i="41"/>
  <c r="AH50" i="94"/>
  <c r="AQ50" i="94" s="1"/>
  <c r="AE52" i="29"/>
  <c r="W53" i="29"/>
  <c r="AG52" i="29"/>
  <c r="AP52" i="29" s="1"/>
  <c r="AF52" i="29"/>
  <c r="AO52" i="29" s="1"/>
  <c r="Y51" i="45"/>
  <c r="X51" i="45"/>
  <c r="Z51" i="45" s="1"/>
  <c r="Y51" i="28"/>
  <c r="X51" i="28"/>
  <c r="X50" i="40"/>
  <c r="Z50" i="40" s="1"/>
  <c r="Y50" i="40"/>
  <c r="AI52" i="86"/>
  <c r="AN52" i="86"/>
  <c r="AH49" i="75"/>
  <c r="AQ49" i="75" s="1"/>
  <c r="Z50" i="92"/>
  <c r="AR52" i="39"/>
  <c r="AH53" i="39"/>
  <c r="AQ53" i="39" s="1"/>
  <c r="AR50" i="83"/>
  <c r="Y51" i="27"/>
  <c r="X51" i="27"/>
  <c r="Z51" i="27" s="1"/>
  <c r="AH51" i="95"/>
  <c r="AQ51" i="95" s="1"/>
  <c r="AR48" i="46"/>
  <c r="Z54" i="82"/>
  <c r="AH50" i="76"/>
  <c r="AQ50" i="76" s="1"/>
  <c r="W50" i="78"/>
  <c r="AG49" i="78"/>
  <c r="AP49" i="78" s="1"/>
  <c r="AF49" i="78"/>
  <c r="AO49" i="78" s="1"/>
  <c r="AE49" i="78"/>
  <c r="AH51" i="36"/>
  <c r="AQ51" i="36" s="1"/>
  <c r="AR49" i="92"/>
  <c r="AR50" i="87"/>
  <c r="AH49" i="46"/>
  <c r="AQ49" i="46" s="1"/>
  <c r="AH54" i="89"/>
  <c r="AQ54" i="89" s="1"/>
  <c r="AH50" i="25"/>
  <c r="AQ50" i="25" s="1"/>
  <c r="AH52" i="88"/>
  <c r="AQ52" i="88" s="1"/>
  <c r="AR50" i="91"/>
  <c r="AH51" i="38"/>
  <c r="AQ51" i="38" s="1"/>
  <c r="AE50" i="90"/>
  <c r="AF50" i="90"/>
  <c r="AO50" i="90" s="1"/>
  <c r="AG50" i="90"/>
  <c r="AP50" i="90" s="1"/>
  <c r="W51" i="90"/>
  <c r="AR51" i="29"/>
  <c r="Y49" i="37"/>
  <c r="X49" i="37"/>
  <c r="AG49" i="75" l="1"/>
  <c r="AP49" i="75" s="1"/>
  <c r="Z52" i="85"/>
  <c r="W53" i="85"/>
  <c r="AG52" i="85"/>
  <c r="AP52" i="85" s="1"/>
  <c r="AF52" i="85"/>
  <c r="AO52" i="85" s="1"/>
  <c r="AE52" i="85"/>
  <c r="X50" i="78"/>
  <c r="Y50" i="78"/>
  <c r="AH50" i="40"/>
  <c r="AQ50" i="40" s="1"/>
  <c r="AI52" i="29"/>
  <c r="AN52" i="29"/>
  <c r="AR49" i="40"/>
  <c r="AE50" i="74"/>
  <c r="AF50" i="74"/>
  <c r="AO50" i="74" s="1"/>
  <c r="AG50" i="74"/>
  <c r="AP50" i="74" s="1"/>
  <c r="W51" i="74"/>
  <c r="AR50" i="45"/>
  <c r="X51" i="47"/>
  <c r="Y51" i="47"/>
  <c r="AI51" i="95"/>
  <c r="AN51" i="95"/>
  <c r="W52" i="31"/>
  <c r="AG51" i="31"/>
  <c r="AP51" i="31" s="1"/>
  <c r="AF51" i="31"/>
  <c r="AO51" i="31" s="1"/>
  <c r="AE51" i="31"/>
  <c r="Y50" i="46"/>
  <c r="X50" i="46"/>
  <c r="Z50" i="46" s="1"/>
  <c r="X52" i="36"/>
  <c r="Y52" i="36"/>
  <c r="AI52" i="88"/>
  <c r="AN52" i="88"/>
  <c r="AH50" i="35"/>
  <c r="AQ50" i="35" s="1"/>
  <c r="AN51" i="87"/>
  <c r="AI51" i="87"/>
  <c r="AI51" i="26"/>
  <c r="AN51" i="26"/>
  <c r="AI50" i="94"/>
  <c r="AN50" i="94"/>
  <c r="AH49" i="37"/>
  <c r="AQ49" i="37" s="1"/>
  <c r="Z49" i="37"/>
  <c r="W55" i="82"/>
  <c r="AG54" i="82"/>
  <c r="AP54" i="82" s="1"/>
  <c r="AF54" i="82"/>
  <c r="AO54" i="82" s="1"/>
  <c r="AE54" i="82"/>
  <c r="AF50" i="40"/>
  <c r="AO50" i="40" s="1"/>
  <c r="AE50" i="40"/>
  <c r="W51" i="40"/>
  <c r="AG50" i="40"/>
  <c r="AP50" i="40" s="1"/>
  <c r="W52" i="45"/>
  <c r="AG51" i="45"/>
  <c r="AP51" i="45" s="1"/>
  <c r="AF51" i="45"/>
  <c r="AO51" i="45" s="1"/>
  <c r="AE51" i="45"/>
  <c r="AH52" i="41"/>
  <c r="AQ52" i="41" s="1"/>
  <c r="AF50" i="84"/>
  <c r="AO50" i="84" s="1"/>
  <c r="AE50" i="84"/>
  <c r="AG50" i="84"/>
  <c r="AP50" i="84" s="1"/>
  <c r="W51" i="84"/>
  <c r="W52" i="83"/>
  <c r="AG51" i="83"/>
  <c r="AP51" i="83" s="1"/>
  <c r="AF51" i="83"/>
  <c r="AO51" i="83" s="1"/>
  <c r="AE51" i="83"/>
  <c r="X51" i="33"/>
  <c r="Z51" i="33" s="1"/>
  <c r="Y51" i="33"/>
  <c r="AR52" i="80"/>
  <c r="AN51" i="48"/>
  <c r="AI51" i="48"/>
  <c r="W55" i="77"/>
  <c r="AG54" i="77"/>
  <c r="AP54" i="77" s="1"/>
  <c r="AF54" i="77"/>
  <c r="AO54" i="77" s="1"/>
  <c r="AE54" i="77"/>
  <c r="AR49" i="35"/>
  <c r="AE51" i="34"/>
  <c r="AF51" i="34"/>
  <c r="AO51" i="34" s="1"/>
  <c r="AG51" i="34"/>
  <c r="AP51" i="34" s="1"/>
  <c r="W52" i="34"/>
  <c r="AR48" i="37"/>
  <c r="AF53" i="86"/>
  <c r="AO53" i="86" s="1"/>
  <c r="W54" i="86"/>
  <c r="AE53" i="86"/>
  <c r="AG53" i="86"/>
  <c r="AP53" i="86" s="1"/>
  <c r="AN54" i="89"/>
  <c r="AI54" i="89"/>
  <c r="W51" i="35"/>
  <c r="AG50" i="35"/>
  <c r="AP50" i="35" s="1"/>
  <c r="AF50" i="35"/>
  <c r="AO50" i="35" s="1"/>
  <c r="AE50" i="35"/>
  <c r="Y51" i="25"/>
  <c r="X51" i="25"/>
  <c r="Z51" i="25" s="1"/>
  <c r="AI51" i="96"/>
  <c r="AN51" i="96"/>
  <c r="AN49" i="75"/>
  <c r="AI49" i="75"/>
  <c r="AH51" i="28"/>
  <c r="AQ51" i="28" s="1"/>
  <c r="Z52" i="41"/>
  <c r="W52" i="91"/>
  <c r="AG51" i="91"/>
  <c r="AP51" i="91" s="1"/>
  <c r="AE51" i="91"/>
  <c r="AF51" i="91"/>
  <c r="AO51" i="91" s="1"/>
  <c r="W50" i="93"/>
  <c r="AG49" i="93"/>
  <c r="AP49" i="93" s="1"/>
  <c r="AF49" i="93"/>
  <c r="AO49" i="93" s="1"/>
  <c r="AE49" i="93"/>
  <c r="AF51" i="79"/>
  <c r="AO51" i="79" s="1"/>
  <c r="AE51" i="79"/>
  <c r="AG51" i="79"/>
  <c r="AP51" i="79" s="1"/>
  <c r="W52" i="79"/>
  <c r="X51" i="81"/>
  <c r="Y51" i="81"/>
  <c r="AH50" i="42"/>
  <c r="AQ50" i="42" s="1"/>
  <c r="AH51" i="30"/>
  <c r="AQ51" i="30" s="1"/>
  <c r="AR49" i="42"/>
  <c r="Y52" i="96"/>
  <c r="X52" i="96"/>
  <c r="Y49" i="73"/>
  <c r="X49" i="73"/>
  <c r="AN50" i="90"/>
  <c r="AI50" i="90"/>
  <c r="AI49" i="78"/>
  <c r="AN49" i="78"/>
  <c r="AH51" i="27"/>
  <c r="AQ51" i="27" s="1"/>
  <c r="W51" i="92"/>
  <c r="AG50" i="92"/>
  <c r="AP50" i="92" s="1"/>
  <c r="AF50" i="92"/>
  <c r="AO50" i="92" s="1"/>
  <c r="AE50" i="92"/>
  <c r="AE50" i="43"/>
  <c r="AG50" i="43"/>
  <c r="AP50" i="43" s="1"/>
  <c r="AF50" i="43"/>
  <c r="AO50" i="43" s="1"/>
  <c r="W51" i="43"/>
  <c r="AR50" i="28"/>
  <c r="AN50" i="33"/>
  <c r="AI50" i="33"/>
  <c r="AI50" i="47"/>
  <c r="AN50" i="47"/>
  <c r="Z50" i="42"/>
  <c r="AF50" i="44"/>
  <c r="AO50" i="44" s="1"/>
  <c r="AE50" i="44"/>
  <c r="W51" i="44"/>
  <c r="AG50" i="44"/>
  <c r="AP50" i="44" s="1"/>
  <c r="AI49" i="46"/>
  <c r="AN49" i="46"/>
  <c r="AN51" i="36"/>
  <c r="AI51" i="36"/>
  <c r="X53" i="88"/>
  <c r="Y53" i="88"/>
  <c r="X54" i="39"/>
  <c r="Z54" i="39" s="1"/>
  <c r="Y54" i="39"/>
  <c r="AH53" i="80"/>
  <c r="AQ53" i="80" s="1"/>
  <c r="Y52" i="87"/>
  <c r="X52" i="87"/>
  <c r="Y51" i="94"/>
  <c r="X51" i="94"/>
  <c r="Z51" i="94" s="1"/>
  <c r="Y51" i="90"/>
  <c r="X51" i="90"/>
  <c r="AR52" i="86"/>
  <c r="Z51" i="28"/>
  <c r="X53" i="29"/>
  <c r="Y53" i="29"/>
  <c r="AR53" i="77"/>
  <c r="AR50" i="30"/>
  <c r="AF49" i="32"/>
  <c r="AO49" i="32" s="1"/>
  <c r="AE49" i="32"/>
  <c r="W50" i="32"/>
  <c r="AG49" i="32"/>
  <c r="AP49" i="32" s="1"/>
  <c r="Y52" i="48"/>
  <c r="X52" i="48"/>
  <c r="AI50" i="76"/>
  <c r="AN50" i="76"/>
  <c r="Z51" i="30"/>
  <c r="AR51" i="41"/>
  <c r="AI51" i="38"/>
  <c r="AN51" i="38"/>
  <c r="Y55" i="89"/>
  <c r="X55" i="89"/>
  <c r="Z55" i="89" s="1"/>
  <c r="AI50" i="25"/>
  <c r="AN50" i="25"/>
  <c r="Z52" i="26"/>
  <c r="X52" i="26"/>
  <c r="Y52" i="26"/>
  <c r="AF51" i="27"/>
  <c r="AO51" i="27" s="1"/>
  <c r="AE51" i="27"/>
  <c r="W52" i="27"/>
  <c r="AG51" i="27"/>
  <c r="AP51" i="27" s="1"/>
  <c r="AH51" i="45"/>
  <c r="AQ51" i="45" s="1"/>
  <c r="AR51" i="85"/>
  <c r="AR50" i="34"/>
  <c r="AH54" i="77"/>
  <c r="AQ54" i="77" s="1"/>
  <c r="AN50" i="81"/>
  <c r="AI50" i="81"/>
  <c r="Y52" i="95"/>
  <c r="X52" i="95"/>
  <c r="Z52" i="95" s="1"/>
  <c r="Y51" i="76"/>
  <c r="X51" i="76"/>
  <c r="AH51" i="34"/>
  <c r="AQ51" i="34" s="1"/>
  <c r="AR50" i="27"/>
  <c r="AH53" i="86"/>
  <c r="AQ53" i="86" s="1"/>
  <c r="X52" i="38"/>
  <c r="Z52" i="38" s="1"/>
  <c r="Y52" i="38"/>
  <c r="AH52" i="85"/>
  <c r="AQ52" i="85" s="1"/>
  <c r="AI53" i="39"/>
  <c r="AN53" i="39"/>
  <c r="W54" i="80"/>
  <c r="AG53" i="80"/>
  <c r="AP53" i="80" s="1"/>
  <c r="AF53" i="80"/>
  <c r="AO53" i="80" s="1"/>
  <c r="AE53" i="80"/>
  <c r="X50" i="75"/>
  <c r="Y50" i="75"/>
  <c r="AI48" i="73"/>
  <c r="AN48" i="73"/>
  <c r="Z53" i="88" l="1"/>
  <c r="Z51" i="81"/>
  <c r="Z51" i="47"/>
  <c r="AG51" i="47" s="1"/>
  <c r="AP51" i="47" s="1"/>
  <c r="Z50" i="78"/>
  <c r="AF50" i="78" s="1"/>
  <c r="AO50" i="78" s="1"/>
  <c r="W54" i="88"/>
  <c r="AG53" i="88"/>
  <c r="AP53" i="88" s="1"/>
  <c r="AF53" i="88"/>
  <c r="AO53" i="88" s="1"/>
  <c r="AE53" i="88"/>
  <c r="AE51" i="81"/>
  <c r="AF51" i="81"/>
  <c r="AO51" i="81" s="1"/>
  <c r="AG51" i="81"/>
  <c r="AP51" i="81" s="1"/>
  <c r="W52" i="81"/>
  <c r="AE51" i="47"/>
  <c r="W52" i="47"/>
  <c r="W51" i="78"/>
  <c r="AG50" i="78"/>
  <c r="AP50" i="78" s="1"/>
  <c r="W52" i="25"/>
  <c r="AG51" i="25"/>
  <c r="AP51" i="25" s="1"/>
  <c r="AF51" i="25"/>
  <c r="AO51" i="25" s="1"/>
  <c r="AE51" i="25"/>
  <c r="AE51" i="33"/>
  <c r="W52" i="33"/>
  <c r="AG51" i="33"/>
  <c r="AP51" i="33" s="1"/>
  <c r="AF51" i="33"/>
  <c r="AO51" i="33" s="1"/>
  <c r="W53" i="38"/>
  <c r="AG52" i="38"/>
  <c r="AP52" i="38" s="1"/>
  <c r="AF52" i="38"/>
  <c r="AO52" i="38" s="1"/>
  <c r="AE52" i="38"/>
  <c r="W53" i="26"/>
  <c r="AG52" i="26"/>
  <c r="AP52" i="26" s="1"/>
  <c r="AF52" i="26"/>
  <c r="AO52" i="26" s="1"/>
  <c r="AE52" i="26"/>
  <c r="Y51" i="35"/>
  <c r="X51" i="35"/>
  <c r="Z51" i="35" s="1"/>
  <c r="AN53" i="80"/>
  <c r="AI53" i="80"/>
  <c r="AH52" i="38"/>
  <c r="AQ52" i="38" s="1"/>
  <c r="AH52" i="26"/>
  <c r="AQ52" i="26" s="1"/>
  <c r="AE55" i="89"/>
  <c r="AG55" i="89"/>
  <c r="AP55" i="89" s="1"/>
  <c r="W56" i="89"/>
  <c r="AF55" i="89"/>
  <c r="AO55" i="89" s="1"/>
  <c r="X50" i="32"/>
  <c r="Z50" i="32" s="1"/>
  <c r="Y50" i="32"/>
  <c r="W55" i="39"/>
  <c r="AG54" i="39"/>
  <c r="AP54" i="39" s="1"/>
  <c r="AF54" i="39"/>
  <c r="AO54" i="39" s="1"/>
  <c r="AE54" i="39"/>
  <c r="AI50" i="43"/>
  <c r="AN50" i="43"/>
  <c r="AR49" i="78"/>
  <c r="AH52" i="96"/>
  <c r="AQ52" i="96" s="1"/>
  <c r="X52" i="79"/>
  <c r="Z52" i="79" s="1"/>
  <c r="Y52" i="79"/>
  <c r="AR51" i="96"/>
  <c r="X52" i="34"/>
  <c r="Z52" i="34" s="1"/>
  <c r="Y52" i="34"/>
  <c r="AR51" i="48"/>
  <c r="AI50" i="40"/>
  <c r="AN50" i="40"/>
  <c r="X52" i="31"/>
  <c r="Z52" i="31" s="1"/>
  <c r="Y52" i="31"/>
  <c r="AI50" i="74"/>
  <c r="AN50" i="74"/>
  <c r="AR48" i="73"/>
  <c r="AF49" i="37"/>
  <c r="AO49" i="37" s="1"/>
  <c r="AE49" i="37"/>
  <c r="W50" i="37"/>
  <c r="AG49" i="37"/>
  <c r="AP49" i="37" s="1"/>
  <c r="AR52" i="88"/>
  <c r="AI51" i="83"/>
  <c r="AN51" i="83"/>
  <c r="X51" i="84"/>
  <c r="Y51" i="84"/>
  <c r="W51" i="46"/>
  <c r="AG50" i="46"/>
  <c r="AP50" i="46" s="1"/>
  <c r="AF50" i="46"/>
  <c r="AO50" i="46" s="1"/>
  <c r="AE50" i="46"/>
  <c r="AI52" i="85"/>
  <c r="AN52" i="85"/>
  <c r="AH51" i="76"/>
  <c r="AQ51" i="76" s="1"/>
  <c r="AR50" i="81"/>
  <c r="X52" i="27"/>
  <c r="Y52" i="27"/>
  <c r="AR51" i="38"/>
  <c r="AH52" i="48"/>
  <c r="AQ52" i="48" s="1"/>
  <c r="AI49" i="32"/>
  <c r="AN49" i="32"/>
  <c r="AH51" i="90"/>
  <c r="AQ51" i="90" s="1"/>
  <c r="AH52" i="87"/>
  <c r="AQ52" i="87" s="1"/>
  <c r="AH53" i="88"/>
  <c r="AQ53" i="88" s="1"/>
  <c r="Y51" i="43"/>
  <c r="X51" i="43"/>
  <c r="Z51" i="43" s="1"/>
  <c r="Z52" i="96"/>
  <c r="Y52" i="91"/>
  <c r="Z52" i="91" s="1"/>
  <c r="X52" i="91"/>
  <c r="X54" i="86"/>
  <c r="Z54" i="86" s="1"/>
  <c r="Y54" i="86"/>
  <c r="AN54" i="77"/>
  <c r="AI54" i="77"/>
  <c r="X52" i="45"/>
  <c r="Z52" i="45" s="1"/>
  <c r="Y52" i="45"/>
  <c r="AI54" i="82"/>
  <c r="AN54" i="82"/>
  <c r="AR50" i="94"/>
  <c r="AR51" i="95"/>
  <c r="X51" i="74"/>
  <c r="Y51" i="74"/>
  <c r="AF52" i="95"/>
  <c r="AO52" i="95" s="1"/>
  <c r="W53" i="95"/>
  <c r="AG52" i="95"/>
  <c r="AP52" i="95" s="1"/>
  <c r="AE52" i="95"/>
  <c r="X54" i="80"/>
  <c r="Y54" i="80"/>
  <c r="AR50" i="25"/>
  <c r="X51" i="44"/>
  <c r="Y51" i="44"/>
  <c r="AR50" i="47"/>
  <c r="AH49" i="73"/>
  <c r="AQ49" i="73" s="1"/>
  <c r="AN51" i="79"/>
  <c r="AI51" i="79"/>
  <c r="Y50" i="93"/>
  <c r="X50" i="93"/>
  <c r="W53" i="41"/>
  <c r="AG52" i="41"/>
  <c r="AP52" i="41" s="1"/>
  <c r="AF52" i="41"/>
  <c r="AO52" i="41" s="1"/>
  <c r="AE52" i="41"/>
  <c r="AR49" i="75"/>
  <c r="AR54" i="89"/>
  <c r="AN50" i="84"/>
  <c r="AI50" i="84"/>
  <c r="AH52" i="36"/>
  <c r="AQ52" i="36" s="1"/>
  <c r="AN51" i="31"/>
  <c r="AI51" i="31"/>
  <c r="AR50" i="76"/>
  <c r="AE51" i="94"/>
  <c r="W52" i="94"/>
  <c r="AG51" i="94"/>
  <c r="AP51" i="94" s="1"/>
  <c r="AF51" i="94"/>
  <c r="AO51" i="94" s="1"/>
  <c r="AR49" i="46"/>
  <c r="AR50" i="90"/>
  <c r="AN53" i="86"/>
  <c r="AI53" i="86"/>
  <c r="AH50" i="75"/>
  <c r="AQ50" i="75" s="1"/>
  <c r="AN51" i="27"/>
  <c r="AI51" i="27"/>
  <c r="AH53" i="29"/>
  <c r="AQ53" i="29" s="1"/>
  <c r="Z50" i="75"/>
  <c r="Z51" i="76"/>
  <c r="AH55" i="89"/>
  <c r="AQ55" i="89" s="1"/>
  <c r="Z52" i="48"/>
  <c r="Z53" i="29"/>
  <c r="Z51" i="90"/>
  <c r="Z52" i="87"/>
  <c r="AR51" i="36"/>
  <c r="AR50" i="33"/>
  <c r="Y51" i="92"/>
  <c r="X51" i="92"/>
  <c r="Z51" i="92" s="1"/>
  <c r="AH51" i="81"/>
  <c r="AQ51" i="81" s="1"/>
  <c r="AI50" i="35"/>
  <c r="AN50" i="35"/>
  <c r="AI51" i="34"/>
  <c r="AN51" i="34"/>
  <c r="X51" i="40"/>
  <c r="Y51" i="40"/>
  <c r="Z51" i="40" s="1"/>
  <c r="AR51" i="26"/>
  <c r="Z52" i="36"/>
  <c r="AH51" i="47"/>
  <c r="AQ51" i="47" s="1"/>
  <c r="AR52" i="29"/>
  <c r="X53" i="85"/>
  <c r="Y53" i="85"/>
  <c r="AF50" i="42"/>
  <c r="AO50" i="42" s="1"/>
  <c r="AE50" i="42"/>
  <c r="W51" i="42"/>
  <c r="AG50" i="42"/>
  <c r="AP50" i="42" s="1"/>
  <c r="AI50" i="92"/>
  <c r="AN50" i="92"/>
  <c r="AH51" i="25"/>
  <c r="AQ51" i="25" s="1"/>
  <c r="AR53" i="39"/>
  <c r="AH52" i="95"/>
  <c r="AQ52" i="95" s="1"/>
  <c r="AF51" i="30"/>
  <c r="AO51" i="30" s="1"/>
  <c r="AE51" i="30"/>
  <c r="W52" i="30"/>
  <c r="AG51" i="30"/>
  <c r="AP51" i="30" s="1"/>
  <c r="AF51" i="28"/>
  <c r="AO51" i="28" s="1"/>
  <c r="AE51" i="28"/>
  <c r="W52" i="28"/>
  <c r="AG51" i="28"/>
  <c r="AP51" i="28" s="1"/>
  <c r="AH51" i="94"/>
  <c r="AQ51" i="94" s="1"/>
  <c r="AH54" i="39"/>
  <c r="AQ54" i="39" s="1"/>
  <c r="AI50" i="44"/>
  <c r="AN50" i="44"/>
  <c r="Z49" i="73"/>
  <c r="AN49" i="93"/>
  <c r="AI49" i="93"/>
  <c r="AN51" i="91"/>
  <c r="AI51" i="91"/>
  <c r="X55" i="77"/>
  <c r="Z55" i="77" s="1"/>
  <c r="Y55" i="77"/>
  <c r="AH51" i="33"/>
  <c r="AQ51" i="33" s="1"/>
  <c r="X52" i="83"/>
  <c r="Z52" i="83" s="1"/>
  <c r="Y52" i="83"/>
  <c r="AN51" i="45"/>
  <c r="AI51" i="45"/>
  <c r="Y55" i="82"/>
  <c r="X55" i="82"/>
  <c r="AR51" i="87"/>
  <c r="AH50" i="46"/>
  <c r="AQ50" i="46" s="1"/>
  <c r="AH50" i="78"/>
  <c r="AQ50" i="78" s="1"/>
  <c r="Z53" i="85" l="1"/>
  <c r="Z50" i="93"/>
  <c r="Z54" i="80"/>
  <c r="AE50" i="78"/>
  <c r="AF51" i="47"/>
  <c r="AO51" i="47" s="1"/>
  <c r="W54" i="85"/>
  <c r="AG53" i="85"/>
  <c r="AP53" i="85" s="1"/>
  <c r="AF53" i="85"/>
  <c r="AO53" i="85" s="1"/>
  <c r="AE53" i="85"/>
  <c r="W52" i="92"/>
  <c r="AG51" i="92"/>
  <c r="AP51" i="92" s="1"/>
  <c r="AE51" i="92"/>
  <c r="AF51" i="92"/>
  <c r="AO51" i="92" s="1"/>
  <c r="AF50" i="93"/>
  <c r="AO50" i="93" s="1"/>
  <c r="AE50" i="93"/>
  <c r="W51" i="93"/>
  <c r="AG50" i="93"/>
  <c r="AP50" i="93" s="1"/>
  <c r="W53" i="79"/>
  <c r="AG52" i="79"/>
  <c r="AP52" i="79" s="1"/>
  <c r="AF52" i="79"/>
  <c r="AO52" i="79" s="1"/>
  <c r="AE52" i="79"/>
  <c r="W52" i="35"/>
  <c r="AG51" i="35"/>
  <c r="AP51" i="35" s="1"/>
  <c r="AF51" i="35"/>
  <c r="AO51" i="35" s="1"/>
  <c r="AE51" i="35"/>
  <c r="AE52" i="45"/>
  <c r="W53" i="45"/>
  <c r="AG52" i="45"/>
  <c r="AP52" i="45" s="1"/>
  <c r="AF52" i="45"/>
  <c r="AO52" i="45" s="1"/>
  <c r="AF52" i="31"/>
  <c r="AO52" i="31" s="1"/>
  <c r="AE52" i="31"/>
  <c r="W53" i="31"/>
  <c r="AG52" i="31"/>
  <c r="AP52" i="31" s="1"/>
  <c r="AE54" i="80"/>
  <c r="AF54" i="80"/>
  <c r="AO54" i="80" s="1"/>
  <c r="AG54" i="80"/>
  <c r="AP54" i="80" s="1"/>
  <c r="W55" i="80"/>
  <c r="AF52" i="83"/>
  <c r="AO52" i="83" s="1"/>
  <c r="AE52" i="83"/>
  <c r="W53" i="83"/>
  <c r="AG52" i="83"/>
  <c r="AP52" i="83" s="1"/>
  <c r="AF52" i="91"/>
  <c r="AO52" i="91" s="1"/>
  <c r="AE52" i="91"/>
  <c r="W53" i="91"/>
  <c r="AG52" i="91"/>
  <c r="AP52" i="91" s="1"/>
  <c r="W52" i="40"/>
  <c r="AG51" i="40"/>
  <c r="AP51" i="40" s="1"/>
  <c r="AF51" i="40"/>
  <c r="AO51" i="40" s="1"/>
  <c r="AE51" i="40"/>
  <c r="AR51" i="91"/>
  <c r="AR50" i="44"/>
  <c r="X52" i="28"/>
  <c r="Z52" i="28" s="1"/>
  <c r="Y52" i="28"/>
  <c r="X51" i="42"/>
  <c r="Y51" i="42"/>
  <c r="Z51" i="42" s="1"/>
  <c r="AH51" i="40"/>
  <c r="AQ51" i="40" s="1"/>
  <c r="AE52" i="87"/>
  <c r="AF52" i="87"/>
  <c r="AO52" i="87" s="1"/>
  <c r="W53" i="87"/>
  <c r="AG52" i="87"/>
  <c r="AP52" i="87" s="1"/>
  <c r="AR51" i="31"/>
  <c r="AH50" i="93"/>
  <c r="AQ50" i="93" s="1"/>
  <c r="AH54" i="80"/>
  <c r="AQ54" i="80" s="1"/>
  <c r="AH52" i="91"/>
  <c r="AQ52" i="91" s="1"/>
  <c r="W52" i="43"/>
  <c r="AG51" i="43"/>
  <c r="AP51" i="43" s="1"/>
  <c r="AF51" i="43"/>
  <c r="AO51" i="43" s="1"/>
  <c r="AE51" i="43"/>
  <c r="AR52" i="85"/>
  <c r="AH52" i="34"/>
  <c r="AQ52" i="34" s="1"/>
  <c r="AN51" i="25"/>
  <c r="AI51" i="25"/>
  <c r="AI51" i="81"/>
  <c r="AN51" i="81"/>
  <c r="AI51" i="30"/>
  <c r="AN51" i="30"/>
  <c r="W52" i="90"/>
  <c r="AG51" i="90"/>
  <c r="AP51" i="90" s="1"/>
  <c r="AF51" i="90"/>
  <c r="AO51" i="90" s="1"/>
  <c r="AE51" i="90"/>
  <c r="Y52" i="94"/>
  <c r="X52" i="94"/>
  <c r="AR50" i="84"/>
  <c r="AI52" i="41"/>
  <c r="AN52" i="41"/>
  <c r="AH51" i="44"/>
  <c r="AQ51" i="44" s="1"/>
  <c r="AR54" i="77"/>
  <c r="AH51" i="84"/>
  <c r="AQ51" i="84" s="1"/>
  <c r="W53" i="34"/>
  <c r="AG52" i="34"/>
  <c r="AP52" i="34" s="1"/>
  <c r="AF52" i="34"/>
  <c r="AO52" i="34" s="1"/>
  <c r="AE52" i="34"/>
  <c r="Y55" i="39"/>
  <c r="X55" i="39"/>
  <c r="Z56" i="89"/>
  <c r="X56" i="89"/>
  <c r="Y56" i="89"/>
  <c r="AN52" i="38"/>
  <c r="AI52" i="38"/>
  <c r="AI53" i="88"/>
  <c r="AN53" i="88"/>
  <c r="AI51" i="28"/>
  <c r="AN51" i="28"/>
  <c r="AI50" i="42"/>
  <c r="AN50" i="42"/>
  <c r="AE52" i="36"/>
  <c r="W53" i="36"/>
  <c r="AG52" i="36"/>
  <c r="AP52" i="36" s="1"/>
  <c r="AF52" i="36"/>
  <c r="AO52" i="36" s="1"/>
  <c r="W54" i="29"/>
  <c r="AG53" i="29"/>
  <c r="AP53" i="29" s="1"/>
  <c r="AF53" i="29"/>
  <c r="AO53" i="29" s="1"/>
  <c r="AE53" i="29"/>
  <c r="AI51" i="94"/>
  <c r="AN51" i="94"/>
  <c r="Z51" i="44"/>
  <c r="AI52" i="95"/>
  <c r="AN52" i="95"/>
  <c r="AH51" i="74"/>
  <c r="AQ51" i="74" s="1"/>
  <c r="AH52" i="27"/>
  <c r="AQ52" i="27" s="1"/>
  <c r="AN50" i="46"/>
  <c r="AI50" i="46"/>
  <c r="Z51" i="84"/>
  <c r="Y50" i="37"/>
  <c r="X50" i="37"/>
  <c r="AR50" i="40"/>
  <c r="AI52" i="26"/>
  <c r="AN52" i="26"/>
  <c r="Y51" i="78"/>
  <c r="X51" i="78"/>
  <c r="Z51" i="78" s="1"/>
  <c r="Z52" i="81"/>
  <c r="X52" i="81"/>
  <c r="Y52" i="81"/>
  <c r="AR51" i="45"/>
  <c r="Y52" i="30"/>
  <c r="X52" i="30"/>
  <c r="Z52" i="30" s="1"/>
  <c r="AH55" i="82"/>
  <c r="AQ55" i="82" s="1"/>
  <c r="AR51" i="34"/>
  <c r="AE52" i="48"/>
  <c r="AF52" i="48"/>
  <c r="AO52" i="48" s="1"/>
  <c r="W53" i="48"/>
  <c r="AG52" i="48"/>
  <c r="AP52" i="48" s="1"/>
  <c r="W52" i="76"/>
  <c r="AG51" i="76"/>
  <c r="AP51" i="76" s="1"/>
  <c r="AF51" i="76"/>
  <c r="AO51" i="76" s="1"/>
  <c r="AE51" i="76"/>
  <c r="AR51" i="79"/>
  <c r="Z51" i="74"/>
  <c r="AR54" i="82"/>
  <c r="W53" i="96"/>
  <c r="AG52" i="96"/>
  <c r="AP52" i="96" s="1"/>
  <c r="AF52" i="96"/>
  <c r="AO52" i="96" s="1"/>
  <c r="AE52" i="96"/>
  <c r="Z52" i="27"/>
  <c r="AR50" i="74"/>
  <c r="AR50" i="43"/>
  <c r="AR53" i="80"/>
  <c r="Y52" i="33"/>
  <c r="X52" i="33"/>
  <c r="Z52" i="33" s="1"/>
  <c r="Y52" i="25"/>
  <c r="X52" i="25"/>
  <c r="Y52" i="47"/>
  <c r="X52" i="47"/>
  <c r="Z52" i="47" s="1"/>
  <c r="AH52" i="83"/>
  <c r="AQ52" i="83" s="1"/>
  <c r="AR49" i="93"/>
  <c r="Z55" i="82"/>
  <c r="AH55" i="77"/>
  <c r="AQ55" i="77" s="1"/>
  <c r="W50" i="73"/>
  <c r="AG49" i="73"/>
  <c r="AP49" i="73" s="1"/>
  <c r="AF49" i="73"/>
  <c r="AO49" i="73" s="1"/>
  <c r="AE49" i="73"/>
  <c r="AR50" i="92"/>
  <c r="AG50" i="75"/>
  <c r="AP50" i="75" s="1"/>
  <c r="AF50" i="75"/>
  <c r="AO50" i="75" s="1"/>
  <c r="W51" i="75"/>
  <c r="AE50" i="75"/>
  <c r="AR51" i="27"/>
  <c r="X53" i="41"/>
  <c r="Z53" i="41" s="1"/>
  <c r="Y53" i="41"/>
  <c r="X53" i="95"/>
  <c r="Y53" i="95"/>
  <c r="Z53" i="95" s="1"/>
  <c r="AH54" i="86"/>
  <c r="AQ54" i="86" s="1"/>
  <c r="AH51" i="43"/>
  <c r="AQ51" i="43" s="1"/>
  <c r="AR51" i="83"/>
  <c r="AI49" i="37"/>
  <c r="AN49" i="37"/>
  <c r="AI54" i="39"/>
  <c r="AN54" i="39"/>
  <c r="AH50" i="32"/>
  <c r="AQ50" i="32" s="1"/>
  <c r="AI55" i="89"/>
  <c r="AN55" i="89"/>
  <c r="AN51" i="33"/>
  <c r="AI51" i="33"/>
  <c r="AN51" i="47"/>
  <c r="AI51" i="47"/>
  <c r="X54" i="88"/>
  <c r="Y54" i="88"/>
  <c r="Z54" i="88" s="1"/>
  <c r="AE55" i="77"/>
  <c r="AF55" i="77"/>
  <c r="AO55" i="77" s="1"/>
  <c r="W56" i="77"/>
  <c r="AG55" i="77"/>
  <c r="AP55" i="77" s="1"/>
  <c r="AH53" i="85"/>
  <c r="AQ53" i="85" s="1"/>
  <c r="AR50" i="35"/>
  <c r="AH51" i="92"/>
  <c r="AQ51" i="92" s="1"/>
  <c r="AR53" i="86"/>
  <c r="AH52" i="45"/>
  <c r="AQ52" i="45" s="1"/>
  <c r="AF54" i="86"/>
  <c r="AO54" i="86" s="1"/>
  <c r="AE54" i="86"/>
  <c r="AG54" i="86"/>
  <c r="AP54" i="86" s="1"/>
  <c r="W55" i="86"/>
  <c r="AR49" i="32"/>
  <c r="Y51" i="46"/>
  <c r="X51" i="46"/>
  <c r="Z51" i="46" s="1"/>
  <c r="AH52" i="31"/>
  <c r="AQ52" i="31" s="1"/>
  <c r="AH52" i="79"/>
  <c r="AQ52" i="79" s="1"/>
  <c r="W51" i="32"/>
  <c r="AG50" i="32"/>
  <c r="AP50" i="32" s="1"/>
  <c r="AF50" i="32"/>
  <c r="AO50" i="32" s="1"/>
  <c r="AE50" i="32"/>
  <c r="AH51" i="35"/>
  <c r="AQ51" i="35" s="1"/>
  <c r="Y53" i="26"/>
  <c r="Z53" i="26" s="1"/>
  <c r="X53" i="26"/>
  <c r="X53" i="38"/>
  <c r="Y53" i="38"/>
  <c r="Z53" i="38" s="1"/>
  <c r="AN50" i="78"/>
  <c r="AI50" i="78"/>
  <c r="Z52" i="94" l="1"/>
  <c r="W53" i="94"/>
  <c r="AG52" i="94"/>
  <c r="AP52" i="94" s="1"/>
  <c r="AF52" i="94"/>
  <c r="AO52" i="94" s="1"/>
  <c r="AE52" i="94"/>
  <c r="AE51" i="78"/>
  <c r="AF51" i="78"/>
  <c r="AO51" i="78" s="1"/>
  <c r="AG51" i="78"/>
  <c r="AP51" i="78" s="1"/>
  <c r="W52" i="78"/>
  <c r="AF53" i="38"/>
  <c r="AO53" i="38" s="1"/>
  <c r="AE53" i="38"/>
  <c r="AG53" i="38"/>
  <c r="AP53" i="38" s="1"/>
  <c r="W54" i="38"/>
  <c r="W52" i="42"/>
  <c r="AG51" i="42"/>
  <c r="AP51" i="42" s="1"/>
  <c r="AF51" i="42"/>
  <c r="AO51" i="42" s="1"/>
  <c r="AE51" i="42"/>
  <c r="W55" i="88"/>
  <c r="AG54" i="88"/>
  <c r="AP54" i="88" s="1"/>
  <c r="AF54" i="88"/>
  <c r="AO54" i="88" s="1"/>
  <c r="AE54" i="88"/>
  <c r="AF53" i="95"/>
  <c r="AO53" i="95" s="1"/>
  <c r="W54" i="95"/>
  <c r="AG53" i="95"/>
  <c r="AP53" i="95" s="1"/>
  <c r="AE53" i="95"/>
  <c r="W54" i="26"/>
  <c r="AG53" i="26"/>
  <c r="AP53" i="26" s="1"/>
  <c r="AF53" i="26"/>
  <c r="AO53" i="26" s="1"/>
  <c r="AE53" i="26"/>
  <c r="AI55" i="77"/>
  <c r="AN55" i="77"/>
  <c r="AR51" i="33"/>
  <c r="AR49" i="37"/>
  <c r="W54" i="41"/>
  <c r="AG53" i="41"/>
  <c r="AP53" i="41" s="1"/>
  <c r="AF53" i="41"/>
  <c r="AO53" i="41" s="1"/>
  <c r="AE53" i="41"/>
  <c r="W53" i="47"/>
  <c r="AG52" i="47"/>
  <c r="AP52" i="47" s="1"/>
  <c r="AF52" i="47"/>
  <c r="AO52" i="47" s="1"/>
  <c r="AE52" i="47"/>
  <c r="AE52" i="33"/>
  <c r="W53" i="33"/>
  <c r="AF52" i="33"/>
  <c r="AO52" i="33" s="1"/>
  <c r="AG52" i="33"/>
  <c r="AP52" i="33" s="1"/>
  <c r="X53" i="96"/>
  <c r="Y53" i="96"/>
  <c r="AN51" i="76"/>
  <c r="AI51" i="76"/>
  <c r="X53" i="48"/>
  <c r="Y53" i="48"/>
  <c r="W53" i="81"/>
  <c r="AG52" i="81"/>
  <c r="AP52" i="81" s="1"/>
  <c r="AF52" i="81"/>
  <c r="AO52" i="81" s="1"/>
  <c r="AE52" i="81"/>
  <c r="AR50" i="46"/>
  <c r="Y53" i="36"/>
  <c r="X53" i="36"/>
  <c r="AR51" i="28"/>
  <c r="AH56" i="89"/>
  <c r="AQ56" i="89" s="1"/>
  <c r="W53" i="28"/>
  <c r="AG52" i="28"/>
  <c r="AP52" i="28" s="1"/>
  <c r="AE52" i="28"/>
  <c r="AF52" i="28"/>
  <c r="AO52" i="28" s="1"/>
  <c r="X53" i="91"/>
  <c r="Y53" i="91"/>
  <c r="AI54" i="80"/>
  <c r="AN54" i="80"/>
  <c r="AN51" i="35"/>
  <c r="AI51" i="35"/>
  <c r="AN50" i="93"/>
  <c r="AI50" i="93"/>
  <c r="Y52" i="92"/>
  <c r="Z52" i="92" s="1"/>
  <c r="X52" i="92"/>
  <c r="AE52" i="27"/>
  <c r="AG52" i="27"/>
  <c r="AP52" i="27" s="1"/>
  <c r="AF52" i="27"/>
  <c r="AO52" i="27" s="1"/>
  <c r="W53" i="27"/>
  <c r="AI52" i="87"/>
  <c r="AN52" i="87"/>
  <c r="AN52" i="91"/>
  <c r="AI52" i="91"/>
  <c r="X53" i="79"/>
  <c r="Z53" i="79" s="1"/>
  <c r="Y53" i="79"/>
  <c r="AH52" i="25"/>
  <c r="AQ52" i="25" s="1"/>
  <c r="W53" i="30"/>
  <c r="AG52" i="30"/>
  <c r="AP52" i="30" s="1"/>
  <c r="AF52" i="30"/>
  <c r="AO52" i="30" s="1"/>
  <c r="AE52" i="30"/>
  <c r="AR51" i="81"/>
  <c r="AH53" i="38"/>
  <c r="AQ53" i="38" s="1"/>
  <c r="X55" i="86"/>
  <c r="Y55" i="86"/>
  <c r="AH54" i="88"/>
  <c r="AQ54" i="88" s="1"/>
  <c r="AH53" i="95"/>
  <c r="AQ53" i="95" s="1"/>
  <c r="W56" i="82"/>
  <c r="AG55" i="82"/>
  <c r="AP55" i="82" s="1"/>
  <c r="AF55" i="82"/>
  <c r="AO55" i="82" s="1"/>
  <c r="AE55" i="82"/>
  <c r="AH50" i="37"/>
  <c r="AQ50" i="37" s="1"/>
  <c r="AF51" i="44"/>
  <c r="AO51" i="44" s="1"/>
  <c r="W52" i="44"/>
  <c r="AG51" i="44"/>
  <c r="AP51" i="44" s="1"/>
  <c r="AE51" i="44"/>
  <c r="X54" i="29"/>
  <c r="Z54" i="29" s="1"/>
  <c r="Y54" i="29"/>
  <c r="AI52" i="36"/>
  <c r="AN52" i="36"/>
  <c r="AR53" i="88"/>
  <c r="AH55" i="39"/>
  <c r="AQ55" i="39" s="1"/>
  <c r="X53" i="34"/>
  <c r="Y53" i="34"/>
  <c r="AH52" i="94"/>
  <c r="AQ52" i="94" s="1"/>
  <c r="Y52" i="90"/>
  <c r="X52" i="90"/>
  <c r="AR51" i="25"/>
  <c r="X52" i="43"/>
  <c r="Z52" i="43" s="1"/>
  <c r="Y52" i="43"/>
  <c r="AH51" i="42"/>
  <c r="AQ51" i="42" s="1"/>
  <c r="X52" i="40"/>
  <c r="Y52" i="40"/>
  <c r="X55" i="80"/>
  <c r="Z55" i="80" s="1"/>
  <c r="Y55" i="80"/>
  <c r="X53" i="31"/>
  <c r="Y53" i="31"/>
  <c r="X53" i="45"/>
  <c r="Z53" i="45" s="1"/>
  <c r="Y53" i="45"/>
  <c r="AN53" i="85"/>
  <c r="AI53" i="85"/>
  <c r="Y50" i="73"/>
  <c r="X50" i="73"/>
  <c r="Z50" i="73" s="1"/>
  <c r="AR52" i="95"/>
  <c r="AF56" i="89"/>
  <c r="AO56" i="89" s="1"/>
  <c r="W57" i="89"/>
  <c r="AE56" i="89"/>
  <c r="AG56" i="89"/>
  <c r="AP56" i="89" s="1"/>
  <c r="Y51" i="32"/>
  <c r="X51" i="32"/>
  <c r="AH51" i="46"/>
  <c r="AQ51" i="46" s="1"/>
  <c r="Y56" i="77"/>
  <c r="X56" i="77"/>
  <c r="Z56" i="77" s="1"/>
  <c r="AR55" i="89"/>
  <c r="AI50" i="75"/>
  <c r="AN50" i="75"/>
  <c r="Z52" i="25"/>
  <c r="AN52" i="96"/>
  <c r="AI52" i="96"/>
  <c r="W52" i="74"/>
  <c r="AG51" i="74"/>
  <c r="AP51" i="74" s="1"/>
  <c r="AF51" i="74"/>
  <c r="AO51" i="74" s="1"/>
  <c r="AE51" i="74"/>
  <c r="AI52" i="48"/>
  <c r="AN52" i="48"/>
  <c r="AR52" i="38"/>
  <c r="X52" i="35"/>
  <c r="Z52" i="35" s="1"/>
  <c r="Y52" i="35"/>
  <c r="AH51" i="78"/>
  <c r="AQ51" i="78" s="1"/>
  <c r="AH53" i="26"/>
  <c r="AQ53" i="26" s="1"/>
  <c r="AR51" i="47"/>
  <c r="AR54" i="39"/>
  <c r="Z51" i="75"/>
  <c r="Y51" i="75"/>
  <c r="X51" i="75"/>
  <c r="AI49" i="73"/>
  <c r="AN49" i="73"/>
  <c r="AH52" i="47"/>
  <c r="AQ52" i="47" s="1"/>
  <c r="AH52" i="33"/>
  <c r="AQ52" i="33" s="1"/>
  <c r="X52" i="76"/>
  <c r="Y52" i="76"/>
  <c r="Z50" i="37"/>
  <c r="AR51" i="94"/>
  <c r="AR50" i="42"/>
  <c r="Z55" i="39"/>
  <c r="Y53" i="87"/>
  <c r="X53" i="87"/>
  <c r="Z53" i="87" s="1"/>
  <c r="Y53" i="83"/>
  <c r="X53" i="83"/>
  <c r="AI52" i="31"/>
  <c r="AN52" i="31"/>
  <c r="AI52" i="45"/>
  <c r="AN52" i="45"/>
  <c r="AI52" i="79"/>
  <c r="AN52" i="79"/>
  <c r="AN51" i="92"/>
  <c r="AI51" i="92"/>
  <c r="AI50" i="32"/>
  <c r="AN50" i="32"/>
  <c r="AR50" i="78"/>
  <c r="AF51" i="46"/>
  <c r="AO51" i="46" s="1"/>
  <c r="AE51" i="46"/>
  <c r="W52" i="46"/>
  <c r="AG51" i="46"/>
  <c r="AP51" i="46" s="1"/>
  <c r="AN54" i="86"/>
  <c r="AI54" i="86"/>
  <c r="AH53" i="41"/>
  <c r="AQ53" i="41" s="1"/>
  <c r="AH52" i="30"/>
  <c r="AQ52" i="30" s="1"/>
  <c r="AH52" i="81"/>
  <c r="AQ52" i="81" s="1"/>
  <c r="AR52" i="26"/>
  <c r="AG51" i="84"/>
  <c r="AP51" i="84" s="1"/>
  <c r="W52" i="84"/>
  <c r="AE51" i="84"/>
  <c r="AF51" i="84"/>
  <c r="AO51" i="84" s="1"/>
  <c r="AI53" i="29"/>
  <c r="AN53" i="29"/>
  <c r="AI52" i="34"/>
  <c r="AN52" i="34"/>
  <c r="AR52" i="41"/>
  <c r="AI51" i="90"/>
  <c r="AN51" i="90"/>
  <c r="AR51" i="30"/>
  <c r="AI51" i="43"/>
  <c r="AN51" i="43"/>
  <c r="AH52" i="28"/>
  <c r="AQ52" i="28" s="1"/>
  <c r="AI51" i="40"/>
  <c r="AN51" i="40"/>
  <c r="AN52" i="83"/>
  <c r="AI52" i="83"/>
  <c r="X51" i="93"/>
  <c r="Z51" i="93" s="1"/>
  <c r="Y51" i="93"/>
  <c r="X54" i="85"/>
  <c r="Z54" i="85" s="1"/>
  <c r="Y54" i="85"/>
  <c r="Z53" i="34" l="1"/>
  <c r="Z53" i="36"/>
  <c r="AE54" i="85"/>
  <c r="AF54" i="85"/>
  <c r="AO54" i="85" s="1"/>
  <c r="AG54" i="85"/>
  <c r="AP54" i="85" s="1"/>
  <c r="W55" i="85"/>
  <c r="AE52" i="92"/>
  <c r="AF52" i="92"/>
  <c r="AO52" i="92" s="1"/>
  <c r="W53" i="92"/>
  <c r="AG52" i="92"/>
  <c r="AP52" i="92" s="1"/>
  <c r="AE52" i="35"/>
  <c r="AF52" i="35"/>
  <c r="AO52" i="35" s="1"/>
  <c r="W53" i="35"/>
  <c r="AG52" i="35"/>
  <c r="AP52" i="35" s="1"/>
  <c r="W54" i="34"/>
  <c r="AG53" i="34"/>
  <c r="AP53" i="34" s="1"/>
  <c r="AF53" i="34"/>
  <c r="AO53" i="34" s="1"/>
  <c r="AE53" i="34"/>
  <c r="W54" i="36"/>
  <c r="AG53" i="36"/>
  <c r="AP53" i="36" s="1"/>
  <c r="AF53" i="36"/>
  <c r="AO53" i="36" s="1"/>
  <c r="AE53" i="36"/>
  <c r="AR52" i="83"/>
  <c r="AR52" i="34"/>
  <c r="AI51" i="46"/>
  <c r="AN51" i="46"/>
  <c r="AR51" i="92"/>
  <c r="AE52" i="25"/>
  <c r="W53" i="25"/>
  <c r="AG52" i="25"/>
  <c r="AP52" i="25" s="1"/>
  <c r="AF52" i="25"/>
  <c r="AO52" i="25" s="1"/>
  <c r="X57" i="89"/>
  <c r="Y57" i="89"/>
  <c r="W54" i="45"/>
  <c r="AG53" i="45"/>
  <c r="AP53" i="45" s="1"/>
  <c r="AF53" i="45"/>
  <c r="AO53" i="45" s="1"/>
  <c r="AE53" i="45"/>
  <c r="W56" i="80"/>
  <c r="AG55" i="80"/>
  <c r="AP55" i="80" s="1"/>
  <c r="AF55" i="80"/>
  <c r="AO55" i="80" s="1"/>
  <c r="AE55" i="80"/>
  <c r="W55" i="29"/>
  <c r="AG54" i="29"/>
  <c r="AP54" i="29" s="1"/>
  <c r="AF54" i="29"/>
  <c r="AO54" i="29" s="1"/>
  <c r="AE54" i="29"/>
  <c r="AN55" i="82"/>
  <c r="AI55" i="82"/>
  <c r="AI52" i="30"/>
  <c r="AN52" i="30"/>
  <c r="W54" i="79"/>
  <c r="AG53" i="79"/>
  <c r="AP53" i="79" s="1"/>
  <c r="AF53" i="79"/>
  <c r="AO53" i="79" s="1"/>
  <c r="AE53" i="79"/>
  <c r="AR54" i="80"/>
  <c r="X53" i="81"/>
  <c r="Y53" i="81"/>
  <c r="Z53" i="81" s="1"/>
  <c r="Y53" i="33"/>
  <c r="X53" i="33"/>
  <c r="Z53" i="33" s="1"/>
  <c r="Y54" i="41"/>
  <c r="X54" i="41"/>
  <c r="AR55" i="77"/>
  <c r="AN54" i="88"/>
  <c r="AI54" i="88"/>
  <c r="AN53" i="38"/>
  <c r="AI53" i="38"/>
  <c r="AI51" i="78"/>
  <c r="AN51" i="78"/>
  <c r="W54" i="87"/>
  <c r="AG53" i="87"/>
  <c r="AP53" i="87" s="1"/>
  <c r="AF53" i="87"/>
  <c r="AO53" i="87" s="1"/>
  <c r="AE53" i="87"/>
  <c r="W51" i="37"/>
  <c r="AG50" i="37"/>
  <c r="AP50" i="37" s="1"/>
  <c r="AF50" i="37"/>
  <c r="AO50" i="37" s="1"/>
  <c r="AE50" i="37"/>
  <c r="W57" i="77"/>
  <c r="AG56" i="77"/>
  <c r="AP56" i="77" s="1"/>
  <c r="AF56" i="77"/>
  <c r="AO56" i="77" s="1"/>
  <c r="AE56" i="77"/>
  <c r="AH51" i="32"/>
  <c r="AQ51" i="32" s="1"/>
  <c r="W51" i="73"/>
  <c r="AG50" i="73"/>
  <c r="AP50" i="73" s="1"/>
  <c r="AF50" i="73"/>
  <c r="AO50" i="73" s="1"/>
  <c r="AE50" i="73"/>
  <c r="AI51" i="44"/>
  <c r="AN51" i="44"/>
  <c r="AR52" i="91"/>
  <c r="AR50" i="93"/>
  <c r="Y53" i="28"/>
  <c r="X53" i="28"/>
  <c r="AI52" i="33"/>
  <c r="AN52" i="33"/>
  <c r="X53" i="47"/>
  <c r="Y53" i="47"/>
  <c r="AN53" i="95"/>
  <c r="AI53" i="95"/>
  <c r="X52" i="42"/>
  <c r="Z52" i="42" s="1"/>
  <c r="Y52" i="42"/>
  <c r="AR54" i="86"/>
  <c r="AH53" i="83"/>
  <c r="AQ53" i="83" s="1"/>
  <c r="W56" i="39"/>
  <c r="AG55" i="39"/>
  <c r="AP55" i="39" s="1"/>
  <c r="AF55" i="39"/>
  <c r="AO55" i="39" s="1"/>
  <c r="AE55" i="39"/>
  <c r="X52" i="74"/>
  <c r="Y52" i="74"/>
  <c r="AR50" i="75"/>
  <c r="AR53" i="85"/>
  <c r="AH53" i="31"/>
  <c r="AQ53" i="31" s="1"/>
  <c r="AH52" i="40"/>
  <c r="AQ52" i="40" s="1"/>
  <c r="AH52" i="90"/>
  <c r="AQ52" i="90" s="1"/>
  <c r="AI52" i="27"/>
  <c r="AN52" i="27"/>
  <c r="AH53" i="91"/>
  <c r="AQ53" i="91" s="1"/>
  <c r="AH53" i="96"/>
  <c r="AQ53" i="96" s="1"/>
  <c r="AN53" i="26"/>
  <c r="AI53" i="26"/>
  <c r="X52" i="78"/>
  <c r="Y52" i="78"/>
  <c r="AN52" i="94"/>
  <c r="AI52" i="94"/>
  <c r="AE51" i="93"/>
  <c r="AF51" i="93"/>
  <c r="AO51" i="93" s="1"/>
  <c r="AG51" i="93"/>
  <c r="AP51" i="93" s="1"/>
  <c r="W52" i="93"/>
  <c r="W52" i="75"/>
  <c r="AG51" i="75"/>
  <c r="AP51" i="75" s="1"/>
  <c r="AE51" i="75"/>
  <c r="AF51" i="75"/>
  <c r="AO51" i="75" s="1"/>
  <c r="AR51" i="90"/>
  <c r="AR51" i="40"/>
  <c r="AR52" i="79"/>
  <c r="AH52" i="76"/>
  <c r="AQ52" i="76" s="1"/>
  <c r="Z51" i="32"/>
  <c r="Z53" i="31"/>
  <c r="Z52" i="40"/>
  <c r="AR52" i="36"/>
  <c r="Y52" i="44"/>
  <c r="X52" i="44"/>
  <c r="X56" i="82"/>
  <c r="Y56" i="82"/>
  <c r="AH55" i="86"/>
  <c r="AQ55" i="86" s="1"/>
  <c r="Y53" i="30"/>
  <c r="X53" i="30"/>
  <c r="Z53" i="30" s="1"/>
  <c r="AR51" i="35"/>
  <c r="Z53" i="91"/>
  <c r="AI52" i="81"/>
  <c r="AN52" i="81"/>
  <c r="AH53" i="48"/>
  <c r="AQ53" i="48" s="1"/>
  <c r="Z53" i="96"/>
  <c r="AI52" i="47"/>
  <c r="AN52" i="47"/>
  <c r="AN53" i="41"/>
  <c r="AI53" i="41"/>
  <c r="X54" i="95"/>
  <c r="Y54" i="95"/>
  <c r="X55" i="88"/>
  <c r="Y55" i="88"/>
  <c r="Z55" i="88" s="1"/>
  <c r="AH54" i="85"/>
  <c r="AQ54" i="85" s="1"/>
  <c r="AR52" i="31"/>
  <c r="AR53" i="29"/>
  <c r="AH51" i="93"/>
  <c r="AQ51" i="93" s="1"/>
  <c r="AR51" i="43"/>
  <c r="AI51" i="84"/>
  <c r="AN51" i="84"/>
  <c r="Y52" i="46"/>
  <c r="X52" i="46"/>
  <c r="Z53" i="83"/>
  <c r="Z52" i="76"/>
  <c r="AR49" i="73"/>
  <c r="AR52" i="48"/>
  <c r="AR52" i="96"/>
  <c r="AH52" i="43"/>
  <c r="AQ52" i="43" s="1"/>
  <c r="Z52" i="90"/>
  <c r="Z55" i="86"/>
  <c r="AR52" i="87"/>
  <c r="AH52" i="92"/>
  <c r="AQ52" i="92" s="1"/>
  <c r="AH53" i="36"/>
  <c r="AQ53" i="36" s="1"/>
  <c r="Z53" i="48"/>
  <c r="AI51" i="42"/>
  <c r="AN51" i="42"/>
  <c r="Y54" i="38"/>
  <c r="X54" i="38"/>
  <c r="Z54" i="38" s="1"/>
  <c r="X52" i="84"/>
  <c r="Y52" i="84"/>
  <c r="AR50" i="32"/>
  <c r="AR52" i="45"/>
  <c r="AH53" i="87"/>
  <c r="AQ53" i="87" s="1"/>
  <c r="AH51" i="75"/>
  <c r="AQ51" i="75" s="1"/>
  <c r="AH52" i="35"/>
  <c r="AQ52" i="35" s="1"/>
  <c r="AI51" i="74"/>
  <c r="AN51" i="74"/>
  <c r="AH56" i="77"/>
  <c r="AQ56" i="77" s="1"/>
  <c r="AI56" i="89"/>
  <c r="AN56" i="89"/>
  <c r="AH50" i="73"/>
  <c r="AQ50" i="73" s="1"/>
  <c r="AH53" i="45"/>
  <c r="AQ53" i="45" s="1"/>
  <c r="AH55" i="80"/>
  <c r="AQ55" i="80" s="1"/>
  <c r="W53" i="43"/>
  <c r="AG52" i="43"/>
  <c r="AP52" i="43" s="1"/>
  <c r="AE52" i="43"/>
  <c r="AF52" i="43"/>
  <c r="AO52" i="43" s="1"/>
  <c r="AH53" i="34"/>
  <c r="AQ53" i="34" s="1"/>
  <c r="AH54" i="29"/>
  <c r="AQ54" i="29" s="1"/>
  <c r="AH53" i="79"/>
  <c r="AQ53" i="79" s="1"/>
  <c r="X53" i="27"/>
  <c r="Y53" i="27"/>
  <c r="AI52" i="28"/>
  <c r="AN52" i="28"/>
  <c r="AR51" i="76"/>
  <c r="Y54" i="26"/>
  <c r="X54" i="26"/>
  <c r="X53" i="94"/>
  <c r="Y53" i="94"/>
  <c r="Z52" i="44" l="1"/>
  <c r="Z52" i="46"/>
  <c r="W54" i="30"/>
  <c r="AG53" i="30"/>
  <c r="AP53" i="30" s="1"/>
  <c r="AF53" i="30"/>
  <c r="AO53" i="30" s="1"/>
  <c r="AE53" i="30"/>
  <c r="W53" i="44"/>
  <c r="AG52" i="44"/>
  <c r="AP52" i="44" s="1"/>
  <c r="AE52" i="44"/>
  <c r="AF52" i="44"/>
  <c r="AO52" i="44" s="1"/>
  <c r="W54" i="81"/>
  <c r="AG53" i="81"/>
  <c r="AP53" i="81" s="1"/>
  <c r="AF53" i="81"/>
  <c r="AO53" i="81" s="1"/>
  <c r="AE53" i="81"/>
  <c r="W53" i="46"/>
  <c r="AG52" i="46"/>
  <c r="AP52" i="46" s="1"/>
  <c r="AF52" i="46"/>
  <c r="AO52" i="46" s="1"/>
  <c r="AE52" i="46"/>
  <c r="AE55" i="88"/>
  <c r="AF55" i="88"/>
  <c r="AO55" i="88" s="1"/>
  <c r="W56" i="88"/>
  <c r="AG55" i="88"/>
  <c r="AP55" i="88" s="1"/>
  <c r="AG54" i="38"/>
  <c r="AP54" i="38" s="1"/>
  <c r="AF54" i="38"/>
  <c r="AO54" i="38" s="1"/>
  <c r="W55" i="38"/>
  <c r="AE54" i="38"/>
  <c r="AH54" i="26"/>
  <c r="AQ54" i="26" s="1"/>
  <c r="AR52" i="28"/>
  <c r="AF53" i="83"/>
  <c r="AO53" i="83" s="1"/>
  <c r="W54" i="83"/>
  <c r="AG53" i="83"/>
  <c r="AP53" i="83" s="1"/>
  <c r="AE53" i="83"/>
  <c r="AH52" i="44"/>
  <c r="AQ52" i="44" s="1"/>
  <c r="W54" i="31"/>
  <c r="AG53" i="31"/>
  <c r="AP53" i="31" s="1"/>
  <c r="AF53" i="31"/>
  <c r="AO53" i="31" s="1"/>
  <c r="AE53" i="31"/>
  <c r="Y52" i="93"/>
  <c r="X52" i="93"/>
  <c r="Z52" i="93" s="1"/>
  <c r="W53" i="42"/>
  <c r="AG52" i="42"/>
  <c r="AP52" i="42" s="1"/>
  <c r="AF52" i="42"/>
  <c r="AO52" i="42" s="1"/>
  <c r="AE52" i="42"/>
  <c r="AN50" i="73"/>
  <c r="AI50" i="73"/>
  <c r="Y57" i="77"/>
  <c r="X57" i="77"/>
  <c r="X56" i="80"/>
  <c r="Y56" i="80"/>
  <c r="Z56" i="80" s="1"/>
  <c r="Y53" i="25"/>
  <c r="X53" i="25"/>
  <c r="AR51" i="46"/>
  <c r="AI52" i="92"/>
  <c r="AN52" i="92"/>
  <c r="W52" i="32"/>
  <c r="AG51" i="32"/>
  <c r="AP51" i="32" s="1"/>
  <c r="AF51" i="32"/>
  <c r="AO51" i="32" s="1"/>
  <c r="AE51" i="32"/>
  <c r="AR53" i="95"/>
  <c r="AR52" i="33"/>
  <c r="AI53" i="87"/>
  <c r="AN53" i="87"/>
  <c r="W54" i="33"/>
  <c r="AG53" i="33"/>
  <c r="AP53" i="33" s="1"/>
  <c r="AF53" i="33"/>
  <c r="AO53" i="33" s="1"/>
  <c r="AE53" i="33"/>
  <c r="AR52" i="30"/>
  <c r="AI52" i="35"/>
  <c r="AN52" i="35"/>
  <c r="AH53" i="27"/>
  <c r="AQ53" i="27" s="1"/>
  <c r="AH54" i="95"/>
  <c r="AQ54" i="95" s="1"/>
  <c r="AE53" i="96"/>
  <c r="W54" i="96"/>
  <c r="AG53" i="96"/>
  <c r="AP53" i="96" s="1"/>
  <c r="AF53" i="96"/>
  <c r="AO53" i="96" s="1"/>
  <c r="AH52" i="78"/>
  <c r="AQ52" i="78" s="1"/>
  <c r="AH52" i="74"/>
  <c r="AQ52" i="74" s="1"/>
  <c r="Y56" i="39"/>
  <c r="X56" i="39"/>
  <c r="AH53" i="28"/>
  <c r="AQ53" i="28" s="1"/>
  <c r="AI50" i="37"/>
  <c r="AN50" i="37"/>
  <c r="AR53" i="38"/>
  <c r="AH54" i="41"/>
  <c r="AQ54" i="41" s="1"/>
  <c r="AR55" i="82"/>
  <c r="X55" i="29"/>
  <c r="Y55" i="29"/>
  <c r="AI53" i="45"/>
  <c r="AN53" i="45"/>
  <c r="AH57" i="89"/>
  <c r="AQ57" i="89" s="1"/>
  <c r="AI52" i="25"/>
  <c r="AN52" i="25"/>
  <c r="X54" i="36"/>
  <c r="Y54" i="36"/>
  <c r="Z54" i="36" s="1"/>
  <c r="Z54" i="34"/>
  <c r="X54" i="34"/>
  <c r="Y54" i="34"/>
  <c r="AR51" i="78"/>
  <c r="AN53" i="79"/>
  <c r="AI53" i="79"/>
  <c r="Y55" i="85"/>
  <c r="X55" i="85"/>
  <c r="Z54" i="26"/>
  <c r="AH52" i="84"/>
  <c r="AQ52" i="84" s="1"/>
  <c r="AR51" i="42"/>
  <c r="Z53" i="27"/>
  <c r="AN52" i="43"/>
  <c r="AI52" i="43"/>
  <c r="Z52" i="84"/>
  <c r="W54" i="48"/>
  <c r="AG53" i="48"/>
  <c r="AP53" i="48" s="1"/>
  <c r="AF53" i="48"/>
  <c r="AO53" i="48" s="1"/>
  <c r="AE53" i="48"/>
  <c r="Z54" i="95"/>
  <c r="AR52" i="81"/>
  <c r="AN51" i="75"/>
  <c r="AI51" i="75"/>
  <c r="AI51" i="93"/>
  <c r="AN51" i="93"/>
  <c r="Z52" i="78"/>
  <c r="Z52" i="74"/>
  <c r="Y51" i="73"/>
  <c r="X51" i="73"/>
  <c r="Z51" i="73" s="1"/>
  <c r="AI56" i="77"/>
  <c r="AN56" i="77"/>
  <c r="AH53" i="81"/>
  <c r="AQ53" i="81" s="1"/>
  <c r="AI55" i="80"/>
  <c r="AN55" i="80"/>
  <c r="Z57" i="89"/>
  <c r="X53" i="92"/>
  <c r="Y53" i="92"/>
  <c r="AH53" i="30"/>
  <c r="AQ53" i="30" s="1"/>
  <c r="AR56" i="89"/>
  <c r="AF53" i="91"/>
  <c r="AO53" i="91" s="1"/>
  <c r="W54" i="91"/>
  <c r="AG53" i="91"/>
  <c r="AP53" i="91" s="1"/>
  <c r="AE53" i="91"/>
  <c r="AH56" i="82"/>
  <c r="AQ56" i="82" s="1"/>
  <c r="AR53" i="26"/>
  <c r="AH53" i="47"/>
  <c r="AQ53" i="47" s="1"/>
  <c r="Z53" i="28"/>
  <c r="AR51" i="44"/>
  <c r="Y54" i="87"/>
  <c r="X54" i="87"/>
  <c r="AR54" i="88"/>
  <c r="Z54" i="41"/>
  <c r="X53" i="35"/>
  <c r="Y53" i="35"/>
  <c r="Z53" i="35" s="1"/>
  <c r="AH52" i="46"/>
  <c r="AQ52" i="46" s="1"/>
  <c r="AR52" i="47"/>
  <c r="AH53" i="94"/>
  <c r="AQ53" i="94" s="1"/>
  <c r="AH54" i="38"/>
  <c r="AQ54" i="38" s="1"/>
  <c r="AF55" i="86"/>
  <c r="AO55" i="86" s="1"/>
  <c r="AE55" i="86"/>
  <c r="AG55" i="86"/>
  <c r="AP55" i="86" s="1"/>
  <c r="W56" i="86"/>
  <c r="AR53" i="41"/>
  <c r="Z53" i="94"/>
  <c r="X53" i="43"/>
  <c r="Y53" i="43"/>
  <c r="AR51" i="74"/>
  <c r="W53" i="90"/>
  <c r="AG52" i="90"/>
  <c r="AP52" i="90" s="1"/>
  <c r="AF52" i="90"/>
  <c r="AO52" i="90" s="1"/>
  <c r="AE52" i="90"/>
  <c r="AE52" i="76"/>
  <c r="AG52" i="76"/>
  <c r="AP52" i="76" s="1"/>
  <c r="AF52" i="76"/>
  <c r="AO52" i="76" s="1"/>
  <c r="W53" i="76"/>
  <c r="AR51" i="84"/>
  <c r="AH55" i="88"/>
  <c r="AQ55" i="88" s="1"/>
  <c r="Z56" i="82"/>
  <c r="W53" i="40"/>
  <c r="AG52" i="40"/>
  <c r="AP52" i="40" s="1"/>
  <c r="AF52" i="40"/>
  <c r="AO52" i="40" s="1"/>
  <c r="AE52" i="40"/>
  <c r="X52" i="75"/>
  <c r="Y52" i="75"/>
  <c r="Z52" i="75" s="1"/>
  <c r="AR52" i="94"/>
  <c r="AR52" i="27"/>
  <c r="AN55" i="39"/>
  <c r="AI55" i="39"/>
  <c r="AH52" i="42"/>
  <c r="AQ52" i="42" s="1"/>
  <c r="Z53" i="47"/>
  <c r="Y51" i="37"/>
  <c r="X51" i="37"/>
  <c r="Z51" i="37" s="1"/>
  <c r="AH53" i="33"/>
  <c r="AQ53" i="33" s="1"/>
  <c r="Y54" i="79"/>
  <c r="X54" i="79"/>
  <c r="Z54" i="79" s="1"/>
  <c r="AN54" i="29"/>
  <c r="AI54" i="29"/>
  <c r="X54" i="45"/>
  <c r="Y54" i="45"/>
  <c r="AI53" i="36"/>
  <c r="AN53" i="36"/>
  <c r="AN53" i="34"/>
  <c r="AI53" i="34"/>
  <c r="AI54" i="85"/>
  <c r="AN54" i="85"/>
  <c r="Z53" i="43" l="1"/>
  <c r="Z55" i="29"/>
  <c r="Z54" i="87"/>
  <c r="AE54" i="87" s="1"/>
  <c r="Z54" i="45"/>
  <c r="AF54" i="45" s="1"/>
  <c r="AO54" i="45" s="1"/>
  <c r="Z53" i="92"/>
  <c r="W54" i="92" s="1"/>
  <c r="Z55" i="85"/>
  <c r="AF55" i="85" s="1"/>
  <c r="AO55" i="85" s="1"/>
  <c r="W52" i="37"/>
  <c r="AG51" i="37"/>
  <c r="AP51" i="37" s="1"/>
  <c r="AF51" i="37"/>
  <c r="AO51" i="37" s="1"/>
  <c r="AE51" i="37"/>
  <c r="AG54" i="87"/>
  <c r="AP54" i="87" s="1"/>
  <c r="AF54" i="87"/>
  <c r="AO54" i="87" s="1"/>
  <c r="W57" i="80"/>
  <c r="AG56" i="80"/>
  <c r="AP56" i="80" s="1"/>
  <c r="AF56" i="80"/>
  <c r="AO56" i="80" s="1"/>
  <c r="AE56" i="80"/>
  <c r="AE53" i="92"/>
  <c r="AF52" i="75"/>
  <c r="AO52" i="75" s="1"/>
  <c r="AE52" i="75"/>
  <c r="AG52" i="75"/>
  <c r="AP52" i="75" s="1"/>
  <c r="W53" i="75"/>
  <c r="AE53" i="43"/>
  <c r="AF53" i="43"/>
  <c r="AO53" i="43" s="1"/>
  <c r="W54" i="43"/>
  <c r="AG53" i="43"/>
  <c r="AP53" i="43" s="1"/>
  <c r="W55" i="36"/>
  <c r="AG54" i="36"/>
  <c r="AP54" i="36" s="1"/>
  <c r="AF54" i="36"/>
  <c r="AO54" i="36" s="1"/>
  <c r="AE54" i="36"/>
  <c r="W56" i="85"/>
  <c r="AG55" i="85"/>
  <c r="AP55" i="85" s="1"/>
  <c r="W54" i="35"/>
  <c r="AG53" i="35"/>
  <c r="AP53" i="35" s="1"/>
  <c r="AF53" i="35"/>
  <c r="AO53" i="35" s="1"/>
  <c r="AE53" i="35"/>
  <c r="AE55" i="29"/>
  <c r="W56" i="29"/>
  <c r="AG55" i="29"/>
  <c r="AP55" i="29" s="1"/>
  <c r="AF55" i="29"/>
  <c r="AO55" i="29" s="1"/>
  <c r="W55" i="45"/>
  <c r="AG54" i="45"/>
  <c r="AP54" i="45" s="1"/>
  <c r="AE54" i="45"/>
  <c r="AR53" i="34"/>
  <c r="AN52" i="40"/>
  <c r="AI52" i="40"/>
  <c r="Z56" i="86"/>
  <c r="X56" i="86"/>
  <c r="Y56" i="86"/>
  <c r="X54" i="91"/>
  <c r="Y54" i="91"/>
  <c r="AR51" i="75"/>
  <c r="AH54" i="34"/>
  <c r="AQ54" i="34" s="1"/>
  <c r="AR52" i="25"/>
  <c r="AI53" i="83"/>
  <c r="AN53" i="83"/>
  <c r="AI54" i="38"/>
  <c r="AN54" i="38"/>
  <c r="Y56" i="88"/>
  <c r="X56" i="88"/>
  <c r="Y53" i="44"/>
  <c r="X53" i="44"/>
  <c r="AE54" i="41"/>
  <c r="W55" i="41"/>
  <c r="AG54" i="41"/>
  <c r="AP54" i="41" s="1"/>
  <c r="AF54" i="41"/>
  <c r="AO54" i="41" s="1"/>
  <c r="W58" i="89"/>
  <c r="AG57" i="89"/>
  <c r="AP57" i="89" s="1"/>
  <c r="AF57" i="89"/>
  <c r="AO57" i="89" s="1"/>
  <c r="AE57" i="89"/>
  <c r="AE51" i="73"/>
  <c r="AF51" i="73"/>
  <c r="AO51" i="73" s="1"/>
  <c r="W52" i="73"/>
  <c r="AG51" i="73"/>
  <c r="AP51" i="73" s="1"/>
  <c r="W54" i="27"/>
  <c r="AG53" i="27"/>
  <c r="AP53" i="27" s="1"/>
  <c r="AF53" i="27"/>
  <c r="AO53" i="27" s="1"/>
  <c r="AE53" i="27"/>
  <c r="AR53" i="79"/>
  <c r="AE54" i="34"/>
  <c r="AF54" i="34"/>
  <c r="AO54" i="34" s="1"/>
  <c r="AG54" i="34"/>
  <c r="AP54" i="34" s="1"/>
  <c r="W55" i="34"/>
  <c r="AR53" i="45"/>
  <c r="X54" i="96"/>
  <c r="Z54" i="96" s="1"/>
  <c r="Y54" i="96"/>
  <c r="AH53" i="25"/>
  <c r="AQ53" i="25" s="1"/>
  <c r="AH57" i="77"/>
  <c r="AQ57" i="77" s="1"/>
  <c r="AN52" i="42"/>
  <c r="AI52" i="42"/>
  <c r="W53" i="93"/>
  <c r="AG52" i="93"/>
  <c r="AP52" i="93" s="1"/>
  <c r="AF52" i="93"/>
  <c r="AO52" i="93" s="1"/>
  <c r="AE52" i="93"/>
  <c r="Y55" i="38"/>
  <c r="X55" i="38"/>
  <c r="X53" i="46"/>
  <c r="Z53" i="46" s="1"/>
  <c r="Y53" i="46"/>
  <c r="Y54" i="81"/>
  <c r="X54" i="81"/>
  <c r="AF53" i="47"/>
  <c r="AO53" i="47" s="1"/>
  <c r="AG53" i="47"/>
  <c r="AP53" i="47" s="1"/>
  <c r="AE53" i="47"/>
  <c r="W54" i="47"/>
  <c r="AR55" i="39"/>
  <c r="AI55" i="86"/>
  <c r="AN55" i="86"/>
  <c r="W53" i="74"/>
  <c r="AG52" i="74"/>
  <c r="AP52" i="74" s="1"/>
  <c r="AF52" i="74"/>
  <c r="AO52" i="74" s="1"/>
  <c r="AE52" i="74"/>
  <c r="Y54" i="48"/>
  <c r="X54" i="48"/>
  <c r="AI53" i="96"/>
  <c r="AN53" i="96"/>
  <c r="AR52" i="35"/>
  <c r="Y52" i="32"/>
  <c r="X52" i="32"/>
  <c r="AI53" i="31"/>
  <c r="AN53" i="31"/>
  <c r="AN53" i="30"/>
  <c r="AI53" i="30"/>
  <c r="AR54" i="85"/>
  <c r="AR54" i="29"/>
  <c r="AH53" i="43"/>
  <c r="AQ53" i="43" s="1"/>
  <c r="AR53" i="36"/>
  <c r="AH54" i="79"/>
  <c r="AQ54" i="79" s="1"/>
  <c r="AH52" i="75"/>
  <c r="AQ52" i="75" s="1"/>
  <c r="Z53" i="40"/>
  <c r="X53" i="40"/>
  <c r="Y53" i="40"/>
  <c r="X53" i="90"/>
  <c r="Y53" i="90"/>
  <c r="AE53" i="94"/>
  <c r="AF53" i="94"/>
  <c r="AO53" i="94" s="1"/>
  <c r="W54" i="94"/>
  <c r="AG53" i="94"/>
  <c r="AP53" i="94" s="1"/>
  <c r="W54" i="28"/>
  <c r="AG53" i="28"/>
  <c r="AP53" i="28" s="1"/>
  <c r="AF53" i="28"/>
  <c r="AO53" i="28" s="1"/>
  <c r="AE53" i="28"/>
  <c r="AR55" i="80"/>
  <c r="W53" i="78"/>
  <c r="AG52" i="78"/>
  <c r="AP52" i="78" s="1"/>
  <c r="AF52" i="78"/>
  <c r="AO52" i="78" s="1"/>
  <c r="AE52" i="78"/>
  <c r="AF54" i="26"/>
  <c r="AO54" i="26" s="1"/>
  <c r="AE54" i="26"/>
  <c r="W55" i="26"/>
  <c r="AG54" i="26"/>
  <c r="AP54" i="26" s="1"/>
  <c r="AH54" i="36"/>
  <c r="AQ54" i="36" s="1"/>
  <c r="AH55" i="29"/>
  <c r="AQ55" i="29" s="1"/>
  <c r="AR50" i="37"/>
  <c r="AH56" i="39"/>
  <c r="AQ56" i="39" s="1"/>
  <c r="Y54" i="33"/>
  <c r="X54" i="33"/>
  <c r="Z54" i="33" s="1"/>
  <c r="Z53" i="25"/>
  <c r="Z57" i="77"/>
  <c r="X54" i="83"/>
  <c r="Y54" i="83"/>
  <c r="AI55" i="88"/>
  <c r="AN55" i="88"/>
  <c r="AH54" i="45"/>
  <c r="AQ54" i="45" s="1"/>
  <c r="X53" i="76"/>
  <c r="Z53" i="76" s="1"/>
  <c r="Y53" i="76"/>
  <c r="AE56" i="82"/>
  <c r="AF56" i="82"/>
  <c r="AO56" i="82" s="1"/>
  <c r="AG56" i="82"/>
  <c r="AP56" i="82" s="1"/>
  <c r="W57" i="82"/>
  <c r="AN52" i="76"/>
  <c r="AI52" i="76"/>
  <c r="AH54" i="87"/>
  <c r="AQ54" i="87" s="1"/>
  <c r="AI53" i="91"/>
  <c r="AN53" i="91"/>
  <c r="AR56" i="77"/>
  <c r="AE54" i="95"/>
  <c r="AG54" i="95"/>
  <c r="AP54" i="95" s="1"/>
  <c r="W55" i="95"/>
  <c r="AF54" i="95"/>
  <c r="AO54" i="95" s="1"/>
  <c r="W53" i="84"/>
  <c r="AG52" i="84"/>
  <c r="AP52" i="84" s="1"/>
  <c r="AF52" i="84"/>
  <c r="AO52" i="84" s="1"/>
  <c r="AE52" i="84"/>
  <c r="AH55" i="85"/>
  <c r="AQ55" i="85" s="1"/>
  <c r="AR52" i="92"/>
  <c r="AR50" i="73"/>
  <c r="Y53" i="42"/>
  <c r="X53" i="42"/>
  <c r="AI52" i="46"/>
  <c r="AN52" i="46"/>
  <c r="AN53" i="81"/>
  <c r="AI53" i="81"/>
  <c r="AN52" i="44"/>
  <c r="AI52" i="44"/>
  <c r="AF54" i="79"/>
  <c r="AO54" i="79" s="1"/>
  <c r="AE54" i="79"/>
  <c r="AG54" i="79"/>
  <c r="AP54" i="79" s="1"/>
  <c r="W55" i="79"/>
  <c r="AH51" i="37"/>
  <c r="AQ51" i="37" s="1"/>
  <c r="AN52" i="90"/>
  <c r="AI52" i="90"/>
  <c r="AH53" i="35"/>
  <c r="AQ53" i="35" s="1"/>
  <c r="AH53" i="92"/>
  <c r="AQ53" i="92" s="1"/>
  <c r="AH51" i="73"/>
  <c r="AQ51" i="73" s="1"/>
  <c r="AR51" i="93"/>
  <c r="AI53" i="48"/>
  <c r="AN53" i="48"/>
  <c r="AR52" i="43"/>
  <c r="Z56" i="39"/>
  <c r="AN53" i="33"/>
  <c r="AI53" i="33"/>
  <c r="AR53" i="87"/>
  <c r="AN51" i="32"/>
  <c r="AI51" i="32"/>
  <c r="AH56" i="80"/>
  <c r="AQ56" i="80" s="1"/>
  <c r="AH52" i="93"/>
  <c r="AQ52" i="93" s="1"/>
  <c r="X54" i="31"/>
  <c r="Z54" i="31" s="1"/>
  <c r="Y54" i="31"/>
  <c r="Y54" i="30"/>
  <c r="X54" i="30"/>
  <c r="AF53" i="92" l="1"/>
  <c r="AO53" i="92" s="1"/>
  <c r="AE55" i="85"/>
  <c r="AG53" i="92"/>
  <c r="AP53" i="92" s="1"/>
  <c r="W55" i="87"/>
  <c r="AE54" i="33"/>
  <c r="W55" i="33"/>
  <c r="AG54" i="33"/>
  <c r="AP54" i="33" s="1"/>
  <c r="AF54" i="33"/>
  <c r="AO54" i="33" s="1"/>
  <c r="AR53" i="31"/>
  <c r="AH54" i="30"/>
  <c r="AQ54" i="30" s="1"/>
  <c r="AI54" i="79"/>
  <c r="AN54" i="79"/>
  <c r="X53" i="84"/>
  <c r="Y53" i="84"/>
  <c r="AG53" i="76"/>
  <c r="AP53" i="76" s="1"/>
  <c r="AF53" i="76"/>
  <c r="AO53" i="76" s="1"/>
  <c r="AE53" i="76"/>
  <c r="W54" i="76"/>
  <c r="W54" i="25"/>
  <c r="AG53" i="25"/>
  <c r="AP53" i="25" s="1"/>
  <c r="AF53" i="25"/>
  <c r="AO53" i="25" s="1"/>
  <c r="AE53" i="25"/>
  <c r="AI54" i="26"/>
  <c r="AN54" i="26"/>
  <c r="AI53" i="94"/>
  <c r="AN53" i="94"/>
  <c r="AF53" i="40"/>
  <c r="AO53" i="40" s="1"/>
  <c r="AE53" i="40"/>
  <c r="W54" i="40"/>
  <c r="AG53" i="40"/>
  <c r="AP53" i="40" s="1"/>
  <c r="AR55" i="86"/>
  <c r="AH53" i="46"/>
  <c r="AQ53" i="46" s="1"/>
  <c r="AE54" i="96"/>
  <c r="W55" i="96"/>
  <c r="AG54" i="96"/>
  <c r="AP54" i="96" s="1"/>
  <c r="AF54" i="96"/>
  <c r="AO54" i="96" s="1"/>
  <c r="Y58" i="89"/>
  <c r="X58" i="89"/>
  <c r="AH53" i="44"/>
  <c r="AQ53" i="44" s="1"/>
  <c r="W57" i="86"/>
  <c r="AG56" i="86"/>
  <c r="AP56" i="86" s="1"/>
  <c r="AF56" i="86"/>
  <c r="AO56" i="86" s="1"/>
  <c r="AE56" i="86"/>
  <c r="AN54" i="45"/>
  <c r="AI54" i="45"/>
  <c r="X56" i="29"/>
  <c r="Y56" i="29"/>
  <c r="Z54" i="35"/>
  <c r="X54" i="35"/>
  <c r="Y54" i="35"/>
  <c r="AI52" i="78"/>
  <c r="AN52" i="78"/>
  <c r="AH53" i="90"/>
  <c r="AQ53" i="90" s="1"/>
  <c r="AH52" i="32"/>
  <c r="AQ52" i="32" s="1"/>
  <c r="AR53" i="96"/>
  <c r="AH54" i="81"/>
  <c r="AQ54" i="81" s="1"/>
  <c r="AH55" i="38"/>
  <c r="AQ55" i="38" s="1"/>
  <c r="Y54" i="27"/>
  <c r="X54" i="27"/>
  <c r="Z53" i="44"/>
  <c r="AH54" i="91"/>
  <c r="AQ54" i="91" s="1"/>
  <c r="AI55" i="29"/>
  <c r="AN55" i="29"/>
  <c r="AI55" i="85"/>
  <c r="AN55" i="85"/>
  <c r="AN54" i="36"/>
  <c r="AI54" i="36"/>
  <c r="AI52" i="75"/>
  <c r="AN52" i="75"/>
  <c r="AN51" i="37"/>
  <c r="AI51" i="37"/>
  <c r="AR52" i="46"/>
  <c r="X54" i="28"/>
  <c r="Y54" i="28"/>
  <c r="Z54" i="28" s="1"/>
  <c r="X54" i="92"/>
  <c r="Y54" i="92"/>
  <c r="AR53" i="33"/>
  <c r="AR53" i="48"/>
  <c r="X55" i="79"/>
  <c r="Z55" i="79" s="1"/>
  <c r="Y55" i="79"/>
  <c r="AN52" i="84"/>
  <c r="AI52" i="84"/>
  <c r="X55" i="95"/>
  <c r="Y55" i="95"/>
  <c r="AR53" i="91"/>
  <c r="AR52" i="76"/>
  <c r="AI56" i="82"/>
  <c r="AN56" i="82"/>
  <c r="AH54" i="83"/>
  <c r="AQ54" i="83" s="1"/>
  <c r="Y54" i="94"/>
  <c r="X54" i="94"/>
  <c r="Z54" i="94" s="1"/>
  <c r="Z53" i="90"/>
  <c r="AH54" i="48"/>
  <c r="AQ54" i="48" s="1"/>
  <c r="X54" i="47"/>
  <c r="Y54" i="47"/>
  <c r="Y53" i="93"/>
  <c r="X53" i="93"/>
  <c r="Z53" i="93" s="1"/>
  <c r="X55" i="34"/>
  <c r="Y55" i="34"/>
  <c r="AN57" i="89"/>
  <c r="AI57" i="89"/>
  <c r="Y55" i="41"/>
  <c r="X55" i="41"/>
  <c r="AH56" i="88"/>
  <c r="AQ56" i="88" s="1"/>
  <c r="AR53" i="83"/>
  <c r="Z54" i="91"/>
  <c r="X55" i="45"/>
  <c r="Y55" i="45"/>
  <c r="AI53" i="35"/>
  <c r="AN53" i="35"/>
  <c r="X55" i="87"/>
  <c r="Y55" i="87"/>
  <c r="AN52" i="74"/>
  <c r="AI52" i="74"/>
  <c r="W54" i="46"/>
  <c r="AG53" i="46"/>
  <c r="AP53" i="46" s="1"/>
  <c r="AF53" i="46"/>
  <c r="AO53" i="46" s="1"/>
  <c r="AE53" i="46"/>
  <c r="AI54" i="34"/>
  <c r="AN54" i="34"/>
  <c r="AR54" i="38"/>
  <c r="X54" i="43"/>
  <c r="Y54" i="43"/>
  <c r="Z54" i="43" s="1"/>
  <c r="X57" i="80"/>
  <c r="Y57" i="80"/>
  <c r="Z57" i="80" s="1"/>
  <c r="AR52" i="90"/>
  <c r="AR52" i="44"/>
  <c r="AH53" i="42"/>
  <c r="AQ53" i="42" s="1"/>
  <c r="AH54" i="31"/>
  <c r="AQ54" i="31" s="1"/>
  <c r="AR51" i="32"/>
  <c r="AF56" i="39"/>
  <c r="AO56" i="39" s="1"/>
  <c r="AE56" i="39"/>
  <c r="W57" i="39"/>
  <c r="AG56" i="39"/>
  <c r="AP56" i="39" s="1"/>
  <c r="AR53" i="81"/>
  <c r="Z53" i="42"/>
  <c r="Z54" i="83"/>
  <c r="X55" i="26"/>
  <c r="Y55" i="26"/>
  <c r="AN53" i="28"/>
  <c r="AI53" i="28"/>
  <c r="AR53" i="30"/>
  <c r="Z52" i="32"/>
  <c r="Y53" i="74"/>
  <c r="X53" i="74"/>
  <c r="Z53" i="74" s="1"/>
  <c r="AN53" i="47"/>
  <c r="AI53" i="47"/>
  <c r="Z54" i="81"/>
  <c r="Z55" i="38"/>
  <c r="AR52" i="42"/>
  <c r="AN53" i="27"/>
  <c r="AI53" i="27"/>
  <c r="Y52" i="73"/>
  <c r="X52" i="73"/>
  <c r="AI53" i="43"/>
  <c r="AN53" i="43"/>
  <c r="AI53" i="92"/>
  <c r="AN53" i="92"/>
  <c r="AN56" i="80"/>
  <c r="AI56" i="80"/>
  <c r="AN54" i="87"/>
  <c r="AI54" i="87"/>
  <c r="AR55" i="88"/>
  <c r="AH54" i="33"/>
  <c r="AQ54" i="33" s="1"/>
  <c r="AI51" i="73"/>
  <c r="AN51" i="73"/>
  <c r="AR52" i="40"/>
  <c r="Z54" i="30"/>
  <c r="W55" i="31"/>
  <c r="AG54" i="31"/>
  <c r="AP54" i="31" s="1"/>
  <c r="AF54" i="31"/>
  <c r="AO54" i="31" s="1"/>
  <c r="AE54" i="31"/>
  <c r="AI54" i="95"/>
  <c r="AN54" i="95"/>
  <c r="Y57" i="82"/>
  <c r="Z57" i="82" s="1"/>
  <c r="X57" i="82"/>
  <c r="AH53" i="76"/>
  <c r="AQ53" i="76" s="1"/>
  <c r="W58" i="77"/>
  <c r="AG57" i="77"/>
  <c r="AP57" i="77" s="1"/>
  <c r="AF57" i="77"/>
  <c r="AO57" i="77" s="1"/>
  <c r="AE57" i="77"/>
  <c r="X53" i="78"/>
  <c r="Z53" i="78" s="1"/>
  <c r="Y53" i="78"/>
  <c r="AH53" i="40"/>
  <c r="AQ53" i="40" s="1"/>
  <c r="Z54" i="48"/>
  <c r="AN52" i="93"/>
  <c r="AI52" i="93"/>
  <c r="AH54" i="96"/>
  <c r="AQ54" i="96" s="1"/>
  <c r="AI54" i="41"/>
  <c r="AN54" i="41"/>
  <c r="Z56" i="88"/>
  <c r="AH56" i="86"/>
  <c r="AQ56" i="86" s="1"/>
  <c r="X56" i="85"/>
  <c r="Z56" i="85" s="1"/>
  <c r="Y56" i="85"/>
  <c r="X55" i="36"/>
  <c r="Y55" i="36"/>
  <c r="Z55" i="36" s="1"/>
  <c r="Z53" i="75"/>
  <c r="X53" i="75"/>
  <c r="Y53" i="75"/>
  <c r="Y52" i="37"/>
  <c r="X52" i="37"/>
  <c r="Z54" i="27" l="1"/>
  <c r="Z56" i="29"/>
  <c r="Z52" i="73"/>
  <c r="W53" i="73" s="1"/>
  <c r="Z55" i="87"/>
  <c r="AF55" i="87" s="1"/>
  <c r="AO55" i="87" s="1"/>
  <c r="AF54" i="27"/>
  <c r="AO54" i="27" s="1"/>
  <c r="AE54" i="27"/>
  <c r="W55" i="27"/>
  <c r="AG54" i="27"/>
  <c r="AP54" i="27" s="1"/>
  <c r="W57" i="29"/>
  <c r="AG56" i="29"/>
  <c r="AP56" i="29" s="1"/>
  <c r="AF56" i="29"/>
  <c r="AO56" i="29" s="1"/>
  <c r="AE56" i="29"/>
  <c r="AF52" i="73"/>
  <c r="AO52" i="73" s="1"/>
  <c r="AE52" i="73"/>
  <c r="W56" i="87"/>
  <c r="AG55" i="87"/>
  <c r="AP55" i="87" s="1"/>
  <c r="AF54" i="28"/>
  <c r="AO54" i="28" s="1"/>
  <c r="AE54" i="28"/>
  <c r="W55" i="28"/>
  <c r="AG54" i="28"/>
  <c r="AP54" i="28" s="1"/>
  <c r="W58" i="82"/>
  <c r="AG57" i="82"/>
  <c r="AP57" i="82" s="1"/>
  <c r="AF57" i="82"/>
  <c r="AO57" i="82" s="1"/>
  <c r="AE57" i="82"/>
  <c r="W55" i="43"/>
  <c r="AG54" i="43"/>
  <c r="AP54" i="43" s="1"/>
  <c r="AF54" i="43"/>
  <c r="AO54" i="43" s="1"/>
  <c r="AE54" i="43"/>
  <c r="AE55" i="36"/>
  <c r="W56" i="36"/>
  <c r="AG55" i="36"/>
  <c r="AP55" i="36" s="1"/>
  <c r="AF55" i="36"/>
  <c r="AO55" i="36" s="1"/>
  <c r="W57" i="85"/>
  <c r="AG56" i="85"/>
  <c r="AP56" i="85" s="1"/>
  <c r="AF56" i="85"/>
  <c r="AO56" i="85" s="1"/>
  <c r="AE56" i="85"/>
  <c r="W57" i="88"/>
  <c r="AG56" i="88"/>
  <c r="AP56" i="88" s="1"/>
  <c r="AE56" i="88"/>
  <c r="AF56" i="88"/>
  <c r="AO56" i="88" s="1"/>
  <c r="W54" i="78"/>
  <c r="AG53" i="78"/>
  <c r="AP53" i="78" s="1"/>
  <c r="AF53" i="78"/>
  <c r="AO53" i="78" s="1"/>
  <c r="AE53" i="78"/>
  <c r="AR56" i="82"/>
  <c r="AH55" i="95"/>
  <c r="AQ55" i="95" s="1"/>
  <c r="AH52" i="37"/>
  <c r="AQ52" i="37" s="1"/>
  <c r="AR51" i="73"/>
  <c r="AH55" i="26"/>
  <c r="AQ55" i="26" s="1"/>
  <c r="AR52" i="74"/>
  <c r="AH53" i="75"/>
  <c r="AQ53" i="75" s="1"/>
  <c r="AH56" i="85"/>
  <c r="AQ56" i="85" s="1"/>
  <c r="AH53" i="78"/>
  <c r="AQ53" i="78" s="1"/>
  <c r="Y58" i="77"/>
  <c r="X58" i="77"/>
  <c r="AH57" i="82"/>
  <c r="AQ57" i="82" s="1"/>
  <c r="AN54" i="31"/>
  <c r="AI54" i="31"/>
  <c r="AR56" i="80"/>
  <c r="AH52" i="73"/>
  <c r="AQ52" i="73" s="1"/>
  <c r="AH57" i="80"/>
  <c r="AQ57" i="80" s="1"/>
  <c r="W55" i="91"/>
  <c r="AG54" i="91"/>
  <c r="AP54" i="91" s="1"/>
  <c r="AE54" i="91"/>
  <c r="AF54" i="91"/>
  <c r="AO54" i="91" s="1"/>
  <c r="AF53" i="93"/>
  <c r="AO53" i="93" s="1"/>
  <c r="AE53" i="93"/>
  <c r="W54" i="93"/>
  <c r="AG53" i="93"/>
  <c r="AP53" i="93" s="1"/>
  <c r="AE54" i="94"/>
  <c r="W55" i="94"/>
  <c r="AG54" i="94"/>
  <c r="AP54" i="94" s="1"/>
  <c r="AF54" i="94"/>
  <c r="AO54" i="94" s="1"/>
  <c r="AH55" i="79"/>
  <c r="AQ55" i="79" s="1"/>
  <c r="AR54" i="36"/>
  <c r="AH54" i="27"/>
  <c r="AQ54" i="27" s="1"/>
  <c r="AR53" i="94"/>
  <c r="X54" i="25"/>
  <c r="Z54" i="25" s="1"/>
  <c r="Y54" i="25"/>
  <c r="AE57" i="80"/>
  <c r="AF57" i="80"/>
  <c r="AO57" i="80" s="1"/>
  <c r="W58" i="80"/>
  <c r="AG57" i="80"/>
  <c r="AP57" i="80" s="1"/>
  <c r="AH54" i="92"/>
  <c r="AQ54" i="92" s="1"/>
  <c r="W54" i="75"/>
  <c r="AE53" i="75"/>
  <c r="AF53" i="75"/>
  <c r="AO53" i="75" s="1"/>
  <c r="AG53" i="75"/>
  <c r="AP53" i="75" s="1"/>
  <c r="W56" i="38"/>
  <c r="AG55" i="38"/>
  <c r="AP55" i="38" s="1"/>
  <c r="AE55" i="38"/>
  <c r="AF55" i="38"/>
  <c r="AO55" i="38" s="1"/>
  <c r="Y54" i="46"/>
  <c r="X54" i="46"/>
  <c r="X54" i="40"/>
  <c r="Z54" i="40" s="1"/>
  <c r="Y54" i="40"/>
  <c r="AE54" i="81"/>
  <c r="AF54" i="81"/>
  <c r="AO54" i="81" s="1"/>
  <c r="AG54" i="81"/>
  <c r="AP54" i="81" s="1"/>
  <c r="W55" i="81"/>
  <c r="AR54" i="34"/>
  <c r="AR53" i="35"/>
  <c r="AH55" i="41"/>
  <c r="AQ55" i="41" s="1"/>
  <c r="AH55" i="34"/>
  <c r="AQ55" i="34" s="1"/>
  <c r="AH54" i="47"/>
  <c r="AQ54" i="47" s="1"/>
  <c r="Z55" i="95"/>
  <c r="Z54" i="92"/>
  <c r="AR51" i="37"/>
  <c r="AR52" i="78"/>
  <c r="X55" i="96"/>
  <c r="Y55" i="96"/>
  <c r="AR54" i="26"/>
  <c r="Y54" i="76"/>
  <c r="X54" i="76"/>
  <c r="AH53" i="84"/>
  <c r="AQ53" i="84" s="1"/>
  <c r="AH55" i="36"/>
  <c r="AQ55" i="36" s="1"/>
  <c r="AR54" i="41"/>
  <c r="AR52" i="93"/>
  <c r="AN57" i="77"/>
  <c r="AI57" i="77"/>
  <c r="Y55" i="31"/>
  <c r="X55" i="31"/>
  <c r="AR53" i="92"/>
  <c r="AR53" i="27"/>
  <c r="AR53" i="47"/>
  <c r="Z55" i="26"/>
  <c r="X57" i="39"/>
  <c r="Y57" i="39"/>
  <c r="AH54" i="43"/>
  <c r="AQ54" i="43" s="1"/>
  <c r="Z55" i="34"/>
  <c r="Z54" i="47"/>
  <c r="AE53" i="90"/>
  <c r="AG53" i="90"/>
  <c r="AP53" i="90" s="1"/>
  <c r="AF53" i="90"/>
  <c r="AO53" i="90" s="1"/>
  <c r="W54" i="90"/>
  <c r="AR52" i="84"/>
  <c r="AR55" i="85"/>
  <c r="AR54" i="45"/>
  <c r="X57" i="86"/>
  <c r="Z57" i="86" s="1"/>
  <c r="Y57" i="86"/>
  <c r="AH58" i="89"/>
  <c r="AQ58" i="89" s="1"/>
  <c r="AI54" i="96"/>
  <c r="AN54" i="96"/>
  <c r="AI53" i="40"/>
  <c r="AN53" i="40"/>
  <c r="AI53" i="25"/>
  <c r="AN53" i="25"/>
  <c r="AI53" i="76"/>
  <c r="AN53" i="76"/>
  <c r="Z53" i="84"/>
  <c r="AR54" i="95"/>
  <c r="AF54" i="30"/>
  <c r="AO54" i="30" s="1"/>
  <c r="AE54" i="30"/>
  <c r="W55" i="30"/>
  <c r="AG54" i="30"/>
  <c r="AP54" i="30" s="1"/>
  <c r="AG54" i="83"/>
  <c r="AP54" i="83" s="1"/>
  <c r="AF54" i="83"/>
  <c r="AO54" i="83" s="1"/>
  <c r="AE54" i="83"/>
  <c r="W55" i="83"/>
  <c r="AN53" i="46"/>
  <c r="AI53" i="46"/>
  <c r="AH55" i="45"/>
  <c r="AQ55" i="45" s="1"/>
  <c r="Z55" i="41"/>
  <c r="AH53" i="93"/>
  <c r="AQ53" i="93" s="1"/>
  <c r="AH54" i="94"/>
  <c r="AQ54" i="94" s="1"/>
  <c r="AH54" i="28"/>
  <c r="AQ54" i="28" s="1"/>
  <c r="AH54" i="35"/>
  <c r="AQ54" i="35" s="1"/>
  <c r="Y55" i="33"/>
  <c r="X55" i="33"/>
  <c r="AE53" i="74"/>
  <c r="AF53" i="74"/>
  <c r="AO53" i="74" s="1"/>
  <c r="AG53" i="74"/>
  <c r="AP53" i="74" s="1"/>
  <c r="W54" i="74"/>
  <c r="W56" i="79"/>
  <c r="AG55" i="79"/>
  <c r="AP55" i="79" s="1"/>
  <c r="AF55" i="79"/>
  <c r="AO55" i="79" s="1"/>
  <c r="AE55" i="79"/>
  <c r="AH56" i="29"/>
  <c r="AQ56" i="29" s="1"/>
  <c r="AF52" i="32"/>
  <c r="AO52" i="32" s="1"/>
  <c r="AE52" i="32"/>
  <c r="W53" i="32"/>
  <c r="AG52" i="32"/>
  <c r="AP52" i="32" s="1"/>
  <c r="Z52" i="37"/>
  <c r="AR54" i="87"/>
  <c r="W55" i="48"/>
  <c r="AG54" i="48"/>
  <c r="AP54" i="48" s="1"/>
  <c r="AF54" i="48"/>
  <c r="AO54" i="48" s="1"/>
  <c r="AE54" i="48"/>
  <c r="AR53" i="43"/>
  <c r="AH53" i="74"/>
  <c r="AQ53" i="74" s="1"/>
  <c r="AR53" i="28"/>
  <c r="AF53" i="42"/>
  <c r="AO53" i="42" s="1"/>
  <c r="AE53" i="42"/>
  <c r="W54" i="42"/>
  <c r="AG53" i="42"/>
  <c r="AP53" i="42" s="1"/>
  <c r="AI56" i="39"/>
  <c r="AN56" i="39"/>
  <c r="AH55" i="87"/>
  <c r="AQ55" i="87" s="1"/>
  <c r="Z55" i="45"/>
  <c r="AR57" i="89"/>
  <c r="AR52" i="75"/>
  <c r="AR55" i="29"/>
  <c r="AF53" i="44"/>
  <c r="AO53" i="44" s="1"/>
  <c r="AE53" i="44"/>
  <c r="AG53" i="44"/>
  <c r="AP53" i="44" s="1"/>
  <c r="W54" i="44"/>
  <c r="W55" i="35"/>
  <c r="AG54" i="35"/>
  <c r="AP54" i="35" s="1"/>
  <c r="AF54" i="35"/>
  <c r="AO54" i="35" s="1"/>
  <c r="AE54" i="35"/>
  <c r="AN56" i="86"/>
  <c r="AI56" i="86"/>
  <c r="Z58" i="89"/>
  <c r="AR54" i="79"/>
  <c r="AN54" i="33"/>
  <c r="AI54" i="33"/>
  <c r="Z55" i="96" l="1"/>
  <c r="Z54" i="46"/>
  <c r="AE55" i="87"/>
  <c r="AG52" i="73"/>
  <c r="AP52" i="73" s="1"/>
  <c r="Z55" i="31"/>
  <c r="AF55" i="31" s="1"/>
  <c r="AO55" i="31" s="1"/>
  <c r="W56" i="96"/>
  <c r="AG55" i="96"/>
  <c r="AP55" i="96" s="1"/>
  <c r="AF55" i="96"/>
  <c r="AO55" i="96" s="1"/>
  <c r="AE55" i="96"/>
  <c r="AF54" i="46"/>
  <c r="AO54" i="46" s="1"/>
  <c r="AE54" i="46"/>
  <c r="W55" i="46"/>
  <c r="AG54" i="46"/>
  <c r="AP54" i="46" s="1"/>
  <c r="AG55" i="31"/>
  <c r="AP55" i="31" s="1"/>
  <c r="AI53" i="74"/>
  <c r="AN53" i="74"/>
  <c r="AR53" i="46"/>
  <c r="AE58" i="89"/>
  <c r="AG58" i="89"/>
  <c r="AP58" i="89" s="1"/>
  <c r="W59" i="89"/>
  <c r="AF58" i="89"/>
  <c r="AO58" i="89" s="1"/>
  <c r="AI53" i="42"/>
  <c r="AN53" i="42"/>
  <c r="AN54" i="48"/>
  <c r="AI54" i="48"/>
  <c r="AR56" i="86"/>
  <c r="X55" i="35"/>
  <c r="Y55" i="35"/>
  <c r="AE55" i="45"/>
  <c r="W56" i="45"/>
  <c r="AG55" i="45"/>
  <c r="AP55" i="45" s="1"/>
  <c r="AF55" i="45"/>
  <c r="AO55" i="45" s="1"/>
  <c r="AH57" i="86"/>
  <c r="AQ57" i="86" s="1"/>
  <c r="AI53" i="90"/>
  <c r="AN53" i="90"/>
  <c r="AH55" i="31"/>
  <c r="AQ55" i="31" s="1"/>
  <c r="AH54" i="46"/>
  <c r="AQ54" i="46" s="1"/>
  <c r="AH54" i="25"/>
  <c r="AQ54" i="25" s="1"/>
  <c r="Z55" i="94"/>
  <c r="Y55" i="94"/>
  <c r="X55" i="94"/>
  <c r="AN53" i="93"/>
  <c r="AI53" i="93"/>
  <c r="Y55" i="91"/>
  <c r="Z55" i="91" s="1"/>
  <c r="X55" i="91"/>
  <c r="AN53" i="78"/>
  <c r="AI53" i="78"/>
  <c r="AI55" i="36"/>
  <c r="AN55" i="36"/>
  <c r="AI57" i="82"/>
  <c r="AN57" i="82"/>
  <c r="X55" i="28"/>
  <c r="Y55" i="28"/>
  <c r="Y53" i="73"/>
  <c r="X53" i="73"/>
  <c r="Z53" i="73" s="1"/>
  <c r="AH54" i="76"/>
  <c r="AQ54" i="76" s="1"/>
  <c r="W55" i="92"/>
  <c r="AG54" i="92"/>
  <c r="AP54" i="92" s="1"/>
  <c r="AE54" i="92"/>
  <c r="AF54" i="92"/>
  <c r="AO54" i="92" s="1"/>
  <c r="Z56" i="38"/>
  <c r="X56" i="38"/>
  <c r="Y56" i="38"/>
  <c r="W55" i="25"/>
  <c r="AG54" i="25"/>
  <c r="AP54" i="25" s="1"/>
  <c r="AF54" i="25"/>
  <c r="AO54" i="25" s="1"/>
  <c r="AE54" i="25"/>
  <c r="AI54" i="94"/>
  <c r="AN54" i="94"/>
  <c r="AR54" i="31"/>
  <c r="Y57" i="88"/>
  <c r="X57" i="88"/>
  <c r="Z57" i="88" s="1"/>
  <c r="Y57" i="85"/>
  <c r="Z57" i="85" s="1"/>
  <c r="X57" i="85"/>
  <c r="AI54" i="43"/>
  <c r="AN54" i="43"/>
  <c r="X53" i="32"/>
  <c r="Y53" i="32"/>
  <c r="Y56" i="79"/>
  <c r="X56" i="79"/>
  <c r="Z56" i="79" s="1"/>
  <c r="X55" i="48"/>
  <c r="Y55" i="48"/>
  <c r="AH55" i="33"/>
  <c r="AQ55" i="33" s="1"/>
  <c r="W56" i="34"/>
  <c r="AG55" i="34"/>
  <c r="AP55" i="34" s="1"/>
  <c r="AF55" i="34"/>
  <c r="AO55" i="34" s="1"/>
  <c r="AE55" i="34"/>
  <c r="W56" i="95"/>
  <c r="AG55" i="95"/>
  <c r="AP55" i="95" s="1"/>
  <c r="AF55" i="95"/>
  <c r="AO55" i="95" s="1"/>
  <c r="AE55" i="95"/>
  <c r="AI54" i="81"/>
  <c r="AN54" i="81"/>
  <c r="AH58" i="77"/>
  <c r="AQ58" i="77" s="1"/>
  <c r="AI54" i="28"/>
  <c r="AN54" i="28"/>
  <c r="Y56" i="87"/>
  <c r="X56" i="87"/>
  <c r="Z56" i="87" s="1"/>
  <c r="AI56" i="29"/>
  <c r="AN56" i="29"/>
  <c r="Y54" i="44"/>
  <c r="X54" i="44"/>
  <c r="Z54" i="44" s="1"/>
  <c r="W56" i="41"/>
  <c r="AG55" i="41"/>
  <c r="AP55" i="41" s="1"/>
  <c r="AF55" i="41"/>
  <c r="AO55" i="41" s="1"/>
  <c r="AE55" i="41"/>
  <c r="AF57" i="86"/>
  <c r="AO57" i="86" s="1"/>
  <c r="AE57" i="86"/>
  <c r="W58" i="86"/>
  <c r="AG57" i="86"/>
  <c r="AP57" i="86" s="1"/>
  <c r="Z58" i="80"/>
  <c r="X58" i="80"/>
  <c r="Y58" i="80"/>
  <c r="AN54" i="35"/>
  <c r="AI54" i="35"/>
  <c r="X54" i="42"/>
  <c r="Z54" i="42" s="1"/>
  <c r="Y54" i="42"/>
  <c r="AI52" i="32"/>
  <c r="AN52" i="32"/>
  <c r="X54" i="74"/>
  <c r="Y54" i="74"/>
  <c r="Z55" i="83"/>
  <c r="X55" i="83"/>
  <c r="Y55" i="83"/>
  <c r="X55" i="30"/>
  <c r="Y55" i="30"/>
  <c r="AF53" i="84"/>
  <c r="AO53" i="84" s="1"/>
  <c r="AE53" i="84"/>
  <c r="AG53" i="84"/>
  <c r="AP53" i="84" s="1"/>
  <c r="W54" i="84"/>
  <c r="AR53" i="40"/>
  <c r="X54" i="90"/>
  <c r="Y54" i="90"/>
  <c r="Z54" i="90" s="1"/>
  <c r="AH57" i="39"/>
  <c r="AQ57" i="39" s="1"/>
  <c r="AR57" i="77"/>
  <c r="Z54" i="76"/>
  <c r="AN54" i="91"/>
  <c r="AI54" i="91"/>
  <c r="X54" i="78"/>
  <c r="Y54" i="78"/>
  <c r="Y58" i="82"/>
  <c r="X58" i="82"/>
  <c r="Z58" i="82" s="1"/>
  <c r="AI52" i="73"/>
  <c r="AN52" i="73"/>
  <c r="Z55" i="27"/>
  <c r="Y55" i="27"/>
  <c r="X55" i="27"/>
  <c r="AR54" i="33"/>
  <c r="AI53" i="44"/>
  <c r="AN53" i="44"/>
  <c r="AI55" i="79"/>
  <c r="AN55" i="79"/>
  <c r="Z55" i="33"/>
  <c r="AN54" i="83"/>
  <c r="AI54" i="83"/>
  <c r="Z57" i="39"/>
  <c r="Z55" i="81"/>
  <c r="Y55" i="81"/>
  <c r="X55" i="81"/>
  <c r="AH54" i="40"/>
  <c r="AQ54" i="40" s="1"/>
  <c r="AI53" i="75"/>
  <c r="AN53" i="75"/>
  <c r="AI57" i="80"/>
  <c r="AN57" i="80"/>
  <c r="Z58" i="77"/>
  <c r="AN56" i="85"/>
  <c r="AI56" i="85"/>
  <c r="X56" i="36"/>
  <c r="Y56" i="36"/>
  <c r="X55" i="43"/>
  <c r="Z55" i="43" s="1"/>
  <c r="Y55" i="43"/>
  <c r="AI55" i="87"/>
  <c r="AN55" i="87"/>
  <c r="AN54" i="27"/>
  <c r="AI54" i="27"/>
  <c r="AR56" i="39"/>
  <c r="AR53" i="25"/>
  <c r="AE54" i="47"/>
  <c r="W55" i="47"/>
  <c r="AG54" i="47"/>
  <c r="AP54" i="47" s="1"/>
  <c r="AF54" i="47"/>
  <c r="AO54" i="47" s="1"/>
  <c r="AH55" i="96"/>
  <c r="AQ55" i="96" s="1"/>
  <c r="AF52" i="37"/>
  <c r="AO52" i="37" s="1"/>
  <c r="AE52" i="37"/>
  <c r="W53" i="37"/>
  <c r="AG52" i="37"/>
  <c r="AP52" i="37" s="1"/>
  <c r="AI54" i="30"/>
  <c r="AN54" i="30"/>
  <c r="AR53" i="76"/>
  <c r="AR54" i="96"/>
  <c r="W56" i="26"/>
  <c r="AG55" i="26"/>
  <c r="AP55" i="26" s="1"/>
  <c r="AF55" i="26"/>
  <c r="AO55" i="26" s="1"/>
  <c r="AE55" i="26"/>
  <c r="W55" i="40"/>
  <c r="AG54" i="40"/>
  <c r="AP54" i="40" s="1"/>
  <c r="AF54" i="40"/>
  <c r="AO54" i="40" s="1"/>
  <c r="AE54" i="40"/>
  <c r="AN55" i="38"/>
  <c r="AI55" i="38"/>
  <c r="X54" i="75"/>
  <c r="Y54" i="75"/>
  <c r="Z54" i="75" s="1"/>
  <c r="X54" i="93"/>
  <c r="Z54" i="93" s="1"/>
  <c r="Y54" i="93"/>
  <c r="AI56" i="88"/>
  <c r="AN56" i="88"/>
  <c r="Y57" i="29"/>
  <c r="X57" i="29"/>
  <c r="Z53" i="32" l="1"/>
  <c r="Z54" i="74"/>
  <c r="Z55" i="48"/>
  <c r="AG55" i="48" s="1"/>
  <c r="AP55" i="48" s="1"/>
  <c r="W56" i="31"/>
  <c r="AE55" i="31"/>
  <c r="Z55" i="28"/>
  <c r="AF54" i="90"/>
  <c r="AO54" i="90" s="1"/>
  <c r="W55" i="90"/>
  <c r="AE54" i="90"/>
  <c r="AG54" i="90"/>
  <c r="AP54" i="90" s="1"/>
  <c r="W54" i="32"/>
  <c r="AG53" i="32"/>
  <c r="AP53" i="32" s="1"/>
  <c r="AF53" i="32"/>
  <c r="AO53" i="32" s="1"/>
  <c r="AE53" i="32"/>
  <c r="W55" i="75"/>
  <c r="AG54" i="75"/>
  <c r="AP54" i="75" s="1"/>
  <c r="AF54" i="75"/>
  <c r="AO54" i="75" s="1"/>
  <c r="AE54" i="75"/>
  <c r="W55" i="74"/>
  <c r="AG54" i="74"/>
  <c r="AP54" i="74" s="1"/>
  <c r="AF54" i="74"/>
  <c r="AO54" i="74" s="1"/>
  <c r="AE54" i="74"/>
  <c r="AE55" i="48"/>
  <c r="AF55" i="48"/>
  <c r="AO55" i="48" s="1"/>
  <c r="W56" i="28"/>
  <c r="AG55" i="28"/>
  <c r="AP55" i="28" s="1"/>
  <c r="AE55" i="28"/>
  <c r="AF55" i="28"/>
  <c r="AO55" i="28" s="1"/>
  <c r="AE57" i="85"/>
  <c r="AF57" i="85"/>
  <c r="AO57" i="85" s="1"/>
  <c r="AG57" i="85"/>
  <c r="AP57" i="85" s="1"/>
  <c r="W58" i="85"/>
  <c r="AH57" i="29"/>
  <c r="AQ57" i="29" s="1"/>
  <c r="AH54" i="93"/>
  <c r="AQ54" i="93" s="1"/>
  <c r="AI55" i="26"/>
  <c r="AN55" i="26"/>
  <c r="X53" i="37"/>
  <c r="Z53" i="37" s="1"/>
  <c r="Y53" i="37"/>
  <c r="Y55" i="47"/>
  <c r="X55" i="47"/>
  <c r="AR54" i="27"/>
  <c r="W56" i="43"/>
  <c r="AG55" i="43"/>
  <c r="AP55" i="43" s="1"/>
  <c r="AE55" i="43"/>
  <c r="AF55" i="43"/>
  <c r="AO55" i="43" s="1"/>
  <c r="AE58" i="77"/>
  <c r="AF58" i="77"/>
  <c r="AO58" i="77" s="1"/>
  <c r="AG58" i="77"/>
  <c r="AP58" i="77" s="1"/>
  <c r="W59" i="77"/>
  <c r="W56" i="81"/>
  <c r="AG55" i="81"/>
  <c r="AP55" i="81" s="1"/>
  <c r="AF55" i="81"/>
  <c r="AO55" i="81" s="1"/>
  <c r="AE55" i="81"/>
  <c r="AR55" i="79"/>
  <c r="W59" i="82"/>
  <c r="AG58" i="82"/>
  <c r="AP58" i="82" s="1"/>
  <c r="AF58" i="82"/>
  <c r="AO58" i="82" s="1"/>
  <c r="AE58" i="82"/>
  <c r="W55" i="76"/>
  <c r="AG54" i="76"/>
  <c r="AP54" i="76" s="1"/>
  <c r="AF54" i="76"/>
  <c r="AO54" i="76" s="1"/>
  <c r="AE54" i="76"/>
  <c r="AH54" i="42"/>
  <c r="AQ54" i="42" s="1"/>
  <c r="W59" i="80"/>
  <c r="AG58" i="80"/>
  <c r="AP58" i="80" s="1"/>
  <c r="AF58" i="80"/>
  <c r="AO58" i="80" s="1"/>
  <c r="AE58" i="80"/>
  <c r="AI55" i="41"/>
  <c r="AN55" i="41"/>
  <c r="AF56" i="87"/>
  <c r="AO56" i="87" s="1"/>
  <c r="AE56" i="87"/>
  <c r="W57" i="87"/>
  <c r="AG56" i="87"/>
  <c r="AP56" i="87" s="1"/>
  <c r="X56" i="34"/>
  <c r="Y56" i="34"/>
  <c r="W57" i="79"/>
  <c r="AG56" i="79"/>
  <c r="AP56" i="79" s="1"/>
  <c r="AF56" i="79"/>
  <c r="AO56" i="79" s="1"/>
  <c r="AE56" i="79"/>
  <c r="AH57" i="85"/>
  <c r="AQ57" i="85" s="1"/>
  <c r="W54" i="73"/>
  <c r="AG53" i="73"/>
  <c r="AP53" i="73" s="1"/>
  <c r="AF53" i="73"/>
  <c r="AO53" i="73" s="1"/>
  <c r="AE53" i="73"/>
  <c r="AF55" i="91"/>
  <c r="AO55" i="91" s="1"/>
  <c r="AE55" i="91"/>
  <c r="W56" i="91"/>
  <c r="AG55" i="91"/>
  <c r="AP55" i="91" s="1"/>
  <c r="X56" i="45"/>
  <c r="Y56" i="45"/>
  <c r="Z56" i="45" s="1"/>
  <c r="AI55" i="31"/>
  <c r="AN55" i="31"/>
  <c r="AE54" i="93"/>
  <c r="W55" i="93"/>
  <c r="AF54" i="93"/>
  <c r="AO54" i="93" s="1"/>
  <c r="AG54" i="93"/>
  <c r="AP54" i="93" s="1"/>
  <c r="Z57" i="29"/>
  <c r="AI52" i="37"/>
  <c r="AN52" i="37"/>
  <c r="AH56" i="36"/>
  <c r="AQ56" i="36" s="1"/>
  <c r="AR54" i="83"/>
  <c r="AH54" i="78"/>
  <c r="AQ54" i="78" s="1"/>
  <c r="AI55" i="45"/>
  <c r="AN55" i="45"/>
  <c r="AR54" i="48"/>
  <c r="AH54" i="75"/>
  <c r="AQ54" i="75" s="1"/>
  <c r="AR55" i="87"/>
  <c r="Z56" i="36"/>
  <c r="AR52" i="73"/>
  <c r="Z54" i="78"/>
  <c r="AH54" i="90"/>
  <c r="AQ54" i="90" s="1"/>
  <c r="X58" i="86"/>
  <c r="Z58" i="86" s="1"/>
  <c r="Y58" i="86"/>
  <c r="X56" i="41"/>
  <c r="Y56" i="41"/>
  <c r="Z56" i="41" s="1"/>
  <c r="AR56" i="29"/>
  <c r="AR54" i="81"/>
  <c r="AI55" i="34"/>
  <c r="AN55" i="34"/>
  <c r="AH57" i="88"/>
  <c r="AQ57" i="88" s="1"/>
  <c r="AR54" i="94"/>
  <c r="AH55" i="94"/>
  <c r="AQ55" i="94" s="1"/>
  <c r="X55" i="46"/>
  <c r="Y55" i="46"/>
  <c r="AI54" i="40"/>
  <c r="AN54" i="40"/>
  <c r="AI54" i="47"/>
  <c r="AN54" i="47"/>
  <c r="X59" i="89"/>
  <c r="Y59" i="89"/>
  <c r="Z59" i="89" s="1"/>
  <c r="AN55" i="96"/>
  <c r="AI55" i="96"/>
  <c r="AR57" i="80"/>
  <c r="AR53" i="44"/>
  <c r="Y54" i="84"/>
  <c r="X54" i="84"/>
  <c r="AH53" i="32"/>
  <c r="AQ53" i="32" s="1"/>
  <c r="AN54" i="92"/>
  <c r="AI54" i="92"/>
  <c r="AR53" i="78"/>
  <c r="AR56" i="88"/>
  <c r="Y55" i="40"/>
  <c r="X55" i="40"/>
  <c r="Y56" i="26"/>
  <c r="X56" i="26"/>
  <c r="Z56" i="26" s="1"/>
  <c r="AR54" i="30"/>
  <c r="AR56" i="85"/>
  <c r="AR53" i="75"/>
  <c r="AH55" i="81"/>
  <c r="AQ55" i="81" s="1"/>
  <c r="AE55" i="33"/>
  <c r="W56" i="33"/>
  <c r="AF55" i="33"/>
  <c r="AO55" i="33" s="1"/>
  <c r="AG55" i="33"/>
  <c r="AP55" i="33" s="1"/>
  <c r="AH58" i="82"/>
  <c r="AQ58" i="82" s="1"/>
  <c r="AR54" i="91"/>
  <c r="AI53" i="84"/>
  <c r="AN53" i="84"/>
  <c r="AH55" i="83"/>
  <c r="AQ55" i="83" s="1"/>
  <c r="AR52" i="32"/>
  <c r="AN57" i="86"/>
  <c r="AI57" i="86"/>
  <c r="AH56" i="87"/>
  <c r="AQ56" i="87" s="1"/>
  <c r="AN55" i="95"/>
  <c r="AI55" i="95"/>
  <c r="AH56" i="79"/>
  <c r="AQ56" i="79" s="1"/>
  <c r="AH56" i="38"/>
  <c r="AQ56" i="38" s="1"/>
  <c r="X55" i="92"/>
  <c r="Y55" i="92"/>
  <c r="Z55" i="92" s="1"/>
  <c r="AH53" i="73"/>
  <c r="AQ53" i="73" s="1"/>
  <c r="AH55" i="91"/>
  <c r="AQ55" i="91" s="1"/>
  <c r="AR53" i="90"/>
  <c r="AH55" i="35"/>
  <c r="AQ55" i="35" s="1"/>
  <c r="AI58" i="89"/>
  <c r="AN58" i="89"/>
  <c r="X56" i="31"/>
  <c r="Y56" i="31"/>
  <c r="W58" i="39"/>
  <c r="AG57" i="39"/>
  <c r="AP57" i="39" s="1"/>
  <c r="AF57" i="39"/>
  <c r="AO57" i="39" s="1"/>
  <c r="AE57" i="39"/>
  <c r="AE55" i="27"/>
  <c r="W56" i="27"/>
  <c r="AG55" i="27"/>
  <c r="AP55" i="27" s="1"/>
  <c r="AF55" i="27"/>
  <c r="AO55" i="27" s="1"/>
  <c r="AH55" i="30"/>
  <c r="AQ55" i="30" s="1"/>
  <c r="AH54" i="74"/>
  <c r="AQ54" i="74" s="1"/>
  <c r="W55" i="42"/>
  <c r="AG54" i="42"/>
  <c r="AP54" i="42" s="1"/>
  <c r="AF54" i="42"/>
  <c r="AO54" i="42" s="1"/>
  <c r="AE54" i="42"/>
  <c r="AF54" i="44"/>
  <c r="AO54" i="44" s="1"/>
  <c r="W55" i="44"/>
  <c r="AG54" i="44"/>
  <c r="AP54" i="44" s="1"/>
  <c r="AE54" i="44"/>
  <c r="AR55" i="36"/>
  <c r="AR53" i="93"/>
  <c r="Z55" i="30"/>
  <c r="AR54" i="35"/>
  <c r="AR54" i="28"/>
  <c r="Y56" i="95"/>
  <c r="X56" i="95"/>
  <c r="Z56" i="95" s="1"/>
  <c r="AH55" i="48"/>
  <c r="AQ55" i="48" s="1"/>
  <c r="Y55" i="25"/>
  <c r="X55" i="25"/>
  <c r="AH55" i="28"/>
  <c r="AQ55" i="28" s="1"/>
  <c r="AR53" i="74"/>
  <c r="AR55" i="38"/>
  <c r="AH55" i="43"/>
  <c r="AQ55" i="43" s="1"/>
  <c r="AH55" i="27"/>
  <c r="AQ55" i="27" s="1"/>
  <c r="W56" i="83"/>
  <c r="AG55" i="83"/>
  <c r="AP55" i="83" s="1"/>
  <c r="AE55" i="83"/>
  <c r="AF55" i="83"/>
  <c r="AO55" i="83" s="1"/>
  <c r="AH58" i="80"/>
  <c r="AQ58" i="80" s="1"/>
  <c r="AH54" i="44"/>
  <c r="AQ54" i="44" s="1"/>
  <c r="AR54" i="43"/>
  <c r="W58" i="88"/>
  <c r="AG57" i="88"/>
  <c r="AP57" i="88" s="1"/>
  <c r="AF57" i="88"/>
  <c r="AO57" i="88" s="1"/>
  <c r="AE57" i="88"/>
  <c r="AN54" i="25"/>
  <c r="AI54" i="25"/>
  <c r="AF56" i="38"/>
  <c r="AO56" i="38" s="1"/>
  <c r="AE56" i="38"/>
  <c r="AG56" i="38"/>
  <c r="AP56" i="38" s="1"/>
  <c r="W57" i="38"/>
  <c r="AR57" i="82"/>
  <c r="W56" i="94"/>
  <c r="AG55" i="94"/>
  <c r="AP55" i="94" s="1"/>
  <c r="AF55" i="94"/>
  <c r="AO55" i="94" s="1"/>
  <c r="AE55" i="94"/>
  <c r="Z55" i="35"/>
  <c r="AR53" i="42"/>
  <c r="AI54" i="46"/>
  <c r="AN54" i="46"/>
  <c r="X56" i="96"/>
  <c r="Y56" i="96"/>
  <c r="Z54" i="84" l="1"/>
  <c r="Z55" i="46"/>
  <c r="W56" i="48"/>
  <c r="Z55" i="40"/>
  <c r="W56" i="40" s="1"/>
  <c r="AF54" i="84"/>
  <c r="AO54" i="84" s="1"/>
  <c r="W55" i="84"/>
  <c r="AE54" i="84"/>
  <c r="AG54" i="84"/>
  <c r="AP54" i="84" s="1"/>
  <c r="AF59" i="89"/>
  <c r="AO59" i="89" s="1"/>
  <c r="AG59" i="89"/>
  <c r="AP59" i="89" s="1"/>
  <c r="W60" i="89"/>
  <c r="AE59" i="89"/>
  <c r="AE58" i="86"/>
  <c r="W59" i="86"/>
  <c r="AG58" i="86"/>
  <c r="AP58" i="86" s="1"/>
  <c r="AF58" i="86"/>
  <c r="AO58" i="86" s="1"/>
  <c r="AE56" i="26"/>
  <c r="W57" i="26"/>
  <c r="AG56" i="26"/>
  <c r="AP56" i="26" s="1"/>
  <c r="AF56" i="26"/>
  <c r="AO56" i="26" s="1"/>
  <c r="W57" i="41"/>
  <c r="AG56" i="41"/>
  <c r="AP56" i="41" s="1"/>
  <c r="AF56" i="41"/>
  <c r="AO56" i="41" s="1"/>
  <c r="AE56" i="41"/>
  <c r="W54" i="37"/>
  <c r="AG53" i="37"/>
  <c r="AP53" i="37" s="1"/>
  <c r="AF53" i="37"/>
  <c r="AO53" i="37" s="1"/>
  <c r="AE53" i="37"/>
  <c r="W57" i="45"/>
  <c r="AG56" i="45"/>
  <c r="AP56" i="45" s="1"/>
  <c r="AF56" i="45"/>
  <c r="AO56" i="45" s="1"/>
  <c r="AE56" i="45"/>
  <c r="AF56" i="95"/>
  <c r="AO56" i="95" s="1"/>
  <c r="AE56" i="95"/>
  <c r="W57" i="95"/>
  <c r="AG56" i="95"/>
  <c r="AP56" i="95" s="1"/>
  <c r="W56" i="46"/>
  <c r="AG55" i="46"/>
  <c r="AP55" i="46" s="1"/>
  <c r="AF55" i="46"/>
  <c r="AO55" i="46" s="1"/>
  <c r="AE55" i="46"/>
  <c r="AE55" i="92"/>
  <c r="W56" i="92"/>
  <c r="AF55" i="92"/>
  <c r="AO55" i="92" s="1"/>
  <c r="AG55" i="92"/>
  <c r="AP55" i="92" s="1"/>
  <c r="AG55" i="40"/>
  <c r="AP55" i="40" s="1"/>
  <c r="AF55" i="40"/>
  <c r="AO55" i="40" s="1"/>
  <c r="AN55" i="94"/>
  <c r="AI55" i="94"/>
  <c r="X58" i="39"/>
  <c r="Y58" i="39"/>
  <c r="AR55" i="96"/>
  <c r="AH56" i="34"/>
  <c r="AQ56" i="34" s="1"/>
  <c r="X56" i="94"/>
  <c r="Y56" i="94"/>
  <c r="W56" i="30"/>
  <c r="AG55" i="30"/>
  <c r="AP55" i="30" s="1"/>
  <c r="AF55" i="30"/>
  <c r="AO55" i="30" s="1"/>
  <c r="AE55" i="30"/>
  <c r="AH56" i="31"/>
  <c r="AQ56" i="31" s="1"/>
  <c r="AH56" i="96"/>
  <c r="AQ56" i="96" s="1"/>
  <c r="Y55" i="44"/>
  <c r="X55" i="44"/>
  <c r="Z55" i="42"/>
  <c r="X55" i="42"/>
  <c r="Y55" i="42"/>
  <c r="Z56" i="31"/>
  <c r="Z56" i="96"/>
  <c r="AR54" i="25"/>
  <c r="X58" i="88"/>
  <c r="Z58" i="88" s="1"/>
  <c r="Y58" i="88"/>
  <c r="AI55" i="33"/>
  <c r="AN55" i="33"/>
  <c r="AH54" i="84"/>
  <c r="AQ54" i="84" s="1"/>
  <c r="AE54" i="78"/>
  <c r="AF54" i="78"/>
  <c r="AO54" i="78" s="1"/>
  <c r="AG54" i="78"/>
  <c r="AP54" i="78" s="1"/>
  <c r="W55" i="78"/>
  <c r="AR55" i="31"/>
  <c r="X56" i="91"/>
  <c r="Z56" i="91" s="1"/>
  <c r="Y56" i="91"/>
  <c r="X55" i="76"/>
  <c r="Y55" i="76"/>
  <c r="Z55" i="76" s="1"/>
  <c r="AR54" i="47"/>
  <c r="Y54" i="73"/>
  <c r="X54" i="73"/>
  <c r="Z54" i="73" s="1"/>
  <c r="AR58" i="89"/>
  <c r="AR53" i="84"/>
  <c r="Y59" i="77"/>
  <c r="X59" i="77"/>
  <c r="AH55" i="47"/>
  <c r="AQ55" i="47" s="1"/>
  <c r="X58" i="85"/>
  <c r="Y58" i="85"/>
  <c r="AI55" i="28"/>
  <c r="AN55" i="28"/>
  <c r="Y55" i="74"/>
  <c r="X55" i="74"/>
  <c r="X55" i="75"/>
  <c r="Z55" i="75" s="1"/>
  <c r="Y55" i="75"/>
  <c r="AR54" i="46"/>
  <c r="X57" i="38"/>
  <c r="Y57" i="38"/>
  <c r="Z57" i="38" s="1"/>
  <c r="AI54" i="42"/>
  <c r="AN54" i="42"/>
  <c r="AI55" i="27"/>
  <c r="AN55" i="27"/>
  <c r="AH55" i="92"/>
  <c r="AQ55" i="92" s="1"/>
  <c r="AR55" i="95"/>
  <c r="AR55" i="34"/>
  <c r="AH56" i="41"/>
  <c r="AQ56" i="41" s="1"/>
  <c r="AR55" i="45"/>
  <c r="X55" i="93"/>
  <c r="Z55" i="93" s="1"/>
  <c r="Y55" i="93"/>
  <c r="AH56" i="45"/>
  <c r="AQ56" i="45" s="1"/>
  <c r="AN56" i="79"/>
  <c r="AI56" i="79"/>
  <c r="Z56" i="34"/>
  <c r="AN58" i="82"/>
  <c r="AI58" i="82"/>
  <c r="AI55" i="81"/>
  <c r="AN55" i="81"/>
  <c r="AN55" i="43"/>
  <c r="AI55" i="43"/>
  <c r="AR55" i="26"/>
  <c r="AI53" i="32"/>
  <c r="AN53" i="32"/>
  <c r="AI54" i="90"/>
  <c r="AN54" i="90"/>
  <c r="AH55" i="25"/>
  <c r="AQ55" i="25" s="1"/>
  <c r="Y56" i="27"/>
  <c r="X56" i="27"/>
  <c r="AN55" i="91"/>
  <c r="AI55" i="91"/>
  <c r="AN57" i="88"/>
  <c r="AI57" i="88"/>
  <c r="AI55" i="83"/>
  <c r="AN55" i="83"/>
  <c r="Z55" i="25"/>
  <c r="AH56" i="95"/>
  <c r="AQ56" i="95" s="1"/>
  <c r="AI54" i="44"/>
  <c r="AN54" i="44"/>
  <c r="AR57" i="86"/>
  <c r="AR54" i="40"/>
  <c r="W57" i="36"/>
  <c r="AG56" i="36"/>
  <c r="AP56" i="36" s="1"/>
  <c r="AF56" i="36"/>
  <c r="AO56" i="36" s="1"/>
  <c r="AE56" i="36"/>
  <c r="AI54" i="93"/>
  <c r="AN54" i="93"/>
  <c r="AR55" i="41"/>
  <c r="AN54" i="76"/>
  <c r="AI54" i="76"/>
  <c r="Z55" i="47"/>
  <c r="Y56" i="28"/>
  <c r="X56" i="28"/>
  <c r="Z56" i="28" s="1"/>
  <c r="AI55" i="48"/>
  <c r="AN55" i="48"/>
  <c r="X55" i="90"/>
  <c r="Z55" i="90" s="1"/>
  <c r="Y55" i="90"/>
  <c r="X59" i="80"/>
  <c r="Z59" i="80" s="1"/>
  <c r="Y59" i="80"/>
  <c r="AI56" i="38"/>
  <c r="AN56" i="38"/>
  <c r="AH55" i="40"/>
  <c r="AQ55" i="40" s="1"/>
  <c r="AH59" i="89"/>
  <c r="AQ59" i="89" s="1"/>
  <c r="AR52" i="37"/>
  <c r="AN53" i="73"/>
  <c r="AI53" i="73"/>
  <c r="Y57" i="87"/>
  <c r="Z57" i="87" s="1"/>
  <c r="X57" i="87"/>
  <c r="AI58" i="80"/>
  <c r="AN58" i="80"/>
  <c r="Z56" i="43"/>
  <c r="Y56" i="43"/>
  <c r="X56" i="43"/>
  <c r="AI54" i="74"/>
  <c r="AN54" i="74"/>
  <c r="AN54" i="75"/>
  <c r="AI54" i="75"/>
  <c r="AH56" i="26"/>
  <c r="AQ56" i="26" s="1"/>
  <c r="AI57" i="39"/>
  <c r="AN57" i="39"/>
  <c r="AE55" i="35"/>
  <c r="AF55" i="35"/>
  <c r="AO55" i="35" s="1"/>
  <c r="W56" i="35"/>
  <c r="AG55" i="35"/>
  <c r="AP55" i="35" s="1"/>
  <c r="X56" i="83"/>
  <c r="Y56" i="83"/>
  <c r="Y56" i="33"/>
  <c r="X56" i="33"/>
  <c r="Z56" i="33" s="1"/>
  <c r="AR54" i="92"/>
  <c r="AH55" i="46"/>
  <c r="AQ55" i="46" s="1"/>
  <c r="AH58" i="86"/>
  <c r="AQ58" i="86" s="1"/>
  <c r="W58" i="29"/>
  <c r="AG57" i="29"/>
  <c r="AP57" i="29" s="1"/>
  <c r="AF57" i="29"/>
  <c r="AO57" i="29" s="1"/>
  <c r="AE57" i="29"/>
  <c r="Z57" i="79"/>
  <c r="X57" i="79"/>
  <c r="Y57" i="79"/>
  <c r="AN56" i="87"/>
  <c r="AI56" i="87"/>
  <c r="X59" i="82"/>
  <c r="Y59" i="82"/>
  <c r="X56" i="81"/>
  <c r="Y56" i="81"/>
  <c r="AI58" i="77"/>
  <c r="AN58" i="77"/>
  <c r="AH53" i="37"/>
  <c r="AQ53" i="37" s="1"/>
  <c r="AI57" i="85"/>
  <c r="AN57" i="85"/>
  <c r="X56" i="48"/>
  <c r="Y56" i="48"/>
  <c r="Z56" i="48" s="1"/>
  <c r="Y54" i="32"/>
  <c r="Z54" i="32" s="1"/>
  <c r="X54" i="32"/>
  <c r="Z59" i="82" l="1"/>
  <c r="AE55" i="40"/>
  <c r="Z56" i="81"/>
  <c r="Z56" i="94"/>
  <c r="AF56" i="94" s="1"/>
  <c r="AO56" i="94" s="1"/>
  <c r="W57" i="48"/>
  <c r="AG56" i="48"/>
  <c r="AP56" i="48" s="1"/>
  <c r="AF56" i="48"/>
  <c r="AO56" i="48" s="1"/>
  <c r="AE56" i="48"/>
  <c r="W56" i="93"/>
  <c r="AG55" i="93"/>
  <c r="AP55" i="93" s="1"/>
  <c r="AE55" i="93"/>
  <c r="AF55" i="93"/>
  <c r="AO55" i="93" s="1"/>
  <c r="AE56" i="94"/>
  <c r="AG56" i="94"/>
  <c r="AP56" i="94" s="1"/>
  <c r="W56" i="90"/>
  <c r="AG55" i="90"/>
  <c r="AP55" i="90" s="1"/>
  <c r="AF55" i="90"/>
  <c r="AO55" i="90" s="1"/>
  <c r="AE55" i="90"/>
  <c r="AE55" i="76"/>
  <c r="AG55" i="76"/>
  <c r="AP55" i="76" s="1"/>
  <c r="AF55" i="76"/>
  <c r="AO55" i="76" s="1"/>
  <c r="W56" i="76"/>
  <c r="W57" i="81"/>
  <c r="AG56" i="81"/>
  <c r="AP56" i="81" s="1"/>
  <c r="AF56" i="81"/>
  <c r="AO56" i="81" s="1"/>
  <c r="AE56" i="81"/>
  <c r="AF57" i="87"/>
  <c r="AO57" i="87" s="1"/>
  <c r="W58" i="87"/>
  <c r="AG57" i="87"/>
  <c r="AP57" i="87" s="1"/>
  <c r="AE57" i="87"/>
  <c r="AE59" i="82"/>
  <c r="AF59" i="82"/>
  <c r="AO59" i="82" s="1"/>
  <c r="W60" i="82"/>
  <c r="AG59" i="82"/>
  <c r="AP59" i="82" s="1"/>
  <c r="W55" i="32"/>
  <c r="AG54" i="32"/>
  <c r="AP54" i="32" s="1"/>
  <c r="AF54" i="32"/>
  <c r="AO54" i="32" s="1"/>
  <c r="AE54" i="32"/>
  <c r="AF55" i="75"/>
  <c r="AO55" i="75" s="1"/>
  <c r="AE55" i="75"/>
  <c r="W56" i="75"/>
  <c r="AG55" i="75"/>
  <c r="AP55" i="75" s="1"/>
  <c r="AE58" i="88"/>
  <c r="AF58" i="88"/>
  <c r="AO58" i="88" s="1"/>
  <c r="AG58" i="88"/>
  <c r="AP58" i="88" s="1"/>
  <c r="W59" i="88"/>
  <c r="AR56" i="87"/>
  <c r="AN57" i="29"/>
  <c r="AI57" i="29"/>
  <c r="W57" i="33"/>
  <c r="AG56" i="33"/>
  <c r="AP56" i="33" s="1"/>
  <c r="AF56" i="33"/>
  <c r="AO56" i="33" s="1"/>
  <c r="AE56" i="33"/>
  <c r="AR54" i="44"/>
  <c r="AR53" i="32"/>
  <c r="AR55" i="81"/>
  <c r="AF57" i="79"/>
  <c r="AO57" i="79" s="1"/>
  <c r="AE57" i="79"/>
  <c r="W58" i="79"/>
  <c r="AG57" i="79"/>
  <c r="AP57" i="79" s="1"/>
  <c r="AR54" i="75"/>
  <c r="AE56" i="43"/>
  <c r="AG56" i="43"/>
  <c r="AP56" i="43" s="1"/>
  <c r="AF56" i="43"/>
  <c r="AO56" i="43" s="1"/>
  <c r="W57" i="43"/>
  <c r="AR53" i="73"/>
  <c r="AH56" i="28"/>
  <c r="AQ56" i="28" s="1"/>
  <c r="AR58" i="77"/>
  <c r="X56" i="35"/>
  <c r="Y56" i="35"/>
  <c r="Z56" i="35" s="1"/>
  <c r="Z57" i="36"/>
  <c r="Y57" i="36"/>
  <c r="X57" i="36"/>
  <c r="AR55" i="91"/>
  <c r="AH57" i="38"/>
  <c r="AQ57" i="38" s="1"/>
  <c r="AH56" i="91"/>
  <c r="AQ56" i="91" s="1"/>
  <c r="AH55" i="42"/>
  <c r="AQ55" i="42" s="1"/>
  <c r="Y56" i="30"/>
  <c r="X56" i="30"/>
  <c r="AN55" i="40"/>
  <c r="AI55" i="40"/>
  <c r="Y56" i="92"/>
  <c r="X56" i="92"/>
  <c r="Y56" i="46"/>
  <c r="X56" i="46"/>
  <c r="AI53" i="37"/>
  <c r="AN53" i="37"/>
  <c r="AN56" i="41"/>
  <c r="AI56" i="41"/>
  <c r="AI58" i="86"/>
  <c r="AN58" i="86"/>
  <c r="W57" i="28"/>
  <c r="AG56" i="28"/>
  <c r="AP56" i="28" s="1"/>
  <c r="AF56" i="28"/>
  <c r="AO56" i="28" s="1"/>
  <c r="AE56" i="28"/>
  <c r="AE55" i="25"/>
  <c r="W56" i="25"/>
  <c r="AG55" i="25"/>
  <c r="AP55" i="25" s="1"/>
  <c r="AF55" i="25"/>
  <c r="AO55" i="25" s="1"/>
  <c r="W58" i="38"/>
  <c r="AE57" i="38"/>
  <c r="AG57" i="38"/>
  <c r="AP57" i="38" s="1"/>
  <c r="AF57" i="38"/>
  <c r="AO57" i="38" s="1"/>
  <c r="AH55" i="74"/>
  <c r="AQ55" i="74" s="1"/>
  <c r="AH58" i="85"/>
  <c r="AQ58" i="85" s="1"/>
  <c r="W56" i="42"/>
  <c r="AG55" i="42"/>
  <c r="AP55" i="42" s="1"/>
  <c r="AF55" i="42"/>
  <c r="AO55" i="42" s="1"/>
  <c r="AE55" i="42"/>
  <c r="AH58" i="39"/>
  <c r="AQ58" i="39" s="1"/>
  <c r="AI55" i="92"/>
  <c r="AN55" i="92"/>
  <c r="AI56" i="45"/>
  <c r="AN56" i="45"/>
  <c r="Y57" i="26"/>
  <c r="X57" i="26"/>
  <c r="AH56" i="48"/>
  <c r="AQ56" i="48" s="1"/>
  <c r="AH56" i="81"/>
  <c r="AQ56" i="81" s="1"/>
  <c r="AR54" i="74"/>
  <c r="AH57" i="87"/>
  <c r="AQ57" i="87" s="1"/>
  <c r="AR56" i="38"/>
  <c r="AG55" i="47"/>
  <c r="AP55" i="47" s="1"/>
  <c r="AF55" i="47"/>
  <c r="AO55" i="47" s="1"/>
  <c r="AE55" i="47"/>
  <c r="W56" i="47"/>
  <c r="AR54" i="93"/>
  <c r="AH56" i="27"/>
  <c r="AQ56" i="27" s="1"/>
  <c r="AR58" i="82"/>
  <c r="AR55" i="27"/>
  <c r="Z58" i="85"/>
  <c r="AH59" i="77"/>
  <c r="AQ59" i="77" s="1"/>
  <c r="AI54" i="78"/>
  <c r="AN54" i="78"/>
  <c r="AH55" i="44"/>
  <c r="AQ55" i="44" s="1"/>
  <c r="Z58" i="39"/>
  <c r="AI56" i="26"/>
  <c r="AN56" i="26"/>
  <c r="AI59" i="89"/>
  <c r="AN59" i="89"/>
  <c r="AI54" i="84"/>
  <c r="AN54" i="84"/>
  <c r="Z55" i="74"/>
  <c r="AH54" i="73"/>
  <c r="AQ54" i="73" s="1"/>
  <c r="AH55" i="76"/>
  <c r="AQ55" i="76" s="1"/>
  <c r="AR55" i="33"/>
  <c r="AF56" i="96"/>
  <c r="AO56" i="96" s="1"/>
  <c r="AE56" i="96"/>
  <c r="W57" i="96"/>
  <c r="AG56" i="96"/>
  <c r="AP56" i="96" s="1"/>
  <c r="AI55" i="30"/>
  <c r="AN55" i="30"/>
  <c r="AH56" i="94"/>
  <c r="AQ56" i="94" s="1"/>
  <c r="AR55" i="94"/>
  <c r="X56" i="40"/>
  <c r="Y56" i="40"/>
  <c r="AI55" i="46"/>
  <c r="AN55" i="46"/>
  <c r="X54" i="37"/>
  <c r="Y54" i="37"/>
  <c r="Y57" i="41"/>
  <c r="X57" i="41"/>
  <c r="X60" i="89"/>
  <c r="Z60" i="89" s="1"/>
  <c r="Y60" i="89"/>
  <c r="X55" i="84"/>
  <c r="Y55" i="84"/>
  <c r="AH55" i="90"/>
  <c r="AQ55" i="90" s="1"/>
  <c r="AF56" i="91"/>
  <c r="AO56" i="91" s="1"/>
  <c r="W57" i="91"/>
  <c r="AG56" i="91"/>
  <c r="AP56" i="91" s="1"/>
  <c r="AE56" i="91"/>
  <c r="AH56" i="83"/>
  <c r="AQ56" i="83" s="1"/>
  <c r="AI55" i="35"/>
  <c r="AN55" i="35"/>
  <c r="AH56" i="43"/>
  <c r="AQ56" i="43" s="1"/>
  <c r="AR54" i="76"/>
  <c r="AI56" i="36"/>
  <c r="AN56" i="36"/>
  <c r="AR55" i="83"/>
  <c r="AH54" i="32"/>
  <c r="AQ54" i="32" s="1"/>
  <c r="AH57" i="79"/>
  <c r="AQ57" i="79" s="1"/>
  <c r="X58" i="29"/>
  <c r="Z58" i="29" s="1"/>
  <c r="Y58" i="29"/>
  <c r="Z56" i="83"/>
  <c r="AH59" i="80"/>
  <c r="AQ59" i="80" s="1"/>
  <c r="AR55" i="48"/>
  <c r="AR57" i="88"/>
  <c r="Z56" i="27"/>
  <c r="AR55" i="43"/>
  <c r="W57" i="34"/>
  <c r="AG56" i="34"/>
  <c r="AP56" i="34" s="1"/>
  <c r="AF56" i="34"/>
  <c r="AO56" i="34" s="1"/>
  <c r="AE56" i="34"/>
  <c r="AR54" i="42"/>
  <c r="Z59" i="77"/>
  <c r="X55" i="78"/>
  <c r="Z55" i="78" s="1"/>
  <c r="Y55" i="78"/>
  <c r="W57" i="31"/>
  <c r="AG56" i="31"/>
  <c r="AP56" i="31" s="1"/>
  <c r="AF56" i="31"/>
  <c r="AO56" i="31" s="1"/>
  <c r="AE56" i="31"/>
  <c r="Z55" i="44"/>
  <c r="X57" i="95"/>
  <c r="Y57" i="95"/>
  <c r="X57" i="45"/>
  <c r="Z57" i="45" s="1"/>
  <c r="Y57" i="45"/>
  <c r="AR58" i="80"/>
  <c r="AH55" i="93"/>
  <c r="AQ55" i="93" s="1"/>
  <c r="AR57" i="85"/>
  <c r="AH59" i="82"/>
  <c r="AQ59" i="82" s="1"/>
  <c r="AH56" i="33"/>
  <c r="AQ56" i="33" s="1"/>
  <c r="AR57" i="39"/>
  <c r="W60" i="80"/>
  <c r="AG59" i="80"/>
  <c r="AP59" i="80" s="1"/>
  <c r="AF59" i="80"/>
  <c r="AO59" i="80" s="1"/>
  <c r="AE59" i="80"/>
  <c r="AR54" i="90"/>
  <c r="AR56" i="79"/>
  <c r="AH55" i="75"/>
  <c r="AQ55" i="75" s="1"/>
  <c r="AR55" i="28"/>
  <c r="AE54" i="73"/>
  <c r="AF54" i="73"/>
  <c r="AO54" i="73" s="1"/>
  <c r="W55" i="73"/>
  <c r="AG54" i="73"/>
  <c r="AP54" i="73" s="1"/>
  <c r="AH58" i="88"/>
  <c r="AQ58" i="88" s="1"/>
  <c r="AN56" i="95"/>
  <c r="AI56" i="95"/>
  <c r="X59" i="86"/>
  <c r="Y59" i="86"/>
  <c r="Z55" i="84" l="1"/>
  <c r="W57" i="94"/>
  <c r="Z56" i="30"/>
  <c r="AE56" i="30" s="1"/>
  <c r="Z57" i="41"/>
  <c r="W58" i="41" s="1"/>
  <c r="Z56" i="92"/>
  <c r="AE56" i="92" s="1"/>
  <c r="W61" i="89"/>
  <c r="AG60" i="89"/>
  <c r="AP60" i="89" s="1"/>
  <c r="AF60" i="89"/>
  <c r="AO60" i="89" s="1"/>
  <c r="AE60" i="89"/>
  <c r="W57" i="30"/>
  <c r="AG56" i="30"/>
  <c r="AP56" i="30" s="1"/>
  <c r="AF56" i="30"/>
  <c r="AO56" i="30" s="1"/>
  <c r="W56" i="84"/>
  <c r="AG55" i="84"/>
  <c r="AP55" i="84" s="1"/>
  <c r="AF55" i="84"/>
  <c r="AO55" i="84" s="1"/>
  <c r="AE55" i="84"/>
  <c r="AE57" i="41"/>
  <c r="AF57" i="41"/>
  <c r="AO57" i="41" s="1"/>
  <c r="W57" i="92"/>
  <c r="AG56" i="92"/>
  <c r="AP56" i="92" s="1"/>
  <c r="AF56" i="92"/>
  <c r="AO56" i="92" s="1"/>
  <c r="W57" i="35"/>
  <c r="AG56" i="35"/>
  <c r="AP56" i="35" s="1"/>
  <c r="AF56" i="35"/>
  <c r="AO56" i="35" s="1"/>
  <c r="AE56" i="35"/>
  <c r="W58" i="45"/>
  <c r="AG57" i="45"/>
  <c r="AP57" i="45" s="1"/>
  <c r="AF57" i="45"/>
  <c r="AO57" i="45" s="1"/>
  <c r="AE57" i="45"/>
  <c r="W56" i="78"/>
  <c r="AG55" i="78"/>
  <c r="AP55" i="78" s="1"/>
  <c r="AF55" i="78"/>
  <c r="AO55" i="78" s="1"/>
  <c r="AE55" i="78"/>
  <c r="AE58" i="29"/>
  <c r="W59" i="29"/>
  <c r="AG58" i="29"/>
  <c r="AP58" i="29" s="1"/>
  <c r="AF58" i="29"/>
  <c r="AO58" i="29" s="1"/>
  <c r="AH59" i="86"/>
  <c r="AQ59" i="86" s="1"/>
  <c r="W60" i="77"/>
  <c r="AG59" i="77"/>
  <c r="AP59" i="77" s="1"/>
  <c r="AF59" i="77"/>
  <c r="AO59" i="77" s="1"/>
  <c r="AE59" i="77"/>
  <c r="Y57" i="91"/>
  <c r="X57" i="91"/>
  <c r="AH54" i="37"/>
  <c r="AQ54" i="37" s="1"/>
  <c r="Y55" i="73"/>
  <c r="X55" i="73"/>
  <c r="AH57" i="45"/>
  <c r="AQ57" i="45" s="1"/>
  <c r="AI56" i="31"/>
  <c r="AN56" i="31"/>
  <c r="AH55" i="78"/>
  <c r="AQ55" i="78" s="1"/>
  <c r="AN56" i="34"/>
  <c r="AI56" i="34"/>
  <c r="W57" i="27"/>
  <c r="AG56" i="27"/>
  <c r="AP56" i="27" s="1"/>
  <c r="AF56" i="27"/>
  <c r="AO56" i="27" s="1"/>
  <c r="AE56" i="27"/>
  <c r="AH58" i="29"/>
  <c r="AQ58" i="29" s="1"/>
  <c r="AR55" i="35"/>
  <c r="AI56" i="91"/>
  <c r="AN56" i="91"/>
  <c r="W59" i="39"/>
  <c r="AG58" i="39"/>
  <c r="AP58" i="39" s="1"/>
  <c r="AF58" i="39"/>
  <c r="AO58" i="39" s="1"/>
  <c r="AE58" i="39"/>
  <c r="AI57" i="38"/>
  <c r="AN57" i="38"/>
  <c r="Z57" i="28"/>
  <c r="Y57" i="28"/>
  <c r="X57" i="28"/>
  <c r="AR53" i="37"/>
  <c r="AI56" i="43"/>
  <c r="AN56" i="43"/>
  <c r="AI57" i="79"/>
  <c r="AN57" i="79"/>
  <c r="X57" i="33"/>
  <c r="Y57" i="33"/>
  <c r="Z57" i="33" s="1"/>
  <c r="X56" i="75"/>
  <c r="Z56" i="75" s="1"/>
  <c r="Y56" i="75"/>
  <c r="AI59" i="82"/>
  <c r="AN59" i="82"/>
  <c r="X56" i="93"/>
  <c r="Y56" i="93"/>
  <c r="Z56" i="93" s="1"/>
  <c r="AH56" i="40"/>
  <c r="AQ56" i="40" s="1"/>
  <c r="AR54" i="84"/>
  <c r="AR54" i="78"/>
  <c r="W59" i="85"/>
  <c r="AG58" i="85"/>
  <c r="AP58" i="85" s="1"/>
  <c r="AF58" i="85"/>
  <c r="AO58" i="85" s="1"/>
  <c r="AE58" i="85"/>
  <c r="X56" i="47"/>
  <c r="Y56" i="47"/>
  <c r="AH57" i="26"/>
  <c r="AQ57" i="26" s="1"/>
  <c r="AR55" i="92"/>
  <c r="Y58" i="38"/>
  <c r="X58" i="38"/>
  <c r="AI55" i="25"/>
  <c r="AN55" i="25"/>
  <c r="AH56" i="46"/>
  <c r="AQ56" i="46" s="1"/>
  <c r="AR55" i="40"/>
  <c r="W58" i="36"/>
  <c r="AG57" i="36"/>
  <c r="AP57" i="36" s="1"/>
  <c r="AF57" i="36"/>
  <c r="AO57" i="36" s="1"/>
  <c r="AE57" i="36"/>
  <c r="AR57" i="29"/>
  <c r="AN55" i="75"/>
  <c r="AI55" i="75"/>
  <c r="Z55" i="32"/>
  <c r="X55" i="32"/>
  <c r="Y55" i="32"/>
  <c r="AI57" i="87"/>
  <c r="AN57" i="87"/>
  <c r="AN56" i="81"/>
  <c r="AI56" i="81"/>
  <c r="AI56" i="94"/>
  <c r="AN56" i="94"/>
  <c r="AI56" i="48"/>
  <c r="AN56" i="48"/>
  <c r="AR58" i="86"/>
  <c r="Z57" i="43"/>
  <c r="X57" i="43"/>
  <c r="Y57" i="43"/>
  <c r="AN56" i="33"/>
  <c r="AI56" i="33"/>
  <c r="X56" i="90"/>
  <c r="Z56" i="90" s="1"/>
  <c r="Y56" i="90"/>
  <c r="X57" i="96"/>
  <c r="Y57" i="96"/>
  <c r="AN55" i="42"/>
  <c r="AI55" i="42"/>
  <c r="Z59" i="86"/>
  <c r="AI54" i="73"/>
  <c r="AN54" i="73"/>
  <c r="AH57" i="95"/>
  <c r="AQ57" i="95" s="1"/>
  <c r="Y57" i="31"/>
  <c r="X57" i="31"/>
  <c r="Z57" i="34"/>
  <c r="X57" i="34"/>
  <c r="Y57" i="34"/>
  <c r="AR56" i="36"/>
  <c r="Z54" i="37"/>
  <c r="AN56" i="96"/>
  <c r="AI56" i="96"/>
  <c r="AR59" i="89"/>
  <c r="Z57" i="26"/>
  <c r="AN56" i="28"/>
  <c r="AI56" i="28"/>
  <c r="AR56" i="41"/>
  <c r="Z56" i="46"/>
  <c r="AH56" i="30"/>
  <c r="AQ56" i="30" s="1"/>
  <c r="AH56" i="35"/>
  <c r="AQ56" i="35" s="1"/>
  <c r="AI58" i="88"/>
  <c r="AN58" i="88"/>
  <c r="Y60" i="82"/>
  <c r="X60" i="82"/>
  <c r="AI55" i="76"/>
  <c r="AN55" i="76"/>
  <c r="AN55" i="93"/>
  <c r="AI55" i="93"/>
  <c r="Z56" i="40"/>
  <c r="AI55" i="47"/>
  <c r="AN55" i="47"/>
  <c r="Z57" i="95"/>
  <c r="AF56" i="83"/>
  <c r="AO56" i="83" s="1"/>
  <c r="AG56" i="83"/>
  <c r="AP56" i="83" s="1"/>
  <c r="AE56" i="83"/>
  <c r="W57" i="83"/>
  <c r="AH57" i="41"/>
  <c r="AQ57" i="41" s="1"/>
  <c r="AH56" i="92"/>
  <c r="AQ56" i="92" s="1"/>
  <c r="X58" i="79"/>
  <c r="Z58" i="79" s="1"/>
  <c r="Y58" i="79"/>
  <c r="AN54" i="32"/>
  <c r="AI54" i="32"/>
  <c r="X58" i="87"/>
  <c r="Z58" i="87" s="1"/>
  <c r="Y58" i="87"/>
  <c r="X57" i="81"/>
  <c r="Y57" i="81"/>
  <c r="X57" i="94"/>
  <c r="Z57" i="94" s="1"/>
  <c r="Y57" i="94"/>
  <c r="X57" i="48"/>
  <c r="Y57" i="48"/>
  <c r="Z60" i="80"/>
  <c r="Y60" i="80"/>
  <c r="X60" i="80"/>
  <c r="AH60" i="89"/>
  <c r="AQ60" i="89" s="1"/>
  <c r="AR56" i="95"/>
  <c r="AN59" i="80"/>
  <c r="AI59" i="80"/>
  <c r="W56" i="44"/>
  <c r="AG55" i="44"/>
  <c r="AP55" i="44" s="1"/>
  <c r="AE55" i="44"/>
  <c r="AF55" i="44"/>
  <c r="AO55" i="44" s="1"/>
  <c r="AH55" i="84"/>
  <c r="AQ55" i="84" s="1"/>
  <c r="AR55" i="46"/>
  <c r="AR55" i="30"/>
  <c r="W56" i="74"/>
  <c r="AG55" i="74"/>
  <c r="AP55" i="74" s="1"/>
  <c r="AF55" i="74"/>
  <c r="AO55" i="74" s="1"/>
  <c r="AE55" i="74"/>
  <c r="AR56" i="26"/>
  <c r="AR56" i="45"/>
  <c r="X56" i="42"/>
  <c r="Y56" i="42"/>
  <c r="Y56" i="25"/>
  <c r="X56" i="25"/>
  <c r="AH57" i="36"/>
  <c r="AQ57" i="36" s="1"/>
  <c r="X59" i="88"/>
  <c r="Y59" i="88"/>
  <c r="Y56" i="76"/>
  <c r="X56" i="76"/>
  <c r="Z56" i="76" s="1"/>
  <c r="AN55" i="90"/>
  <c r="AI55" i="90"/>
  <c r="AG57" i="41" l="1"/>
  <c r="AP57" i="41" s="1"/>
  <c r="AE57" i="33"/>
  <c r="W58" i="33"/>
  <c r="AG57" i="33"/>
  <c r="AP57" i="33" s="1"/>
  <c r="AF57" i="33"/>
  <c r="AO57" i="33" s="1"/>
  <c r="W57" i="76"/>
  <c r="AE56" i="76"/>
  <c r="AF56" i="76"/>
  <c r="AO56" i="76" s="1"/>
  <c r="AG56" i="76"/>
  <c r="AP56" i="76" s="1"/>
  <c r="AH57" i="94"/>
  <c r="AQ57" i="94" s="1"/>
  <c r="AH58" i="87"/>
  <c r="AQ58" i="87" s="1"/>
  <c r="W59" i="79"/>
  <c r="AG58" i="79"/>
  <c r="AP58" i="79" s="1"/>
  <c r="AE58" i="79"/>
  <c r="AF58" i="79"/>
  <c r="AO58" i="79" s="1"/>
  <c r="AN56" i="83"/>
  <c r="AI56" i="83"/>
  <c r="AR55" i="47"/>
  <c r="AH60" i="82"/>
  <c r="AQ60" i="82" s="1"/>
  <c r="AR56" i="28"/>
  <c r="AE57" i="34"/>
  <c r="AF57" i="34"/>
  <c r="AO57" i="34" s="1"/>
  <c r="W58" i="34"/>
  <c r="AG57" i="34"/>
  <c r="AP57" i="34" s="1"/>
  <c r="AR55" i="42"/>
  <c r="AH56" i="90"/>
  <c r="AQ56" i="90" s="1"/>
  <c r="W58" i="43"/>
  <c r="AG57" i="43"/>
  <c r="AP57" i="43" s="1"/>
  <c r="AF57" i="43"/>
  <c r="AO57" i="43" s="1"/>
  <c r="AE57" i="43"/>
  <c r="AR56" i="94"/>
  <c r="AH55" i="32"/>
  <c r="AQ55" i="32" s="1"/>
  <c r="X59" i="85"/>
  <c r="Y59" i="85"/>
  <c r="AH56" i="93"/>
  <c r="AQ56" i="93" s="1"/>
  <c r="AG56" i="75"/>
  <c r="AP56" i="75" s="1"/>
  <c r="AF56" i="75"/>
  <c r="AO56" i="75" s="1"/>
  <c r="W57" i="75"/>
  <c r="AE56" i="75"/>
  <c r="AF57" i="28"/>
  <c r="AO57" i="28" s="1"/>
  <c r="AE57" i="28"/>
  <c r="W58" i="28"/>
  <c r="AG57" i="28"/>
  <c r="AP57" i="28" s="1"/>
  <c r="AR56" i="31"/>
  <c r="AH55" i="73"/>
  <c r="AQ55" i="73" s="1"/>
  <c r="AI56" i="35"/>
  <c r="AN56" i="35"/>
  <c r="X58" i="41"/>
  <c r="Z58" i="41" s="1"/>
  <c r="Y58" i="41"/>
  <c r="Y57" i="30"/>
  <c r="X57" i="30"/>
  <c r="Z57" i="30" s="1"/>
  <c r="AH56" i="42"/>
  <c r="AQ56" i="42" s="1"/>
  <c r="Y56" i="44"/>
  <c r="X56" i="44"/>
  <c r="AF56" i="40"/>
  <c r="AO56" i="40" s="1"/>
  <c r="AE56" i="40"/>
  <c r="W57" i="40"/>
  <c r="AG56" i="40"/>
  <c r="AP56" i="40" s="1"/>
  <c r="W55" i="37"/>
  <c r="AG54" i="37"/>
  <c r="AP54" i="37" s="1"/>
  <c r="AF54" i="37"/>
  <c r="AO54" i="37" s="1"/>
  <c r="AE54" i="37"/>
  <c r="AH57" i="31"/>
  <c r="AQ57" i="31" s="1"/>
  <c r="AE56" i="90"/>
  <c r="W57" i="90"/>
  <c r="AF56" i="90"/>
  <c r="AO56" i="90" s="1"/>
  <c r="AG56" i="90"/>
  <c r="AP56" i="90" s="1"/>
  <c r="AR56" i="81"/>
  <c r="AF55" i="32"/>
  <c r="AO55" i="32" s="1"/>
  <c r="AE55" i="32"/>
  <c r="W56" i="32"/>
  <c r="AG55" i="32"/>
  <c r="AP55" i="32" s="1"/>
  <c r="AN57" i="36"/>
  <c r="AI57" i="36"/>
  <c r="AR55" i="25"/>
  <c r="AH56" i="47"/>
  <c r="AQ56" i="47" s="1"/>
  <c r="AF56" i="93"/>
  <c r="AO56" i="93" s="1"/>
  <c r="AE56" i="93"/>
  <c r="W57" i="93"/>
  <c r="AG56" i="93"/>
  <c r="AP56" i="93" s="1"/>
  <c r="AR56" i="43"/>
  <c r="X59" i="39"/>
  <c r="Y59" i="39"/>
  <c r="AI58" i="29"/>
  <c r="AN58" i="29"/>
  <c r="Y56" i="84"/>
  <c r="X56" i="84"/>
  <c r="Z56" i="84" s="1"/>
  <c r="AH59" i="88"/>
  <c r="AQ59" i="88" s="1"/>
  <c r="Z56" i="42"/>
  <c r="AN55" i="74"/>
  <c r="AI55" i="74"/>
  <c r="AR59" i="80"/>
  <c r="AR54" i="32"/>
  <c r="AR55" i="93"/>
  <c r="Z60" i="82"/>
  <c r="AG57" i="26"/>
  <c r="AP57" i="26" s="1"/>
  <c r="AF57" i="26"/>
  <c r="AO57" i="26" s="1"/>
  <c r="AE57" i="26"/>
  <c r="W58" i="26"/>
  <c r="AR56" i="33"/>
  <c r="AR55" i="75"/>
  <c r="AH58" i="38"/>
  <c r="AQ58" i="38" s="1"/>
  <c r="Z56" i="47"/>
  <c r="AH57" i="33"/>
  <c r="AQ57" i="33" s="1"/>
  <c r="AR57" i="38"/>
  <c r="Z55" i="73"/>
  <c r="AH57" i="91"/>
  <c r="AQ57" i="91" s="1"/>
  <c r="Y60" i="77"/>
  <c r="X60" i="77"/>
  <c r="AI55" i="78"/>
  <c r="AN55" i="78"/>
  <c r="AN57" i="45"/>
  <c r="AI57" i="45"/>
  <c r="AI57" i="41"/>
  <c r="AN57" i="41"/>
  <c r="AN60" i="89"/>
  <c r="AI60" i="89"/>
  <c r="AH56" i="25"/>
  <c r="AQ56" i="25" s="1"/>
  <c r="AH57" i="48"/>
  <c r="AQ57" i="48" s="1"/>
  <c r="AH57" i="81"/>
  <c r="AQ57" i="81" s="1"/>
  <c r="W57" i="46"/>
  <c r="AG56" i="46"/>
  <c r="AP56" i="46" s="1"/>
  <c r="AF56" i="46"/>
  <c r="AO56" i="46" s="1"/>
  <c r="AE56" i="46"/>
  <c r="Z57" i="31"/>
  <c r="AH57" i="96"/>
  <c r="AQ57" i="96" s="1"/>
  <c r="AI58" i="85"/>
  <c r="AN58" i="85"/>
  <c r="AR59" i="82"/>
  <c r="AR56" i="91"/>
  <c r="Y57" i="27"/>
  <c r="X57" i="27"/>
  <c r="Z57" i="27" s="1"/>
  <c r="Y57" i="35"/>
  <c r="X57" i="35"/>
  <c r="Z57" i="92"/>
  <c r="Y57" i="92"/>
  <c r="X57" i="92"/>
  <c r="AN56" i="30"/>
  <c r="AI56" i="30"/>
  <c r="AE60" i="80"/>
  <c r="AF60" i="80"/>
  <c r="AO60" i="80" s="1"/>
  <c r="AG60" i="80"/>
  <c r="AP60" i="80" s="1"/>
  <c r="W61" i="80"/>
  <c r="AE57" i="94"/>
  <c r="W58" i="94"/>
  <c r="AG57" i="94"/>
  <c r="AP57" i="94" s="1"/>
  <c r="AF57" i="94"/>
  <c r="AO57" i="94" s="1"/>
  <c r="AG58" i="87"/>
  <c r="AP58" i="87" s="1"/>
  <c r="AF58" i="87"/>
  <c r="AO58" i="87" s="1"/>
  <c r="AE58" i="87"/>
  <c r="W59" i="87"/>
  <c r="AR55" i="90"/>
  <c r="Z59" i="88"/>
  <c r="AH56" i="76"/>
  <c r="AQ56" i="76" s="1"/>
  <c r="Z57" i="48"/>
  <c r="Z57" i="81"/>
  <c r="AE57" i="95"/>
  <c r="AG57" i="95"/>
  <c r="AP57" i="95" s="1"/>
  <c r="AF57" i="95"/>
  <c r="AO57" i="95" s="1"/>
  <c r="W58" i="95"/>
  <c r="AR58" i="88"/>
  <c r="AR54" i="73"/>
  <c r="Z57" i="96"/>
  <c r="AR56" i="48"/>
  <c r="AR57" i="87"/>
  <c r="X58" i="36"/>
  <c r="Y58" i="36"/>
  <c r="Z58" i="38"/>
  <c r="AH57" i="28"/>
  <c r="AQ57" i="28" s="1"/>
  <c r="AN58" i="39"/>
  <c r="AI58" i="39"/>
  <c r="AR56" i="34"/>
  <c r="Z57" i="91"/>
  <c r="AN55" i="84"/>
  <c r="AI55" i="84"/>
  <c r="Z56" i="25"/>
  <c r="Z56" i="74"/>
  <c r="Y56" i="74"/>
  <c r="X56" i="74"/>
  <c r="AN55" i="44"/>
  <c r="AI55" i="44"/>
  <c r="AH60" i="80"/>
  <c r="AQ60" i="80" s="1"/>
  <c r="AH58" i="79"/>
  <c r="AQ58" i="79" s="1"/>
  <c r="Y57" i="83"/>
  <c r="X57" i="83"/>
  <c r="Z57" i="83" s="1"/>
  <c r="AR55" i="76"/>
  <c r="AR56" i="96"/>
  <c r="AH57" i="34"/>
  <c r="AQ57" i="34" s="1"/>
  <c r="W60" i="86"/>
  <c r="AG59" i="86"/>
  <c r="AP59" i="86" s="1"/>
  <c r="AF59" i="86"/>
  <c r="AO59" i="86" s="1"/>
  <c r="AE59" i="86"/>
  <c r="AH57" i="43"/>
  <c r="AQ57" i="43" s="1"/>
  <c r="AH56" i="75"/>
  <c r="AQ56" i="75" s="1"/>
  <c r="AR57" i="79"/>
  <c r="AN56" i="27"/>
  <c r="AI56" i="27"/>
  <c r="AI59" i="77"/>
  <c r="AN59" i="77"/>
  <c r="X59" i="29"/>
  <c r="Z59" i="29" s="1"/>
  <c r="Y59" i="29"/>
  <c r="X56" i="78"/>
  <c r="Y56" i="78"/>
  <c r="X58" i="45"/>
  <c r="Z58" i="45" s="1"/>
  <c r="Y58" i="45"/>
  <c r="AN56" i="92"/>
  <c r="AI56" i="92"/>
  <c r="Y61" i="89"/>
  <c r="X61" i="89"/>
  <c r="Z61" i="89" s="1"/>
  <c r="Z60" i="77" l="1"/>
  <c r="W59" i="41"/>
  <c r="AG58" i="41"/>
  <c r="AP58" i="41" s="1"/>
  <c r="AF58" i="41"/>
  <c r="AO58" i="41" s="1"/>
  <c r="AE58" i="41"/>
  <c r="AE57" i="83"/>
  <c r="W58" i="83"/>
  <c r="AF57" i="83"/>
  <c r="AO57" i="83" s="1"/>
  <c r="AG57" i="83"/>
  <c r="AP57" i="83" s="1"/>
  <c r="W61" i="77"/>
  <c r="AG60" i="77"/>
  <c r="AP60" i="77" s="1"/>
  <c r="AF60" i="77"/>
  <c r="AO60" i="77" s="1"/>
  <c r="AE60" i="77"/>
  <c r="AR58" i="39"/>
  <c r="AE58" i="45"/>
  <c r="W59" i="45"/>
  <c r="AG58" i="45"/>
  <c r="AP58" i="45" s="1"/>
  <c r="AF58" i="45"/>
  <c r="AO58" i="45" s="1"/>
  <c r="W60" i="29"/>
  <c r="AG59" i="29"/>
  <c r="AP59" i="29" s="1"/>
  <c r="AF59" i="29"/>
  <c r="AO59" i="29" s="1"/>
  <c r="AE59" i="29"/>
  <c r="AE56" i="74"/>
  <c r="AF56" i="74"/>
  <c r="AO56" i="74" s="1"/>
  <c r="W57" i="74"/>
  <c r="AG56" i="74"/>
  <c r="AP56" i="74" s="1"/>
  <c r="AI57" i="95"/>
  <c r="AN57" i="95"/>
  <c r="X59" i="87"/>
  <c r="Z59" i="87" s="1"/>
  <c r="Y59" i="87"/>
  <c r="X57" i="46"/>
  <c r="Y57" i="46"/>
  <c r="AH60" i="77"/>
  <c r="AQ60" i="77" s="1"/>
  <c r="AF56" i="84"/>
  <c r="AO56" i="84" s="1"/>
  <c r="AE56" i="84"/>
  <c r="W57" i="84"/>
  <c r="AG56" i="84"/>
  <c r="AP56" i="84" s="1"/>
  <c r="Y57" i="75"/>
  <c r="X57" i="75"/>
  <c r="AI58" i="79"/>
  <c r="AN58" i="79"/>
  <c r="AE61" i="89"/>
  <c r="W62" i="89"/>
  <c r="AF61" i="89"/>
  <c r="AO61" i="89" s="1"/>
  <c r="AG61" i="89"/>
  <c r="AP61" i="89" s="1"/>
  <c r="AR58" i="85"/>
  <c r="W58" i="31"/>
  <c r="AG57" i="31"/>
  <c r="AP57" i="31" s="1"/>
  <c r="AF57" i="31"/>
  <c r="AO57" i="31" s="1"/>
  <c r="AE57" i="31"/>
  <c r="X55" i="37"/>
  <c r="Y55" i="37"/>
  <c r="AH56" i="44"/>
  <c r="AQ56" i="44" s="1"/>
  <c r="AR55" i="44"/>
  <c r="W59" i="38"/>
  <c r="AG58" i="38"/>
  <c r="AP58" i="38" s="1"/>
  <c r="AF58" i="38"/>
  <c r="AO58" i="38" s="1"/>
  <c r="AE58" i="38"/>
  <c r="AI57" i="94"/>
  <c r="AN57" i="94"/>
  <c r="AI60" i="80"/>
  <c r="AN60" i="80"/>
  <c r="AH57" i="35"/>
  <c r="AQ57" i="35" s="1"/>
  <c r="AR57" i="45"/>
  <c r="W56" i="73"/>
  <c r="AG55" i="73"/>
  <c r="AP55" i="73" s="1"/>
  <c r="AF55" i="73"/>
  <c r="AO55" i="73" s="1"/>
  <c r="AE55" i="73"/>
  <c r="X58" i="26"/>
  <c r="Y58" i="26"/>
  <c r="AR55" i="74"/>
  <c r="AR58" i="29"/>
  <c r="AR57" i="36"/>
  <c r="X58" i="34"/>
  <c r="Z58" i="34" s="1"/>
  <c r="Y58" i="34"/>
  <c r="X59" i="79"/>
  <c r="Y59" i="79"/>
  <c r="W57" i="25"/>
  <c r="AG56" i="25"/>
  <c r="AP56" i="25" s="1"/>
  <c r="AF56" i="25"/>
  <c r="AO56" i="25" s="1"/>
  <c r="AE56" i="25"/>
  <c r="AE57" i="92"/>
  <c r="AF57" i="92"/>
  <c r="AO57" i="92" s="1"/>
  <c r="AG57" i="92"/>
  <c r="AP57" i="92" s="1"/>
  <c r="W58" i="92"/>
  <c r="AR57" i="41"/>
  <c r="AI55" i="32"/>
  <c r="AN55" i="32"/>
  <c r="X57" i="90"/>
  <c r="Y57" i="90"/>
  <c r="X58" i="28"/>
  <c r="Z58" i="28" s="1"/>
  <c r="Y58" i="28"/>
  <c r="AI57" i="43"/>
  <c r="AN57" i="43"/>
  <c r="AR56" i="92"/>
  <c r="AH56" i="78"/>
  <c r="AQ56" i="78" s="1"/>
  <c r="AR59" i="77"/>
  <c r="AR55" i="84"/>
  <c r="AE57" i="81"/>
  <c r="AF57" i="81"/>
  <c r="AO57" i="81" s="1"/>
  <c r="AG57" i="81"/>
  <c r="AP57" i="81" s="1"/>
  <c r="W58" i="81"/>
  <c r="Z56" i="78"/>
  <c r="AR56" i="27"/>
  <c r="X60" i="86"/>
  <c r="Z60" i="86" s="1"/>
  <c r="Y60" i="86"/>
  <c r="X58" i="95"/>
  <c r="Y58" i="95"/>
  <c r="Z58" i="95" s="1"/>
  <c r="W58" i="48"/>
  <c r="AG57" i="48"/>
  <c r="AP57" i="48" s="1"/>
  <c r="AF57" i="48"/>
  <c r="AO57" i="48" s="1"/>
  <c r="AE57" i="48"/>
  <c r="W60" i="88"/>
  <c r="AG59" i="88"/>
  <c r="AP59" i="88" s="1"/>
  <c r="AF59" i="88"/>
  <c r="AO59" i="88" s="1"/>
  <c r="AE59" i="88"/>
  <c r="AR56" i="30"/>
  <c r="AN56" i="46"/>
  <c r="AI56" i="46"/>
  <c r="AI57" i="26"/>
  <c r="AN57" i="26"/>
  <c r="AI56" i="90"/>
  <c r="AN56" i="90"/>
  <c r="Y57" i="40"/>
  <c r="X57" i="40"/>
  <c r="Z57" i="40" s="1"/>
  <c r="Z56" i="44"/>
  <c r="AH57" i="30"/>
  <c r="AQ57" i="30" s="1"/>
  <c r="AI57" i="28"/>
  <c r="AN57" i="28"/>
  <c r="AR56" i="83"/>
  <c r="AH57" i="83"/>
  <c r="AQ57" i="83" s="1"/>
  <c r="AF57" i="27"/>
  <c r="AO57" i="27" s="1"/>
  <c r="AE57" i="27"/>
  <c r="W58" i="27"/>
  <c r="AG57" i="27"/>
  <c r="AP57" i="27" s="1"/>
  <c r="W61" i="82"/>
  <c r="AG60" i="82"/>
  <c r="AP60" i="82" s="1"/>
  <c r="AE60" i="82"/>
  <c r="AF60" i="82"/>
  <c r="AO60" i="82" s="1"/>
  <c r="X61" i="80"/>
  <c r="Y61" i="80"/>
  <c r="Z57" i="35"/>
  <c r="AR60" i="89"/>
  <c r="AF56" i="47"/>
  <c r="AO56" i="47" s="1"/>
  <c r="AE56" i="47"/>
  <c r="W57" i="47"/>
  <c r="AG56" i="47"/>
  <c r="AP56" i="47" s="1"/>
  <c r="AF56" i="42"/>
  <c r="AO56" i="42" s="1"/>
  <c r="AE56" i="42"/>
  <c r="W57" i="42"/>
  <c r="AG56" i="42"/>
  <c r="AP56" i="42" s="1"/>
  <c r="AH56" i="84"/>
  <c r="AQ56" i="84" s="1"/>
  <c r="AH59" i="39"/>
  <c r="AQ59" i="39" s="1"/>
  <c r="Y57" i="93"/>
  <c r="X57" i="93"/>
  <c r="Z57" i="93" s="1"/>
  <c r="AN54" i="37"/>
  <c r="AI54" i="37"/>
  <c r="AR56" i="35"/>
  <c r="AH59" i="85"/>
  <c r="AQ59" i="85" s="1"/>
  <c r="X58" i="43"/>
  <c r="Z58" i="43" s="1"/>
  <c r="Y58" i="43"/>
  <c r="AI56" i="76"/>
  <c r="AN56" i="76"/>
  <c r="Y58" i="33"/>
  <c r="X58" i="33"/>
  <c r="AN58" i="87"/>
  <c r="AI58" i="87"/>
  <c r="X58" i="94"/>
  <c r="Y58" i="94"/>
  <c r="AH58" i="41"/>
  <c r="AQ58" i="41" s="1"/>
  <c r="AH56" i="74"/>
  <c r="AQ56" i="74" s="1"/>
  <c r="W58" i="91"/>
  <c r="AG57" i="91"/>
  <c r="AP57" i="91" s="1"/>
  <c r="AE57" i="91"/>
  <c r="AF57" i="91"/>
  <c r="AO57" i="91" s="1"/>
  <c r="AH58" i="36"/>
  <c r="AQ58" i="36" s="1"/>
  <c r="W58" i="96"/>
  <c r="AE57" i="96"/>
  <c r="AG57" i="96"/>
  <c r="AP57" i="96" s="1"/>
  <c r="AF57" i="96"/>
  <c r="AO57" i="96" s="1"/>
  <c r="AH61" i="89"/>
  <c r="AQ61" i="89" s="1"/>
  <c r="AH58" i="45"/>
  <c r="AQ58" i="45" s="1"/>
  <c r="AH59" i="29"/>
  <c r="AQ59" i="29" s="1"/>
  <c r="AN59" i="86"/>
  <c r="AI59" i="86"/>
  <c r="Z58" i="36"/>
  <c r="AH57" i="92"/>
  <c r="AQ57" i="92" s="1"/>
  <c r="AH57" i="27"/>
  <c r="AQ57" i="27" s="1"/>
  <c r="AR55" i="78"/>
  <c r="Z59" i="39"/>
  <c r="AN56" i="93"/>
  <c r="AI56" i="93"/>
  <c r="Y56" i="32"/>
  <c r="X56" i="32"/>
  <c r="AI56" i="40"/>
  <c r="AN56" i="40"/>
  <c r="AF57" i="30"/>
  <c r="AO57" i="30" s="1"/>
  <c r="AE57" i="30"/>
  <c r="W58" i="30"/>
  <c r="AG57" i="30"/>
  <c r="AP57" i="30" s="1"/>
  <c r="AI56" i="75"/>
  <c r="AN56" i="75"/>
  <c r="Z59" i="85"/>
  <c r="AI57" i="34"/>
  <c r="AN57" i="34"/>
  <c r="Y57" i="76"/>
  <c r="X57" i="76"/>
  <c r="AN57" i="33"/>
  <c r="AI57" i="33"/>
  <c r="Z58" i="33" l="1"/>
  <c r="Z56" i="32"/>
  <c r="AE56" i="32" s="1"/>
  <c r="Z58" i="94"/>
  <c r="W59" i="94" s="1"/>
  <c r="W57" i="32"/>
  <c r="AG56" i="32"/>
  <c r="AP56" i="32" s="1"/>
  <c r="AF56" i="32"/>
  <c r="AO56" i="32" s="1"/>
  <c r="AG58" i="94"/>
  <c r="AP58" i="94" s="1"/>
  <c r="AF58" i="94"/>
  <c r="AO58" i="94" s="1"/>
  <c r="AE58" i="94"/>
  <c r="W59" i="34"/>
  <c r="AG58" i="34"/>
  <c r="AP58" i="34" s="1"/>
  <c r="AF58" i="34"/>
  <c r="AO58" i="34" s="1"/>
  <c r="AE58" i="34"/>
  <c r="W59" i="95"/>
  <c r="AG58" i="95"/>
  <c r="AP58" i="95" s="1"/>
  <c r="AF58" i="95"/>
  <c r="AO58" i="95" s="1"/>
  <c r="AE58" i="95"/>
  <c r="AE58" i="33"/>
  <c r="W59" i="33"/>
  <c r="AF58" i="33"/>
  <c r="AO58" i="33" s="1"/>
  <c r="AG58" i="33"/>
  <c r="AP58" i="33" s="1"/>
  <c r="AR57" i="34"/>
  <c r="W59" i="43"/>
  <c r="AG58" i="43"/>
  <c r="AP58" i="43" s="1"/>
  <c r="AE58" i="43"/>
  <c r="AF58" i="43"/>
  <c r="AO58" i="43" s="1"/>
  <c r="Y57" i="42"/>
  <c r="X57" i="42"/>
  <c r="Y61" i="82"/>
  <c r="X61" i="82"/>
  <c r="Z61" i="82" s="1"/>
  <c r="X58" i="48"/>
  <c r="Y58" i="48"/>
  <c r="AH57" i="76"/>
  <c r="AQ57" i="76" s="1"/>
  <c r="AR56" i="93"/>
  <c r="X58" i="30"/>
  <c r="Y58" i="30"/>
  <c r="Z58" i="30" s="1"/>
  <c r="AH56" i="32"/>
  <c r="AQ56" i="32" s="1"/>
  <c r="AE58" i="36"/>
  <c r="W59" i="36"/>
  <c r="AG58" i="36"/>
  <c r="AP58" i="36" s="1"/>
  <c r="AF58" i="36"/>
  <c r="AO58" i="36" s="1"/>
  <c r="AH58" i="33"/>
  <c r="AQ58" i="33" s="1"/>
  <c r="AH58" i="43"/>
  <c r="AQ58" i="43" s="1"/>
  <c r="W58" i="35"/>
  <c r="AG57" i="35"/>
  <c r="AP57" i="35" s="1"/>
  <c r="AF57" i="35"/>
  <c r="AO57" i="35" s="1"/>
  <c r="AE57" i="35"/>
  <c r="AN57" i="27"/>
  <c r="AI57" i="27"/>
  <c r="AR56" i="46"/>
  <c r="AH60" i="86"/>
  <c r="AQ60" i="86" s="1"/>
  <c r="AH58" i="28"/>
  <c r="AQ58" i="28" s="1"/>
  <c r="AR55" i="32"/>
  <c r="Y59" i="38"/>
  <c r="X59" i="38"/>
  <c r="AN57" i="31"/>
  <c r="AI57" i="31"/>
  <c r="AR58" i="79"/>
  <c r="X57" i="84"/>
  <c r="Y57" i="84"/>
  <c r="AH59" i="87"/>
  <c r="AQ59" i="87" s="1"/>
  <c r="Y60" i="29"/>
  <c r="X60" i="29"/>
  <c r="Z60" i="29" s="1"/>
  <c r="AI58" i="45"/>
  <c r="AN58" i="45"/>
  <c r="AI57" i="83"/>
  <c r="AN57" i="83"/>
  <c r="AR57" i="33"/>
  <c r="AE57" i="93"/>
  <c r="W58" i="93"/>
  <c r="AG57" i="93"/>
  <c r="AP57" i="93" s="1"/>
  <c r="AF57" i="93"/>
  <c r="AO57" i="93" s="1"/>
  <c r="X57" i="47"/>
  <c r="Y57" i="47"/>
  <c r="W58" i="40"/>
  <c r="AG57" i="40"/>
  <c r="AP57" i="40" s="1"/>
  <c r="AF57" i="40"/>
  <c r="AO57" i="40" s="1"/>
  <c r="AE57" i="40"/>
  <c r="AF60" i="86"/>
  <c r="AO60" i="86" s="1"/>
  <c r="AE60" i="86"/>
  <c r="W61" i="86"/>
  <c r="AG60" i="86"/>
  <c r="AP60" i="86" s="1"/>
  <c r="W59" i="28"/>
  <c r="AG58" i="28"/>
  <c r="AP58" i="28" s="1"/>
  <c r="AE58" i="28"/>
  <c r="AF58" i="28"/>
  <c r="AO58" i="28" s="1"/>
  <c r="AN57" i="92"/>
  <c r="AI57" i="92"/>
  <c r="AR57" i="94"/>
  <c r="AH57" i="75"/>
  <c r="AQ57" i="75" s="1"/>
  <c r="AN56" i="84"/>
  <c r="AI56" i="84"/>
  <c r="AG59" i="87"/>
  <c r="AP59" i="87" s="1"/>
  <c r="W60" i="87"/>
  <c r="AE59" i="87"/>
  <c r="AF59" i="87"/>
  <c r="AO59" i="87" s="1"/>
  <c r="X61" i="77"/>
  <c r="Z61" i="77" s="1"/>
  <c r="Y61" i="77"/>
  <c r="AI58" i="41"/>
  <c r="AN58" i="41"/>
  <c r="W60" i="85"/>
  <c r="AG59" i="85"/>
  <c r="AP59" i="85" s="1"/>
  <c r="AF59" i="85"/>
  <c r="AO59" i="85" s="1"/>
  <c r="AE59" i="85"/>
  <c r="AI57" i="30"/>
  <c r="AN57" i="30"/>
  <c r="AI57" i="96"/>
  <c r="AN57" i="96"/>
  <c r="X58" i="91"/>
  <c r="Y58" i="91"/>
  <c r="AH58" i="94"/>
  <c r="AQ58" i="94" s="1"/>
  <c r="AN56" i="47"/>
  <c r="AI56" i="47"/>
  <c r="AH61" i="80"/>
  <c r="AQ61" i="80" s="1"/>
  <c r="AI56" i="25"/>
  <c r="AN56" i="25"/>
  <c r="AH59" i="79"/>
  <c r="AQ59" i="79" s="1"/>
  <c r="AH58" i="26"/>
  <c r="AQ58" i="26" s="1"/>
  <c r="AI56" i="74"/>
  <c r="AN56" i="74"/>
  <c r="AI56" i="42"/>
  <c r="AN56" i="42"/>
  <c r="Z61" i="80"/>
  <c r="AR56" i="90"/>
  <c r="AH58" i="95"/>
  <c r="AQ58" i="95" s="1"/>
  <c r="AI57" i="81"/>
  <c r="AN57" i="81"/>
  <c r="AH57" i="90"/>
  <c r="AQ57" i="90" s="1"/>
  <c r="Y58" i="92"/>
  <c r="X58" i="92"/>
  <c r="Z58" i="92" s="1"/>
  <c r="Z59" i="79"/>
  <c r="Z58" i="26"/>
  <c r="AN58" i="38"/>
  <c r="AI58" i="38"/>
  <c r="AH55" i="37"/>
  <c r="AQ55" i="37" s="1"/>
  <c r="Y58" i="31"/>
  <c r="X58" i="31"/>
  <c r="X62" i="89"/>
  <c r="Y62" i="89"/>
  <c r="Z62" i="89" s="1"/>
  <c r="Z57" i="75"/>
  <c r="AH57" i="46"/>
  <c r="AQ57" i="46" s="1"/>
  <c r="AR57" i="95"/>
  <c r="AI59" i="29"/>
  <c r="AN59" i="29"/>
  <c r="X60" i="88"/>
  <c r="Y60" i="88"/>
  <c r="Y56" i="73"/>
  <c r="X56" i="73"/>
  <c r="AR54" i="37"/>
  <c r="AR56" i="75"/>
  <c r="X58" i="96"/>
  <c r="Y58" i="96"/>
  <c r="AR58" i="87"/>
  <c r="AR56" i="76"/>
  <c r="AR57" i="28"/>
  <c r="AF56" i="44"/>
  <c r="AO56" i="44" s="1"/>
  <c r="AE56" i="44"/>
  <c r="W57" i="44"/>
  <c r="AG56" i="44"/>
  <c r="AP56" i="44" s="1"/>
  <c r="AI59" i="88"/>
  <c r="AN59" i="88"/>
  <c r="AN57" i="48"/>
  <c r="AI57" i="48"/>
  <c r="W57" i="78"/>
  <c r="AG56" i="78"/>
  <c r="AP56" i="78" s="1"/>
  <c r="AF56" i="78"/>
  <c r="AO56" i="78" s="1"/>
  <c r="AE56" i="78"/>
  <c r="AR57" i="43"/>
  <c r="Z57" i="90"/>
  <c r="AI55" i="73"/>
  <c r="AN55" i="73"/>
  <c r="Z55" i="37"/>
  <c r="AN61" i="89"/>
  <c r="AI61" i="89"/>
  <c r="Z57" i="46"/>
  <c r="Y59" i="45"/>
  <c r="X59" i="45"/>
  <c r="AN60" i="77"/>
  <c r="AI60" i="77"/>
  <c r="X59" i="41"/>
  <c r="Y59" i="41"/>
  <c r="Z59" i="41" s="1"/>
  <c r="AR59" i="86"/>
  <c r="Z57" i="76"/>
  <c r="AR56" i="40"/>
  <c r="AF59" i="39"/>
  <c r="AO59" i="39" s="1"/>
  <c r="AE59" i="39"/>
  <c r="W60" i="39"/>
  <c r="AG59" i="39"/>
  <c r="AP59" i="39" s="1"/>
  <c r="AN57" i="91"/>
  <c r="AI57" i="91"/>
  <c r="AH57" i="93"/>
  <c r="AQ57" i="93" s="1"/>
  <c r="AI60" i="82"/>
  <c r="AN60" i="82"/>
  <c r="X58" i="27"/>
  <c r="Y58" i="27"/>
  <c r="AH57" i="40"/>
  <c r="AQ57" i="40" s="1"/>
  <c r="AR57" i="26"/>
  <c r="Y58" i="81"/>
  <c r="X58" i="81"/>
  <c r="Z58" i="81" s="1"/>
  <c r="Y57" i="25"/>
  <c r="X57" i="25"/>
  <c r="AH58" i="34"/>
  <c r="AQ58" i="34" s="1"/>
  <c r="AR60" i="80"/>
  <c r="Y57" i="74"/>
  <c r="X57" i="74"/>
  <c r="Z57" i="74" s="1"/>
  <c r="X58" i="83"/>
  <c r="Y58" i="83"/>
  <c r="Z58" i="83" s="1"/>
  <c r="Z59" i="45" l="1"/>
  <c r="Z58" i="31"/>
  <c r="W60" i="41"/>
  <c r="AG59" i="41"/>
  <c r="AP59" i="41" s="1"/>
  <c r="AF59" i="41"/>
  <c r="AO59" i="41" s="1"/>
  <c r="AE59" i="41"/>
  <c r="AF62" i="89"/>
  <c r="AO62" i="89" s="1"/>
  <c r="AG62" i="89"/>
  <c r="AP62" i="89" s="1"/>
  <c r="W63" i="89"/>
  <c r="AE62" i="89"/>
  <c r="AE61" i="77"/>
  <c r="AF61" i="77"/>
  <c r="AO61" i="77" s="1"/>
  <c r="W62" i="77"/>
  <c r="AG61" i="77"/>
  <c r="AP61" i="77" s="1"/>
  <c r="W62" i="82"/>
  <c r="AG61" i="82"/>
  <c r="AP61" i="82" s="1"/>
  <c r="AF61" i="82"/>
  <c r="AO61" i="82" s="1"/>
  <c r="AE61" i="82"/>
  <c r="W59" i="30"/>
  <c r="AG58" i="30"/>
  <c r="AP58" i="30" s="1"/>
  <c r="AF58" i="30"/>
  <c r="AO58" i="30" s="1"/>
  <c r="AE58" i="30"/>
  <c r="AF58" i="31"/>
  <c r="AO58" i="31" s="1"/>
  <c r="AE58" i="31"/>
  <c r="W59" i="31"/>
  <c r="AG58" i="31"/>
  <c r="AP58" i="31" s="1"/>
  <c r="W59" i="92"/>
  <c r="AG58" i="92"/>
  <c r="AP58" i="92" s="1"/>
  <c r="AF58" i="92"/>
  <c r="AO58" i="92" s="1"/>
  <c r="AE58" i="92"/>
  <c r="W61" i="29"/>
  <c r="AG60" i="29"/>
  <c r="AP60" i="29" s="1"/>
  <c r="AF60" i="29"/>
  <c r="AO60" i="29" s="1"/>
  <c r="AE60" i="29"/>
  <c r="AG58" i="83"/>
  <c r="AP58" i="83" s="1"/>
  <c r="AF58" i="83"/>
  <c r="AO58" i="83" s="1"/>
  <c r="AE58" i="83"/>
  <c r="W59" i="83"/>
  <c r="W58" i="74"/>
  <c r="AG57" i="74"/>
  <c r="AP57" i="74" s="1"/>
  <c r="AF57" i="74"/>
  <c r="AO57" i="74" s="1"/>
  <c r="AE57" i="74"/>
  <c r="W60" i="45"/>
  <c r="AG59" i="45"/>
  <c r="AP59" i="45" s="1"/>
  <c r="AF59" i="45"/>
  <c r="AO59" i="45" s="1"/>
  <c r="AE59" i="45"/>
  <c r="AR57" i="81"/>
  <c r="AR56" i="74"/>
  <c r="X58" i="93"/>
  <c r="Y58" i="93"/>
  <c r="Z58" i="93" s="1"/>
  <c r="AI56" i="32"/>
  <c r="AN56" i="32"/>
  <c r="AH58" i="27"/>
  <c r="AQ58" i="27" s="1"/>
  <c r="AR61" i="89"/>
  <c r="Z58" i="27"/>
  <c r="AI59" i="39"/>
  <c r="AN59" i="39"/>
  <c r="AH59" i="45"/>
  <c r="AQ59" i="45" s="1"/>
  <c r="AF55" i="37"/>
  <c r="AO55" i="37" s="1"/>
  <c r="AE55" i="37"/>
  <c r="W56" i="37"/>
  <c r="AG55" i="37"/>
  <c r="AP55" i="37" s="1"/>
  <c r="AI56" i="44"/>
  <c r="AN56" i="44"/>
  <c r="W58" i="75"/>
  <c r="AG57" i="75"/>
  <c r="AP57" i="75" s="1"/>
  <c r="AF57" i="75"/>
  <c r="AO57" i="75" s="1"/>
  <c r="AE57" i="75"/>
  <c r="AR58" i="38"/>
  <c r="AR57" i="96"/>
  <c r="AR56" i="84"/>
  <c r="AI58" i="28"/>
  <c r="AN58" i="28"/>
  <c r="X61" i="86"/>
  <c r="Y61" i="86"/>
  <c r="X58" i="40"/>
  <c r="Y58" i="40"/>
  <c r="AR57" i="27"/>
  <c r="X58" i="35"/>
  <c r="Y58" i="35"/>
  <c r="Z58" i="35" s="1"/>
  <c r="AN58" i="43"/>
  <c r="AI58" i="43"/>
  <c r="Z59" i="34"/>
  <c r="Y59" i="34"/>
  <c r="X59" i="34"/>
  <c r="X59" i="94"/>
  <c r="Y59" i="94"/>
  <c r="Z59" i="94" s="1"/>
  <c r="W59" i="81"/>
  <c r="AG58" i="81"/>
  <c r="AP58" i="81" s="1"/>
  <c r="AF58" i="81"/>
  <c r="AO58" i="81" s="1"/>
  <c r="AE58" i="81"/>
  <c r="AR57" i="91"/>
  <c r="AN56" i="78"/>
  <c r="AI56" i="78"/>
  <c r="AH60" i="88"/>
  <c r="AQ60" i="88" s="1"/>
  <c r="AR56" i="25"/>
  <c r="AR56" i="47"/>
  <c r="AH57" i="84"/>
  <c r="AQ57" i="84" s="1"/>
  <c r="AH59" i="38"/>
  <c r="AQ59" i="38" s="1"/>
  <c r="AH57" i="42"/>
  <c r="AQ57" i="42" s="1"/>
  <c r="Y59" i="33"/>
  <c r="X59" i="33"/>
  <c r="AH58" i="83"/>
  <c r="AQ58" i="83" s="1"/>
  <c r="AH57" i="25"/>
  <c r="AQ57" i="25" s="1"/>
  <c r="AH59" i="41"/>
  <c r="AQ59" i="41" s="1"/>
  <c r="AR55" i="73"/>
  <c r="AR59" i="88"/>
  <c r="Z60" i="88"/>
  <c r="AH62" i="89"/>
  <c r="AQ62" i="89" s="1"/>
  <c r="W59" i="26"/>
  <c r="AG58" i="26"/>
  <c r="AP58" i="26" s="1"/>
  <c r="AF58" i="26"/>
  <c r="AO58" i="26" s="1"/>
  <c r="AE58" i="26"/>
  <c r="AR57" i="30"/>
  <c r="AI59" i="87"/>
  <c r="AN59" i="87"/>
  <c r="Y59" i="28"/>
  <c r="X59" i="28"/>
  <c r="Z59" i="28" s="1"/>
  <c r="AI57" i="93"/>
  <c r="AN57" i="93"/>
  <c r="Z57" i="84"/>
  <c r="AH58" i="48"/>
  <c r="AQ58" i="48" s="1"/>
  <c r="X59" i="43"/>
  <c r="Y59" i="43"/>
  <c r="Z59" i="43" s="1"/>
  <c r="AI58" i="33"/>
  <c r="AN58" i="33"/>
  <c r="X59" i="95"/>
  <c r="Y59" i="95"/>
  <c r="AF57" i="46"/>
  <c r="AO57" i="46" s="1"/>
  <c r="AE57" i="46"/>
  <c r="W58" i="46"/>
  <c r="AG57" i="46"/>
  <c r="AP57" i="46" s="1"/>
  <c r="AF57" i="90"/>
  <c r="AO57" i="90" s="1"/>
  <c r="AG57" i="90"/>
  <c r="AP57" i="90" s="1"/>
  <c r="AE57" i="90"/>
  <c r="W58" i="90"/>
  <c r="AH58" i="96"/>
  <c r="AQ58" i="96" s="1"/>
  <c r="AH56" i="73"/>
  <c r="AQ56" i="73" s="1"/>
  <c r="W60" i="79"/>
  <c r="AG59" i="79"/>
  <c r="AP59" i="79" s="1"/>
  <c r="AF59" i="79"/>
  <c r="AO59" i="79" s="1"/>
  <c r="AE59" i="79"/>
  <c r="W62" i="80"/>
  <c r="AG61" i="80"/>
  <c r="AP61" i="80" s="1"/>
  <c r="AF61" i="80"/>
  <c r="AO61" i="80" s="1"/>
  <c r="AE61" i="80"/>
  <c r="AH58" i="91"/>
  <c r="AQ58" i="91" s="1"/>
  <c r="AR58" i="41"/>
  <c r="Z60" i="87"/>
  <c r="Y60" i="87"/>
  <c r="X60" i="87"/>
  <c r="AR57" i="92"/>
  <c r="AI57" i="40"/>
  <c r="AN57" i="40"/>
  <c r="AH57" i="47"/>
  <c r="AQ57" i="47" s="1"/>
  <c r="AR58" i="45"/>
  <c r="Z59" i="38"/>
  <c r="AN57" i="35"/>
  <c r="AI57" i="35"/>
  <c r="AI58" i="36"/>
  <c r="AN58" i="36"/>
  <c r="Z58" i="48"/>
  <c r="Z57" i="42"/>
  <c r="AI58" i="34"/>
  <c r="AN58" i="34"/>
  <c r="AN58" i="94"/>
  <c r="AI58" i="94"/>
  <c r="X60" i="85"/>
  <c r="Y60" i="85"/>
  <c r="AN60" i="86"/>
  <c r="AI60" i="86"/>
  <c r="AR57" i="83"/>
  <c r="Y59" i="36"/>
  <c r="Z59" i="36" s="1"/>
  <c r="X59" i="36"/>
  <c r="Z57" i="25"/>
  <c r="Y60" i="39"/>
  <c r="X60" i="39"/>
  <c r="Z60" i="39" s="1"/>
  <c r="AR60" i="77"/>
  <c r="X57" i="44"/>
  <c r="Z57" i="44" s="1"/>
  <c r="Y57" i="44"/>
  <c r="Z58" i="96"/>
  <c r="AR59" i="29"/>
  <c r="AH58" i="31"/>
  <c r="AQ58" i="31" s="1"/>
  <c r="AH58" i="92"/>
  <c r="AQ58" i="92" s="1"/>
  <c r="Z58" i="91"/>
  <c r="AN59" i="85"/>
  <c r="AI59" i="85"/>
  <c r="Z57" i="47"/>
  <c r="AH60" i="29"/>
  <c r="AQ60" i="29" s="1"/>
  <c r="AH58" i="30"/>
  <c r="AQ58" i="30" s="1"/>
  <c r="AH61" i="82"/>
  <c r="AQ61" i="82" s="1"/>
  <c r="AN58" i="95"/>
  <c r="AI58" i="95"/>
  <c r="Y57" i="32"/>
  <c r="X57" i="32"/>
  <c r="Z57" i="32" s="1"/>
  <c r="AR60" i="82"/>
  <c r="AH57" i="74"/>
  <c r="AQ57" i="74" s="1"/>
  <c r="W58" i="76"/>
  <c r="AG57" i="76"/>
  <c r="AP57" i="76" s="1"/>
  <c r="AF57" i="76"/>
  <c r="AO57" i="76" s="1"/>
  <c r="AE57" i="76"/>
  <c r="Y57" i="78"/>
  <c r="X57" i="78"/>
  <c r="AH58" i="81"/>
  <c r="AQ58" i="81" s="1"/>
  <c r="AR57" i="48"/>
  <c r="Z56" i="73"/>
  <c r="AR56" i="42"/>
  <c r="AH61" i="77"/>
  <c r="AQ61" i="77" s="1"/>
  <c r="AR57" i="31"/>
  <c r="Z61" i="86" l="1"/>
  <c r="Z60" i="85"/>
  <c r="AF60" i="85" s="1"/>
  <c r="AO60" i="85" s="1"/>
  <c r="AE58" i="35"/>
  <c r="AF58" i="35"/>
  <c r="AO58" i="35" s="1"/>
  <c r="W59" i="35"/>
  <c r="AG58" i="35"/>
  <c r="AP58" i="35" s="1"/>
  <c r="AE60" i="85"/>
  <c r="W61" i="85"/>
  <c r="AG60" i="85"/>
  <c r="AP60" i="85" s="1"/>
  <c r="AF57" i="44"/>
  <c r="AO57" i="44" s="1"/>
  <c r="W58" i="44"/>
  <c r="AG57" i="44"/>
  <c r="AP57" i="44" s="1"/>
  <c r="AE57" i="44"/>
  <c r="W59" i="93"/>
  <c r="AG58" i="93"/>
  <c r="AP58" i="93" s="1"/>
  <c r="AF58" i="93"/>
  <c r="AO58" i="93" s="1"/>
  <c r="AE58" i="93"/>
  <c r="W60" i="36"/>
  <c r="AG59" i="36"/>
  <c r="AP59" i="36" s="1"/>
  <c r="AF59" i="36"/>
  <c r="AO59" i="36" s="1"/>
  <c r="AE59" i="36"/>
  <c r="AE61" i="86"/>
  <c r="W62" i="86"/>
  <c r="AG61" i="86"/>
  <c r="AP61" i="86" s="1"/>
  <c r="AF61" i="86"/>
  <c r="AO61" i="86" s="1"/>
  <c r="AE59" i="43"/>
  <c r="AG59" i="43"/>
  <c r="AP59" i="43" s="1"/>
  <c r="AF59" i="43"/>
  <c r="AO59" i="43" s="1"/>
  <c r="W60" i="43"/>
  <c r="W60" i="28"/>
  <c r="AG59" i="28"/>
  <c r="AP59" i="28" s="1"/>
  <c r="AF59" i="28"/>
  <c r="AO59" i="28" s="1"/>
  <c r="AE59" i="28"/>
  <c r="AE59" i="94"/>
  <c r="AF59" i="94"/>
  <c r="AO59" i="94" s="1"/>
  <c r="W60" i="94"/>
  <c r="AG59" i="94"/>
  <c r="AP59" i="94" s="1"/>
  <c r="AR58" i="33"/>
  <c r="AH57" i="78"/>
  <c r="AQ57" i="78" s="1"/>
  <c r="W58" i="25"/>
  <c r="AG57" i="25"/>
  <c r="AP57" i="25" s="1"/>
  <c r="AF57" i="25"/>
  <c r="AO57" i="25" s="1"/>
  <c r="AE57" i="25"/>
  <c r="AR57" i="40"/>
  <c r="AH59" i="33"/>
  <c r="AQ59" i="33" s="1"/>
  <c r="W57" i="73"/>
  <c r="AG56" i="73"/>
  <c r="AP56" i="73" s="1"/>
  <c r="AF56" i="73"/>
  <c r="AO56" i="73" s="1"/>
  <c r="AE56" i="73"/>
  <c r="AN57" i="76"/>
  <c r="AI57" i="76"/>
  <c r="AE58" i="48"/>
  <c r="W59" i="48"/>
  <c r="AG58" i="48"/>
  <c r="AP58" i="48" s="1"/>
  <c r="AF58" i="48"/>
  <c r="AO58" i="48" s="1"/>
  <c r="X62" i="80"/>
  <c r="Z62" i="80" s="1"/>
  <c r="Y62" i="80"/>
  <c r="X60" i="79"/>
  <c r="Y60" i="79"/>
  <c r="AI57" i="90"/>
  <c r="AN57" i="90"/>
  <c r="AR57" i="93"/>
  <c r="Y59" i="26"/>
  <c r="X59" i="26"/>
  <c r="W61" i="88"/>
  <c r="AG60" i="88"/>
  <c r="AP60" i="88" s="1"/>
  <c r="AF60" i="88"/>
  <c r="AO60" i="88" s="1"/>
  <c r="AE60" i="88"/>
  <c r="Z59" i="81"/>
  <c r="X59" i="81"/>
  <c r="Y59" i="81"/>
  <c r="AE58" i="27"/>
  <c r="AG58" i="27"/>
  <c r="AP58" i="27" s="1"/>
  <c r="AF58" i="27"/>
  <c r="AO58" i="27" s="1"/>
  <c r="W59" i="27"/>
  <c r="X61" i="29"/>
  <c r="Y61" i="29"/>
  <c r="X59" i="31"/>
  <c r="Y59" i="31"/>
  <c r="AR58" i="95"/>
  <c r="AR60" i="86"/>
  <c r="AN58" i="26"/>
  <c r="AI58" i="26"/>
  <c r="Y59" i="30"/>
  <c r="X59" i="30"/>
  <c r="Y62" i="82"/>
  <c r="X62" i="82"/>
  <c r="AN59" i="41"/>
  <c r="AI59" i="41"/>
  <c r="W58" i="47"/>
  <c r="AG57" i="47"/>
  <c r="AP57" i="47" s="1"/>
  <c r="AF57" i="47"/>
  <c r="AO57" i="47" s="1"/>
  <c r="AE57" i="47"/>
  <c r="AR59" i="85"/>
  <c r="AR58" i="43"/>
  <c r="X60" i="45"/>
  <c r="Y60" i="45"/>
  <c r="AI62" i="89"/>
  <c r="AN62" i="89"/>
  <c r="Z58" i="76"/>
  <c r="X58" i="76"/>
  <c r="Y58" i="76"/>
  <c r="AH59" i="36"/>
  <c r="AQ59" i="36" s="1"/>
  <c r="AR57" i="35"/>
  <c r="AI61" i="80"/>
  <c r="AN61" i="80"/>
  <c r="AN59" i="79"/>
  <c r="AI59" i="79"/>
  <c r="AH59" i="43"/>
  <c r="AQ59" i="43" s="1"/>
  <c r="AI58" i="81"/>
  <c r="AN58" i="81"/>
  <c r="AH59" i="94"/>
  <c r="AQ59" i="94" s="1"/>
  <c r="X58" i="75"/>
  <c r="Y58" i="75"/>
  <c r="AI55" i="37"/>
  <c r="AN55" i="37"/>
  <c r="AR56" i="32"/>
  <c r="Y59" i="83"/>
  <c r="X59" i="83"/>
  <c r="AN60" i="29"/>
  <c r="AI60" i="29"/>
  <c r="AI58" i="31"/>
  <c r="AN58" i="31"/>
  <c r="X63" i="89"/>
  <c r="Y63" i="89"/>
  <c r="W61" i="39"/>
  <c r="AG60" i="39"/>
  <c r="AP60" i="39" s="1"/>
  <c r="AF60" i="39"/>
  <c r="AO60" i="39" s="1"/>
  <c r="AE60" i="39"/>
  <c r="AI57" i="46"/>
  <c r="AN57" i="46"/>
  <c r="AH59" i="28"/>
  <c r="AQ59" i="28" s="1"/>
  <c r="AI61" i="77"/>
  <c r="AN61" i="77"/>
  <c r="AF58" i="91"/>
  <c r="AO58" i="91" s="1"/>
  <c r="AE58" i="91"/>
  <c r="W59" i="91"/>
  <c r="AG58" i="91"/>
  <c r="AP58" i="91" s="1"/>
  <c r="AR58" i="34"/>
  <c r="AH59" i="95"/>
  <c r="AQ59" i="95" s="1"/>
  <c r="AG57" i="84"/>
  <c r="AP57" i="84" s="1"/>
  <c r="AF57" i="84"/>
  <c r="AO57" i="84" s="1"/>
  <c r="W58" i="84"/>
  <c r="AE57" i="84"/>
  <c r="Z59" i="33"/>
  <c r="AH58" i="40"/>
  <c r="AQ58" i="40" s="1"/>
  <c r="AR58" i="28"/>
  <c r="AI57" i="74"/>
  <c r="AN57" i="74"/>
  <c r="AI58" i="83"/>
  <c r="AN58" i="83"/>
  <c r="X59" i="92"/>
  <c r="Y59" i="92"/>
  <c r="Y62" i="77"/>
  <c r="Z62" i="77" s="1"/>
  <c r="X62" i="77"/>
  <c r="AF57" i="32"/>
  <c r="AO57" i="32" s="1"/>
  <c r="W58" i="32"/>
  <c r="AG57" i="32"/>
  <c r="AP57" i="32" s="1"/>
  <c r="AE57" i="32"/>
  <c r="AH57" i="44"/>
  <c r="AQ57" i="44" s="1"/>
  <c r="AR58" i="94"/>
  <c r="W61" i="87"/>
  <c r="AG60" i="87"/>
  <c r="AP60" i="87" s="1"/>
  <c r="AF60" i="87"/>
  <c r="AO60" i="87" s="1"/>
  <c r="AE60" i="87"/>
  <c r="W60" i="34"/>
  <c r="AG59" i="34"/>
  <c r="AP59" i="34" s="1"/>
  <c r="AF59" i="34"/>
  <c r="AO59" i="34" s="1"/>
  <c r="AE59" i="34"/>
  <c r="AH61" i="86"/>
  <c r="AQ61" i="86" s="1"/>
  <c r="Y56" i="37"/>
  <c r="X56" i="37"/>
  <c r="X58" i="74"/>
  <c r="Y58" i="74"/>
  <c r="AI58" i="92"/>
  <c r="AN58" i="92"/>
  <c r="AR58" i="36"/>
  <c r="Z57" i="78"/>
  <c r="AH57" i="32"/>
  <c r="AQ57" i="32" s="1"/>
  <c r="W59" i="96"/>
  <c r="AF58" i="96"/>
  <c r="AO58" i="96" s="1"/>
  <c r="AE58" i="96"/>
  <c r="AG58" i="96"/>
  <c r="AP58" i="96" s="1"/>
  <c r="AH60" i="39"/>
  <c r="AQ60" i="39" s="1"/>
  <c r="AH60" i="85"/>
  <c r="AQ60" i="85" s="1"/>
  <c r="W58" i="42"/>
  <c r="AG57" i="42"/>
  <c r="AP57" i="42" s="1"/>
  <c r="AF57" i="42"/>
  <c r="AO57" i="42" s="1"/>
  <c r="AE57" i="42"/>
  <c r="AF59" i="38"/>
  <c r="AO59" i="38" s="1"/>
  <c r="AE59" i="38"/>
  <c r="W60" i="38"/>
  <c r="AG59" i="38"/>
  <c r="AP59" i="38" s="1"/>
  <c r="AH60" i="87"/>
  <c r="AQ60" i="87" s="1"/>
  <c r="X58" i="90"/>
  <c r="Y58" i="90"/>
  <c r="Y58" i="46"/>
  <c r="X58" i="46"/>
  <c r="Z58" i="46" s="1"/>
  <c r="Z59" i="95"/>
  <c r="AR59" i="87"/>
  <c r="AR56" i="78"/>
  <c r="AH59" i="34"/>
  <c r="AQ59" i="34" s="1"/>
  <c r="AH58" i="35"/>
  <c r="AQ58" i="35" s="1"/>
  <c r="Z58" i="40"/>
  <c r="AN57" i="75"/>
  <c r="AI57" i="75"/>
  <c r="AR56" i="44"/>
  <c r="AR59" i="39"/>
  <c r="AH58" i="93"/>
  <c r="AQ58" i="93" s="1"/>
  <c r="AI59" i="45"/>
  <c r="AN59" i="45"/>
  <c r="AI58" i="30"/>
  <c r="AN58" i="30"/>
  <c r="AN61" i="82"/>
  <c r="AI61" i="82"/>
  <c r="Y60" i="41"/>
  <c r="X60" i="41"/>
  <c r="Z60" i="41" s="1"/>
  <c r="Z56" i="37" l="1"/>
  <c r="Z62" i="82"/>
  <c r="Z60" i="45"/>
  <c r="AG60" i="45" s="1"/>
  <c r="AP60" i="45" s="1"/>
  <c r="Z59" i="31"/>
  <c r="AE59" i="31" s="1"/>
  <c r="Z63" i="89"/>
  <c r="W64" i="89" s="1"/>
  <c r="W61" i="45"/>
  <c r="AE60" i="45"/>
  <c r="W60" i="31"/>
  <c r="AG59" i="31"/>
  <c r="AP59" i="31" s="1"/>
  <c r="AF59" i="31"/>
  <c r="AO59" i="31" s="1"/>
  <c r="AE63" i="89"/>
  <c r="W63" i="77"/>
  <c r="AG62" i="77"/>
  <c r="AP62" i="77" s="1"/>
  <c r="AF62" i="77"/>
  <c r="AO62" i="77" s="1"/>
  <c r="AE62" i="77"/>
  <c r="W57" i="37"/>
  <c r="AG56" i="37"/>
  <c r="AP56" i="37" s="1"/>
  <c r="AF56" i="37"/>
  <c r="AO56" i="37" s="1"/>
  <c r="AE56" i="37"/>
  <c r="AE62" i="82"/>
  <c r="AF62" i="82"/>
  <c r="AO62" i="82" s="1"/>
  <c r="AG62" i="82"/>
  <c r="AP62" i="82" s="1"/>
  <c r="W63" i="82"/>
  <c r="AR61" i="82"/>
  <c r="X60" i="38"/>
  <c r="Y60" i="38"/>
  <c r="Y58" i="42"/>
  <c r="X58" i="42"/>
  <c r="Z58" i="42" s="1"/>
  <c r="AH56" i="37"/>
  <c r="AQ56" i="37" s="1"/>
  <c r="X60" i="34"/>
  <c r="Y60" i="34"/>
  <c r="AH62" i="77"/>
  <c r="AQ62" i="77" s="1"/>
  <c r="AI57" i="84"/>
  <c r="AN57" i="84"/>
  <c r="AR61" i="77"/>
  <c r="AR60" i="29"/>
  <c r="AR58" i="81"/>
  <c r="AR59" i="79"/>
  <c r="AH58" i="76"/>
  <c r="AQ58" i="76" s="1"/>
  <c r="AH62" i="82"/>
  <c r="AQ62" i="82" s="1"/>
  <c r="AR58" i="26"/>
  <c r="Y59" i="27"/>
  <c r="X59" i="27"/>
  <c r="AH59" i="81"/>
  <c r="AQ59" i="81" s="1"/>
  <c r="X61" i="88"/>
  <c r="Y61" i="88"/>
  <c r="AH62" i="80"/>
  <c r="AQ62" i="80" s="1"/>
  <c r="AI58" i="48"/>
  <c r="AN58" i="48"/>
  <c r="Y60" i="28"/>
  <c r="X60" i="28"/>
  <c r="Y58" i="84"/>
  <c r="X58" i="84"/>
  <c r="Z58" i="84" s="1"/>
  <c r="AE58" i="76"/>
  <c r="W59" i="76"/>
  <c r="AF58" i="76"/>
  <c r="AO58" i="76" s="1"/>
  <c r="AG58" i="76"/>
  <c r="AP58" i="76" s="1"/>
  <c r="W60" i="81"/>
  <c r="AG59" i="81"/>
  <c r="AP59" i="81" s="1"/>
  <c r="AF59" i="81"/>
  <c r="AO59" i="81" s="1"/>
  <c r="AE59" i="81"/>
  <c r="AR57" i="90"/>
  <c r="Y57" i="73"/>
  <c r="X57" i="73"/>
  <c r="Z58" i="25"/>
  <c r="Y58" i="25"/>
  <c r="X58" i="25"/>
  <c r="AN58" i="96"/>
  <c r="AI58" i="96"/>
  <c r="AR58" i="92"/>
  <c r="AN60" i="87"/>
  <c r="AI60" i="87"/>
  <c r="X59" i="91"/>
  <c r="Y59" i="91"/>
  <c r="AI60" i="39"/>
  <c r="AN60" i="39"/>
  <c r="AH63" i="89"/>
  <c r="AQ63" i="89" s="1"/>
  <c r="AH59" i="83"/>
  <c r="AQ59" i="83" s="1"/>
  <c r="AR55" i="37"/>
  <c r="X62" i="86"/>
  <c r="Y62" i="86"/>
  <c r="X60" i="36"/>
  <c r="Y60" i="36"/>
  <c r="Y59" i="93"/>
  <c r="X59" i="93"/>
  <c r="X59" i="35"/>
  <c r="Z59" i="35" s="1"/>
  <c r="Y59" i="35"/>
  <c r="AE60" i="41"/>
  <c r="W61" i="41"/>
  <c r="AG60" i="41"/>
  <c r="AP60" i="41" s="1"/>
  <c r="AF60" i="41"/>
  <c r="AO60" i="41" s="1"/>
  <c r="W59" i="46"/>
  <c r="AG58" i="46"/>
  <c r="AP58" i="46" s="1"/>
  <c r="AF58" i="46"/>
  <c r="AO58" i="46" s="1"/>
  <c r="AE58" i="46"/>
  <c r="AR58" i="83"/>
  <c r="AH59" i="26"/>
  <c r="AQ59" i="26" s="1"/>
  <c r="AR57" i="76"/>
  <c r="X60" i="43"/>
  <c r="Y60" i="43"/>
  <c r="AH58" i="90"/>
  <c r="AQ58" i="90" s="1"/>
  <c r="AI57" i="42"/>
  <c r="AN57" i="42"/>
  <c r="AN59" i="34"/>
  <c r="AI59" i="34"/>
  <c r="AR57" i="74"/>
  <c r="AN58" i="91"/>
  <c r="AI58" i="91"/>
  <c r="AR61" i="80"/>
  <c r="AR62" i="89"/>
  <c r="X58" i="47"/>
  <c r="Y58" i="47"/>
  <c r="AH59" i="30"/>
  <c r="AQ59" i="30" s="1"/>
  <c r="AI58" i="27"/>
  <c r="AN58" i="27"/>
  <c r="AN60" i="88"/>
  <c r="AI60" i="88"/>
  <c r="Z59" i="26"/>
  <c r="AH60" i="79"/>
  <c r="AQ60" i="79" s="1"/>
  <c r="AN59" i="28"/>
  <c r="AI59" i="28"/>
  <c r="AI61" i="86"/>
  <c r="AN61" i="86"/>
  <c r="AI57" i="44"/>
  <c r="AN57" i="44"/>
  <c r="AR59" i="45"/>
  <c r="W59" i="40"/>
  <c r="AG58" i="40"/>
  <c r="AP58" i="40" s="1"/>
  <c r="AF58" i="40"/>
  <c r="AO58" i="40" s="1"/>
  <c r="AE58" i="40"/>
  <c r="AN59" i="38"/>
  <c r="AI59" i="38"/>
  <c r="AI57" i="32"/>
  <c r="AN57" i="32"/>
  <c r="AR57" i="46"/>
  <c r="AH59" i="31"/>
  <c r="AQ59" i="31" s="1"/>
  <c r="W63" i="80"/>
  <c r="AG62" i="80"/>
  <c r="AP62" i="80" s="1"/>
  <c r="AF62" i="80"/>
  <c r="AO62" i="80" s="1"/>
  <c r="AE62" i="80"/>
  <c r="AI59" i="94"/>
  <c r="AN59" i="94"/>
  <c r="AF59" i="95"/>
  <c r="AO59" i="95" s="1"/>
  <c r="AE59" i="95"/>
  <c r="W60" i="95"/>
  <c r="AG59" i="95"/>
  <c r="AP59" i="95" s="1"/>
  <c r="Z58" i="90"/>
  <c r="X59" i="96"/>
  <c r="Z59" i="96" s="1"/>
  <c r="Y59" i="96"/>
  <c r="AE57" i="78"/>
  <c r="AF57" i="78"/>
  <c r="AO57" i="78" s="1"/>
  <c r="W58" i="78"/>
  <c r="AG57" i="78"/>
  <c r="AP57" i="78" s="1"/>
  <c r="AH58" i="74"/>
  <c r="AQ58" i="74" s="1"/>
  <c r="X58" i="32"/>
  <c r="Z58" i="32" s="1"/>
  <c r="Y58" i="32"/>
  <c r="AH59" i="92"/>
  <c r="AQ59" i="92" s="1"/>
  <c r="Z59" i="83"/>
  <c r="AH58" i="75"/>
  <c r="AQ58" i="75" s="1"/>
  <c r="AR59" i="41"/>
  <c r="AH61" i="29"/>
  <c r="AQ61" i="29" s="1"/>
  <c r="Z60" i="79"/>
  <c r="X59" i="48"/>
  <c r="Y59" i="48"/>
  <c r="AN56" i="73"/>
  <c r="AI56" i="73"/>
  <c r="AN57" i="25"/>
  <c r="AI57" i="25"/>
  <c r="Y60" i="94"/>
  <c r="X60" i="94"/>
  <c r="Z60" i="94" s="1"/>
  <c r="AN58" i="93"/>
  <c r="AI58" i="93"/>
  <c r="Y61" i="85"/>
  <c r="X61" i="85"/>
  <c r="AH60" i="41"/>
  <c r="AQ60" i="41" s="1"/>
  <c r="AR58" i="30"/>
  <c r="AR57" i="75"/>
  <c r="AH58" i="46"/>
  <c r="AQ58" i="46" s="1"/>
  <c r="Z58" i="74"/>
  <c r="X61" i="87"/>
  <c r="Y61" i="87"/>
  <c r="Z59" i="92"/>
  <c r="W60" i="33"/>
  <c r="AG59" i="33"/>
  <c r="AP59" i="33" s="1"/>
  <c r="AF59" i="33"/>
  <c r="AO59" i="33" s="1"/>
  <c r="AE59" i="33"/>
  <c r="X61" i="39"/>
  <c r="Y61" i="39"/>
  <c r="AR58" i="31"/>
  <c r="Z58" i="75"/>
  <c r="AH60" i="45"/>
  <c r="AQ60" i="45" s="1"/>
  <c r="AI57" i="47"/>
  <c r="AN57" i="47"/>
  <c r="Z59" i="30"/>
  <c r="Z61" i="29"/>
  <c r="AI59" i="43"/>
  <c r="AN59" i="43"/>
  <c r="AI59" i="36"/>
  <c r="AN59" i="36"/>
  <c r="Y58" i="44"/>
  <c r="X58" i="44"/>
  <c r="Z58" i="44" s="1"/>
  <c r="AN60" i="85"/>
  <c r="AI60" i="85"/>
  <c r="AI58" i="35"/>
  <c r="AN58" i="35"/>
  <c r="Z60" i="36" l="1"/>
  <c r="Z58" i="47"/>
  <c r="AE58" i="47" s="1"/>
  <c r="AF63" i="89"/>
  <c r="AO63" i="89" s="1"/>
  <c r="Z59" i="48"/>
  <c r="W60" i="48" s="1"/>
  <c r="AG63" i="89"/>
  <c r="AP63" i="89" s="1"/>
  <c r="Z61" i="85"/>
  <c r="AG61" i="85" s="1"/>
  <c r="AP61" i="85" s="1"/>
  <c r="AF60" i="45"/>
  <c r="AO60" i="45" s="1"/>
  <c r="W61" i="36"/>
  <c r="AG60" i="36"/>
  <c r="AP60" i="36" s="1"/>
  <c r="AF60" i="36"/>
  <c r="AO60" i="36" s="1"/>
  <c r="AE60" i="36"/>
  <c r="AF58" i="47"/>
  <c r="AO58" i="47" s="1"/>
  <c r="W59" i="47"/>
  <c r="AG58" i="47"/>
  <c r="AP58" i="47" s="1"/>
  <c r="W59" i="42"/>
  <c r="AG58" i="42"/>
  <c r="AP58" i="42" s="1"/>
  <c r="AF58" i="42"/>
  <c r="AO58" i="42" s="1"/>
  <c r="AE58" i="42"/>
  <c r="AG59" i="48"/>
  <c r="AP59" i="48" s="1"/>
  <c r="AF59" i="48"/>
  <c r="AO59" i="48" s="1"/>
  <c r="AE59" i="48"/>
  <c r="W60" i="35"/>
  <c r="AG59" i="35"/>
  <c r="AP59" i="35" s="1"/>
  <c r="AF59" i="35"/>
  <c r="AO59" i="35" s="1"/>
  <c r="AE59" i="35"/>
  <c r="AF61" i="85"/>
  <c r="AO61" i="85" s="1"/>
  <c r="W62" i="85"/>
  <c r="AE61" i="85"/>
  <c r="AF58" i="32"/>
  <c r="AO58" i="32" s="1"/>
  <c r="AE58" i="32"/>
  <c r="W59" i="32"/>
  <c r="AG58" i="32"/>
  <c r="AP58" i="32" s="1"/>
  <c r="W59" i="44"/>
  <c r="AG58" i="44"/>
  <c r="AP58" i="44" s="1"/>
  <c r="AE58" i="44"/>
  <c r="AF58" i="44"/>
  <c r="AO58" i="44" s="1"/>
  <c r="AR59" i="43"/>
  <c r="AF59" i="26"/>
  <c r="AO59" i="26" s="1"/>
  <c r="AE59" i="26"/>
  <c r="W60" i="26"/>
  <c r="AG59" i="26"/>
  <c r="AP59" i="26" s="1"/>
  <c r="W60" i="30"/>
  <c r="AG59" i="30"/>
  <c r="AP59" i="30" s="1"/>
  <c r="AF59" i="30"/>
  <c r="AO59" i="30" s="1"/>
  <c r="AE59" i="30"/>
  <c r="AH61" i="39"/>
  <c r="AQ61" i="39" s="1"/>
  <c r="AR60" i="85"/>
  <c r="AR59" i="36"/>
  <c r="AR57" i="47"/>
  <c r="AF58" i="75"/>
  <c r="AO58" i="75" s="1"/>
  <c r="AE58" i="75"/>
  <c r="AG58" i="75"/>
  <c r="AP58" i="75" s="1"/>
  <c r="W59" i="75"/>
  <c r="AN59" i="33"/>
  <c r="AI59" i="33"/>
  <c r="AH61" i="85"/>
  <c r="AQ61" i="85" s="1"/>
  <c r="AH59" i="96"/>
  <c r="AQ59" i="96" s="1"/>
  <c r="AN59" i="95"/>
  <c r="AI59" i="95"/>
  <c r="AR59" i="38"/>
  <c r="X59" i="40"/>
  <c r="Y59" i="40"/>
  <c r="AR61" i="86"/>
  <c r="AR58" i="27"/>
  <c r="AR58" i="48"/>
  <c r="Y63" i="82"/>
  <c r="X63" i="82"/>
  <c r="AE60" i="94"/>
  <c r="W61" i="94"/>
  <c r="AG60" i="94"/>
  <c r="AP60" i="94" s="1"/>
  <c r="AF60" i="94"/>
  <c r="AO60" i="94" s="1"/>
  <c r="AH61" i="88"/>
  <c r="AQ61" i="88" s="1"/>
  <c r="Y63" i="77"/>
  <c r="X63" i="77"/>
  <c r="Z63" i="77" s="1"/>
  <c r="X64" i="89"/>
  <c r="Z64" i="89" s="1"/>
  <c r="Y64" i="89"/>
  <c r="AR58" i="91"/>
  <c r="AR60" i="39"/>
  <c r="AH58" i="44"/>
  <c r="AQ58" i="44" s="1"/>
  <c r="W59" i="90"/>
  <c r="AG58" i="90"/>
  <c r="AP58" i="90" s="1"/>
  <c r="AF58" i="90"/>
  <c r="AO58" i="90" s="1"/>
  <c r="AE58" i="90"/>
  <c r="AR57" i="42"/>
  <c r="AI58" i="46"/>
  <c r="AN58" i="46"/>
  <c r="AH57" i="73"/>
  <c r="AQ57" i="73" s="1"/>
  <c r="AN59" i="81"/>
  <c r="AI59" i="81"/>
  <c r="AH60" i="28"/>
  <c r="AQ60" i="28" s="1"/>
  <c r="Z61" i="88"/>
  <c r="AH59" i="27"/>
  <c r="AQ59" i="27" s="1"/>
  <c r="AR57" i="84"/>
  <c r="AH60" i="38"/>
  <c r="AQ60" i="38" s="1"/>
  <c r="Y57" i="37"/>
  <c r="X57" i="37"/>
  <c r="Z57" i="37" s="1"/>
  <c r="AI59" i="31"/>
  <c r="AN59" i="31"/>
  <c r="AN60" i="45"/>
  <c r="AI60" i="45"/>
  <c r="AH61" i="87"/>
  <c r="AQ61" i="87" s="1"/>
  <c r="AH59" i="35"/>
  <c r="AQ59" i="35" s="1"/>
  <c r="AH60" i="36"/>
  <c r="AQ60" i="36" s="1"/>
  <c r="W59" i="84"/>
  <c r="AG58" i="84"/>
  <c r="AP58" i="84" s="1"/>
  <c r="AE58" i="84"/>
  <c r="AF58" i="84"/>
  <c r="AO58" i="84" s="1"/>
  <c r="AR57" i="25"/>
  <c r="AE61" i="29"/>
  <c r="W62" i="29"/>
  <c r="AG61" i="29"/>
  <c r="AP61" i="29" s="1"/>
  <c r="AF61" i="29"/>
  <c r="AO61" i="29" s="1"/>
  <c r="W59" i="74"/>
  <c r="AG58" i="74"/>
  <c r="AP58" i="74" s="1"/>
  <c r="AF58" i="74"/>
  <c r="AO58" i="74" s="1"/>
  <c r="AE58" i="74"/>
  <c r="AR58" i="93"/>
  <c r="AF60" i="79"/>
  <c r="AO60" i="79" s="1"/>
  <c r="AE60" i="79"/>
  <c r="W61" i="79"/>
  <c r="AG60" i="79"/>
  <c r="AP60" i="79" s="1"/>
  <c r="AR59" i="94"/>
  <c r="AN58" i="40"/>
  <c r="AI58" i="40"/>
  <c r="AR60" i="88"/>
  <c r="AH60" i="43"/>
  <c r="AQ60" i="43" s="1"/>
  <c r="Y61" i="41"/>
  <c r="X61" i="41"/>
  <c r="AH59" i="93"/>
  <c r="AQ59" i="93" s="1"/>
  <c r="AH59" i="91"/>
  <c r="AQ59" i="91" s="1"/>
  <c r="AR58" i="96"/>
  <c r="Y59" i="76"/>
  <c r="X59" i="76"/>
  <c r="Z59" i="76" s="1"/>
  <c r="AH60" i="34"/>
  <c r="AQ60" i="34" s="1"/>
  <c r="Z60" i="38"/>
  <c r="AN63" i="89"/>
  <c r="AI63" i="89"/>
  <c r="X58" i="78"/>
  <c r="Z58" i="78" s="1"/>
  <c r="Y58" i="78"/>
  <c r="AH58" i="47"/>
  <c r="AQ58" i="47" s="1"/>
  <c r="Z61" i="87"/>
  <c r="X63" i="80"/>
  <c r="Z63" i="80" s="1"/>
  <c r="Y63" i="80"/>
  <c r="Y60" i="33"/>
  <c r="X60" i="33"/>
  <c r="Z60" i="33" s="1"/>
  <c r="AF59" i="83"/>
  <c r="AO59" i="83" s="1"/>
  <c r="AE59" i="83"/>
  <c r="W60" i="83"/>
  <c r="AG59" i="83"/>
  <c r="AP59" i="83" s="1"/>
  <c r="AI57" i="78"/>
  <c r="AN57" i="78"/>
  <c r="AR57" i="44"/>
  <c r="Z60" i="43"/>
  <c r="AH62" i="86"/>
  <c r="AQ62" i="86" s="1"/>
  <c r="Z59" i="91"/>
  <c r="Z57" i="73"/>
  <c r="AN58" i="76"/>
  <c r="AI58" i="76"/>
  <c r="Z60" i="28"/>
  <c r="Z59" i="27"/>
  <c r="Z60" i="34"/>
  <c r="AH58" i="42"/>
  <c r="AQ58" i="42" s="1"/>
  <c r="AI62" i="82"/>
  <c r="AN62" i="82"/>
  <c r="AI62" i="77"/>
  <c r="AN62" i="77"/>
  <c r="AH59" i="48"/>
  <c r="AQ59" i="48" s="1"/>
  <c r="AE59" i="96"/>
  <c r="AF59" i="96"/>
  <c r="AO59" i="96" s="1"/>
  <c r="AG59" i="96"/>
  <c r="AP59" i="96" s="1"/>
  <c r="W60" i="96"/>
  <c r="AR59" i="28"/>
  <c r="AE58" i="25"/>
  <c r="W59" i="25"/>
  <c r="AG58" i="25"/>
  <c r="AP58" i="25" s="1"/>
  <c r="AF58" i="25"/>
  <c r="AO58" i="25" s="1"/>
  <c r="AR56" i="73"/>
  <c r="AR58" i="35"/>
  <c r="Z61" i="39"/>
  <c r="W60" i="92"/>
  <c r="AG59" i="92"/>
  <c r="AP59" i="92" s="1"/>
  <c r="AF59" i="92"/>
  <c r="AO59" i="92" s="1"/>
  <c r="AE59" i="92"/>
  <c r="AH60" i="94"/>
  <c r="AQ60" i="94" s="1"/>
  <c r="AH58" i="32"/>
  <c r="AQ58" i="32" s="1"/>
  <c r="X60" i="95"/>
  <c r="Y60" i="95"/>
  <c r="AN62" i="80"/>
  <c r="AI62" i="80"/>
  <c r="AR57" i="32"/>
  <c r="AR59" i="34"/>
  <c r="X59" i="46"/>
  <c r="Y59" i="46"/>
  <c r="AI60" i="41"/>
  <c r="AN60" i="41"/>
  <c r="Z59" i="93"/>
  <c r="Z62" i="86"/>
  <c r="AR60" i="87"/>
  <c r="AH58" i="25"/>
  <c r="AQ58" i="25" s="1"/>
  <c r="X60" i="81"/>
  <c r="Y60" i="81"/>
  <c r="AH58" i="84"/>
  <c r="AQ58" i="84" s="1"/>
  <c r="AI56" i="37"/>
  <c r="AN56" i="37"/>
  <c r="Y60" i="31"/>
  <c r="X60" i="31"/>
  <c r="X61" i="45"/>
  <c r="Y61" i="45"/>
  <c r="Z60" i="31" l="1"/>
  <c r="W58" i="37"/>
  <c r="AG57" i="37"/>
  <c r="AP57" i="37" s="1"/>
  <c r="AF57" i="37"/>
  <c r="AO57" i="37" s="1"/>
  <c r="AE57" i="37"/>
  <c r="AG59" i="76"/>
  <c r="AP59" i="76" s="1"/>
  <c r="AF59" i="76"/>
  <c r="AO59" i="76" s="1"/>
  <c r="W60" i="76"/>
  <c r="AE59" i="76"/>
  <c r="W61" i="31"/>
  <c r="AG60" i="31"/>
  <c r="AP60" i="31" s="1"/>
  <c r="AF60" i="31"/>
  <c r="AO60" i="31" s="1"/>
  <c r="AE60" i="31"/>
  <c r="AF59" i="93"/>
  <c r="AO59" i="93" s="1"/>
  <c r="AE59" i="93"/>
  <c r="W60" i="93"/>
  <c r="AG59" i="93"/>
  <c r="AP59" i="93" s="1"/>
  <c r="W62" i="39"/>
  <c r="AG61" i="39"/>
  <c r="AP61" i="39" s="1"/>
  <c r="AF61" i="39"/>
  <c r="AO61" i="39" s="1"/>
  <c r="AE61" i="39"/>
  <c r="X60" i="96"/>
  <c r="Z60" i="96" s="1"/>
  <c r="Y60" i="96"/>
  <c r="AE57" i="73"/>
  <c r="AF57" i="73"/>
  <c r="AO57" i="73" s="1"/>
  <c r="W58" i="73"/>
  <c r="AG57" i="73"/>
  <c r="AP57" i="73" s="1"/>
  <c r="AH58" i="78"/>
  <c r="AQ58" i="78" s="1"/>
  <c r="AI60" i="79"/>
  <c r="AN60" i="79"/>
  <c r="AR60" i="45"/>
  <c r="AN58" i="90"/>
  <c r="AI58" i="90"/>
  <c r="AH63" i="82"/>
  <c r="AQ63" i="82" s="1"/>
  <c r="Z60" i="30"/>
  <c r="Y60" i="30"/>
  <c r="X60" i="30"/>
  <c r="Y59" i="44"/>
  <c r="X59" i="44"/>
  <c r="Z59" i="44" s="1"/>
  <c r="AR56" i="37"/>
  <c r="AH60" i="95"/>
  <c r="AQ60" i="95" s="1"/>
  <c r="AN59" i="92"/>
  <c r="AI59" i="92"/>
  <c r="AE60" i="34"/>
  <c r="AF60" i="34"/>
  <c r="AO60" i="34" s="1"/>
  <c r="AG60" i="34"/>
  <c r="AP60" i="34" s="1"/>
  <c r="W61" i="34"/>
  <c r="AF59" i="91"/>
  <c r="AO59" i="91" s="1"/>
  <c r="W60" i="91"/>
  <c r="AG59" i="91"/>
  <c r="AP59" i="91" s="1"/>
  <c r="AE59" i="91"/>
  <c r="W61" i="43"/>
  <c r="AG60" i="43"/>
  <c r="AP60" i="43" s="1"/>
  <c r="AF60" i="43"/>
  <c r="AO60" i="43" s="1"/>
  <c r="AE60" i="43"/>
  <c r="AE60" i="33"/>
  <c r="W61" i="33"/>
  <c r="AG60" i="33"/>
  <c r="AP60" i="33" s="1"/>
  <c r="AF60" i="33"/>
  <c r="AO60" i="33" s="1"/>
  <c r="W59" i="78"/>
  <c r="AG58" i="78"/>
  <c r="AP58" i="78" s="1"/>
  <c r="AF58" i="78"/>
  <c r="AO58" i="78" s="1"/>
  <c r="AE58" i="78"/>
  <c r="AE61" i="88"/>
  <c r="AF61" i="88"/>
  <c r="AO61" i="88" s="1"/>
  <c r="W62" i="88"/>
  <c r="AG61" i="88"/>
  <c r="AP61" i="88" s="1"/>
  <c r="AR59" i="81"/>
  <c r="W64" i="77"/>
  <c r="AG63" i="77"/>
  <c r="AP63" i="77" s="1"/>
  <c r="AF63" i="77"/>
  <c r="AO63" i="77" s="1"/>
  <c r="AE63" i="77"/>
  <c r="AN58" i="75"/>
  <c r="AI58" i="75"/>
  <c r="AN61" i="85"/>
  <c r="AI61" i="85"/>
  <c r="Y60" i="48"/>
  <c r="X60" i="48"/>
  <c r="Y59" i="42"/>
  <c r="X59" i="42"/>
  <c r="AH61" i="45"/>
  <c r="AQ61" i="45" s="1"/>
  <c r="Y59" i="25"/>
  <c r="X59" i="25"/>
  <c r="AR62" i="82"/>
  <c r="Z61" i="45"/>
  <c r="AH60" i="81"/>
  <c r="AQ60" i="81" s="1"/>
  <c r="AR60" i="41"/>
  <c r="Z60" i="95"/>
  <c r="W60" i="27"/>
  <c r="AG59" i="27"/>
  <c r="AP59" i="27" s="1"/>
  <c r="AF59" i="27"/>
  <c r="AO59" i="27" s="1"/>
  <c r="AE59" i="27"/>
  <c r="X60" i="83"/>
  <c r="Y60" i="83"/>
  <c r="AR63" i="89"/>
  <c r="Y59" i="74"/>
  <c r="X59" i="74"/>
  <c r="Y59" i="84"/>
  <c r="X59" i="84"/>
  <c r="Z63" i="82"/>
  <c r="AR59" i="95"/>
  <c r="AR59" i="33"/>
  <c r="Y60" i="35"/>
  <c r="Z60" i="35" s="1"/>
  <c r="X60" i="35"/>
  <c r="AN60" i="36"/>
  <c r="AI60" i="36"/>
  <c r="AH61" i="41"/>
  <c r="AQ61" i="41" s="1"/>
  <c r="AI61" i="29"/>
  <c r="AN61" i="29"/>
  <c r="AH60" i="31"/>
  <c r="AQ60" i="31" s="1"/>
  <c r="Z60" i="81"/>
  <c r="AI58" i="25"/>
  <c r="AN58" i="25"/>
  <c r="AF60" i="28"/>
  <c r="AO60" i="28" s="1"/>
  <c r="AE60" i="28"/>
  <c r="W61" i="28"/>
  <c r="AG60" i="28"/>
  <c r="AP60" i="28" s="1"/>
  <c r="AN59" i="83"/>
  <c r="AI59" i="83"/>
  <c r="AH63" i="80"/>
  <c r="AQ63" i="80" s="1"/>
  <c r="Z61" i="41"/>
  <c r="AR59" i="31"/>
  <c r="AR58" i="46"/>
  <c r="AH64" i="89"/>
  <c r="AQ64" i="89" s="1"/>
  <c r="Y61" i="94"/>
  <c r="X61" i="94"/>
  <c r="AN59" i="30"/>
  <c r="AI59" i="30"/>
  <c r="Y60" i="26"/>
  <c r="X60" i="26"/>
  <c r="Y59" i="32"/>
  <c r="X59" i="32"/>
  <c r="X62" i="85"/>
  <c r="Y62" i="85"/>
  <c r="Y59" i="47"/>
  <c r="X59" i="47"/>
  <c r="AH59" i="46"/>
  <c r="AQ59" i="46" s="1"/>
  <c r="AR62" i="80"/>
  <c r="AI59" i="96"/>
  <c r="AN59" i="96"/>
  <c r="AR58" i="76"/>
  <c r="AE63" i="80"/>
  <c r="AF63" i="80"/>
  <c r="AO63" i="80" s="1"/>
  <c r="AG63" i="80"/>
  <c r="AP63" i="80" s="1"/>
  <c r="W64" i="80"/>
  <c r="AG60" i="38"/>
  <c r="AP60" i="38" s="1"/>
  <c r="AF60" i="38"/>
  <c r="AO60" i="38" s="1"/>
  <c r="W61" i="38"/>
  <c r="AE60" i="38"/>
  <c r="AH59" i="76"/>
  <c r="AQ59" i="76" s="1"/>
  <c r="X61" i="79"/>
  <c r="Y61" i="79"/>
  <c r="Z61" i="79" s="1"/>
  <c r="AH57" i="37"/>
  <c r="AQ57" i="37" s="1"/>
  <c r="Z59" i="90"/>
  <c r="X59" i="90"/>
  <c r="Y59" i="90"/>
  <c r="AE64" i="89"/>
  <c r="AF64" i="89"/>
  <c r="AO64" i="89" s="1"/>
  <c r="W65" i="89"/>
  <c r="AG64" i="89"/>
  <c r="AP64" i="89" s="1"/>
  <c r="AI60" i="94"/>
  <c r="AN60" i="94"/>
  <c r="AH59" i="40"/>
  <c r="AQ59" i="40" s="1"/>
  <c r="AN59" i="26"/>
  <c r="AI59" i="26"/>
  <c r="AN58" i="44"/>
  <c r="AI58" i="44"/>
  <c r="AN58" i="32"/>
  <c r="AI58" i="32"/>
  <c r="AI59" i="48"/>
  <c r="AN59" i="48"/>
  <c r="AN58" i="42"/>
  <c r="AI58" i="42"/>
  <c r="AN58" i="47"/>
  <c r="AI58" i="47"/>
  <c r="W63" i="86"/>
  <c r="AG62" i="86"/>
  <c r="AP62" i="86" s="1"/>
  <c r="AF62" i="86"/>
  <c r="AO62" i="86" s="1"/>
  <c r="AE62" i="86"/>
  <c r="Z59" i="46"/>
  <c r="Y60" i="92"/>
  <c r="X60" i="92"/>
  <c r="AR62" i="77"/>
  <c r="AR57" i="78"/>
  <c r="AH60" i="33"/>
  <c r="AQ60" i="33" s="1"/>
  <c r="AE61" i="87"/>
  <c r="AG61" i="87"/>
  <c r="AP61" i="87" s="1"/>
  <c r="W62" i="87"/>
  <c r="AF61" i="87"/>
  <c r="AO61" i="87" s="1"/>
  <c r="AR58" i="40"/>
  <c r="AN58" i="74"/>
  <c r="AI58" i="74"/>
  <c r="X62" i="29"/>
  <c r="Z62" i="29" s="1"/>
  <c r="Y62" i="29"/>
  <c r="AN58" i="84"/>
  <c r="AI58" i="84"/>
  <c r="AH63" i="77"/>
  <c r="AQ63" i="77" s="1"/>
  <c r="Z59" i="40"/>
  <c r="Y59" i="75"/>
  <c r="X59" i="75"/>
  <c r="AI59" i="35"/>
  <c r="AN59" i="35"/>
  <c r="X61" i="36"/>
  <c r="Y61" i="36"/>
  <c r="Z61" i="36" s="1"/>
  <c r="Z62" i="85" l="1"/>
  <c r="Z59" i="84"/>
  <c r="Z60" i="92"/>
  <c r="AE60" i="92" s="1"/>
  <c r="Z61" i="94"/>
  <c r="AF61" i="94" s="1"/>
  <c r="AO61" i="94" s="1"/>
  <c r="W62" i="94"/>
  <c r="AG61" i="94"/>
  <c r="AP61" i="94" s="1"/>
  <c r="W62" i="79"/>
  <c r="AG61" i="79"/>
  <c r="AP61" i="79" s="1"/>
  <c r="AF61" i="79"/>
  <c r="AO61" i="79" s="1"/>
  <c r="AE61" i="79"/>
  <c r="AG62" i="85"/>
  <c r="AP62" i="85" s="1"/>
  <c r="AF62" i="85"/>
  <c r="AO62" i="85" s="1"/>
  <c r="W63" i="85"/>
  <c r="AE62" i="85"/>
  <c r="AF59" i="84"/>
  <c r="AO59" i="84" s="1"/>
  <c r="AE59" i="84"/>
  <c r="AG59" i="84"/>
  <c r="AP59" i="84" s="1"/>
  <c r="W60" i="84"/>
  <c r="AE61" i="36"/>
  <c r="W62" i="36"/>
  <c r="AG61" i="36"/>
  <c r="AP61" i="36" s="1"/>
  <c r="AF61" i="36"/>
  <c r="AO61" i="36" s="1"/>
  <c r="AF60" i="92"/>
  <c r="AO60" i="92" s="1"/>
  <c r="W61" i="92"/>
  <c r="AG60" i="92"/>
  <c r="AP60" i="92" s="1"/>
  <c r="W61" i="35"/>
  <c r="AG60" i="35"/>
  <c r="AP60" i="35" s="1"/>
  <c r="AF60" i="35"/>
  <c r="AO60" i="35" s="1"/>
  <c r="AE60" i="35"/>
  <c r="AH59" i="75"/>
  <c r="AQ59" i="75" s="1"/>
  <c r="AH62" i="29"/>
  <c r="AQ62" i="29" s="1"/>
  <c r="AN62" i="86"/>
  <c r="AI62" i="86"/>
  <c r="AH59" i="90"/>
  <c r="AQ59" i="90" s="1"/>
  <c r="AI63" i="80"/>
  <c r="AN63" i="80"/>
  <c r="AH59" i="47"/>
  <c r="AQ59" i="47" s="1"/>
  <c r="AH59" i="32"/>
  <c r="AQ59" i="32" s="1"/>
  <c r="AR59" i="30"/>
  <c r="AR61" i="29"/>
  <c r="AR60" i="36"/>
  <c r="AH60" i="48"/>
  <c r="AQ60" i="48" s="1"/>
  <c r="AI61" i="88"/>
  <c r="AN61" i="88"/>
  <c r="X60" i="91"/>
  <c r="Z60" i="91" s="1"/>
  <c r="Y60" i="91"/>
  <c r="AN61" i="39"/>
  <c r="AI61" i="39"/>
  <c r="X60" i="93"/>
  <c r="Z60" i="93" s="1"/>
  <c r="Y60" i="93"/>
  <c r="AH59" i="74"/>
  <c r="AQ59" i="74" s="1"/>
  <c r="AH60" i="83"/>
  <c r="AQ60" i="83" s="1"/>
  <c r="Y60" i="27"/>
  <c r="X60" i="27"/>
  <c r="Z60" i="27" s="1"/>
  <c r="AH59" i="25"/>
  <c r="AQ59" i="25" s="1"/>
  <c r="AI58" i="78"/>
  <c r="AN58" i="78"/>
  <c r="AI60" i="34"/>
  <c r="AN60" i="34"/>
  <c r="AF59" i="44"/>
  <c r="AO59" i="44" s="1"/>
  <c r="AE59" i="44"/>
  <c r="W60" i="44"/>
  <c r="AG59" i="44"/>
  <c r="AP59" i="44" s="1"/>
  <c r="AI57" i="73"/>
  <c r="AN57" i="73"/>
  <c r="AN59" i="93"/>
  <c r="AI59" i="93"/>
  <c r="X61" i="31"/>
  <c r="Y61" i="31"/>
  <c r="AH61" i="36"/>
  <c r="AQ61" i="36" s="1"/>
  <c r="Z59" i="75"/>
  <c r="AR58" i="74"/>
  <c r="X62" i="87"/>
  <c r="Y62" i="87"/>
  <c r="Z62" i="87" s="1"/>
  <c r="AH60" i="92"/>
  <c r="AQ60" i="92" s="1"/>
  <c r="X65" i="89"/>
  <c r="Y65" i="89"/>
  <c r="AH61" i="79"/>
  <c r="AQ61" i="79" s="1"/>
  <c r="X64" i="80"/>
  <c r="Y64" i="80"/>
  <c r="Z59" i="47"/>
  <c r="Z59" i="32"/>
  <c r="AH61" i="94"/>
  <c r="AQ61" i="94" s="1"/>
  <c r="W62" i="41"/>
  <c r="AG61" i="41"/>
  <c r="AP61" i="41" s="1"/>
  <c r="AF61" i="41"/>
  <c r="AO61" i="41" s="1"/>
  <c r="AE61" i="41"/>
  <c r="AR59" i="83"/>
  <c r="AH60" i="35"/>
  <c r="AQ60" i="35" s="1"/>
  <c r="Z60" i="83"/>
  <c r="AE60" i="95"/>
  <c r="AF60" i="95"/>
  <c r="AO60" i="95" s="1"/>
  <c r="AG60" i="95"/>
  <c r="AP60" i="95" s="1"/>
  <c r="W61" i="95"/>
  <c r="Z60" i="48"/>
  <c r="AN63" i="77"/>
  <c r="AI63" i="77"/>
  <c r="Z61" i="43"/>
  <c r="X61" i="43"/>
  <c r="Y61" i="43"/>
  <c r="AR59" i="92"/>
  <c r="AH60" i="30"/>
  <c r="AQ60" i="30" s="1"/>
  <c r="AI59" i="76"/>
  <c r="AN59" i="76"/>
  <c r="AN57" i="37"/>
  <c r="AI57" i="37"/>
  <c r="AR58" i="44"/>
  <c r="AE59" i="90"/>
  <c r="AF59" i="90"/>
  <c r="AO59" i="90" s="1"/>
  <c r="W60" i="90"/>
  <c r="AG59" i="90"/>
  <c r="AP59" i="90" s="1"/>
  <c r="AI60" i="28"/>
  <c r="AN60" i="28"/>
  <c r="AF59" i="40"/>
  <c r="AO59" i="40" s="1"/>
  <c r="AE59" i="40"/>
  <c r="W60" i="40"/>
  <c r="AG59" i="40"/>
  <c r="AP59" i="40" s="1"/>
  <c r="AR59" i="26"/>
  <c r="AI60" i="38"/>
  <c r="AN60" i="38"/>
  <c r="AR60" i="79"/>
  <c r="AH60" i="96"/>
  <c r="AQ60" i="96" s="1"/>
  <c r="X62" i="39"/>
  <c r="Z62" i="39" s="1"/>
  <c r="Y62" i="39"/>
  <c r="X60" i="76"/>
  <c r="Y60" i="76"/>
  <c r="AR58" i="42"/>
  <c r="AR58" i="84"/>
  <c r="AH60" i="26"/>
  <c r="AQ60" i="26" s="1"/>
  <c r="W64" i="82"/>
  <c r="AG63" i="82"/>
  <c r="AP63" i="82" s="1"/>
  <c r="AF63" i="82"/>
  <c r="AO63" i="82" s="1"/>
  <c r="AE63" i="82"/>
  <c r="Z59" i="74"/>
  <c r="AN59" i="27"/>
  <c r="AI59" i="27"/>
  <c r="Z59" i="25"/>
  <c r="AH59" i="42"/>
  <c r="AQ59" i="42" s="1"/>
  <c r="AR61" i="85"/>
  <c r="Z62" i="88"/>
  <c r="Y62" i="88"/>
  <c r="X62" i="88"/>
  <c r="Y61" i="33"/>
  <c r="X61" i="33"/>
  <c r="X61" i="34"/>
  <c r="Z61" i="34" s="1"/>
  <c r="Y61" i="34"/>
  <c r="AI61" i="87"/>
  <c r="AN61" i="87"/>
  <c r="X63" i="86"/>
  <c r="Y63" i="86"/>
  <c r="AR59" i="48"/>
  <c r="AN64" i="89"/>
  <c r="AI64" i="89"/>
  <c r="Y61" i="38"/>
  <c r="X61" i="38"/>
  <c r="Z61" i="38" s="1"/>
  <c r="AR59" i="96"/>
  <c r="AH62" i="85"/>
  <c r="AQ62" i="85" s="1"/>
  <c r="AR58" i="25"/>
  <c r="AH59" i="84"/>
  <c r="AQ59" i="84" s="1"/>
  <c r="AE61" i="45"/>
  <c r="W62" i="45"/>
  <c r="AG61" i="45"/>
  <c r="AP61" i="45" s="1"/>
  <c r="AF61" i="45"/>
  <c r="AO61" i="45" s="1"/>
  <c r="X59" i="78"/>
  <c r="Y59" i="78"/>
  <c r="AN60" i="33"/>
  <c r="AI60" i="33"/>
  <c r="AI59" i="91"/>
  <c r="AN59" i="91"/>
  <c r="AF60" i="30"/>
  <c r="AO60" i="30" s="1"/>
  <c r="AE60" i="30"/>
  <c r="W61" i="30"/>
  <c r="AG60" i="30"/>
  <c r="AP60" i="30" s="1"/>
  <c r="AR58" i="90"/>
  <c r="Y58" i="73"/>
  <c r="X58" i="73"/>
  <c r="Z58" i="73" s="1"/>
  <c r="W61" i="96"/>
  <c r="AG60" i="96"/>
  <c r="AP60" i="96" s="1"/>
  <c r="AF60" i="96"/>
  <c r="AO60" i="96" s="1"/>
  <c r="AE60" i="96"/>
  <c r="AN60" i="31"/>
  <c r="AI60" i="31"/>
  <c r="W63" i="29"/>
  <c r="AG62" i="29"/>
  <c r="AP62" i="29" s="1"/>
  <c r="AF62" i="29"/>
  <c r="AO62" i="29" s="1"/>
  <c r="AE62" i="29"/>
  <c r="AR59" i="35"/>
  <c r="W60" i="46"/>
  <c r="AG59" i="46"/>
  <c r="AP59" i="46" s="1"/>
  <c r="AF59" i="46"/>
  <c r="AO59" i="46" s="1"/>
  <c r="AE59" i="46"/>
  <c r="AR58" i="47"/>
  <c r="AR58" i="32"/>
  <c r="AR60" i="94"/>
  <c r="Z60" i="26"/>
  <c r="X61" i="28"/>
  <c r="Y61" i="28"/>
  <c r="AE60" i="81"/>
  <c r="AF60" i="81"/>
  <c r="AO60" i="81" s="1"/>
  <c r="AG60" i="81"/>
  <c r="AP60" i="81" s="1"/>
  <c r="W61" i="81"/>
  <c r="Z59" i="42"/>
  <c r="AR58" i="75"/>
  <c r="X64" i="77"/>
  <c r="Z64" i="77" s="1"/>
  <c r="Y64" i="77"/>
  <c r="AI60" i="43"/>
  <c r="AN60" i="43"/>
  <c r="AH59" i="44"/>
  <c r="AQ59" i="44" s="1"/>
  <c r="Y58" i="37"/>
  <c r="Z58" i="37" s="1"/>
  <c r="X58" i="37"/>
  <c r="Z64" i="80" l="1"/>
  <c r="AE61" i="94"/>
  <c r="AF60" i="27"/>
  <c r="AO60" i="27" s="1"/>
  <c r="AE60" i="27"/>
  <c r="W61" i="27"/>
  <c r="AG60" i="27"/>
  <c r="AP60" i="27" s="1"/>
  <c r="AF58" i="37"/>
  <c r="AO58" i="37" s="1"/>
  <c r="AE58" i="37"/>
  <c r="W59" i="37"/>
  <c r="AG58" i="37"/>
  <c r="AP58" i="37" s="1"/>
  <c r="AF62" i="87"/>
  <c r="AO62" i="87" s="1"/>
  <c r="W63" i="87"/>
  <c r="AE62" i="87"/>
  <c r="AG62" i="87"/>
  <c r="AP62" i="87" s="1"/>
  <c r="W61" i="91"/>
  <c r="AG60" i="91"/>
  <c r="AP60" i="91" s="1"/>
  <c r="AE60" i="91"/>
  <c r="AF60" i="91"/>
  <c r="AO60" i="91" s="1"/>
  <c r="AE64" i="77"/>
  <c r="AF64" i="77"/>
  <c r="AO64" i="77" s="1"/>
  <c r="W65" i="77"/>
  <c r="AG64" i="77"/>
  <c r="AP64" i="77" s="1"/>
  <c r="AF62" i="39"/>
  <c r="AO62" i="39" s="1"/>
  <c r="AE62" i="39"/>
  <c r="W63" i="39"/>
  <c r="AG62" i="39"/>
  <c r="AP62" i="39" s="1"/>
  <c r="W65" i="80"/>
  <c r="AG64" i="80"/>
  <c r="AP64" i="80" s="1"/>
  <c r="AF64" i="80"/>
  <c r="AO64" i="80" s="1"/>
  <c r="AE64" i="80"/>
  <c r="Y61" i="81"/>
  <c r="X61" i="81"/>
  <c r="Z61" i="81" s="1"/>
  <c r="W62" i="38"/>
  <c r="AG61" i="38"/>
  <c r="AP61" i="38" s="1"/>
  <c r="AF61" i="38"/>
  <c r="AO61" i="38" s="1"/>
  <c r="AE61" i="38"/>
  <c r="AI63" i="82"/>
  <c r="AN63" i="82"/>
  <c r="AG59" i="75"/>
  <c r="AP59" i="75" s="1"/>
  <c r="AF59" i="75"/>
  <c r="AO59" i="75" s="1"/>
  <c r="AE59" i="75"/>
  <c r="W60" i="75"/>
  <c r="AN59" i="84"/>
  <c r="AI59" i="84"/>
  <c r="AH59" i="78"/>
  <c r="AQ59" i="78" s="1"/>
  <c r="AR64" i="89"/>
  <c r="AH61" i="33"/>
  <c r="AQ61" i="33" s="1"/>
  <c r="AI60" i="81"/>
  <c r="AN60" i="81"/>
  <c r="AN59" i="46"/>
  <c r="AI59" i="46"/>
  <c r="AI62" i="29"/>
  <c r="AN62" i="29"/>
  <c r="AH58" i="73"/>
  <c r="AQ58" i="73" s="1"/>
  <c r="X61" i="30"/>
  <c r="Y61" i="30"/>
  <c r="AH61" i="38"/>
  <c r="AQ61" i="38" s="1"/>
  <c r="AH62" i="88"/>
  <c r="AQ62" i="88" s="1"/>
  <c r="AR60" i="43"/>
  <c r="AF59" i="42"/>
  <c r="AO59" i="42" s="1"/>
  <c r="AE59" i="42"/>
  <c r="W60" i="42"/>
  <c r="AG59" i="42"/>
  <c r="AP59" i="42" s="1"/>
  <c r="AI60" i="96"/>
  <c r="AN60" i="96"/>
  <c r="X62" i="45"/>
  <c r="Y62" i="45"/>
  <c r="AH61" i="34"/>
  <c r="AQ61" i="34" s="1"/>
  <c r="AE59" i="74"/>
  <c r="AF59" i="74"/>
  <c r="AO59" i="74" s="1"/>
  <c r="W60" i="74"/>
  <c r="AG59" i="74"/>
  <c r="AP59" i="74" s="1"/>
  <c r="AR63" i="77"/>
  <c r="AI60" i="95"/>
  <c r="AN60" i="95"/>
  <c r="AH60" i="93"/>
  <c r="AQ60" i="93" s="1"/>
  <c r="AH61" i="28"/>
  <c r="AQ61" i="28" s="1"/>
  <c r="AH63" i="86"/>
  <c r="AQ63" i="86" s="1"/>
  <c r="W63" i="88"/>
  <c r="AG62" i="88"/>
  <c r="AP62" i="88" s="1"/>
  <c r="AF62" i="88"/>
  <c r="AO62" i="88" s="1"/>
  <c r="AE62" i="88"/>
  <c r="AH65" i="89"/>
  <c r="AQ65" i="89" s="1"/>
  <c r="W61" i="48"/>
  <c r="AG60" i="48"/>
  <c r="AP60" i="48" s="1"/>
  <c r="AF60" i="48"/>
  <c r="AO60" i="48" s="1"/>
  <c r="AE60" i="48"/>
  <c r="W61" i="83"/>
  <c r="AG60" i="83"/>
  <c r="AP60" i="83" s="1"/>
  <c r="AF60" i="83"/>
  <c r="AO60" i="83" s="1"/>
  <c r="AE60" i="83"/>
  <c r="Z65" i="89"/>
  <c r="AH61" i="31"/>
  <c r="AQ61" i="31" s="1"/>
  <c r="AR61" i="39"/>
  <c r="AR61" i="88"/>
  <c r="AN60" i="35"/>
  <c r="AI60" i="35"/>
  <c r="X61" i="92"/>
  <c r="Y61" i="92"/>
  <c r="Z61" i="92" s="1"/>
  <c r="AI61" i="79"/>
  <c r="AN61" i="79"/>
  <c r="AN61" i="94"/>
  <c r="AI61" i="94"/>
  <c r="W59" i="73"/>
  <c r="AG58" i="73"/>
  <c r="AP58" i="73" s="1"/>
  <c r="AF58" i="73"/>
  <c r="AO58" i="73" s="1"/>
  <c r="AE58" i="73"/>
  <c r="W62" i="34"/>
  <c r="AG61" i="34"/>
  <c r="AP61" i="34" s="1"/>
  <c r="AF61" i="34"/>
  <c r="AO61" i="34" s="1"/>
  <c r="AE61" i="34"/>
  <c r="AH62" i="39"/>
  <c r="AQ62" i="39" s="1"/>
  <c r="AR63" i="80"/>
  <c r="AR62" i="86"/>
  <c r="X62" i="36"/>
  <c r="Y62" i="36"/>
  <c r="X60" i="46"/>
  <c r="Z60" i="46" s="1"/>
  <c r="Y60" i="46"/>
  <c r="AR60" i="28"/>
  <c r="W60" i="32"/>
  <c r="AG59" i="32"/>
  <c r="AP59" i="32" s="1"/>
  <c r="AF59" i="32"/>
  <c r="AO59" i="32" s="1"/>
  <c r="AE59" i="32"/>
  <c r="AR60" i="34"/>
  <c r="AH58" i="37"/>
  <c r="AQ58" i="37" s="1"/>
  <c r="AE60" i="26"/>
  <c r="W61" i="26"/>
  <c r="AG60" i="26"/>
  <c r="AP60" i="26" s="1"/>
  <c r="AF60" i="26"/>
  <c r="AO60" i="26" s="1"/>
  <c r="X61" i="96"/>
  <c r="Y61" i="96"/>
  <c r="Z59" i="78"/>
  <c r="W60" i="25"/>
  <c r="AG59" i="25"/>
  <c r="AP59" i="25" s="1"/>
  <c r="AF59" i="25"/>
  <c r="AO59" i="25" s="1"/>
  <c r="AE59" i="25"/>
  <c r="X60" i="40"/>
  <c r="Y60" i="40"/>
  <c r="Z60" i="40" s="1"/>
  <c r="X61" i="95"/>
  <c r="Y61" i="95"/>
  <c r="Z61" i="95" s="1"/>
  <c r="AF59" i="47"/>
  <c r="AO59" i="47" s="1"/>
  <c r="W60" i="47"/>
  <c r="AG59" i="47"/>
  <c r="AP59" i="47" s="1"/>
  <c r="AE59" i="47"/>
  <c r="AH62" i="87"/>
  <c r="AQ62" i="87" s="1"/>
  <c r="Z61" i="31"/>
  <c r="X60" i="44"/>
  <c r="Z60" i="44" s="1"/>
  <c r="Y60" i="44"/>
  <c r="AI61" i="36"/>
  <c r="AN61" i="36"/>
  <c r="AN59" i="90"/>
  <c r="AI59" i="90"/>
  <c r="AR57" i="73"/>
  <c r="AH64" i="77"/>
  <c r="AQ64" i="77" s="1"/>
  <c r="AR59" i="91"/>
  <c r="AR61" i="87"/>
  <c r="Z61" i="33"/>
  <c r="AR59" i="27"/>
  <c r="Y64" i="82"/>
  <c r="X64" i="82"/>
  <c r="AH60" i="76"/>
  <c r="AQ60" i="76" s="1"/>
  <c r="AR57" i="37"/>
  <c r="AH61" i="43"/>
  <c r="AQ61" i="43" s="1"/>
  <c r="AI61" i="41"/>
  <c r="AN61" i="41"/>
  <c r="AR59" i="93"/>
  <c r="AR58" i="78"/>
  <c r="AH60" i="27"/>
  <c r="AQ60" i="27" s="1"/>
  <c r="AN60" i="92"/>
  <c r="AI60" i="92"/>
  <c r="AN62" i="85"/>
  <c r="AI62" i="85"/>
  <c r="AI60" i="30"/>
  <c r="AN60" i="30"/>
  <c r="AR59" i="76"/>
  <c r="X62" i="41"/>
  <c r="Y62" i="41"/>
  <c r="Z62" i="41" s="1"/>
  <c r="AE60" i="93"/>
  <c r="AF60" i="93"/>
  <c r="AO60" i="93" s="1"/>
  <c r="AG60" i="93"/>
  <c r="AP60" i="93" s="1"/>
  <c r="W61" i="93"/>
  <c r="Z61" i="28"/>
  <c r="Y63" i="29"/>
  <c r="X63" i="29"/>
  <c r="AI61" i="45"/>
  <c r="AN61" i="45"/>
  <c r="Z63" i="86"/>
  <c r="AR60" i="31"/>
  <c r="AR60" i="33"/>
  <c r="Z60" i="76"/>
  <c r="AR60" i="38"/>
  <c r="AI59" i="40"/>
  <c r="AN59" i="40"/>
  <c r="X60" i="90"/>
  <c r="Y60" i="90"/>
  <c r="Z60" i="90" s="1"/>
  <c r="W62" i="43"/>
  <c r="AG61" i="43"/>
  <c r="AP61" i="43" s="1"/>
  <c r="AE61" i="43"/>
  <c r="AF61" i="43"/>
  <c r="AO61" i="43" s="1"/>
  <c r="AH64" i="80"/>
  <c r="AQ64" i="80" s="1"/>
  <c r="AI59" i="44"/>
  <c r="AN59" i="44"/>
  <c r="AH60" i="91"/>
  <c r="AQ60" i="91" s="1"/>
  <c r="X61" i="35"/>
  <c r="Y61" i="35"/>
  <c r="X60" i="84"/>
  <c r="Z60" i="84" s="1"/>
  <c r="Y60" i="84"/>
  <c r="X63" i="85"/>
  <c r="Y63" i="85"/>
  <c r="Y62" i="79"/>
  <c r="X62" i="79"/>
  <c r="Z62" i="79" s="1"/>
  <c r="Y62" i="94"/>
  <c r="X62" i="94"/>
  <c r="Z61" i="96" l="1"/>
  <c r="W61" i="40"/>
  <c r="AG60" i="40"/>
  <c r="AP60" i="40" s="1"/>
  <c r="AF60" i="40"/>
  <c r="AO60" i="40" s="1"/>
  <c r="AE60" i="40"/>
  <c r="W62" i="96"/>
  <c r="AG61" i="96"/>
  <c r="AP61" i="96" s="1"/>
  <c r="AF61" i="96"/>
  <c r="AO61" i="96" s="1"/>
  <c r="AE61" i="96"/>
  <c r="AF60" i="90"/>
  <c r="AO60" i="90" s="1"/>
  <c r="AG60" i="90"/>
  <c r="AP60" i="90" s="1"/>
  <c r="AE60" i="90"/>
  <c r="W61" i="90"/>
  <c r="W62" i="95"/>
  <c r="AG61" i="95"/>
  <c r="AP61" i="95" s="1"/>
  <c r="AF61" i="95"/>
  <c r="AO61" i="95" s="1"/>
  <c r="AE61" i="95"/>
  <c r="AG61" i="92"/>
  <c r="AP61" i="92" s="1"/>
  <c r="AE61" i="92"/>
  <c r="W62" i="92"/>
  <c r="AF61" i="92"/>
  <c r="AO61" i="92" s="1"/>
  <c r="W63" i="41"/>
  <c r="AG62" i="41"/>
  <c r="AP62" i="41" s="1"/>
  <c r="AF62" i="41"/>
  <c r="AO62" i="41" s="1"/>
  <c r="AE62" i="41"/>
  <c r="AI60" i="26"/>
  <c r="AN60" i="26"/>
  <c r="AI58" i="73"/>
  <c r="AN58" i="73"/>
  <c r="AH62" i="94"/>
  <c r="AQ62" i="94" s="1"/>
  <c r="AH63" i="85"/>
  <c r="AQ63" i="85" s="1"/>
  <c r="Y62" i="43"/>
  <c r="X62" i="43"/>
  <c r="AH60" i="84"/>
  <c r="AQ60" i="84" s="1"/>
  <c r="AR61" i="45"/>
  <c r="AH60" i="44"/>
  <c r="AQ60" i="44" s="1"/>
  <c r="W60" i="78"/>
  <c r="AG59" i="78"/>
  <c r="AP59" i="78" s="1"/>
  <c r="AF59" i="78"/>
  <c r="AO59" i="78" s="1"/>
  <c r="AE59" i="78"/>
  <c r="X61" i="26"/>
  <c r="Z61" i="26" s="1"/>
  <c r="Y61" i="26"/>
  <c r="AH60" i="46"/>
  <c r="AQ60" i="46" s="1"/>
  <c r="AR61" i="94"/>
  <c r="AF65" i="89"/>
  <c r="AO65" i="89" s="1"/>
  <c r="AG65" i="89"/>
  <c r="AP65" i="89" s="1"/>
  <c r="W66" i="89"/>
  <c r="AE65" i="89"/>
  <c r="AR60" i="96"/>
  <c r="W62" i="81"/>
  <c r="AG61" i="81"/>
  <c r="AP61" i="81" s="1"/>
  <c r="AF61" i="81"/>
  <c r="AO61" i="81" s="1"/>
  <c r="AE61" i="81"/>
  <c r="Y65" i="77"/>
  <c r="X65" i="77"/>
  <c r="Z65" i="77" s="1"/>
  <c r="AH63" i="29"/>
  <c r="AQ63" i="29" s="1"/>
  <c r="AR60" i="92"/>
  <c r="AI59" i="25"/>
  <c r="AN59" i="25"/>
  <c r="Y63" i="88"/>
  <c r="X63" i="88"/>
  <c r="Z63" i="88" s="1"/>
  <c r="AR60" i="95"/>
  <c r="AH61" i="30"/>
  <c r="AQ61" i="30" s="1"/>
  <c r="AR60" i="81"/>
  <c r="AI64" i="80"/>
  <c r="AN64" i="80"/>
  <c r="X63" i="39"/>
  <c r="Z63" i="39" s="1"/>
  <c r="Y63" i="39"/>
  <c r="AR59" i="40"/>
  <c r="AI60" i="93"/>
  <c r="AN60" i="93"/>
  <c r="AH64" i="82"/>
  <c r="AQ64" i="82" s="1"/>
  <c r="AF61" i="31"/>
  <c r="AO61" i="31" s="1"/>
  <c r="AE61" i="31"/>
  <c r="W62" i="31"/>
  <c r="AG61" i="31"/>
  <c r="AP61" i="31" s="1"/>
  <c r="AI59" i="47"/>
  <c r="AN59" i="47"/>
  <c r="AH61" i="95"/>
  <c r="AQ61" i="95" s="1"/>
  <c r="AH61" i="96"/>
  <c r="AQ61" i="96" s="1"/>
  <c r="Y60" i="32"/>
  <c r="X60" i="32"/>
  <c r="AI61" i="34"/>
  <c r="AN61" i="34"/>
  <c r="AI59" i="74"/>
  <c r="AN59" i="74"/>
  <c r="X60" i="42"/>
  <c r="Z60" i="42" s="1"/>
  <c r="Y60" i="42"/>
  <c r="Z61" i="30"/>
  <c r="AR59" i="84"/>
  <c r="Y61" i="91"/>
  <c r="X61" i="91"/>
  <c r="Z61" i="91" s="1"/>
  <c r="AG60" i="84"/>
  <c r="AP60" i="84" s="1"/>
  <c r="W61" i="84"/>
  <c r="AE60" i="84"/>
  <c r="AF60" i="84"/>
  <c r="AO60" i="84" s="1"/>
  <c r="AE61" i="33"/>
  <c r="W62" i="33"/>
  <c r="AF61" i="33"/>
  <c r="AO61" i="33" s="1"/>
  <c r="AG61" i="33"/>
  <c r="AP61" i="33" s="1"/>
  <c r="AF60" i="46"/>
  <c r="AO60" i="46" s="1"/>
  <c r="AE60" i="46"/>
  <c r="W61" i="46"/>
  <c r="AG60" i="46"/>
  <c r="AP60" i="46" s="1"/>
  <c r="AI60" i="83"/>
  <c r="AN60" i="83"/>
  <c r="AH61" i="35"/>
  <c r="AQ61" i="35" s="1"/>
  <c r="AH62" i="36"/>
  <c r="AQ62" i="36" s="1"/>
  <c r="AR61" i="79"/>
  <c r="AH62" i="45"/>
  <c r="AQ62" i="45" s="1"/>
  <c r="AR62" i="29"/>
  <c r="X62" i="38"/>
  <c r="Y62" i="38"/>
  <c r="AI62" i="39"/>
  <c r="AN62" i="39"/>
  <c r="AI64" i="77"/>
  <c r="AN64" i="77"/>
  <c r="X59" i="37"/>
  <c r="Y59" i="37"/>
  <c r="Y61" i="27"/>
  <c r="X61" i="27"/>
  <c r="Z61" i="27" s="1"/>
  <c r="AN61" i="43"/>
  <c r="AI61" i="43"/>
  <c r="AF60" i="44"/>
  <c r="AO60" i="44" s="1"/>
  <c r="W61" i="44"/>
  <c r="AG60" i="44"/>
  <c r="AP60" i="44" s="1"/>
  <c r="AE60" i="44"/>
  <c r="AN60" i="48"/>
  <c r="AI60" i="48"/>
  <c r="Z62" i="94"/>
  <c r="Z63" i="85"/>
  <c r="Z61" i="35"/>
  <c r="AF63" i="86"/>
  <c r="AO63" i="86" s="1"/>
  <c r="AE63" i="86"/>
  <c r="W64" i="86"/>
  <c r="AG63" i="86"/>
  <c r="AP63" i="86" s="1"/>
  <c r="W62" i="28"/>
  <c r="AG61" i="28"/>
  <c r="AP61" i="28" s="1"/>
  <c r="AE61" i="28"/>
  <c r="AF61" i="28"/>
  <c r="AO61" i="28" s="1"/>
  <c r="AR60" i="30"/>
  <c r="Z64" i="82"/>
  <c r="AR61" i="36"/>
  <c r="Y60" i="25"/>
  <c r="X60" i="25"/>
  <c r="Z60" i="25" s="1"/>
  <c r="AI59" i="32"/>
  <c r="AN59" i="32"/>
  <c r="Z62" i="36"/>
  <c r="Y59" i="73"/>
  <c r="X59" i="73"/>
  <c r="Z59" i="73" s="1"/>
  <c r="X61" i="48"/>
  <c r="Y61" i="48"/>
  <c r="Z61" i="48" s="1"/>
  <c r="AI62" i="88"/>
  <c r="AN62" i="88"/>
  <c r="Z62" i="45"/>
  <c r="AI59" i="42"/>
  <c r="AN59" i="42"/>
  <c r="AR59" i="46"/>
  <c r="X60" i="75"/>
  <c r="Y60" i="75"/>
  <c r="Z60" i="75" s="1"/>
  <c r="AR63" i="82"/>
  <c r="AH61" i="81"/>
  <c r="AQ61" i="81" s="1"/>
  <c r="X65" i="80"/>
  <c r="Z65" i="80" s="1"/>
  <c r="Y65" i="80"/>
  <c r="AI62" i="87"/>
  <c r="AN62" i="87"/>
  <c r="AN60" i="27"/>
  <c r="AI60" i="27"/>
  <c r="W63" i="79"/>
  <c r="AG62" i="79"/>
  <c r="AP62" i="79" s="1"/>
  <c r="AF62" i="79"/>
  <c r="AO62" i="79" s="1"/>
  <c r="AE62" i="79"/>
  <c r="AR61" i="41"/>
  <c r="AR59" i="90"/>
  <c r="AR60" i="35"/>
  <c r="Z63" i="29"/>
  <c r="AH62" i="79"/>
  <c r="AQ62" i="79" s="1"/>
  <c r="AR59" i="44"/>
  <c r="AH60" i="90"/>
  <c r="AQ60" i="90" s="1"/>
  <c r="W61" i="76"/>
  <c r="AG60" i="76"/>
  <c r="AP60" i="76" s="1"/>
  <c r="AF60" i="76"/>
  <c r="AO60" i="76" s="1"/>
  <c r="AE60" i="76"/>
  <c r="X61" i="93"/>
  <c r="Z61" i="93" s="1"/>
  <c r="Y61" i="93"/>
  <c r="AH62" i="41"/>
  <c r="AQ62" i="41" s="1"/>
  <c r="AR62" i="85"/>
  <c r="Y60" i="47"/>
  <c r="X60" i="47"/>
  <c r="AH60" i="40"/>
  <c r="AQ60" i="40" s="1"/>
  <c r="X62" i="34"/>
  <c r="Z62" i="34" s="1"/>
  <c r="Y62" i="34"/>
  <c r="AH61" i="92"/>
  <c r="AQ61" i="92" s="1"/>
  <c r="X61" i="83"/>
  <c r="Y61" i="83"/>
  <c r="Y60" i="74"/>
  <c r="X60" i="74"/>
  <c r="AI59" i="75"/>
  <c r="AN59" i="75"/>
  <c r="AN61" i="38"/>
  <c r="AI61" i="38"/>
  <c r="AN60" i="91"/>
  <c r="AI60" i="91"/>
  <c r="Y63" i="87"/>
  <c r="X63" i="87"/>
  <c r="AI58" i="37"/>
  <c r="AN58" i="37"/>
  <c r="Z60" i="74" l="1"/>
  <c r="Z60" i="32"/>
  <c r="W61" i="74"/>
  <c r="AG60" i="74"/>
  <c r="AP60" i="74" s="1"/>
  <c r="AF60" i="74"/>
  <c r="AO60" i="74" s="1"/>
  <c r="AE60" i="74"/>
  <c r="AE61" i="48"/>
  <c r="W62" i="48"/>
  <c r="AG61" i="48"/>
  <c r="AP61" i="48" s="1"/>
  <c r="AF61" i="48"/>
  <c r="AO61" i="48" s="1"/>
  <c r="W61" i="25"/>
  <c r="AG60" i="25"/>
  <c r="AP60" i="25" s="1"/>
  <c r="AF60" i="25"/>
  <c r="AO60" i="25" s="1"/>
  <c r="AE60" i="25"/>
  <c r="AE61" i="27"/>
  <c r="AG61" i="27"/>
  <c r="AP61" i="27" s="1"/>
  <c r="AF61" i="27"/>
  <c r="AO61" i="27" s="1"/>
  <c r="W62" i="27"/>
  <c r="AF60" i="32"/>
  <c r="AO60" i="32" s="1"/>
  <c r="AG60" i="32"/>
  <c r="AP60" i="32" s="1"/>
  <c r="AE60" i="32"/>
  <c r="W61" i="32"/>
  <c r="W60" i="73"/>
  <c r="AG59" i="73"/>
  <c r="AP59" i="73" s="1"/>
  <c r="AF59" i="73"/>
  <c r="AO59" i="73" s="1"/>
  <c r="AE59" i="73"/>
  <c r="W61" i="75"/>
  <c r="AG60" i="75"/>
  <c r="AP60" i="75" s="1"/>
  <c r="AE60" i="75"/>
  <c r="AF60" i="75"/>
  <c r="AO60" i="75" s="1"/>
  <c r="W64" i="88"/>
  <c r="AG63" i="88"/>
  <c r="AP63" i="88" s="1"/>
  <c r="AF63" i="88"/>
  <c r="AO63" i="88" s="1"/>
  <c r="AE63" i="88"/>
  <c r="W66" i="77"/>
  <c r="AG65" i="77"/>
  <c r="AP65" i="77" s="1"/>
  <c r="AF65" i="77"/>
  <c r="AO65" i="77" s="1"/>
  <c r="AE65" i="77"/>
  <c r="AH60" i="47"/>
  <c r="AQ60" i="47" s="1"/>
  <c r="W64" i="29"/>
  <c r="AG63" i="29"/>
  <c r="AP63" i="29" s="1"/>
  <c r="AF63" i="29"/>
  <c r="AO63" i="29" s="1"/>
  <c r="AE63" i="29"/>
  <c r="AR60" i="27"/>
  <c r="AR60" i="48"/>
  <c r="AR62" i="39"/>
  <c r="AR60" i="83"/>
  <c r="W61" i="42"/>
  <c r="AG60" i="42"/>
  <c r="AP60" i="42" s="1"/>
  <c r="AF60" i="42"/>
  <c r="AO60" i="42" s="1"/>
  <c r="AE60" i="42"/>
  <c r="W64" i="39"/>
  <c r="AG63" i="39"/>
  <c r="AP63" i="39" s="1"/>
  <c r="AF63" i="39"/>
  <c r="AO63" i="39" s="1"/>
  <c r="AE63" i="39"/>
  <c r="AH62" i="43"/>
  <c r="AQ62" i="43" s="1"/>
  <c r="AR58" i="37"/>
  <c r="AR61" i="38"/>
  <c r="AN60" i="76"/>
  <c r="AI60" i="76"/>
  <c r="Z60" i="47"/>
  <c r="AN62" i="79"/>
  <c r="AI62" i="79"/>
  <c r="AR59" i="42"/>
  <c r="AH61" i="83"/>
  <c r="AQ61" i="83" s="1"/>
  <c r="AR59" i="75"/>
  <c r="AR60" i="91"/>
  <c r="AH60" i="74"/>
  <c r="AQ60" i="74" s="1"/>
  <c r="AH62" i="34"/>
  <c r="AQ62" i="34" s="1"/>
  <c r="AH61" i="93"/>
  <c r="AQ61" i="93" s="1"/>
  <c r="X61" i="76"/>
  <c r="Z61" i="76" s="1"/>
  <c r="Y61" i="76"/>
  <c r="Y63" i="79"/>
  <c r="X63" i="79"/>
  <c r="Z63" i="79" s="1"/>
  <c r="AH65" i="80"/>
  <c r="AQ65" i="80" s="1"/>
  <c r="AR62" i="88"/>
  <c r="AE62" i="94"/>
  <c r="AF62" i="94"/>
  <c r="AO62" i="94" s="1"/>
  <c r="W63" i="94"/>
  <c r="AG62" i="94"/>
  <c r="AP62" i="94" s="1"/>
  <c r="AH60" i="42"/>
  <c r="AQ60" i="42" s="1"/>
  <c r="AH60" i="32"/>
  <c r="AQ60" i="32" s="1"/>
  <c r="AI61" i="31"/>
  <c r="AN61" i="31"/>
  <c r="AH63" i="39"/>
  <c r="AQ63" i="39" s="1"/>
  <c r="X66" i="89"/>
  <c r="Y66" i="89"/>
  <c r="Z66" i="89" s="1"/>
  <c r="AH61" i="26"/>
  <c r="AQ61" i="26" s="1"/>
  <c r="X60" i="78"/>
  <c r="Y60" i="78"/>
  <c r="Z60" i="78" s="1"/>
  <c r="X62" i="92"/>
  <c r="Z62" i="92" s="1"/>
  <c r="Y62" i="92"/>
  <c r="X62" i="96"/>
  <c r="Y62" i="96"/>
  <c r="Z62" i="96" s="1"/>
  <c r="W63" i="34"/>
  <c r="AG62" i="34"/>
  <c r="AP62" i="34" s="1"/>
  <c r="AF62" i="34"/>
  <c r="AO62" i="34" s="1"/>
  <c r="AE62" i="34"/>
  <c r="W62" i="93"/>
  <c r="AG61" i="93"/>
  <c r="AP61" i="93" s="1"/>
  <c r="AF61" i="93"/>
  <c r="AO61" i="93" s="1"/>
  <c r="AE61" i="93"/>
  <c r="W63" i="36"/>
  <c r="AG62" i="36"/>
  <c r="AP62" i="36" s="1"/>
  <c r="AF62" i="36"/>
  <c r="AO62" i="36" s="1"/>
  <c r="AE62" i="36"/>
  <c r="AI61" i="28"/>
  <c r="AN61" i="28"/>
  <c r="X64" i="86"/>
  <c r="Y64" i="86"/>
  <c r="AI60" i="84"/>
  <c r="AN60" i="84"/>
  <c r="AH61" i="48"/>
  <c r="AQ61" i="48" s="1"/>
  <c r="AN63" i="86"/>
  <c r="AI63" i="86"/>
  <c r="AR61" i="43"/>
  <c r="AH59" i="37"/>
  <c r="AQ59" i="37" s="1"/>
  <c r="X61" i="84"/>
  <c r="Z61" i="84" s="1"/>
  <c r="Y61" i="84"/>
  <c r="AR59" i="47"/>
  <c r="AR60" i="93"/>
  <c r="X62" i="95"/>
  <c r="Z62" i="95" s="1"/>
  <c r="Y62" i="95"/>
  <c r="AI60" i="44"/>
  <c r="AN60" i="44"/>
  <c r="Z59" i="37"/>
  <c r="AH62" i="38"/>
  <c r="AQ62" i="38" s="1"/>
  <c r="X61" i="46"/>
  <c r="Y61" i="46"/>
  <c r="Y62" i="33"/>
  <c r="X62" i="33"/>
  <c r="Z62" i="33" s="1"/>
  <c r="AR59" i="74"/>
  <c r="AR64" i="80"/>
  <c r="AN59" i="78"/>
  <c r="AI59" i="78"/>
  <c r="Z62" i="43"/>
  <c r="AR58" i="73"/>
  <c r="X61" i="90"/>
  <c r="Y61" i="90"/>
  <c r="Z61" i="90" s="1"/>
  <c r="AN61" i="96"/>
  <c r="AI61" i="96"/>
  <c r="AF61" i="91"/>
  <c r="AO61" i="91" s="1"/>
  <c r="AE61" i="91"/>
  <c r="W62" i="91"/>
  <c r="AG61" i="91"/>
  <c r="AP61" i="91" s="1"/>
  <c r="AH63" i="87"/>
  <c r="AQ63" i="87" s="1"/>
  <c r="W65" i="82"/>
  <c r="AG64" i="82"/>
  <c r="AP64" i="82" s="1"/>
  <c r="AF64" i="82"/>
  <c r="AO64" i="82" s="1"/>
  <c r="AE64" i="82"/>
  <c r="AR62" i="87"/>
  <c r="AH60" i="75"/>
  <c r="AQ60" i="75" s="1"/>
  <c r="W63" i="45"/>
  <c r="AG62" i="45"/>
  <c r="AP62" i="45" s="1"/>
  <c r="AF62" i="45"/>
  <c r="AO62" i="45" s="1"/>
  <c r="AE62" i="45"/>
  <c r="AH59" i="73"/>
  <c r="AQ59" i="73" s="1"/>
  <c r="AH60" i="25"/>
  <c r="AQ60" i="25" s="1"/>
  <c r="AE61" i="35"/>
  <c r="AF61" i="35"/>
  <c r="AO61" i="35" s="1"/>
  <c r="W62" i="35"/>
  <c r="AG61" i="35"/>
  <c r="AP61" i="35" s="1"/>
  <c r="AH61" i="27"/>
  <c r="AQ61" i="27" s="1"/>
  <c r="Z62" i="38"/>
  <c r="AI61" i="33"/>
  <c r="AN61" i="33"/>
  <c r="W62" i="30"/>
  <c r="AG61" i="30"/>
  <c r="AP61" i="30" s="1"/>
  <c r="AF61" i="30"/>
  <c r="AO61" i="30" s="1"/>
  <c r="AE61" i="30"/>
  <c r="X62" i="31"/>
  <c r="Y62" i="31"/>
  <c r="AI61" i="81"/>
  <c r="AN61" i="81"/>
  <c r="X63" i="41"/>
  <c r="Z63" i="41" s="1"/>
  <c r="Y63" i="41"/>
  <c r="AN61" i="95"/>
  <c r="AI61" i="95"/>
  <c r="AI60" i="90"/>
  <c r="AN60" i="90"/>
  <c r="X61" i="40"/>
  <c r="Y61" i="40"/>
  <c r="W66" i="80"/>
  <c r="AG65" i="80"/>
  <c r="AP65" i="80" s="1"/>
  <c r="AF65" i="80"/>
  <c r="AO65" i="80" s="1"/>
  <c r="AE65" i="80"/>
  <c r="AH63" i="88"/>
  <c r="AQ63" i="88" s="1"/>
  <c r="AH65" i="77"/>
  <c r="AQ65" i="77" s="1"/>
  <c r="X62" i="81"/>
  <c r="Y62" i="81"/>
  <c r="W62" i="26"/>
  <c r="AG61" i="26"/>
  <c r="AP61" i="26" s="1"/>
  <c r="AF61" i="26"/>
  <c r="AO61" i="26" s="1"/>
  <c r="AE61" i="26"/>
  <c r="AN62" i="41"/>
  <c r="AI62" i="41"/>
  <c r="AI61" i="92"/>
  <c r="AN61" i="92"/>
  <c r="AI60" i="40"/>
  <c r="AN60" i="40"/>
  <c r="AR59" i="32"/>
  <c r="Y62" i="28"/>
  <c r="X62" i="28"/>
  <c r="Z62" i="28" s="1"/>
  <c r="Z63" i="87"/>
  <c r="Z61" i="83"/>
  <c r="AF63" i="85"/>
  <c r="AO63" i="85" s="1"/>
  <c r="AG63" i="85"/>
  <c r="AP63" i="85" s="1"/>
  <c r="W64" i="85"/>
  <c r="AE63" i="85"/>
  <c r="Y61" i="44"/>
  <c r="X61" i="44"/>
  <c r="AR64" i="77"/>
  <c r="AI60" i="46"/>
  <c r="AN60" i="46"/>
  <c r="AH61" i="91"/>
  <c r="AQ61" i="91" s="1"/>
  <c r="AR61" i="34"/>
  <c r="AR59" i="25"/>
  <c r="AI65" i="89"/>
  <c r="AN65" i="89"/>
  <c r="AR60" i="26"/>
  <c r="Z61" i="40" l="1"/>
  <c r="Z61" i="46"/>
  <c r="Z64" i="86"/>
  <c r="Z62" i="81"/>
  <c r="Z62" i="31"/>
  <c r="AE62" i="31" s="1"/>
  <c r="W63" i="33"/>
  <c r="AG62" i="33"/>
  <c r="AP62" i="33" s="1"/>
  <c r="AF62" i="33"/>
  <c r="AO62" i="33" s="1"/>
  <c r="AE62" i="33"/>
  <c r="AE60" i="78"/>
  <c r="AF60" i="78"/>
  <c r="AO60" i="78" s="1"/>
  <c r="AG60" i="78"/>
  <c r="AP60" i="78" s="1"/>
  <c r="W61" i="78"/>
  <c r="W62" i="84"/>
  <c r="AG61" i="84"/>
  <c r="AP61" i="84" s="1"/>
  <c r="AF61" i="84"/>
  <c r="AO61" i="84" s="1"/>
  <c r="AE61" i="84"/>
  <c r="AE62" i="96"/>
  <c r="AF62" i="96"/>
  <c r="AO62" i="96" s="1"/>
  <c r="W63" i="96"/>
  <c r="AG62" i="96"/>
  <c r="AP62" i="96" s="1"/>
  <c r="W63" i="31"/>
  <c r="AG62" i="31"/>
  <c r="AP62" i="31" s="1"/>
  <c r="AF62" i="31"/>
  <c r="AO62" i="31" s="1"/>
  <c r="W62" i="40"/>
  <c r="AG61" i="40"/>
  <c r="AP61" i="40" s="1"/>
  <c r="AF61" i="40"/>
  <c r="AO61" i="40" s="1"/>
  <c r="AE61" i="40"/>
  <c r="W62" i="46"/>
  <c r="AG61" i="46"/>
  <c r="AP61" i="46" s="1"/>
  <c r="AF61" i="46"/>
  <c r="AO61" i="46" s="1"/>
  <c r="AE61" i="46"/>
  <c r="AE63" i="41"/>
  <c r="W64" i="41"/>
  <c r="AG63" i="41"/>
  <c r="AP63" i="41" s="1"/>
  <c r="AF63" i="41"/>
  <c r="AO63" i="41" s="1"/>
  <c r="W62" i="90"/>
  <c r="AG61" i="90"/>
  <c r="AP61" i="90" s="1"/>
  <c r="AE61" i="90"/>
  <c r="AF61" i="90"/>
  <c r="AO61" i="90" s="1"/>
  <c r="AE64" i="86"/>
  <c r="AG64" i="86"/>
  <c r="AP64" i="86" s="1"/>
  <c r="AF64" i="86"/>
  <c r="AO64" i="86" s="1"/>
  <c r="W65" i="86"/>
  <c r="W63" i="81"/>
  <c r="AG62" i="81"/>
  <c r="AP62" i="81" s="1"/>
  <c r="AF62" i="81"/>
  <c r="AO62" i="81" s="1"/>
  <c r="AE62" i="81"/>
  <c r="W63" i="92"/>
  <c r="AG62" i="92"/>
  <c r="AP62" i="92" s="1"/>
  <c r="AE62" i="92"/>
  <c r="AF62" i="92"/>
  <c r="AO62" i="92" s="1"/>
  <c r="AF63" i="79"/>
  <c r="AO63" i="79" s="1"/>
  <c r="AE63" i="79"/>
  <c r="W64" i="79"/>
  <c r="AG63" i="79"/>
  <c r="AP63" i="79" s="1"/>
  <c r="W63" i="28"/>
  <c r="AG62" i="28"/>
  <c r="AP62" i="28" s="1"/>
  <c r="AF62" i="28"/>
  <c r="AO62" i="28" s="1"/>
  <c r="AE62" i="28"/>
  <c r="AF62" i="95"/>
  <c r="AO62" i="95" s="1"/>
  <c r="AE62" i="95"/>
  <c r="W63" i="95"/>
  <c r="AG62" i="95"/>
  <c r="AP62" i="95" s="1"/>
  <c r="Y62" i="30"/>
  <c r="X62" i="30"/>
  <c r="Y64" i="85"/>
  <c r="X64" i="85"/>
  <c r="AN61" i="91"/>
  <c r="AI61" i="91"/>
  <c r="AN62" i="34"/>
  <c r="AI62" i="34"/>
  <c r="AI61" i="30"/>
  <c r="AN61" i="30"/>
  <c r="AR61" i="33"/>
  <c r="AH62" i="95"/>
  <c r="AQ62" i="95" s="1"/>
  <c r="AR60" i="84"/>
  <c r="AI62" i="36"/>
  <c r="AN62" i="36"/>
  <c r="AH66" i="89"/>
  <c r="AQ66" i="89" s="1"/>
  <c r="AE61" i="76"/>
  <c r="AG61" i="76"/>
  <c r="AP61" i="76" s="1"/>
  <c r="AF61" i="76"/>
  <c r="AO61" i="76" s="1"/>
  <c r="W62" i="76"/>
  <c r="AR60" i="76"/>
  <c r="AN63" i="29"/>
  <c r="AI63" i="29"/>
  <c r="Z66" i="77"/>
  <c r="Y66" i="77"/>
  <c r="X66" i="77"/>
  <c r="X64" i="88"/>
  <c r="Y64" i="88"/>
  <c r="AN60" i="32"/>
  <c r="AI60" i="32"/>
  <c r="AI61" i="48"/>
  <c r="AN61" i="48"/>
  <c r="AR60" i="90"/>
  <c r="AF62" i="38"/>
  <c r="AO62" i="38" s="1"/>
  <c r="AE62" i="38"/>
  <c r="W63" i="38"/>
  <c r="AG62" i="38"/>
  <c r="AP62" i="38" s="1"/>
  <c r="Y63" i="45"/>
  <c r="X63" i="45"/>
  <c r="W67" i="89"/>
  <c r="AG66" i="89"/>
  <c r="AP66" i="89" s="1"/>
  <c r="AE66" i="89"/>
  <c r="AF66" i="89"/>
  <c r="AO66" i="89" s="1"/>
  <c r="X61" i="42"/>
  <c r="Z61" i="42" s="1"/>
  <c r="Y61" i="42"/>
  <c r="AN59" i="73"/>
  <c r="AI59" i="73"/>
  <c r="AI61" i="27"/>
  <c r="AN61" i="27"/>
  <c r="Y61" i="25"/>
  <c r="X61" i="25"/>
  <c r="Z61" i="25" s="1"/>
  <c r="AI60" i="74"/>
  <c r="AN60" i="74"/>
  <c r="AR62" i="41"/>
  <c r="X62" i="26"/>
  <c r="Y62" i="26"/>
  <c r="Y66" i="80"/>
  <c r="X66" i="80"/>
  <c r="Z66" i="80" s="1"/>
  <c r="AR61" i="95"/>
  <c r="AR61" i="81"/>
  <c r="X62" i="35"/>
  <c r="Y62" i="35"/>
  <c r="Y65" i="82"/>
  <c r="X65" i="82"/>
  <c r="AE62" i="43"/>
  <c r="AF62" i="43"/>
  <c r="AO62" i="43" s="1"/>
  <c r="W63" i="43"/>
  <c r="AG62" i="43"/>
  <c r="AP62" i="43" s="1"/>
  <c r="W60" i="37"/>
  <c r="AG59" i="37"/>
  <c r="AP59" i="37" s="1"/>
  <c r="AF59" i="37"/>
  <c r="AO59" i="37" s="1"/>
  <c r="AE59" i="37"/>
  <c r="AH64" i="86"/>
  <c r="AQ64" i="86" s="1"/>
  <c r="X63" i="34"/>
  <c r="Y63" i="34"/>
  <c r="Z63" i="34" s="1"/>
  <c r="AR61" i="31"/>
  <c r="Y63" i="94"/>
  <c r="Z63" i="94" s="1"/>
  <c r="X63" i="94"/>
  <c r="X64" i="39"/>
  <c r="Z64" i="39" s="1"/>
  <c r="Y64" i="39"/>
  <c r="AR61" i="96"/>
  <c r="AH61" i="46"/>
  <c r="AQ61" i="46" s="1"/>
  <c r="AH61" i="84"/>
  <c r="AQ61" i="84" s="1"/>
  <c r="AR62" i="79"/>
  <c r="X64" i="29"/>
  <c r="Y64" i="29"/>
  <c r="AI65" i="77"/>
  <c r="AN65" i="77"/>
  <c r="AN63" i="88"/>
  <c r="AI63" i="88"/>
  <c r="AN60" i="75"/>
  <c r="AI60" i="75"/>
  <c r="AH61" i="44"/>
  <c r="AQ61" i="44" s="1"/>
  <c r="AR61" i="92"/>
  <c r="AH62" i="92"/>
  <c r="AQ62" i="92" s="1"/>
  <c r="AF61" i="83"/>
  <c r="AO61" i="83" s="1"/>
  <c r="AE61" i="83"/>
  <c r="W62" i="83"/>
  <c r="AG61" i="83"/>
  <c r="AP61" i="83" s="1"/>
  <c r="AR59" i="78"/>
  <c r="AH62" i="33"/>
  <c r="AQ62" i="33" s="1"/>
  <c r="Y63" i="36"/>
  <c r="X63" i="36"/>
  <c r="Y62" i="93"/>
  <c r="X62" i="93"/>
  <c r="AR60" i="46"/>
  <c r="AI63" i="85"/>
  <c r="AN63" i="85"/>
  <c r="W64" i="87"/>
  <c r="AG63" i="87"/>
  <c r="AP63" i="87" s="1"/>
  <c r="AF63" i="87"/>
  <c r="AO63" i="87" s="1"/>
  <c r="AE63" i="87"/>
  <c r="AN61" i="26"/>
  <c r="AI61" i="26"/>
  <c r="AH62" i="81"/>
  <c r="AQ62" i="81" s="1"/>
  <c r="AH61" i="40"/>
  <c r="AQ61" i="40" s="1"/>
  <c r="AH62" i="31"/>
  <c r="AQ62" i="31" s="1"/>
  <c r="AI62" i="45"/>
  <c r="AN62" i="45"/>
  <c r="Y62" i="91"/>
  <c r="X62" i="91"/>
  <c r="Z62" i="91" s="1"/>
  <c r="AH61" i="90"/>
  <c r="AQ61" i="90" s="1"/>
  <c r="AR60" i="44"/>
  <c r="AR63" i="86"/>
  <c r="AH62" i="96"/>
  <c r="AQ62" i="96" s="1"/>
  <c r="AH60" i="78"/>
  <c r="AQ60" i="78" s="1"/>
  <c r="AI60" i="42"/>
  <c r="AN60" i="42"/>
  <c r="Z60" i="73"/>
  <c r="Y60" i="73"/>
  <c r="X60" i="73"/>
  <c r="Y62" i="27"/>
  <c r="X62" i="27"/>
  <c r="AN60" i="25"/>
  <c r="AI60" i="25"/>
  <c r="Y62" i="48"/>
  <c r="X62" i="48"/>
  <c r="Z62" i="48" s="1"/>
  <c r="X61" i="74"/>
  <c r="Y61" i="74"/>
  <c r="AH63" i="79"/>
  <c r="AQ63" i="79" s="1"/>
  <c r="Z61" i="44"/>
  <c r="AR65" i="89"/>
  <c r="AH62" i="28"/>
  <c r="AQ62" i="28" s="1"/>
  <c r="AR60" i="40"/>
  <c r="AN65" i="80"/>
  <c r="AI65" i="80"/>
  <c r="AH63" i="41"/>
  <c r="AQ63" i="41" s="1"/>
  <c r="AI61" i="35"/>
  <c r="AN61" i="35"/>
  <c r="AN64" i="82"/>
  <c r="AI64" i="82"/>
  <c r="AR61" i="28"/>
  <c r="AN61" i="93"/>
  <c r="AI61" i="93"/>
  <c r="AI62" i="94"/>
  <c r="AN62" i="94"/>
  <c r="AH61" i="76"/>
  <c r="AQ61" i="76" s="1"/>
  <c r="AG60" i="47"/>
  <c r="AP60" i="47" s="1"/>
  <c r="AF60" i="47"/>
  <c r="AO60" i="47" s="1"/>
  <c r="AE60" i="47"/>
  <c r="W61" i="47"/>
  <c r="AI63" i="39"/>
  <c r="AN63" i="39"/>
  <c r="X61" i="75"/>
  <c r="Y61" i="75"/>
  <c r="X61" i="32"/>
  <c r="Y61" i="32"/>
  <c r="Z61" i="75" l="1"/>
  <c r="Z62" i="27"/>
  <c r="Z62" i="35"/>
  <c r="AG62" i="35" s="1"/>
  <c r="AP62" i="35" s="1"/>
  <c r="Z61" i="74"/>
  <c r="AE61" i="74" s="1"/>
  <c r="Z61" i="32"/>
  <c r="W62" i="32" s="1"/>
  <c r="AE63" i="34"/>
  <c r="AF63" i="34"/>
  <c r="AO63" i="34" s="1"/>
  <c r="AG63" i="34"/>
  <c r="AP63" i="34" s="1"/>
  <c r="W64" i="34"/>
  <c r="W62" i="74"/>
  <c r="AG61" i="74"/>
  <c r="AP61" i="74" s="1"/>
  <c r="W63" i="27"/>
  <c r="AG62" i="27"/>
  <c r="AP62" i="27" s="1"/>
  <c r="AF62" i="27"/>
  <c r="AO62" i="27" s="1"/>
  <c r="AE62" i="27"/>
  <c r="W63" i="35"/>
  <c r="AE62" i="35"/>
  <c r="W63" i="48"/>
  <c r="AG62" i="48"/>
  <c r="AP62" i="48" s="1"/>
  <c r="AF62" i="48"/>
  <c r="AO62" i="48" s="1"/>
  <c r="AE62" i="48"/>
  <c r="AG61" i="32"/>
  <c r="AP61" i="32" s="1"/>
  <c r="AF61" i="32"/>
  <c r="AO61" i="32" s="1"/>
  <c r="AE61" i="32"/>
  <c r="W62" i="42"/>
  <c r="AG61" i="42"/>
  <c r="AP61" i="42" s="1"/>
  <c r="AF61" i="42"/>
  <c r="AO61" i="42" s="1"/>
  <c r="AE61" i="42"/>
  <c r="AF61" i="75"/>
  <c r="AO61" i="75" s="1"/>
  <c r="AE61" i="75"/>
  <c r="AG61" i="75"/>
  <c r="AP61" i="75" s="1"/>
  <c r="W62" i="75"/>
  <c r="AE63" i="94"/>
  <c r="W64" i="94"/>
  <c r="AG63" i="94"/>
  <c r="AP63" i="94" s="1"/>
  <c r="AF63" i="94"/>
  <c r="AO63" i="94" s="1"/>
  <c r="AR61" i="35"/>
  <c r="AR65" i="80"/>
  <c r="AF62" i="91"/>
  <c r="AO62" i="91" s="1"/>
  <c r="W63" i="91"/>
  <c r="AG62" i="91"/>
  <c r="AP62" i="91" s="1"/>
  <c r="AE62" i="91"/>
  <c r="X64" i="87"/>
  <c r="Y64" i="87"/>
  <c r="AR63" i="39"/>
  <c r="AR62" i="94"/>
  <c r="AH60" i="73"/>
  <c r="AQ60" i="73" s="1"/>
  <c r="X61" i="47"/>
  <c r="Y61" i="47"/>
  <c r="AR61" i="93"/>
  <c r="W62" i="44"/>
  <c r="AG61" i="44"/>
  <c r="AP61" i="44" s="1"/>
  <c r="AE61" i="44"/>
  <c r="AF61" i="44"/>
  <c r="AO61" i="44" s="1"/>
  <c r="AR60" i="25"/>
  <c r="AH62" i="93"/>
  <c r="AQ62" i="93" s="1"/>
  <c r="AR60" i="75"/>
  <c r="AH64" i="39"/>
  <c r="AQ64" i="39" s="1"/>
  <c r="X60" i="37"/>
  <c r="Y60" i="37"/>
  <c r="AI62" i="43"/>
  <c r="AN62" i="43"/>
  <c r="AH63" i="45"/>
  <c r="AQ63" i="45" s="1"/>
  <c r="AN62" i="38"/>
  <c r="AI62" i="38"/>
  <c r="AR60" i="32"/>
  <c r="AH62" i="30"/>
  <c r="AQ62" i="30" s="1"/>
  <c r="AN62" i="95"/>
  <c r="AI62" i="95"/>
  <c r="Y63" i="28"/>
  <c r="Z63" i="28" s="1"/>
  <c r="X63" i="28"/>
  <c r="AN62" i="81"/>
  <c r="AI62" i="81"/>
  <c r="AI63" i="41"/>
  <c r="AN63" i="41"/>
  <c r="AI60" i="78"/>
  <c r="AN60" i="78"/>
  <c r="AH64" i="29"/>
  <c r="AQ64" i="29" s="1"/>
  <c r="W65" i="39"/>
  <c r="AG64" i="39"/>
  <c r="AP64" i="39" s="1"/>
  <c r="AF64" i="39"/>
  <c r="AO64" i="39" s="1"/>
  <c r="AE64" i="39"/>
  <c r="AH65" i="82"/>
  <c r="AQ65" i="82" s="1"/>
  <c r="AE66" i="80"/>
  <c r="AF66" i="80"/>
  <c r="AO66" i="80" s="1"/>
  <c r="W67" i="80"/>
  <c r="AG66" i="80"/>
  <c r="AP66" i="80" s="1"/>
  <c r="AR61" i="27"/>
  <c r="W67" i="77"/>
  <c r="AG66" i="77"/>
  <c r="AP66" i="77" s="1"/>
  <c r="AF66" i="77"/>
  <c r="AO66" i="77" s="1"/>
  <c r="AE66" i="77"/>
  <c r="Y62" i="76"/>
  <c r="X62" i="76"/>
  <c r="AR61" i="91"/>
  <c r="AI64" i="86"/>
  <c r="AN64" i="86"/>
  <c r="X62" i="90"/>
  <c r="Z62" i="90" s="1"/>
  <c r="Y62" i="90"/>
  <c r="AI61" i="46"/>
  <c r="AN61" i="46"/>
  <c r="AN61" i="40"/>
  <c r="AI61" i="40"/>
  <c r="Y62" i="84"/>
  <c r="X62" i="84"/>
  <c r="Z62" i="84" s="1"/>
  <c r="AN62" i="33"/>
  <c r="AI62" i="33"/>
  <c r="AH61" i="75"/>
  <c r="AQ61" i="75" s="1"/>
  <c r="AH62" i="27"/>
  <c r="AQ62" i="27" s="1"/>
  <c r="Z62" i="93"/>
  <c r="X62" i="83"/>
  <c r="Y62" i="83"/>
  <c r="AR63" i="88"/>
  <c r="Z64" i="29"/>
  <c r="AH63" i="94"/>
  <c r="AQ63" i="94" s="1"/>
  <c r="AH63" i="34"/>
  <c r="AQ63" i="34" s="1"/>
  <c r="AR60" i="74"/>
  <c r="AR59" i="73"/>
  <c r="AN66" i="89"/>
  <c r="AI66" i="89"/>
  <c r="Z63" i="45"/>
  <c r="AR63" i="29"/>
  <c r="Z62" i="30"/>
  <c r="X64" i="79"/>
  <c r="Z64" i="79" s="1"/>
  <c r="Y64" i="79"/>
  <c r="AN62" i="92"/>
  <c r="AI62" i="92"/>
  <c r="Y63" i="31"/>
  <c r="X63" i="31"/>
  <c r="Z63" i="31" s="1"/>
  <c r="AI62" i="96"/>
  <c r="AN62" i="96"/>
  <c r="X61" i="78"/>
  <c r="Z61" i="78" s="1"/>
  <c r="Y61" i="78"/>
  <c r="AR61" i="26"/>
  <c r="AR60" i="42"/>
  <c r="AI59" i="37"/>
  <c r="AN59" i="37"/>
  <c r="Y63" i="43"/>
  <c r="X63" i="43"/>
  <c r="Z65" i="82"/>
  <c r="AH62" i="26"/>
  <c r="AQ62" i="26" s="1"/>
  <c r="AH61" i="25"/>
  <c r="AQ61" i="25" s="1"/>
  <c r="AH64" i="88"/>
  <c r="AQ64" i="88" s="1"/>
  <c r="AH64" i="85"/>
  <c r="AQ64" i="85" s="1"/>
  <c r="AN62" i="28"/>
  <c r="AI62" i="28"/>
  <c r="X63" i="81"/>
  <c r="Y63" i="81"/>
  <c r="Z63" i="81" s="1"/>
  <c r="AR62" i="45"/>
  <c r="AR63" i="85"/>
  <c r="AH63" i="36"/>
  <c r="AQ63" i="36" s="1"/>
  <c r="AN61" i="83"/>
  <c r="AI61" i="83"/>
  <c r="AR64" i="82"/>
  <c r="AN63" i="87"/>
  <c r="AI63" i="87"/>
  <c r="Z62" i="26"/>
  <c r="Y63" i="38"/>
  <c r="Z63" i="38" s="1"/>
  <c r="X63" i="38"/>
  <c r="Z64" i="88"/>
  <c r="AN61" i="76"/>
  <c r="AI61" i="76"/>
  <c r="AR61" i="30"/>
  <c r="AI63" i="79"/>
  <c r="AN63" i="79"/>
  <c r="Y63" i="92"/>
  <c r="Z63" i="92" s="1"/>
  <c r="X63" i="92"/>
  <c r="X65" i="86"/>
  <c r="Z65" i="86" s="1"/>
  <c r="Y65" i="86"/>
  <c r="X64" i="41"/>
  <c r="Y64" i="41"/>
  <c r="Y62" i="46"/>
  <c r="X62" i="46"/>
  <c r="Z62" i="46" s="1"/>
  <c r="Y62" i="40"/>
  <c r="X62" i="40"/>
  <c r="AN61" i="84"/>
  <c r="AI61" i="84"/>
  <c r="AN60" i="47"/>
  <c r="AI60" i="47"/>
  <c r="AH61" i="74"/>
  <c r="AQ61" i="74" s="1"/>
  <c r="AE60" i="73"/>
  <c r="AF60" i="73"/>
  <c r="AO60" i="73" s="1"/>
  <c r="W61" i="73"/>
  <c r="AG60" i="73"/>
  <c r="AP60" i="73" s="1"/>
  <c r="AH62" i="48"/>
  <c r="AQ62" i="48" s="1"/>
  <c r="AH61" i="32"/>
  <c r="AQ61" i="32" s="1"/>
  <c r="AH62" i="91"/>
  <c r="AQ62" i="91" s="1"/>
  <c r="Z63" i="36"/>
  <c r="AR65" i="77"/>
  <c r="AH62" i="35"/>
  <c r="AQ62" i="35" s="1"/>
  <c r="AH66" i="80"/>
  <c r="AQ66" i="80" s="1"/>
  <c r="AE61" i="25"/>
  <c r="W62" i="25"/>
  <c r="AG61" i="25"/>
  <c r="AP61" i="25" s="1"/>
  <c r="AF61" i="25"/>
  <c r="AO61" i="25" s="1"/>
  <c r="AH61" i="42"/>
  <c r="AQ61" i="42" s="1"/>
  <c r="X67" i="89"/>
  <c r="Y67" i="89"/>
  <c r="Z67" i="89" s="1"/>
  <c r="AR61" i="48"/>
  <c r="AH66" i="77"/>
  <c r="AQ66" i="77" s="1"/>
  <c r="AR62" i="36"/>
  <c r="AR62" i="34"/>
  <c r="Z64" i="85"/>
  <c r="Y63" i="95"/>
  <c r="X63" i="95"/>
  <c r="Z63" i="95" s="1"/>
  <c r="AN61" i="90"/>
  <c r="AI61" i="90"/>
  <c r="AI62" i="31"/>
  <c r="AN62" i="31"/>
  <c r="X63" i="96"/>
  <c r="Y63" i="96"/>
  <c r="Z63" i="96" s="1"/>
  <c r="X63" i="33"/>
  <c r="Y63" i="33"/>
  <c r="AF61" i="74" l="1"/>
  <c r="AO61" i="74" s="1"/>
  <c r="Z62" i="40"/>
  <c r="AF62" i="40" s="1"/>
  <c r="AO62" i="40" s="1"/>
  <c r="Z62" i="76"/>
  <c r="AF62" i="35"/>
  <c r="AO62" i="35" s="1"/>
  <c r="W64" i="92"/>
  <c r="AG63" i="92"/>
  <c r="AP63" i="92" s="1"/>
  <c r="AE63" i="92"/>
  <c r="AF63" i="92"/>
  <c r="AO63" i="92" s="1"/>
  <c r="AE63" i="81"/>
  <c r="AF63" i="81"/>
  <c r="AO63" i="81" s="1"/>
  <c r="AG63" i="81"/>
  <c r="AP63" i="81" s="1"/>
  <c r="W64" i="81"/>
  <c r="W64" i="96"/>
  <c r="AG63" i="96"/>
  <c r="AP63" i="96" s="1"/>
  <c r="AF63" i="96"/>
  <c r="AO63" i="96" s="1"/>
  <c r="AE63" i="96"/>
  <c r="AE63" i="95"/>
  <c r="W64" i="95"/>
  <c r="AF63" i="95"/>
  <c r="AO63" i="95" s="1"/>
  <c r="AG63" i="95"/>
  <c r="AP63" i="95" s="1"/>
  <c r="W65" i="79"/>
  <c r="AG64" i="79"/>
  <c r="AP64" i="79" s="1"/>
  <c r="AE64" i="79"/>
  <c r="AF64" i="79"/>
  <c r="AO64" i="79" s="1"/>
  <c r="AE62" i="40"/>
  <c r="W63" i="40"/>
  <c r="AG62" i="40"/>
  <c r="AP62" i="40" s="1"/>
  <c r="AF63" i="38"/>
  <c r="AO63" i="38" s="1"/>
  <c r="AE63" i="38"/>
  <c r="W64" i="38"/>
  <c r="AG63" i="38"/>
  <c r="AP63" i="38" s="1"/>
  <c r="AF62" i="84"/>
  <c r="AO62" i="84" s="1"/>
  <c r="AE62" i="84"/>
  <c r="AG62" i="84"/>
  <c r="AP62" i="84" s="1"/>
  <c r="W63" i="84"/>
  <c r="AF63" i="28"/>
  <c r="AO63" i="28" s="1"/>
  <c r="AE63" i="28"/>
  <c r="W64" i="28"/>
  <c r="AG63" i="28"/>
  <c r="AP63" i="28" s="1"/>
  <c r="AG62" i="76"/>
  <c r="AP62" i="76" s="1"/>
  <c r="AF62" i="76"/>
  <c r="AO62" i="76" s="1"/>
  <c r="AE62" i="76"/>
  <c r="W63" i="76"/>
  <c r="AE67" i="89"/>
  <c r="AG67" i="89"/>
  <c r="AP67" i="89" s="1"/>
  <c r="AF67" i="89"/>
  <c r="AO67" i="89" s="1"/>
  <c r="W68" i="89"/>
  <c r="W62" i="78"/>
  <c r="AG61" i="78"/>
  <c r="AP61" i="78" s="1"/>
  <c r="AF61" i="78"/>
  <c r="AO61" i="78" s="1"/>
  <c r="AE61" i="78"/>
  <c r="AI61" i="25"/>
  <c r="AN61" i="25"/>
  <c r="Y61" i="73"/>
  <c r="X61" i="73"/>
  <c r="W63" i="30"/>
  <c r="AG62" i="30"/>
  <c r="AP62" i="30" s="1"/>
  <c r="AF62" i="30"/>
  <c r="AO62" i="30" s="1"/>
  <c r="AE62" i="30"/>
  <c r="AR64" i="86"/>
  <c r="AR63" i="41"/>
  <c r="Y62" i="25"/>
  <c r="X62" i="25"/>
  <c r="AH62" i="46"/>
  <c r="AQ62" i="46" s="1"/>
  <c r="AR61" i="84"/>
  <c r="AH65" i="86"/>
  <c r="AQ65" i="86" s="1"/>
  <c r="AR63" i="79"/>
  <c r="AH63" i="38"/>
  <c r="AQ63" i="38" s="1"/>
  <c r="AH62" i="90"/>
  <c r="AQ62" i="90" s="1"/>
  <c r="AH62" i="76"/>
  <c r="AQ62" i="76" s="1"/>
  <c r="Z65" i="39"/>
  <c r="X65" i="39"/>
  <c r="Y65" i="39"/>
  <c r="AH63" i="28"/>
  <c r="AQ63" i="28" s="1"/>
  <c r="AR62" i="38"/>
  <c r="Y62" i="44"/>
  <c r="X62" i="44"/>
  <c r="Z62" i="44" s="1"/>
  <c r="AI62" i="91"/>
  <c r="AN62" i="91"/>
  <c r="AI63" i="94"/>
  <c r="AN63" i="94"/>
  <c r="AI61" i="32"/>
  <c r="AN61" i="32"/>
  <c r="Y62" i="74"/>
  <c r="X62" i="74"/>
  <c r="Z62" i="74" s="1"/>
  <c r="AH63" i="33"/>
  <c r="AQ63" i="33" s="1"/>
  <c r="W63" i="46"/>
  <c r="AG62" i="46"/>
  <c r="AP62" i="46" s="1"/>
  <c r="AF62" i="46"/>
  <c r="AO62" i="46" s="1"/>
  <c r="AE62" i="46"/>
  <c r="W64" i="31"/>
  <c r="AG63" i="31"/>
  <c r="AP63" i="31" s="1"/>
  <c r="AF63" i="31"/>
  <c r="AO63" i="31" s="1"/>
  <c r="AE63" i="31"/>
  <c r="AH62" i="83"/>
  <c r="AQ62" i="83" s="1"/>
  <c r="AR61" i="40"/>
  <c r="AE62" i="90"/>
  <c r="AG62" i="90"/>
  <c r="AP62" i="90" s="1"/>
  <c r="AF62" i="90"/>
  <c r="AO62" i="90" s="1"/>
  <c r="W63" i="90"/>
  <c r="Y67" i="77"/>
  <c r="X67" i="77"/>
  <c r="AR60" i="78"/>
  <c r="Y63" i="35"/>
  <c r="X63" i="35"/>
  <c r="Z63" i="35" s="1"/>
  <c r="Y63" i="27"/>
  <c r="X63" i="27"/>
  <c r="X64" i="34"/>
  <c r="Z64" i="34" s="1"/>
  <c r="Y64" i="34"/>
  <c r="Z63" i="33"/>
  <c r="AR61" i="90"/>
  <c r="AH67" i="89"/>
  <c r="AQ67" i="89" s="1"/>
  <c r="W64" i="36"/>
  <c r="AG63" i="36"/>
  <c r="AP63" i="36" s="1"/>
  <c r="AF63" i="36"/>
  <c r="AO63" i="36" s="1"/>
  <c r="AE63" i="36"/>
  <c r="AH62" i="40"/>
  <c r="AQ62" i="40" s="1"/>
  <c r="AH63" i="92"/>
  <c r="AQ63" i="92" s="1"/>
  <c r="AR61" i="83"/>
  <c r="AH63" i="81"/>
  <c r="AQ63" i="81" s="1"/>
  <c r="AE65" i="82"/>
  <c r="AF65" i="82"/>
  <c r="AO65" i="82" s="1"/>
  <c r="W66" i="82"/>
  <c r="AG65" i="82"/>
  <c r="AP65" i="82" s="1"/>
  <c r="AR62" i="92"/>
  <c r="Z62" i="83"/>
  <c r="AR62" i="33"/>
  <c r="AI66" i="80"/>
  <c r="AN66" i="80"/>
  <c r="AR62" i="43"/>
  <c r="X63" i="91"/>
  <c r="Y63" i="91"/>
  <c r="AN61" i="42"/>
  <c r="AI61" i="42"/>
  <c r="Y63" i="48"/>
  <c r="X63" i="48"/>
  <c r="AR62" i="31"/>
  <c r="AH61" i="78"/>
  <c r="AQ61" i="78" s="1"/>
  <c r="AH64" i="41"/>
  <c r="AQ64" i="41" s="1"/>
  <c r="AR62" i="95"/>
  <c r="W66" i="86"/>
  <c r="AG65" i="86"/>
  <c r="AP65" i="86" s="1"/>
  <c r="AF65" i="86"/>
  <c r="AO65" i="86" s="1"/>
  <c r="AE65" i="86"/>
  <c r="AF62" i="93"/>
  <c r="AO62" i="93" s="1"/>
  <c r="AE62" i="93"/>
  <c r="W63" i="93"/>
  <c r="AG62" i="93"/>
  <c r="AP62" i="93" s="1"/>
  <c r="X62" i="75"/>
  <c r="Z62" i="75" s="1"/>
  <c r="Y62" i="75"/>
  <c r="AN62" i="27"/>
  <c r="AI62" i="27"/>
  <c r="AN61" i="74"/>
  <c r="AI61" i="74"/>
  <c r="AH63" i="96"/>
  <c r="AQ63" i="96" s="1"/>
  <c r="AH63" i="95"/>
  <c r="AQ63" i="95" s="1"/>
  <c r="AI60" i="73"/>
  <c r="AN60" i="73"/>
  <c r="AR60" i="47"/>
  <c r="Z64" i="41"/>
  <c r="AR63" i="87"/>
  <c r="AR62" i="28"/>
  <c r="AR62" i="96"/>
  <c r="W64" i="45"/>
  <c r="AG63" i="45"/>
  <c r="AP63" i="45" s="1"/>
  <c r="AF63" i="45"/>
  <c r="AO63" i="45" s="1"/>
  <c r="AE63" i="45"/>
  <c r="AH62" i="84"/>
  <c r="AQ62" i="84" s="1"/>
  <c r="AR61" i="46"/>
  <c r="AN66" i="77"/>
  <c r="AI66" i="77"/>
  <c r="AR62" i="81"/>
  <c r="AH60" i="37"/>
  <c r="AQ60" i="37" s="1"/>
  <c r="AN61" i="44"/>
  <c r="AI61" i="44"/>
  <c r="AH61" i="47"/>
  <c r="AQ61" i="47" s="1"/>
  <c r="AH64" i="87"/>
  <c r="AQ64" i="87" s="1"/>
  <c r="Y62" i="32"/>
  <c r="X62" i="32"/>
  <c r="AI62" i="35"/>
  <c r="AN62" i="35"/>
  <c r="AF64" i="85"/>
  <c r="AO64" i="85" s="1"/>
  <c r="AG64" i="85"/>
  <c r="AP64" i="85" s="1"/>
  <c r="AE64" i="85"/>
  <c r="W65" i="85"/>
  <c r="AR59" i="37"/>
  <c r="AR61" i="76"/>
  <c r="AF62" i="26"/>
  <c r="AO62" i="26" s="1"/>
  <c r="AE62" i="26"/>
  <c r="W63" i="26"/>
  <c r="AG62" i="26"/>
  <c r="AP62" i="26" s="1"/>
  <c r="AH63" i="43"/>
  <c r="AQ63" i="43" s="1"/>
  <c r="AE64" i="29"/>
  <c r="W65" i="29"/>
  <c r="AG64" i="29"/>
  <c r="AP64" i="29" s="1"/>
  <c r="AF64" i="29"/>
  <c r="AO64" i="29" s="1"/>
  <c r="AN64" i="39"/>
  <c r="AI64" i="39"/>
  <c r="AE64" i="88"/>
  <c r="AF64" i="88"/>
  <c r="AO64" i="88" s="1"/>
  <c r="W65" i="88"/>
  <c r="AG64" i="88"/>
  <c r="AP64" i="88" s="1"/>
  <c r="Z63" i="43"/>
  <c r="AH63" i="31"/>
  <c r="AQ63" i="31" s="1"/>
  <c r="AH64" i="79"/>
  <c r="AQ64" i="79" s="1"/>
  <c r="AR66" i="89"/>
  <c r="X67" i="80"/>
  <c r="Z67" i="80" s="1"/>
  <c r="Y67" i="80"/>
  <c r="Z60" i="37"/>
  <c r="Z61" i="47"/>
  <c r="Z64" i="87"/>
  <c r="X64" i="94"/>
  <c r="Y64" i="94"/>
  <c r="AI61" i="75"/>
  <c r="AN61" i="75"/>
  <c r="X62" i="42"/>
  <c r="Y62" i="42"/>
  <c r="Z62" i="42" s="1"/>
  <c r="AI62" i="48"/>
  <c r="AN62" i="48"/>
  <c r="AI63" i="34"/>
  <c r="AN63" i="34"/>
  <c r="Z64" i="94" l="1"/>
  <c r="Z63" i="91"/>
  <c r="Z67" i="77"/>
  <c r="AE67" i="77" s="1"/>
  <c r="AF62" i="42"/>
  <c r="AO62" i="42" s="1"/>
  <c r="AE62" i="42"/>
  <c r="W63" i="42"/>
  <c r="AG62" i="42"/>
  <c r="AP62" i="42" s="1"/>
  <c r="W63" i="75"/>
  <c r="AE62" i="75"/>
  <c r="AF62" i="75"/>
  <c r="AO62" i="75" s="1"/>
  <c r="AG62" i="75"/>
  <c r="AP62" i="75" s="1"/>
  <c r="W64" i="91"/>
  <c r="AG63" i="91"/>
  <c r="AP63" i="91" s="1"/>
  <c r="AE63" i="91"/>
  <c r="AF63" i="91"/>
  <c r="AO63" i="91" s="1"/>
  <c r="AE62" i="74"/>
  <c r="AF62" i="74"/>
  <c r="AO62" i="74" s="1"/>
  <c r="W63" i="74"/>
  <c r="AG62" i="74"/>
  <c r="AP62" i="74" s="1"/>
  <c r="AF67" i="77"/>
  <c r="AO67" i="77" s="1"/>
  <c r="AG67" i="77"/>
  <c r="AP67" i="77" s="1"/>
  <c r="W68" i="77"/>
  <c r="AF62" i="44"/>
  <c r="AO62" i="44" s="1"/>
  <c r="AE62" i="44"/>
  <c r="AG62" i="44"/>
  <c r="AP62" i="44" s="1"/>
  <c r="W63" i="44"/>
  <c r="W68" i="80"/>
  <c r="AG67" i="80"/>
  <c r="AP67" i="80" s="1"/>
  <c r="AF67" i="80"/>
  <c r="AO67" i="80" s="1"/>
  <c r="AE67" i="80"/>
  <c r="W65" i="94"/>
  <c r="AG64" i="94"/>
  <c r="AP64" i="94" s="1"/>
  <c r="AF64" i="94"/>
  <c r="AO64" i="94" s="1"/>
  <c r="AE64" i="94"/>
  <c r="W61" i="37"/>
  <c r="AG60" i="37"/>
  <c r="AP60" i="37" s="1"/>
  <c r="AF60" i="37"/>
  <c r="AO60" i="37" s="1"/>
  <c r="AE60" i="37"/>
  <c r="W64" i="35"/>
  <c r="AG63" i="35"/>
  <c r="AP63" i="35" s="1"/>
  <c r="AF63" i="35"/>
  <c r="AO63" i="35" s="1"/>
  <c r="AE63" i="35"/>
  <c r="X65" i="29"/>
  <c r="Y65" i="29"/>
  <c r="X63" i="93"/>
  <c r="Z63" i="93" s="1"/>
  <c r="Y63" i="93"/>
  <c r="W64" i="43"/>
  <c r="AG63" i="43"/>
  <c r="AP63" i="43" s="1"/>
  <c r="AF63" i="43"/>
  <c r="AO63" i="43" s="1"/>
  <c r="AE63" i="43"/>
  <c r="AR64" i="39"/>
  <c r="AI64" i="29"/>
  <c r="AN64" i="29"/>
  <c r="AR63" i="34"/>
  <c r="W62" i="47"/>
  <c r="AG61" i="47"/>
  <c r="AP61" i="47" s="1"/>
  <c r="AF61" i="47"/>
  <c r="AO61" i="47" s="1"/>
  <c r="AE61" i="47"/>
  <c r="AR61" i="74"/>
  <c r="AN65" i="86"/>
  <c r="AI65" i="86"/>
  <c r="AR66" i="80"/>
  <c r="AH64" i="34"/>
  <c r="AQ64" i="34" s="1"/>
  <c r="AR62" i="91"/>
  <c r="AH65" i="39"/>
  <c r="AQ65" i="39" s="1"/>
  <c r="Y63" i="30"/>
  <c r="X63" i="30"/>
  <c r="AI61" i="78"/>
  <c r="AN61" i="78"/>
  <c r="Y68" i="89"/>
  <c r="Z68" i="89" s="1"/>
  <c r="X68" i="89"/>
  <c r="AI63" i="28"/>
  <c r="AN63" i="28"/>
  <c r="AI64" i="79"/>
  <c r="AN64" i="79"/>
  <c r="Y64" i="95"/>
  <c r="X64" i="95"/>
  <c r="Y64" i="96"/>
  <c r="X64" i="96"/>
  <c r="AI63" i="81"/>
  <c r="AN63" i="81"/>
  <c r="AR66" i="77"/>
  <c r="AR60" i="73"/>
  <c r="AH63" i="48"/>
  <c r="AQ63" i="48" s="1"/>
  <c r="AH62" i="44"/>
  <c r="AQ62" i="44" s="1"/>
  <c r="AH62" i="25"/>
  <c r="AQ62" i="25" s="1"/>
  <c r="AH61" i="73"/>
  <c r="AQ61" i="73" s="1"/>
  <c r="X63" i="40"/>
  <c r="Y63" i="40"/>
  <c r="AI63" i="95"/>
  <c r="AN63" i="95"/>
  <c r="AR62" i="48"/>
  <c r="AN62" i="26"/>
  <c r="AI62" i="26"/>
  <c r="AR62" i="35"/>
  <c r="X64" i="45"/>
  <c r="Y64" i="45"/>
  <c r="AR62" i="27"/>
  <c r="X64" i="36"/>
  <c r="Y64" i="36"/>
  <c r="Z64" i="36" s="1"/>
  <c r="AH63" i="27"/>
  <c r="AQ63" i="27" s="1"/>
  <c r="AN63" i="31"/>
  <c r="AI63" i="31"/>
  <c r="AR61" i="32"/>
  <c r="X64" i="38"/>
  <c r="Y64" i="38"/>
  <c r="Z64" i="38" s="1"/>
  <c r="X65" i="79"/>
  <c r="Y65" i="79"/>
  <c r="Y64" i="81"/>
  <c r="X64" i="81"/>
  <c r="AI63" i="92"/>
  <c r="AN63" i="92"/>
  <c r="Z62" i="25"/>
  <c r="AN62" i="30"/>
  <c r="AI62" i="30"/>
  <c r="Z61" i="73"/>
  <c r="X62" i="78"/>
  <c r="Y62" i="78"/>
  <c r="AN67" i="89"/>
  <c r="AI67" i="89"/>
  <c r="X63" i="84"/>
  <c r="Y63" i="84"/>
  <c r="Z63" i="84" s="1"/>
  <c r="AI63" i="38"/>
  <c r="AN63" i="38"/>
  <c r="AI62" i="40"/>
  <c r="AN62" i="40"/>
  <c r="AI63" i="96"/>
  <c r="AN63" i="96"/>
  <c r="AR61" i="75"/>
  <c r="X65" i="88"/>
  <c r="Z65" i="88" s="1"/>
  <c r="Y65" i="88"/>
  <c r="Y63" i="26"/>
  <c r="X63" i="26"/>
  <c r="Z63" i="26" s="1"/>
  <c r="AH63" i="91"/>
  <c r="AQ63" i="91" s="1"/>
  <c r="Y66" i="82"/>
  <c r="X66" i="82"/>
  <c r="W65" i="41"/>
  <c r="AG64" i="41"/>
  <c r="AP64" i="41" s="1"/>
  <c r="AF64" i="41"/>
  <c r="AO64" i="41" s="1"/>
  <c r="AE64" i="41"/>
  <c r="AH62" i="42"/>
  <c r="AQ62" i="42" s="1"/>
  <c r="AI64" i="88"/>
  <c r="AN64" i="88"/>
  <c r="AN64" i="85"/>
  <c r="AI64" i="85"/>
  <c r="AR61" i="44"/>
  <c r="AN62" i="93"/>
  <c r="AI62" i="93"/>
  <c r="X66" i="86"/>
  <c r="Y66" i="86"/>
  <c r="AR61" i="42"/>
  <c r="AI65" i="82"/>
  <c r="AN65" i="82"/>
  <c r="AE63" i="33"/>
  <c r="W64" i="33"/>
  <c r="AG63" i="33"/>
  <c r="AP63" i="33" s="1"/>
  <c r="AF63" i="33"/>
  <c r="AO63" i="33" s="1"/>
  <c r="Z63" i="27"/>
  <c r="AH67" i="77"/>
  <c r="AQ67" i="77" s="1"/>
  <c r="X63" i="46"/>
  <c r="Y63" i="46"/>
  <c r="AH62" i="74"/>
  <c r="AQ62" i="74" s="1"/>
  <c r="AR63" i="94"/>
  <c r="Y63" i="76"/>
  <c r="X63" i="76"/>
  <c r="X64" i="28"/>
  <c r="Z64" i="28" s="1"/>
  <c r="Y64" i="28"/>
  <c r="Y64" i="92"/>
  <c r="X64" i="92"/>
  <c r="W65" i="34"/>
  <c r="AG64" i="34"/>
  <c r="AP64" i="34" s="1"/>
  <c r="AF64" i="34"/>
  <c r="AO64" i="34" s="1"/>
  <c r="AE64" i="34"/>
  <c r="Y63" i="90"/>
  <c r="Z63" i="90" s="1"/>
  <c r="X63" i="90"/>
  <c r="AN62" i="46"/>
  <c r="AI62" i="46"/>
  <c r="AF65" i="39"/>
  <c r="AO65" i="39" s="1"/>
  <c r="AE65" i="39"/>
  <c r="W66" i="39"/>
  <c r="AG65" i="39"/>
  <c r="AP65" i="39" s="1"/>
  <c r="AH64" i="94"/>
  <c r="AQ64" i="94" s="1"/>
  <c r="AH67" i="80"/>
  <c r="AQ67" i="80" s="1"/>
  <c r="X65" i="85"/>
  <c r="Y65" i="85"/>
  <c r="AH62" i="32"/>
  <c r="AQ62" i="32" s="1"/>
  <c r="Z63" i="48"/>
  <c r="AF62" i="83"/>
  <c r="AO62" i="83" s="1"/>
  <c r="W63" i="83"/>
  <c r="AG62" i="83"/>
  <c r="AP62" i="83" s="1"/>
  <c r="AE62" i="83"/>
  <c r="AE64" i="87"/>
  <c r="AF64" i="87"/>
  <c r="AO64" i="87" s="1"/>
  <c r="W65" i="87"/>
  <c r="AG64" i="87"/>
  <c r="AP64" i="87" s="1"/>
  <c r="Z62" i="32"/>
  <c r="AN63" i="45"/>
  <c r="AI63" i="45"/>
  <c r="AH62" i="75"/>
  <c r="AQ62" i="75" s="1"/>
  <c r="AN63" i="36"/>
  <c r="AI63" i="36"/>
  <c r="AH63" i="35"/>
  <c r="AQ63" i="35" s="1"/>
  <c r="AI62" i="90"/>
  <c r="AN62" i="90"/>
  <c r="Y64" i="31"/>
  <c r="X64" i="31"/>
  <c r="Z64" i="31" s="1"/>
  <c r="AR61" i="25"/>
  <c r="AI62" i="76"/>
  <c r="AN62" i="76"/>
  <c r="AI62" i="84"/>
  <c r="AN62" i="84"/>
  <c r="Z62" i="78" l="1"/>
  <c r="Z64" i="96"/>
  <c r="AF64" i="96" s="1"/>
  <c r="AO64" i="96" s="1"/>
  <c r="Z65" i="79"/>
  <c r="AF65" i="79" s="1"/>
  <c r="AO65" i="79" s="1"/>
  <c r="Z63" i="40"/>
  <c r="AF63" i="40" s="1"/>
  <c r="AO63" i="40" s="1"/>
  <c r="W65" i="96"/>
  <c r="AG64" i="96"/>
  <c r="AP64" i="96" s="1"/>
  <c r="AE64" i="96"/>
  <c r="AF64" i="31"/>
  <c r="AO64" i="31" s="1"/>
  <c r="AE64" i="31"/>
  <c r="W65" i="31"/>
  <c r="AG64" i="31"/>
  <c r="AP64" i="31" s="1"/>
  <c r="W66" i="88"/>
  <c r="AG65" i="88"/>
  <c r="AP65" i="88" s="1"/>
  <c r="AE65" i="88"/>
  <c r="AF65" i="88"/>
  <c r="AO65" i="88" s="1"/>
  <c r="AF64" i="38"/>
  <c r="AO64" i="38" s="1"/>
  <c r="W65" i="38"/>
  <c r="AG64" i="38"/>
  <c r="AP64" i="38" s="1"/>
  <c r="AE64" i="38"/>
  <c r="AE64" i="36"/>
  <c r="W65" i="36"/>
  <c r="AG64" i="36"/>
  <c r="AP64" i="36" s="1"/>
  <c r="AF64" i="36"/>
  <c r="AO64" i="36" s="1"/>
  <c r="W63" i="78"/>
  <c r="AG62" i="78"/>
  <c r="AP62" i="78" s="1"/>
  <c r="AF62" i="78"/>
  <c r="AO62" i="78" s="1"/>
  <c r="AE62" i="78"/>
  <c r="W66" i="79"/>
  <c r="AG65" i="79"/>
  <c r="AP65" i="79" s="1"/>
  <c r="AE65" i="79"/>
  <c r="AF63" i="90"/>
  <c r="AO63" i="90" s="1"/>
  <c r="W64" i="90"/>
  <c r="AE63" i="90"/>
  <c r="AG63" i="90"/>
  <c r="AP63" i="90" s="1"/>
  <c r="AF63" i="84"/>
  <c r="AO63" i="84" s="1"/>
  <c r="W64" i="84"/>
  <c r="AE63" i="84"/>
  <c r="AG63" i="84"/>
  <c r="AP63" i="84" s="1"/>
  <c r="W64" i="40"/>
  <c r="AG63" i="40"/>
  <c r="AP63" i="40" s="1"/>
  <c r="AE63" i="40"/>
  <c r="AH63" i="46"/>
  <c r="AQ63" i="46" s="1"/>
  <c r="AN63" i="33"/>
  <c r="AI63" i="33"/>
  <c r="AR64" i="85"/>
  <c r="AE63" i="26"/>
  <c r="W64" i="26"/>
  <c r="AG63" i="26"/>
  <c r="AP63" i="26" s="1"/>
  <c r="AF63" i="26"/>
  <c r="AO63" i="26" s="1"/>
  <c r="AR62" i="26"/>
  <c r="AI64" i="34"/>
  <c r="AN64" i="34"/>
  <c r="AR63" i="28"/>
  <c r="AR62" i="84"/>
  <c r="AG62" i="32"/>
  <c r="AP62" i="32" s="1"/>
  <c r="AF62" i="32"/>
  <c r="AO62" i="32" s="1"/>
  <c r="AE62" i="32"/>
  <c r="W63" i="32"/>
  <c r="AH65" i="85"/>
  <c r="AQ65" i="85" s="1"/>
  <c r="Z65" i="85"/>
  <c r="X66" i="39"/>
  <c r="Z66" i="39" s="1"/>
  <c r="Y66" i="39"/>
  <c r="AH63" i="90"/>
  <c r="AQ63" i="90" s="1"/>
  <c r="X65" i="34"/>
  <c r="Y65" i="34"/>
  <c r="AH64" i="28"/>
  <c r="AQ64" i="28" s="1"/>
  <c r="Y64" i="33"/>
  <c r="X64" i="33"/>
  <c r="AR63" i="38"/>
  <c r="W63" i="25"/>
  <c r="AG62" i="25"/>
  <c r="AP62" i="25" s="1"/>
  <c r="AF62" i="25"/>
  <c r="AO62" i="25" s="1"/>
  <c r="AE62" i="25"/>
  <c r="AR63" i="95"/>
  <c r="AH64" i="96"/>
  <c r="AQ64" i="96" s="1"/>
  <c r="AF68" i="89"/>
  <c r="AO68" i="89" s="1"/>
  <c r="AG68" i="89"/>
  <c r="AP68" i="89" s="1"/>
  <c r="AE68" i="89"/>
  <c r="W69" i="89"/>
  <c r="AI61" i="47"/>
  <c r="AN61" i="47"/>
  <c r="AE63" i="93"/>
  <c r="W64" i="93"/>
  <c r="AG63" i="93"/>
  <c r="AP63" i="93" s="1"/>
  <c r="AF63" i="93"/>
  <c r="AO63" i="93" s="1"/>
  <c r="Y65" i="94"/>
  <c r="X65" i="94"/>
  <c r="Y63" i="44"/>
  <c r="X63" i="44"/>
  <c r="Z63" i="44" s="1"/>
  <c r="W65" i="28"/>
  <c r="AG64" i="28"/>
  <c r="AP64" i="28" s="1"/>
  <c r="AE64" i="28"/>
  <c r="AF64" i="28"/>
  <c r="AO64" i="28" s="1"/>
  <c r="AH66" i="86"/>
  <c r="AQ66" i="86" s="1"/>
  <c r="AR64" i="79"/>
  <c r="X61" i="37"/>
  <c r="Y61" i="37"/>
  <c r="AI67" i="80"/>
  <c r="AN67" i="80"/>
  <c r="X64" i="91"/>
  <c r="Y64" i="91"/>
  <c r="AR62" i="90"/>
  <c r="AR63" i="36"/>
  <c r="X65" i="87"/>
  <c r="Y65" i="87"/>
  <c r="Y63" i="83"/>
  <c r="X63" i="83"/>
  <c r="Z63" i="83" s="1"/>
  <c r="AI65" i="39"/>
  <c r="AN65" i="39"/>
  <c r="AH64" i="92"/>
  <c r="AQ64" i="92" s="1"/>
  <c r="AH63" i="76"/>
  <c r="AQ63" i="76" s="1"/>
  <c r="Z63" i="46"/>
  <c r="AF63" i="27"/>
  <c r="AO63" i="27" s="1"/>
  <c r="AE63" i="27"/>
  <c r="W64" i="27"/>
  <c r="AG63" i="27"/>
  <c r="AP63" i="27" s="1"/>
  <c r="Z66" i="86"/>
  <c r="AR63" i="96"/>
  <c r="AH63" i="84"/>
  <c r="AQ63" i="84" s="1"/>
  <c r="AR63" i="92"/>
  <c r="AR63" i="31"/>
  <c r="AH63" i="40"/>
  <c r="AQ63" i="40" s="1"/>
  <c r="AR61" i="78"/>
  <c r="AR65" i="86"/>
  <c r="AR64" i="29"/>
  <c r="X64" i="43"/>
  <c r="Y64" i="43"/>
  <c r="AH65" i="29"/>
  <c r="AQ65" i="29" s="1"/>
  <c r="X64" i="35"/>
  <c r="Y64" i="35"/>
  <c r="AI62" i="74"/>
  <c r="AN62" i="74"/>
  <c r="X63" i="42"/>
  <c r="Y63" i="42"/>
  <c r="X65" i="41"/>
  <c r="Z65" i="41" s="1"/>
  <c r="Y65" i="41"/>
  <c r="Z65" i="29"/>
  <c r="AN64" i="94"/>
  <c r="AI64" i="94"/>
  <c r="AI62" i="44"/>
  <c r="AN62" i="44"/>
  <c r="AI67" i="77"/>
  <c r="AN67" i="77"/>
  <c r="AR62" i="93"/>
  <c r="AH66" i="82"/>
  <c r="AQ66" i="82" s="1"/>
  <c r="W62" i="73"/>
  <c r="AG61" i="73"/>
  <c r="AP61" i="73" s="1"/>
  <c r="AF61" i="73"/>
  <c r="AO61" i="73" s="1"/>
  <c r="AE61" i="73"/>
  <c r="AH64" i="45"/>
  <c r="AQ64" i="45" s="1"/>
  <c r="AH64" i="31"/>
  <c r="AQ64" i="31" s="1"/>
  <c r="AN64" i="87"/>
  <c r="AI64" i="87"/>
  <c r="W64" i="48"/>
  <c r="AG63" i="48"/>
  <c r="AP63" i="48" s="1"/>
  <c r="AF63" i="48"/>
  <c r="AO63" i="48" s="1"/>
  <c r="AE63" i="48"/>
  <c r="AR62" i="46"/>
  <c r="Z64" i="92"/>
  <c r="Z63" i="76"/>
  <c r="AR64" i="88"/>
  <c r="AI64" i="41"/>
  <c r="AN64" i="41"/>
  <c r="AR62" i="40"/>
  <c r="AR67" i="89"/>
  <c r="AR62" i="30"/>
  <c r="AH64" i="38"/>
  <c r="AQ64" i="38" s="1"/>
  <c r="AH64" i="36"/>
  <c r="AQ64" i="36" s="1"/>
  <c r="Z64" i="45"/>
  <c r="AH68" i="89"/>
  <c r="AQ68" i="89" s="1"/>
  <c r="X62" i="47"/>
  <c r="Y62" i="47"/>
  <c r="AN60" i="37"/>
  <c r="AI60" i="37"/>
  <c r="X68" i="80"/>
  <c r="Y68" i="80"/>
  <c r="Z68" i="80" s="1"/>
  <c r="AN63" i="91"/>
  <c r="AI63" i="91"/>
  <c r="AI62" i="75"/>
  <c r="AN62" i="75"/>
  <c r="AI62" i="42"/>
  <c r="AN62" i="42"/>
  <c r="AR62" i="76"/>
  <c r="AH62" i="78"/>
  <c r="AQ62" i="78" s="1"/>
  <c r="AH65" i="79"/>
  <c r="AQ65" i="79" s="1"/>
  <c r="AR63" i="45"/>
  <c r="AR65" i="82"/>
  <c r="AH65" i="88"/>
  <c r="AQ65" i="88" s="1"/>
  <c r="AH64" i="81"/>
  <c r="AQ64" i="81" s="1"/>
  <c r="AH64" i="95"/>
  <c r="AQ64" i="95" s="1"/>
  <c r="AH63" i="30"/>
  <c r="AQ63" i="30" s="1"/>
  <c r="AI62" i="83"/>
  <c r="AN62" i="83"/>
  <c r="Z66" i="82"/>
  <c r="AH63" i="26"/>
  <c r="AQ63" i="26" s="1"/>
  <c r="Z64" i="81"/>
  <c r="AR63" i="81"/>
  <c r="Z64" i="95"/>
  <c r="Z63" i="30"/>
  <c r="AI63" i="43"/>
  <c r="AN63" i="43"/>
  <c r="AH63" i="93"/>
  <c r="AQ63" i="93" s="1"/>
  <c r="AN63" i="35"/>
  <c r="AI63" i="35"/>
  <c r="Y68" i="77"/>
  <c r="X68" i="77"/>
  <c r="Z68" i="77" s="1"/>
  <c r="Y63" i="74"/>
  <c r="X63" i="74"/>
  <c r="Z63" i="74" s="1"/>
  <c r="Y63" i="75"/>
  <c r="X63" i="75"/>
  <c r="W69" i="77" l="1"/>
  <c r="AG68" i="77"/>
  <c r="AP68" i="77" s="1"/>
  <c r="AF68" i="77"/>
  <c r="AO68" i="77" s="1"/>
  <c r="AE68" i="77"/>
  <c r="W69" i="80"/>
  <c r="AG68" i="80"/>
  <c r="AP68" i="80" s="1"/>
  <c r="AF68" i="80"/>
  <c r="AO68" i="80" s="1"/>
  <c r="AE68" i="80"/>
  <c r="W64" i="74"/>
  <c r="AG63" i="74"/>
  <c r="AP63" i="74" s="1"/>
  <c r="AF63" i="74"/>
  <c r="AO63" i="74" s="1"/>
  <c r="AE63" i="74"/>
  <c r="AR63" i="43"/>
  <c r="AR63" i="91"/>
  <c r="W64" i="76"/>
  <c r="AG63" i="76"/>
  <c r="AP63" i="76" s="1"/>
  <c r="AF63" i="76"/>
  <c r="AO63" i="76" s="1"/>
  <c r="AE63" i="76"/>
  <c r="Y62" i="73"/>
  <c r="X62" i="73"/>
  <c r="Z62" i="73" s="1"/>
  <c r="AR62" i="44"/>
  <c r="W66" i="41"/>
  <c r="AG65" i="41"/>
  <c r="AP65" i="41" s="1"/>
  <c r="AF65" i="41"/>
  <c r="AO65" i="41" s="1"/>
  <c r="AE65" i="41"/>
  <c r="X64" i="27"/>
  <c r="Z64" i="27" s="1"/>
  <c r="Y64" i="27"/>
  <c r="AG63" i="83"/>
  <c r="AP63" i="83" s="1"/>
  <c r="AF63" i="83"/>
  <c r="AO63" i="83" s="1"/>
  <c r="AE63" i="83"/>
  <c r="W64" i="83"/>
  <c r="AR67" i="80"/>
  <c r="AI64" i="28"/>
  <c r="AN64" i="28"/>
  <c r="AF63" i="44"/>
  <c r="AO63" i="44" s="1"/>
  <c r="AE63" i="44"/>
  <c r="W64" i="44"/>
  <c r="AG63" i="44"/>
  <c r="AP63" i="44" s="1"/>
  <c r="X64" i="93"/>
  <c r="Y64" i="93"/>
  <c r="AI68" i="89"/>
  <c r="AN68" i="89"/>
  <c r="AH64" i="33"/>
  <c r="AQ64" i="33" s="1"/>
  <c r="W67" i="39"/>
  <c r="AG66" i="39"/>
  <c r="AP66" i="39" s="1"/>
  <c r="AF66" i="39"/>
  <c r="AO66" i="39" s="1"/>
  <c r="AE66" i="39"/>
  <c r="Y66" i="88"/>
  <c r="X66" i="88"/>
  <c r="Z66" i="88" s="1"/>
  <c r="AF63" i="30"/>
  <c r="AO63" i="30" s="1"/>
  <c r="AE63" i="30"/>
  <c r="W64" i="30"/>
  <c r="AG63" i="30"/>
  <c r="AP63" i="30" s="1"/>
  <c r="W65" i="92"/>
  <c r="AG64" i="92"/>
  <c r="AP64" i="92" s="1"/>
  <c r="AE64" i="92"/>
  <c r="AF64" i="92"/>
  <c r="AO64" i="92" s="1"/>
  <c r="AR64" i="94"/>
  <c r="AH64" i="35"/>
  <c r="AQ64" i="35" s="1"/>
  <c r="AN63" i="27"/>
  <c r="AI63" i="27"/>
  <c r="AH65" i="94"/>
  <c r="AQ65" i="94" s="1"/>
  <c r="AI63" i="93"/>
  <c r="AN63" i="93"/>
  <c r="AG65" i="85"/>
  <c r="AP65" i="85" s="1"/>
  <c r="AF65" i="85"/>
  <c r="AO65" i="85" s="1"/>
  <c r="W66" i="85"/>
  <c r="AE65" i="85"/>
  <c r="Z63" i="32"/>
  <c r="Y63" i="32"/>
  <c r="X63" i="32"/>
  <c r="X64" i="40"/>
  <c r="Y64" i="40"/>
  <c r="Z64" i="40" s="1"/>
  <c r="AN62" i="78"/>
  <c r="AI62" i="78"/>
  <c r="Y65" i="36"/>
  <c r="X65" i="36"/>
  <c r="Z65" i="36" s="1"/>
  <c r="Y65" i="38"/>
  <c r="X65" i="38"/>
  <c r="W65" i="95"/>
  <c r="AG64" i="95"/>
  <c r="AP64" i="95" s="1"/>
  <c r="AF64" i="95"/>
  <c r="AO64" i="95" s="1"/>
  <c r="AE64" i="95"/>
  <c r="AH62" i="47"/>
  <c r="AQ62" i="47" s="1"/>
  <c r="X64" i="48"/>
  <c r="Z64" i="48" s="1"/>
  <c r="Y64" i="48"/>
  <c r="AH63" i="42"/>
  <c r="AQ63" i="42" s="1"/>
  <c r="Z64" i="35"/>
  <c r="AH65" i="87"/>
  <c r="AQ65" i="87" s="1"/>
  <c r="AH61" i="37"/>
  <c r="AQ61" i="37" s="1"/>
  <c r="Z65" i="28"/>
  <c r="Y65" i="28"/>
  <c r="X65" i="28"/>
  <c r="Y63" i="25"/>
  <c r="X63" i="25"/>
  <c r="Z63" i="25" s="1"/>
  <c r="Z64" i="33"/>
  <c r="AN62" i="32"/>
  <c r="AI62" i="32"/>
  <c r="AN65" i="79"/>
  <c r="AI65" i="79"/>
  <c r="AN64" i="96"/>
  <c r="AI64" i="96"/>
  <c r="AH63" i="75"/>
  <c r="AQ63" i="75" s="1"/>
  <c r="Z63" i="75"/>
  <c r="AR62" i="42"/>
  <c r="AH68" i="80"/>
  <c r="AQ68" i="80" s="1"/>
  <c r="Z62" i="47"/>
  <c r="AE64" i="45"/>
  <c r="W65" i="45"/>
  <c r="AG64" i="45"/>
  <c r="AP64" i="45" s="1"/>
  <c r="AF64" i="45"/>
  <c r="AO64" i="45" s="1"/>
  <c r="AR64" i="41"/>
  <c r="AR64" i="87"/>
  <c r="AI61" i="73"/>
  <c r="AN61" i="73"/>
  <c r="W66" i="29"/>
  <c r="AG65" i="29"/>
  <c r="AP65" i="29" s="1"/>
  <c r="AF65" i="29"/>
  <c r="AO65" i="29" s="1"/>
  <c r="AE65" i="29"/>
  <c r="Z63" i="42"/>
  <c r="AH64" i="43"/>
  <c r="AQ64" i="43" s="1"/>
  <c r="AF66" i="86"/>
  <c r="AO66" i="86" s="1"/>
  <c r="AE66" i="86"/>
  <c r="W67" i="86"/>
  <c r="AG66" i="86"/>
  <c r="AP66" i="86" s="1"/>
  <c r="AF63" i="46"/>
  <c r="AO63" i="46" s="1"/>
  <c r="AE63" i="46"/>
  <c r="W64" i="46"/>
  <c r="AG63" i="46"/>
  <c r="AP63" i="46" s="1"/>
  <c r="AR65" i="39"/>
  <c r="Z65" i="87"/>
  <c r="AH64" i="91"/>
  <c r="AQ64" i="91" s="1"/>
  <c r="Z61" i="37"/>
  <c r="Z65" i="94"/>
  <c r="AH65" i="34"/>
  <c r="AQ65" i="34" s="1"/>
  <c r="AR63" i="33"/>
  <c r="AI63" i="90"/>
  <c r="AN63" i="90"/>
  <c r="AI64" i="36"/>
  <c r="AN64" i="36"/>
  <c r="X65" i="31"/>
  <c r="Y65" i="31"/>
  <c r="Z65" i="31" s="1"/>
  <c r="AH63" i="74"/>
  <c r="AQ63" i="74" s="1"/>
  <c r="AR63" i="35"/>
  <c r="AR67" i="77"/>
  <c r="Z64" i="43"/>
  <c r="AH63" i="83"/>
  <c r="AQ63" i="83" s="1"/>
  <c r="Z64" i="91"/>
  <c r="AH63" i="44"/>
  <c r="AQ63" i="44" s="1"/>
  <c r="AR61" i="47"/>
  <c r="Z65" i="34"/>
  <c r="X64" i="26"/>
  <c r="Z64" i="26" s="1"/>
  <c r="Y64" i="26"/>
  <c r="AI63" i="40"/>
  <c r="AN63" i="40"/>
  <c r="AI63" i="84"/>
  <c r="AN63" i="84"/>
  <c r="Y64" i="90"/>
  <c r="X64" i="90"/>
  <c r="Z64" i="90" s="1"/>
  <c r="Y63" i="78"/>
  <c r="X63" i="78"/>
  <c r="AN64" i="38"/>
  <c r="AI64" i="38"/>
  <c r="AI65" i="88"/>
  <c r="AN65" i="88"/>
  <c r="AH68" i="77"/>
  <c r="AQ68" i="77" s="1"/>
  <c r="AR62" i="83"/>
  <c r="W65" i="81"/>
  <c r="AG64" i="81"/>
  <c r="AP64" i="81" s="1"/>
  <c r="AF64" i="81"/>
  <c r="AO64" i="81" s="1"/>
  <c r="AE64" i="81"/>
  <c r="W67" i="82"/>
  <c r="AG66" i="82"/>
  <c r="AP66" i="82" s="1"/>
  <c r="AF66" i="82"/>
  <c r="AO66" i="82" s="1"/>
  <c r="AE66" i="82"/>
  <c r="AR62" i="75"/>
  <c r="AR60" i="37"/>
  <c r="AN63" i="48"/>
  <c r="AI63" i="48"/>
  <c r="AH65" i="41"/>
  <c r="AQ65" i="41" s="1"/>
  <c r="AR62" i="74"/>
  <c r="X69" i="89"/>
  <c r="Z69" i="89" s="1"/>
  <c r="Y69" i="89"/>
  <c r="AI62" i="25"/>
  <c r="AN62" i="25"/>
  <c r="AH66" i="39"/>
  <c r="AQ66" i="39" s="1"/>
  <c r="AR64" i="34"/>
  <c r="AI63" i="26"/>
  <c r="AN63" i="26"/>
  <c r="Y64" i="84"/>
  <c r="X64" i="84"/>
  <c r="X66" i="79"/>
  <c r="Y66" i="79"/>
  <c r="AI64" i="31"/>
  <c r="AN64" i="31"/>
  <c r="X65" i="96"/>
  <c r="Y65" i="96"/>
  <c r="Z64" i="84" l="1"/>
  <c r="Z64" i="93"/>
  <c r="Z65" i="38"/>
  <c r="AE65" i="38" s="1"/>
  <c r="W65" i="84"/>
  <c r="AG64" i="84"/>
  <c r="AP64" i="84" s="1"/>
  <c r="AF64" i="84"/>
  <c r="AO64" i="84" s="1"/>
  <c r="AE64" i="84"/>
  <c r="W64" i="25"/>
  <c r="AG63" i="25"/>
  <c r="AP63" i="25" s="1"/>
  <c r="AF63" i="25"/>
  <c r="AO63" i="25" s="1"/>
  <c r="AE63" i="25"/>
  <c r="W70" i="89"/>
  <c r="AG69" i="89"/>
  <c r="AP69" i="89" s="1"/>
  <c r="AE69" i="89"/>
  <c r="AF69" i="89"/>
  <c r="AO69" i="89" s="1"/>
  <c r="W65" i="40"/>
  <c r="AG64" i="40"/>
  <c r="AP64" i="40" s="1"/>
  <c r="AF64" i="40"/>
  <c r="AO64" i="40" s="1"/>
  <c r="AE64" i="40"/>
  <c r="W65" i="93"/>
  <c r="AG64" i="93"/>
  <c r="AP64" i="93" s="1"/>
  <c r="AF64" i="93"/>
  <c r="AO64" i="93" s="1"/>
  <c r="AE64" i="93"/>
  <c r="AF65" i="38"/>
  <c r="AO65" i="38" s="1"/>
  <c r="AG65" i="38"/>
  <c r="AP65" i="38" s="1"/>
  <c r="W66" i="31"/>
  <c r="AG65" i="31"/>
  <c r="AP65" i="31" s="1"/>
  <c r="AF65" i="31"/>
  <c r="AO65" i="31" s="1"/>
  <c r="AE65" i="31"/>
  <c r="AH63" i="78"/>
  <c r="AQ63" i="78" s="1"/>
  <c r="W65" i="26"/>
  <c r="AG64" i="26"/>
  <c r="AP64" i="26" s="1"/>
  <c r="AF64" i="26"/>
  <c r="AO64" i="26" s="1"/>
  <c r="AE64" i="26"/>
  <c r="X65" i="45"/>
  <c r="Z65" i="45" s="1"/>
  <c r="Y65" i="45"/>
  <c r="AE64" i="48"/>
  <c r="W65" i="48"/>
  <c r="AG64" i="48"/>
  <c r="AP64" i="48" s="1"/>
  <c r="AF64" i="48"/>
  <c r="AO64" i="48" s="1"/>
  <c r="AF63" i="32"/>
  <c r="AO63" i="32" s="1"/>
  <c r="W64" i="32"/>
  <c r="AG63" i="32"/>
  <c r="AP63" i="32" s="1"/>
  <c r="AE63" i="32"/>
  <c r="AN63" i="83"/>
  <c r="AI63" i="83"/>
  <c r="AR64" i="31"/>
  <c r="Y65" i="81"/>
  <c r="X65" i="81"/>
  <c r="W65" i="90"/>
  <c r="AG64" i="90"/>
  <c r="AP64" i="90" s="1"/>
  <c r="AF64" i="90"/>
  <c r="AO64" i="90" s="1"/>
  <c r="AE64" i="90"/>
  <c r="AH64" i="26"/>
  <c r="AQ64" i="26" s="1"/>
  <c r="AR64" i="36"/>
  <c r="AI65" i="29"/>
  <c r="AN65" i="29"/>
  <c r="AR61" i="73"/>
  <c r="W64" i="75"/>
  <c r="AG63" i="75"/>
  <c r="AP63" i="75" s="1"/>
  <c r="AF63" i="75"/>
  <c r="AO63" i="75" s="1"/>
  <c r="AE63" i="75"/>
  <c r="AR64" i="96"/>
  <c r="AE64" i="33"/>
  <c r="W65" i="33"/>
  <c r="AF64" i="33"/>
  <c r="AO64" i="33" s="1"/>
  <c r="AG64" i="33"/>
  <c r="AP64" i="33" s="1"/>
  <c r="W66" i="28"/>
  <c r="AG65" i="28"/>
  <c r="AP65" i="28" s="1"/>
  <c r="AF65" i="28"/>
  <c r="AO65" i="28" s="1"/>
  <c r="AE65" i="28"/>
  <c r="AH64" i="48"/>
  <c r="AQ64" i="48" s="1"/>
  <c r="AH65" i="38"/>
  <c r="AQ65" i="38" s="1"/>
  <c r="AR62" i="78"/>
  <c r="AI66" i="39"/>
  <c r="AN66" i="39"/>
  <c r="AI63" i="44"/>
  <c r="AN63" i="44"/>
  <c r="X64" i="83"/>
  <c r="Y64" i="83"/>
  <c r="AH64" i="27"/>
  <c r="AQ64" i="27" s="1"/>
  <c r="Y66" i="41"/>
  <c r="X66" i="41"/>
  <c r="X64" i="74"/>
  <c r="Y64" i="74"/>
  <c r="Z64" i="74" s="1"/>
  <c r="Y69" i="80"/>
  <c r="X69" i="80"/>
  <c r="AR63" i="84"/>
  <c r="W66" i="34"/>
  <c r="AG65" i="34"/>
  <c r="AP65" i="34" s="1"/>
  <c r="AF65" i="34"/>
  <c r="AO65" i="34" s="1"/>
  <c r="AE65" i="34"/>
  <c r="AR63" i="90"/>
  <c r="AR65" i="79"/>
  <c r="AI65" i="85"/>
  <c r="AN65" i="85"/>
  <c r="AR63" i="93"/>
  <c r="AR63" i="27"/>
  <c r="Z67" i="82"/>
  <c r="Y67" i="82"/>
  <c r="X67" i="82"/>
  <c r="AI63" i="30"/>
  <c r="AN63" i="30"/>
  <c r="AH64" i="93"/>
  <c r="AQ64" i="93" s="1"/>
  <c r="AE64" i="27"/>
  <c r="W65" i="27"/>
  <c r="AG64" i="27"/>
  <c r="AP64" i="27" s="1"/>
  <c r="AF64" i="27"/>
  <c r="AO64" i="27" s="1"/>
  <c r="AN63" i="76"/>
  <c r="AI63" i="76"/>
  <c r="AI68" i="77"/>
  <c r="AN68" i="77"/>
  <c r="AH66" i="79"/>
  <c r="AQ66" i="79" s="1"/>
  <c r="AR63" i="26"/>
  <c r="AH65" i="96"/>
  <c r="AQ65" i="96" s="1"/>
  <c r="Z66" i="79"/>
  <c r="AI64" i="81"/>
  <c r="AN64" i="81"/>
  <c r="Z63" i="78"/>
  <c r="AH65" i="31"/>
  <c r="AQ65" i="31" s="1"/>
  <c r="X64" i="46"/>
  <c r="Y64" i="46"/>
  <c r="X67" i="86"/>
  <c r="Y67" i="86"/>
  <c r="Y66" i="29"/>
  <c r="X66" i="29"/>
  <c r="AI64" i="45"/>
  <c r="AN64" i="45"/>
  <c r="AH65" i="36"/>
  <c r="AQ65" i="36" s="1"/>
  <c r="AH64" i="40"/>
  <c r="AQ64" i="40" s="1"/>
  <c r="X66" i="85"/>
  <c r="Y66" i="85"/>
  <c r="Z66" i="85" s="1"/>
  <c r="X65" i="92"/>
  <c r="Y65" i="92"/>
  <c r="AH66" i="88"/>
  <c r="AQ66" i="88" s="1"/>
  <c r="Y67" i="39"/>
  <c r="X67" i="39"/>
  <c r="Z67" i="39" s="1"/>
  <c r="AR64" i="28"/>
  <c r="AN65" i="41"/>
  <c r="AI65" i="41"/>
  <c r="AH62" i="73"/>
  <c r="AQ62" i="73" s="1"/>
  <c r="AI63" i="74"/>
  <c r="AN63" i="74"/>
  <c r="AN68" i="80"/>
  <c r="AI68" i="80"/>
  <c r="Z65" i="96"/>
  <c r="AH64" i="84"/>
  <c r="AQ64" i="84" s="1"/>
  <c r="AR63" i="48"/>
  <c r="AI66" i="82"/>
  <c r="AN66" i="82"/>
  <c r="AR65" i="88"/>
  <c r="AH64" i="90"/>
  <c r="AQ64" i="90" s="1"/>
  <c r="AR63" i="40"/>
  <c r="AF64" i="91"/>
  <c r="AO64" i="91" s="1"/>
  <c r="AE64" i="91"/>
  <c r="W65" i="91"/>
  <c r="AG64" i="91"/>
  <c r="AP64" i="91" s="1"/>
  <c r="W65" i="43"/>
  <c r="AG64" i="43"/>
  <c r="AP64" i="43" s="1"/>
  <c r="AE64" i="43"/>
  <c r="AF64" i="43"/>
  <c r="AO64" i="43" s="1"/>
  <c r="AE65" i="94"/>
  <c r="AF65" i="94"/>
  <c r="AO65" i="94" s="1"/>
  <c r="W66" i="94"/>
  <c r="AG65" i="94"/>
  <c r="AP65" i="94" s="1"/>
  <c r="AN66" i="86"/>
  <c r="AI66" i="86"/>
  <c r="AF62" i="47"/>
  <c r="AO62" i="47" s="1"/>
  <c r="AG62" i="47"/>
  <c r="AP62" i="47" s="1"/>
  <c r="AE62" i="47"/>
  <c r="W63" i="47"/>
  <c r="AR62" i="32"/>
  <c r="AH65" i="28"/>
  <c r="AQ65" i="28" s="1"/>
  <c r="Y64" i="44"/>
  <c r="X64" i="44"/>
  <c r="X64" i="76"/>
  <c r="Y64" i="76"/>
  <c r="Y69" i="77"/>
  <c r="X69" i="77"/>
  <c r="AH69" i="89"/>
  <c r="AQ69" i="89" s="1"/>
  <c r="AH63" i="25"/>
  <c r="AQ63" i="25" s="1"/>
  <c r="AN64" i="95"/>
  <c r="AI64" i="95"/>
  <c r="AN64" i="92"/>
  <c r="AI64" i="92"/>
  <c r="AR62" i="25"/>
  <c r="AR64" i="38"/>
  <c r="AF61" i="37"/>
  <c r="AO61" i="37" s="1"/>
  <c r="AE61" i="37"/>
  <c r="W62" i="37"/>
  <c r="AG61" i="37"/>
  <c r="AP61" i="37" s="1"/>
  <c r="AG65" i="87"/>
  <c r="AP65" i="87" s="1"/>
  <c r="AF65" i="87"/>
  <c r="AO65" i="87" s="1"/>
  <c r="W66" i="87"/>
  <c r="AE65" i="87"/>
  <c r="AI63" i="46"/>
  <c r="AN63" i="46"/>
  <c r="W64" i="42"/>
  <c r="AG63" i="42"/>
  <c r="AP63" i="42" s="1"/>
  <c r="AF63" i="42"/>
  <c r="AO63" i="42" s="1"/>
  <c r="AE63" i="42"/>
  <c r="AE64" i="35"/>
  <c r="AF64" i="35"/>
  <c r="AO64" i="35" s="1"/>
  <c r="W65" i="35"/>
  <c r="AG64" i="35"/>
  <c r="AP64" i="35" s="1"/>
  <c r="X65" i="95"/>
  <c r="Y65" i="95"/>
  <c r="W66" i="36"/>
  <c r="AG65" i="36"/>
  <c r="AP65" i="36" s="1"/>
  <c r="AF65" i="36"/>
  <c r="AO65" i="36" s="1"/>
  <c r="AE65" i="36"/>
  <c r="AH63" i="32"/>
  <c r="AQ63" i="32" s="1"/>
  <c r="Y64" i="30"/>
  <c r="X64" i="30"/>
  <c r="Z64" i="30" s="1"/>
  <c r="W67" i="88"/>
  <c r="AG66" i="88"/>
  <c r="AP66" i="88" s="1"/>
  <c r="AF66" i="88"/>
  <c r="AO66" i="88" s="1"/>
  <c r="AE66" i="88"/>
  <c r="AR68" i="89"/>
  <c r="W63" i="73"/>
  <c r="AG62" i="73"/>
  <c r="AP62" i="73" s="1"/>
  <c r="AF62" i="73"/>
  <c r="AO62" i="73" s="1"/>
  <c r="AE62" i="73"/>
  <c r="W66" i="38" l="1"/>
  <c r="Z67" i="86"/>
  <c r="AE67" i="86" s="1"/>
  <c r="AF66" i="85"/>
  <c r="AO66" i="85" s="1"/>
  <c r="AE66" i="85"/>
  <c r="W67" i="85"/>
  <c r="AG66" i="85"/>
  <c r="AP66" i="85" s="1"/>
  <c r="W68" i="86"/>
  <c r="AG67" i="86"/>
  <c r="AP67" i="86" s="1"/>
  <c r="AF67" i="86"/>
  <c r="AO67" i="86" s="1"/>
  <c r="W65" i="74"/>
  <c r="AG64" i="74"/>
  <c r="AP64" i="74" s="1"/>
  <c r="AF64" i="74"/>
  <c r="AO64" i="74" s="1"/>
  <c r="AE64" i="74"/>
  <c r="AH65" i="95"/>
  <c r="AQ65" i="95" s="1"/>
  <c r="Y66" i="94"/>
  <c r="X66" i="94"/>
  <c r="AN64" i="91"/>
  <c r="AI64" i="91"/>
  <c r="AR63" i="74"/>
  <c r="AH66" i="29"/>
  <c r="AQ66" i="29" s="1"/>
  <c r="X67" i="88"/>
  <c r="Y67" i="88"/>
  <c r="AN62" i="73"/>
  <c r="AI62" i="73"/>
  <c r="AH64" i="76"/>
  <c r="AQ64" i="76" s="1"/>
  <c r="AN62" i="47"/>
  <c r="AI62" i="47"/>
  <c r="X65" i="91"/>
  <c r="Y65" i="91"/>
  <c r="AR64" i="45"/>
  <c r="AF66" i="79"/>
  <c r="AO66" i="79" s="1"/>
  <c r="AE66" i="79"/>
  <c r="W67" i="79"/>
  <c r="AG66" i="79"/>
  <c r="AP66" i="79" s="1"/>
  <c r="AI64" i="33"/>
  <c r="AN64" i="33"/>
  <c r="AR65" i="29"/>
  <c r="X65" i="90"/>
  <c r="Z65" i="90" s="1"/>
  <c r="Y65" i="90"/>
  <c r="AR63" i="83"/>
  <c r="Y64" i="25"/>
  <c r="X64" i="25"/>
  <c r="AR66" i="82"/>
  <c r="AR65" i="41"/>
  <c r="Y65" i="27"/>
  <c r="Z65" i="27" s="1"/>
  <c r="X65" i="27"/>
  <c r="W68" i="82"/>
  <c r="AG67" i="82"/>
  <c r="AP67" i="82" s="1"/>
  <c r="AF67" i="82"/>
  <c r="AO67" i="82" s="1"/>
  <c r="AE67" i="82"/>
  <c r="AR65" i="85"/>
  <c r="AN65" i="34"/>
  <c r="AI65" i="34"/>
  <c r="AH69" i="80"/>
  <c r="AQ69" i="80" s="1"/>
  <c r="AQ71" i="80" s="1"/>
  <c r="AZ3" i="80"/>
  <c r="AX3" i="80" s="1"/>
  <c r="S3" i="80" s="1"/>
  <c r="AC3" i="80" s="1"/>
  <c r="AX9" i="80"/>
  <c r="S9" i="80" s="1"/>
  <c r="AC9" i="80" s="1"/>
  <c r="AB10" i="80" s="1"/>
  <c r="AX10" i="80"/>
  <c r="S10" i="80" s="1"/>
  <c r="AC10" i="80" s="1"/>
  <c r="AB11" i="80" s="1"/>
  <c r="AX11" i="80"/>
  <c r="S11" i="80" s="1"/>
  <c r="AC11" i="80" s="1"/>
  <c r="AB12" i="80" s="1"/>
  <c r="AX14" i="80"/>
  <c r="S14" i="80" s="1"/>
  <c r="AC14" i="80" s="1"/>
  <c r="AB15" i="80" s="1"/>
  <c r="AX15" i="80"/>
  <c r="S15" i="80" s="1"/>
  <c r="AC15" i="80" s="1"/>
  <c r="AB16" i="80" s="1"/>
  <c r="AX16" i="80"/>
  <c r="S16" i="80" s="1"/>
  <c r="AC16" i="80" s="1"/>
  <c r="AB17" i="80" s="1"/>
  <c r="AX17" i="80"/>
  <c r="S17" i="80" s="1"/>
  <c r="AC17" i="80" s="1"/>
  <c r="AB18" i="80" s="1"/>
  <c r="AX18" i="80"/>
  <c r="S18" i="80" s="1"/>
  <c r="AC18" i="80" s="1"/>
  <c r="AB19" i="80" s="1"/>
  <c r="AX19" i="80"/>
  <c r="S19" i="80" s="1"/>
  <c r="AC19" i="80" s="1"/>
  <c r="AB20" i="80" s="1"/>
  <c r="AX20" i="80"/>
  <c r="S20" i="80" s="1"/>
  <c r="AC20" i="80" s="1"/>
  <c r="AB21" i="80" s="1"/>
  <c r="AX21" i="80"/>
  <c r="S21" i="80" s="1"/>
  <c r="AC21" i="80" s="1"/>
  <c r="AB22" i="80" s="1"/>
  <c r="AX22" i="80"/>
  <c r="S22" i="80" s="1"/>
  <c r="AC22" i="80" s="1"/>
  <c r="AB23" i="80" s="1"/>
  <c r="AX23" i="80"/>
  <c r="S23" i="80" s="1"/>
  <c r="AC23" i="80" s="1"/>
  <c r="AB24" i="80" s="1"/>
  <c r="AX24" i="80"/>
  <c r="S24" i="80" s="1"/>
  <c r="AC24" i="80" s="1"/>
  <c r="AB25" i="80" s="1"/>
  <c r="AX25" i="80"/>
  <c r="S25" i="80" s="1"/>
  <c r="AC25" i="80" s="1"/>
  <c r="AB26" i="80" s="1"/>
  <c r="AX26" i="80"/>
  <c r="S26" i="80" s="1"/>
  <c r="AC26" i="80" s="1"/>
  <c r="AB27" i="80" s="1"/>
  <c r="AX27" i="80"/>
  <c r="S27" i="80" s="1"/>
  <c r="AC27" i="80" s="1"/>
  <c r="AB28" i="80" s="1"/>
  <c r="AX28" i="80"/>
  <c r="S28" i="80" s="1"/>
  <c r="AC28" i="80" s="1"/>
  <c r="AB29" i="80" s="1"/>
  <c r="AX29" i="80"/>
  <c r="S29" i="80" s="1"/>
  <c r="AC29" i="80" s="1"/>
  <c r="AB30" i="80" s="1"/>
  <c r="AX30" i="80"/>
  <c r="S30" i="80" s="1"/>
  <c r="AC30" i="80" s="1"/>
  <c r="AB31" i="80" s="1"/>
  <c r="AX31" i="80"/>
  <c r="S31" i="80" s="1"/>
  <c r="AC31" i="80" s="1"/>
  <c r="AB32" i="80" s="1"/>
  <c r="AX32" i="80"/>
  <c r="S32" i="80" s="1"/>
  <c r="AC32" i="80" s="1"/>
  <c r="AB33" i="80" s="1"/>
  <c r="AX33" i="80"/>
  <c r="S33" i="80" s="1"/>
  <c r="AC33" i="80" s="1"/>
  <c r="AB34" i="80" s="1"/>
  <c r="AX34" i="80"/>
  <c r="S34" i="80" s="1"/>
  <c r="AC34" i="80" s="1"/>
  <c r="AB35" i="80" s="1"/>
  <c r="AX35" i="80"/>
  <c r="S35" i="80" s="1"/>
  <c r="AC35" i="80" s="1"/>
  <c r="AB36" i="80" s="1"/>
  <c r="AX36" i="80"/>
  <c r="S36" i="80" s="1"/>
  <c r="AC36" i="80" s="1"/>
  <c r="AB37" i="80" s="1"/>
  <c r="AX37" i="80"/>
  <c r="S37" i="80" s="1"/>
  <c r="AC37" i="80" s="1"/>
  <c r="AB38" i="80" s="1"/>
  <c r="AX38" i="80"/>
  <c r="S38" i="80" s="1"/>
  <c r="AC38" i="80" s="1"/>
  <c r="AB39" i="80" s="1"/>
  <c r="AX39" i="80"/>
  <c r="S39" i="80" s="1"/>
  <c r="AC39" i="80" s="1"/>
  <c r="AB40" i="80" s="1"/>
  <c r="AX40" i="80"/>
  <c r="S40" i="80" s="1"/>
  <c r="AC40" i="80" s="1"/>
  <c r="AB41" i="80" s="1"/>
  <c r="AX41" i="80"/>
  <c r="S41" i="80" s="1"/>
  <c r="AC41" i="80" s="1"/>
  <c r="AB42" i="80" s="1"/>
  <c r="AX42" i="80"/>
  <c r="S42" i="80" s="1"/>
  <c r="AC42" i="80" s="1"/>
  <c r="AB43" i="80" s="1"/>
  <c r="AX43" i="80"/>
  <c r="S43" i="80" s="1"/>
  <c r="AC43" i="80" s="1"/>
  <c r="AB44" i="80" s="1"/>
  <c r="AX44" i="80"/>
  <c r="S44" i="80" s="1"/>
  <c r="AC44" i="80" s="1"/>
  <c r="AB45" i="80" s="1"/>
  <c r="AX45" i="80"/>
  <c r="S45" i="80" s="1"/>
  <c r="AC45" i="80" s="1"/>
  <c r="AB46" i="80" s="1"/>
  <c r="AX46" i="80"/>
  <c r="S46" i="80" s="1"/>
  <c r="AC46" i="80" s="1"/>
  <c r="AB47" i="80" s="1"/>
  <c r="AX47" i="80"/>
  <c r="S47" i="80" s="1"/>
  <c r="AC47" i="80" s="1"/>
  <c r="AB48" i="80" s="1"/>
  <c r="AX48" i="80"/>
  <c r="S48" i="80" s="1"/>
  <c r="AC48" i="80" s="1"/>
  <c r="AB49" i="80" s="1"/>
  <c r="AX49" i="80"/>
  <c r="S49" i="80" s="1"/>
  <c r="AC49" i="80" s="1"/>
  <c r="AB50" i="80" s="1"/>
  <c r="AX50" i="80"/>
  <c r="S50" i="80" s="1"/>
  <c r="AC50" i="80" s="1"/>
  <c r="AB51" i="80" s="1"/>
  <c r="AX51" i="80"/>
  <c r="S51" i="80" s="1"/>
  <c r="AC51" i="80" s="1"/>
  <c r="AB52" i="80" s="1"/>
  <c r="AX52" i="80"/>
  <c r="S52" i="80" s="1"/>
  <c r="AC52" i="80" s="1"/>
  <c r="AB53" i="80" s="1"/>
  <c r="AX53" i="80"/>
  <c r="S53" i="80" s="1"/>
  <c r="AC53" i="80" s="1"/>
  <c r="AB54" i="80" s="1"/>
  <c r="AX54" i="80"/>
  <c r="S54" i="80" s="1"/>
  <c r="AC54" i="80" s="1"/>
  <c r="AB55" i="80" s="1"/>
  <c r="AX55" i="80"/>
  <c r="S55" i="80" s="1"/>
  <c r="AC55" i="80" s="1"/>
  <c r="AB56" i="80" s="1"/>
  <c r="AX56" i="80"/>
  <c r="S56" i="80" s="1"/>
  <c r="AC56" i="80" s="1"/>
  <c r="AB57" i="80" s="1"/>
  <c r="AX57" i="80"/>
  <c r="S57" i="80" s="1"/>
  <c r="AC57" i="80" s="1"/>
  <c r="AB58" i="80" s="1"/>
  <c r="AX58" i="80"/>
  <c r="S58" i="80" s="1"/>
  <c r="AC58" i="80" s="1"/>
  <c r="AB59" i="80" s="1"/>
  <c r="AX59" i="80"/>
  <c r="S59" i="80" s="1"/>
  <c r="AC59" i="80" s="1"/>
  <c r="AB60" i="80" s="1"/>
  <c r="AX60" i="80"/>
  <c r="S60" i="80" s="1"/>
  <c r="AC60" i="80" s="1"/>
  <c r="AB61" i="80" s="1"/>
  <c r="AX61" i="80"/>
  <c r="S61" i="80" s="1"/>
  <c r="AC61" i="80" s="1"/>
  <c r="AB62" i="80" s="1"/>
  <c r="AX62" i="80"/>
  <c r="S62" i="80" s="1"/>
  <c r="AC62" i="80" s="1"/>
  <c r="AB63" i="80" s="1"/>
  <c r="AX63" i="80"/>
  <c r="S63" i="80" s="1"/>
  <c r="AC63" i="80" s="1"/>
  <c r="AB64" i="80" s="1"/>
  <c r="AX65" i="80"/>
  <c r="S65" i="80" s="1"/>
  <c r="AC65" i="80" s="1"/>
  <c r="AB66" i="80" s="1"/>
  <c r="AX66" i="80"/>
  <c r="S66" i="80" s="1"/>
  <c r="AC66" i="80" s="1"/>
  <c r="AB67" i="80" s="1"/>
  <c r="AX68" i="80"/>
  <c r="S68" i="80" s="1"/>
  <c r="AC68" i="80" s="1"/>
  <c r="AB69" i="80" s="1"/>
  <c r="AX67" i="80"/>
  <c r="S67" i="80" s="1"/>
  <c r="AC67" i="80" s="1"/>
  <c r="AB68" i="80" s="1"/>
  <c r="AX64" i="80"/>
  <c r="S64" i="80" s="1"/>
  <c r="AC64" i="80" s="1"/>
  <c r="AB65" i="80" s="1"/>
  <c r="AH66" i="41"/>
  <c r="AQ66" i="41" s="1"/>
  <c r="AR63" i="44"/>
  <c r="AH65" i="81"/>
  <c r="AQ65" i="81" s="1"/>
  <c r="AH65" i="45"/>
  <c r="AQ65" i="45" s="1"/>
  <c r="X65" i="26"/>
  <c r="Z65" i="26" s="1"/>
  <c r="Y65" i="26"/>
  <c r="AI65" i="31"/>
  <c r="AN65" i="31"/>
  <c r="Y66" i="38"/>
  <c r="X66" i="38"/>
  <c r="Z66" i="38" s="1"/>
  <c r="X70" i="89"/>
  <c r="Y70" i="89"/>
  <c r="AN66" i="88"/>
  <c r="AI66" i="88"/>
  <c r="AI64" i="35"/>
  <c r="AN64" i="35"/>
  <c r="AH69" i="77"/>
  <c r="AQ69" i="77" s="1"/>
  <c r="Z65" i="95"/>
  <c r="AI63" i="42"/>
  <c r="AN63" i="42"/>
  <c r="AR63" i="46"/>
  <c r="AH65" i="92"/>
  <c r="AQ65" i="92" s="1"/>
  <c r="AH64" i="46"/>
  <c r="AQ64" i="46" s="1"/>
  <c r="AR68" i="77"/>
  <c r="AI64" i="27"/>
  <c r="AN64" i="27"/>
  <c r="Y66" i="28"/>
  <c r="X66" i="28"/>
  <c r="Z66" i="28" s="1"/>
  <c r="X64" i="75"/>
  <c r="Y64" i="75"/>
  <c r="Z64" i="75" s="1"/>
  <c r="AI63" i="32"/>
  <c r="AN63" i="32"/>
  <c r="W66" i="45"/>
  <c r="AG65" i="45"/>
  <c r="AP65" i="45" s="1"/>
  <c r="AF65" i="45"/>
  <c r="AO65" i="45" s="1"/>
  <c r="AE65" i="45"/>
  <c r="X65" i="40"/>
  <c r="Z65" i="40" s="1"/>
  <c r="Y65" i="40"/>
  <c r="AN64" i="84"/>
  <c r="AI64" i="84"/>
  <c r="AI65" i="36"/>
  <c r="AN65" i="36"/>
  <c r="AR64" i="95"/>
  <c r="AH64" i="44"/>
  <c r="AQ64" i="44" s="1"/>
  <c r="AN64" i="43"/>
  <c r="AI64" i="43"/>
  <c r="W68" i="39"/>
  <c r="AG67" i="39"/>
  <c r="AP67" i="39" s="1"/>
  <c r="AF67" i="39"/>
  <c r="AO67" i="39" s="1"/>
  <c r="AE67" i="39"/>
  <c r="AI65" i="87"/>
  <c r="AN65" i="87"/>
  <c r="Y62" i="37"/>
  <c r="X62" i="37"/>
  <c r="Z62" i="37" s="1"/>
  <c r="Z69" i="77"/>
  <c r="Z64" i="44"/>
  <c r="X65" i="43"/>
  <c r="Y65" i="43"/>
  <c r="AF65" i="96"/>
  <c r="AO65" i="96" s="1"/>
  <c r="AE65" i="96"/>
  <c r="W66" i="96"/>
  <c r="AG65" i="96"/>
  <c r="AP65" i="96" s="1"/>
  <c r="Z65" i="92"/>
  <c r="Z66" i="29"/>
  <c r="Z64" i="46"/>
  <c r="AE63" i="78"/>
  <c r="AF63" i="78"/>
  <c r="AO63" i="78" s="1"/>
  <c r="AG63" i="78"/>
  <c r="AP63" i="78" s="1"/>
  <c r="W64" i="78"/>
  <c r="AR63" i="76"/>
  <c r="Z69" i="80"/>
  <c r="Z66" i="41"/>
  <c r="AR66" i="39"/>
  <c r="AN64" i="90"/>
  <c r="AI64" i="90"/>
  <c r="Z65" i="81"/>
  <c r="X65" i="48"/>
  <c r="Y65" i="48"/>
  <c r="AN64" i="26"/>
  <c r="AI64" i="26"/>
  <c r="AN65" i="38"/>
  <c r="AI65" i="38"/>
  <c r="Y65" i="93"/>
  <c r="X65" i="93"/>
  <c r="AN63" i="25"/>
  <c r="AI63" i="25"/>
  <c r="W65" i="30"/>
  <c r="AG64" i="30"/>
  <c r="AP64" i="30" s="1"/>
  <c r="AF64" i="30"/>
  <c r="AO64" i="30" s="1"/>
  <c r="AE64" i="30"/>
  <c r="AR66" i="86"/>
  <c r="AI65" i="94"/>
  <c r="AN65" i="94"/>
  <c r="AR68" i="80"/>
  <c r="AR63" i="30"/>
  <c r="X66" i="34"/>
  <c r="Z66" i="34" s="1"/>
  <c r="Y66" i="34"/>
  <c r="AH64" i="83"/>
  <c r="AQ64" i="83" s="1"/>
  <c r="Y66" i="31"/>
  <c r="X66" i="31"/>
  <c r="Z66" i="31" s="1"/>
  <c r="Y63" i="73"/>
  <c r="X63" i="73"/>
  <c r="Y66" i="36"/>
  <c r="X66" i="36"/>
  <c r="Z66" i="36" s="1"/>
  <c r="X65" i="35"/>
  <c r="Y65" i="35"/>
  <c r="Y66" i="87"/>
  <c r="X66" i="87"/>
  <c r="Z66" i="87" s="1"/>
  <c r="AH64" i="30"/>
  <c r="AQ64" i="30" s="1"/>
  <c r="X64" i="42"/>
  <c r="Y64" i="42"/>
  <c r="AI61" i="37"/>
  <c r="AN61" i="37"/>
  <c r="AR64" i="92"/>
  <c r="Z64" i="76"/>
  <c r="Y63" i="47"/>
  <c r="X63" i="47"/>
  <c r="AH67" i="39"/>
  <c r="AQ67" i="39" s="1"/>
  <c r="AH66" i="85"/>
  <c r="AQ66" i="85" s="1"/>
  <c r="AH67" i="86"/>
  <c r="AQ67" i="86" s="1"/>
  <c r="AR64" i="81"/>
  <c r="AH67" i="82"/>
  <c r="AQ67" i="82" s="1"/>
  <c r="AH64" i="74"/>
  <c r="AQ64" i="74" s="1"/>
  <c r="Z64" i="83"/>
  <c r="AN65" i="28"/>
  <c r="AI65" i="28"/>
  <c r="X65" i="33"/>
  <c r="Y65" i="33"/>
  <c r="AN63" i="75"/>
  <c r="AI63" i="75"/>
  <c r="X64" i="32"/>
  <c r="Z64" i="32" s="1"/>
  <c r="Y64" i="32"/>
  <c r="AI64" i="48"/>
  <c r="AN64" i="48"/>
  <c r="AN64" i="93"/>
  <c r="AI64" i="93"/>
  <c r="AN64" i="40"/>
  <c r="AI64" i="40"/>
  <c r="AN69" i="89"/>
  <c r="AI69" i="89"/>
  <c r="Y65" i="84"/>
  <c r="X65" i="84"/>
  <c r="Z65" i="84" s="1"/>
  <c r="Z63" i="47" l="1"/>
  <c r="Z65" i="93"/>
  <c r="AX4" i="80"/>
  <c r="S4" i="80" s="1"/>
  <c r="AC4" i="80" s="1"/>
  <c r="AB5" i="80" s="1"/>
  <c r="AX5" i="80"/>
  <c r="S5" i="80" s="1"/>
  <c r="AC5" i="80" s="1"/>
  <c r="AB6" i="80" s="1"/>
  <c r="AX8" i="80"/>
  <c r="S8" i="80" s="1"/>
  <c r="AC8" i="80" s="1"/>
  <c r="AB9" i="80" s="1"/>
  <c r="AX13" i="80"/>
  <c r="S13" i="80" s="1"/>
  <c r="AC13" i="80" s="1"/>
  <c r="AB14" i="80" s="1"/>
  <c r="AX7" i="80"/>
  <c r="S7" i="80" s="1"/>
  <c r="AC7" i="80" s="1"/>
  <c r="AB8" i="80" s="1"/>
  <c r="AX12" i="80"/>
  <c r="S12" i="80" s="1"/>
  <c r="AC12" i="80" s="1"/>
  <c r="AB13" i="80" s="1"/>
  <c r="AX6" i="80"/>
  <c r="S6" i="80" s="1"/>
  <c r="AC6" i="80" s="1"/>
  <c r="AB7" i="80" s="1"/>
  <c r="Z64" i="25"/>
  <c r="AF65" i="40"/>
  <c r="AO65" i="40" s="1"/>
  <c r="AE65" i="40"/>
  <c r="W66" i="40"/>
  <c r="AG65" i="40"/>
  <c r="AP65" i="40" s="1"/>
  <c r="AE64" i="25"/>
  <c r="W65" i="25"/>
  <c r="AG64" i="25"/>
  <c r="AP64" i="25" s="1"/>
  <c r="AF64" i="25"/>
  <c r="AO64" i="25" s="1"/>
  <c r="W63" i="37"/>
  <c r="AG62" i="37"/>
  <c r="AP62" i="37" s="1"/>
  <c r="AF62" i="37"/>
  <c r="AO62" i="37" s="1"/>
  <c r="AE62" i="37"/>
  <c r="AB4" i="80"/>
  <c r="AJ3" i="80"/>
  <c r="AE63" i="47"/>
  <c r="W64" i="47"/>
  <c r="AG63" i="47"/>
  <c r="AP63" i="47" s="1"/>
  <c r="AF63" i="47"/>
  <c r="AO63" i="47" s="1"/>
  <c r="AF65" i="93"/>
  <c r="AO65" i="93" s="1"/>
  <c r="AE65" i="93"/>
  <c r="W66" i="93"/>
  <c r="AG65" i="93"/>
  <c r="AP65" i="93" s="1"/>
  <c r="AE66" i="34"/>
  <c r="AF66" i="34"/>
  <c r="AO66" i="34" s="1"/>
  <c r="W67" i="34"/>
  <c r="AG66" i="34"/>
  <c r="AP66" i="34" s="1"/>
  <c r="AF66" i="28"/>
  <c r="AO66" i="28" s="1"/>
  <c r="AE66" i="28"/>
  <c r="W67" i="28"/>
  <c r="AG66" i="28"/>
  <c r="AP66" i="28" s="1"/>
  <c r="AJ32" i="80"/>
  <c r="AK32" i="80"/>
  <c r="AT32" i="80" s="1"/>
  <c r="AR64" i="93"/>
  <c r="AG64" i="32"/>
  <c r="AP64" i="32" s="1"/>
  <c r="AF64" i="32"/>
  <c r="AO64" i="32" s="1"/>
  <c r="AE64" i="32"/>
  <c r="W65" i="32"/>
  <c r="AR65" i="28"/>
  <c r="AH63" i="47"/>
  <c r="AQ63" i="47" s="1"/>
  <c r="W67" i="87"/>
  <c r="AG66" i="87"/>
  <c r="AP66" i="87" s="1"/>
  <c r="AF66" i="87"/>
  <c r="AO66" i="87" s="1"/>
  <c r="AE66" i="87"/>
  <c r="W67" i="36"/>
  <c r="AG66" i="36"/>
  <c r="AP66" i="36" s="1"/>
  <c r="AF66" i="36"/>
  <c r="AO66" i="36" s="1"/>
  <c r="AE66" i="36"/>
  <c r="W67" i="31"/>
  <c r="AG66" i="31"/>
  <c r="AP66" i="31" s="1"/>
  <c r="AF66" i="31"/>
  <c r="AO66" i="31" s="1"/>
  <c r="AE66" i="31"/>
  <c r="AH65" i="93"/>
  <c r="AQ65" i="93" s="1"/>
  <c r="W65" i="46"/>
  <c r="AG64" i="46"/>
  <c r="AP64" i="46" s="1"/>
  <c r="AF64" i="46"/>
  <c r="AO64" i="46" s="1"/>
  <c r="AE64" i="46"/>
  <c r="AI65" i="96"/>
  <c r="AN65" i="96"/>
  <c r="W70" i="77"/>
  <c r="AG69" i="77"/>
  <c r="AP69" i="77" s="1"/>
  <c r="AF69" i="77"/>
  <c r="AO69" i="77" s="1"/>
  <c r="AE69" i="77"/>
  <c r="X66" i="45"/>
  <c r="Y66" i="45"/>
  <c r="Z66" i="45" s="1"/>
  <c r="AF64" i="75"/>
  <c r="AO64" i="75" s="1"/>
  <c r="AE64" i="75"/>
  <c r="W65" i="75"/>
  <c r="AG64" i="75"/>
  <c r="AP64" i="75" s="1"/>
  <c r="AR66" i="88"/>
  <c r="AF65" i="26"/>
  <c r="AO65" i="26" s="1"/>
  <c r="AE65" i="26"/>
  <c r="W66" i="26"/>
  <c r="AG65" i="26"/>
  <c r="AP65" i="26" s="1"/>
  <c r="AJ65" i="80"/>
  <c r="AK65" i="80"/>
  <c r="AT65" i="80" s="1"/>
  <c r="AJ63" i="80"/>
  <c r="AK63" i="80"/>
  <c r="AT63" i="80" s="1"/>
  <c r="AJ57" i="80"/>
  <c r="AK57" i="80"/>
  <c r="AT57" i="80" s="1"/>
  <c r="AJ51" i="80"/>
  <c r="AK51" i="80"/>
  <c r="AT51" i="80" s="1"/>
  <c r="AJ45" i="80"/>
  <c r="AK45" i="80"/>
  <c r="AT45" i="80" s="1"/>
  <c r="AJ39" i="80"/>
  <c r="AK39" i="80"/>
  <c r="AT39" i="80" s="1"/>
  <c r="AJ33" i="80"/>
  <c r="AK33" i="80"/>
  <c r="AT33" i="80" s="1"/>
  <c r="AJ27" i="80"/>
  <c r="AK27" i="80"/>
  <c r="AT27" i="80" s="1"/>
  <c r="AJ21" i="80"/>
  <c r="AK21" i="80"/>
  <c r="AT21" i="80" s="1"/>
  <c r="AJ15" i="80"/>
  <c r="AK15" i="80"/>
  <c r="AT15" i="80" s="1"/>
  <c r="AJ9" i="80"/>
  <c r="AK9" i="80"/>
  <c r="AT9" i="80" s="1"/>
  <c r="AJ6" i="80"/>
  <c r="AK6" i="80"/>
  <c r="AT6" i="80" s="1"/>
  <c r="AH64" i="25"/>
  <c r="AQ64" i="25" s="1"/>
  <c r="AH65" i="90"/>
  <c r="AQ65" i="90" s="1"/>
  <c r="W67" i="29"/>
  <c r="AG66" i="29"/>
  <c r="AP66" i="29" s="1"/>
  <c r="AF66" i="29"/>
  <c r="AO66" i="29" s="1"/>
  <c r="AE66" i="29"/>
  <c r="AJ62" i="80"/>
  <c r="AK62" i="80"/>
  <c r="AT62" i="80" s="1"/>
  <c r="AJ56" i="80"/>
  <c r="AK56" i="80"/>
  <c r="AT56" i="80" s="1"/>
  <c r="AJ20" i="80"/>
  <c r="AK20" i="80"/>
  <c r="AT20" i="80" s="1"/>
  <c r="AJ14" i="80"/>
  <c r="AK14" i="80"/>
  <c r="AT14" i="80" s="1"/>
  <c r="AJ8" i="80"/>
  <c r="AK8" i="80"/>
  <c r="AT8" i="80" s="1"/>
  <c r="AN67" i="82"/>
  <c r="AI67" i="82"/>
  <c r="W66" i="27"/>
  <c r="AG65" i="27"/>
  <c r="AP65" i="27" s="1"/>
  <c r="AF65" i="27"/>
  <c r="AO65" i="27" s="1"/>
  <c r="AE65" i="27"/>
  <c r="AE65" i="90"/>
  <c r="W66" i="90"/>
  <c r="AG65" i="90"/>
  <c r="AP65" i="90" s="1"/>
  <c r="AF65" i="90"/>
  <c r="AO65" i="90" s="1"/>
  <c r="Y67" i="79"/>
  <c r="X67" i="79"/>
  <c r="Z67" i="79" s="1"/>
  <c r="AH66" i="94"/>
  <c r="AQ66" i="94" s="1"/>
  <c r="Y65" i="74"/>
  <c r="X65" i="74"/>
  <c r="AH63" i="73"/>
  <c r="AQ63" i="73" s="1"/>
  <c r="X64" i="78"/>
  <c r="Y64" i="78"/>
  <c r="AF66" i="38"/>
  <c r="AO66" i="38" s="1"/>
  <c r="AE66" i="38"/>
  <c r="W67" i="38"/>
  <c r="AG66" i="38"/>
  <c r="AP66" i="38" s="1"/>
  <c r="AJ68" i="80"/>
  <c r="AK68" i="80"/>
  <c r="AT68" i="80" s="1"/>
  <c r="AJ50" i="80"/>
  <c r="AK50" i="80"/>
  <c r="AT50" i="80" s="1"/>
  <c r="W65" i="83"/>
  <c r="AG64" i="83"/>
  <c r="AP64" i="83" s="1"/>
  <c r="AE64" i="83"/>
  <c r="AF64" i="83"/>
  <c r="AO64" i="83" s="1"/>
  <c r="Y65" i="30"/>
  <c r="X65" i="30"/>
  <c r="AH65" i="48"/>
  <c r="AQ65" i="48" s="1"/>
  <c r="AE65" i="92"/>
  <c r="W66" i="92"/>
  <c r="AG65" i="92"/>
  <c r="AP65" i="92" s="1"/>
  <c r="AF65" i="92"/>
  <c r="AO65" i="92" s="1"/>
  <c r="AJ61" i="80"/>
  <c r="AK61" i="80"/>
  <c r="AT61" i="80" s="1"/>
  <c r="AJ55" i="80"/>
  <c r="AK55" i="80"/>
  <c r="AT55" i="80" s="1"/>
  <c r="AJ49" i="80"/>
  <c r="AK49" i="80"/>
  <c r="AT49" i="80" s="1"/>
  <c r="AJ43" i="80"/>
  <c r="AK43" i="80"/>
  <c r="AT43" i="80" s="1"/>
  <c r="AJ37" i="80"/>
  <c r="AK37" i="80"/>
  <c r="AT37" i="80" s="1"/>
  <c r="AJ31" i="80"/>
  <c r="AK31" i="80"/>
  <c r="AT31" i="80" s="1"/>
  <c r="AJ25" i="80"/>
  <c r="AK25" i="80"/>
  <c r="AT25" i="80" s="1"/>
  <c r="AJ19" i="80"/>
  <c r="AK19" i="80"/>
  <c r="AT19" i="80" s="1"/>
  <c r="AJ13" i="80"/>
  <c r="AK13" i="80"/>
  <c r="AT13" i="80" s="1"/>
  <c r="AJ7" i="80"/>
  <c r="AK7" i="80"/>
  <c r="AT7" i="80" s="1"/>
  <c r="AR65" i="34"/>
  <c r="AH65" i="91"/>
  <c r="AQ65" i="91" s="1"/>
  <c r="AH67" i="88"/>
  <c r="AQ67" i="88" s="1"/>
  <c r="AF65" i="84"/>
  <c r="AO65" i="84" s="1"/>
  <c r="AE65" i="84"/>
  <c r="W66" i="84"/>
  <c r="AG65" i="84"/>
  <c r="AP65" i="84" s="1"/>
  <c r="AR63" i="75"/>
  <c r="AR61" i="37"/>
  <c r="AJ26" i="80"/>
  <c r="AK26" i="80"/>
  <c r="AT26" i="80" s="1"/>
  <c r="AR69" i="89"/>
  <c r="AH65" i="35"/>
  <c r="AQ65" i="35" s="1"/>
  <c r="AE64" i="76"/>
  <c r="AG64" i="76"/>
  <c r="AP64" i="76" s="1"/>
  <c r="AF64" i="76"/>
  <c r="AO64" i="76" s="1"/>
  <c r="W65" i="76"/>
  <c r="AH64" i="42"/>
  <c r="AQ64" i="42" s="1"/>
  <c r="Z65" i="35"/>
  <c r="Z63" i="73"/>
  <c r="AR65" i="38"/>
  <c r="Z65" i="48"/>
  <c r="AE66" i="41"/>
  <c r="W67" i="41"/>
  <c r="AG66" i="41"/>
  <c r="AP66" i="41" s="1"/>
  <c r="AF66" i="41"/>
  <c r="AO66" i="41" s="1"/>
  <c r="AH65" i="43"/>
  <c r="AQ65" i="43" s="1"/>
  <c r="AR65" i="36"/>
  <c r="AI65" i="45"/>
  <c r="AN65" i="45"/>
  <c r="AR63" i="32"/>
  <c r="AR63" i="42"/>
  <c r="AH70" i="89"/>
  <c r="AQ70" i="89" s="1"/>
  <c r="AR65" i="31"/>
  <c r="AJ67" i="80"/>
  <c r="AK67" i="80"/>
  <c r="AT67" i="80" s="1"/>
  <c r="AJ60" i="80"/>
  <c r="AK60" i="80"/>
  <c r="AT60" i="80" s="1"/>
  <c r="AJ54" i="80"/>
  <c r="AK54" i="80"/>
  <c r="AT54" i="80" s="1"/>
  <c r="AJ48" i="80"/>
  <c r="AK48" i="80"/>
  <c r="AT48" i="80" s="1"/>
  <c r="AJ42" i="80"/>
  <c r="AK42" i="80"/>
  <c r="AT42" i="80" s="1"/>
  <c r="AJ36" i="80"/>
  <c r="AK36" i="80"/>
  <c r="AT36" i="80" s="1"/>
  <c r="AJ30" i="80"/>
  <c r="AK30" i="80"/>
  <c r="AT30" i="80" s="1"/>
  <c r="AJ24" i="80"/>
  <c r="AK24" i="80"/>
  <c r="AT24" i="80" s="1"/>
  <c r="AJ18" i="80"/>
  <c r="AK18" i="80"/>
  <c r="AT18" i="80" s="1"/>
  <c r="AJ12" i="80"/>
  <c r="AK12" i="80"/>
  <c r="AT12" i="80" s="1"/>
  <c r="AI66" i="79"/>
  <c r="AN66" i="79"/>
  <c r="Z65" i="91"/>
  <c r="Z67" i="88"/>
  <c r="Z66" i="94"/>
  <c r="Z67" i="85"/>
  <c r="Y67" i="85"/>
  <c r="X67" i="85"/>
  <c r="AH62" i="37"/>
  <c r="AQ62" i="37" s="1"/>
  <c r="AN67" i="39"/>
  <c r="AI67" i="39"/>
  <c r="AH66" i="28"/>
  <c r="AQ66" i="28" s="1"/>
  <c r="AJ44" i="80"/>
  <c r="AK44" i="80"/>
  <c r="AT44" i="80" s="1"/>
  <c r="Z64" i="42"/>
  <c r="AH66" i="87"/>
  <c r="AQ66" i="87" s="1"/>
  <c r="AH66" i="36"/>
  <c r="AQ66" i="36" s="1"/>
  <c r="AH66" i="31"/>
  <c r="AQ66" i="31" s="1"/>
  <c r="AR63" i="25"/>
  <c r="W66" i="81"/>
  <c r="AG65" i="81"/>
  <c r="AP65" i="81" s="1"/>
  <c r="AF65" i="81"/>
  <c r="AO65" i="81" s="1"/>
  <c r="AE65" i="81"/>
  <c r="AE69" i="80"/>
  <c r="AK69" i="80" s="1"/>
  <c r="AT69" i="80" s="1"/>
  <c r="AX69" i="80"/>
  <c r="S69" i="80" s="1"/>
  <c r="AC69" i="80" s="1"/>
  <c r="AJ69" i="80" s="1"/>
  <c r="AS69" i="80" s="1"/>
  <c r="AF69" i="80"/>
  <c r="AO69" i="80" s="1"/>
  <c r="AO71" i="80" s="1"/>
  <c r="AG69" i="80"/>
  <c r="AP69" i="80" s="1"/>
  <c r="AP71" i="80" s="1"/>
  <c r="Y66" i="96"/>
  <c r="X66" i="96"/>
  <c r="Z65" i="43"/>
  <c r="X68" i="39"/>
  <c r="Z68" i="39" s="1"/>
  <c r="Y68" i="39"/>
  <c r="AR64" i="84"/>
  <c r="AF65" i="95"/>
  <c r="AO65" i="95" s="1"/>
  <c r="AE65" i="95"/>
  <c r="W66" i="95"/>
  <c r="AG65" i="95"/>
  <c r="AP65" i="95" s="1"/>
  <c r="Z70" i="89"/>
  <c r="AJ66" i="80"/>
  <c r="AK66" i="80"/>
  <c r="AT66" i="80" s="1"/>
  <c r="AJ59" i="80"/>
  <c r="AK59" i="80"/>
  <c r="AT59" i="80" s="1"/>
  <c r="AJ53" i="80"/>
  <c r="AK53" i="80"/>
  <c r="AT53" i="80" s="1"/>
  <c r="AJ47" i="80"/>
  <c r="AK47" i="80"/>
  <c r="AT47" i="80" s="1"/>
  <c r="AJ41" i="80"/>
  <c r="AK41" i="80"/>
  <c r="AT41" i="80" s="1"/>
  <c r="AJ35" i="80"/>
  <c r="AK35" i="80"/>
  <c r="AT35" i="80" s="1"/>
  <c r="AJ29" i="80"/>
  <c r="AK29" i="80"/>
  <c r="AT29" i="80" s="1"/>
  <c r="AJ23" i="80"/>
  <c r="AK23" i="80"/>
  <c r="AT23" i="80" s="1"/>
  <c r="AJ17" i="80"/>
  <c r="AK17" i="80"/>
  <c r="AT17" i="80" s="1"/>
  <c r="AJ11" i="80"/>
  <c r="AK11" i="80"/>
  <c r="AT11" i="80" s="1"/>
  <c r="AJ5" i="80"/>
  <c r="AK5" i="80"/>
  <c r="AT5" i="80" s="1"/>
  <c r="Y68" i="82"/>
  <c r="X68" i="82"/>
  <c r="AR62" i="47"/>
  <c r="AN64" i="74"/>
  <c r="AI64" i="74"/>
  <c r="X68" i="86"/>
  <c r="Z68" i="86" s="1"/>
  <c r="Y68" i="86"/>
  <c r="AN66" i="85"/>
  <c r="AI66" i="85"/>
  <c r="AH66" i="34"/>
  <c r="AQ66" i="34" s="1"/>
  <c r="AH65" i="40"/>
  <c r="AQ65" i="40" s="1"/>
  <c r="AJ38" i="80"/>
  <c r="AK38" i="80"/>
  <c r="AT38" i="80" s="1"/>
  <c r="AR65" i="94"/>
  <c r="AR64" i="48"/>
  <c r="AR64" i="40"/>
  <c r="AH65" i="33"/>
  <c r="AQ65" i="33" s="1"/>
  <c r="AH65" i="84"/>
  <c r="AQ65" i="84" s="1"/>
  <c r="AH64" i="32"/>
  <c r="AQ64" i="32" s="1"/>
  <c r="Z65" i="33"/>
  <c r="AI64" i="30"/>
  <c r="AN64" i="30"/>
  <c r="AR64" i="26"/>
  <c r="AR64" i="90"/>
  <c r="AI63" i="78"/>
  <c r="AN63" i="78"/>
  <c r="W65" i="44"/>
  <c r="AG64" i="44"/>
  <c r="AP64" i="44" s="1"/>
  <c r="AE64" i="44"/>
  <c r="AF64" i="44"/>
  <c r="AO64" i="44" s="1"/>
  <c r="AR65" i="87"/>
  <c r="AR64" i="43"/>
  <c r="AH64" i="75"/>
  <c r="AQ64" i="75" s="1"/>
  <c r="AR64" i="27"/>
  <c r="AR64" i="35"/>
  <c r="AH66" i="38"/>
  <c r="AQ66" i="38" s="1"/>
  <c r="AH65" i="26"/>
  <c r="AQ65" i="26" s="1"/>
  <c r="AJ64" i="80"/>
  <c r="AK64" i="80"/>
  <c r="AT64" i="80" s="1"/>
  <c r="AJ58" i="80"/>
  <c r="AK58" i="80"/>
  <c r="AT58" i="80" s="1"/>
  <c r="AJ52" i="80"/>
  <c r="AK52" i="80"/>
  <c r="AT52" i="80" s="1"/>
  <c r="AJ46" i="80"/>
  <c r="AK46" i="80"/>
  <c r="AT46" i="80" s="1"/>
  <c r="AJ40" i="80"/>
  <c r="AK40" i="80"/>
  <c r="AT40" i="80" s="1"/>
  <c r="AJ34" i="80"/>
  <c r="AK34" i="80"/>
  <c r="AT34" i="80" s="1"/>
  <c r="AJ28" i="80"/>
  <c r="AK28" i="80"/>
  <c r="AT28" i="80" s="1"/>
  <c r="AJ22" i="80"/>
  <c r="AK22" i="80"/>
  <c r="AT22" i="80" s="1"/>
  <c r="AJ16" i="80"/>
  <c r="AK16" i="80"/>
  <c r="AT16" i="80" s="1"/>
  <c r="AJ10" i="80"/>
  <c r="AK10" i="80"/>
  <c r="AT10" i="80" s="1"/>
  <c r="AH65" i="27"/>
  <c r="AQ65" i="27" s="1"/>
  <c r="AR64" i="33"/>
  <c r="AR62" i="73"/>
  <c r="AR64" i="91"/>
  <c r="AI67" i="86"/>
  <c r="AN67" i="86"/>
  <c r="Z68" i="82" l="1"/>
  <c r="AE68" i="82"/>
  <c r="AF68" i="82"/>
  <c r="AO68" i="82" s="1"/>
  <c r="W69" i="82"/>
  <c r="AG68" i="82"/>
  <c r="AP68" i="82" s="1"/>
  <c r="W68" i="79"/>
  <c r="AG67" i="79"/>
  <c r="AP67" i="79" s="1"/>
  <c r="AE67" i="79"/>
  <c r="AF67" i="79"/>
  <c r="AO67" i="79" s="1"/>
  <c r="W67" i="45"/>
  <c r="AG66" i="45"/>
  <c r="AP66" i="45" s="1"/>
  <c r="AF66" i="45"/>
  <c r="AO66" i="45" s="1"/>
  <c r="AE66" i="45"/>
  <c r="AE67" i="88"/>
  <c r="AF67" i="88"/>
  <c r="AO67" i="88" s="1"/>
  <c r="AG67" i="88"/>
  <c r="AP67" i="88" s="1"/>
  <c r="W68" i="88"/>
  <c r="AS16" i="80"/>
  <c r="AL16" i="80"/>
  <c r="AU16" i="80" s="1"/>
  <c r="AS34" i="80"/>
  <c r="AL34" i="80"/>
  <c r="AU34" i="80" s="1"/>
  <c r="AS52" i="80"/>
  <c r="AL52" i="80"/>
  <c r="AU52" i="80" s="1"/>
  <c r="AH68" i="86"/>
  <c r="AQ68" i="86" s="1"/>
  <c r="AH68" i="82"/>
  <c r="AQ68" i="82" s="1"/>
  <c r="AS11" i="80"/>
  <c r="AL11" i="80"/>
  <c r="AU11" i="80" s="1"/>
  <c r="AS29" i="80"/>
  <c r="AL29" i="80"/>
  <c r="AU29" i="80" s="1"/>
  <c r="AS47" i="80"/>
  <c r="AL47" i="80"/>
  <c r="AU47" i="80" s="1"/>
  <c r="AS66" i="80"/>
  <c r="AL66" i="80"/>
  <c r="AU66" i="80" s="1"/>
  <c r="AE65" i="43"/>
  <c r="AG65" i="43"/>
  <c r="AP65" i="43" s="1"/>
  <c r="AF65" i="43"/>
  <c r="AO65" i="43" s="1"/>
  <c r="W66" i="43"/>
  <c r="Y66" i="81"/>
  <c r="X66" i="81"/>
  <c r="W65" i="42"/>
  <c r="AG64" i="42"/>
  <c r="AP64" i="42" s="1"/>
  <c r="AF64" i="42"/>
  <c r="AO64" i="42" s="1"/>
  <c r="AE64" i="42"/>
  <c r="AE66" i="94"/>
  <c r="AG66" i="94"/>
  <c r="AP66" i="94" s="1"/>
  <c r="AF66" i="94"/>
  <c r="AO66" i="94" s="1"/>
  <c r="W67" i="94"/>
  <c r="AS12" i="80"/>
  <c r="AL12" i="80"/>
  <c r="AU12" i="80" s="1"/>
  <c r="AS30" i="80"/>
  <c r="AL30" i="80"/>
  <c r="AU30" i="80" s="1"/>
  <c r="AS48" i="80"/>
  <c r="AL48" i="80"/>
  <c r="AU48" i="80" s="1"/>
  <c r="AS67" i="80"/>
  <c r="AL67" i="80"/>
  <c r="AU67" i="80" s="1"/>
  <c r="W66" i="35"/>
  <c r="AG65" i="35"/>
  <c r="AP65" i="35" s="1"/>
  <c r="AF65" i="35"/>
  <c r="AO65" i="35" s="1"/>
  <c r="AE65" i="35"/>
  <c r="X65" i="76"/>
  <c r="Y65" i="76"/>
  <c r="AS7" i="80"/>
  <c r="AL7" i="80"/>
  <c r="AU7" i="80" s="1"/>
  <c r="AS25" i="80"/>
  <c r="AL25" i="80"/>
  <c r="AU25" i="80" s="1"/>
  <c r="AS43" i="80"/>
  <c r="AL43" i="80"/>
  <c r="AU43" i="80" s="1"/>
  <c r="AS61" i="80"/>
  <c r="AL61" i="80"/>
  <c r="AU61" i="80" s="1"/>
  <c r="AI64" i="83"/>
  <c r="AN64" i="83"/>
  <c r="AS68" i="80"/>
  <c r="AL68" i="80"/>
  <c r="AU68" i="80" s="1"/>
  <c r="AN65" i="27"/>
  <c r="AI65" i="27"/>
  <c r="AS20" i="80"/>
  <c r="AL20" i="80"/>
  <c r="AU20" i="80" s="1"/>
  <c r="AN66" i="29"/>
  <c r="AI66" i="29"/>
  <c r="AN64" i="75"/>
  <c r="AI64" i="75"/>
  <c r="AN69" i="77"/>
  <c r="AI69" i="77"/>
  <c r="AI64" i="46"/>
  <c r="AN64" i="46"/>
  <c r="X67" i="87"/>
  <c r="Y67" i="87"/>
  <c r="X67" i="28"/>
  <c r="Y67" i="28"/>
  <c r="AN65" i="93"/>
  <c r="AI65" i="93"/>
  <c r="AI63" i="47"/>
  <c r="AN63" i="47"/>
  <c r="Y63" i="37"/>
  <c r="X63" i="37"/>
  <c r="Z63" i="37" s="1"/>
  <c r="AI64" i="25"/>
  <c r="AN64" i="25"/>
  <c r="AS26" i="80"/>
  <c r="AL26" i="80"/>
  <c r="AU26" i="80" s="1"/>
  <c r="AI65" i="92"/>
  <c r="AN65" i="92"/>
  <c r="AH65" i="30"/>
  <c r="AQ65" i="30" s="1"/>
  <c r="AH64" i="78"/>
  <c r="AQ64" i="78" s="1"/>
  <c r="AS15" i="80"/>
  <c r="AL15" i="80"/>
  <c r="AU15" i="80" s="1"/>
  <c r="AS33" i="80"/>
  <c r="AL33" i="80"/>
  <c r="AU33" i="80" s="1"/>
  <c r="AS51" i="80"/>
  <c r="AL51" i="80"/>
  <c r="AU51" i="80" s="1"/>
  <c r="AS65" i="80"/>
  <c r="AL65" i="80"/>
  <c r="AU65" i="80" s="1"/>
  <c r="X67" i="36"/>
  <c r="Z67" i="36" s="1"/>
  <c r="Y67" i="36"/>
  <c r="AS3" i="80"/>
  <c r="AL3" i="80"/>
  <c r="AU3" i="80" s="1"/>
  <c r="Y65" i="44"/>
  <c r="X65" i="44"/>
  <c r="AE70" i="89"/>
  <c r="AG70" i="89"/>
  <c r="AP70" i="89" s="1"/>
  <c r="AF70" i="89"/>
  <c r="AO70" i="89" s="1"/>
  <c r="W71" i="89"/>
  <c r="AR64" i="74"/>
  <c r="AS17" i="80"/>
  <c r="AL17" i="80"/>
  <c r="AU17" i="80" s="1"/>
  <c r="AS35" i="80"/>
  <c r="AL35" i="80"/>
  <c r="AU35" i="80" s="1"/>
  <c r="AS53" i="80"/>
  <c r="AL53" i="80"/>
  <c r="AU53" i="80" s="1"/>
  <c r="AS44" i="80"/>
  <c r="AL44" i="80"/>
  <c r="AU44" i="80" s="1"/>
  <c r="AR67" i="39"/>
  <c r="AF65" i="91"/>
  <c r="AO65" i="91" s="1"/>
  <c r="W66" i="91"/>
  <c r="AG65" i="91"/>
  <c r="AP65" i="91" s="1"/>
  <c r="AE65" i="91"/>
  <c r="AS18" i="80"/>
  <c r="AL18" i="80"/>
  <c r="AU18" i="80" s="1"/>
  <c r="AS36" i="80"/>
  <c r="AL36" i="80"/>
  <c r="AU36" i="80" s="1"/>
  <c r="AS54" i="80"/>
  <c r="AL54" i="80"/>
  <c r="AU54" i="80" s="1"/>
  <c r="W66" i="48"/>
  <c r="AG65" i="48"/>
  <c r="AP65" i="48" s="1"/>
  <c r="AF65" i="48"/>
  <c r="AO65" i="48" s="1"/>
  <c r="AE65" i="48"/>
  <c r="Y66" i="84"/>
  <c r="X66" i="84"/>
  <c r="AS13" i="80"/>
  <c r="AL13" i="80"/>
  <c r="AU13" i="80" s="1"/>
  <c r="AS31" i="80"/>
  <c r="AL31" i="80"/>
  <c r="AU31" i="80" s="1"/>
  <c r="AS49" i="80"/>
  <c r="AL49" i="80"/>
  <c r="AU49" i="80" s="1"/>
  <c r="X65" i="83"/>
  <c r="Y65" i="83"/>
  <c r="X67" i="38"/>
  <c r="Y67" i="38"/>
  <c r="Z64" i="78"/>
  <c r="AH65" i="74"/>
  <c r="AQ65" i="74" s="1"/>
  <c r="AS8" i="80"/>
  <c r="AL8" i="80"/>
  <c r="AU8" i="80" s="1"/>
  <c r="AS56" i="80"/>
  <c r="AL56" i="80"/>
  <c r="AU56" i="80" s="1"/>
  <c r="Y67" i="31"/>
  <c r="X67" i="31"/>
  <c r="AN66" i="87"/>
  <c r="AI66" i="87"/>
  <c r="X65" i="32"/>
  <c r="Y65" i="32"/>
  <c r="AI66" i="28"/>
  <c r="AN66" i="28"/>
  <c r="AI66" i="34"/>
  <c r="AN66" i="34"/>
  <c r="AJ4" i="80"/>
  <c r="AK4" i="80"/>
  <c r="AT4" i="80" s="1"/>
  <c r="AT71" i="80" s="1"/>
  <c r="X66" i="40"/>
  <c r="Y66" i="40"/>
  <c r="W69" i="86"/>
  <c r="AG68" i="86"/>
  <c r="AP68" i="86" s="1"/>
  <c r="AF68" i="86"/>
  <c r="AO68" i="86" s="1"/>
  <c r="AE68" i="86"/>
  <c r="AH66" i="96"/>
  <c r="AQ66" i="96" s="1"/>
  <c r="AI69" i="80"/>
  <c r="AN69" i="80"/>
  <c r="AN71" i="80" s="1"/>
  <c r="AR65" i="45"/>
  <c r="AI66" i="41"/>
  <c r="AN66" i="41"/>
  <c r="AS22" i="80"/>
  <c r="AL22" i="80"/>
  <c r="AU22" i="80" s="1"/>
  <c r="AS40" i="80"/>
  <c r="AL40" i="80"/>
  <c r="AU40" i="80" s="1"/>
  <c r="AS58" i="80"/>
  <c r="AL58" i="80"/>
  <c r="AU58" i="80" s="1"/>
  <c r="AR67" i="86"/>
  <c r="AR66" i="85"/>
  <c r="Z66" i="96"/>
  <c r="AN65" i="81"/>
  <c r="AI65" i="81"/>
  <c r="AH67" i="85"/>
  <c r="AQ67" i="85" s="1"/>
  <c r="AN65" i="84"/>
  <c r="AI65" i="84"/>
  <c r="Z65" i="30"/>
  <c r="AI66" i="38"/>
  <c r="AN66" i="38"/>
  <c r="X66" i="90"/>
  <c r="Y66" i="90"/>
  <c r="X67" i="29"/>
  <c r="Y67" i="29"/>
  <c r="Z67" i="29" s="1"/>
  <c r="AS6" i="80"/>
  <c r="AL6" i="80"/>
  <c r="AU6" i="80" s="1"/>
  <c r="AS21" i="80"/>
  <c r="AL21" i="80"/>
  <c r="AU21" i="80" s="1"/>
  <c r="AS39" i="80"/>
  <c r="AL39" i="80"/>
  <c r="AU39" i="80" s="1"/>
  <c r="AS57" i="80"/>
  <c r="AL57" i="80"/>
  <c r="AU57" i="80" s="1"/>
  <c r="AH66" i="45"/>
  <c r="AQ66" i="45" s="1"/>
  <c r="X70" i="77"/>
  <c r="Y70" i="77"/>
  <c r="Z70" i="77" s="1"/>
  <c r="X65" i="46"/>
  <c r="Y65" i="46"/>
  <c r="AN64" i="32"/>
  <c r="AI64" i="32"/>
  <c r="AI62" i="37"/>
  <c r="AN62" i="37"/>
  <c r="AS10" i="80"/>
  <c r="AL10" i="80"/>
  <c r="AU10" i="80" s="1"/>
  <c r="AS28" i="80"/>
  <c r="AL28" i="80"/>
  <c r="AU28" i="80" s="1"/>
  <c r="AS46" i="80"/>
  <c r="AL46" i="80"/>
  <c r="AU46" i="80" s="1"/>
  <c r="AS64" i="80"/>
  <c r="AL64" i="80"/>
  <c r="AU64" i="80" s="1"/>
  <c r="AR63" i="78"/>
  <c r="AR64" i="30"/>
  <c r="AS38" i="80"/>
  <c r="AL38" i="80"/>
  <c r="AU38" i="80" s="1"/>
  <c r="AS5" i="80"/>
  <c r="AL5" i="80"/>
  <c r="AU5" i="80" s="1"/>
  <c r="AS23" i="80"/>
  <c r="AL23" i="80"/>
  <c r="AU23" i="80" s="1"/>
  <c r="AS41" i="80"/>
  <c r="AL41" i="80"/>
  <c r="AU41" i="80" s="1"/>
  <c r="AS59" i="80"/>
  <c r="AL59" i="80"/>
  <c r="AU59" i="80" s="1"/>
  <c r="X66" i="95"/>
  <c r="Y66" i="95"/>
  <c r="Z66" i="95" s="1"/>
  <c r="AH68" i="39"/>
  <c r="AQ68" i="39" s="1"/>
  <c r="AR66" i="79"/>
  <c r="AS24" i="80"/>
  <c r="AL24" i="80"/>
  <c r="AU24" i="80" s="1"/>
  <c r="AS42" i="80"/>
  <c r="AL42" i="80"/>
  <c r="AU42" i="80" s="1"/>
  <c r="AS60" i="80"/>
  <c r="AL60" i="80"/>
  <c r="AU60" i="80" s="1"/>
  <c r="AI64" i="76"/>
  <c r="AN64" i="76"/>
  <c r="AS19" i="80"/>
  <c r="AL19" i="80"/>
  <c r="AU19" i="80" s="1"/>
  <c r="AS37" i="80"/>
  <c r="AL37" i="80"/>
  <c r="AU37" i="80" s="1"/>
  <c r="AS55" i="80"/>
  <c r="AL55" i="80"/>
  <c r="AU55" i="80" s="1"/>
  <c r="AS50" i="80"/>
  <c r="AL50" i="80"/>
  <c r="AU50" i="80" s="1"/>
  <c r="Z65" i="74"/>
  <c r="AH67" i="79"/>
  <c r="AQ67" i="79" s="1"/>
  <c r="Y66" i="27"/>
  <c r="X66" i="27"/>
  <c r="AS14" i="80"/>
  <c r="AL14" i="80"/>
  <c r="AU14" i="80" s="1"/>
  <c r="AS62" i="80"/>
  <c r="AL62" i="80"/>
  <c r="AU62" i="80" s="1"/>
  <c r="Y66" i="26"/>
  <c r="Z66" i="26" s="1"/>
  <c r="X66" i="26"/>
  <c r="AN66" i="36"/>
  <c r="AI66" i="36"/>
  <c r="AS32" i="80"/>
  <c r="AL32" i="80"/>
  <c r="AU32" i="80" s="1"/>
  <c r="Z65" i="25"/>
  <c r="Y65" i="25"/>
  <c r="X65" i="25"/>
  <c r="AI65" i="40"/>
  <c r="AN65" i="40"/>
  <c r="AI64" i="44"/>
  <c r="AN64" i="44"/>
  <c r="W66" i="33"/>
  <c r="AG65" i="33"/>
  <c r="AP65" i="33" s="1"/>
  <c r="AF65" i="33"/>
  <c r="AO65" i="33" s="1"/>
  <c r="AE65" i="33"/>
  <c r="AN65" i="95"/>
  <c r="AI65" i="95"/>
  <c r="AF68" i="39"/>
  <c r="AO68" i="39" s="1"/>
  <c r="AE68" i="39"/>
  <c r="W69" i="39"/>
  <c r="AG68" i="39"/>
  <c r="AP68" i="39" s="1"/>
  <c r="AF67" i="85"/>
  <c r="AO67" i="85" s="1"/>
  <c r="AG67" i="85"/>
  <c r="AP67" i="85" s="1"/>
  <c r="AE67" i="85"/>
  <c r="W68" i="85"/>
  <c r="X67" i="41"/>
  <c r="Z67" i="41" s="1"/>
  <c r="Y67" i="41"/>
  <c r="AE63" i="73"/>
  <c r="AF63" i="73"/>
  <c r="AO63" i="73" s="1"/>
  <c r="W64" i="73"/>
  <c r="AG63" i="73"/>
  <c r="AP63" i="73" s="1"/>
  <c r="X66" i="92"/>
  <c r="Y66" i="92"/>
  <c r="Z66" i="92" s="1"/>
  <c r="AI65" i="90"/>
  <c r="AN65" i="90"/>
  <c r="AR67" i="82"/>
  <c r="AS9" i="80"/>
  <c r="AL9" i="80"/>
  <c r="AU9" i="80" s="1"/>
  <c r="AS27" i="80"/>
  <c r="AL27" i="80"/>
  <c r="AU27" i="80" s="1"/>
  <c r="AS45" i="80"/>
  <c r="AL45" i="80"/>
  <c r="AU45" i="80" s="1"/>
  <c r="AS63" i="80"/>
  <c r="AL63" i="80"/>
  <c r="AU63" i="80" s="1"/>
  <c r="AN65" i="26"/>
  <c r="AI65" i="26"/>
  <c r="X65" i="75"/>
  <c r="Z65" i="75" s="1"/>
  <c r="Y65" i="75"/>
  <c r="AR65" i="96"/>
  <c r="AN66" i="31"/>
  <c r="AI66" i="31"/>
  <c r="X67" i="34"/>
  <c r="Y67" i="34"/>
  <c r="X66" i="93"/>
  <c r="Y66" i="93"/>
  <c r="Y64" i="47"/>
  <c r="X64" i="47"/>
  <c r="Z66" i="93" l="1"/>
  <c r="Z66" i="90"/>
  <c r="Z67" i="34"/>
  <c r="AF67" i="34" s="1"/>
  <c r="AO67" i="34" s="1"/>
  <c r="Z66" i="27"/>
  <c r="AF66" i="27" s="1"/>
  <c r="AO66" i="27" s="1"/>
  <c r="W68" i="34"/>
  <c r="AG67" i="34"/>
  <c r="AP67" i="34" s="1"/>
  <c r="AG65" i="75"/>
  <c r="AP65" i="75" s="1"/>
  <c r="AF65" i="75"/>
  <c r="AO65" i="75" s="1"/>
  <c r="W66" i="75"/>
  <c r="AE65" i="75"/>
  <c r="W67" i="27"/>
  <c r="AG66" i="27"/>
  <c r="AP66" i="27" s="1"/>
  <c r="AE66" i="26"/>
  <c r="W67" i="26"/>
  <c r="AG66" i="26"/>
  <c r="AP66" i="26" s="1"/>
  <c r="AF66" i="26"/>
  <c r="AO66" i="26" s="1"/>
  <c r="W67" i="92"/>
  <c r="AG66" i="92"/>
  <c r="AP66" i="92" s="1"/>
  <c r="AE66" i="92"/>
  <c r="AF66" i="92"/>
  <c r="AO66" i="92" s="1"/>
  <c r="AE67" i="29"/>
  <c r="W68" i="29"/>
  <c r="AG67" i="29"/>
  <c r="AP67" i="29" s="1"/>
  <c r="AF67" i="29"/>
  <c r="AO67" i="29" s="1"/>
  <c r="AE67" i="36"/>
  <c r="W68" i="36"/>
  <c r="AG67" i="36"/>
  <c r="AP67" i="36" s="1"/>
  <c r="AF67" i="36"/>
  <c r="AO67" i="36" s="1"/>
  <c r="AE66" i="95"/>
  <c r="AG66" i="95"/>
  <c r="AP66" i="95" s="1"/>
  <c r="AF66" i="95"/>
  <c r="AO66" i="95" s="1"/>
  <c r="W67" i="95"/>
  <c r="AE66" i="93"/>
  <c r="W67" i="93"/>
  <c r="AG66" i="93"/>
  <c r="AP66" i="93" s="1"/>
  <c r="AF66" i="93"/>
  <c r="AO66" i="93" s="1"/>
  <c r="AF66" i="90"/>
  <c r="AO66" i="90" s="1"/>
  <c r="AG66" i="90"/>
  <c r="AP66" i="90" s="1"/>
  <c r="AE66" i="90"/>
  <c r="W67" i="90"/>
  <c r="AH66" i="40"/>
  <c r="AQ66" i="40" s="1"/>
  <c r="X66" i="91"/>
  <c r="Y66" i="91"/>
  <c r="AH65" i="46"/>
  <c r="AQ65" i="46" s="1"/>
  <c r="AH66" i="84"/>
  <c r="AQ66" i="84" s="1"/>
  <c r="X66" i="48"/>
  <c r="Z66" i="48" s="1"/>
  <c r="Y66" i="48"/>
  <c r="AR66" i="31"/>
  <c r="AH67" i="41"/>
  <c r="AQ67" i="41" s="1"/>
  <c r="AR65" i="95"/>
  <c r="Y66" i="33"/>
  <c r="X66" i="33"/>
  <c r="Z66" i="33" s="1"/>
  <c r="AH66" i="26"/>
  <c r="AQ66" i="26" s="1"/>
  <c r="AR64" i="32"/>
  <c r="AH70" i="77"/>
  <c r="AQ70" i="77" s="1"/>
  <c r="AR65" i="84"/>
  <c r="AR66" i="34"/>
  <c r="AR66" i="87"/>
  <c r="AI65" i="48"/>
  <c r="AN65" i="48"/>
  <c r="AR65" i="92"/>
  <c r="AR66" i="29"/>
  <c r="X66" i="35"/>
  <c r="Y66" i="35"/>
  <c r="W68" i="41"/>
  <c r="AG67" i="41"/>
  <c r="AP67" i="41" s="1"/>
  <c r="AF67" i="41"/>
  <c r="AO67" i="41" s="1"/>
  <c r="AE67" i="41"/>
  <c r="W66" i="25"/>
  <c r="AG65" i="25"/>
  <c r="AP65" i="25" s="1"/>
  <c r="AF65" i="25"/>
  <c r="AO65" i="25" s="1"/>
  <c r="AE65" i="25"/>
  <c r="AH66" i="27"/>
  <c r="AQ66" i="27" s="1"/>
  <c r="AR69" i="80"/>
  <c r="AR71" i="80" s="1"/>
  <c r="AL69" i="80"/>
  <c r="AU69" i="80" s="1"/>
  <c r="AH65" i="83"/>
  <c r="AQ65" i="83" s="1"/>
  <c r="W64" i="37"/>
  <c r="AG63" i="37"/>
  <c r="AP63" i="37" s="1"/>
  <c r="AF63" i="37"/>
  <c r="AO63" i="37" s="1"/>
  <c r="AE63" i="37"/>
  <c r="AH67" i="28"/>
  <c r="AQ67" i="28" s="1"/>
  <c r="AR64" i="46"/>
  <c r="AH65" i="76"/>
  <c r="AQ65" i="76" s="1"/>
  <c r="AI66" i="94"/>
  <c r="AN66" i="94"/>
  <c r="Y65" i="42"/>
  <c r="X65" i="42"/>
  <c r="X67" i="45"/>
  <c r="Z67" i="45" s="1"/>
  <c r="Y67" i="45"/>
  <c r="AR65" i="90"/>
  <c r="X68" i="85"/>
  <c r="Z68" i="85" s="1"/>
  <c r="Y68" i="85"/>
  <c r="X69" i="39"/>
  <c r="Y69" i="39"/>
  <c r="AN65" i="33"/>
  <c r="AI65" i="33"/>
  <c r="AR64" i="44"/>
  <c r="Z66" i="40"/>
  <c r="AR66" i="28"/>
  <c r="AH67" i="31"/>
  <c r="AQ67" i="31" s="1"/>
  <c r="W65" i="78"/>
  <c r="AG64" i="78"/>
  <c r="AP64" i="78" s="1"/>
  <c r="AF64" i="78"/>
  <c r="AO64" i="78" s="1"/>
  <c r="AE64" i="78"/>
  <c r="Z65" i="83"/>
  <c r="AI70" i="89"/>
  <c r="AN70" i="89"/>
  <c r="Z67" i="28"/>
  <c r="AR69" i="77"/>
  <c r="Z65" i="76"/>
  <c r="AH66" i="81"/>
  <c r="AQ66" i="81" s="1"/>
  <c r="AI67" i="88"/>
  <c r="AN67" i="88"/>
  <c r="Y69" i="82"/>
  <c r="X69" i="82"/>
  <c r="AR63" i="47"/>
  <c r="AR64" i="83"/>
  <c r="AI65" i="35"/>
  <c r="AN65" i="35"/>
  <c r="AI65" i="43"/>
  <c r="AN65" i="43"/>
  <c r="AI67" i="79"/>
  <c r="AN67" i="79"/>
  <c r="AR65" i="26"/>
  <c r="Y64" i="73"/>
  <c r="X64" i="73"/>
  <c r="AE70" i="77"/>
  <c r="AF70" i="77"/>
  <c r="AO70" i="77" s="1"/>
  <c r="W71" i="77"/>
  <c r="AG70" i="77"/>
  <c r="AP70" i="77" s="1"/>
  <c r="AR65" i="81"/>
  <c r="W67" i="96"/>
  <c r="AG66" i="96"/>
  <c r="AP66" i="96" s="1"/>
  <c r="AE66" i="96"/>
  <c r="AF66" i="96"/>
  <c r="AO66" i="96" s="1"/>
  <c r="AR66" i="41"/>
  <c r="AH65" i="44"/>
  <c r="AQ65" i="44" s="1"/>
  <c r="AH67" i="34"/>
  <c r="AQ67" i="34" s="1"/>
  <c r="AH66" i="92"/>
  <c r="AQ66" i="92" s="1"/>
  <c r="AI63" i="73"/>
  <c r="AN63" i="73"/>
  <c r="AI67" i="85"/>
  <c r="AN67" i="85"/>
  <c r="AI68" i="39"/>
  <c r="AN68" i="39"/>
  <c r="AR65" i="40"/>
  <c r="AR66" i="36"/>
  <c r="AH66" i="95"/>
  <c r="AQ66" i="95" s="1"/>
  <c r="Z65" i="46"/>
  <c r="AH67" i="29"/>
  <c r="AQ67" i="29" s="1"/>
  <c r="AR66" i="38"/>
  <c r="AS4" i="80"/>
  <c r="AS71" i="80" s="1"/>
  <c r="AL4" i="80"/>
  <c r="AU4" i="80" s="1"/>
  <c r="AH65" i="32"/>
  <c r="AQ65" i="32" s="1"/>
  <c r="Z67" i="31"/>
  <c r="AH67" i="38"/>
  <c r="AQ67" i="38" s="1"/>
  <c r="AR64" i="25"/>
  <c r="AR65" i="93"/>
  <c r="AH67" i="87"/>
  <c r="AQ67" i="87" s="1"/>
  <c r="AR64" i="75"/>
  <c r="AR65" i="27"/>
  <c r="X67" i="94"/>
  <c r="Y67" i="94"/>
  <c r="AN64" i="42"/>
  <c r="AI64" i="42"/>
  <c r="Z66" i="81"/>
  <c r="X68" i="88"/>
  <c r="Y68" i="88"/>
  <c r="AN66" i="45"/>
  <c r="AI66" i="45"/>
  <c r="AH66" i="93"/>
  <c r="AQ66" i="93" s="1"/>
  <c r="AR64" i="76"/>
  <c r="AH66" i="90"/>
  <c r="AQ66" i="90" s="1"/>
  <c r="AN68" i="86"/>
  <c r="AI68" i="86"/>
  <c r="AH64" i="47"/>
  <c r="AQ64" i="47" s="1"/>
  <c r="AE65" i="74"/>
  <c r="AF65" i="74"/>
  <c r="AO65" i="74" s="1"/>
  <c r="W66" i="74"/>
  <c r="AG65" i="74"/>
  <c r="AP65" i="74" s="1"/>
  <c r="AH67" i="36"/>
  <c r="AQ67" i="36" s="1"/>
  <c r="Z64" i="47"/>
  <c r="AH65" i="75"/>
  <c r="AQ65" i="75" s="1"/>
  <c r="AH65" i="25"/>
  <c r="AQ65" i="25" s="1"/>
  <c r="AR62" i="37"/>
  <c r="W66" i="30"/>
  <c r="AG65" i="30"/>
  <c r="AP65" i="30" s="1"/>
  <c r="AF65" i="30"/>
  <c r="AO65" i="30" s="1"/>
  <c r="AE65" i="30"/>
  <c r="Z69" i="86"/>
  <c r="Y69" i="86"/>
  <c r="X69" i="86"/>
  <c r="Z65" i="32"/>
  <c r="Z67" i="38"/>
  <c r="Z66" i="84"/>
  <c r="AI65" i="91"/>
  <c r="AN65" i="91"/>
  <c r="X71" i="89"/>
  <c r="Y71" i="89"/>
  <c r="Z65" i="44"/>
  <c r="AH63" i="37"/>
  <c r="AQ63" i="37" s="1"/>
  <c r="Z67" i="87"/>
  <c r="X66" i="43"/>
  <c r="Z66" i="43" s="1"/>
  <c r="Y66" i="43"/>
  <c r="Y68" i="79"/>
  <c r="X68" i="79"/>
  <c r="Z68" i="79" s="1"/>
  <c r="AI68" i="82"/>
  <c r="AN68" i="82"/>
  <c r="AE66" i="27" l="1"/>
  <c r="AE67" i="34"/>
  <c r="AU71" i="80"/>
  <c r="C11" i="80" s="1"/>
  <c r="F33" i="97" s="1"/>
  <c r="W69" i="79"/>
  <c r="AG68" i="79"/>
  <c r="AP68" i="79" s="1"/>
  <c r="AF68" i="79"/>
  <c r="AO68" i="79" s="1"/>
  <c r="AE68" i="79"/>
  <c r="AH66" i="43"/>
  <c r="AQ66" i="43" s="1"/>
  <c r="Y66" i="30"/>
  <c r="X66" i="30"/>
  <c r="Z66" i="30" s="1"/>
  <c r="AE66" i="81"/>
  <c r="AF66" i="81"/>
  <c r="AO66" i="81" s="1"/>
  <c r="AG66" i="81"/>
  <c r="AP66" i="81" s="1"/>
  <c r="W67" i="81"/>
  <c r="AF67" i="31"/>
  <c r="AO67" i="31" s="1"/>
  <c r="AE67" i="31"/>
  <c r="W68" i="31"/>
  <c r="AG67" i="31"/>
  <c r="AP67" i="31" s="1"/>
  <c r="AR63" i="73"/>
  <c r="AH64" i="73"/>
  <c r="AQ64" i="73" s="1"/>
  <c r="AR67" i="79"/>
  <c r="AR70" i="89"/>
  <c r="W69" i="85"/>
  <c r="AE68" i="85"/>
  <c r="AF68" i="85"/>
  <c r="AO68" i="85" s="1"/>
  <c r="AG68" i="85"/>
  <c r="AP68" i="85" s="1"/>
  <c r="AH65" i="42"/>
  <c r="AQ65" i="42" s="1"/>
  <c r="AN63" i="37"/>
  <c r="AI63" i="37"/>
  <c r="Y68" i="41"/>
  <c r="X68" i="41"/>
  <c r="Z68" i="41" s="1"/>
  <c r="AH66" i="33"/>
  <c r="AQ66" i="33" s="1"/>
  <c r="AI66" i="93"/>
  <c r="AN66" i="93"/>
  <c r="AI66" i="92"/>
  <c r="AN66" i="92"/>
  <c r="X67" i="26"/>
  <c r="Y67" i="26"/>
  <c r="Z67" i="26" s="1"/>
  <c r="AN66" i="27"/>
  <c r="AI66" i="27"/>
  <c r="AF69" i="86"/>
  <c r="AO69" i="86" s="1"/>
  <c r="AE69" i="86"/>
  <c r="W70" i="86"/>
  <c r="AG69" i="86"/>
  <c r="AP69" i="86" s="1"/>
  <c r="AG64" i="47"/>
  <c r="AP64" i="47" s="1"/>
  <c r="AF64" i="47"/>
  <c r="AO64" i="47" s="1"/>
  <c r="AE64" i="47"/>
  <c r="W65" i="47"/>
  <c r="AR66" i="45"/>
  <c r="AR64" i="42"/>
  <c r="AI66" i="96"/>
  <c r="AN66" i="96"/>
  <c r="AR67" i="88"/>
  <c r="W66" i="76"/>
  <c r="AE65" i="76"/>
  <c r="AF65" i="76"/>
  <c r="AO65" i="76" s="1"/>
  <c r="AG65" i="76"/>
  <c r="AP65" i="76" s="1"/>
  <c r="AF65" i="83"/>
  <c r="AO65" i="83" s="1"/>
  <c r="AG65" i="83"/>
  <c r="AP65" i="83" s="1"/>
  <c r="AE65" i="83"/>
  <c r="W66" i="83"/>
  <c r="Y66" i="25"/>
  <c r="X66" i="25"/>
  <c r="AH66" i="48"/>
  <c r="AQ66" i="48" s="1"/>
  <c r="AI66" i="26"/>
  <c r="AN66" i="26"/>
  <c r="AI67" i="34"/>
  <c r="AN67" i="34"/>
  <c r="AF67" i="38"/>
  <c r="AO67" i="38" s="1"/>
  <c r="W68" i="38"/>
  <c r="AG67" i="38"/>
  <c r="AP67" i="38" s="1"/>
  <c r="AE67" i="38"/>
  <c r="AR68" i="82"/>
  <c r="W67" i="43"/>
  <c r="AG66" i="43"/>
  <c r="AP66" i="43" s="1"/>
  <c r="AF66" i="43"/>
  <c r="AO66" i="43" s="1"/>
  <c r="AE66" i="43"/>
  <c r="AR65" i="91"/>
  <c r="AH68" i="79"/>
  <c r="AQ68" i="79" s="1"/>
  <c r="AE67" i="87"/>
  <c r="AG67" i="87"/>
  <c r="AP67" i="87" s="1"/>
  <c r="AF67" i="87"/>
  <c r="AO67" i="87" s="1"/>
  <c r="W68" i="87"/>
  <c r="W66" i="44"/>
  <c r="AG65" i="44"/>
  <c r="AP65" i="44" s="1"/>
  <c r="AF65" i="44"/>
  <c r="AO65" i="44" s="1"/>
  <c r="AE65" i="44"/>
  <c r="AG66" i="84"/>
  <c r="AP66" i="84" s="1"/>
  <c r="AF66" i="84"/>
  <c r="AO66" i="84" s="1"/>
  <c r="W67" i="84"/>
  <c r="AE66" i="84"/>
  <c r="Y66" i="74"/>
  <c r="X66" i="74"/>
  <c r="AR68" i="39"/>
  <c r="Y71" i="77"/>
  <c r="X71" i="77"/>
  <c r="Z71" i="77" s="1"/>
  <c r="Z64" i="73"/>
  <c r="AR65" i="43"/>
  <c r="AI64" i="78"/>
  <c r="AN64" i="78"/>
  <c r="W67" i="40"/>
  <c r="AG66" i="40"/>
  <c r="AP66" i="40" s="1"/>
  <c r="AF66" i="40"/>
  <c r="AO66" i="40" s="1"/>
  <c r="AE66" i="40"/>
  <c r="AH69" i="39"/>
  <c r="AQ69" i="39" s="1"/>
  <c r="Z65" i="42"/>
  <c r="AF66" i="33"/>
  <c r="AO66" i="33" s="1"/>
  <c r="AE66" i="33"/>
  <c r="W67" i="33"/>
  <c r="AG66" i="33"/>
  <c r="AP66" i="33" s="1"/>
  <c r="W67" i="48"/>
  <c r="AG66" i="48"/>
  <c r="AP66" i="48" s="1"/>
  <c r="AF66" i="48"/>
  <c r="AO66" i="48" s="1"/>
  <c r="AE66" i="48"/>
  <c r="X67" i="95"/>
  <c r="Y67" i="95"/>
  <c r="X68" i="29"/>
  <c r="Y68" i="29"/>
  <c r="Z68" i="29" s="1"/>
  <c r="Y67" i="92"/>
  <c r="Z67" i="92" s="1"/>
  <c r="X67" i="92"/>
  <c r="AI65" i="75"/>
  <c r="AN65" i="75"/>
  <c r="Z69" i="39"/>
  <c r="Y64" i="37"/>
  <c r="X64" i="37"/>
  <c r="AI67" i="41"/>
  <c r="AN67" i="41"/>
  <c r="AH66" i="35"/>
  <c r="AQ66" i="35" s="1"/>
  <c r="AH66" i="91"/>
  <c r="AQ66" i="91" s="1"/>
  <c r="X68" i="36"/>
  <c r="Y68" i="36"/>
  <c r="Z68" i="36" s="1"/>
  <c r="X66" i="75"/>
  <c r="Y66" i="75"/>
  <c r="AE65" i="32"/>
  <c r="W66" i="32"/>
  <c r="AG65" i="32"/>
  <c r="AP65" i="32" s="1"/>
  <c r="AF65" i="32"/>
  <c r="AO65" i="32" s="1"/>
  <c r="AH68" i="88"/>
  <c r="AQ68" i="88" s="1"/>
  <c r="AH67" i="94"/>
  <c r="AQ67" i="94" s="1"/>
  <c r="AR67" i="85"/>
  <c r="AR65" i="35"/>
  <c r="W68" i="28"/>
  <c r="AG67" i="28"/>
  <c r="AP67" i="28" s="1"/>
  <c r="AE67" i="28"/>
  <c r="AF67" i="28"/>
  <c r="AO67" i="28" s="1"/>
  <c r="AH67" i="45"/>
  <c r="AQ67" i="45" s="1"/>
  <c r="AR66" i="94"/>
  <c r="AI65" i="25"/>
  <c r="AN65" i="25"/>
  <c r="Z66" i="35"/>
  <c r="Z66" i="91"/>
  <c r="Y67" i="90"/>
  <c r="Z67" i="90" s="1"/>
  <c r="X67" i="90"/>
  <c r="AI67" i="29"/>
  <c r="AN67" i="29"/>
  <c r="X67" i="27"/>
  <c r="Z67" i="27" s="1"/>
  <c r="Y67" i="27"/>
  <c r="X68" i="34"/>
  <c r="Y68" i="34"/>
  <c r="AN65" i="30"/>
  <c r="AI65" i="30"/>
  <c r="W66" i="46"/>
  <c r="AG65" i="46"/>
  <c r="AP65" i="46" s="1"/>
  <c r="AF65" i="46"/>
  <c r="AO65" i="46" s="1"/>
  <c r="AE65" i="46"/>
  <c r="X67" i="96"/>
  <c r="Y67" i="96"/>
  <c r="AH69" i="82"/>
  <c r="AQ69" i="82" s="1"/>
  <c r="AH71" i="89"/>
  <c r="AQ71" i="89" s="1"/>
  <c r="Z71" i="89"/>
  <c r="AH69" i="86"/>
  <c r="AQ69" i="86" s="1"/>
  <c r="AI65" i="74"/>
  <c r="AN65" i="74"/>
  <c r="AR68" i="86"/>
  <c r="Z68" i="88"/>
  <c r="Z67" i="94"/>
  <c r="AI70" i="77"/>
  <c r="AN70" i="77"/>
  <c r="Z69" i="82"/>
  <c r="X65" i="78"/>
  <c r="Y65" i="78"/>
  <c r="AR65" i="33"/>
  <c r="AH68" i="85"/>
  <c r="AQ68" i="85" s="1"/>
  <c r="AE67" i="45"/>
  <c r="W68" i="45"/>
  <c r="AG67" i="45"/>
  <c r="AP67" i="45" s="1"/>
  <c r="AF67" i="45"/>
  <c r="AO67" i="45" s="1"/>
  <c r="AR65" i="48"/>
  <c r="AI66" i="90"/>
  <c r="AN66" i="90"/>
  <c r="X67" i="93"/>
  <c r="Z67" i="93" s="1"/>
  <c r="Y67" i="93"/>
  <c r="AI66" i="95"/>
  <c r="AN66" i="95"/>
  <c r="AI67" i="36"/>
  <c r="AN67" i="36"/>
  <c r="Z67" i="95" l="1"/>
  <c r="Z66" i="74"/>
  <c r="Z67" i="96"/>
  <c r="AF67" i="96" s="1"/>
  <c r="AO67" i="96" s="1"/>
  <c r="Z64" i="37"/>
  <c r="W65" i="37" s="1"/>
  <c r="W68" i="96"/>
  <c r="AG67" i="96"/>
  <c r="AP67" i="96" s="1"/>
  <c r="W69" i="36"/>
  <c r="AG68" i="36"/>
  <c r="AP68" i="36" s="1"/>
  <c r="AF68" i="36"/>
  <c r="AO68" i="36" s="1"/>
  <c r="AE68" i="36"/>
  <c r="W68" i="92"/>
  <c r="AG67" i="92"/>
  <c r="AP67" i="92" s="1"/>
  <c r="AF67" i="92"/>
  <c r="AO67" i="92" s="1"/>
  <c r="AE67" i="92"/>
  <c r="AF64" i="37"/>
  <c r="AO64" i="37" s="1"/>
  <c r="AE64" i="37"/>
  <c r="W68" i="90"/>
  <c r="AG67" i="90"/>
  <c r="AP67" i="90" s="1"/>
  <c r="AE67" i="90"/>
  <c r="AF67" i="90"/>
  <c r="AO67" i="90" s="1"/>
  <c r="W69" i="29"/>
  <c r="AG68" i="29"/>
  <c r="AP68" i="29" s="1"/>
  <c r="AF68" i="29"/>
  <c r="AO68" i="29" s="1"/>
  <c r="AE68" i="29"/>
  <c r="W68" i="95"/>
  <c r="AG67" i="95"/>
  <c r="AP67" i="95" s="1"/>
  <c r="AF67" i="95"/>
  <c r="AO67" i="95" s="1"/>
  <c r="AE67" i="95"/>
  <c r="W67" i="74"/>
  <c r="AG66" i="74"/>
  <c r="AP66" i="74" s="1"/>
  <c r="AF66" i="74"/>
  <c r="AO66" i="74" s="1"/>
  <c r="AE66" i="74"/>
  <c r="AH67" i="93"/>
  <c r="AQ67" i="93" s="1"/>
  <c r="AF67" i="94"/>
  <c r="AO67" i="94" s="1"/>
  <c r="W68" i="94"/>
  <c r="AG67" i="94"/>
  <c r="AP67" i="94" s="1"/>
  <c r="AE67" i="94"/>
  <c r="AR65" i="30"/>
  <c r="AH67" i="27"/>
  <c r="AQ67" i="27" s="1"/>
  <c r="AH64" i="37"/>
  <c r="AQ64" i="37" s="1"/>
  <c r="AH67" i="92"/>
  <c r="AQ67" i="92" s="1"/>
  <c r="Y68" i="87"/>
  <c r="X68" i="87"/>
  <c r="AN67" i="38"/>
  <c r="AI67" i="38"/>
  <c r="AR67" i="34"/>
  <c r="AN65" i="83"/>
  <c r="AI65" i="83"/>
  <c r="AI65" i="76"/>
  <c r="AN65" i="76"/>
  <c r="AR66" i="96"/>
  <c r="AI64" i="47"/>
  <c r="AN64" i="47"/>
  <c r="X70" i="86"/>
  <c r="Z70" i="86" s="1"/>
  <c r="Y70" i="86"/>
  <c r="AH67" i="26"/>
  <c r="AQ67" i="26" s="1"/>
  <c r="AN68" i="85"/>
  <c r="AI68" i="85"/>
  <c r="X67" i="81"/>
  <c r="Y67" i="81"/>
  <c r="Z67" i="81" s="1"/>
  <c r="AH65" i="78"/>
  <c r="AQ65" i="78" s="1"/>
  <c r="W68" i="27"/>
  <c r="AG67" i="27"/>
  <c r="AP67" i="27" s="1"/>
  <c r="AE67" i="27"/>
  <c r="AF67" i="27"/>
  <c r="AO67" i="27" s="1"/>
  <c r="W67" i="91"/>
  <c r="AG66" i="91"/>
  <c r="AP66" i="91" s="1"/>
  <c r="AE66" i="91"/>
  <c r="AF66" i="91"/>
  <c r="AO66" i="91" s="1"/>
  <c r="AI67" i="28"/>
  <c r="AN67" i="28"/>
  <c r="AH66" i="75"/>
  <c r="AQ66" i="75" s="1"/>
  <c r="Y67" i="48"/>
  <c r="X67" i="48"/>
  <c r="AI66" i="40"/>
  <c r="AN66" i="40"/>
  <c r="AN69" i="86"/>
  <c r="AI69" i="86"/>
  <c r="AR67" i="36"/>
  <c r="X68" i="45"/>
  <c r="Y68" i="45"/>
  <c r="Z65" i="78"/>
  <c r="AN65" i="46"/>
  <c r="AI65" i="46"/>
  <c r="W67" i="35"/>
  <c r="AG66" i="35"/>
  <c r="AP66" i="35" s="1"/>
  <c r="AF66" i="35"/>
  <c r="AO66" i="35" s="1"/>
  <c r="AE66" i="35"/>
  <c r="Z66" i="75"/>
  <c r="X67" i="84"/>
  <c r="Y67" i="84"/>
  <c r="X67" i="43"/>
  <c r="Y67" i="43"/>
  <c r="AR66" i="26"/>
  <c r="AH66" i="25"/>
  <c r="AQ66" i="25" s="1"/>
  <c r="AR63" i="37"/>
  <c r="X68" i="31"/>
  <c r="Y68" i="31"/>
  <c r="AN68" i="79"/>
  <c r="AI68" i="79"/>
  <c r="AH67" i="95"/>
  <c r="AQ67" i="95" s="1"/>
  <c r="W72" i="77"/>
  <c r="AG71" i="77"/>
  <c r="AP71" i="77" s="1"/>
  <c r="AF71" i="77"/>
  <c r="AO71" i="77" s="1"/>
  <c r="AE71" i="77"/>
  <c r="W68" i="26"/>
  <c r="AG67" i="26"/>
  <c r="AP67" i="26" s="1"/>
  <c r="AF67" i="26"/>
  <c r="AO67" i="26" s="1"/>
  <c r="AE67" i="26"/>
  <c r="Y69" i="85"/>
  <c r="X69" i="85"/>
  <c r="Z69" i="85" s="1"/>
  <c r="W70" i="82"/>
  <c r="AG69" i="82"/>
  <c r="AP69" i="82" s="1"/>
  <c r="AF69" i="82"/>
  <c r="AO69" i="82" s="1"/>
  <c r="AE69" i="82"/>
  <c r="AH68" i="34"/>
  <c r="AQ68" i="34" s="1"/>
  <c r="AR67" i="29"/>
  <c r="Y68" i="28"/>
  <c r="X68" i="28"/>
  <c r="W70" i="39"/>
  <c r="AG69" i="39"/>
  <c r="AP69" i="39" s="1"/>
  <c r="AF69" i="39"/>
  <c r="AO69" i="39" s="1"/>
  <c r="AE69" i="39"/>
  <c r="AN67" i="87"/>
  <c r="AI67" i="87"/>
  <c r="X68" i="38"/>
  <c r="Y68" i="38"/>
  <c r="AR66" i="27"/>
  <c r="AR66" i="92"/>
  <c r="W68" i="93"/>
  <c r="AG67" i="93"/>
  <c r="AP67" i="93" s="1"/>
  <c r="AF67" i="93"/>
  <c r="AO67" i="93" s="1"/>
  <c r="AE67" i="93"/>
  <c r="AF65" i="42"/>
  <c r="AO65" i="42" s="1"/>
  <c r="AE65" i="42"/>
  <c r="W66" i="42"/>
  <c r="AG65" i="42"/>
  <c r="AP65" i="42" s="1"/>
  <c r="AR64" i="78"/>
  <c r="AI66" i="84"/>
  <c r="AN66" i="84"/>
  <c r="AN65" i="44"/>
  <c r="AI65" i="44"/>
  <c r="X66" i="76"/>
  <c r="Z66" i="76" s="1"/>
  <c r="Y66" i="76"/>
  <c r="W69" i="41"/>
  <c r="AG68" i="41"/>
  <c r="AP68" i="41" s="1"/>
  <c r="AF68" i="41"/>
  <c r="AO68" i="41" s="1"/>
  <c r="AE68" i="41"/>
  <c r="AF66" i="30"/>
  <c r="AO66" i="30" s="1"/>
  <c r="AE66" i="30"/>
  <c r="W67" i="30"/>
  <c r="AG66" i="30"/>
  <c r="AP66" i="30" s="1"/>
  <c r="AR66" i="90"/>
  <c r="AR66" i="95"/>
  <c r="AI67" i="45"/>
  <c r="AN67" i="45"/>
  <c r="Z68" i="34"/>
  <c r="AH67" i="90"/>
  <c r="AQ67" i="90" s="1"/>
  <c r="AR65" i="25"/>
  <c r="Y66" i="32"/>
  <c r="X66" i="32"/>
  <c r="AH68" i="36"/>
  <c r="AQ68" i="36" s="1"/>
  <c r="AH68" i="29"/>
  <c r="AQ68" i="29" s="1"/>
  <c r="AN66" i="48"/>
  <c r="AI66" i="48"/>
  <c r="Y67" i="33"/>
  <c r="Z67" i="33" s="1"/>
  <c r="X67" i="33"/>
  <c r="X67" i="40"/>
  <c r="Y67" i="40"/>
  <c r="Z67" i="40" s="1"/>
  <c r="W65" i="73"/>
  <c r="AG64" i="73"/>
  <c r="AP64" i="73" s="1"/>
  <c r="AF64" i="73"/>
  <c r="AO64" i="73" s="1"/>
  <c r="AE64" i="73"/>
  <c r="AH66" i="74"/>
  <c r="AQ66" i="74" s="1"/>
  <c r="X66" i="44"/>
  <c r="Y66" i="44"/>
  <c r="Z66" i="25"/>
  <c r="AI67" i="31"/>
  <c r="AN67" i="31"/>
  <c r="AI66" i="81"/>
  <c r="AN66" i="81"/>
  <c r="W69" i="88"/>
  <c r="AG68" i="88"/>
  <c r="AP68" i="88" s="1"/>
  <c r="AF68" i="88"/>
  <c r="AO68" i="88" s="1"/>
  <c r="AE68" i="88"/>
  <c r="AR70" i="77"/>
  <c r="AR65" i="74"/>
  <c r="AF71" i="89"/>
  <c r="AO71" i="89" s="1"/>
  <c r="W72" i="89"/>
  <c r="AE71" i="89"/>
  <c r="AG71" i="89"/>
  <c r="AP71" i="89" s="1"/>
  <c r="AH67" i="96"/>
  <c r="AQ67" i="96" s="1"/>
  <c r="X66" i="46"/>
  <c r="Y66" i="46"/>
  <c r="AI65" i="32"/>
  <c r="AN65" i="32"/>
  <c r="AR67" i="41"/>
  <c r="AR65" i="75"/>
  <c r="AN66" i="33"/>
  <c r="AI66" i="33"/>
  <c r="AH71" i="77"/>
  <c r="AQ71" i="77" s="1"/>
  <c r="AI66" i="43"/>
  <c r="AN66" i="43"/>
  <c r="X66" i="83"/>
  <c r="Y66" i="83"/>
  <c r="X65" i="47"/>
  <c r="Y65" i="47"/>
  <c r="AR66" i="93"/>
  <c r="AH68" i="41"/>
  <c r="AQ68" i="41" s="1"/>
  <c r="AH66" i="30"/>
  <c r="AQ66" i="30" s="1"/>
  <c r="X69" i="79"/>
  <c r="Y69" i="79"/>
  <c r="Z68" i="87" l="1"/>
  <c r="AG64" i="37"/>
  <c r="AP64" i="37" s="1"/>
  <c r="AE67" i="96"/>
  <c r="AG68" i="87"/>
  <c r="AP68" i="87" s="1"/>
  <c r="W69" i="87"/>
  <c r="AE68" i="87"/>
  <c r="AF68" i="87"/>
  <c r="AO68" i="87" s="1"/>
  <c r="W68" i="40"/>
  <c r="AG67" i="40"/>
  <c r="AP67" i="40" s="1"/>
  <c r="AF67" i="40"/>
  <c r="AO67" i="40" s="1"/>
  <c r="AE67" i="40"/>
  <c r="W68" i="81"/>
  <c r="AG67" i="81"/>
  <c r="AP67" i="81" s="1"/>
  <c r="AF67" i="81"/>
  <c r="AO67" i="81" s="1"/>
  <c r="AE67" i="81"/>
  <c r="AR66" i="33"/>
  <c r="Y72" i="89"/>
  <c r="Z72" i="89" s="1"/>
  <c r="X72" i="89"/>
  <c r="AR66" i="48"/>
  <c r="AH66" i="32"/>
  <c r="AQ66" i="32" s="1"/>
  <c r="X67" i="30"/>
  <c r="Y67" i="30"/>
  <c r="AR65" i="44"/>
  <c r="AI71" i="89"/>
  <c r="AN71" i="89"/>
  <c r="AE67" i="33"/>
  <c r="W68" i="33"/>
  <c r="AG67" i="33"/>
  <c r="AP67" i="33" s="1"/>
  <c r="AF67" i="33"/>
  <c r="AO67" i="33" s="1"/>
  <c r="AN68" i="41"/>
  <c r="AI68" i="41"/>
  <c r="W67" i="76"/>
  <c r="AG66" i="76"/>
  <c r="AP66" i="76" s="1"/>
  <c r="AF66" i="76"/>
  <c r="AO66" i="76" s="1"/>
  <c r="AE66" i="76"/>
  <c r="AN67" i="93"/>
  <c r="AI67" i="93"/>
  <c r="AR67" i="87"/>
  <c r="AF69" i="85"/>
  <c r="AO69" i="85" s="1"/>
  <c r="AG69" i="85"/>
  <c r="AP69" i="85" s="1"/>
  <c r="AE69" i="85"/>
  <c r="W70" i="85"/>
  <c r="AI71" i="77"/>
  <c r="AN71" i="77"/>
  <c r="W67" i="75"/>
  <c r="AG66" i="75"/>
  <c r="AP66" i="75" s="1"/>
  <c r="AF66" i="75"/>
  <c r="AO66" i="75" s="1"/>
  <c r="AE66" i="75"/>
  <c r="AR65" i="46"/>
  <c r="AH67" i="48"/>
  <c r="AQ67" i="48" s="1"/>
  <c r="Y68" i="27"/>
  <c r="X68" i="27"/>
  <c r="AH70" i="86"/>
  <c r="AQ70" i="86" s="1"/>
  <c r="AR67" i="38"/>
  <c r="AI68" i="29"/>
  <c r="AN68" i="29"/>
  <c r="AN67" i="90"/>
  <c r="AI67" i="90"/>
  <c r="AH65" i="47"/>
  <c r="AQ65" i="47" s="1"/>
  <c r="AH68" i="31"/>
  <c r="AQ68" i="31" s="1"/>
  <c r="AR65" i="76"/>
  <c r="AH66" i="44"/>
  <c r="AQ66" i="44" s="1"/>
  <c r="AR67" i="45"/>
  <c r="AN67" i="26"/>
  <c r="AI67" i="26"/>
  <c r="AH67" i="43"/>
  <c r="AQ67" i="43" s="1"/>
  <c r="AE70" i="86"/>
  <c r="W71" i="86"/>
  <c r="AG70" i="86"/>
  <c r="AP70" i="86" s="1"/>
  <c r="AF70" i="86"/>
  <c r="AO70" i="86" s="1"/>
  <c r="Y68" i="94"/>
  <c r="X68" i="94"/>
  <c r="AN67" i="95"/>
  <c r="AI67" i="95"/>
  <c r="AI64" i="37"/>
  <c r="AN64" i="37"/>
  <c r="Z68" i="92"/>
  <c r="X68" i="92"/>
  <c r="Y68" i="92"/>
  <c r="Z65" i="47"/>
  <c r="AR65" i="32"/>
  <c r="AI68" i="88"/>
  <c r="AN68" i="88"/>
  <c r="AR66" i="81"/>
  <c r="Z66" i="44"/>
  <c r="AI64" i="73"/>
  <c r="AN64" i="73"/>
  <c r="AH67" i="40"/>
  <c r="AQ67" i="40" s="1"/>
  <c r="Z66" i="42"/>
  <c r="X66" i="42"/>
  <c r="Y66" i="42"/>
  <c r="AI69" i="39"/>
  <c r="AN69" i="39"/>
  <c r="Y70" i="82"/>
  <c r="X70" i="82"/>
  <c r="Z68" i="31"/>
  <c r="Z67" i="43"/>
  <c r="AN66" i="35"/>
  <c r="AI66" i="35"/>
  <c r="W66" i="78"/>
  <c r="AG65" i="78"/>
  <c r="AP65" i="78" s="1"/>
  <c r="AF65" i="78"/>
  <c r="AO65" i="78" s="1"/>
  <c r="AE65" i="78"/>
  <c r="AR69" i="86"/>
  <c r="Z67" i="48"/>
  <c r="Y67" i="91"/>
  <c r="X67" i="91"/>
  <c r="AH67" i="81"/>
  <c r="AQ67" i="81" s="1"/>
  <c r="AR65" i="83"/>
  <c r="AH68" i="87"/>
  <c r="AQ68" i="87" s="1"/>
  <c r="AI66" i="74"/>
  <c r="AN66" i="74"/>
  <c r="AI68" i="36"/>
  <c r="AN68" i="36"/>
  <c r="AN67" i="96"/>
  <c r="AI67" i="96"/>
  <c r="AH68" i="28"/>
  <c r="AQ68" i="28" s="1"/>
  <c r="Z66" i="32"/>
  <c r="Y72" i="77"/>
  <c r="X72" i="77"/>
  <c r="AR67" i="28"/>
  <c r="AR64" i="47"/>
  <c r="Y69" i="29"/>
  <c r="X69" i="29"/>
  <c r="Z68" i="90"/>
  <c r="X68" i="90"/>
  <c r="Y68" i="90"/>
  <c r="AI66" i="30"/>
  <c r="AN66" i="30"/>
  <c r="Y69" i="41"/>
  <c r="X69" i="41"/>
  <c r="AH69" i="79"/>
  <c r="AQ69" i="79" s="1"/>
  <c r="AH66" i="83"/>
  <c r="AQ66" i="83" s="1"/>
  <c r="AH66" i="46"/>
  <c r="AQ66" i="46" s="1"/>
  <c r="AR67" i="31"/>
  <c r="AH67" i="33"/>
  <c r="AQ67" i="33" s="1"/>
  <c r="AR66" i="84"/>
  <c r="AI65" i="42"/>
  <c r="AN65" i="42"/>
  <c r="X68" i="93"/>
  <c r="Y68" i="93"/>
  <c r="Z68" i="93" s="1"/>
  <c r="AH68" i="38"/>
  <c r="AQ68" i="38" s="1"/>
  <c r="AH69" i="85"/>
  <c r="AQ69" i="85" s="1"/>
  <c r="AR68" i="79"/>
  <c r="AH67" i="84"/>
  <c r="AQ67" i="84" s="1"/>
  <c r="AH68" i="45"/>
  <c r="AQ68" i="45" s="1"/>
  <c r="AI67" i="27"/>
  <c r="AN67" i="27"/>
  <c r="AR68" i="85"/>
  <c r="AN67" i="92"/>
  <c r="AI67" i="92"/>
  <c r="AR66" i="43"/>
  <c r="Z68" i="28"/>
  <c r="Z69" i="79"/>
  <c r="Z66" i="83"/>
  <c r="Z66" i="46"/>
  <c r="X69" i="88"/>
  <c r="Y69" i="88"/>
  <c r="W67" i="25"/>
  <c r="AG66" i="25"/>
  <c r="AP66" i="25" s="1"/>
  <c r="AF66" i="25"/>
  <c r="AO66" i="25" s="1"/>
  <c r="AE66" i="25"/>
  <c r="Y65" i="73"/>
  <c r="X65" i="73"/>
  <c r="Z65" i="73" s="1"/>
  <c r="W69" i="34"/>
  <c r="AG68" i="34"/>
  <c r="AP68" i="34" s="1"/>
  <c r="AF68" i="34"/>
  <c r="AO68" i="34" s="1"/>
  <c r="AE68" i="34"/>
  <c r="AH66" i="76"/>
  <c r="AQ66" i="76" s="1"/>
  <c r="Z68" i="38"/>
  <c r="X70" i="39"/>
  <c r="Y70" i="39"/>
  <c r="AI69" i="82"/>
  <c r="AN69" i="82"/>
  <c r="Y68" i="26"/>
  <c r="X68" i="26"/>
  <c r="Z68" i="26" s="1"/>
  <c r="Z67" i="84"/>
  <c r="X67" i="35"/>
  <c r="Z67" i="35" s="1"/>
  <c r="Y67" i="35"/>
  <c r="Z68" i="45"/>
  <c r="AR66" i="40"/>
  <c r="AN66" i="91"/>
  <c r="AI66" i="91"/>
  <c r="AN67" i="94"/>
  <c r="AI67" i="94"/>
  <c r="X67" i="74"/>
  <c r="Y67" i="74"/>
  <c r="Z67" i="74" s="1"/>
  <c r="Y68" i="95"/>
  <c r="X68" i="95"/>
  <c r="Z68" i="95" s="1"/>
  <c r="X65" i="37"/>
  <c r="Y65" i="37"/>
  <c r="Y69" i="36"/>
  <c r="X69" i="36"/>
  <c r="Z69" i="36" s="1"/>
  <c r="Y68" i="96"/>
  <c r="X68" i="96"/>
  <c r="Z68" i="96" s="1"/>
  <c r="Z69" i="41" l="1"/>
  <c r="Z67" i="91"/>
  <c r="Z65" i="37"/>
  <c r="W66" i="37" s="1"/>
  <c r="W68" i="74"/>
  <c r="AG67" i="74"/>
  <c r="AP67" i="74" s="1"/>
  <c r="AF67" i="74"/>
  <c r="AO67" i="74" s="1"/>
  <c r="AE67" i="74"/>
  <c r="AF68" i="26"/>
  <c r="AO68" i="26" s="1"/>
  <c r="AE68" i="26"/>
  <c r="W69" i="26"/>
  <c r="AG68" i="26"/>
  <c r="AP68" i="26" s="1"/>
  <c r="W66" i="73"/>
  <c r="AG65" i="73"/>
  <c r="AP65" i="73" s="1"/>
  <c r="AF65" i="73"/>
  <c r="AO65" i="73" s="1"/>
  <c r="AE65" i="73"/>
  <c r="AG69" i="36"/>
  <c r="AP69" i="36" s="1"/>
  <c r="AP71" i="36" s="1"/>
  <c r="AF69" i="36"/>
  <c r="AO69" i="36" s="1"/>
  <c r="AO71" i="36" s="1"/>
  <c r="AE69" i="36"/>
  <c r="AX69" i="36"/>
  <c r="S69" i="36" s="1"/>
  <c r="AC69" i="36" s="1"/>
  <c r="AG65" i="37"/>
  <c r="AP65" i="37" s="1"/>
  <c r="AF65" i="37"/>
  <c r="AO65" i="37" s="1"/>
  <c r="AE65" i="37"/>
  <c r="AE69" i="41"/>
  <c r="W70" i="41"/>
  <c r="AG69" i="41"/>
  <c r="AP69" i="41" s="1"/>
  <c r="AF69" i="41"/>
  <c r="AO69" i="41" s="1"/>
  <c r="AF68" i="96"/>
  <c r="AO68" i="96" s="1"/>
  <c r="AE68" i="96"/>
  <c r="W69" i="96"/>
  <c r="AG68" i="96"/>
  <c r="AP68" i="96" s="1"/>
  <c r="AF68" i="95"/>
  <c r="AO68" i="95" s="1"/>
  <c r="AE68" i="95"/>
  <c r="W69" i="95"/>
  <c r="AG68" i="95"/>
  <c r="AP68" i="95" s="1"/>
  <c r="AF67" i="91"/>
  <c r="AO67" i="91" s="1"/>
  <c r="AE67" i="91"/>
  <c r="W68" i="91"/>
  <c r="AG67" i="91"/>
  <c r="AP67" i="91" s="1"/>
  <c r="AF68" i="93"/>
  <c r="AO68" i="93" s="1"/>
  <c r="AE68" i="93"/>
  <c r="W69" i="93"/>
  <c r="AG68" i="93"/>
  <c r="AP68" i="93" s="1"/>
  <c r="AH70" i="39"/>
  <c r="AQ70" i="39" s="1"/>
  <c r="X69" i="34"/>
  <c r="Y69" i="34"/>
  <c r="AF68" i="38"/>
  <c r="AO68" i="38" s="1"/>
  <c r="AE68" i="38"/>
  <c r="W69" i="38"/>
  <c r="AG68" i="38"/>
  <c r="AP68" i="38" s="1"/>
  <c r="Y67" i="25"/>
  <c r="X67" i="25"/>
  <c r="AR66" i="91"/>
  <c r="AH67" i="35"/>
  <c r="AQ67" i="35" s="1"/>
  <c r="AN68" i="34"/>
  <c r="AI68" i="34"/>
  <c r="W69" i="28"/>
  <c r="AG68" i="28"/>
  <c r="AP68" i="28" s="1"/>
  <c r="AF68" i="28"/>
  <c r="AO68" i="28" s="1"/>
  <c r="AE68" i="28"/>
  <c r="AH69" i="41"/>
  <c r="AQ69" i="41" s="1"/>
  <c r="AH68" i="90"/>
  <c r="AQ68" i="90" s="1"/>
  <c r="AF66" i="32"/>
  <c r="AO66" i="32" s="1"/>
  <c r="W67" i="32"/>
  <c r="AG66" i="32"/>
  <c r="AP66" i="32" s="1"/>
  <c r="AE66" i="32"/>
  <c r="AR67" i="96"/>
  <c r="AH67" i="91"/>
  <c r="AQ67" i="91" s="1"/>
  <c r="AF66" i="44"/>
  <c r="AO66" i="44" s="1"/>
  <c r="AE66" i="44"/>
  <c r="W67" i="44"/>
  <c r="AG66" i="44"/>
  <c r="AP66" i="44" s="1"/>
  <c r="AR64" i="37"/>
  <c r="AH68" i="27"/>
  <c r="AQ68" i="27" s="1"/>
  <c r="X70" i="85"/>
  <c r="Y70" i="85"/>
  <c r="Z70" i="85" s="1"/>
  <c r="AR67" i="93"/>
  <c r="Z67" i="76"/>
  <c r="X67" i="76"/>
  <c r="Y67" i="76"/>
  <c r="AI67" i="33"/>
  <c r="AN67" i="33"/>
  <c r="W73" i="89"/>
  <c r="AG72" i="89"/>
  <c r="AP72" i="89" s="1"/>
  <c r="AF72" i="89"/>
  <c r="AO72" i="89" s="1"/>
  <c r="AE72" i="89"/>
  <c r="X68" i="81"/>
  <c r="Y68" i="81"/>
  <c r="X68" i="40"/>
  <c r="Y68" i="40"/>
  <c r="Z68" i="40" s="1"/>
  <c r="AH68" i="96"/>
  <c r="AQ68" i="96" s="1"/>
  <c r="AH69" i="88"/>
  <c r="AQ69" i="88" s="1"/>
  <c r="AQ71" i="88" s="1"/>
  <c r="AZ3" i="88"/>
  <c r="AX6" i="88" s="1"/>
  <c r="S6" i="88" s="1"/>
  <c r="AC6" i="88" s="1"/>
  <c r="AB7" i="88" s="1"/>
  <c r="AX13" i="88"/>
  <c r="S13" i="88" s="1"/>
  <c r="AC13" i="88" s="1"/>
  <c r="AB14" i="88" s="1"/>
  <c r="AX14" i="88"/>
  <c r="S14" i="88" s="1"/>
  <c r="AC14" i="88" s="1"/>
  <c r="AB15" i="88" s="1"/>
  <c r="AX15" i="88"/>
  <c r="S15" i="88" s="1"/>
  <c r="AC15" i="88" s="1"/>
  <c r="AB16" i="88" s="1"/>
  <c r="AX20" i="88"/>
  <c r="S20" i="88" s="1"/>
  <c r="AC20" i="88" s="1"/>
  <c r="AB21" i="88" s="1"/>
  <c r="AX21" i="88"/>
  <c r="S21" i="88" s="1"/>
  <c r="AC21" i="88" s="1"/>
  <c r="AB22" i="88" s="1"/>
  <c r="AX22" i="88"/>
  <c r="S22" i="88" s="1"/>
  <c r="AC22" i="88" s="1"/>
  <c r="AB23" i="88" s="1"/>
  <c r="AX25" i="88"/>
  <c r="S25" i="88" s="1"/>
  <c r="AC25" i="88" s="1"/>
  <c r="AB26" i="88" s="1"/>
  <c r="AX28" i="88"/>
  <c r="S28" i="88" s="1"/>
  <c r="AC28" i="88" s="1"/>
  <c r="AB29" i="88" s="1"/>
  <c r="AX31" i="88"/>
  <c r="S31" i="88" s="1"/>
  <c r="AC31" i="88" s="1"/>
  <c r="AB32" i="88" s="1"/>
  <c r="AX32" i="88"/>
  <c r="S32" i="88" s="1"/>
  <c r="AC32" i="88" s="1"/>
  <c r="AB33" i="88" s="1"/>
  <c r="AX33" i="88"/>
  <c r="S33" i="88" s="1"/>
  <c r="AC33" i="88" s="1"/>
  <c r="AB34" i="88" s="1"/>
  <c r="AX34" i="88"/>
  <c r="S34" i="88" s="1"/>
  <c r="AC34" i="88" s="1"/>
  <c r="AB35" i="88" s="1"/>
  <c r="AX35" i="88"/>
  <c r="S35" i="88" s="1"/>
  <c r="AC35" i="88" s="1"/>
  <c r="AB36" i="88" s="1"/>
  <c r="AX37" i="88"/>
  <c r="S37" i="88" s="1"/>
  <c r="AC37" i="88" s="1"/>
  <c r="AB38" i="88" s="1"/>
  <c r="AX38" i="88"/>
  <c r="S38" i="88" s="1"/>
  <c r="AC38" i="88" s="1"/>
  <c r="AB39" i="88" s="1"/>
  <c r="AX39" i="88"/>
  <c r="S39" i="88" s="1"/>
  <c r="AC39" i="88" s="1"/>
  <c r="AB40" i="88" s="1"/>
  <c r="AX40" i="88"/>
  <c r="S40" i="88" s="1"/>
  <c r="AC40" i="88" s="1"/>
  <c r="AB41" i="88" s="1"/>
  <c r="AX41" i="88"/>
  <c r="S41" i="88" s="1"/>
  <c r="AC41" i="88" s="1"/>
  <c r="AB42" i="88" s="1"/>
  <c r="AX43" i="88"/>
  <c r="S43" i="88" s="1"/>
  <c r="AC43" i="88" s="1"/>
  <c r="AB44" i="88" s="1"/>
  <c r="AX44" i="88"/>
  <c r="S44" i="88" s="1"/>
  <c r="AC44" i="88" s="1"/>
  <c r="AB45" i="88" s="1"/>
  <c r="AX45" i="88"/>
  <c r="S45" i="88" s="1"/>
  <c r="AC45" i="88" s="1"/>
  <c r="AB46" i="88" s="1"/>
  <c r="AX46" i="88"/>
  <c r="S46" i="88" s="1"/>
  <c r="AC46" i="88" s="1"/>
  <c r="AB47" i="88" s="1"/>
  <c r="AX47" i="88"/>
  <c r="S47" i="88" s="1"/>
  <c r="AC47" i="88" s="1"/>
  <c r="AB48" i="88" s="1"/>
  <c r="AX48" i="88"/>
  <c r="S48" i="88" s="1"/>
  <c r="AC48" i="88" s="1"/>
  <c r="AB49" i="88" s="1"/>
  <c r="AX49" i="88"/>
  <c r="S49" i="88" s="1"/>
  <c r="AC49" i="88" s="1"/>
  <c r="AB50" i="88" s="1"/>
  <c r="AX50" i="88"/>
  <c r="S50" i="88" s="1"/>
  <c r="AC50" i="88" s="1"/>
  <c r="AB51" i="88" s="1"/>
  <c r="AX51" i="88"/>
  <c r="S51" i="88" s="1"/>
  <c r="AC51" i="88" s="1"/>
  <c r="AB52" i="88" s="1"/>
  <c r="AX52" i="88"/>
  <c r="S52" i="88" s="1"/>
  <c r="AC52" i="88" s="1"/>
  <c r="AB53" i="88" s="1"/>
  <c r="AX53" i="88"/>
  <c r="S53" i="88" s="1"/>
  <c r="AC53" i="88" s="1"/>
  <c r="AB54" i="88" s="1"/>
  <c r="AX54" i="88"/>
  <c r="S54" i="88" s="1"/>
  <c r="AC54" i="88" s="1"/>
  <c r="AB55" i="88" s="1"/>
  <c r="AX55" i="88"/>
  <c r="S55" i="88" s="1"/>
  <c r="AC55" i="88" s="1"/>
  <c r="AB56" i="88" s="1"/>
  <c r="AX56" i="88"/>
  <c r="S56" i="88" s="1"/>
  <c r="AC56" i="88" s="1"/>
  <c r="AB57" i="88" s="1"/>
  <c r="AX57" i="88"/>
  <c r="S57" i="88" s="1"/>
  <c r="AC57" i="88" s="1"/>
  <c r="AB58" i="88" s="1"/>
  <c r="AX58" i="88"/>
  <c r="S58" i="88" s="1"/>
  <c r="AC58" i="88" s="1"/>
  <c r="AB59" i="88" s="1"/>
  <c r="AX59" i="88"/>
  <c r="S59" i="88" s="1"/>
  <c r="AC59" i="88" s="1"/>
  <c r="AB60" i="88" s="1"/>
  <c r="AX60" i="88"/>
  <c r="S60" i="88" s="1"/>
  <c r="AC60" i="88" s="1"/>
  <c r="AB61" i="88" s="1"/>
  <c r="AX61" i="88"/>
  <c r="S61" i="88" s="1"/>
  <c r="AC61" i="88" s="1"/>
  <c r="AB62" i="88" s="1"/>
  <c r="AX62" i="88"/>
  <c r="S62" i="88" s="1"/>
  <c r="AC62" i="88" s="1"/>
  <c r="AB63" i="88" s="1"/>
  <c r="AX63" i="88"/>
  <c r="S63" i="88" s="1"/>
  <c r="AC63" i="88" s="1"/>
  <c r="AB64" i="88" s="1"/>
  <c r="AX66" i="88"/>
  <c r="S66" i="88" s="1"/>
  <c r="AC66" i="88" s="1"/>
  <c r="AB67" i="88" s="1"/>
  <c r="AX64" i="88"/>
  <c r="S64" i="88" s="1"/>
  <c r="AC64" i="88" s="1"/>
  <c r="AB65" i="88" s="1"/>
  <c r="AX65" i="88"/>
  <c r="S65" i="88" s="1"/>
  <c r="AC65" i="88" s="1"/>
  <c r="AB66" i="88" s="1"/>
  <c r="AX67" i="88"/>
  <c r="S67" i="88" s="1"/>
  <c r="AC67" i="88" s="1"/>
  <c r="AB68" i="88" s="1"/>
  <c r="AX68" i="88"/>
  <c r="S68" i="88" s="1"/>
  <c r="AC68" i="88" s="1"/>
  <c r="AB69" i="88" s="1"/>
  <c r="AE68" i="90"/>
  <c r="AF68" i="90"/>
  <c r="AO68" i="90" s="1"/>
  <c r="W69" i="90"/>
  <c r="AG68" i="90"/>
  <c r="AP68" i="90" s="1"/>
  <c r="AN65" i="78"/>
  <c r="AI65" i="78"/>
  <c r="W68" i="43"/>
  <c r="AG67" i="43"/>
  <c r="AP67" i="43" s="1"/>
  <c r="AE67" i="43"/>
  <c r="AF67" i="43"/>
  <c r="AO67" i="43" s="1"/>
  <c r="AR69" i="39"/>
  <c r="AF65" i="47"/>
  <c r="AO65" i="47" s="1"/>
  <c r="AE65" i="47"/>
  <c r="W66" i="47"/>
  <c r="AG65" i="47"/>
  <c r="AP65" i="47" s="1"/>
  <c r="AR67" i="95"/>
  <c r="AR67" i="90"/>
  <c r="AI69" i="85"/>
  <c r="AN69" i="85"/>
  <c r="AR68" i="41"/>
  <c r="AH67" i="30"/>
  <c r="AQ67" i="30" s="1"/>
  <c r="AH65" i="37"/>
  <c r="AQ65" i="37" s="1"/>
  <c r="AH67" i="74"/>
  <c r="AQ67" i="74" s="1"/>
  <c r="W68" i="84"/>
  <c r="AG67" i="84"/>
  <c r="AP67" i="84" s="1"/>
  <c r="AE67" i="84"/>
  <c r="AF67" i="84"/>
  <c r="AO67" i="84" s="1"/>
  <c r="AN66" i="25"/>
  <c r="AI66" i="25"/>
  <c r="Z69" i="88"/>
  <c r="AR67" i="27"/>
  <c r="AH68" i="93"/>
  <c r="AQ68" i="93" s="1"/>
  <c r="AH69" i="29"/>
  <c r="AQ69" i="29" s="1"/>
  <c r="W69" i="31"/>
  <c r="AG68" i="31"/>
  <c r="AP68" i="31" s="1"/>
  <c r="AF68" i="31"/>
  <c r="AO68" i="31" s="1"/>
  <c r="AE68" i="31"/>
  <c r="Y71" i="86"/>
  <c r="Z71" i="86" s="1"/>
  <c r="X71" i="86"/>
  <c r="Z68" i="27"/>
  <c r="X67" i="75"/>
  <c r="Y67" i="75"/>
  <c r="Z67" i="75" s="1"/>
  <c r="Z67" i="30"/>
  <c r="AI68" i="87"/>
  <c r="AN68" i="87"/>
  <c r="AH70" i="82"/>
  <c r="AQ70" i="82" s="1"/>
  <c r="AH66" i="42"/>
  <c r="AQ66" i="42" s="1"/>
  <c r="AH68" i="92"/>
  <c r="AQ68" i="92" s="1"/>
  <c r="AH68" i="94"/>
  <c r="AQ68" i="94" s="1"/>
  <c r="AI70" i="86"/>
  <c r="AN70" i="86"/>
  <c r="AN66" i="76"/>
  <c r="AI66" i="76"/>
  <c r="AR71" i="89"/>
  <c r="AI67" i="81"/>
  <c r="AN67" i="81"/>
  <c r="AN67" i="40"/>
  <c r="AI67" i="40"/>
  <c r="Y69" i="87"/>
  <c r="X69" i="87"/>
  <c r="Z69" i="87" s="1"/>
  <c r="AE67" i="35"/>
  <c r="AF67" i="35"/>
  <c r="AO67" i="35" s="1"/>
  <c r="W68" i="35"/>
  <c r="AG67" i="35"/>
  <c r="AP67" i="35" s="1"/>
  <c r="AR69" i="82"/>
  <c r="AF66" i="46"/>
  <c r="AO66" i="46" s="1"/>
  <c r="AE66" i="46"/>
  <c r="W67" i="46"/>
  <c r="AG66" i="46"/>
  <c r="AP66" i="46" s="1"/>
  <c r="AR67" i="92"/>
  <c r="AH72" i="77"/>
  <c r="AQ72" i="77" s="1"/>
  <c r="AR68" i="36"/>
  <c r="AE67" i="48"/>
  <c r="W68" i="48"/>
  <c r="AG67" i="48"/>
  <c r="AP67" i="48" s="1"/>
  <c r="AF67" i="48"/>
  <c r="AO67" i="48" s="1"/>
  <c r="AH69" i="36"/>
  <c r="AQ69" i="36" s="1"/>
  <c r="AQ71" i="36" s="1"/>
  <c r="AZ3" i="36"/>
  <c r="AX6" i="36" s="1"/>
  <c r="S6" i="36" s="1"/>
  <c r="AC6" i="36" s="1"/>
  <c r="AB7" i="36" s="1"/>
  <c r="AH68" i="95"/>
  <c r="AQ68" i="95" s="1"/>
  <c r="AR67" i="94"/>
  <c r="W69" i="45"/>
  <c r="AG68" i="45"/>
  <c r="AP68" i="45" s="1"/>
  <c r="AF68" i="45"/>
  <c r="AO68" i="45" s="1"/>
  <c r="AE68" i="45"/>
  <c r="Z70" i="39"/>
  <c r="AH65" i="73"/>
  <c r="AQ65" i="73" s="1"/>
  <c r="AE66" i="83"/>
  <c r="W67" i="83"/>
  <c r="AF66" i="83"/>
  <c r="AO66" i="83" s="1"/>
  <c r="AG66" i="83"/>
  <c r="AP66" i="83" s="1"/>
  <c r="AR66" i="30"/>
  <c r="Z69" i="29"/>
  <c r="X66" i="78"/>
  <c r="Y66" i="78"/>
  <c r="W67" i="42"/>
  <c r="AG66" i="42"/>
  <c r="AP66" i="42" s="1"/>
  <c r="AF66" i="42"/>
  <c r="AO66" i="42" s="1"/>
  <c r="AE66" i="42"/>
  <c r="AR68" i="88"/>
  <c r="AF68" i="92"/>
  <c r="AO68" i="92" s="1"/>
  <c r="AE68" i="92"/>
  <c r="W69" i="92"/>
  <c r="AG68" i="92"/>
  <c r="AP68" i="92" s="1"/>
  <c r="AR67" i="26"/>
  <c r="AR68" i="29"/>
  <c r="AN66" i="75"/>
  <c r="AI66" i="75"/>
  <c r="AR71" i="77"/>
  <c r="AH72" i="89"/>
  <c r="AQ72" i="89" s="1"/>
  <c r="AH68" i="26"/>
  <c r="AQ68" i="26" s="1"/>
  <c r="AF69" i="79"/>
  <c r="AO69" i="79" s="1"/>
  <c r="AE69" i="79"/>
  <c r="W70" i="79"/>
  <c r="AG69" i="79"/>
  <c r="AP69" i="79" s="1"/>
  <c r="AR65" i="42"/>
  <c r="Z72" i="77"/>
  <c r="AR66" i="74"/>
  <c r="AR66" i="35"/>
  <c r="Z70" i="82"/>
  <c r="AR64" i="73"/>
  <c r="Z68" i="94"/>
  <c r="Y68" i="33"/>
  <c r="X68" i="33"/>
  <c r="Z68" i="33" s="1"/>
  <c r="AX65" i="36" l="1"/>
  <c r="S65" i="36" s="1"/>
  <c r="AC65" i="36" s="1"/>
  <c r="AB66" i="36" s="1"/>
  <c r="AX28" i="36"/>
  <c r="S28" i="36" s="1"/>
  <c r="AC28" i="36" s="1"/>
  <c r="AB29" i="36" s="1"/>
  <c r="AX7" i="88"/>
  <c r="S7" i="88" s="1"/>
  <c r="AC7" i="88" s="1"/>
  <c r="AB8" i="88" s="1"/>
  <c r="AX58" i="36"/>
  <c r="S58" i="36" s="1"/>
  <c r="AC58" i="36" s="1"/>
  <c r="AB59" i="36" s="1"/>
  <c r="AX10" i="36"/>
  <c r="S10" i="36" s="1"/>
  <c r="AC10" i="36" s="1"/>
  <c r="AB11" i="36" s="1"/>
  <c r="AX3" i="88"/>
  <c r="S3" i="88" s="1"/>
  <c r="AC3" i="88" s="1"/>
  <c r="AX10" i="88"/>
  <c r="S10" i="88" s="1"/>
  <c r="AC10" i="88" s="1"/>
  <c r="AB11" i="88" s="1"/>
  <c r="AX4" i="88"/>
  <c r="S4" i="88" s="1"/>
  <c r="AC4" i="88" s="1"/>
  <c r="AB5" i="88" s="1"/>
  <c r="AX52" i="36"/>
  <c r="S52" i="36" s="1"/>
  <c r="AC52" i="36" s="1"/>
  <c r="AB53" i="36" s="1"/>
  <c r="AX46" i="36"/>
  <c r="S46" i="36" s="1"/>
  <c r="AC46" i="36" s="1"/>
  <c r="AB47" i="36" s="1"/>
  <c r="AX40" i="36"/>
  <c r="S40" i="36" s="1"/>
  <c r="AC40" i="36" s="1"/>
  <c r="AB41" i="36" s="1"/>
  <c r="AX27" i="88"/>
  <c r="S27" i="88" s="1"/>
  <c r="AC27" i="88" s="1"/>
  <c r="AB28" i="88" s="1"/>
  <c r="AX19" i="88"/>
  <c r="S19" i="88" s="1"/>
  <c r="AC19" i="88" s="1"/>
  <c r="AB20" i="88" s="1"/>
  <c r="AX9" i="88"/>
  <c r="S9" i="88" s="1"/>
  <c r="AC9" i="88" s="1"/>
  <c r="AB10" i="88" s="1"/>
  <c r="AX34" i="36"/>
  <c r="S34" i="36" s="1"/>
  <c r="AC34" i="36" s="1"/>
  <c r="AB35" i="36" s="1"/>
  <c r="AX26" i="88"/>
  <c r="S26" i="88" s="1"/>
  <c r="AC26" i="88" s="1"/>
  <c r="AB27" i="88" s="1"/>
  <c r="AX16" i="88"/>
  <c r="S16" i="88" s="1"/>
  <c r="AC16" i="88" s="1"/>
  <c r="AB17" i="88" s="1"/>
  <c r="AX8" i="88"/>
  <c r="S8" i="88" s="1"/>
  <c r="AC8" i="88" s="1"/>
  <c r="AB9" i="88" s="1"/>
  <c r="AK7" i="36"/>
  <c r="AT7" i="36" s="1"/>
  <c r="W70" i="87"/>
  <c r="AG69" i="87"/>
  <c r="AP69" i="87" s="1"/>
  <c r="AF69" i="87"/>
  <c r="AO69" i="87" s="1"/>
  <c r="AE69" i="87"/>
  <c r="AF67" i="75"/>
  <c r="AO67" i="75" s="1"/>
  <c r="AE67" i="75"/>
  <c r="AG67" i="75"/>
  <c r="AP67" i="75" s="1"/>
  <c r="W68" i="75"/>
  <c r="W69" i="33"/>
  <c r="AG68" i="33"/>
  <c r="AP68" i="33" s="1"/>
  <c r="AF68" i="33"/>
  <c r="AO68" i="33" s="1"/>
  <c r="AE68" i="33"/>
  <c r="AF68" i="40"/>
  <c r="AO68" i="40" s="1"/>
  <c r="AE68" i="40"/>
  <c r="W69" i="40"/>
  <c r="AG68" i="40"/>
  <c r="AP68" i="40" s="1"/>
  <c r="AJ7" i="88"/>
  <c r="AK7" i="88"/>
  <c r="AT7" i="88" s="1"/>
  <c r="AF70" i="85"/>
  <c r="AO70" i="85" s="1"/>
  <c r="W71" i="85"/>
  <c r="AE70" i="85"/>
  <c r="AG70" i="85"/>
  <c r="AP70" i="85" s="1"/>
  <c r="AK41" i="36"/>
  <c r="AT41" i="36" s="1"/>
  <c r="AG69" i="88"/>
  <c r="AP69" i="88" s="1"/>
  <c r="AP71" i="88" s="1"/>
  <c r="AF69" i="88"/>
  <c r="AO69" i="88" s="1"/>
  <c r="AO71" i="88" s="1"/>
  <c r="AE69" i="88"/>
  <c r="AX69" i="88"/>
  <c r="S69" i="88" s="1"/>
  <c r="AC69" i="88" s="1"/>
  <c r="AJ59" i="88"/>
  <c r="AK59" i="88"/>
  <c r="AT59" i="88" s="1"/>
  <c r="AJ35" i="88"/>
  <c r="AK35" i="88"/>
  <c r="AT35" i="88" s="1"/>
  <c r="AX62" i="36"/>
  <c r="S62" i="36" s="1"/>
  <c r="AC62" i="36" s="1"/>
  <c r="AB63" i="36" s="1"/>
  <c r="AX38" i="36"/>
  <c r="S38" i="36" s="1"/>
  <c r="AC38" i="36" s="1"/>
  <c r="AB39" i="36" s="1"/>
  <c r="AX20" i="36"/>
  <c r="S20" i="36" s="1"/>
  <c r="AC20" i="36" s="1"/>
  <c r="AB21" i="36" s="1"/>
  <c r="AJ51" i="88"/>
  <c r="AK51" i="88"/>
  <c r="AT51" i="88" s="1"/>
  <c r="Y69" i="92"/>
  <c r="X69" i="92"/>
  <c r="AH66" i="78"/>
  <c r="AQ66" i="78" s="1"/>
  <c r="AX67" i="36"/>
  <c r="S67" i="36" s="1"/>
  <c r="AC67" i="36" s="1"/>
  <c r="AB68" i="36" s="1"/>
  <c r="AE68" i="94"/>
  <c r="AG68" i="94"/>
  <c r="AP68" i="94" s="1"/>
  <c r="AF68" i="94"/>
  <c r="AO68" i="94" s="1"/>
  <c r="W69" i="94"/>
  <c r="X70" i="79"/>
  <c r="Z70" i="79" s="1"/>
  <c r="Y70" i="79"/>
  <c r="Z66" i="78"/>
  <c r="X69" i="45"/>
  <c r="Y69" i="45"/>
  <c r="Z69" i="45" s="1"/>
  <c r="AX64" i="36"/>
  <c r="S64" i="36" s="1"/>
  <c r="AC64" i="36" s="1"/>
  <c r="AB65" i="36" s="1"/>
  <c r="AX59" i="36"/>
  <c r="S59" i="36" s="1"/>
  <c r="AC59" i="36" s="1"/>
  <c r="AB60" i="36" s="1"/>
  <c r="AX53" i="36"/>
  <c r="S53" i="36" s="1"/>
  <c r="AC53" i="36" s="1"/>
  <c r="AB54" i="36" s="1"/>
  <c r="AX47" i="36"/>
  <c r="S47" i="36" s="1"/>
  <c r="AC47" i="36" s="1"/>
  <c r="AB48" i="36" s="1"/>
  <c r="AX41" i="36"/>
  <c r="S41" i="36" s="1"/>
  <c r="AC41" i="36" s="1"/>
  <c r="AB42" i="36" s="1"/>
  <c r="AX35" i="36"/>
  <c r="S35" i="36" s="1"/>
  <c r="AC35" i="36" s="1"/>
  <c r="AB36" i="36" s="1"/>
  <c r="AX29" i="36"/>
  <c r="S29" i="36" s="1"/>
  <c r="AC29" i="36" s="1"/>
  <c r="AB30" i="36" s="1"/>
  <c r="AX23" i="36"/>
  <c r="S23" i="36" s="1"/>
  <c r="AC23" i="36" s="1"/>
  <c r="AB24" i="36" s="1"/>
  <c r="AX17" i="36"/>
  <c r="S17" i="36" s="1"/>
  <c r="AC17" i="36" s="1"/>
  <c r="AB18" i="36" s="1"/>
  <c r="AX11" i="36"/>
  <c r="S11" i="36" s="1"/>
  <c r="AC11" i="36" s="1"/>
  <c r="AB12" i="36" s="1"/>
  <c r="AX5" i="36"/>
  <c r="S5" i="36" s="1"/>
  <c r="AC5" i="36" s="1"/>
  <c r="AB6" i="36" s="1"/>
  <c r="AI67" i="35"/>
  <c r="AN67" i="35"/>
  <c r="W68" i="30"/>
  <c r="AG67" i="30"/>
  <c r="AP67" i="30" s="1"/>
  <c r="AF67" i="30"/>
  <c r="AO67" i="30" s="1"/>
  <c r="AE67" i="30"/>
  <c r="Y69" i="90"/>
  <c r="X69" i="90"/>
  <c r="Z69" i="90" s="1"/>
  <c r="AJ65" i="88"/>
  <c r="AK65" i="88"/>
  <c r="AT65" i="88" s="1"/>
  <c r="AJ60" i="88"/>
  <c r="AK60" i="88"/>
  <c r="AT60" i="88" s="1"/>
  <c r="AJ54" i="88"/>
  <c r="AK54" i="88"/>
  <c r="AT54" i="88" s="1"/>
  <c r="AJ48" i="88"/>
  <c r="AK48" i="88"/>
  <c r="AT48" i="88" s="1"/>
  <c r="AK42" i="88"/>
  <c r="AT42" i="88" s="1"/>
  <c r="AK36" i="88"/>
  <c r="AT36" i="88" s="1"/>
  <c r="AX29" i="88"/>
  <c r="S29" i="88" s="1"/>
  <c r="AC29" i="88" s="1"/>
  <c r="AB30" i="88" s="1"/>
  <c r="AX23" i="88"/>
  <c r="S23" i="88" s="1"/>
  <c r="AC23" i="88" s="1"/>
  <c r="AB24" i="88" s="1"/>
  <c r="AX17" i="88"/>
  <c r="S17" i="88" s="1"/>
  <c r="AC17" i="88" s="1"/>
  <c r="AB18" i="88" s="1"/>
  <c r="AX11" i="88"/>
  <c r="S11" i="88" s="1"/>
  <c r="AC11" i="88" s="1"/>
  <c r="AB12" i="88" s="1"/>
  <c r="AX5" i="88"/>
  <c r="S5" i="88" s="1"/>
  <c r="AC5" i="88" s="1"/>
  <c r="AB6" i="88" s="1"/>
  <c r="AH67" i="76"/>
  <c r="AQ67" i="76" s="1"/>
  <c r="AN68" i="28"/>
  <c r="AI68" i="28"/>
  <c r="X68" i="91"/>
  <c r="Y68" i="91"/>
  <c r="AN68" i="95"/>
  <c r="AI68" i="95"/>
  <c r="AI65" i="37"/>
  <c r="AN65" i="37"/>
  <c r="AN69" i="36"/>
  <c r="AN71" i="36" s="1"/>
  <c r="AI69" i="36"/>
  <c r="AI68" i="92"/>
  <c r="AN68" i="92"/>
  <c r="X67" i="83"/>
  <c r="Y67" i="83"/>
  <c r="AK53" i="36"/>
  <c r="AT53" i="36" s="1"/>
  <c r="AJ53" i="36"/>
  <c r="AJ11" i="36"/>
  <c r="AK11" i="36"/>
  <c r="AT11" i="36" s="1"/>
  <c r="AJ47" i="88"/>
  <c r="AK47" i="88"/>
  <c r="AT47" i="88" s="1"/>
  <c r="AJ23" i="88"/>
  <c r="AK23" i="88"/>
  <c r="AT23" i="88" s="1"/>
  <c r="AB4" i="88"/>
  <c r="AJ3" i="88"/>
  <c r="AE67" i="76"/>
  <c r="W68" i="76"/>
  <c r="AF67" i="76"/>
  <c r="AO67" i="76" s="1"/>
  <c r="AG67" i="76"/>
  <c r="AP67" i="76" s="1"/>
  <c r="AH67" i="25"/>
  <c r="AQ67" i="25" s="1"/>
  <c r="AN68" i="38"/>
  <c r="AI68" i="38"/>
  <c r="Y69" i="93"/>
  <c r="X69" i="93"/>
  <c r="AN67" i="91"/>
  <c r="AI67" i="91"/>
  <c r="Y66" i="73"/>
  <c r="X66" i="73"/>
  <c r="W73" i="77"/>
  <c r="AG72" i="77"/>
  <c r="AP72" i="77" s="1"/>
  <c r="AF72" i="77"/>
  <c r="AO72" i="77" s="1"/>
  <c r="AE72" i="77"/>
  <c r="AI69" i="79"/>
  <c r="AN69" i="79"/>
  <c r="X67" i="42"/>
  <c r="Y67" i="42"/>
  <c r="AI66" i="83"/>
  <c r="AN66" i="83"/>
  <c r="W71" i="39"/>
  <c r="AG70" i="39"/>
  <c r="AP70" i="39" s="1"/>
  <c r="AF70" i="39"/>
  <c r="AO70" i="39" s="1"/>
  <c r="AE70" i="39"/>
  <c r="AX63" i="36"/>
  <c r="S63" i="36" s="1"/>
  <c r="AC63" i="36" s="1"/>
  <c r="AB64" i="36" s="1"/>
  <c r="AX57" i="36"/>
  <c r="S57" i="36" s="1"/>
  <c r="AC57" i="36" s="1"/>
  <c r="AB58" i="36" s="1"/>
  <c r="AX51" i="36"/>
  <c r="S51" i="36" s="1"/>
  <c r="AC51" i="36" s="1"/>
  <c r="AB52" i="36" s="1"/>
  <c r="AX45" i="36"/>
  <c r="S45" i="36" s="1"/>
  <c r="AC45" i="36" s="1"/>
  <c r="AB46" i="36" s="1"/>
  <c r="AX39" i="36"/>
  <c r="S39" i="36" s="1"/>
  <c r="AC39" i="36" s="1"/>
  <c r="AB40" i="36" s="1"/>
  <c r="AX33" i="36"/>
  <c r="S33" i="36" s="1"/>
  <c r="AC33" i="36" s="1"/>
  <c r="AB34" i="36" s="1"/>
  <c r="AX27" i="36"/>
  <c r="S27" i="36" s="1"/>
  <c r="AC27" i="36" s="1"/>
  <c r="AB28" i="36" s="1"/>
  <c r="AX21" i="36"/>
  <c r="S21" i="36" s="1"/>
  <c r="AC21" i="36" s="1"/>
  <c r="AB22" i="36" s="1"/>
  <c r="AX15" i="36"/>
  <c r="S15" i="36" s="1"/>
  <c r="AC15" i="36" s="1"/>
  <c r="AB16" i="36" s="1"/>
  <c r="AX9" i="36"/>
  <c r="S9" i="36" s="1"/>
  <c r="AC9" i="36" s="1"/>
  <c r="AB10" i="36" s="1"/>
  <c r="AX3" i="36"/>
  <c r="S3" i="36" s="1"/>
  <c r="AC3" i="36" s="1"/>
  <c r="X67" i="46"/>
  <c r="Y67" i="46"/>
  <c r="AH67" i="75"/>
  <c r="AQ67" i="75" s="1"/>
  <c r="AI68" i="31"/>
  <c r="AN68" i="31"/>
  <c r="AR66" i="25"/>
  <c r="X68" i="84"/>
  <c r="Y68" i="84"/>
  <c r="AR65" i="78"/>
  <c r="AN68" i="90"/>
  <c r="AI68" i="90"/>
  <c r="AJ64" i="88"/>
  <c r="AK64" i="88"/>
  <c r="AT64" i="88" s="1"/>
  <c r="AJ58" i="88"/>
  <c r="AK58" i="88"/>
  <c r="AT58" i="88" s="1"/>
  <c r="AJ52" i="88"/>
  <c r="AK52" i="88"/>
  <c r="AT52" i="88" s="1"/>
  <c r="AJ46" i="88"/>
  <c r="AK46" i="88"/>
  <c r="AT46" i="88" s="1"/>
  <c r="AJ40" i="88"/>
  <c r="AK40" i="88"/>
  <c r="AT40" i="88" s="1"/>
  <c r="AJ34" i="88"/>
  <c r="AK34" i="88"/>
  <c r="AT34" i="88" s="1"/>
  <c r="AJ28" i="88"/>
  <c r="AK28" i="88"/>
  <c r="AT28" i="88" s="1"/>
  <c r="AJ22" i="88"/>
  <c r="AK22" i="88"/>
  <c r="AT22" i="88" s="1"/>
  <c r="AJ16" i="88"/>
  <c r="AK16" i="88"/>
  <c r="AT16" i="88" s="1"/>
  <c r="AJ10" i="88"/>
  <c r="AK10" i="88"/>
  <c r="AT10" i="88" s="1"/>
  <c r="AH68" i="81"/>
  <c r="AQ68" i="81" s="1"/>
  <c r="Z73" i="89"/>
  <c r="Y73" i="89"/>
  <c r="X73" i="89"/>
  <c r="AI66" i="32"/>
  <c r="AN66" i="32"/>
  <c r="AN68" i="93"/>
  <c r="AI68" i="93"/>
  <c r="AN67" i="74"/>
  <c r="AI67" i="74"/>
  <c r="AK59" i="36"/>
  <c r="AT59" i="36" s="1"/>
  <c r="AJ59" i="36"/>
  <c r="AK29" i="36"/>
  <c r="AT29" i="36" s="1"/>
  <c r="AJ29" i="36"/>
  <c r="AR70" i="86"/>
  <c r="Y68" i="43"/>
  <c r="X68" i="43"/>
  <c r="AJ53" i="88"/>
  <c r="AK53" i="88"/>
  <c r="AT53" i="88" s="1"/>
  <c r="AJ11" i="88"/>
  <c r="AK11" i="88"/>
  <c r="AT11" i="88" s="1"/>
  <c r="AH68" i="33"/>
  <c r="AQ68" i="33" s="1"/>
  <c r="AX68" i="36"/>
  <c r="S68" i="36" s="1"/>
  <c r="AC68" i="36" s="1"/>
  <c r="AB69" i="36" s="1"/>
  <c r="AX44" i="36"/>
  <c r="S44" i="36" s="1"/>
  <c r="AC44" i="36" s="1"/>
  <c r="AB45" i="36" s="1"/>
  <c r="AX8" i="36"/>
  <c r="S8" i="36" s="1"/>
  <c r="AC8" i="36" s="1"/>
  <c r="AB9" i="36" s="1"/>
  <c r="AI67" i="48"/>
  <c r="AN67" i="48"/>
  <c r="X68" i="35"/>
  <c r="Z68" i="35" s="1"/>
  <c r="Y68" i="35"/>
  <c r="AJ63" i="88"/>
  <c r="AK63" i="88"/>
  <c r="AT63" i="88" s="1"/>
  <c r="AJ45" i="88"/>
  <c r="AK45" i="88"/>
  <c r="AT45" i="88" s="1"/>
  <c r="AJ39" i="88"/>
  <c r="AK39" i="88"/>
  <c r="AT39" i="88" s="1"/>
  <c r="AJ33" i="88"/>
  <c r="AK33" i="88"/>
  <c r="AT33" i="88" s="1"/>
  <c r="AJ27" i="88"/>
  <c r="AK27" i="88"/>
  <c r="AT27" i="88" s="1"/>
  <c r="AJ21" i="88"/>
  <c r="AK21" i="88"/>
  <c r="AT21" i="88" s="1"/>
  <c r="AJ15" i="88"/>
  <c r="AK15" i="88"/>
  <c r="AT15" i="88" s="1"/>
  <c r="AJ9" i="88"/>
  <c r="AK9" i="88"/>
  <c r="AT9" i="88" s="1"/>
  <c r="AJ5" i="88"/>
  <c r="AK5" i="88"/>
  <c r="AT5" i="88" s="1"/>
  <c r="Z68" i="81"/>
  <c r="Z67" i="44"/>
  <c r="Y67" i="44"/>
  <c r="X67" i="44"/>
  <c r="X69" i="28"/>
  <c r="Y69" i="28"/>
  <c r="Z67" i="25"/>
  <c r="X69" i="96"/>
  <c r="Z69" i="96" s="1"/>
  <c r="Y69" i="96"/>
  <c r="X70" i="41"/>
  <c r="Y70" i="41"/>
  <c r="X66" i="37"/>
  <c r="Z66" i="37" s="1"/>
  <c r="Y66" i="37"/>
  <c r="W70" i="29"/>
  <c r="AG69" i="29"/>
  <c r="AP69" i="29" s="1"/>
  <c r="AF69" i="29"/>
  <c r="AO69" i="29" s="1"/>
  <c r="AE69" i="29"/>
  <c r="AK66" i="36"/>
  <c r="AT66" i="36" s="1"/>
  <c r="AK35" i="36"/>
  <c r="AT35" i="36" s="1"/>
  <c r="AJ35" i="36"/>
  <c r="AX22" i="36"/>
  <c r="S22" i="36" s="1"/>
  <c r="AC22" i="36" s="1"/>
  <c r="AB23" i="36" s="1"/>
  <c r="X68" i="48"/>
  <c r="Z68" i="48" s="1"/>
  <c r="Y68" i="48"/>
  <c r="AH69" i="87"/>
  <c r="AQ69" i="87" s="1"/>
  <c r="AR67" i="81"/>
  <c r="AJ41" i="88"/>
  <c r="AK41" i="88"/>
  <c r="AT41" i="88" s="1"/>
  <c r="AJ17" i="88"/>
  <c r="AK17" i="88"/>
  <c r="AT17" i="88" s="1"/>
  <c r="W71" i="82"/>
  <c r="AG70" i="82"/>
  <c r="AP70" i="82" s="1"/>
  <c r="AF70" i="82"/>
  <c r="AO70" i="82" s="1"/>
  <c r="AE70" i="82"/>
  <c r="AX56" i="36"/>
  <c r="S56" i="36" s="1"/>
  <c r="AC56" i="36" s="1"/>
  <c r="AB57" i="36" s="1"/>
  <c r="AX32" i="36"/>
  <c r="S32" i="36" s="1"/>
  <c r="AC32" i="36" s="1"/>
  <c r="AB33" i="36" s="1"/>
  <c r="AX14" i="36"/>
  <c r="S14" i="36" s="1"/>
  <c r="AC14" i="36" s="1"/>
  <c r="AB15" i="36" s="1"/>
  <c r="AJ57" i="88"/>
  <c r="AK57" i="88"/>
  <c r="AT57" i="88" s="1"/>
  <c r="AR66" i="75"/>
  <c r="AX66" i="36"/>
  <c r="S66" i="36" s="1"/>
  <c r="AC66" i="36" s="1"/>
  <c r="AB67" i="36" s="1"/>
  <c r="AX61" i="36"/>
  <c r="S61" i="36" s="1"/>
  <c r="AC61" i="36" s="1"/>
  <c r="AB62" i="36" s="1"/>
  <c r="AX55" i="36"/>
  <c r="S55" i="36" s="1"/>
  <c r="AC55" i="36" s="1"/>
  <c r="AB56" i="36" s="1"/>
  <c r="AX49" i="36"/>
  <c r="S49" i="36" s="1"/>
  <c r="AC49" i="36" s="1"/>
  <c r="AB50" i="36" s="1"/>
  <c r="AX43" i="36"/>
  <c r="S43" i="36" s="1"/>
  <c r="AC43" i="36" s="1"/>
  <c r="AB44" i="36" s="1"/>
  <c r="AX37" i="36"/>
  <c r="S37" i="36" s="1"/>
  <c r="AC37" i="36" s="1"/>
  <c r="AB38" i="36" s="1"/>
  <c r="AX31" i="36"/>
  <c r="S31" i="36" s="1"/>
  <c r="AC31" i="36" s="1"/>
  <c r="AB32" i="36" s="1"/>
  <c r="AX25" i="36"/>
  <c r="S25" i="36" s="1"/>
  <c r="AC25" i="36" s="1"/>
  <c r="AB26" i="36" s="1"/>
  <c r="AX19" i="36"/>
  <c r="S19" i="36" s="1"/>
  <c r="AC19" i="36" s="1"/>
  <c r="AB20" i="36" s="1"/>
  <c r="AX13" i="36"/>
  <c r="S13" i="36" s="1"/>
  <c r="AC13" i="36" s="1"/>
  <c r="AB14" i="36" s="1"/>
  <c r="AX7" i="36"/>
  <c r="S7" i="36" s="1"/>
  <c r="AC7" i="36" s="1"/>
  <c r="AB8" i="36" s="1"/>
  <c r="AI66" i="46"/>
  <c r="AN66" i="46"/>
  <c r="AR67" i="40"/>
  <c r="AR66" i="76"/>
  <c r="W69" i="27"/>
  <c r="AG68" i="27"/>
  <c r="AP68" i="27" s="1"/>
  <c r="AF68" i="27"/>
  <c r="AO68" i="27" s="1"/>
  <c r="AE68" i="27"/>
  <c r="Z66" i="47"/>
  <c r="X66" i="47"/>
  <c r="Y66" i="47"/>
  <c r="AJ68" i="88"/>
  <c r="AK68" i="88"/>
  <c r="AT68" i="88" s="1"/>
  <c r="AJ62" i="88"/>
  <c r="AK62" i="88"/>
  <c r="AT62" i="88" s="1"/>
  <c r="AJ56" i="88"/>
  <c r="AK56" i="88"/>
  <c r="AT56" i="88" s="1"/>
  <c r="AJ50" i="88"/>
  <c r="AK50" i="88"/>
  <c r="AT50" i="88" s="1"/>
  <c r="AJ44" i="88"/>
  <c r="AK44" i="88"/>
  <c r="AT44" i="88" s="1"/>
  <c r="AJ38" i="88"/>
  <c r="AK38" i="88"/>
  <c r="AT38" i="88" s="1"/>
  <c r="AJ32" i="88"/>
  <c r="AK32" i="88"/>
  <c r="AT32" i="88" s="1"/>
  <c r="AJ26" i="88"/>
  <c r="AK26" i="88"/>
  <c r="AT26" i="88" s="1"/>
  <c r="AJ20" i="88"/>
  <c r="AK20" i="88"/>
  <c r="AT20" i="88" s="1"/>
  <c r="AJ14" i="88"/>
  <c r="AK14" i="88"/>
  <c r="AT14" i="88" s="1"/>
  <c r="AJ8" i="88"/>
  <c r="AK8" i="88"/>
  <c r="AT8" i="88" s="1"/>
  <c r="AR67" i="33"/>
  <c r="AR68" i="34"/>
  <c r="AH69" i="34"/>
  <c r="AQ69" i="34" s="1"/>
  <c r="AN65" i="73"/>
  <c r="AI65" i="73"/>
  <c r="Z69" i="26"/>
  <c r="Y69" i="26"/>
  <c r="X69" i="26"/>
  <c r="AK47" i="36"/>
  <c r="AT47" i="36" s="1"/>
  <c r="AJ47" i="36"/>
  <c r="AX16" i="36"/>
  <c r="S16" i="36" s="1"/>
  <c r="AC16" i="36" s="1"/>
  <c r="AB17" i="36" s="1"/>
  <c r="W72" i="86"/>
  <c r="AG71" i="86"/>
  <c r="AP71" i="86" s="1"/>
  <c r="AF71" i="86"/>
  <c r="AO71" i="86" s="1"/>
  <c r="AE71" i="86"/>
  <c r="AJ67" i="88"/>
  <c r="AK67" i="88"/>
  <c r="AT67" i="88" s="1"/>
  <c r="AJ29" i="88"/>
  <c r="AK29" i="88"/>
  <c r="AT29" i="88" s="1"/>
  <c r="AI68" i="45"/>
  <c r="AN68" i="45"/>
  <c r="AX50" i="36"/>
  <c r="S50" i="36" s="1"/>
  <c r="AC50" i="36" s="1"/>
  <c r="AB51" i="36" s="1"/>
  <c r="AX26" i="36"/>
  <c r="S26" i="36" s="1"/>
  <c r="AC26" i="36" s="1"/>
  <c r="AB27" i="36" s="1"/>
  <c r="AX4" i="36"/>
  <c r="S4" i="36" s="1"/>
  <c r="AC4" i="36" s="1"/>
  <c r="AB5" i="36" s="1"/>
  <c r="AR69" i="85"/>
  <c r="AJ69" i="88"/>
  <c r="AS69" i="88" s="1"/>
  <c r="AK69" i="88"/>
  <c r="AT69" i="88" s="1"/>
  <c r="AI66" i="42"/>
  <c r="AN66" i="42"/>
  <c r="AX60" i="36"/>
  <c r="S60" i="36" s="1"/>
  <c r="AC60" i="36" s="1"/>
  <c r="AB61" i="36" s="1"/>
  <c r="AX54" i="36"/>
  <c r="S54" i="36" s="1"/>
  <c r="AC54" i="36" s="1"/>
  <c r="AB55" i="36" s="1"/>
  <c r="AX48" i="36"/>
  <c r="S48" i="36" s="1"/>
  <c r="AC48" i="36" s="1"/>
  <c r="AB49" i="36" s="1"/>
  <c r="AX42" i="36"/>
  <c r="S42" i="36" s="1"/>
  <c r="AC42" i="36" s="1"/>
  <c r="AB43" i="36" s="1"/>
  <c r="AX36" i="36"/>
  <c r="S36" i="36" s="1"/>
  <c r="AC36" i="36" s="1"/>
  <c r="AB37" i="36" s="1"/>
  <c r="AX30" i="36"/>
  <c r="S30" i="36" s="1"/>
  <c r="AC30" i="36" s="1"/>
  <c r="AB31" i="36" s="1"/>
  <c r="AX24" i="36"/>
  <c r="S24" i="36" s="1"/>
  <c r="AC24" i="36" s="1"/>
  <c r="AB25" i="36" s="1"/>
  <c r="AX18" i="36"/>
  <c r="S18" i="36" s="1"/>
  <c r="AC18" i="36" s="1"/>
  <c r="AB19" i="36" s="1"/>
  <c r="AX12" i="36"/>
  <c r="S12" i="36" s="1"/>
  <c r="AC12" i="36" s="1"/>
  <c r="AB13" i="36" s="1"/>
  <c r="AR68" i="87"/>
  <c r="AH71" i="86"/>
  <c r="AQ71" i="86" s="1"/>
  <c r="Y69" i="31"/>
  <c r="Z69" i="31" s="1"/>
  <c r="X69" i="31"/>
  <c r="AN67" i="84"/>
  <c r="AI67" i="84"/>
  <c r="AN65" i="47"/>
  <c r="AI65" i="47"/>
  <c r="AN67" i="43"/>
  <c r="AI67" i="43"/>
  <c r="AJ66" i="88"/>
  <c r="AK66" i="88"/>
  <c r="AT66" i="88" s="1"/>
  <c r="AJ61" i="88"/>
  <c r="AK61" i="88"/>
  <c r="AT61" i="88" s="1"/>
  <c r="AJ55" i="88"/>
  <c r="AK55" i="88"/>
  <c r="AT55" i="88" s="1"/>
  <c r="AJ49" i="88"/>
  <c r="AK49" i="88"/>
  <c r="AT49" i="88" s="1"/>
  <c r="AX42" i="88"/>
  <c r="S42" i="88" s="1"/>
  <c r="AC42" i="88" s="1"/>
  <c r="AB43" i="88" s="1"/>
  <c r="AX36" i="88"/>
  <c r="S36" i="88" s="1"/>
  <c r="AC36" i="88" s="1"/>
  <c r="AB37" i="88" s="1"/>
  <c r="AX30" i="88"/>
  <c r="S30" i="88" s="1"/>
  <c r="AC30" i="88" s="1"/>
  <c r="AB31" i="88" s="1"/>
  <c r="AX24" i="88"/>
  <c r="S24" i="88" s="1"/>
  <c r="AC24" i="88" s="1"/>
  <c r="AB25" i="88" s="1"/>
  <c r="AX18" i="88"/>
  <c r="S18" i="88" s="1"/>
  <c r="AC18" i="88" s="1"/>
  <c r="AB19" i="88" s="1"/>
  <c r="AX12" i="88"/>
  <c r="S12" i="88" s="1"/>
  <c r="AC12" i="88" s="1"/>
  <c r="AB13" i="88" s="1"/>
  <c r="AH68" i="40"/>
  <c r="AQ68" i="40" s="1"/>
  <c r="AN72" i="89"/>
  <c r="AI72" i="89"/>
  <c r="AH70" i="85"/>
  <c r="AQ70" i="85" s="1"/>
  <c r="AI66" i="44"/>
  <c r="AN66" i="44"/>
  <c r="X67" i="32"/>
  <c r="Y67" i="32"/>
  <c r="X69" i="38"/>
  <c r="Y69" i="38"/>
  <c r="Z69" i="34"/>
  <c r="X69" i="95"/>
  <c r="Y69" i="95"/>
  <c r="AI68" i="96"/>
  <c r="AN68" i="96"/>
  <c r="AI69" i="41"/>
  <c r="AN69" i="41"/>
  <c r="AN68" i="26"/>
  <c r="AI68" i="26"/>
  <c r="Y68" i="74"/>
  <c r="X68" i="74"/>
  <c r="Z67" i="42" l="1"/>
  <c r="Z68" i="74"/>
  <c r="Z69" i="38"/>
  <c r="Z67" i="46"/>
  <c r="Z68" i="91"/>
  <c r="AJ41" i="36"/>
  <c r="W67" i="37"/>
  <c r="AG66" i="37"/>
  <c r="AP66" i="37" s="1"/>
  <c r="AF66" i="37"/>
  <c r="AO66" i="37" s="1"/>
  <c r="AE66" i="37"/>
  <c r="W68" i="42"/>
  <c r="AG67" i="42"/>
  <c r="AP67" i="42" s="1"/>
  <c r="AF67" i="42"/>
  <c r="AO67" i="42" s="1"/>
  <c r="AE67" i="42"/>
  <c r="W70" i="45"/>
  <c r="AG69" i="45"/>
  <c r="AP69" i="45" s="1"/>
  <c r="AF69" i="45"/>
  <c r="AO69" i="45" s="1"/>
  <c r="AE69" i="45"/>
  <c r="AF69" i="90"/>
  <c r="AO69" i="90" s="1"/>
  <c r="AG69" i="90"/>
  <c r="AP69" i="90" s="1"/>
  <c r="AE69" i="90"/>
  <c r="W70" i="90"/>
  <c r="AE68" i="74"/>
  <c r="AF68" i="74"/>
  <c r="AO68" i="74" s="1"/>
  <c r="W69" i="74"/>
  <c r="AG68" i="74"/>
  <c r="AP68" i="74" s="1"/>
  <c r="AX69" i="96"/>
  <c r="S69" i="96" s="1"/>
  <c r="AC69" i="96" s="1"/>
  <c r="AG69" i="96"/>
  <c r="AP69" i="96" s="1"/>
  <c r="AP71" i="96" s="1"/>
  <c r="AE69" i="96"/>
  <c r="AF69" i="96"/>
  <c r="AO69" i="96" s="1"/>
  <c r="AO71" i="96" s="1"/>
  <c r="AF69" i="38"/>
  <c r="AO69" i="38" s="1"/>
  <c r="AE69" i="38"/>
  <c r="W70" i="38"/>
  <c r="AG69" i="38"/>
  <c r="AP69" i="38" s="1"/>
  <c r="W68" i="46"/>
  <c r="AG67" i="46"/>
  <c r="AP67" i="46" s="1"/>
  <c r="AF67" i="46"/>
  <c r="AO67" i="46" s="1"/>
  <c r="AE67" i="46"/>
  <c r="AF68" i="91"/>
  <c r="AO68" i="91" s="1"/>
  <c r="W69" i="91"/>
  <c r="AG68" i="91"/>
  <c r="AP68" i="91" s="1"/>
  <c r="AE68" i="91"/>
  <c r="AJ37" i="88"/>
  <c r="AK37" i="88"/>
  <c r="AT37" i="88" s="1"/>
  <c r="AR68" i="96"/>
  <c r="AH69" i="38"/>
  <c r="AQ69" i="38" s="1"/>
  <c r="AR66" i="44"/>
  <c r="AR72" i="89"/>
  <c r="AJ43" i="88"/>
  <c r="AK43" i="88"/>
  <c r="AT43" i="88" s="1"/>
  <c r="AS61" i="88"/>
  <c r="AL61" i="88"/>
  <c r="AU61" i="88" s="1"/>
  <c r="AJ43" i="36"/>
  <c r="AK43" i="36"/>
  <c r="AT43" i="36" s="1"/>
  <c r="AJ51" i="36"/>
  <c r="AK51" i="36"/>
  <c r="AT51" i="36" s="1"/>
  <c r="AS67" i="88"/>
  <c r="AL67" i="88"/>
  <c r="AU67" i="88" s="1"/>
  <c r="AK17" i="36"/>
  <c r="AT17" i="36" s="1"/>
  <c r="AJ17" i="36"/>
  <c r="AR65" i="73"/>
  <c r="AS8" i="88"/>
  <c r="AL8" i="88"/>
  <c r="AU8" i="88" s="1"/>
  <c r="AS26" i="88"/>
  <c r="AL26" i="88"/>
  <c r="AU26" i="88" s="1"/>
  <c r="AS44" i="88"/>
  <c r="AL44" i="88"/>
  <c r="AU44" i="88" s="1"/>
  <c r="AS62" i="88"/>
  <c r="AL62" i="88"/>
  <c r="AU62" i="88" s="1"/>
  <c r="AK14" i="36"/>
  <c r="AT14" i="36" s="1"/>
  <c r="AJ14" i="36"/>
  <c r="AK50" i="36"/>
  <c r="AT50" i="36" s="1"/>
  <c r="AJ50" i="36"/>
  <c r="AN70" i="82"/>
  <c r="AI70" i="82"/>
  <c r="AK23" i="36"/>
  <c r="AT23" i="36" s="1"/>
  <c r="AJ23" i="36"/>
  <c r="AN69" i="29"/>
  <c r="AI69" i="29"/>
  <c r="AS9" i="88"/>
  <c r="AL9" i="88"/>
  <c r="AU9" i="88" s="1"/>
  <c r="AS27" i="88"/>
  <c r="AL27" i="88"/>
  <c r="AU27" i="88" s="1"/>
  <c r="AS45" i="88"/>
  <c r="AL45" i="88"/>
  <c r="AU45" i="88" s="1"/>
  <c r="AS22" i="88"/>
  <c r="AL22" i="88"/>
  <c r="AU22" i="88" s="1"/>
  <c r="AS40" i="88"/>
  <c r="AL40" i="88"/>
  <c r="AU40" i="88" s="1"/>
  <c r="AS58" i="88"/>
  <c r="AL58" i="88"/>
  <c r="AU58" i="88" s="1"/>
  <c r="AJ16" i="36"/>
  <c r="AK16" i="36"/>
  <c r="AT16" i="36" s="1"/>
  <c r="AJ52" i="36"/>
  <c r="AK52" i="36"/>
  <c r="AT52" i="36" s="1"/>
  <c r="AS53" i="36"/>
  <c r="AL53" i="36"/>
  <c r="AU53" i="36" s="1"/>
  <c r="AR68" i="92"/>
  <c r="AJ12" i="88"/>
  <c r="AK12" i="88"/>
  <c r="AT12" i="88" s="1"/>
  <c r="AJ30" i="36"/>
  <c r="AK30" i="36"/>
  <c r="AT30" i="36" s="1"/>
  <c r="AK65" i="36"/>
  <c r="AT65" i="36" s="1"/>
  <c r="AJ65" i="36"/>
  <c r="AH70" i="79"/>
  <c r="AQ70" i="79" s="1"/>
  <c r="AI68" i="94"/>
  <c r="AN68" i="94"/>
  <c r="AJ21" i="36"/>
  <c r="AK21" i="36"/>
  <c r="AT21" i="36" s="1"/>
  <c r="AS59" i="88"/>
  <c r="AL59" i="88"/>
  <c r="AU59" i="88" s="1"/>
  <c r="AN69" i="87"/>
  <c r="AI69" i="87"/>
  <c r="AJ13" i="88"/>
  <c r="AK13" i="88"/>
  <c r="AT13" i="88" s="1"/>
  <c r="AR67" i="84"/>
  <c r="AJ49" i="36"/>
  <c r="AK49" i="36"/>
  <c r="AT49" i="36" s="1"/>
  <c r="AN71" i="86"/>
  <c r="AI71" i="86"/>
  <c r="AS47" i="36"/>
  <c r="AL47" i="36"/>
  <c r="AU47" i="36" s="1"/>
  <c r="AN68" i="27"/>
  <c r="AI68" i="27"/>
  <c r="AK20" i="36"/>
  <c r="AT20" i="36" s="1"/>
  <c r="AJ20" i="36"/>
  <c r="AK56" i="36"/>
  <c r="AT56" i="36" s="1"/>
  <c r="AJ56" i="36"/>
  <c r="AS57" i="88"/>
  <c r="AL57" i="88"/>
  <c r="AU57" i="88" s="1"/>
  <c r="AS41" i="88"/>
  <c r="AL41" i="88"/>
  <c r="AU41" i="88" s="1"/>
  <c r="AS35" i="36"/>
  <c r="AL35" i="36"/>
  <c r="AU35" i="36" s="1"/>
  <c r="AE67" i="25"/>
  <c r="W68" i="25"/>
  <c r="AG67" i="25"/>
  <c r="AP67" i="25" s="1"/>
  <c r="AF67" i="25"/>
  <c r="AO67" i="25" s="1"/>
  <c r="W68" i="44"/>
  <c r="AG67" i="44"/>
  <c r="AP67" i="44" s="1"/>
  <c r="AE67" i="44"/>
  <c r="AF67" i="44"/>
  <c r="AO67" i="44" s="1"/>
  <c r="AR67" i="48"/>
  <c r="AS53" i="88"/>
  <c r="AL53" i="88"/>
  <c r="AU53" i="88" s="1"/>
  <c r="AS29" i="36"/>
  <c r="AL29" i="36"/>
  <c r="AU29" i="36" s="1"/>
  <c r="AR68" i="93"/>
  <c r="AE73" i="89"/>
  <c r="W74" i="89"/>
  <c r="AG73" i="89"/>
  <c r="AP73" i="89" s="1"/>
  <c r="AF73" i="89"/>
  <c r="AO73" i="89" s="1"/>
  <c r="AR68" i="31"/>
  <c r="AJ22" i="36"/>
  <c r="AK22" i="36"/>
  <c r="AT22" i="36" s="1"/>
  <c r="AJ58" i="36"/>
  <c r="AK58" i="36"/>
  <c r="AT58" i="36" s="1"/>
  <c r="X71" i="39"/>
  <c r="Y71" i="39"/>
  <c r="Z71" i="39" s="1"/>
  <c r="X73" i="77"/>
  <c r="Y73" i="77"/>
  <c r="AH69" i="93"/>
  <c r="AQ69" i="93" s="1"/>
  <c r="AS23" i="88"/>
  <c r="AL23" i="88"/>
  <c r="AU23" i="88" s="1"/>
  <c r="AR69" i="36"/>
  <c r="AR71" i="36" s="1"/>
  <c r="AJ18" i="88"/>
  <c r="AK18" i="88"/>
  <c r="AT18" i="88" s="1"/>
  <c r="AJ42" i="88"/>
  <c r="AS60" i="88"/>
  <c r="AL60" i="88"/>
  <c r="AU60" i="88" s="1"/>
  <c r="AI67" i="30"/>
  <c r="AN67" i="30"/>
  <c r="AR67" i="35"/>
  <c r="AJ36" i="36"/>
  <c r="AK36" i="36"/>
  <c r="AT36" i="36" s="1"/>
  <c r="W71" i="79"/>
  <c r="AG70" i="79"/>
  <c r="AP70" i="79" s="1"/>
  <c r="AE70" i="79"/>
  <c r="AF70" i="79"/>
  <c r="AO70" i="79" s="1"/>
  <c r="AK68" i="36"/>
  <c r="AT68" i="36" s="1"/>
  <c r="AJ68" i="36"/>
  <c r="AH69" i="92"/>
  <c r="AQ69" i="92" s="1"/>
  <c r="AQ71" i="92" s="1"/>
  <c r="AZ3" i="92"/>
  <c r="AX5" i="92" s="1"/>
  <c r="S5" i="92" s="1"/>
  <c r="AC5" i="92" s="1"/>
  <c r="AB6" i="92" s="1"/>
  <c r="AX9" i="92"/>
  <c r="S9" i="92" s="1"/>
  <c r="AC9" i="92" s="1"/>
  <c r="AB10" i="92" s="1"/>
  <c r="AX15" i="92"/>
  <c r="S15" i="92" s="1"/>
  <c r="AC15" i="92" s="1"/>
  <c r="AB16" i="92" s="1"/>
  <c r="AX21" i="92"/>
  <c r="S21" i="92" s="1"/>
  <c r="AC21" i="92" s="1"/>
  <c r="AB22" i="92" s="1"/>
  <c r="AX27" i="92"/>
  <c r="S27" i="92" s="1"/>
  <c r="AC27" i="92" s="1"/>
  <c r="AB28" i="92" s="1"/>
  <c r="AX39" i="92"/>
  <c r="S39" i="92" s="1"/>
  <c r="AC39" i="92" s="1"/>
  <c r="AB40" i="92" s="1"/>
  <c r="AX45" i="92"/>
  <c r="S45" i="92" s="1"/>
  <c r="AC45" i="92" s="1"/>
  <c r="AB46" i="92" s="1"/>
  <c r="AX51" i="92"/>
  <c r="S51" i="92" s="1"/>
  <c r="AC51" i="92" s="1"/>
  <c r="AB52" i="92" s="1"/>
  <c r="AX57" i="92"/>
  <c r="S57" i="92" s="1"/>
  <c r="AC57" i="92" s="1"/>
  <c r="AB58" i="92" s="1"/>
  <c r="AX63" i="92"/>
  <c r="S63" i="92" s="1"/>
  <c r="AC63" i="92" s="1"/>
  <c r="AB64" i="92" s="1"/>
  <c r="AJ39" i="36"/>
  <c r="AK39" i="36"/>
  <c r="AT39" i="36" s="1"/>
  <c r="AS7" i="88"/>
  <c r="AL7" i="88"/>
  <c r="AU7" i="88" s="1"/>
  <c r="AN68" i="33"/>
  <c r="AI68" i="33"/>
  <c r="X68" i="75"/>
  <c r="Z68" i="75" s="1"/>
  <c r="Y68" i="75"/>
  <c r="AH69" i="95"/>
  <c r="AQ69" i="95" s="1"/>
  <c r="AJ19" i="88"/>
  <c r="AK19" i="88"/>
  <c r="AT19" i="88" s="1"/>
  <c r="AS49" i="88"/>
  <c r="AL49" i="88"/>
  <c r="AU49" i="88" s="1"/>
  <c r="AS66" i="88"/>
  <c r="AL66" i="88"/>
  <c r="AU66" i="88" s="1"/>
  <c r="AJ19" i="36"/>
  <c r="AK19" i="36"/>
  <c r="AT19" i="36" s="1"/>
  <c r="AJ55" i="36"/>
  <c r="AK55" i="36"/>
  <c r="AT55" i="36" s="1"/>
  <c r="AR68" i="45"/>
  <c r="AS14" i="88"/>
  <c r="AL14" i="88"/>
  <c r="AU14" i="88" s="1"/>
  <c r="AS32" i="88"/>
  <c r="AL32" i="88"/>
  <c r="AU32" i="88" s="1"/>
  <c r="AS50" i="88"/>
  <c r="AL50" i="88"/>
  <c r="AU50" i="88" s="1"/>
  <c r="AS68" i="88"/>
  <c r="AL68" i="88"/>
  <c r="AU68" i="88" s="1"/>
  <c r="AK26" i="36"/>
  <c r="AT26" i="36" s="1"/>
  <c r="AJ26" i="36"/>
  <c r="AK62" i="36"/>
  <c r="AT62" i="36" s="1"/>
  <c r="AJ62" i="36"/>
  <c r="AJ15" i="36"/>
  <c r="AK15" i="36"/>
  <c r="AT15" i="36" s="1"/>
  <c r="AH70" i="41"/>
  <c r="AQ70" i="41" s="1"/>
  <c r="W69" i="81"/>
  <c r="AG68" i="81"/>
  <c r="AP68" i="81" s="1"/>
  <c r="AF68" i="81"/>
  <c r="AO68" i="81" s="1"/>
  <c r="AE68" i="81"/>
  <c r="AS15" i="88"/>
  <c r="AL15" i="88"/>
  <c r="AU15" i="88" s="1"/>
  <c r="AS33" i="88"/>
  <c r="AL33" i="88"/>
  <c r="AU33" i="88" s="1"/>
  <c r="AS63" i="88"/>
  <c r="AL63" i="88"/>
  <c r="AU63" i="88" s="1"/>
  <c r="AJ9" i="36"/>
  <c r="AK9" i="36"/>
  <c r="AT9" i="36" s="1"/>
  <c r="AH68" i="43"/>
  <c r="AQ68" i="43" s="1"/>
  <c r="AS10" i="88"/>
  <c r="AL10" i="88"/>
  <c r="AU10" i="88" s="1"/>
  <c r="AS28" i="88"/>
  <c r="AL28" i="88"/>
  <c r="AU28" i="88" s="1"/>
  <c r="AS46" i="88"/>
  <c r="AL46" i="88"/>
  <c r="AU46" i="88" s="1"/>
  <c r="AS64" i="88"/>
  <c r="AL64" i="88"/>
  <c r="AU64" i="88" s="1"/>
  <c r="AH68" i="84"/>
  <c r="AQ68" i="84" s="1"/>
  <c r="AH67" i="46"/>
  <c r="AQ67" i="46" s="1"/>
  <c r="AJ28" i="36"/>
  <c r="AK28" i="36"/>
  <c r="AT28" i="36" s="1"/>
  <c r="AJ64" i="36"/>
  <c r="AK64" i="36"/>
  <c r="AT64" i="36" s="1"/>
  <c r="AR69" i="79"/>
  <c r="AH66" i="73"/>
  <c r="AQ66" i="73" s="1"/>
  <c r="Y68" i="76"/>
  <c r="X68" i="76"/>
  <c r="AH68" i="91"/>
  <c r="AQ68" i="91" s="1"/>
  <c r="AJ24" i="88"/>
  <c r="AK24" i="88"/>
  <c r="AT24" i="88" s="1"/>
  <c r="AJ6" i="36"/>
  <c r="AK6" i="36"/>
  <c r="AT6" i="36" s="1"/>
  <c r="AJ42" i="36"/>
  <c r="AK42" i="36"/>
  <c r="AT42" i="36" s="1"/>
  <c r="AH69" i="45"/>
  <c r="AQ69" i="45" s="1"/>
  <c r="AJ63" i="36"/>
  <c r="AK63" i="36"/>
  <c r="AT63" i="36" s="1"/>
  <c r="AN69" i="88"/>
  <c r="AN71" i="88" s="1"/>
  <c r="AI69" i="88"/>
  <c r="AN70" i="85"/>
  <c r="AI70" i="85"/>
  <c r="AR68" i="26"/>
  <c r="AJ13" i="36"/>
  <c r="AK13" i="36"/>
  <c r="AT13" i="36" s="1"/>
  <c r="Z69" i="95"/>
  <c r="AH67" i="32"/>
  <c r="AQ67" i="32" s="1"/>
  <c r="AJ25" i="88"/>
  <c r="AK25" i="88"/>
  <c r="AT25" i="88" s="1"/>
  <c r="AR67" i="43"/>
  <c r="AH69" i="31"/>
  <c r="AQ69" i="31" s="1"/>
  <c r="AJ25" i="36"/>
  <c r="AK25" i="36"/>
  <c r="AT25" i="36" s="1"/>
  <c r="AJ61" i="36"/>
  <c r="AK61" i="36"/>
  <c r="AT61" i="36" s="1"/>
  <c r="AH69" i="26"/>
  <c r="AQ69" i="26" s="1"/>
  <c r="AK32" i="36"/>
  <c r="AT32" i="36" s="1"/>
  <c r="AJ32" i="36"/>
  <c r="AJ67" i="36"/>
  <c r="AK67" i="36"/>
  <c r="AT67" i="36" s="1"/>
  <c r="AJ33" i="36"/>
  <c r="AK33" i="36"/>
  <c r="AT33" i="36" s="1"/>
  <c r="Y71" i="82"/>
  <c r="X71" i="82"/>
  <c r="X70" i="29"/>
  <c r="Y70" i="29"/>
  <c r="Z70" i="29" s="1"/>
  <c r="Z70" i="41"/>
  <c r="AH69" i="28"/>
  <c r="AQ69" i="28" s="1"/>
  <c r="AQ71" i="28" s="1"/>
  <c r="AX4" i="28"/>
  <c r="S4" i="28" s="1"/>
  <c r="AC4" i="28" s="1"/>
  <c r="AB5" i="28" s="1"/>
  <c r="AZ3" i="28"/>
  <c r="AX7" i="28" s="1"/>
  <c r="S7" i="28" s="1"/>
  <c r="AC7" i="28" s="1"/>
  <c r="AB8" i="28" s="1"/>
  <c r="AX5" i="28"/>
  <c r="S5" i="28" s="1"/>
  <c r="AC5" i="28" s="1"/>
  <c r="AB6" i="28" s="1"/>
  <c r="AX8" i="28"/>
  <c r="S8" i="28" s="1"/>
  <c r="AC8" i="28" s="1"/>
  <c r="AB9" i="28" s="1"/>
  <c r="AX9" i="28"/>
  <c r="S9" i="28" s="1"/>
  <c r="AC9" i="28" s="1"/>
  <c r="AB10" i="28" s="1"/>
  <c r="AX11" i="28"/>
  <c r="S11" i="28" s="1"/>
  <c r="AC11" i="28" s="1"/>
  <c r="AB12" i="28" s="1"/>
  <c r="AX14" i="28"/>
  <c r="S14" i="28" s="1"/>
  <c r="AC14" i="28" s="1"/>
  <c r="AB15" i="28" s="1"/>
  <c r="AX15" i="28"/>
  <c r="S15" i="28" s="1"/>
  <c r="AC15" i="28" s="1"/>
  <c r="AB16" i="28" s="1"/>
  <c r="AX17" i="28"/>
  <c r="S17" i="28" s="1"/>
  <c r="AC17" i="28" s="1"/>
  <c r="AB18" i="28" s="1"/>
  <c r="AX19" i="28"/>
  <c r="S19" i="28" s="1"/>
  <c r="AC19" i="28" s="1"/>
  <c r="AB20" i="28" s="1"/>
  <c r="AX20" i="28"/>
  <c r="S20" i="28" s="1"/>
  <c r="AC20" i="28" s="1"/>
  <c r="AB21" i="28" s="1"/>
  <c r="AX21" i="28"/>
  <c r="S21" i="28" s="1"/>
  <c r="AC21" i="28" s="1"/>
  <c r="AB22" i="28" s="1"/>
  <c r="AX23" i="28"/>
  <c r="S23" i="28" s="1"/>
  <c r="AC23" i="28" s="1"/>
  <c r="AB24" i="28" s="1"/>
  <c r="AX25" i="28"/>
  <c r="S25" i="28" s="1"/>
  <c r="AC25" i="28" s="1"/>
  <c r="AB26" i="28" s="1"/>
  <c r="AX26" i="28"/>
  <c r="S26" i="28" s="1"/>
  <c r="AC26" i="28" s="1"/>
  <c r="AB27" i="28" s="1"/>
  <c r="AX27" i="28"/>
  <c r="S27" i="28" s="1"/>
  <c r="AC27" i="28" s="1"/>
  <c r="AB28" i="28" s="1"/>
  <c r="AX29" i="28"/>
  <c r="S29" i="28" s="1"/>
  <c r="AC29" i="28" s="1"/>
  <c r="AB30" i="28" s="1"/>
  <c r="AX31" i="28"/>
  <c r="S31" i="28" s="1"/>
  <c r="AC31" i="28" s="1"/>
  <c r="AB32" i="28" s="1"/>
  <c r="AX32" i="28"/>
  <c r="S32" i="28" s="1"/>
  <c r="AC32" i="28" s="1"/>
  <c r="AB33" i="28" s="1"/>
  <c r="AX33" i="28"/>
  <c r="S33" i="28" s="1"/>
  <c r="AC33" i="28" s="1"/>
  <c r="AB34" i="28" s="1"/>
  <c r="AX34" i="28"/>
  <c r="S34" i="28" s="1"/>
  <c r="AC34" i="28" s="1"/>
  <c r="AB35" i="28" s="1"/>
  <c r="AX35" i="28"/>
  <c r="S35" i="28" s="1"/>
  <c r="AC35" i="28" s="1"/>
  <c r="AB36" i="28" s="1"/>
  <c r="AX37" i="28"/>
  <c r="S37" i="28" s="1"/>
  <c r="AC37" i="28" s="1"/>
  <c r="AB38" i="28" s="1"/>
  <c r="AX38" i="28"/>
  <c r="S38" i="28" s="1"/>
  <c r="AC38" i="28" s="1"/>
  <c r="AB39" i="28" s="1"/>
  <c r="AX39" i="28"/>
  <c r="S39" i="28" s="1"/>
  <c r="AC39" i="28" s="1"/>
  <c r="AB40" i="28" s="1"/>
  <c r="AX40" i="28"/>
  <c r="S40" i="28" s="1"/>
  <c r="AC40" i="28" s="1"/>
  <c r="AB41" i="28" s="1"/>
  <c r="AX41" i="28"/>
  <c r="S41" i="28" s="1"/>
  <c r="AC41" i="28" s="1"/>
  <c r="AB42" i="28" s="1"/>
  <c r="AX43" i="28"/>
  <c r="S43" i="28" s="1"/>
  <c r="AC43" i="28" s="1"/>
  <c r="AB44" i="28" s="1"/>
  <c r="AX44" i="28"/>
  <c r="S44" i="28" s="1"/>
  <c r="AC44" i="28" s="1"/>
  <c r="AB45" i="28" s="1"/>
  <c r="AX45" i="28"/>
  <c r="S45" i="28" s="1"/>
  <c r="AC45" i="28" s="1"/>
  <c r="AB46" i="28" s="1"/>
  <c r="AX46" i="28"/>
  <c r="S46" i="28" s="1"/>
  <c r="AC46" i="28" s="1"/>
  <c r="AB47" i="28" s="1"/>
  <c r="AX47" i="28"/>
  <c r="S47" i="28" s="1"/>
  <c r="AC47" i="28" s="1"/>
  <c r="AB48" i="28" s="1"/>
  <c r="AX49" i="28"/>
  <c r="S49" i="28" s="1"/>
  <c r="AC49" i="28" s="1"/>
  <c r="AB50" i="28" s="1"/>
  <c r="AX50" i="28"/>
  <c r="S50" i="28" s="1"/>
  <c r="AC50" i="28" s="1"/>
  <c r="AB51" i="28" s="1"/>
  <c r="AX51" i="28"/>
  <c r="S51" i="28" s="1"/>
  <c r="AC51" i="28" s="1"/>
  <c r="AB52" i="28" s="1"/>
  <c r="AX52" i="28"/>
  <c r="S52" i="28" s="1"/>
  <c r="AC52" i="28" s="1"/>
  <c r="AB53" i="28" s="1"/>
  <c r="AX53" i="28"/>
  <c r="S53" i="28" s="1"/>
  <c r="AC53" i="28" s="1"/>
  <c r="AB54" i="28" s="1"/>
  <c r="AX55" i="28"/>
  <c r="S55" i="28" s="1"/>
  <c r="AC55" i="28" s="1"/>
  <c r="AB56" i="28" s="1"/>
  <c r="AX56" i="28"/>
  <c r="S56" i="28" s="1"/>
  <c r="AC56" i="28" s="1"/>
  <c r="AB57" i="28" s="1"/>
  <c r="AX57" i="28"/>
  <c r="S57" i="28" s="1"/>
  <c r="AC57" i="28" s="1"/>
  <c r="AB58" i="28" s="1"/>
  <c r="AX58" i="28"/>
  <c r="S58" i="28" s="1"/>
  <c r="AC58" i="28" s="1"/>
  <c r="AB59" i="28" s="1"/>
  <c r="AX59" i="28"/>
  <c r="S59" i="28" s="1"/>
  <c r="AC59" i="28" s="1"/>
  <c r="AB60" i="28" s="1"/>
  <c r="AX61" i="28"/>
  <c r="S61" i="28" s="1"/>
  <c r="AC61" i="28" s="1"/>
  <c r="AB62" i="28" s="1"/>
  <c r="AX62" i="28"/>
  <c r="S62" i="28" s="1"/>
  <c r="AC62" i="28" s="1"/>
  <c r="AB63" i="28" s="1"/>
  <c r="AX63" i="28"/>
  <c r="S63" i="28" s="1"/>
  <c r="AC63" i="28" s="1"/>
  <c r="AB64" i="28" s="1"/>
  <c r="AX65" i="28"/>
  <c r="S65" i="28" s="1"/>
  <c r="AC65" i="28" s="1"/>
  <c r="AB66" i="28" s="1"/>
  <c r="AX66" i="28"/>
  <c r="S66" i="28" s="1"/>
  <c r="AC66" i="28" s="1"/>
  <c r="AB67" i="28" s="1"/>
  <c r="AX64" i="28"/>
  <c r="S64" i="28" s="1"/>
  <c r="AC64" i="28" s="1"/>
  <c r="AB65" i="28" s="1"/>
  <c r="AX67" i="28"/>
  <c r="S67" i="28" s="1"/>
  <c r="AC67" i="28" s="1"/>
  <c r="AB68" i="28" s="1"/>
  <c r="AX68" i="28"/>
  <c r="S68" i="28" s="1"/>
  <c r="AC68" i="28" s="1"/>
  <c r="AB69" i="28" s="1"/>
  <c r="AJ45" i="36"/>
  <c r="AK45" i="36"/>
  <c r="AT45" i="36" s="1"/>
  <c r="AS59" i="36"/>
  <c r="AL59" i="36"/>
  <c r="AU59" i="36" s="1"/>
  <c r="AR68" i="90"/>
  <c r="Z68" i="84"/>
  <c r="AJ34" i="36"/>
  <c r="AK34" i="36"/>
  <c r="AT34" i="36" s="1"/>
  <c r="AR66" i="83"/>
  <c r="Z69" i="93"/>
  <c r="AN67" i="76"/>
  <c r="AI67" i="76"/>
  <c r="AS47" i="88"/>
  <c r="AL47" i="88"/>
  <c r="AU47" i="88" s="1"/>
  <c r="AH67" i="83"/>
  <c r="AQ67" i="83" s="1"/>
  <c r="AJ30" i="88"/>
  <c r="AK30" i="88"/>
  <c r="AT30" i="88" s="1"/>
  <c r="AS48" i="88"/>
  <c r="AL48" i="88"/>
  <c r="AU48" i="88" s="1"/>
  <c r="AS65" i="88"/>
  <c r="AL65" i="88"/>
  <c r="AU65" i="88" s="1"/>
  <c r="AJ12" i="36"/>
  <c r="AK12" i="36"/>
  <c r="AT12" i="36" s="1"/>
  <c r="AJ48" i="36"/>
  <c r="AK48" i="36"/>
  <c r="AT48" i="36" s="1"/>
  <c r="Y69" i="94"/>
  <c r="X69" i="94"/>
  <c r="Z69" i="92"/>
  <c r="Z69" i="40"/>
  <c r="Y69" i="40"/>
  <c r="X69" i="40"/>
  <c r="AN67" i="75"/>
  <c r="AI67" i="75"/>
  <c r="X70" i="87"/>
  <c r="Y70" i="87"/>
  <c r="AH68" i="74"/>
  <c r="AQ68" i="74" s="1"/>
  <c r="AR69" i="41"/>
  <c r="AE69" i="34"/>
  <c r="AF69" i="34"/>
  <c r="AO69" i="34" s="1"/>
  <c r="AG69" i="34"/>
  <c r="AP69" i="34" s="1"/>
  <c r="W70" i="34"/>
  <c r="Z67" i="32"/>
  <c r="AJ31" i="88"/>
  <c r="AK31" i="88"/>
  <c r="AT31" i="88" s="1"/>
  <c r="AS55" i="88"/>
  <c r="AL55" i="88"/>
  <c r="AU55" i="88" s="1"/>
  <c r="AJ31" i="36"/>
  <c r="AK31" i="36"/>
  <c r="AT31" i="36" s="1"/>
  <c r="AJ5" i="36"/>
  <c r="AK5" i="36"/>
  <c r="AT5" i="36" s="1"/>
  <c r="AS29" i="88"/>
  <c r="AL29" i="88"/>
  <c r="AU29" i="88" s="1"/>
  <c r="AS20" i="88"/>
  <c r="AL20" i="88"/>
  <c r="AU20" i="88" s="1"/>
  <c r="AS38" i="88"/>
  <c r="AL38" i="88"/>
  <c r="AU38" i="88" s="1"/>
  <c r="AS56" i="88"/>
  <c r="AL56" i="88"/>
  <c r="AU56" i="88" s="1"/>
  <c r="AH66" i="47"/>
  <c r="AQ66" i="47" s="1"/>
  <c r="Y69" i="27"/>
  <c r="X69" i="27"/>
  <c r="Z69" i="27" s="1"/>
  <c r="AR66" i="46"/>
  <c r="AK38" i="36"/>
  <c r="AT38" i="36" s="1"/>
  <c r="AJ38" i="36"/>
  <c r="AJ57" i="36"/>
  <c r="AK57" i="36"/>
  <c r="AT57" i="36" s="1"/>
  <c r="AH68" i="48"/>
  <c r="AQ68" i="48" s="1"/>
  <c r="AJ66" i="36"/>
  <c r="Z69" i="28"/>
  <c r="AS5" i="88"/>
  <c r="AL5" i="88"/>
  <c r="AU5" i="88" s="1"/>
  <c r="AS21" i="88"/>
  <c r="AL21" i="88"/>
  <c r="AU21" i="88" s="1"/>
  <c r="AS39" i="88"/>
  <c r="AL39" i="88"/>
  <c r="AU39" i="88" s="1"/>
  <c r="AH68" i="35"/>
  <c r="AQ68" i="35" s="1"/>
  <c r="AJ69" i="36"/>
  <c r="AS69" i="36" s="1"/>
  <c r="AK69" i="36"/>
  <c r="AT69" i="36" s="1"/>
  <c r="Z68" i="43"/>
  <c r="AR66" i="32"/>
  <c r="AS16" i="88"/>
  <c r="AL16" i="88"/>
  <c r="AU16" i="88" s="1"/>
  <c r="AS34" i="88"/>
  <c r="AL34" i="88"/>
  <c r="AU34" i="88" s="1"/>
  <c r="AS52" i="88"/>
  <c r="AL52" i="88"/>
  <c r="AU52" i="88" s="1"/>
  <c r="AJ3" i="36"/>
  <c r="AB4" i="36"/>
  <c r="AJ40" i="36"/>
  <c r="AK40" i="36"/>
  <c r="AT40" i="36" s="1"/>
  <c r="AN70" i="39"/>
  <c r="AI70" i="39"/>
  <c r="AN72" i="77"/>
  <c r="AI72" i="77"/>
  <c r="Z66" i="73"/>
  <c r="AR68" i="38"/>
  <c r="AS3" i="88"/>
  <c r="AL3" i="88"/>
  <c r="AU3" i="88" s="1"/>
  <c r="Z67" i="83"/>
  <c r="AR65" i="37"/>
  <c r="AR68" i="28"/>
  <c r="AH69" i="90"/>
  <c r="AQ69" i="90" s="1"/>
  <c r="Y68" i="30"/>
  <c r="X68" i="30"/>
  <c r="AJ18" i="36"/>
  <c r="AK18" i="36"/>
  <c r="AT18" i="36" s="1"/>
  <c r="AJ54" i="36"/>
  <c r="AK54" i="36"/>
  <c r="AT54" i="36" s="1"/>
  <c r="AE66" i="78"/>
  <c r="AF66" i="78"/>
  <c r="AO66" i="78" s="1"/>
  <c r="W67" i="78"/>
  <c r="AG66" i="78"/>
  <c r="AP66" i="78" s="1"/>
  <c r="AS35" i="88"/>
  <c r="AL35" i="88"/>
  <c r="AU35" i="88" s="1"/>
  <c r="Y71" i="85"/>
  <c r="X71" i="85"/>
  <c r="Z71" i="85" s="1"/>
  <c r="AR65" i="47"/>
  <c r="W70" i="31"/>
  <c r="AG69" i="31"/>
  <c r="AP69" i="31" s="1"/>
  <c r="AF69" i="31"/>
  <c r="AO69" i="31" s="1"/>
  <c r="AE69" i="31"/>
  <c r="AJ37" i="36"/>
  <c r="AK37" i="36"/>
  <c r="AT37" i="36" s="1"/>
  <c r="AR66" i="42"/>
  <c r="AJ27" i="36"/>
  <c r="AK27" i="36"/>
  <c r="AT27" i="36" s="1"/>
  <c r="X72" i="86"/>
  <c r="Y72" i="86"/>
  <c r="Z72" i="86" s="1"/>
  <c r="AE69" i="26"/>
  <c r="W70" i="26"/>
  <c r="AG69" i="26"/>
  <c r="AP69" i="26" s="1"/>
  <c r="AF69" i="26"/>
  <c r="AO69" i="26" s="1"/>
  <c r="W67" i="47"/>
  <c r="AG66" i="47"/>
  <c r="AP66" i="47" s="1"/>
  <c r="AF66" i="47"/>
  <c r="AO66" i="47" s="1"/>
  <c r="AE66" i="47"/>
  <c r="AJ8" i="36"/>
  <c r="AK8" i="36"/>
  <c r="AT8" i="36" s="1"/>
  <c r="AK44" i="36"/>
  <c r="AT44" i="36" s="1"/>
  <c r="AJ44" i="36"/>
  <c r="AS17" i="88"/>
  <c r="AL17" i="88"/>
  <c r="AU17" i="88" s="1"/>
  <c r="W69" i="48"/>
  <c r="AG68" i="48"/>
  <c r="AP68" i="48" s="1"/>
  <c r="AF68" i="48"/>
  <c r="AO68" i="48" s="1"/>
  <c r="AE68" i="48"/>
  <c r="AH66" i="37"/>
  <c r="AQ66" i="37" s="1"/>
  <c r="AH69" i="96"/>
  <c r="AQ69" i="96" s="1"/>
  <c r="AQ71" i="96" s="1"/>
  <c r="AZ3" i="96"/>
  <c r="AX5" i="96" s="1"/>
  <c r="S5" i="96" s="1"/>
  <c r="AC5" i="96" s="1"/>
  <c r="AB6" i="96" s="1"/>
  <c r="AX3" i="96"/>
  <c r="S3" i="96" s="1"/>
  <c r="AC3" i="96" s="1"/>
  <c r="AX6" i="96"/>
  <c r="S6" i="96" s="1"/>
  <c r="AC6" i="96" s="1"/>
  <c r="AB7" i="96" s="1"/>
  <c r="AX7" i="96"/>
  <c r="S7" i="96" s="1"/>
  <c r="AC7" i="96" s="1"/>
  <c r="AB8" i="96" s="1"/>
  <c r="AX10" i="96"/>
  <c r="S10" i="96" s="1"/>
  <c r="AC10" i="96" s="1"/>
  <c r="AB11" i="96" s="1"/>
  <c r="AX12" i="96"/>
  <c r="S12" i="96" s="1"/>
  <c r="AC12" i="96" s="1"/>
  <c r="AB13" i="96" s="1"/>
  <c r="AX13" i="96"/>
  <c r="S13" i="96" s="1"/>
  <c r="AC13" i="96" s="1"/>
  <c r="AB14" i="96" s="1"/>
  <c r="AX14" i="96"/>
  <c r="S14" i="96" s="1"/>
  <c r="AC14" i="96" s="1"/>
  <c r="AB15" i="96" s="1"/>
  <c r="AX17" i="96"/>
  <c r="S17" i="96" s="1"/>
  <c r="AC17" i="96" s="1"/>
  <c r="AB18" i="96" s="1"/>
  <c r="AX18" i="96"/>
  <c r="S18" i="96" s="1"/>
  <c r="AC18" i="96" s="1"/>
  <c r="AB19" i="96" s="1"/>
  <c r="AX19" i="96"/>
  <c r="S19" i="96" s="1"/>
  <c r="AC19" i="96" s="1"/>
  <c r="AB20" i="96" s="1"/>
  <c r="AX20" i="96"/>
  <c r="S20" i="96" s="1"/>
  <c r="AC20" i="96" s="1"/>
  <c r="AB21" i="96" s="1"/>
  <c r="AX23" i="96"/>
  <c r="S23" i="96" s="1"/>
  <c r="AC23" i="96" s="1"/>
  <c r="AB24" i="96" s="1"/>
  <c r="AX24" i="96"/>
  <c r="S24" i="96" s="1"/>
  <c r="AC24" i="96" s="1"/>
  <c r="AB25" i="96" s="1"/>
  <c r="AX25" i="96"/>
  <c r="S25" i="96" s="1"/>
  <c r="AC25" i="96" s="1"/>
  <c r="AB26" i="96" s="1"/>
  <c r="AX26" i="96"/>
  <c r="S26" i="96" s="1"/>
  <c r="AC26" i="96" s="1"/>
  <c r="AB27" i="96" s="1"/>
  <c r="AX29" i="96"/>
  <c r="S29" i="96" s="1"/>
  <c r="AC29" i="96" s="1"/>
  <c r="AB30" i="96" s="1"/>
  <c r="AX30" i="96"/>
  <c r="S30" i="96" s="1"/>
  <c r="AC30" i="96" s="1"/>
  <c r="AB31" i="96" s="1"/>
  <c r="AX31" i="96"/>
  <c r="S31" i="96" s="1"/>
  <c r="AC31" i="96" s="1"/>
  <c r="AB32" i="96" s="1"/>
  <c r="AX32" i="96"/>
  <c r="S32" i="96" s="1"/>
  <c r="AC32" i="96" s="1"/>
  <c r="AB33" i="96" s="1"/>
  <c r="AX35" i="96"/>
  <c r="S35" i="96" s="1"/>
  <c r="AC35" i="96" s="1"/>
  <c r="AB36" i="96" s="1"/>
  <c r="AX36" i="96"/>
  <c r="S36" i="96" s="1"/>
  <c r="AC36" i="96" s="1"/>
  <c r="AB37" i="96" s="1"/>
  <c r="AX37" i="96"/>
  <c r="S37" i="96" s="1"/>
  <c r="AC37" i="96" s="1"/>
  <c r="AB38" i="96" s="1"/>
  <c r="AX38" i="96"/>
  <c r="S38" i="96" s="1"/>
  <c r="AC38" i="96" s="1"/>
  <c r="AB39" i="96" s="1"/>
  <c r="AX40" i="96"/>
  <c r="S40" i="96" s="1"/>
  <c r="AC40" i="96" s="1"/>
  <c r="AB41" i="96" s="1"/>
  <c r="AX41" i="96"/>
  <c r="S41" i="96" s="1"/>
  <c r="AC41" i="96" s="1"/>
  <c r="AB42" i="96" s="1"/>
  <c r="AX42" i="96"/>
  <c r="S42" i="96" s="1"/>
  <c r="AC42" i="96" s="1"/>
  <c r="AB43" i="96" s="1"/>
  <c r="AX43" i="96"/>
  <c r="S43" i="96" s="1"/>
  <c r="AC43" i="96" s="1"/>
  <c r="AB44" i="96" s="1"/>
  <c r="AX44" i="96"/>
  <c r="S44" i="96" s="1"/>
  <c r="AC44" i="96" s="1"/>
  <c r="AB45" i="96" s="1"/>
  <c r="AX45" i="96"/>
  <c r="S45" i="96" s="1"/>
  <c r="AC45" i="96" s="1"/>
  <c r="AB46" i="96" s="1"/>
  <c r="AX46" i="96"/>
  <c r="S46" i="96" s="1"/>
  <c r="AC46" i="96" s="1"/>
  <c r="AB47" i="96" s="1"/>
  <c r="AX47" i="96"/>
  <c r="S47" i="96" s="1"/>
  <c r="AC47" i="96" s="1"/>
  <c r="AB48" i="96" s="1"/>
  <c r="AX48" i="96"/>
  <c r="S48" i="96" s="1"/>
  <c r="AC48" i="96" s="1"/>
  <c r="AB49" i="96" s="1"/>
  <c r="AX49" i="96"/>
  <c r="S49" i="96" s="1"/>
  <c r="AC49" i="96" s="1"/>
  <c r="AB50" i="96" s="1"/>
  <c r="AX50" i="96"/>
  <c r="S50" i="96" s="1"/>
  <c r="AC50" i="96" s="1"/>
  <c r="AB51" i="96" s="1"/>
  <c r="AX51" i="96"/>
  <c r="S51" i="96" s="1"/>
  <c r="AC51" i="96" s="1"/>
  <c r="AB52" i="96" s="1"/>
  <c r="AX52" i="96"/>
  <c r="S52" i="96" s="1"/>
  <c r="AC52" i="96" s="1"/>
  <c r="AB53" i="96" s="1"/>
  <c r="AX53" i="96"/>
  <c r="S53" i="96" s="1"/>
  <c r="AC53" i="96" s="1"/>
  <c r="AB54" i="96" s="1"/>
  <c r="AX54" i="96"/>
  <c r="S54" i="96" s="1"/>
  <c r="AC54" i="96" s="1"/>
  <c r="AB55" i="96" s="1"/>
  <c r="AX55" i="96"/>
  <c r="S55" i="96" s="1"/>
  <c r="AC55" i="96" s="1"/>
  <c r="AB56" i="96" s="1"/>
  <c r="AX56" i="96"/>
  <c r="S56" i="96" s="1"/>
  <c r="AC56" i="96" s="1"/>
  <c r="AB57" i="96" s="1"/>
  <c r="AX57" i="96"/>
  <c r="S57" i="96" s="1"/>
  <c r="AC57" i="96" s="1"/>
  <c r="AB58" i="96" s="1"/>
  <c r="AX58" i="96"/>
  <c r="S58" i="96" s="1"/>
  <c r="AC58" i="96" s="1"/>
  <c r="AB59" i="96" s="1"/>
  <c r="AX59" i="96"/>
  <c r="S59" i="96" s="1"/>
  <c r="AC59" i="96" s="1"/>
  <c r="AB60" i="96" s="1"/>
  <c r="AX60" i="96"/>
  <c r="S60" i="96" s="1"/>
  <c r="AC60" i="96" s="1"/>
  <c r="AB61" i="96" s="1"/>
  <c r="AX61" i="96"/>
  <c r="S61" i="96" s="1"/>
  <c r="AC61" i="96" s="1"/>
  <c r="AB62" i="96" s="1"/>
  <c r="AX62" i="96"/>
  <c r="S62" i="96" s="1"/>
  <c r="AC62" i="96" s="1"/>
  <c r="AB63" i="96" s="1"/>
  <c r="AX63" i="96"/>
  <c r="S63" i="96" s="1"/>
  <c r="AC63" i="96" s="1"/>
  <c r="AB64" i="96" s="1"/>
  <c r="AX66" i="96"/>
  <c r="S66" i="96" s="1"/>
  <c r="AC66" i="96" s="1"/>
  <c r="AB67" i="96" s="1"/>
  <c r="AX68" i="96"/>
  <c r="S68" i="96" s="1"/>
  <c r="AC68" i="96" s="1"/>
  <c r="AB69" i="96" s="1"/>
  <c r="AX64" i="96"/>
  <c r="S64" i="96" s="1"/>
  <c r="AC64" i="96" s="1"/>
  <c r="AB65" i="96" s="1"/>
  <c r="AX65" i="96"/>
  <c r="S65" i="96" s="1"/>
  <c r="AC65" i="96" s="1"/>
  <c r="AB66" i="96" s="1"/>
  <c r="AX67" i="96"/>
  <c r="S67" i="96" s="1"/>
  <c r="AC67" i="96" s="1"/>
  <c r="AB68" i="96" s="1"/>
  <c r="AH67" i="44"/>
  <c r="AQ67" i="44" s="1"/>
  <c r="W69" i="35"/>
  <c r="AG68" i="35"/>
  <c r="AP68" i="35" s="1"/>
  <c r="AF68" i="35"/>
  <c r="AO68" i="35" s="1"/>
  <c r="AE68" i="35"/>
  <c r="AS11" i="88"/>
  <c r="AL11" i="88"/>
  <c r="AU11" i="88" s="1"/>
  <c r="AR67" i="74"/>
  <c r="AH73" i="89"/>
  <c r="AQ73" i="89" s="1"/>
  <c r="AJ10" i="36"/>
  <c r="AK10" i="36"/>
  <c r="AT10" i="36" s="1"/>
  <c r="AJ46" i="36"/>
  <c r="AK46" i="36"/>
  <c r="AT46" i="36" s="1"/>
  <c r="AH67" i="42"/>
  <c r="AQ67" i="42" s="1"/>
  <c r="AR67" i="91"/>
  <c r="AJ4" i="88"/>
  <c r="AK4" i="88"/>
  <c r="AT4" i="88" s="1"/>
  <c r="AS11" i="36"/>
  <c r="AL11" i="36"/>
  <c r="AU11" i="36" s="1"/>
  <c r="AR68" i="95"/>
  <c r="AJ6" i="88"/>
  <c r="AK6" i="88"/>
  <c r="AT6" i="88" s="1"/>
  <c r="AJ36" i="88"/>
  <c r="AS54" i="88"/>
  <c r="AL54" i="88"/>
  <c r="AU54" i="88" s="1"/>
  <c r="AJ24" i="36"/>
  <c r="AK24" i="36"/>
  <c r="AT24" i="36" s="1"/>
  <c r="AJ60" i="36"/>
  <c r="AK60" i="36"/>
  <c r="AT60" i="36" s="1"/>
  <c r="AS51" i="88"/>
  <c r="AL51" i="88"/>
  <c r="AU51" i="88" s="1"/>
  <c r="AS41" i="36"/>
  <c r="AL41" i="36"/>
  <c r="AU41" i="36" s="1"/>
  <c r="AI68" i="40"/>
  <c r="AN68" i="40"/>
  <c r="X69" i="33"/>
  <c r="Y69" i="33"/>
  <c r="AJ7" i="36"/>
  <c r="Z73" i="77" l="1"/>
  <c r="Z69" i="94"/>
  <c r="AX34" i="96"/>
  <c r="S34" i="96" s="1"/>
  <c r="AC34" i="96" s="1"/>
  <c r="AB35" i="96" s="1"/>
  <c r="AX28" i="96"/>
  <c r="S28" i="96" s="1"/>
  <c r="AC28" i="96" s="1"/>
  <c r="AB29" i="96" s="1"/>
  <c r="AX22" i="96"/>
  <c r="S22" i="96" s="1"/>
  <c r="AC22" i="96" s="1"/>
  <c r="AB23" i="96" s="1"/>
  <c r="AX16" i="96"/>
  <c r="S16" i="96" s="1"/>
  <c r="AC16" i="96" s="1"/>
  <c r="AB17" i="96" s="1"/>
  <c r="AJ17" i="96" s="1"/>
  <c r="AX9" i="96"/>
  <c r="S9" i="96" s="1"/>
  <c r="AC9" i="96" s="1"/>
  <c r="AB10" i="96" s="1"/>
  <c r="AX4" i="96"/>
  <c r="S4" i="96" s="1"/>
  <c r="AC4" i="96" s="1"/>
  <c r="AB5" i="96" s="1"/>
  <c r="AX39" i="96"/>
  <c r="S39" i="96" s="1"/>
  <c r="AC39" i="96" s="1"/>
  <c r="AB40" i="96" s="1"/>
  <c r="AX33" i="96"/>
  <c r="S33" i="96" s="1"/>
  <c r="AC33" i="96" s="1"/>
  <c r="AB34" i="96" s="1"/>
  <c r="AX27" i="96"/>
  <c r="S27" i="96" s="1"/>
  <c r="AC27" i="96" s="1"/>
  <c r="AB28" i="96" s="1"/>
  <c r="AX21" i="96"/>
  <c r="S21" i="96" s="1"/>
  <c r="AC21" i="96" s="1"/>
  <c r="AB22" i="96" s="1"/>
  <c r="AJ22" i="96" s="1"/>
  <c r="AX15" i="96"/>
  <c r="S15" i="96" s="1"/>
  <c r="AC15" i="96" s="1"/>
  <c r="AB16" i="96" s="1"/>
  <c r="AX8" i="96"/>
  <c r="S8" i="96" s="1"/>
  <c r="AC8" i="96" s="1"/>
  <c r="AB9" i="96" s="1"/>
  <c r="Z71" i="82"/>
  <c r="AX33" i="92"/>
  <c r="S33" i="92" s="1"/>
  <c r="AC33" i="92" s="1"/>
  <c r="AB34" i="92" s="1"/>
  <c r="AE73" i="77"/>
  <c r="AF73" i="77"/>
  <c r="AO73" i="77" s="1"/>
  <c r="W74" i="77"/>
  <c r="AG73" i="77"/>
  <c r="AP73" i="77" s="1"/>
  <c r="AF72" i="86"/>
  <c r="AO72" i="86" s="1"/>
  <c r="AE72" i="86"/>
  <c r="W73" i="86"/>
  <c r="AG72" i="86"/>
  <c r="AP72" i="86" s="1"/>
  <c r="AJ6" i="96"/>
  <c r="AK6" i="96"/>
  <c r="AT6" i="96" s="1"/>
  <c r="W70" i="94"/>
  <c r="AE69" i="94"/>
  <c r="AF69" i="94"/>
  <c r="AO69" i="94" s="1"/>
  <c r="AG69" i="94"/>
  <c r="AP69" i="94" s="1"/>
  <c r="AE70" i="29"/>
  <c r="W71" i="29"/>
  <c r="AG70" i="29"/>
  <c r="AP70" i="29" s="1"/>
  <c r="AF70" i="29"/>
  <c r="AO70" i="29" s="1"/>
  <c r="AK6" i="92"/>
  <c r="AT6" i="92" s="1"/>
  <c r="AF71" i="39"/>
  <c r="AO71" i="39" s="1"/>
  <c r="AE71" i="39"/>
  <c r="W72" i="39"/>
  <c r="AG71" i="39"/>
  <c r="AP71" i="39" s="1"/>
  <c r="AE71" i="82"/>
  <c r="AF71" i="82"/>
  <c r="AO71" i="82" s="1"/>
  <c r="W72" i="82"/>
  <c r="AG71" i="82"/>
  <c r="AP71" i="82" s="1"/>
  <c r="AJ8" i="28"/>
  <c r="AK8" i="28"/>
  <c r="AT8" i="28" s="1"/>
  <c r="AJ35" i="96"/>
  <c r="AK35" i="96"/>
  <c r="AT35" i="96" s="1"/>
  <c r="AJ23" i="96"/>
  <c r="AK23" i="96"/>
  <c r="AT23" i="96" s="1"/>
  <c r="AG71" i="85"/>
  <c r="AP71" i="85" s="1"/>
  <c r="AF71" i="85"/>
  <c r="AO71" i="85" s="1"/>
  <c r="W72" i="85"/>
  <c r="AE71" i="85"/>
  <c r="AK18" i="28"/>
  <c r="AT18" i="28" s="1"/>
  <c r="AJ56" i="96"/>
  <c r="AK56" i="96"/>
  <c r="AT56" i="96" s="1"/>
  <c r="AS36" i="88"/>
  <c r="AL36" i="88"/>
  <c r="AU36" i="88" s="1"/>
  <c r="AJ69" i="96"/>
  <c r="AS69" i="96" s="1"/>
  <c r="AK69" i="96"/>
  <c r="AT69" i="96" s="1"/>
  <c r="AJ60" i="96"/>
  <c r="AK60" i="96"/>
  <c r="AT60" i="96" s="1"/>
  <c r="AJ54" i="96"/>
  <c r="AK54" i="96"/>
  <c r="AT54" i="96" s="1"/>
  <c r="AJ48" i="96"/>
  <c r="AK48" i="96"/>
  <c r="AT48" i="96" s="1"/>
  <c r="AJ42" i="96"/>
  <c r="AK42" i="96"/>
  <c r="AT42" i="96" s="1"/>
  <c r="AJ36" i="96"/>
  <c r="AK36" i="96"/>
  <c r="AT36" i="96" s="1"/>
  <c r="AJ30" i="96"/>
  <c r="AK30" i="96"/>
  <c r="AT30" i="96" s="1"/>
  <c r="AJ24" i="96"/>
  <c r="AK24" i="96"/>
  <c r="AT24" i="96" s="1"/>
  <c r="AJ18" i="96"/>
  <c r="AK18" i="96"/>
  <c r="AT18" i="96" s="1"/>
  <c r="AX11" i="96"/>
  <c r="S11" i="96" s="1"/>
  <c r="AC11" i="96" s="1"/>
  <c r="AB12" i="96" s="1"/>
  <c r="AS18" i="36"/>
  <c r="AL18" i="36"/>
  <c r="AU18" i="36" s="1"/>
  <c r="AE66" i="73"/>
  <c r="AF66" i="73"/>
  <c r="AO66" i="73" s="1"/>
  <c r="W67" i="73"/>
  <c r="AG66" i="73"/>
  <c r="AP66" i="73" s="1"/>
  <c r="AS40" i="36"/>
  <c r="AL40" i="36"/>
  <c r="AU40" i="36" s="1"/>
  <c r="AR67" i="75"/>
  <c r="AH69" i="94"/>
  <c r="AQ69" i="94" s="1"/>
  <c r="AS12" i="36"/>
  <c r="AL12" i="36"/>
  <c r="AU12" i="36" s="1"/>
  <c r="AS30" i="88"/>
  <c r="AL30" i="88"/>
  <c r="AU30" i="88" s="1"/>
  <c r="AJ65" i="28"/>
  <c r="AK65" i="28"/>
  <c r="AT65" i="28" s="1"/>
  <c r="AX60" i="28"/>
  <c r="S60" i="28" s="1"/>
  <c r="AC60" i="28" s="1"/>
  <c r="AB61" i="28" s="1"/>
  <c r="AX54" i="28"/>
  <c r="S54" i="28" s="1"/>
  <c r="AC54" i="28" s="1"/>
  <c r="AB55" i="28" s="1"/>
  <c r="AX48" i="28"/>
  <c r="S48" i="28" s="1"/>
  <c r="AC48" i="28" s="1"/>
  <c r="AB49" i="28" s="1"/>
  <c r="AX42" i="28"/>
  <c r="S42" i="28" s="1"/>
  <c r="AC42" i="28" s="1"/>
  <c r="AB43" i="28" s="1"/>
  <c r="AX36" i="28"/>
  <c r="S36" i="28" s="1"/>
  <c r="AC36" i="28" s="1"/>
  <c r="AB37" i="28" s="1"/>
  <c r="AX30" i="28"/>
  <c r="S30" i="28" s="1"/>
  <c r="AC30" i="28" s="1"/>
  <c r="AB31" i="28" s="1"/>
  <c r="AX24" i="28"/>
  <c r="S24" i="28" s="1"/>
  <c r="AC24" i="28" s="1"/>
  <c r="AB25" i="28" s="1"/>
  <c r="AX18" i="28"/>
  <c r="S18" i="28" s="1"/>
  <c r="AC18" i="28" s="1"/>
  <c r="AB19" i="28" s="1"/>
  <c r="AX12" i="28"/>
  <c r="S12" i="28" s="1"/>
  <c r="AC12" i="28" s="1"/>
  <c r="AB13" i="28" s="1"/>
  <c r="AX6" i="28"/>
  <c r="S6" i="28" s="1"/>
  <c r="AC6" i="28" s="1"/>
  <c r="AB7" i="28" s="1"/>
  <c r="W71" i="41"/>
  <c r="AG70" i="41"/>
  <c r="AP70" i="41" s="1"/>
  <c r="AF70" i="41"/>
  <c r="AO70" i="41" s="1"/>
  <c r="AE70" i="41"/>
  <c r="AS25" i="88"/>
  <c r="AL25" i="88"/>
  <c r="AU25" i="88" s="1"/>
  <c r="AE69" i="95"/>
  <c r="AF69" i="95"/>
  <c r="AO69" i="95" s="1"/>
  <c r="AG69" i="95"/>
  <c r="AP69" i="95" s="1"/>
  <c r="W70" i="95"/>
  <c r="AS62" i="36"/>
  <c r="AL62" i="36"/>
  <c r="AU62" i="36" s="1"/>
  <c r="AH68" i="75"/>
  <c r="AQ68" i="75" s="1"/>
  <c r="AX64" i="92"/>
  <c r="S64" i="92" s="1"/>
  <c r="AC64" i="92" s="1"/>
  <c r="AB65" i="92" s="1"/>
  <c r="AX58" i="92"/>
  <c r="S58" i="92" s="1"/>
  <c r="AC58" i="92" s="1"/>
  <c r="AB59" i="92" s="1"/>
  <c r="AX52" i="92"/>
  <c r="S52" i="92" s="1"/>
  <c r="AC52" i="92" s="1"/>
  <c r="AB53" i="92" s="1"/>
  <c r="AX46" i="92"/>
  <c r="S46" i="92" s="1"/>
  <c r="AC46" i="92" s="1"/>
  <c r="AB47" i="92" s="1"/>
  <c r="AX40" i="92"/>
  <c r="S40" i="92" s="1"/>
  <c r="AC40" i="92" s="1"/>
  <c r="AB41" i="92" s="1"/>
  <c r="AX34" i="92"/>
  <c r="S34" i="92" s="1"/>
  <c r="AC34" i="92" s="1"/>
  <c r="AB35" i="92" s="1"/>
  <c r="AX28" i="92"/>
  <c r="S28" i="92" s="1"/>
  <c r="AC28" i="92" s="1"/>
  <c r="AB29" i="92" s="1"/>
  <c r="AX22" i="92"/>
  <c r="S22" i="92" s="1"/>
  <c r="AC22" i="92" s="1"/>
  <c r="AB23" i="92" s="1"/>
  <c r="AX16" i="92"/>
  <c r="S16" i="92" s="1"/>
  <c r="AC16" i="92" s="1"/>
  <c r="AB17" i="92" s="1"/>
  <c r="AX10" i="92"/>
  <c r="S10" i="92" s="1"/>
  <c r="AC10" i="92" s="1"/>
  <c r="AB11" i="92" s="1"/>
  <c r="AX4" i="92"/>
  <c r="S4" i="92" s="1"/>
  <c r="AC4" i="92" s="1"/>
  <c r="AB5" i="92" s="1"/>
  <c r="AS36" i="36"/>
  <c r="AL36" i="36"/>
  <c r="AU36" i="36" s="1"/>
  <c r="AS56" i="36"/>
  <c r="AL56" i="36"/>
  <c r="AU56" i="36" s="1"/>
  <c r="AS16" i="36"/>
  <c r="AL16" i="36"/>
  <c r="AU16" i="36" s="1"/>
  <c r="X69" i="91"/>
  <c r="Y69" i="91"/>
  <c r="Y68" i="46"/>
  <c r="X68" i="46"/>
  <c r="Z68" i="46" s="1"/>
  <c r="X69" i="74"/>
  <c r="Y69" i="74"/>
  <c r="X68" i="42"/>
  <c r="Z68" i="42" s="1"/>
  <c r="Y68" i="42"/>
  <c r="AR68" i="40"/>
  <c r="AJ59" i="96"/>
  <c r="AK59" i="96"/>
  <c r="AT59" i="96" s="1"/>
  <c r="AB4" i="96"/>
  <c r="AJ3" i="96"/>
  <c r="AG67" i="83"/>
  <c r="AP67" i="83" s="1"/>
  <c r="AF67" i="83"/>
  <c r="AO67" i="83" s="1"/>
  <c r="AE67" i="83"/>
  <c r="W68" i="83"/>
  <c r="AF69" i="28"/>
  <c r="AO69" i="28" s="1"/>
  <c r="AO71" i="28" s="1"/>
  <c r="AE69" i="28"/>
  <c r="AX69" i="28"/>
  <c r="S69" i="28" s="1"/>
  <c r="AC69" i="28" s="1"/>
  <c r="AG69" i="28"/>
  <c r="AP69" i="28" s="1"/>
  <c r="AP71" i="28" s="1"/>
  <c r="AJ54" i="28"/>
  <c r="AK54" i="28"/>
  <c r="AT54" i="28" s="1"/>
  <c r="AJ30" i="28"/>
  <c r="AK30" i="28"/>
  <c r="AT30" i="28" s="1"/>
  <c r="AJ6" i="28"/>
  <c r="AK6" i="28"/>
  <c r="AT6" i="28" s="1"/>
  <c r="AS61" i="36"/>
  <c r="AL61" i="36"/>
  <c r="AU61" i="36" s="1"/>
  <c r="AS6" i="36"/>
  <c r="AL6" i="36"/>
  <c r="AU6" i="36" s="1"/>
  <c r="AN68" i="81"/>
  <c r="AI68" i="81"/>
  <c r="AG68" i="75"/>
  <c r="AP68" i="75" s="1"/>
  <c r="AF68" i="75"/>
  <c r="AO68" i="75" s="1"/>
  <c r="W69" i="75"/>
  <c r="AE68" i="75"/>
  <c r="AS39" i="36"/>
  <c r="AL39" i="36"/>
  <c r="AU39" i="36" s="1"/>
  <c r="AJ64" i="92"/>
  <c r="AK64" i="92"/>
  <c r="AT64" i="92" s="1"/>
  <c r="AK58" i="92"/>
  <c r="AT58" i="92" s="1"/>
  <c r="AJ52" i="92"/>
  <c r="AK52" i="92"/>
  <c r="AT52" i="92" s="1"/>
  <c r="AK46" i="92"/>
  <c r="AT46" i="92" s="1"/>
  <c r="AJ40" i="92"/>
  <c r="AK40" i="92"/>
  <c r="AT40" i="92" s="1"/>
  <c r="AJ34" i="92"/>
  <c r="AK34" i="92"/>
  <c r="AT34" i="92" s="1"/>
  <c r="AJ28" i="92"/>
  <c r="AK28" i="92"/>
  <c r="AT28" i="92" s="1"/>
  <c r="AK22" i="92"/>
  <c r="AT22" i="92" s="1"/>
  <c r="AJ16" i="92"/>
  <c r="AK16" i="92"/>
  <c r="AT16" i="92" s="1"/>
  <c r="AK10" i="92"/>
  <c r="AT10" i="92" s="1"/>
  <c r="AI70" i="79"/>
  <c r="AN70" i="79"/>
  <c r="AS42" i="88"/>
  <c r="AL42" i="88"/>
  <c r="AU42" i="88" s="1"/>
  <c r="AR69" i="29"/>
  <c r="AS50" i="36"/>
  <c r="AL50" i="36"/>
  <c r="AU50" i="36" s="1"/>
  <c r="X70" i="45"/>
  <c r="Y70" i="45"/>
  <c r="AT71" i="88"/>
  <c r="AS10" i="36"/>
  <c r="AL10" i="36"/>
  <c r="AU10" i="36" s="1"/>
  <c r="AJ41" i="96"/>
  <c r="AK41" i="96"/>
  <c r="AT41" i="96" s="1"/>
  <c r="AK17" i="96"/>
  <c r="AT17" i="96" s="1"/>
  <c r="Y69" i="48"/>
  <c r="X69" i="48"/>
  <c r="X67" i="47"/>
  <c r="Z67" i="47" s="1"/>
  <c r="Y67" i="47"/>
  <c r="AH68" i="30"/>
  <c r="AQ68" i="30" s="1"/>
  <c r="AS31" i="88"/>
  <c r="AL31" i="88"/>
  <c r="AU31" i="88" s="1"/>
  <c r="AJ60" i="28"/>
  <c r="AK60" i="28"/>
  <c r="AT60" i="28" s="1"/>
  <c r="AJ42" i="28"/>
  <c r="AK42" i="28"/>
  <c r="AT42" i="28" s="1"/>
  <c r="AS7" i="36"/>
  <c r="AL7" i="36"/>
  <c r="AU7" i="36" s="1"/>
  <c r="AS6" i="88"/>
  <c r="AL6" i="88"/>
  <c r="AU6" i="88" s="1"/>
  <c r="AS4" i="88"/>
  <c r="AL4" i="88"/>
  <c r="AU4" i="88" s="1"/>
  <c r="Y69" i="35"/>
  <c r="X69" i="35"/>
  <c r="AJ64" i="96"/>
  <c r="AK64" i="96"/>
  <c r="AT64" i="96" s="1"/>
  <c r="AJ58" i="96"/>
  <c r="AK58" i="96"/>
  <c r="AT58" i="96" s="1"/>
  <c r="AJ52" i="96"/>
  <c r="AK52" i="96"/>
  <c r="AT52" i="96" s="1"/>
  <c r="AJ46" i="96"/>
  <c r="AK46" i="96"/>
  <c r="AT46" i="96" s="1"/>
  <c r="AJ40" i="96"/>
  <c r="AK40" i="96"/>
  <c r="AT40" i="96" s="1"/>
  <c r="AJ34" i="96"/>
  <c r="AK34" i="96"/>
  <c r="AT34" i="96" s="1"/>
  <c r="AJ28" i="96"/>
  <c r="AK28" i="96"/>
  <c r="AT28" i="96" s="1"/>
  <c r="AK22" i="96"/>
  <c r="AT22" i="96" s="1"/>
  <c r="AK16" i="96"/>
  <c r="AT16" i="96" s="1"/>
  <c r="AJ10" i="96"/>
  <c r="AK10" i="96"/>
  <c r="AT10" i="96" s="1"/>
  <c r="AS8" i="36"/>
  <c r="AL8" i="36"/>
  <c r="AU8" i="36" s="1"/>
  <c r="AH72" i="86"/>
  <c r="AQ72" i="86" s="1"/>
  <c r="X70" i="31"/>
  <c r="Y70" i="31"/>
  <c r="AI66" i="78"/>
  <c r="AN66" i="78"/>
  <c r="AS3" i="36"/>
  <c r="AL3" i="36"/>
  <c r="AU3" i="36" s="1"/>
  <c r="AS66" i="36"/>
  <c r="AL66" i="36"/>
  <c r="AU66" i="36" s="1"/>
  <c r="AH69" i="27"/>
  <c r="AQ69" i="27" s="1"/>
  <c r="AF67" i="32"/>
  <c r="AO67" i="32" s="1"/>
  <c r="AE67" i="32"/>
  <c r="W68" i="32"/>
  <c r="AG67" i="32"/>
  <c r="AP67" i="32" s="1"/>
  <c r="AH69" i="40"/>
  <c r="AQ69" i="40" s="1"/>
  <c r="AQ71" i="40" s="1"/>
  <c r="AZ3" i="40"/>
  <c r="AX6" i="40" s="1"/>
  <c r="S6" i="40" s="1"/>
  <c r="AC6" i="40" s="1"/>
  <c r="AB7" i="40" s="1"/>
  <c r="AX10" i="40"/>
  <c r="S10" i="40" s="1"/>
  <c r="AC10" i="40" s="1"/>
  <c r="AB11" i="40" s="1"/>
  <c r="AX19" i="40"/>
  <c r="S19" i="40" s="1"/>
  <c r="AC19" i="40" s="1"/>
  <c r="AB20" i="40" s="1"/>
  <c r="AX21" i="40"/>
  <c r="S21" i="40" s="1"/>
  <c r="AC21" i="40" s="1"/>
  <c r="AB22" i="40" s="1"/>
  <c r="AX27" i="40"/>
  <c r="S27" i="40" s="1"/>
  <c r="AC27" i="40" s="1"/>
  <c r="AB28" i="40" s="1"/>
  <c r="AX31" i="40"/>
  <c r="S31" i="40" s="1"/>
  <c r="AC31" i="40" s="1"/>
  <c r="AB32" i="40" s="1"/>
  <c r="AX37" i="40"/>
  <c r="S37" i="40" s="1"/>
  <c r="AC37" i="40" s="1"/>
  <c r="AB38" i="40" s="1"/>
  <c r="AX39" i="40"/>
  <c r="S39" i="40" s="1"/>
  <c r="AC39" i="40" s="1"/>
  <c r="AB40" i="40" s="1"/>
  <c r="AX43" i="40"/>
  <c r="S43" i="40" s="1"/>
  <c r="AC43" i="40" s="1"/>
  <c r="AB44" i="40" s="1"/>
  <c r="AX44" i="40"/>
  <c r="S44" i="40" s="1"/>
  <c r="AC44" i="40" s="1"/>
  <c r="AB45" i="40" s="1"/>
  <c r="AX45" i="40"/>
  <c r="S45" i="40" s="1"/>
  <c r="AC45" i="40" s="1"/>
  <c r="AB46" i="40" s="1"/>
  <c r="AX46" i="40"/>
  <c r="S46" i="40" s="1"/>
  <c r="AC46" i="40" s="1"/>
  <c r="AB47" i="40" s="1"/>
  <c r="AX49" i="40"/>
  <c r="S49" i="40" s="1"/>
  <c r="AC49" i="40" s="1"/>
  <c r="AB50" i="40" s="1"/>
  <c r="AX50" i="40"/>
  <c r="S50" i="40" s="1"/>
  <c r="AC50" i="40" s="1"/>
  <c r="AB51" i="40" s="1"/>
  <c r="AX51" i="40"/>
  <c r="S51" i="40" s="1"/>
  <c r="AC51" i="40" s="1"/>
  <c r="AB52" i="40" s="1"/>
  <c r="AX52" i="40"/>
  <c r="S52" i="40" s="1"/>
  <c r="AC52" i="40" s="1"/>
  <c r="AB53" i="40" s="1"/>
  <c r="AX55" i="40"/>
  <c r="S55" i="40" s="1"/>
  <c r="AC55" i="40" s="1"/>
  <c r="AB56" i="40" s="1"/>
  <c r="AX56" i="40"/>
  <c r="S56" i="40" s="1"/>
  <c r="AC56" i="40" s="1"/>
  <c r="AB57" i="40" s="1"/>
  <c r="AX57" i="40"/>
  <c r="S57" i="40" s="1"/>
  <c r="AC57" i="40" s="1"/>
  <c r="AB58" i="40" s="1"/>
  <c r="AX58" i="40"/>
  <c r="S58" i="40" s="1"/>
  <c r="AC58" i="40" s="1"/>
  <c r="AB59" i="40" s="1"/>
  <c r="AX61" i="40"/>
  <c r="S61" i="40" s="1"/>
  <c r="AC61" i="40" s="1"/>
  <c r="AB62" i="40" s="1"/>
  <c r="AX62" i="40"/>
  <c r="S62" i="40" s="1"/>
  <c r="AC62" i="40" s="1"/>
  <c r="AB63" i="40" s="1"/>
  <c r="AX63" i="40"/>
  <c r="S63" i="40" s="1"/>
  <c r="AC63" i="40" s="1"/>
  <c r="AB64" i="40" s="1"/>
  <c r="AX68" i="40"/>
  <c r="S68" i="40" s="1"/>
  <c r="AC68" i="40" s="1"/>
  <c r="AB69" i="40" s="1"/>
  <c r="AX65" i="40"/>
  <c r="S65" i="40" s="1"/>
  <c r="AC65" i="40" s="1"/>
  <c r="AB66" i="40" s="1"/>
  <c r="AX66" i="40"/>
  <c r="S66" i="40" s="1"/>
  <c r="AC66" i="40" s="1"/>
  <c r="AB67" i="40" s="1"/>
  <c r="AR67" i="76"/>
  <c r="AS34" i="36"/>
  <c r="AL34" i="36"/>
  <c r="AU34" i="36" s="1"/>
  <c r="AJ66" i="28"/>
  <c r="AK66" i="28"/>
  <c r="AT66" i="28" s="1"/>
  <c r="AJ59" i="28"/>
  <c r="AK59" i="28"/>
  <c r="AT59" i="28" s="1"/>
  <c r="AJ53" i="28"/>
  <c r="AK53" i="28"/>
  <c r="AT53" i="28" s="1"/>
  <c r="AJ47" i="28"/>
  <c r="AK47" i="28"/>
  <c r="AT47" i="28" s="1"/>
  <c r="AJ41" i="28"/>
  <c r="AK41" i="28"/>
  <c r="AT41" i="28" s="1"/>
  <c r="AJ35" i="28"/>
  <c r="AK35" i="28"/>
  <c r="AT35" i="28" s="1"/>
  <c r="AX28" i="28"/>
  <c r="S28" i="28" s="1"/>
  <c r="AC28" i="28" s="1"/>
  <c r="AB29" i="28" s="1"/>
  <c r="AX22" i="28"/>
  <c r="S22" i="28" s="1"/>
  <c r="AC22" i="28" s="1"/>
  <c r="AB23" i="28" s="1"/>
  <c r="AX16" i="28"/>
  <c r="S16" i="28" s="1"/>
  <c r="AC16" i="28" s="1"/>
  <c r="AB17" i="28" s="1"/>
  <c r="AX10" i="28"/>
  <c r="S10" i="28" s="1"/>
  <c r="AC10" i="28" s="1"/>
  <c r="AB11" i="28" s="1"/>
  <c r="AX3" i="28"/>
  <c r="S3" i="28" s="1"/>
  <c r="AC3" i="28" s="1"/>
  <c r="AH70" i="29"/>
  <c r="AQ70" i="29" s="1"/>
  <c r="AS33" i="36"/>
  <c r="AL33" i="36"/>
  <c r="AU33" i="36" s="1"/>
  <c r="AS13" i="36"/>
  <c r="AL13" i="36"/>
  <c r="AU13" i="36" s="1"/>
  <c r="AS64" i="36"/>
  <c r="AL64" i="36"/>
  <c r="AU64" i="36" s="1"/>
  <c r="AS26" i="36"/>
  <c r="AL26" i="36"/>
  <c r="AU26" i="36" s="1"/>
  <c r="AR68" i="33"/>
  <c r="AX67" i="92"/>
  <c r="S67" i="92" s="1"/>
  <c r="AC67" i="92" s="1"/>
  <c r="AB68" i="92" s="1"/>
  <c r="AX62" i="92"/>
  <c r="S62" i="92" s="1"/>
  <c r="AC62" i="92" s="1"/>
  <c r="AB63" i="92" s="1"/>
  <c r="AX56" i="92"/>
  <c r="S56" i="92" s="1"/>
  <c r="AC56" i="92" s="1"/>
  <c r="AB57" i="92" s="1"/>
  <c r="AX50" i="92"/>
  <c r="S50" i="92" s="1"/>
  <c r="AC50" i="92" s="1"/>
  <c r="AB51" i="92" s="1"/>
  <c r="AX44" i="92"/>
  <c r="S44" i="92" s="1"/>
  <c r="AC44" i="92" s="1"/>
  <c r="AB45" i="92" s="1"/>
  <c r="AX38" i="92"/>
  <c r="S38" i="92" s="1"/>
  <c r="AC38" i="92" s="1"/>
  <c r="AB39" i="92" s="1"/>
  <c r="AX32" i="92"/>
  <c r="S32" i="92" s="1"/>
  <c r="AC32" i="92" s="1"/>
  <c r="AB33" i="92" s="1"/>
  <c r="AX26" i="92"/>
  <c r="S26" i="92" s="1"/>
  <c r="AC26" i="92" s="1"/>
  <c r="AB27" i="92" s="1"/>
  <c r="AX20" i="92"/>
  <c r="S20" i="92" s="1"/>
  <c r="AC20" i="92" s="1"/>
  <c r="AB21" i="92" s="1"/>
  <c r="AX14" i="92"/>
  <c r="S14" i="92" s="1"/>
  <c r="AC14" i="92" s="1"/>
  <c r="AB15" i="92" s="1"/>
  <c r="AX8" i="92"/>
  <c r="S8" i="92" s="1"/>
  <c r="AC8" i="92" s="1"/>
  <c r="AB9" i="92" s="1"/>
  <c r="AX3" i="92"/>
  <c r="S3" i="92" s="1"/>
  <c r="AC3" i="92" s="1"/>
  <c r="AH73" i="77"/>
  <c r="AQ73" i="77" s="1"/>
  <c r="AS58" i="36"/>
  <c r="AL58" i="36"/>
  <c r="AU58" i="36" s="1"/>
  <c r="AS20" i="36"/>
  <c r="AL20" i="36"/>
  <c r="AU20" i="36" s="1"/>
  <c r="AR71" i="86"/>
  <c r="AS30" i="36"/>
  <c r="AL30" i="36"/>
  <c r="AU30" i="36" s="1"/>
  <c r="AS51" i="36"/>
  <c r="AL51" i="36"/>
  <c r="AU51" i="36" s="1"/>
  <c r="AS43" i="88"/>
  <c r="AL43" i="88"/>
  <c r="AU43" i="88" s="1"/>
  <c r="AI69" i="96"/>
  <c r="AN69" i="96"/>
  <c r="AN71" i="96" s="1"/>
  <c r="AN66" i="37"/>
  <c r="AI66" i="37"/>
  <c r="AS60" i="36"/>
  <c r="AL60" i="36"/>
  <c r="AU60" i="36" s="1"/>
  <c r="AJ67" i="96"/>
  <c r="AK67" i="96"/>
  <c r="AT67" i="96" s="1"/>
  <c r="AJ47" i="96"/>
  <c r="AK47" i="96"/>
  <c r="AT47" i="96" s="1"/>
  <c r="AJ11" i="96"/>
  <c r="AK11" i="96"/>
  <c r="AT11" i="96" s="1"/>
  <c r="AR72" i="77"/>
  <c r="AJ4" i="36"/>
  <c r="AK4" i="36"/>
  <c r="AT4" i="36" s="1"/>
  <c r="AT71" i="36" s="1"/>
  <c r="AS5" i="36"/>
  <c r="AL5" i="36"/>
  <c r="AU5" i="36" s="1"/>
  <c r="AI69" i="34"/>
  <c r="AN69" i="34"/>
  <c r="AJ67" i="28"/>
  <c r="AK67" i="28"/>
  <c r="AT67" i="28" s="1"/>
  <c r="AJ48" i="28"/>
  <c r="AK48" i="28"/>
  <c r="AT48" i="28" s="1"/>
  <c r="AJ24" i="28"/>
  <c r="AK24" i="28"/>
  <c r="AT24" i="28" s="1"/>
  <c r="AL69" i="88"/>
  <c r="AU69" i="88" s="1"/>
  <c r="AR69" i="88"/>
  <c r="AR71" i="88" s="1"/>
  <c r="AS24" i="36"/>
  <c r="AL24" i="36"/>
  <c r="AU24" i="36" s="1"/>
  <c r="AJ68" i="96"/>
  <c r="AK68" i="96"/>
  <c r="AT68" i="96" s="1"/>
  <c r="AJ63" i="96"/>
  <c r="AK63" i="96"/>
  <c r="AT63" i="96" s="1"/>
  <c r="AJ57" i="96"/>
  <c r="AK57" i="96"/>
  <c r="AT57" i="96" s="1"/>
  <c r="AJ51" i="96"/>
  <c r="AK51" i="96"/>
  <c r="AT51" i="96" s="1"/>
  <c r="AJ45" i="96"/>
  <c r="AK45" i="96"/>
  <c r="AT45" i="96" s="1"/>
  <c r="AJ39" i="96"/>
  <c r="AK39" i="96"/>
  <c r="AT39" i="96" s="1"/>
  <c r="AJ33" i="96"/>
  <c r="AK33" i="96"/>
  <c r="AT33" i="96" s="1"/>
  <c r="AJ27" i="96"/>
  <c r="AK27" i="96"/>
  <c r="AT27" i="96" s="1"/>
  <c r="AJ21" i="96"/>
  <c r="AK21" i="96"/>
  <c r="AT21" i="96" s="1"/>
  <c r="AJ15" i="96"/>
  <c r="AK15" i="96"/>
  <c r="AT15" i="96" s="1"/>
  <c r="AJ9" i="96"/>
  <c r="AK9" i="96"/>
  <c r="AT9" i="96" s="1"/>
  <c r="AJ5" i="96"/>
  <c r="AK5" i="96"/>
  <c r="AT5" i="96" s="1"/>
  <c r="AI66" i="47"/>
  <c r="AN66" i="47"/>
  <c r="AS37" i="36"/>
  <c r="AL37" i="36"/>
  <c r="AU37" i="36" s="1"/>
  <c r="Z68" i="30"/>
  <c r="AR70" i="39"/>
  <c r="AS57" i="36"/>
  <c r="AL57" i="36"/>
  <c r="AU57" i="36" s="1"/>
  <c r="AS31" i="36"/>
  <c r="AL31" i="36"/>
  <c r="AU31" i="36" s="1"/>
  <c r="X70" i="34"/>
  <c r="Y70" i="34"/>
  <c r="AF68" i="84"/>
  <c r="AO68" i="84" s="1"/>
  <c r="AE68" i="84"/>
  <c r="AG68" i="84"/>
  <c r="AP68" i="84" s="1"/>
  <c r="W69" i="84"/>
  <c r="AS45" i="36"/>
  <c r="AL45" i="36"/>
  <c r="AU45" i="36" s="1"/>
  <c r="AJ64" i="28"/>
  <c r="AK64" i="28"/>
  <c r="AT64" i="28" s="1"/>
  <c r="AJ58" i="28"/>
  <c r="AK58" i="28"/>
  <c r="AT58" i="28" s="1"/>
  <c r="AJ52" i="28"/>
  <c r="AK52" i="28"/>
  <c r="AT52" i="28" s="1"/>
  <c r="AJ46" i="28"/>
  <c r="AK46" i="28"/>
  <c r="AT46" i="28" s="1"/>
  <c r="AJ40" i="28"/>
  <c r="AK40" i="28"/>
  <c r="AT40" i="28" s="1"/>
  <c r="AJ34" i="28"/>
  <c r="AK34" i="28"/>
  <c r="AT34" i="28" s="1"/>
  <c r="AK28" i="28"/>
  <c r="AT28" i="28" s="1"/>
  <c r="AJ22" i="28"/>
  <c r="AK22" i="28"/>
  <c r="AT22" i="28" s="1"/>
  <c r="AJ16" i="28"/>
  <c r="AK16" i="28"/>
  <c r="AT16" i="28" s="1"/>
  <c r="AK10" i="28"/>
  <c r="AT10" i="28" s="1"/>
  <c r="AS25" i="36"/>
  <c r="AL25" i="36"/>
  <c r="AU25" i="36" s="1"/>
  <c r="AS24" i="88"/>
  <c r="AL24" i="88"/>
  <c r="AU24" i="88" s="1"/>
  <c r="AH68" i="76"/>
  <c r="AQ68" i="76" s="1"/>
  <c r="AS55" i="36"/>
  <c r="AL55" i="36"/>
  <c r="AU55" i="36" s="1"/>
  <c r="AX68" i="92"/>
  <c r="S68" i="92" s="1"/>
  <c r="AC68" i="92" s="1"/>
  <c r="AB69" i="92" s="1"/>
  <c r="AX61" i="92"/>
  <c r="S61" i="92" s="1"/>
  <c r="AC61" i="92" s="1"/>
  <c r="AB62" i="92" s="1"/>
  <c r="AX55" i="92"/>
  <c r="S55" i="92" s="1"/>
  <c r="AC55" i="92" s="1"/>
  <c r="AB56" i="92" s="1"/>
  <c r="AX49" i="92"/>
  <c r="S49" i="92" s="1"/>
  <c r="AC49" i="92" s="1"/>
  <c r="AB50" i="92" s="1"/>
  <c r="AX43" i="92"/>
  <c r="S43" i="92" s="1"/>
  <c r="AC43" i="92" s="1"/>
  <c r="AB44" i="92" s="1"/>
  <c r="AX37" i="92"/>
  <c r="S37" i="92" s="1"/>
  <c r="AC37" i="92" s="1"/>
  <c r="AB38" i="92" s="1"/>
  <c r="AX31" i="92"/>
  <c r="S31" i="92" s="1"/>
  <c r="AC31" i="92" s="1"/>
  <c r="AB32" i="92" s="1"/>
  <c r="AX25" i="92"/>
  <c r="S25" i="92" s="1"/>
  <c r="AC25" i="92" s="1"/>
  <c r="AB26" i="92" s="1"/>
  <c r="AX19" i="92"/>
  <c r="S19" i="92" s="1"/>
  <c r="AC19" i="92" s="1"/>
  <c r="AB20" i="92" s="1"/>
  <c r="AX13" i="92"/>
  <c r="S13" i="92" s="1"/>
  <c r="AC13" i="92" s="1"/>
  <c r="AB14" i="92" s="1"/>
  <c r="AX7" i="92"/>
  <c r="S7" i="92" s="1"/>
  <c r="AC7" i="92" s="1"/>
  <c r="AB8" i="92" s="1"/>
  <c r="Y71" i="79"/>
  <c r="X71" i="79"/>
  <c r="AS18" i="88"/>
  <c r="AL18" i="88"/>
  <c r="AU18" i="88" s="1"/>
  <c r="X74" i="89"/>
  <c r="Y74" i="89"/>
  <c r="Z74" i="89" s="1"/>
  <c r="AI67" i="44"/>
  <c r="AN67" i="44"/>
  <c r="Z68" i="25"/>
  <c r="Y68" i="25"/>
  <c r="X68" i="25"/>
  <c r="AS13" i="88"/>
  <c r="AL13" i="88"/>
  <c r="AU13" i="88" s="1"/>
  <c r="AS21" i="36"/>
  <c r="AL21" i="36"/>
  <c r="AU21" i="36" s="1"/>
  <c r="AS23" i="36"/>
  <c r="AL23" i="36"/>
  <c r="AU23" i="36" s="1"/>
  <c r="AS14" i="36"/>
  <c r="AL14" i="36"/>
  <c r="AU14" i="36" s="1"/>
  <c r="AS17" i="36"/>
  <c r="AL17" i="36"/>
  <c r="AU17" i="36" s="1"/>
  <c r="AS37" i="88"/>
  <c r="AL37" i="88"/>
  <c r="AU37" i="88" s="1"/>
  <c r="AI67" i="46"/>
  <c r="AN67" i="46"/>
  <c r="X70" i="38"/>
  <c r="Y70" i="38"/>
  <c r="AI68" i="74"/>
  <c r="AN68" i="74"/>
  <c r="AN67" i="42"/>
  <c r="AI67" i="42"/>
  <c r="AJ53" i="96"/>
  <c r="AK53" i="96"/>
  <c r="AT53" i="96" s="1"/>
  <c r="AJ29" i="96"/>
  <c r="AK29" i="96"/>
  <c r="AT29" i="96" s="1"/>
  <c r="AJ36" i="28"/>
  <c r="AK36" i="28"/>
  <c r="AT36" i="28" s="1"/>
  <c r="AJ66" i="96"/>
  <c r="AK66" i="96"/>
  <c r="AT66" i="96" s="1"/>
  <c r="AJ62" i="96"/>
  <c r="AK62" i="96"/>
  <c r="AT62" i="96" s="1"/>
  <c r="AJ44" i="96"/>
  <c r="AK44" i="96"/>
  <c r="AT44" i="96" s="1"/>
  <c r="AJ38" i="96"/>
  <c r="AK38" i="96"/>
  <c r="AT38" i="96" s="1"/>
  <c r="AJ32" i="96"/>
  <c r="AK32" i="96"/>
  <c r="AT32" i="96" s="1"/>
  <c r="AJ26" i="96"/>
  <c r="AK26" i="96"/>
  <c r="AT26" i="96" s="1"/>
  <c r="AJ20" i="96"/>
  <c r="AK20" i="96"/>
  <c r="AT20" i="96" s="1"/>
  <c r="AJ14" i="96"/>
  <c r="AK14" i="96"/>
  <c r="AT14" i="96" s="1"/>
  <c r="AJ8" i="96"/>
  <c r="AK8" i="96"/>
  <c r="AT8" i="96" s="1"/>
  <c r="AI68" i="48"/>
  <c r="AN68" i="48"/>
  <c r="X70" i="26"/>
  <c r="Y70" i="26"/>
  <c r="AS54" i="36"/>
  <c r="AL54" i="36"/>
  <c r="AU54" i="36" s="1"/>
  <c r="AS38" i="36"/>
  <c r="AL38" i="36"/>
  <c r="AU38" i="36" s="1"/>
  <c r="AF69" i="27"/>
  <c r="AO69" i="27" s="1"/>
  <c r="AE69" i="27"/>
  <c r="W70" i="27"/>
  <c r="AG69" i="27"/>
  <c r="AP69" i="27" s="1"/>
  <c r="AH70" i="87"/>
  <c r="AQ70" i="87" s="1"/>
  <c r="AX69" i="40"/>
  <c r="S69" i="40" s="1"/>
  <c r="AC69" i="40" s="1"/>
  <c r="AG69" i="40"/>
  <c r="AP69" i="40" s="1"/>
  <c r="AP71" i="40" s="1"/>
  <c r="AF69" i="40"/>
  <c r="AO69" i="40" s="1"/>
  <c r="AO71" i="40" s="1"/>
  <c r="AE69" i="40"/>
  <c r="AS48" i="36"/>
  <c r="AL48" i="36"/>
  <c r="AU48" i="36" s="1"/>
  <c r="AE69" i="93"/>
  <c r="AF69" i="93"/>
  <c r="AO69" i="93" s="1"/>
  <c r="W70" i="93"/>
  <c r="AG69" i="93"/>
  <c r="AP69" i="93" s="1"/>
  <c r="AJ69" i="28"/>
  <c r="AS69" i="28" s="1"/>
  <c r="AK69" i="28"/>
  <c r="AT69" i="28" s="1"/>
  <c r="AJ63" i="28"/>
  <c r="AK63" i="28"/>
  <c r="AT63" i="28" s="1"/>
  <c r="AJ57" i="28"/>
  <c r="AK57" i="28"/>
  <c r="AT57" i="28" s="1"/>
  <c r="AJ51" i="28"/>
  <c r="AK51" i="28"/>
  <c r="AT51" i="28" s="1"/>
  <c r="AJ45" i="28"/>
  <c r="AK45" i="28"/>
  <c r="AT45" i="28" s="1"/>
  <c r="AJ39" i="28"/>
  <c r="AK39" i="28"/>
  <c r="AT39" i="28" s="1"/>
  <c r="AJ33" i="28"/>
  <c r="AK33" i="28"/>
  <c r="AT33" i="28" s="1"/>
  <c r="AJ27" i="28"/>
  <c r="AK27" i="28"/>
  <c r="AT27" i="28" s="1"/>
  <c r="AJ21" i="28"/>
  <c r="AK21" i="28"/>
  <c r="AT21" i="28" s="1"/>
  <c r="AJ15" i="28"/>
  <c r="AK15" i="28"/>
  <c r="AT15" i="28" s="1"/>
  <c r="AJ9" i="28"/>
  <c r="AK9" i="28"/>
  <c r="AT9" i="28" s="1"/>
  <c r="AJ5" i="28"/>
  <c r="AK5" i="28"/>
  <c r="AT5" i="28" s="1"/>
  <c r="AH71" i="82"/>
  <c r="AQ71" i="82" s="1"/>
  <c r="AS67" i="36"/>
  <c r="AL67" i="36"/>
  <c r="AU67" i="36" s="1"/>
  <c r="AS63" i="36"/>
  <c r="AL63" i="36"/>
  <c r="AU63" i="36" s="1"/>
  <c r="AS28" i="36"/>
  <c r="AL28" i="36"/>
  <c r="AU28" i="36" s="1"/>
  <c r="Y69" i="81"/>
  <c r="Z69" i="81" s="1"/>
  <c r="X69" i="81"/>
  <c r="AX66" i="92"/>
  <c r="S66" i="92" s="1"/>
  <c r="AC66" i="92" s="1"/>
  <c r="AB67" i="92" s="1"/>
  <c r="AX60" i="92"/>
  <c r="S60" i="92" s="1"/>
  <c r="AC60" i="92" s="1"/>
  <c r="AB61" i="92" s="1"/>
  <c r="AX54" i="92"/>
  <c r="S54" i="92" s="1"/>
  <c r="AC54" i="92" s="1"/>
  <c r="AB55" i="92" s="1"/>
  <c r="AX48" i="92"/>
  <c r="S48" i="92" s="1"/>
  <c r="AC48" i="92" s="1"/>
  <c r="AB49" i="92" s="1"/>
  <c r="AX42" i="92"/>
  <c r="S42" i="92" s="1"/>
  <c r="AC42" i="92" s="1"/>
  <c r="AB43" i="92" s="1"/>
  <c r="AX36" i="92"/>
  <c r="S36" i="92" s="1"/>
  <c r="AC36" i="92" s="1"/>
  <c r="AB37" i="92" s="1"/>
  <c r="AX30" i="92"/>
  <c r="S30" i="92" s="1"/>
  <c r="AC30" i="92" s="1"/>
  <c r="AB31" i="92" s="1"/>
  <c r="AX24" i="92"/>
  <c r="S24" i="92" s="1"/>
  <c r="AC24" i="92" s="1"/>
  <c r="AB25" i="92" s="1"/>
  <c r="AX18" i="92"/>
  <c r="S18" i="92" s="1"/>
  <c r="AC18" i="92" s="1"/>
  <c r="AB19" i="92" s="1"/>
  <c r="AX12" i="92"/>
  <c r="S12" i="92" s="1"/>
  <c r="AC12" i="92" s="1"/>
  <c r="AB13" i="92" s="1"/>
  <c r="AX6" i="92"/>
  <c r="S6" i="92" s="1"/>
  <c r="AC6" i="92" s="1"/>
  <c r="AB7" i="92" s="1"/>
  <c r="AS68" i="36"/>
  <c r="AL68" i="36"/>
  <c r="AU68" i="36" s="1"/>
  <c r="AR67" i="30"/>
  <c r="AS22" i="36"/>
  <c r="AL22" i="36"/>
  <c r="AU22" i="36" s="1"/>
  <c r="AR68" i="27"/>
  <c r="AR69" i="87"/>
  <c r="AS12" i="88"/>
  <c r="AL12" i="88"/>
  <c r="AU12" i="88" s="1"/>
  <c r="AS52" i="36"/>
  <c r="AL52" i="36"/>
  <c r="AU52" i="36" s="1"/>
  <c r="AS43" i="36"/>
  <c r="AL43" i="36"/>
  <c r="AU43" i="36" s="1"/>
  <c r="AI68" i="91"/>
  <c r="AN68" i="91"/>
  <c r="AI69" i="38"/>
  <c r="AN69" i="38"/>
  <c r="Y70" i="90"/>
  <c r="Z70" i="90" s="1"/>
  <c r="X70" i="90"/>
  <c r="AN69" i="45"/>
  <c r="AI69" i="45"/>
  <c r="AJ12" i="28"/>
  <c r="AK12" i="28"/>
  <c r="AT12" i="28" s="1"/>
  <c r="AH69" i="33"/>
  <c r="AQ69" i="33" s="1"/>
  <c r="AJ50" i="96"/>
  <c r="AK50" i="96"/>
  <c r="AT50" i="96" s="1"/>
  <c r="Z69" i="33"/>
  <c r="AS46" i="36"/>
  <c r="AL46" i="36"/>
  <c r="AU46" i="36" s="1"/>
  <c r="AI68" i="35"/>
  <c r="AN68" i="35"/>
  <c r="AJ65" i="96"/>
  <c r="AK65" i="96"/>
  <c r="AT65" i="96" s="1"/>
  <c r="AJ61" i="96"/>
  <c r="AK61" i="96"/>
  <c r="AT61" i="96" s="1"/>
  <c r="AJ55" i="96"/>
  <c r="AK55" i="96"/>
  <c r="AT55" i="96" s="1"/>
  <c r="AJ49" i="96"/>
  <c r="AK49" i="96"/>
  <c r="AT49" i="96" s="1"/>
  <c r="AJ43" i="96"/>
  <c r="AK43" i="96"/>
  <c r="AT43" i="96" s="1"/>
  <c r="AJ37" i="96"/>
  <c r="AK37" i="96"/>
  <c r="AT37" i="96" s="1"/>
  <c r="AJ31" i="96"/>
  <c r="AK31" i="96"/>
  <c r="AT31" i="96" s="1"/>
  <c r="AJ25" i="96"/>
  <c r="AK25" i="96"/>
  <c r="AT25" i="96" s="1"/>
  <c r="AJ19" i="96"/>
  <c r="AK19" i="96"/>
  <c r="AT19" i="96" s="1"/>
  <c r="AJ13" i="96"/>
  <c r="AK13" i="96"/>
  <c r="AT13" i="96" s="1"/>
  <c r="AJ7" i="96"/>
  <c r="AK7" i="96"/>
  <c r="AT7" i="96" s="1"/>
  <c r="AS44" i="36"/>
  <c r="AL44" i="36"/>
  <c r="AU44" i="36" s="1"/>
  <c r="AI69" i="26"/>
  <c r="AN69" i="26"/>
  <c r="AS27" i="36"/>
  <c r="AL27" i="36"/>
  <c r="AU27" i="36" s="1"/>
  <c r="AN69" i="31"/>
  <c r="AI69" i="31"/>
  <c r="AH71" i="85"/>
  <c r="AQ71" i="85" s="1"/>
  <c r="X67" i="78"/>
  <c r="Y67" i="78"/>
  <c r="AE68" i="43"/>
  <c r="AG68" i="43"/>
  <c r="AP68" i="43" s="1"/>
  <c r="AF68" i="43"/>
  <c r="AO68" i="43" s="1"/>
  <c r="W69" i="43"/>
  <c r="Z70" i="87"/>
  <c r="AX69" i="92"/>
  <c r="S69" i="92" s="1"/>
  <c r="AC69" i="92" s="1"/>
  <c r="AG69" i="92"/>
  <c r="AP69" i="92" s="1"/>
  <c r="AP71" i="92" s="1"/>
  <c r="AE69" i="92"/>
  <c r="AF69" i="92"/>
  <c r="AO69" i="92" s="1"/>
  <c r="AO71" i="92" s="1"/>
  <c r="AJ68" i="28"/>
  <c r="AK68" i="28"/>
  <c r="AT68" i="28" s="1"/>
  <c r="AJ62" i="28"/>
  <c r="AK62" i="28"/>
  <c r="AT62" i="28" s="1"/>
  <c r="AJ56" i="28"/>
  <c r="AK56" i="28"/>
  <c r="AT56" i="28" s="1"/>
  <c r="AJ50" i="28"/>
  <c r="AK50" i="28"/>
  <c r="AT50" i="28" s="1"/>
  <c r="AJ44" i="28"/>
  <c r="AK44" i="28"/>
  <c r="AT44" i="28" s="1"/>
  <c r="AJ38" i="28"/>
  <c r="AK38" i="28"/>
  <c r="AT38" i="28" s="1"/>
  <c r="AJ32" i="28"/>
  <c r="AK32" i="28"/>
  <c r="AT32" i="28" s="1"/>
  <c r="AJ26" i="28"/>
  <c r="AK26" i="28"/>
  <c r="AT26" i="28" s="1"/>
  <c r="AJ20" i="28"/>
  <c r="AK20" i="28"/>
  <c r="AT20" i="28" s="1"/>
  <c r="AX13" i="28"/>
  <c r="S13" i="28" s="1"/>
  <c r="AC13" i="28" s="1"/>
  <c r="AB14" i="28" s="1"/>
  <c r="AS32" i="36"/>
  <c r="AL32" i="36"/>
  <c r="AU32" i="36" s="1"/>
  <c r="AR70" i="85"/>
  <c r="AS42" i="36"/>
  <c r="AL42" i="36"/>
  <c r="AU42" i="36" s="1"/>
  <c r="Z68" i="76"/>
  <c r="AS9" i="36"/>
  <c r="AL9" i="36"/>
  <c r="AU9" i="36" s="1"/>
  <c r="AS15" i="36"/>
  <c r="AL15" i="36"/>
  <c r="AU15" i="36" s="1"/>
  <c r="AS19" i="36"/>
  <c r="AL19" i="36"/>
  <c r="AU19" i="36" s="1"/>
  <c r="AS19" i="88"/>
  <c r="AL19" i="88"/>
  <c r="AU19" i="88" s="1"/>
  <c r="AX65" i="92"/>
  <c r="S65" i="92" s="1"/>
  <c r="AC65" i="92" s="1"/>
  <c r="AB66" i="92" s="1"/>
  <c r="AX59" i="92"/>
  <c r="S59" i="92" s="1"/>
  <c r="AC59" i="92" s="1"/>
  <c r="AB60" i="92" s="1"/>
  <c r="AX53" i="92"/>
  <c r="S53" i="92" s="1"/>
  <c r="AC53" i="92" s="1"/>
  <c r="AB54" i="92" s="1"/>
  <c r="AX47" i="92"/>
  <c r="S47" i="92" s="1"/>
  <c r="AC47" i="92" s="1"/>
  <c r="AB48" i="92" s="1"/>
  <c r="AX41" i="92"/>
  <c r="S41" i="92" s="1"/>
  <c r="AC41" i="92" s="1"/>
  <c r="AB42" i="92" s="1"/>
  <c r="AX35" i="92"/>
  <c r="S35" i="92" s="1"/>
  <c r="AC35" i="92" s="1"/>
  <c r="AB36" i="92" s="1"/>
  <c r="AX29" i="92"/>
  <c r="S29" i="92" s="1"/>
  <c r="AC29" i="92" s="1"/>
  <c r="AB30" i="92" s="1"/>
  <c r="AX23" i="92"/>
  <c r="S23" i="92" s="1"/>
  <c r="AC23" i="92" s="1"/>
  <c r="AB24" i="92" s="1"/>
  <c r="AX17" i="92"/>
  <c r="S17" i="92" s="1"/>
  <c r="AC17" i="92" s="1"/>
  <c r="AB18" i="92" s="1"/>
  <c r="AX11" i="92"/>
  <c r="S11" i="92" s="1"/>
  <c r="AC11" i="92" s="1"/>
  <c r="AB12" i="92" s="1"/>
  <c r="AL69" i="36"/>
  <c r="AU69" i="36" s="1"/>
  <c r="AH71" i="39"/>
  <c r="AQ71" i="39" s="1"/>
  <c r="AI73" i="89"/>
  <c r="AN73" i="89"/>
  <c r="Y68" i="44"/>
  <c r="X68" i="44"/>
  <c r="AI67" i="25"/>
  <c r="AN67" i="25"/>
  <c r="AS49" i="36"/>
  <c r="AL49" i="36"/>
  <c r="AU49" i="36" s="1"/>
  <c r="AR68" i="94"/>
  <c r="AS65" i="36"/>
  <c r="AL65" i="36"/>
  <c r="AU65" i="36" s="1"/>
  <c r="AR70" i="82"/>
  <c r="AI69" i="90"/>
  <c r="AN69" i="90"/>
  <c r="X67" i="37"/>
  <c r="Y67" i="37"/>
  <c r="AX38" i="40" l="1"/>
  <c r="S38" i="40" s="1"/>
  <c r="AC38" i="40" s="1"/>
  <c r="AB39" i="40" s="1"/>
  <c r="AX28" i="40"/>
  <c r="S28" i="40" s="1"/>
  <c r="AC28" i="40" s="1"/>
  <c r="AB29" i="40" s="1"/>
  <c r="AX20" i="40"/>
  <c r="S20" i="40" s="1"/>
  <c r="AC20" i="40" s="1"/>
  <c r="AB21" i="40" s="1"/>
  <c r="AX9" i="40"/>
  <c r="S9" i="40" s="1"/>
  <c r="AC9" i="40" s="1"/>
  <c r="AB10" i="40" s="1"/>
  <c r="AU71" i="88"/>
  <c r="C11" i="88" s="1"/>
  <c r="F41" i="97" s="1"/>
  <c r="AX64" i="40"/>
  <c r="S64" i="40" s="1"/>
  <c r="AC64" i="40" s="1"/>
  <c r="AB65" i="40" s="1"/>
  <c r="AX60" i="40"/>
  <c r="S60" i="40" s="1"/>
  <c r="AC60" i="40" s="1"/>
  <c r="AB61" i="40" s="1"/>
  <c r="AX54" i="40"/>
  <c r="S54" i="40" s="1"/>
  <c r="AC54" i="40" s="1"/>
  <c r="AB55" i="40" s="1"/>
  <c r="AX48" i="40"/>
  <c r="S48" i="40" s="1"/>
  <c r="AC48" i="40" s="1"/>
  <c r="AB49" i="40" s="1"/>
  <c r="AX42" i="40"/>
  <c r="S42" i="40" s="1"/>
  <c r="AC42" i="40" s="1"/>
  <c r="AB43" i="40" s="1"/>
  <c r="AX34" i="40"/>
  <c r="S34" i="40" s="1"/>
  <c r="AC34" i="40" s="1"/>
  <c r="AB35" i="40" s="1"/>
  <c r="AX26" i="40"/>
  <c r="S26" i="40" s="1"/>
  <c r="AC26" i="40" s="1"/>
  <c r="AB27" i="40" s="1"/>
  <c r="AX16" i="40"/>
  <c r="S16" i="40" s="1"/>
  <c r="AC16" i="40" s="1"/>
  <c r="AB17" i="40" s="1"/>
  <c r="Z70" i="31"/>
  <c r="AJ22" i="92"/>
  <c r="AJ58" i="92"/>
  <c r="AS71" i="88"/>
  <c r="AX67" i="40"/>
  <c r="S67" i="40" s="1"/>
  <c r="AC67" i="40" s="1"/>
  <c r="AB68" i="40" s="1"/>
  <c r="AX59" i="40"/>
  <c r="S59" i="40" s="1"/>
  <c r="AC59" i="40" s="1"/>
  <c r="AB60" i="40" s="1"/>
  <c r="AX53" i="40"/>
  <c r="S53" i="40" s="1"/>
  <c r="AC53" i="40" s="1"/>
  <c r="AB54" i="40" s="1"/>
  <c r="AX47" i="40"/>
  <c r="S47" i="40" s="1"/>
  <c r="AC47" i="40" s="1"/>
  <c r="AB48" i="40" s="1"/>
  <c r="AX41" i="40"/>
  <c r="S41" i="40" s="1"/>
  <c r="AC41" i="40" s="1"/>
  <c r="AB42" i="40" s="1"/>
  <c r="AX33" i="40"/>
  <c r="S33" i="40" s="1"/>
  <c r="AC33" i="40" s="1"/>
  <c r="AB34" i="40" s="1"/>
  <c r="AX25" i="40"/>
  <c r="S25" i="40" s="1"/>
  <c r="AC25" i="40" s="1"/>
  <c r="AB26" i="40" s="1"/>
  <c r="AX15" i="40"/>
  <c r="S15" i="40" s="1"/>
  <c r="AC15" i="40" s="1"/>
  <c r="AB16" i="40" s="1"/>
  <c r="Z69" i="35"/>
  <c r="AX40" i="40"/>
  <c r="S40" i="40" s="1"/>
  <c r="AC40" i="40" s="1"/>
  <c r="AB41" i="40" s="1"/>
  <c r="AX32" i="40"/>
  <c r="S32" i="40" s="1"/>
  <c r="AC32" i="40" s="1"/>
  <c r="AB33" i="40" s="1"/>
  <c r="AX22" i="40"/>
  <c r="S22" i="40" s="1"/>
  <c r="AC22" i="40" s="1"/>
  <c r="AB23" i="40" s="1"/>
  <c r="AX14" i="40"/>
  <c r="S14" i="40" s="1"/>
  <c r="AC14" i="40" s="1"/>
  <c r="AB15" i="40" s="1"/>
  <c r="AJ16" i="96"/>
  <c r="AJ10" i="92"/>
  <c r="AJ46" i="92"/>
  <c r="AF74" i="89"/>
  <c r="AO74" i="89" s="1"/>
  <c r="W75" i="89"/>
  <c r="AG74" i="89"/>
  <c r="AP74" i="89" s="1"/>
  <c r="AE74" i="89"/>
  <c r="AK7" i="40"/>
  <c r="AT7" i="40" s="1"/>
  <c r="W70" i="35"/>
  <c r="AG69" i="35"/>
  <c r="AP69" i="35" s="1"/>
  <c r="AF69" i="35"/>
  <c r="AO69" i="35" s="1"/>
  <c r="AE69" i="35"/>
  <c r="AF70" i="31"/>
  <c r="AO70" i="31" s="1"/>
  <c r="AE70" i="31"/>
  <c r="W71" i="31"/>
  <c r="AG70" i="31"/>
  <c r="AP70" i="31" s="1"/>
  <c r="W71" i="90"/>
  <c r="AG70" i="90"/>
  <c r="AP70" i="90" s="1"/>
  <c r="AE70" i="90"/>
  <c r="AF70" i="90"/>
  <c r="AO70" i="90" s="1"/>
  <c r="AE69" i="81"/>
  <c r="AF69" i="81"/>
  <c r="AO69" i="81" s="1"/>
  <c r="AG69" i="81"/>
  <c r="AP69" i="81" s="1"/>
  <c r="W70" i="81"/>
  <c r="AJ18" i="92"/>
  <c r="AK18" i="92"/>
  <c r="AT18" i="92" s="1"/>
  <c r="AJ54" i="92"/>
  <c r="AK54" i="92"/>
  <c r="AT54" i="92" s="1"/>
  <c r="AS32" i="28"/>
  <c r="AL32" i="28"/>
  <c r="AU32" i="28" s="1"/>
  <c r="AS68" i="28"/>
  <c r="AL68" i="28"/>
  <c r="AU68" i="28" s="1"/>
  <c r="AH67" i="78"/>
  <c r="AQ67" i="78" s="1"/>
  <c r="AR69" i="26"/>
  <c r="AS31" i="96"/>
  <c r="AL31" i="96"/>
  <c r="AU31" i="96" s="1"/>
  <c r="AS65" i="96"/>
  <c r="AL65" i="96"/>
  <c r="AU65" i="96" s="1"/>
  <c r="AJ19" i="92"/>
  <c r="AK19" i="92"/>
  <c r="AT19" i="92" s="1"/>
  <c r="AS21" i="28"/>
  <c r="AL21" i="28"/>
  <c r="AU21" i="28" s="1"/>
  <c r="AS39" i="28"/>
  <c r="AL39" i="28"/>
  <c r="AU39" i="28" s="1"/>
  <c r="AS57" i="28"/>
  <c r="AL57" i="28"/>
  <c r="AU57" i="28" s="1"/>
  <c r="Y70" i="93"/>
  <c r="X70" i="93"/>
  <c r="AI69" i="40"/>
  <c r="AN69" i="40"/>
  <c r="AN71" i="40" s="1"/>
  <c r="AI69" i="27"/>
  <c r="AN69" i="27"/>
  <c r="AJ24" i="92"/>
  <c r="AK24" i="92"/>
  <c r="AT24" i="92" s="1"/>
  <c r="AJ36" i="92"/>
  <c r="AK36" i="92"/>
  <c r="AT36" i="92" s="1"/>
  <c r="AR69" i="45"/>
  <c r="AR69" i="38"/>
  <c r="AJ37" i="92"/>
  <c r="AK37" i="92"/>
  <c r="AT37" i="92" s="1"/>
  <c r="AH69" i="81"/>
  <c r="AQ69" i="81" s="1"/>
  <c r="AJ8" i="92"/>
  <c r="AK8" i="92"/>
  <c r="AT8" i="92" s="1"/>
  <c r="AJ44" i="92"/>
  <c r="AK44" i="92"/>
  <c r="AT44" i="92" s="1"/>
  <c r="AR66" i="37"/>
  <c r="AJ21" i="92"/>
  <c r="AK21" i="92"/>
  <c r="AT21" i="92" s="1"/>
  <c r="AJ57" i="92"/>
  <c r="AK57" i="92"/>
  <c r="AT57" i="92" s="1"/>
  <c r="AB4" i="28"/>
  <c r="AJ3" i="28"/>
  <c r="AS35" i="28"/>
  <c r="AL35" i="28"/>
  <c r="AU35" i="28" s="1"/>
  <c r="AS53" i="28"/>
  <c r="AL53" i="28"/>
  <c r="AU53" i="28" s="1"/>
  <c r="AJ68" i="40"/>
  <c r="AK68" i="40"/>
  <c r="AT68" i="40" s="1"/>
  <c r="AJ60" i="40"/>
  <c r="AK60" i="40"/>
  <c r="AT60" i="40" s="1"/>
  <c r="AJ54" i="40"/>
  <c r="AK54" i="40"/>
  <c r="AT54" i="40" s="1"/>
  <c r="AJ48" i="40"/>
  <c r="AK48" i="40"/>
  <c r="AT48" i="40" s="1"/>
  <c r="AJ42" i="40"/>
  <c r="AK42" i="40"/>
  <c r="AT42" i="40" s="1"/>
  <c r="AX35" i="40"/>
  <c r="S35" i="40" s="1"/>
  <c r="AC35" i="40" s="1"/>
  <c r="AB36" i="40" s="1"/>
  <c r="AX29" i="40"/>
  <c r="S29" i="40" s="1"/>
  <c r="AC29" i="40" s="1"/>
  <c r="AB30" i="40" s="1"/>
  <c r="AX23" i="40"/>
  <c r="S23" i="40" s="1"/>
  <c r="AC23" i="40" s="1"/>
  <c r="AB24" i="40" s="1"/>
  <c r="AX17" i="40"/>
  <c r="S17" i="40" s="1"/>
  <c r="AC17" i="40" s="1"/>
  <c r="AB18" i="40" s="1"/>
  <c r="AX11" i="40"/>
  <c r="S11" i="40" s="1"/>
  <c r="AC11" i="40" s="1"/>
  <c r="AB12" i="40" s="1"/>
  <c r="AX5" i="40"/>
  <c r="S5" i="40" s="1"/>
  <c r="AC5" i="40" s="1"/>
  <c r="AB6" i="40" s="1"/>
  <c r="AS30" i="28"/>
  <c r="AL30" i="28"/>
  <c r="AU30" i="28" s="1"/>
  <c r="AS3" i="96"/>
  <c r="AL3" i="96"/>
  <c r="AU3" i="96" s="1"/>
  <c r="AH68" i="46"/>
  <c r="AQ68" i="46" s="1"/>
  <c r="AJ5" i="92"/>
  <c r="AK5" i="92"/>
  <c r="AT5" i="92" s="1"/>
  <c r="AJ41" i="92"/>
  <c r="AK41" i="92"/>
  <c r="AT41" i="92" s="1"/>
  <c r="X70" i="95"/>
  <c r="Y70" i="95"/>
  <c r="AJ7" i="28"/>
  <c r="AK7" i="28"/>
  <c r="AT7" i="28" s="1"/>
  <c r="AJ43" i="28"/>
  <c r="AK43" i="28"/>
  <c r="AT43" i="28" s="1"/>
  <c r="AS24" i="96"/>
  <c r="AL24" i="96"/>
  <c r="AU24" i="96" s="1"/>
  <c r="AS42" i="96"/>
  <c r="AL42" i="96"/>
  <c r="AU42" i="96" s="1"/>
  <c r="AS60" i="96"/>
  <c r="AL60" i="96"/>
  <c r="AU60" i="96" s="1"/>
  <c r="AS56" i="96"/>
  <c r="AL56" i="96"/>
  <c r="AU56" i="96" s="1"/>
  <c r="AI71" i="82"/>
  <c r="AN71" i="82"/>
  <c r="AI70" i="29"/>
  <c r="AN70" i="29"/>
  <c r="AH67" i="37"/>
  <c r="AQ67" i="37" s="1"/>
  <c r="AR73" i="89"/>
  <c r="AJ42" i="92"/>
  <c r="AK42" i="92"/>
  <c r="AT42" i="92" s="1"/>
  <c r="AS26" i="28"/>
  <c r="AL26" i="28"/>
  <c r="AU26" i="28" s="1"/>
  <c r="AS44" i="28"/>
  <c r="AL44" i="28"/>
  <c r="AU44" i="28" s="1"/>
  <c r="AS62" i="28"/>
  <c r="AL62" i="28"/>
  <c r="AU62" i="28" s="1"/>
  <c r="AI68" i="43"/>
  <c r="AN68" i="43"/>
  <c r="AS7" i="96"/>
  <c r="AL7" i="96"/>
  <c r="AU7" i="96" s="1"/>
  <c r="AS25" i="96"/>
  <c r="AL25" i="96"/>
  <c r="AU25" i="96" s="1"/>
  <c r="AS43" i="96"/>
  <c r="AL43" i="96"/>
  <c r="AU43" i="96" s="1"/>
  <c r="AS61" i="96"/>
  <c r="AL61" i="96"/>
  <c r="AU61" i="96" s="1"/>
  <c r="AJ7" i="92"/>
  <c r="AK7" i="92"/>
  <c r="AT7" i="92" s="1"/>
  <c r="AJ43" i="92"/>
  <c r="AK43" i="92"/>
  <c r="AT43" i="92" s="1"/>
  <c r="AS15" i="28"/>
  <c r="AL15" i="28"/>
  <c r="AU15" i="28" s="1"/>
  <c r="AS33" i="28"/>
  <c r="AL33" i="28"/>
  <c r="AU33" i="28" s="1"/>
  <c r="AS51" i="28"/>
  <c r="AL51" i="28"/>
  <c r="AU51" i="28" s="1"/>
  <c r="X70" i="27"/>
  <c r="Y70" i="27"/>
  <c r="AR68" i="48"/>
  <c r="AS20" i="96"/>
  <c r="AL20" i="96"/>
  <c r="AU20" i="96" s="1"/>
  <c r="AS38" i="96"/>
  <c r="AL38" i="96"/>
  <c r="AU38" i="96" s="1"/>
  <c r="AS66" i="96"/>
  <c r="AL66" i="96"/>
  <c r="AU66" i="96" s="1"/>
  <c r="AS53" i="96"/>
  <c r="AL53" i="96"/>
  <c r="AU53" i="96" s="1"/>
  <c r="AH70" i="38"/>
  <c r="AQ70" i="38" s="1"/>
  <c r="W69" i="25"/>
  <c r="AG68" i="25"/>
  <c r="AP68" i="25" s="1"/>
  <c r="AF68" i="25"/>
  <c r="AO68" i="25" s="1"/>
  <c r="AE68" i="25"/>
  <c r="AJ14" i="92"/>
  <c r="AK14" i="92"/>
  <c r="AT14" i="92" s="1"/>
  <c r="AJ50" i="92"/>
  <c r="AK50" i="92"/>
  <c r="AT50" i="92" s="1"/>
  <c r="AS16" i="28"/>
  <c r="AL16" i="28"/>
  <c r="AU16" i="28" s="1"/>
  <c r="AS34" i="28"/>
  <c r="AL34" i="28"/>
  <c r="AU34" i="28" s="1"/>
  <c r="AS52" i="28"/>
  <c r="AL52" i="28"/>
  <c r="AU52" i="28" s="1"/>
  <c r="AS9" i="96"/>
  <c r="AL9" i="96"/>
  <c r="AU9" i="96" s="1"/>
  <c r="AS27" i="96"/>
  <c r="AL27" i="96"/>
  <c r="AU27" i="96" s="1"/>
  <c r="AS45" i="96"/>
  <c r="AL45" i="96"/>
  <c r="AU45" i="96" s="1"/>
  <c r="AS63" i="96"/>
  <c r="AL63" i="96"/>
  <c r="AU63" i="96" s="1"/>
  <c r="AS67" i="28"/>
  <c r="AL67" i="28"/>
  <c r="AU67" i="28" s="1"/>
  <c r="AS4" i="36"/>
  <c r="AS71" i="36" s="1"/>
  <c r="AL4" i="36"/>
  <c r="AU4" i="36" s="1"/>
  <c r="AU71" i="36" s="1"/>
  <c r="C11" i="36" s="1"/>
  <c r="AS47" i="96"/>
  <c r="AL47" i="96"/>
  <c r="AU47" i="96" s="1"/>
  <c r="AJ27" i="92"/>
  <c r="AK27" i="92"/>
  <c r="AT27" i="92" s="1"/>
  <c r="AJ63" i="92"/>
  <c r="AK63" i="92"/>
  <c r="AT63" i="92" s="1"/>
  <c r="AJ11" i="28"/>
  <c r="AK11" i="28"/>
  <c r="AT11" i="28" s="1"/>
  <c r="AJ69" i="40"/>
  <c r="AS69" i="40" s="1"/>
  <c r="AK69" i="40"/>
  <c r="AT69" i="40" s="1"/>
  <c r="AJ59" i="40"/>
  <c r="AK59" i="40"/>
  <c r="AT59" i="40" s="1"/>
  <c r="AJ53" i="40"/>
  <c r="AK53" i="40"/>
  <c r="AT53" i="40" s="1"/>
  <c r="AJ47" i="40"/>
  <c r="AK47" i="40"/>
  <c r="AT47" i="40" s="1"/>
  <c r="AJ41" i="40"/>
  <c r="AK41" i="40"/>
  <c r="AT41" i="40" s="1"/>
  <c r="AJ35" i="40"/>
  <c r="AK35" i="40"/>
  <c r="AT35" i="40" s="1"/>
  <c r="AJ29" i="40"/>
  <c r="AK29" i="40"/>
  <c r="AT29" i="40" s="1"/>
  <c r="AJ23" i="40"/>
  <c r="AK23" i="40"/>
  <c r="AT23" i="40" s="1"/>
  <c r="AJ17" i="40"/>
  <c r="AK17" i="40"/>
  <c r="AT17" i="40" s="1"/>
  <c r="AK11" i="40"/>
  <c r="AT11" i="40" s="1"/>
  <c r="AX4" i="40"/>
  <c r="S4" i="40" s="1"/>
  <c r="AC4" i="40" s="1"/>
  <c r="AB5" i="40" s="1"/>
  <c r="Z68" i="32"/>
  <c r="Y68" i="32"/>
  <c r="X68" i="32"/>
  <c r="AS22" i="96"/>
  <c r="AL22" i="96"/>
  <c r="AU22" i="96" s="1"/>
  <c r="AS40" i="96"/>
  <c r="AL40" i="96"/>
  <c r="AU40" i="96" s="1"/>
  <c r="AS58" i="96"/>
  <c r="AL58" i="96"/>
  <c r="AU58" i="96" s="1"/>
  <c r="AH67" i="47"/>
  <c r="AQ67" i="47" s="1"/>
  <c r="AS17" i="96"/>
  <c r="AL17" i="96"/>
  <c r="AU17" i="96" s="1"/>
  <c r="AS10" i="92"/>
  <c r="AL10" i="92"/>
  <c r="AU10" i="92" s="1"/>
  <c r="AS28" i="92"/>
  <c r="AL28" i="92"/>
  <c r="AU28" i="92" s="1"/>
  <c r="AS46" i="92"/>
  <c r="AL46" i="92"/>
  <c r="AU46" i="92" s="1"/>
  <c r="AS64" i="92"/>
  <c r="AL64" i="92"/>
  <c r="AU64" i="92" s="1"/>
  <c r="X68" i="83"/>
  <c r="Z68" i="83" s="1"/>
  <c r="Y68" i="83"/>
  <c r="AJ4" i="96"/>
  <c r="AK4" i="96"/>
  <c r="AT4" i="96" s="1"/>
  <c r="AT71" i="96" s="1"/>
  <c r="AH68" i="42"/>
  <c r="AQ68" i="42" s="1"/>
  <c r="AJ11" i="92"/>
  <c r="AK11" i="92"/>
  <c r="AT11" i="92" s="1"/>
  <c r="AJ47" i="92"/>
  <c r="AK47" i="92"/>
  <c r="AT47" i="92" s="1"/>
  <c r="AI70" i="41"/>
  <c r="AN70" i="41"/>
  <c r="AJ13" i="28"/>
  <c r="AK13" i="28"/>
  <c r="AT13" i="28" s="1"/>
  <c r="AJ49" i="28"/>
  <c r="AK49" i="28"/>
  <c r="AT49" i="28" s="1"/>
  <c r="AS8" i="28"/>
  <c r="AL8" i="28"/>
  <c r="AU8" i="28" s="1"/>
  <c r="AJ6" i="92"/>
  <c r="AS6" i="96"/>
  <c r="AL6" i="96"/>
  <c r="AU6" i="96" s="1"/>
  <c r="Z67" i="37"/>
  <c r="AR67" i="25"/>
  <c r="AJ12" i="92"/>
  <c r="AK12" i="92"/>
  <c r="AT12" i="92" s="1"/>
  <c r="AJ48" i="92"/>
  <c r="AK48" i="92"/>
  <c r="AT48" i="92" s="1"/>
  <c r="AG68" i="76"/>
  <c r="AP68" i="76" s="1"/>
  <c r="AF68" i="76"/>
  <c r="AO68" i="76" s="1"/>
  <c r="W69" i="76"/>
  <c r="AE68" i="76"/>
  <c r="AE70" i="87"/>
  <c r="AG70" i="87"/>
  <c r="AP70" i="87" s="1"/>
  <c r="W71" i="87"/>
  <c r="AF70" i="87"/>
  <c r="AO70" i="87" s="1"/>
  <c r="AF69" i="33"/>
  <c r="AO69" i="33" s="1"/>
  <c r="AE69" i="33"/>
  <c r="W70" i="33"/>
  <c r="AG69" i="33"/>
  <c r="AP69" i="33" s="1"/>
  <c r="AH70" i="90"/>
  <c r="AQ70" i="90" s="1"/>
  <c r="AR68" i="91"/>
  <c r="AJ13" i="92"/>
  <c r="AK13" i="92"/>
  <c r="AT13" i="92" s="1"/>
  <c r="AJ49" i="92"/>
  <c r="AK49" i="92"/>
  <c r="AT49" i="92" s="1"/>
  <c r="AR67" i="42"/>
  <c r="Z70" i="38"/>
  <c r="AJ20" i="92"/>
  <c r="AK20" i="92"/>
  <c r="AT20" i="92" s="1"/>
  <c r="AJ56" i="92"/>
  <c r="AK56" i="92"/>
  <c r="AT56" i="92" s="1"/>
  <c r="AH70" i="34"/>
  <c r="AQ70" i="34" s="1"/>
  <c r="AJ33" i="92"/>
  <c r="AK33" i="92"/>
  <c r="AT33" i="92" s="1"/>
  <c r="AJ68" i="92"/>
  <c r="AK68" i="92"/>
  <c r="AT68" i="92" s="1"/>
  <c r="AJ17" i="28"/>
  <c r="AK17" i="28"/>
  <c r="AT17" i="28" s="1"/>
  <c r="AS41" i="28"/>
  <c r="AL41" i="28"/>
  <c r="AU41" i="28" s="1"/>
  <c r="AS59" i="28"/>
  <c r="AL59" i="28"/>
  <c r="AU59" i="28" s="1"/>
  <c r="AJ64" i="40"/>
  <c r="AK64" i="40"/>
  <c r="AT64" i="40" s="1"/>
  <c r="AJ58" i="40"/>
  <c r="AK58" i="40"/>
  <c r="AT58" i="40" s="1"/>
  <c r="AJ52" i="40"/>
  <c r="AK52" i="40"/>
  <c r="AT52" i="40" s="1"/>
  <c r="AJ46" i="40"/>
  <c r="AK46" i="40"/>
  <c r="AT46" i="40" s="1"/>
  <c r="AJ40" i="40"/>
  <c r="AK40" i="40"/>
  <c r="AT40" i="40" s="1"/>
  <c r="AJ34" i="40"/>
  <c r="AK34" i="40"/>
  <c r="AT34" i="40" s="1"/>
  <c r="AJ28" i="40"/>
  <c r="AK28" i="40"/>
  <c r="AT28" i="40" s="1"/>
  <c r="AJ22" i="40"/>
  <c r="AK22" i="40"/>
  <c r="AT22" i="40" s="1"/>
  <c r="AJ16" i="40"/>
  <c r="AK16" i="40"/>
  <c r="AT16" i="40" s="1"/>
  <c r="AJ10" i="40"/>
  <c r="AK10" i="40"/>
  <c r="AT10" i="40" s="1"/>
  <c r="AN67" i="32"/>
  <c r="AI67" i="32"/>
  <c r="AS42" i="28"/>
  <c r="AL42" i="28"/>
  <c r="AU42" i="28" s="1"/>
  <c r="AF67" i="47"/>
  <c r="AO67" i="47" s="1"/>
  <c r="AE67" i="47"/>
  <c r="W68" i="47"/>
  <c r="AG67" i="47"/>
  <c r="AP67" i="47" s="1"/>
  <c r="AH70" i="45"/>
  <c r="AQ70" i="45" s="1"/>
  <c r="AS54" i="28"/>
  <c r="AL54" i="28"/>
  <c r="AU54" i="28" s="1"/>
  <c r="AI67" i="83"/>
  <c r="AN67" i="83"/>
  <c r="AF68" i="42"/>
  <c r="AO68" i="42" s="1"/>
  <c r="AE68" i="42"/>
  <c r="W69" i="42"/>
  <c r="AG68" i="42"/>
  <c r="AP68" i="42" s="1"/>
  <c r="W69" i="46"/>
  <c r="AG68" i="46"/>
  <c r="AP68" i="46" s="1"/>
  <c r="AF68" i="46"/>
  <c r="AO68" i="46" s="1"/>
  <c r="AE68" i="46"/>
  <c r="AJ17" i="92"/>
  <c r="AK17" i="92"/>
  <c r="AT17" i="92" s="1"/>
  <c r="AJ53" i="92"/>
  <c r="AK53" i="92"/>
  <c r="AT53" i="92" s="1"/>
  <c r="AJ19" i="28"/>
  <c r="AK19" i="28"/>
  <c r="AT19" i="28" s="1"/>
  <c r="AJ55" i="28"/>
  <c r="AK55" i="28"/>
  <c r="AT55" i="28" s="1"/>
  <c r="Y67" i="73"/>
  <c r="X67" i="73"/>
  <c r="AJ12" i="96"/>
  <c r="AK12" i="96"/>
  <c r="AT12" i="96" s="1"/>
  <c r="AS30" i="96"/>
  <c r="AL30" i="96"/>
  <c r="AU30" i="96" s="1"/>
  <c r="AS48" i="96"/>
  <c r="AL48" i="96"/>
  <c r="AU48" i="96" s="1"/>
  <c r="AJ18" i="28"/>
  <c r="Y72" i="39"/>
  <c r="X72" i="39"/>
  <c r="Y74" i="77"/>
  <c r="X74" i="77"/>
  <c r="AS8" i="96"/>
  <c r="AL8" i="96"/>
  <c r="AU8" i="96" s="1"/>
  <c r="AS26" i="96"/>
  <c r="AL26" i="96"/>
  <c r="AU26" i="96" s="1"/>
  <c r="AS44" i="96"/>
  <c r="AL44" i="96"/>
  <c r="AU44" i="96" s="1"/>
  <c r="AS36" i="28"/>
  <c r="AL36" i="28"/>
  <c r="AU36" i="28" s="1"/>
  <c r="AR67" i="44"/>
  <c r="AH71" i="79"/>
  <c r="AQ71" i="79" s="1"/>
  <c r="AJ26" i="92"/>
  <c r="AK26" i="92"/>
  <c r="AT26" i="92" s="1"/>
  <c r="AJ62" i="92"/>
  <c r="AK62" i="92"/>
  <c r="AT62" i="92" s="1"/>
  <c r="AS22" i="28"/>
  <c r="AL22" i="28"/>
  <c r="AU22" i="28" s="1"/>
  <c r="AS40" i="28"/>
  <c r="AL40" i="28"/>
  <c r="AU40" i="28" s="1"/>
  <c r="AS58" i="28"/>
  <c r="AL58" i="28"/>
  <c r="AU58" i="28" s="1"/>
  <c r="Y69" i="84"/>
  <c r="X69" i="84"/>
  <c r="Z70" i="34"/>
  <c r="AR66" i="47"/>
  <c r="AS15" i="96"/>
  <c r="AL15" i="96"/>
  <c r="AU15" i="96" s="1"/>
  <c r="AS33" i="96"/>
  <c r="AL33" i="96"/>
  <c r="AU33" i="96" s="1"/>
  <c r="AS51" i="96"/>
  <c r="AL51" i="96"/>
  <c r="AU51" i="96" s="1"/>
  <c r="AS68" i="96"/>
  <c r="AL68" i="96"/>
  <c r="AU68" i="96" s="1"/>
  <c r="AS24" i="28"/>
  <c r="AL24" i="28"/>
  <c r="AU24" i="28" s="1"/>
  <c r="AR69" i="34"/>
  <c r="AS67" i="96"/>
  <c r="AL67" i="96"/>
  <c r="AU67" i="96" s="1"/>
  <c r="AR69" i="96"/>
  <c r="AR71" i="96" s="1"/>
  <c r="AL69" i="96"/>
  <c r="AU69" i="96" s="1"/>
  <c r="AB4" i="92"/>
  <c r="AJ3" i="92"/>
  <c r="AJ39" i="92"/>
  <c r="AK39" i="92"/>
  <c r="AT39" i="92" s="1"/>
  <c r="AJ23" i="28"/>
  <c r="AK23" i="28"/>
  <c r="AT23" i="28" s="1"/>
  <c r="AJ67" i="40"/>
  <c r="AK67" i="40"/>
  <c r="AT67" i="40" s="1"/>
  <c r="AJ63" i="40"/>
  <c r="AK63" i="40"/>
  <c r="AT63" i="40" s="1"/>
  <c r="AJ57" i="40"/>
  <c r="AK57" i="40"/>
  <c r="AT57" i="40" s="1"/>
  <c r="AJ51" i="40"/>
  <c r="AK51" i="40"/>
  <c r="AT51" i="40" s="1"/>
  <c r="AJ45" i="40"/>
  <c r="AK45" i="40"/>
  <c r="AT45" i="40" s="1"/>
  <c r="AJ39" i="40"/>
  <c r="AK39" i="40"/>
  <c r="AT39" i="40" s="1"/>
  <c r="AJ33" i="40"/>
  <c r="AK33" i="40"/>
  <c r="AT33" i="40" s="1"/>
  <c r="AJ27" i="40"/>
  <c r="AK27" i="40"/>
  <c r="AT27" i="40" s="1"/>
  <c r="AJ21" i="40"/>
  <c r="AK21" i="40"/>
  <c r="AT21" i="40" s="1"/>
  <c r="AJ15" i="40"/>
  <c r="AK15" i="40"/>
  <c r="AT15" i="40" s="1"/>
  <c r="AX8" i="40"/>
  <c r="S8" i="40" s="1"/>
  <c r="AC8" i="40" s="1"/>
  <c r="AB9" i="40" s="1"/>
  <c r="AX3" i="40"/>
  <c r="S3" i="40" s="1"/>
  <c r="AC3" i="40" s="1"/>
  <c r="AR66" i="78"/>
  <c r="AS10" i="96"/>
  <c r="AL10" i="96"/>
  <c r="AU10" i="96" s="1"/>
  <c r="AS28" i="96"/>
  <c r="AL28" i="96"/>
  <c r="AU28" i="96" s="1"/>
  <c r="AS46" i="96"/>
  <c r="AL46" i="96"/>
  <c r="AU46" i="96" s="1"/>
  <c r="AS64" i="96"/>
  <c r="AL64" i="96"/>
  <c r="AU64" i="96" s="1"/>
  <c r="AH69" i="48"/>
  <c r="AQ69" i="48" s="1"/>
  <c r="AQ71" i="48" s="1"/>
  <c r="AZ3" i="48"/>
  <c r="AX6" i="48" s="1"/>
  <c r="S6" i="48" s="1"/>
  <c r="AC6" i="48" s="1"/>
  <c r="AB7" i="48" s="1"/>
  <c r="AX40" i="48"/>
  <c r="S40" i="48" s="1"/>
  <c r="AC40" i="48" s="1"/>
  <c r="AB41" i="48" s="1"/>
  <c r="AS41" i="96"/>
  <c r="AL41" i="96"/>
  <c r="AU41" i="96" s="1"/>
  <c r="Z70" i="45"/>
  <c r="AS16" i="92"/>
  <c r="AL16" i="92"/>
  <c r="AU16" i="92" s="1"/>
  <c r="AS34" i="92"/>
  <c r="AL34" i="92"/>
  <c r="AU34" i="92" s="1"/>
  <c r="AS52" i="92"/>
  <c r="AL52" i="92"/>
  <c r="AU52" i="92" s="1"/>
  <c r="AR68" i="81"/>
  <c r="AS59" i="96"/>
  <c r="AL59" i="96"/>
  <c r="AU59" i="96" s="1"/>
  <c r="AJ23" i="92"/>
  <c r="AK23" i="92"/>
  <c r="AT23" i="92" s="1"/>
  <c r="AJ59" i="92"/>
  <c r="AK59" i="92"/>
  <c r="AT59" i="92" s="1"/>
  <c r="AI69" i="95"/>
  <c r="AN69" i="95"/>
  <c r="AJ25" i="28"/>
  <c r="AK25" i="28"/>
  <c r="AT25" i="28" s="1"/>
  <c r="AJ61" i="28"/>
  <c r="AK61" i="28"/>
  <c r="AT61" i="28" s="1"/>
  <c r="AS23" i="96"/>
  <c r="AL23" i="96"/>
  <c r="AU23" i="96" s="1"/>
  <c r="Y72" i="82"/>
  <c r="X72" i="82"/>
  <c r="Z72" i="82" s="1"/>
  <c r="AI69" i="94"/>
  <c r="AN69" i="94"/>
  <c r="AH68" i="44"/>
  <c r="AQ68" i="44" s="1"/>
  <c r="AJ25" i="92"/>
  <c r="AK25" i="92"/>
  <c r="AT25" i="92" s="1"/>
  <c r="AJ61" i="92"/>
  <c r="AK61" i="92"/>
  <c r="AT61" i="92" s="1"/>
  <c r="AH70" i="26"/>
  <c r="AQ70" i="26" s="1"/>
  <c r="AR67" i="46"/>
  <c r="AJ32" i="92"/>
  <c r="AK32" i="92"/>
  <c r="AT32" i="92" s="1"/>
  <c r="AJ69" i="92"/>
  <c r="AS69" i="92" s="1"/>
  <c r="AK69" i="92"/>
  <c r="AT69" i="92" s="1"/>
  <c r="AJ9" i="92"/>
  <c r="AK9" i="92"/>
  <c r="AT9" i="92" s="1"/>
  <c r="AJ45" i="92"/>
  <c r="AK45" i="92"/>
  <c r="AT45" i="92" s="1"/>
  <c r="AJ29" i="28"/>
  <c r="AK29" i="28"/>
  <c r="AT29" i="28" s="1"/>
  <c r="AS47" i="28"/>
  <c r="AL47" i="28"/>
  <c r="AU47" i="28" s="1"/>
  <c r="AS66" i="28"/>
  <c r="AL66" i="28"/>
  <c r="AU66" i="28" s="1"/>
  <c r="AJ66" i="40"/>
  <c r="AK66" i="40"/>
  <c r="AT66" i="40" s="1"/>
  <c r="AJ62" i="40"/>
  <c r="AK62" i="40"/>
  <c r="AT62" i="40" s="1"/>
  <c r="AJ56" i="40"/>
  <c r="AK56" i="40"/>
  <c r="AT56" i="40" s="1"/>
  <c r="AJ50" i="40"/>
  <c r="AK50" i="40"/>
  <c r="AT50" i="40" s="1"/>
  <c r="AJ44" i="40"/>
  <c r="AK44" i="40"/>
  <c r="AT44" i="40" s="1"/>
  <c r="AJ38" i="40"/>
  <c r="AK38" i="40"/>
  <c r="AT38" i="40" s="1"/>
  <c r="AJ32" i="40"/>
  <c r="AK32" i="40"/>
  <c r="AT32" i="40" s="1"/>
  <c r="AJ26" i="40"/>
  <c r="AK26" i="40"/>
  <c r="AT26" i="40" s="1"/>
  <c r="AJ20" i="40"/>
  <c r="AK20" i="40"/>
  <c r="AT20" i="40" s="1"/>
  <c r="AX13" i="40"/>
  <c r="S13" i="40" s="1"/>
  <c r="AC13" i="40" s="1"/>
  <c r="AB14" i="40" s="1"/>
  <c r="AX7" i="40"/>
  <c r="S7" i="40" s="1"/>
  <c r="AC7" i="40" s="1"/>
  <c r="AB8" i="40" s="1"/>
  <c r="AH69" i="35"/>
  <c r="AQ69" i="35" s="1"/>
  <c r="AS60" i="28"/>
  <c r="AL60" i="28"/>
  <c r="AU60" i="28" s="1"/>
  <c r="AI68" i="75"/>
  <c r="AN68" i="75"/>
  <c r="AS6" i="28"/>
  <c r="AL6" i="28"/>
  <c r="AU6" i="28" s="1"/>
  <c r="AH69" i="74"/>
  <c r="AQ69" i="74" s="1"/>
  <c r="AH69" i="91"/>
  <c r="AQ69" i="91" s="1"/>
  <c r="AJ29" i="92"/>
  <c r="AK29" i="92"/>
  <c r="AT29" i="92" s="1"/>
  <c r="AJ65" i="92"/>
  <c r="AK65" i="92"/>
  <c r="AT65" i="92" s="1"/>
  <c r="X71" i="41"/>
  <c r="Y71" i="41"/>
  <c r="AJ31" i="28"/>
  <c r="AK31" i="28"/>
  <c r="AT31" i="28" s="1"/>
  <c r="AS18" i="96"/>
  <c r="AL18" i="96"/>
  <c r="AU18" i="96" s="1"/>
  <c r="AS36" i="96"/>
  <c r="AL36" i="96"/>
  <c r="AU36" i="96" s="1"/>
  <c r="AS54" i="96"/>
  <c r="AL54" i="96"/>
  <c r="AU54" i="96" s="1"/>
  <c r="AN71" i="85"/>
  <c r="AI71" i="85"/>
  <c r="AI71" i="39"/>
  <c r="AN71" i="39"/>
  <c r="X71" i="29"/>
  <c r="Z71" i="29" s="1"/>
  <c r="Y71" i="29"/>
  <c r="Y70" i="94"/>
  <c r="X70" i="94"/>
  <c r="X73" i="86"/>
  <c r="Z73" i="86" s="1"/>
  <c r="Y73" i="86"/>
  <c r="AJ14" i="28"/>
  <c r="AK14" i="28"/>
  <c r="AT14" i="28" s="1"/>
  <c r="AS50" i="28"/>
  <c r="AL50" i="28"/>
  <c r="AU50" i="28" s="1"/>
  <c r="Y69" i="43"/>
  <c r="X69" i="43"/>
  <c r="Z69" i="43" s="1"/>
  <c r="AS13" i="96"/>
  <c r="AL13" i="96"/>
  <c r="AU13" i="96" s="1"/>
  <c r="AS49" i="96"/>
  <c r="AL49" i="96"/>
  <c r="AU49" i="96" s="1"/>
  <c r="AJ55" i="92"/>
  <c r="AK55" i="92"/>
  <c r="AT55" i="92" s="1"/>
  <c r="AS5" i="28"/>
  <c r="AL5" i="28"/>
  <c r="AU5" i="28" s="1"/>
  <c r="AR69" i="90"/>
  <c r="AJ60" i="92"/>
  <c r="AK60" i="92"/>
  <c r="AT60" i="92" s="1"/>
  <c r="Z67" i="78"/>
  <c r="AR69" i="31"/>
  <c r="AS50" i="96"/>
  <c r="AL50" i="96"/>
  <c r="AU50" i="96" s="1"/>
  <c r="Z68" i="44"/>
  <c r="AJ30" i="92"/>
  <c r="AK30" i="92"/>
  <c r="AT30" i="92" s="1"/>
  <c r="AJ66" i="92"/>
  <c r="AK66" i="92"/>
  <c r="AT66" i="92" s="1"/>
  <c r="AS20" i="28"/>
  <c r="AL20" i="28"/>
  <c r="AU20" i="28" s="1"/>
  <c r="AS38" i="28"/>
  <c r="AL38" i="28"/>
  <c r="AU38" i="28" s="1"/>
  <c r="AS56" i="28"/>
  <c r="AL56" i="28"/>
  <c r="AU56" i="28" s="1"/>
  <c r="AI69" i="92"/>
  <c r="AN69" i="92"/>
  <c r="AN71" i="92" s="1"/>
  <c r="AS19" i="96"/>
  <c r="AL19" i="96"/>
  <c r="AU19" i="96" s="1"/>
  <c r="AS37" i="96"/>
  <c r="AL37" i="96"/>
  <c r="AU37" i="96" s="1"/>
  <c r="AS55" i="96"/>
  <c r="AL55" i="96"/>
  <c r="AU55" i="96" s="1"/>
  <c r="AR68" i="35"/>
  <c r="AS12" i="28"/>
  <c r="AL12" i="28"/>
  <c r="AU12" i="28" s="1"/>
  <c r="AJ31" i="92"/>
  <c r="AK31" i="92"/>
  <c r="AT31" i="92" s="1"/>
  <c r="AJ67" i="92"/>
  <c r="AK67" i="92"/>
  <c r="AT67" i="92" s="1"/>
  <c r="AS9" i="28"/>
  <c r="AL9" i="28"/>
  <c r="AU9" i="28" s="1"/>
  <c r="AS27" i="28"/>
  <c r="AL27" i="28"/>
  <c r="AU27" i="28" s="1"/>
  <c r="AS45" i="28"/>
  <c r="AL45" i="28"/>
  <c r="AU45" i="28" s="1"/>
  <c r="AS63" i="28"/>
  <c r="AL63" i="28"/>
  <c r="AU63" i="28" s="1"/>
  <c r="AI69" i="93"/>
  <c r="AN69" i="93"/>
  <c r="Z70" i="26"/>
  <c r="AS14" i="96"/>
  <c r="AL14" i="96"/>
  <c r="AU14" i="96" s="1"/>
  <c r="AS32" i="96"/>
  <c r="AL32" i="96"/>
  <c r="AU32" i="96" s="1"/>
  <c r="AS62" i="96"/>
  <c r="AL62" i="96"/>
  <c r="AU62" i="96" s="1"/>
  <c r="AS29" i="96"/>
  <c r="AL29" i="96"/>
  <c r="AU29" i="96" s="1"/>
  <c r="AR68" i="74"/>
  <c r="AH68" i="25"/>
  <c r="AQ68" i="25" s="1"/>
  <c r="AH74" i="89"/>
  <c r="AQ74" i="89" s="1"/>
  <c r="Z71" i="79"/>
  <c r="AJ38" i="92"/>
  <c r="AK38" i="92"/>
  <c r="AT38" i="92" s="1"/>
  <c r="AJ10" i="28"/>
  <c r="AJ28" i="28"/>
  <c r="AS46" i="28"/>
  <c r="AL46" i="28"/>
  <c r="AU46" i="28" s="1"/>
  <c r="AS64" i="28"/>
  <c r="AL64" i="28"/>
  <c r="AU64" i="28" s="1"/>
  <c r="AN68" i="84"/>
  <c r="AI68" i="84"/>
  <c r="W69" i="30"/>
  <c r="AG68" i="30"/>
  <c r="AP68" i="30" s="1"/>
  <c r="AF68" i="30"/>
  <c r="AO68" i="30" s="1"/>
  <c r="AE68" i="30"/>
  <c r="AS5" i="96"/>
  <c r="AL5" i="96"/>
  <c r="AU5" i="96" s="1"/>
  <c r="AS21" i="96"/>
  <c r="AL21" i="96"/>
  <c r="AU21" i="96" s="1"/>
  <c r="AS39" i="96"/>
  <c r="AL39" i="96"/>
  <c r="AU39" i="96" s="1"/>
  <c r="AS57" i="96"/>
  <c r="AL57" i="96"/>
  <c r="AU57" i="96" s="1"/>
  <c r="AS48" i="28"/>
  <c r="AL48" i="28"/>
  <c r="AU48" i="28" s="1"/>
  <c r="AS11" i="96"/>
  <c r="AL11" i="96"/>
  <c r="AU11" i="96" s="1"/>
  <c r="AJ15" i="92"/>
  <c r="AK15" i="92"/>
  <c r="AT15" i="92" s="1"/>
  <c r="AJ51" i="92"/>
  <c r="AK51" i="92"/>
  <c r="AT51" i="92" s="1"/>
  <c r="AJ65" i="40"/>
  <c r="AK65" i="40"/>
  <c r="AT65" i="40" s="1"/>
  <c r="AJ61" i="40"/>
  <c r="AK61" i="40"/>
  <c r="AT61" i="40" s="1"/>
  <c r="AJ55" i="40"/>
  <c r="AK55" i="40"/>
  <c r="AT55" i="40" s="1"/>
  <c r="AJ49" i="40"/>
  <c r="AK49" i="40"/>
  <c r="AT49" i="40" s="1"/>
  <c r="AJ43" i="40"/>
  <c r="AK43" i="40"/>
  <c r="AT43" i="40" s="1"/>
  <c r="AX36" i="40"/>
  <c r="S36" i="40" s="1"/>
  <c r="AC36" i="40" s="1"/>
  <c r="AB37" i="40" s="1"/>
  <c r="AX30" i="40"/>
  <c r="S30" i="40" s="1"/>
  <c r="AC30" i="40" s="1"/>
  <c r="AB31" i="40" s="1"/>
  <c r="AX24" i="40"/>
  <c r="S24" i="40" s="1"/>
  <c r="AC24" i="40" s="1"/>
  <c r="AB25" i="40" s="1"/>
  <c r="AX18" i="40"/>
  <c r="S18" i="40" s="1"/>
  <c r="AC18" i="40" s="1"/>
  <c r="AB19" i="40" s="1"/>
  <c r="AX12" i="40"/>
  <c r="S12" i="40" s="1"/>
  <c r="AC12" i="40" s="1"/>
  <c r="AB13" i="40" s="1"/>
  <c r="AH70" i="31"/>
  <c r="AQ70" i="31" s="1"/>
  <c r="AS16" i="96"/>
  <c r="AL16" i="96"/>
  <c r="AU16" i="96" s="1"/>
  <c r="AS34" i="96"/>
  <c r="AL34" i="96"/>
  <c r="AU34" i="96" s="1"/>
  <c r="AS52" i="96"/>
  <c r="AL52" i="96"/>
  <c r="AU52" i="96" s="1"/>
  <c r="Z69" i="48"/>
  <c r="AR70" i="79"/>
  <c r="AS22" i="92"/>
  <c r="AL22" i="92"/>
  <c r="AU22" i="92" s="1"/>
  <c r="AS40" i="92"/>
  <c r="AL40" i="92"/>
  <c r="AU40" i="92" s="1"/>
  <c r="AS58" i="92"/>
  <c r="AL58" i="92"/>
  <c r="AU58" i="92" s="1"/>
  <c r="Y69" i="75"/>
  <c r="X69" i="75"/>
  <c r="AI69" i="28"/>
  <c r="AN69" i="28"/>
  <c r="AN71" i="28" s="1"/>
  <c r="Z69" i="74"/>
  <c r="Z69" i="91"/>
  <c r="AJ35" i="92"/>
  <c r="AK35" i="92"/>
  <c r="AT35" i="92" s="1"/>
  <c r="AJ37" i="28"/>
  <c r="AK37" i="28"/>
  <c r="AT37" i="28" s="1"/>
  <c r="AS65" i="28"/>
  <c r="AL65" i="28"/>
  <c r="AU65" i="28" s="1"/>
  <c r="AI66" i="73"/>
  <c r="AN66" i="73"/>
  <c r="X72" i="85"/>
  <c r="Y72" i="85"/>
  <c r="AS35" i="96"/>
  <c r="AL35" i="96"/>
  <c r="AU35" i="96" s="1"/>
  <c r="AN72" i="86"/>
  <c r="AI72" i="86"/>
  <c r="AI73" i="77"/>
  <c r="AN73" i="77"/>
  <c r="AX46" i="48" l="1"/>
  <c r="S46" i="48" s="1"/>
  <c r="AC46" i="48" s="1"/>
  <c r="AB47" i="48" s="1"/>
  <c r="AX10" i="48"/>
  <c r="S10" i="48" s="1"/>
  <c r="AC10" i="48" s="1"/>
  <c r="AB11" i="48" s="1"/>
  <c r="Z67" i="73"/>
  <c r="Z71" i="41"/>
  <c r="AX34" i="48"/>
  <c r="S34" i="48" s="1"/>
  <c r="AC34" i="48" s="1"/>
  <c r="AB35" i="48" s="1"/>
  <c r="Z74" i="77"/>
  <c r="AX66" i="48"/>
  <c r="S66" i="48" s="1"/>
  <c r="AC66" i="48" s="1"/>
  <c r="AB67" i="48" s="1"/>
  <c r="AX28" i="48"/>
  <c r="S28" i="48" s="1"/>
  <c r="AC28" i="48" s="1"/>
  <c r="AB29" i="48" s="1"/>
  <c r="AX58" i="48"/>
  <c r="S58" i="48" s="1"/>
  <c r="AC58" i="48" s="1"/>
  <c r="AB59" i="48" s="1"/>
  <c r="AX22" i="48"/>
  <c r="S22" i="48" s="1"/>
  <c r="AC22" i="48" s="1"/>
  <c r="AB23" i="48" s="1"/>
  <c r="Z69" i="84"/>
  <c r="AF69" i="84" s="1"/>
  <c r="AO69" i="84" s="1"/>
  <c r="AO71" i="84" s="1"/>
  <c r="AX52" i="48"/>
  <c r="S52" i="48" s="1"/>
  <c r="AC52" i="48" s="1"/>
  <c r="AB53" i="48" s="1"/>
  <c r="AX16" i="48"/>
  <c r="S16" i="48" s="1"/>
  <c r="AC16" i="48" s="1"/>
  <c r="AB17" i="48" s="1"/>
  <c r="AE73" i="86"/>
  <c r="AG73" i="86"/>
  <c r="AP73" i="86" s="1"/>
  <c r="AF73" i="86"/>
  <c r="AO73" i="86" s="1"/>
  <c r="W74" i="86"/>
  <c r="AX69" i="84"/>
  <c r="S69" i="84" s="1"/>
  <c r="AC69" i="84" s="1"/>
  <c r="AG69" i="84"/>
  <c r="AP69" i="84" s="1"/>
  <c r="AP71" i="84" s="1"/>
  <c r="AE69" i="84"/>
  <c r="W68" i="73"/>
  <c r="AG67" i="73"/>
  <c r="AP67" i="73" s="1"/>
  <c r="AF67" i="73"/>
  <c r="AO67" i="73" s="1"/>
  <c r="AE67" i="73"/>
  <c r="W72" i="29"/>
  <c r="AG71" i="29"/>
  <c r="AP71" i="29" s="1"/>
  <c r="AF71" i="29"/>
  <c r="AO71" i="29" s="1"/>
  <c r="AE71" i="29"/>
  <c r="AK7" i="48"/>
  <c r="AT7" i="48" s="1"/>
  <c r="W72" i="41"/>
  <c r="AG71" i="41"/>
  <c r="AP71" i="41" s="1"/>
  <c r="AF71" i="41"/>
  <c r="AO71" i="41" s="1"/>
  <c r="AE71" i="41"/>
  <c r="W75" i="77"/>
  <c r="AG74" i="77"/>
  <c r="AP74" i="77" s="1"/>
  <c r="AF74" i="77"/>
  <c r="AO74" i="77" s="1"/>
  <c r="AE74" i="77"/>
  <c r="AR73" i="77"/>
  <c r="AH72" i="85"/>
  <c r="AQ72" i="85" s="1"/>
  <c r="AS55" i="40"/>
  <c r="AL55" i="40"/>
  <c r="AU55" i="40" s="1"/>
  <c r="W70" i="43"/>
  <c r="AG69" i="43"/>
  <c r="AP69" i="43" s="1"/>
  <c r="AF69" i="43"/>
  <c r="AO69" i="43" s="1"/>
  <c r="AE69" i="43"/>
  <c r="AS61" i="92"/>
  <c r="AL61" i="92"/>
  <c r="AU61" i="92" s="1"/>
  <c r="AS25" i="28"/>
  <c r="AL25" i="28"/>
  <c r="AU25" i="28" s="1"/>
  <c r="AK17" i="48"/>
  <c r="AT17" i="48" s="1"/>
  <c r="AS42" i="92"/>
  <c r="AL42" i="92"/>
  <c r="AU42" i="92" s="1"/>
  <c r="AH70" i="94"/>
  <c r="AQ70" i="94" s="1"/>
  <c r="AS29" i="92"/>
  <c r="AL29" i="92"/>
  <c r="AU29" i="92" s="1"/>
  <c r="AR69" i="95"/>
  <c r="AX38" i="48"/>
  <c r="S38" i="48" s="1"/>
  <c r="AC38" i="48" s="1"/>
  <c r="AB39" i="48" s="1"/>
  <c r="W70" i="91"/>
  <c r="AG69" i="91"/>
  <c r="AP69" i="91" s="1"/>
  <c r="AE69" i="91"/>
  <c r="AF69" i="91"/>
  <c r="AO69" i="91" s="1"/>
  <c r="AJ25" i="40"/>
  <c r="AK25" i="40"/>
  <c r="AT25" i="40" s="1"/>
  <c r="AS65" i="40"/>
  <c r="AL65" i="40"/>
  <c r="AU65" i="40" s="1"/>
  <c r="AN68" i="30"/>
  <c r="AI68" i="30"/>
  <c r="W70" i="74"/>
  <c r="AG69" i="74"/>
  <c r="AP69" i="74" s="1"/>
  <c r="AF69" i="74"/>
  <c r="AO69" i="74" s="1"/>
  <c r="AE69" i="74"/>
  <c r="AJ31" i="40"/>
  <c r="AK31" i="40"/>
  <c r="AT31" i="40" s="1"/>
  <c r="AS38" i="92"/>
  <c r="AL38" i="92"/>
  <c r="AU38" i="92" s="1"/>
  <c r="AR69" i="93"/>
  <c r="AS31" i="92"/>
  <c r="AL31" i="92"/>
  <c r="AU31" i="92" s="1"/>
  <c r="AR69" i="92"/>
  <c r="AR71" i="92" s="1"/>
  <c r="AL69" i="92"/>
  <c r="AU69" i="92" s="1"/>
  <c r="AS60" i="92"/>
  <c r="AL60" i="92"/>
  <c r="AU60" i="92" s="1"/>
  <c r="AS55" i="92"/>
  <c r="AL55" i="92"/>
  <c r="AU55" i="92" s="1"/>
  <c r="AS26" i="40"/>
  <c r="AL26" i="40"/>
  <c r="AU26" i="40" s="1"/>
  <c r="AS44" i="40"/>
  <c r="AL44" i="40"/>
  <c r="AU44" i="40" s="1"/>
  <c r="AS62" i="40"/>
  <c r="AL62" i="40"/>
  <c r="AU62" i="40" s="1"/>
  <c r="AS9" i="92"/>
  <c r="AL9" i="92"/>
  <c r="AU9" i="92" s="1"/>
  <c r="AE70" i="45"/>
  <c r="W71" i="45"/>
  <c r="AG70" i="45"/>
  <c r="AP70" i="45" s="1"/>
  <c r="AF70" i="45"/>
  <c r="AO70" i="45" s="1"/>
  <c r="AX64" i="48"/>
  <c r="S64" i="48" s="1"/>
  <c r="AC64" i="48" s="1"/>
  <c r="AB65" i="48" s="1"/>
  <c r="AX59" i="48"/>
  <c r="S59" i="48" s="1"/>
  <c r="AC59" i="48" s="1"/>
  <c r="AB60" i="48" s="1"/>
  <c r="AX53" i="48"/>
  <c r="S53" i="48" s="1"/>
  <c r="AC53" i="48" s="1"/>
  <c r="AB54" i="48" s="1"/>
  <c r="AX47" i="48"/>
  <c r="S47" i="48" s="1"/>
  <c r="AC47" i="48" s="1"/>
  <c r="AB48" i="48" s="1"/>
  <c r="AX41" i="48"/>
  <c r="S41" i="48" s="1"/>
  <c r="AC41" i="48" s="1"/>
  <c r="AB42" i="48" s="1"/>
  <c r="AX35" i="48"/>
  <c r="S35" i="48" s="1"/>
  <c r="AC35" i="48" s="1"/>
  <c r="AB36" i="48" s="1"/>
  <c r="AX29" i="48"/>
  <c r="S29" i="48" s="1"/>
  <c r="AC29" i="48" s="1"/>
  <c r="AB30" i="48" s="1"/>
  <c r="AX23" i="48"/>
  <c r="S23" i="48" s="1"/>
  <c r="AC23" i="48" s="1"/>
  <c r="AB24" i="48" s="1"/>
  <c r="AX17" i="48"/>
  <c r="S17" i="48" s="1"/>
  <c r="AC17" i="48" s="1"/>
  <c r="AB18" i="48" s="1"/>
  <c r="AX11" i="48"/>
  <c r="S11" i="48" s="1"/>
  <c r="AC11" i="48" s="1"/>
  <c r="AB12" i="48" s="1"/>
  <c r="AX5" i="48"/>
  <c r="S5" i="48" s="1"/>
  <c r="AC5" i="48" s="1"/>
  <c r="AB6" i="48" s="1"/>
  <c r="AS15" i="40"/>
  <c r="AL15" i="40"/>
  <c r="AU15" i="40" s="1"/>
  <c r="AS33" i="40"/>
  <c r="AL33" i="40"/>
  <c r="AU33" i="40" s="1"/>
  <c r="AS51" i="40"/>
  <c r="AL51" i="40"/>
  <c r="AU51" i="40" s="1"/>
  <c r="AS67" i="40"/>
  <c r="AL67" i="40"/>
  <c r="AU67" i="40" s="1"/>
  <c r="AJ4" i="92"/>
  <c r="AK4" i="92"/>
  <c r="AT4" i="92" s="1"/>
  <c r="AT71" i="92" s="1"/>
  <c r="AS62" i="92"/>
  <c r="AL62" i="92"/>
  <c r="AU62" i="92" s="1"/>
  <c r="AH74" i="77"/>
  <c r="AQ74" i="77" s="1"/>
  <c r="AS18" i="28"/>
  <c r="AL18" i="28"/>
  <c r="AU18" i="28" s="1"/>
  <c r="AS12" i="96"/>
  <c r="AL12" i="96"/>
  <c r="AU12" i="96" s="1"/>
  <c r="Y69" i="42"/>
  <c r="X69" i="42"/>
  <c r="AS20" i="92"/>
  <c r="AL20" i="92"/>
  <c r="AU20" i="92" s="1"/>
  <c r="AN69" i="33"/>
  <c r="AI69" i="33"/>
  <c r="AI70" i="87"/>
  <c r="AN70" i="87"/>
  <c r="AF67" i="37"/>
  <c r="AO67" i="37" s="1"/>
  <c r="AE67" i="37"/>
  <c r="W68" i="37"/>
  <c r="AG67" i="37"/>
  <c r="AP67" i="37" s="1"/>
  <c r="AH68" i="83"/>
  <c r="AQ68" i="83" s="1"/>
  <c r="AS17" i="40"/>
  <c r="AL17" i="40"/>
  <c r="AU17" i="40" s="1"/>
  <c r="AS35" i="40"/>
  <c r="AL35" i="40"/>
  <c r="AU35" i="40" s="1"/>
  <c r="AS53" i="40"/>
  <c r="AL53" i="40"/>
  <c r="AU53" i="40" s="1"/>
  <c r="AS11" i="28"/>
  <c r="AL11" i="28"/>
  <c r="AU11" i="28" s="1"/>
  <c r="AR71" i="82"/>
  <c r="AS7" i="28"/>
  <c r="AL7" i="28"/>
  <c r="AU7" i="28" s="1"/>
  <c r="AJ6" i="40"/>
  <c r="AK6" i="40"/>
  <c r="AT6" i="40" s="1"/>
  <c r="AR69" i="27"/>
  <c r="AS54" i="92"/>
  <c r="AL54" i="92"/>
  <c r="AU54" i="92" s="1"/>
  <c r="X71" i="90"/>
  <c r="Y71" i="90"/>
  <c r="AJ7" i="40"/>
  <c r="AJ37" i="40"/>
  <c r="AK37" i="40"/>
  <c r="AT37" i="40" s="1"/>
  <c r="AK67" i="48"/>
  <c r="AT67" i="48" s="1"/>
  <c r="AJ47" i="48"/>
  <c r="AK47" i="48"/>
  <c r="AT47" i="48" s="1"/>
  <c r="AJ11" i="48"/>
  <c r="AK11" i="48"/>
  <c r="AT11" i="48" s="1"/>
  <c r="AS19" i="28"/>
  <c r="AL19" i="28"/>
  <c r="AU19" i="28" s="1"/>
  <c r="AS34" i="40"/>
  <c r="AL34" i="40"/>
  <c r="AU34" i="40" s="1"/>
  <c r="AS48" i="92"/>
  <c r="AL48" i="92"/>
  <c r="AU48" i="92" s="1"/>
  <c r="AS47" i="92"/>
  <c r="AL47" i="92"/>
  <c r="AU47" i="92" s="1"/>
  <c r="W69" i="32"/>
  <c r="AG68" i="32"/>
  <c r="AP68" i="32" s="1"/>
  <c r="AF68" i="32"/>
  <c r="AO68" i="32" s="1"/>
  <c r="AE68" i="32"/>
  <c r="AS7" i="92"/>
  <c r="AL7" i="92"/>
  <c r="AU7" i="92" s="1"/>
  <c r="AS5" i="92"/>
  <c r="AL5" i="92"/>
  <c r="AU5" i="92" s="1"/>
  <c r="AJ12" i="40"/>
  <c r="AK12" i="40"/>
  <c r="AT12" i="40" s="1"/>
  <c r="AS42" i="40"/>
  <c r="AL42" i="40"/>
  <c r="AU42" i="40" s="1"/>
  <c r="AS60" i="40"/>
  <c r="AL60" i="40"/>
  <c r="AU60" i="40" s="1"/>
  <c r="AS21" i="92"/>
  <c r="AL21" i="92"/>
  <c r="AU21" i="92" s="1"/>
  <c r="AS8" i="92"/>
  <c r="AL8" i="92"/>
  <c r="AU8" i="92" s="1"/>
  <c r="AS19" i="92"/>
  <c r="AL19" i="92"/>
  <c r="AU19" i="92" s="1"/>
  <c r="AI69" i="81"/>
  <c r="AN69" i="81"/>
  <c r="AN69" i="35"/>
  <c r="AI69" i="35"/>
  <c r="AI74" i="89"/>
  <c r="AN74" i="89"/>
  <c r="AR72" i="86"/>
  <c r="Z72" i="85"/>
  <c r="AS37" i="28"/>
  <c r="AL37" i="28"/>
  <c r="AU37" i="28" s="1"/>
  <c r="AL69" i="28"/>
  <c r="AU69" i="28" s="1"/>
  <c r="AR69" i="28"/>
  <c r="AR71" i="28" s="1"/>
  <c r="AG69" i="48"/>
  <c r="AP69" i="48" s="1"/>
  <c r="AP71" i="48" s="1"/>
  <c r="AF69" i="48"/>
  <c r="AO69" i="48" s="1"/>
  <c r="AO71" i="48" s="1"/>
  <c r="AE69" i="48"/>
  <c r="AX69" i="48"/>
  <c r="S69" i="48" s="1"/>
  <c r="AC69" i="48" s="1"/>
  <c r="Y69" i="30"/>
  <c r="X69" i="30"/>
  <c r="AS66" i="92"/>
  <c r="AL66" i="92"/>
  <c r="AU66" i="92" s="1"/>
  <c r="AS31" i="28"/>
  <c r="AL31" i="28"/>
  <c r="AU31" i="28" s="1"/>
  <c r="AJ14" i="40"/>
  <c r="AK14" i="40"/>
  <c r="AT14" i="40" s="1"/>
  <c r="AS32" i="40"/>
  <c r="AL32" i="40"/>
  <c r="AU32" i="40" s="1"/>
  <c r="AS50" i="40"/>
  <c r="AL50" i="40"/>
  <c r="AU50" i="40" s="1"/>
  <c r="AS66" i="40"/>
  <c r="AL66" i="40"/>
  <c r="AU66" i="40" s="1"/>
  <c r="AS29" i="28"/>
  <c r="AL29" i="28"/>
  <c r="AU29" i="28" s="1"/>
  <c r="AX63" i="48"/>
  <c r="S63" i="48" s="1"/>
  <c r="AC63" i="48" s="1"/>
  <c r="AB64" i="48" s="1"/>
  <c r="AX57" i="48"/>
  <c r="S57" i="48" s="1"/>
  <c r="AC57" i="48" s="1"/>
  <c r="AB58" i="48" s="1"/>
  <c r="AX51" i="48"/>
  <c r="S51" i="48" s="1"/>
  <c r="AC51" i="48" s="1"/>
  <c r="AB52" i="48" s="1"/>
  <c r="AX45" i="48"/>
  <c r="S45" i="48" s="1"/>
  <c r="AC45" i="48" s="1"/>
  <c r="AB46" i="48" s="1"/>
  <c r="AX39" i="48"/>
  <c r="S39" i="48" s="1"/>
  <c r="AC39" i="48" s="1"/>
  <c r="AB40" i="48" s="1"/>
  <c r="AX33" i="48"/>
  <c r="S33" i="48" s="1"/>
  <c r="AC33" i="48" s="1"/>
  <c r="AB34" i="48" s="1"/>
  <c r="AX27" i="48"/>
  <c r="S27" i="48" s="1"/>
  <c r="AC27" i="48" s="1"/>
  <c r="AB28" i="48" s="1"/>
  <c r="AX21" i="48"/>
  <c r="S21" i="48" s="1"/>
  <c r="AC21" i="48" s="1"/>
  <c r="AB22" i="48" s="1"/>
  <c r="AX15" i="48"/>
  <c r="S15" i="48" s="1"/>
  <c r="AC15" i="48" s="1"/>
  <c r="AB16" i="48" s="1"/>
  <c r="AX9" i="48"/>
  <c r="S9" i="48" s="1"/>
  <c r="AC9" i="48" s="1"/>
  <c r="AB10" i="48" s="1"/>
  <c r="AX4" i="48"/>
  <c r="S4" i="48" s="1"/>
  <c r="AC4" i="48" s="1"/>
  <c r="AB5" i="48" s="1"/>
  <c r="AS21" i="40"/>
  <c r="AL21" i="40"/>
  <c r="AU21" i="40" s="1"/>
  <c r="AS39" i="40"/>
  <c r="AL39" i="40"/>
  <c r="AU39" i="40" s="1"/>
  <c r="AS57" i="40"/>
  <c r="AL57" i="40"/>
  <c r="AU57" i="40" s="1"/>
  <c r="AS23" i="28"/>
  <c r="AL23" i="28"/>
  <c r="AU23" i="28" s="1"/>
  <c r="AH69" i="84"/>
  <c r="AQ69" i="84" s="1"/>
  <c r="AQ71" i="84" s="1"/>
  <c r="AZ3" i="84"/>
  <c r="AX3" i="84" s="1"/>
  <c r="S3" i="84" s="1"/>
  <c r="AC3" i="84" s="1"/>
  <c r="AX6" i="84"/>
  <c r="S6" i="84" s="1"/>
  <c r="AC6" i="84" s="1"/>
  <c r="AB7" i="84" s="1"/>
  <c r="AX7" i="84"/>
  <c r="S7" i="84" s="1"/>
  <c r="AC7" i="84" s="1"/>
  <c r="AB8" i="84" s="1"/>
  <c r="AX9" i="84"/>
  <c r="S9" i="84" s="1"/>
  <c r="AC9" i="84" s="1"/>
  <c r="AB10" i="84" s="1"/>
  <c r="AX13" i="84"/>
  <c r="S13" i="84" s="1"/>
  <c r="AC13" i="84" s="1"/>
  <c r="AB14" i="84" s="1"/>
  <c r="AX15" i="84"/>
  <c r="S15" i="84" s="1"/>
  <c r="AC15" i="84" s="1"/>
  <c r="AB16" i="84" s="1"/>
  <c r="AX16" i="84"/>
  <c r="S16" i="84" s="1"/>
  <c r="AC16" i="84" s="1"/>
  <c r="AB17" i="84" s="1"/>
  <c r="AX17" i="84"/>
  <c r="S17" i="84" s="1"/>
  <c r="AC17" i="84" s="1"/>
  <c r="AB18" i="84" s="1"/>
  <c r="AX18" i="84"/>
  <c r="S18" i="84" s="1"/>
  <c r="AC18" i="84" s="1"/>
  <c r="AB19" i="84" s="1"/>
  <c r="AX19" i="84"/>
  <c r="S19" i="84" s="1"/>
  <c r="AC19" i="84" s="1"/>
  <c r="AB20" i="84" s="1"/>
  <c r="AX20" i="84"/>
  <c r="S20" i="84" s="1"/>
  <c r="AC20" i="84" s="1"/>
  <c r="AB21" i="84" s="1"/>
  <c r="AX21" i="84"/>
  <c r="S21" i="84" s="1"/>
  <c r="AC21" i="84" s="1"/>
  <c r="AB22" i="84" s="1"/>
  <c r="AX22" i="84"/>
  <c r="S22" i="84" s="1"/>
  <c r="AC22" i="84" s="1"/>
  <c r="AB23" i="84" s="1"/>
  <c r="AX23" i="84"/>
  <c r="S23" i="84" s="1"/>
  <c r="AC23" i="84" s="1"/>
  <c r="AB24" i="84" s="1"/>
  <c r="AX24" i="84"/>
  <c r="S24" i="84" s="1"/>
  <c r="AC24" i="84" s="1"/>
  <c r="AB25" i="84" s="1"/>
  <c r="AX25" i="84"/>
  <c r="S25" i="84" s="1"/>
  <c r="AC25" i="84" s="1"/>
  <c r="AB26" i="84" s="1"/>
  <c r="AX26" i="84"/>
  <c r="S26" i="84" s="1"/>
  <c r="AC26" i="84" s="1"/>
  <c r="AB27" i="84" s="1"/>
  <c r="AX27" i="84"/>
  <c r="S27" i="84" s="1"/>
  <c r="AC27" i="84" s="1"/>
  <c r="AB28" i="84" s="1"/>
  <c r="AX28" i="84"/>
  <c r="S28" i="84" s="1"/>
  <c r="AC28" i="84" s="1"/>
  <c r="AB29" i="84" s="1"/>
  <c r="AX29" i="84"/>
  <c r="S29" i="84" s="1"/>
  <c r="AC29" i="84" s="1"/>
  <c r="AB30" i="84" s="1"/>
  <c r="AX30" i="84"/>
  <c r="S30" i="84" s="1"/>
  <c r="AC30" i="84" s="1"/>
  <c r="AB31" i="84" s="1"/>
  <c r="AX31" i="84"/>
  <c r="S31" i="84" s="1"/>
  <c r="AC31" i="84" s="1"/>
  <c r="AB32" i="84" s="1"/>
  <c r="AX32" i="84"/>
  <c r="S32" i="84" s="1"/>
  <c r="AC32" i="84" s="1"/>
  <c r="AB33" i="84" s="1"/>
  <c r="AX33" i="84"/>
  <c r="S33" i="84" s="1"/>
  <c r="AC33" i="84" s="1"/>
  <c r="AB34" i="84" s="1"/>
  <c r="AX34" i="84"/>
  <c r="S34" i="84" s="1"/>
  <c r="AC34" i="84" s="1"/>
  <c r="AB35" i="84" s="1"/>
  <c r="AX35" i="84"/>
  <c r="S35" i="84" s="1"/>
  <c r="AC35" i="84" s="1"/>
  <c r="AB36" i="84" s="1"/>
  <c r="AX36" i="84"/>
  <c r="S36" i="84" s="1"/>
  <c r="AC36" i="84" s="1"/>
  <c r="AB37" i="84" s="1"/>
  <c r="AX37" i="84"/>
  <c r="S37" i="84" s="1"/>
  <c r="AC37" i="84" s="1"/>
  <c r="AB38" i="84" s="1"/>
  <c r="AX38" i="84"/>
  <c r="S38" i="84" s="1"/>
  <c r="AC38" i="84" s="1"/>
  <c r="AB39" i="84" s="1"/>
  <c r="AX39" i="84"/>
  <c r="S39" i="84" s="1"/>
  <c r="AC39" i="84" s="1"/>
  <c r="AB40" i="84" s="1"/>
  <c r="AX40" i="84"/>
  <c r="S40" i="84" s="1"/>
  <c r="AC40" i="84" s="1"/>
  <c r="AB41" i="84" s="1"/>
  <c r="AX41" i="84"/>
  <c r="S41" i="84" s="1"/>
  <c r="AC41" i="84" s="1"/>
  <c r="AB42" i="84" s="1"/>
  <c r="AX42" i="84"/>
  <c r="S42" i="84" s="1"/>
  <c r="AC42" i="84" s="1"/>
  <c r="AB43" i="84" s="1"/>
  <c r="AX43" i="84"/>
  <c r="S43" i="84" s="1"/>
  <c r="AC43" i="84" s="1"/>
  <c r="AB44" i="84" s="1"/>
  <c r="AX44" i="84"/>
  <c r="S44" i="84" s="1"/>
  <c r="AC44" i="84" s="1"/>
  <c r="AB45" i="84" s="1"/>
  <c r="AX45" i="84"/>
  <c r="S45" i="84" s="1"/>
  <c r="AC45" i="84" s="1"/>
  <c r="AB46" i="84" s="1"/>
  <c r="AX46" i="84"/>
  <c r="S46" i="84" s="1"/>
  <c r="AC46" i="84" s="1"/>
  <c r="AB47" i="84" s="1"/>
  <c r="AX47" i="84"/>
  <c r="S47" i="84" s="1"/>
  <c r="AC47" i="84" s="1"/>
  <c r="AB48" i="84" s="1"/>
  <c r="AX48" i="84"/>
  <c r="S48" i="84" s="1"/>
  <c r="AC48" i="84" s="1"/>
  <c r="AB49" i="84" s="1"/>
  <c r="AX49" i="84"/>
  <c r="S49" i="84" s="1"/>
  <c r="AC49" i="84" s="1"/>
  <c r="AB50" i="84" s="1"/>
  <c r="AX50" i="84"/>
  <c r="S50" i="84" s="1"/>
  <c r="AC50" i="84" s="1"/>
  <c r="AB51" i="84" s="1"/>
  <c r="AX51" i="84"/>
  <c r="S51" i="84" s="1"/>
  <c r="AC51" i="84" s="1"/>
  <c r="AB52" i="84" s="1"/>
  <c r="AX52" i="84"/>
  <c r="S52" i="84" s="1"/>
  <c r="AC52" i="84" s="1"/>
  <c r="AB53" i="84" s="1"/>
  <c r="AX53" i="84"/>
  <c r="S53" i="84" s="1"/>
  <c r="AC53" i="84" s="1"/>
  <c r="AB54" i="84" s="1"/>
  <c r="AX54" i="84"/>
  <c r="S54" i="84" s="1"/>
  <c r="AC54" i="84" s="1"/>
  <c r="AB55" i="84" s="1"/>
  <c r="AX55" i="84"/>
  <c r="S55" i="84" s="1"/>
  <c r="AC55" i="84" s="1"/>
  <c r="AB56" i="84" s="1"/>
  <c r="AX56" i="84"/>
  <c r="S56" i="84" s="1"/>
  <c r="AC56" i="84" s="1"/>
  <c r="AB57" i="84" s="1"/>
  <c r="AX57" i="84"/>
  <c r="S57" i="84" s="1"/>
  <c r="AC57" i="84" s="1"/>
  <c r="AB58" i="84" s="1"/>
  <c r="AX58" i="84"/>
  <c r="S58" i="84" s="1"/>
  <c r="AC58" i="84" s="1"/>
  <c r="AB59" i="84" s="1"/>
  <c r="AX59" i="84"/>
  <c r="S59" i="84" s="1"/>
  <c r="AC59" i="84" s="1"/>
  <c r="AB60" i="84" s="1"/>
  <c r="AX60" i="84"/>
  <c r="S60" i="84" s="1"/>
  <c r="AC60" i="84" s="1"/>
  <c r="AB61" i="84" s="1"/>
  <c r="AX61" i="84"/>
  <c r="S61" i="84" s="1"/>
  <c r="AC61" i="84" s="1"/>
  <c r="AB62" i="84" s="1"/>
  <c r="AX62" i="84"/>
  <c r="S62" i="84" s="1"/>
  <c r="AC62" i="84" s="1"/>
  <c r="AB63" i="84" s="1"/>
  <c r="AX63" i="84"/>
  <c r="S63" i="84" s="1"/>
  <c r="AC63" i="84" s="1"/>
  <c r="AB64" i="84" s="1"/>
  <c r="AX66" i="84"/>
  <c r="S66" i="84" s="1"/>
  <c r="AC66" i="84" s="1"/>
  <c r="AB67" i="84" s="1"/>
  <c r="AX67" i="84"/>
  <c r="S67" i="84" s="1"/>
  <c r="AC67" i="84" s="1"/>
  <c r="AB68" i="84" s="1"/>
  <c r="AX65" i="84"/>
  <c r="S65" i="84" s="1"/>
  <c r="AC65" i="84" s="1"/>
  <c r="AB66" i="84" s="1"/>
  <c r="AX64" i="84"/>
  <c r="S64" i="84" s="1"/>
  <c r="AC64" i="84" s="1"/>
  <c r="AB65" i="84" s="1"/>
  <c r="AX68" i="84"/>
  <c r="S68" i="84" s="1"/>
  <c r="AC68" i="84" s="1"/>
  <c r="AB69" i="84" s="1"/>
  <c r="AS26" i="92"/>
  <c r="AL26" i="92"/>
  <c r="AU26" i="92" s="1"/>
  <c r="AI68" i="42"/>
  <c r="AN68" i="42"/>
  <c r="X68" i="47"/>
  <c r="Y68" i="47"/>
  <c r="AR67" i="32"/>
  <c r="Y69" i="76"/>
  <c r="X69" i="76"/>
  <c r="AJ5" i="40"/>
  <c r="AK5" i="40"/>
  <c r="AT5" i="40" s="1"/>
  <c r="AS23" i="40"/>
  <c r="AL23" i="40"/>
  <c r="AU23" i="40" s="1"/>
  <c r="AS41" i="40"/>
  <c r="AL41" i="40"/>
  <c r="AU41" i="40" s="1"/>
  <c r="AS59" i="40"/>
  <c r="AL59" i="40"/>
  <c r="AU59" i="40" s="1"/>
  <c r="AS63" i="92"/>
  <c r="AL63" i="92"/>
  <c r="AU63" i="92" s="1"/>
  <c r="AS50" i="92"/>
  <c r="AL50" i="92"/>
  <c r="AU50" i="92" s="1"/>
  <c r="Y69" i="25"/>
  <c r="X69" i="25"/>
  <c r="AH70" i="27"/>
  <c r="AQ70" i="27" s="1"/>
  <c r="AH70" i="95"/>
  <c r="AQ70" i="95" s="1"/>
  <c r="AJ18" i="40"/>
  <c r="AK18" i="40"/>
  <c r="AT18" i="40" s="1"/>
  <c r="AS3" i="28"/>
  <c r="AL3" i="28"/>
  <c r="AU3" i="28" s="1"/>
  <c r="AS37" i="92"/>
  <c r="AL37" i="92"/>
  <c r="AU37" i="92" s="1"/>
  <c r="AS36" i="92"/>
  <c r="AL36" i="92"/>
  <c r="AU36" i="92" s="1"/>
  <c r="AL69" i="40"/>
  <c r="AU69" i="40" s="1"/>
  <c r="AR69" i="40"/>
  <c r="AR71" i="40" s="1"/>
  <c r="AS18" i="92"/>
  <c r="AL18" i="92"/>
  <c r="AU18" i="92" s="1"/>
  <c r="X71" i="31"/>
  <c r="Y71" i="31"/>
  <c r="AH73" i="86"/>
  <c r="AQ73" i="86" s="1"/>
  <c r="AH71" i="29"/>
  <c r="AQ71" i="29" s="1"/>
  <c r="AS65" i="92"/>
  <c r="AL65" i="92"/>
  <c r="AU65" i="92" s="1"/>
  <c r="W73" i="82"/>
  <c r="AG72" i="82"/>
  <c r="AP72" i="82" s="1"/>
  <c r="AF72" i="82"/>
  <c r="AO72" i="82" s="1"/>
  <c r="AE72" i="82"/>
  <c r="AJ59" i="48"/>
  <c r="AK59" i="48"/>
  <c r="AT59" i="48" s="1"/>
  <c r="AJ41" i="48"/>
  <c r="AK41" i="48"/>
  <c r="AT41" i="48" s="1"/>
  <c r="AJ23" i="48"/>
  <c r="AK23" i="48"/>
  <c r="AT23" i="48" s="1"/>
  <c r="AS13" i="92"/>
  <c r="AL13" i="92"/>
  <c r="AU13" i="92" s="1"/>
  <c r="AI68" i="76"/>
  <c r="AN68" i="76"/>
  <c r="AS49" i="28"/>
  <c r="AL49" i="28"/>
  <c r="AU49" i="28" s="1"/>
  <c r="AF68" i="83"/>
  <c r="AO68" i="83" s="1"/>
  <c r="AE68" i="83"/>
  <c r="W69" i="83"/>
  <c r="AG68" i="83"/>
  <c r="AP68" i="83" s="1"/>
  <c r="AH69" i="75"/>
  <c r="AQ69" i="75" s="1"/>
  <c r="AS61" i="40"/>
  <c r="AL61" i="40"/>
  <c r="AU61" i="40" s="1"/>
  <c r="AR68" i="84"/>
  <c r="AX65" i="48"/>
  <c r="S65" i="48" s="1"/>
  <c r="AC65" i="48" s="1"/>
  <c r="AB66" i="48" s="1"/>
  <c r="AX62" i="48"/>
  <c r="S62" i="48" s="1"/>
  <c r="AC62" i="48" s="1"/>
  <c r="AB63" i="48" s="1"/>
  <c r="AX56" i="48"/>
  <c r="S56" i="48" s="1"/>
  <c r="AC56" i="48" s="1"/>
  <c r="AB57" i="48" s="1"/>
  <c r="AX44" i="48"/>
  <c r="S44" i="48" s="1"/>
  <c r="AC44" i="48" s="1"/>
  <c r="AB45" i="48" s="1"/>
  <c r="AX32" i="48"/>
  <c r="S32" i="48" s="1"/>
  <c r="AC32" i="48" s="1"/>
  <c r="AB33" i="48" s="1"/>
  <c r="AX26" i="48"/>
  <c r="S26" i="48" s="1"/>
  <c r="AC26" i="48" s="1"/>
  <c r="AB27" i="48" s="1"/>
  <c r="AX14" i="48"/>
  <c r="S14" i="48" s="1"/>
  <c r="AC14" i="48" s="1"/>
  <c r="AB15" i="48" s="1"/>
  <c r="AX8" i="48"/>
  <c r="S8" i="48" s="1"/>
  <c r="AC8" i="48" s="1"/>
  <c r="AB9" i="48" s="1"/>
  <c r="AX3" i="48"/>
  <c r="S3" i="48" s="1"/>
  <c r="AC3" i="48" s="1"/>
  <c r="AB4" i="40"/>
  <c r="AJ3" i="40"/>
  <c r="AH72" i="39"/>
  <c r="AQ72" i="39" s="1"/>
  <c r="AS53" i="92"/>
  <c r="AL53" i="92"/>
  <c r="AU53" i="92" s="1"/>
  <c r="AN67" i="47"/>
  <c r="AI67" i="47"/>
  <c r="AS22" i="40"/>
  <c r="AL22" i="40"/>
  <c r="AU22" i="40" s="1"/>
  <c r="AS40" i="40"/>
  <c r="AL40" i="40"/>
  <c r="AU40" i="40" s="1"/>
  <c r="AS58" i="40"/>
  <c r="AL58" i="40"/>
  <c r="AU58" i="40" s="1"/>
  <c r="AS33" i="92"/>
  <c r="AL33" i="92"/>
  <c r="AU33" i="92" s="1"/>
  <c r="AS12" i="92"/>
  <c r="AL12" i="92"/>
  <c r="AU12" i="92" s="1"/>
  <c r="AS6" i="92"/>
  <c r="AL6" i="92"/>
  <c r="AU6" i="92" s="1"/>
  <c r="AS13" i="28"/>
  <c r="AL13" i="28"/>
  <c r="AU13" i="28" s="1"/>
  <c r="AS11" i="92"/>
  <c r="AL11" i="92"/>
  <c r="AU11" i="92" s="1"/>
  <c r="Z70" i="27"/>
  <c r="Z70" i="95"/>
  <c r="AJ24" i="40"/>
  <c r="AK24" i="40"/>
  <c r="AT24" i="40" s="1"/>
  <c r="AS48" i="40"/>
  <c r="AL48" i="40"/>
  <c r="AU48" i="40" s="1"/>
  <c r="AS68" i="40"/>
  <c r="AL68" i="40"/>
  <c r="AU68" i="40" s="1"/>
  <c r="AJ4" i="28"/>
  <c r="AK4" i="28"/>
  <c r="AT4" i="28" s="1"/>
  <c r="AT71" i="28" s="1"/>
  <c r="AH70" i="93"/>
  <c r="AQ70" i="93" s="1"/>
  <c r="Y70" i="81"/>
  <c r="X70" i="81"/>
  <c r="Z70" i="81" s="1"/>
  <c r="Y75" i="89"/>
  <c r="X75" i="89"/>
  <c r="W72" i="79"/>
  <c r="AG71" i="79"/>
  <c r="AP71" i="79" s="1"/>
  <c r="AF71" i="79"/>
  <c r="AO71" i="79" s="1"/>
  <c r="AE71" i="79"/>
  <c r="AS23" i="92"/>
  <c r="AL23" i="92"/>
  <c r="AU23" i="92" s="1"/>
  <c r="AJ53" i="48"/>
  <c r="AK53" i="48"/>
  <c r="AT53" i="48" s="1"/>
  <c r="AJ29" i="48"/>
  <c r="AK29" i="48"/>
  <c r="AT29" i="48" s="1"/>
  <c r="W71" i="34"/>
  <c r="AG70" i="34"/>
  <c r="AP70" i="34" s="1"/>
  <c r="AF70" i="34"/>
  <c r="AO70" i="34" s="1"/>
  <c r="AE70" i="34"/>
  <c r="AH67" i="73"/>
  <c r="AQ67" i="73" s="1"/>
  <c r="AN68" i="46"/>
  <c r="AI68" i="46"/>
  <c r="AS16" i="40"/>
  <c r="AL16" i="40"/>
  <c r="AU16" i="40" s="1"/>
  <c r="AS52" i="40"/>
  <c r="AL52" i="40"/>
  <c r="AU52" i="40" s="1"/>
  <c r="AS68" i="92"/>
  <c r="AL68" i="92"/>
  <c r="AU68" i="92" s="1"/>
  <c r="AF70" i="38"/>
  <c r="AO70" i="38" s="1"/>
  <c r="W71" i="38"/>
  <c r="AG70" i="38"/>
  <c r="AP70" i="38" s="1"/>
  <c r="AE70" i="38"/>
  <c r="AS43" i="40"/>
  <c r="AL43" i="40"/>
  <c r="AU43" i="40" s="1"/>
  <c r="AS15" i="92"/>
  <c r="AL15" i="92"/>
  <c r="AU15" i="92" s="1"/>
  <c r="AS28" i="28"/>
  <c r="AL28" i="28"/>
  <c r="AU28" i="28" s="1"/>
  <c r="AX20" i="48"/>
  <c r="S20" i="48" s="1"/>
  <c r="AC20" i="48" s="1"/>
  <c r="AB21" i="48" s="1"/>
  <c r="AR66" i="73"/>
  <c r="AS35" i="92"/>
  <c r="AL35" i="92"/>
  <c r="AU35" i="92" s="1"/>
  <c r="AJ19" i="40"/>
  <c r="AK19" i="40"/>
  <c r="AT19" i="40" s="1"/>
  <c r="AS10" i="28"/>
  <c r="AL10" i="28"/>
  <c r="AU10" i="28" s="1"/>
  <c r="W71" i="26"/>
  <c r="AG70" i="26"/>
  <c r="AP70" i="26" s="1"/>
  <c r="AF70" i="26"/>
  <c r="AO70" i="26" s="1"/>
  <c r="AE70" i="26"/>
  <c r="AS67" i="92"/>
  <c r="AL67" i="92"/>
  <c r="AU67" i="92" s="1"/>
  <c r="AS30" i="92"/>
  <c r="AL30" i="92"/>
  <c r="AU30" i="92" s="1"/>
  <c r="W68" i="78"/>
  <c r="AG67" i="78"/>
  <c r="AP67" i="78" s="1"/>
  <c r="AF67" i="78"/>
  <c r="AO67" i="78" s="1"/>
  <c r="AE67" i="78"/>
  <c r="AR71" i="39"/>
  <c r="AH71" i="41"/>
  <c r="AQ71" i="41" s="1"/>
  <c r="AS20" i="40"/>
  <c r="AL20" i="40"/>
  <c r="AU20" i="40" s="1"/>
  <c r="AS38" i="40"/>
  <c r="AL38" i="40"/>
  <c r="AU38" i="40" s="1"/>
  <c r="AS56" i="40"/>
  <c r="AL56" i="40"/>
  <c r="AU56" i="40" s="1"/>
  <c r="AS45" i="92"/>
  <c r="AL45" i="92"/>
  <c r="AU45" i="92" s="1"/>
  <c r="AS32" i="92"/>
  <c r="AL32" i="92"/>
  <c r="AU32" i="92" s="1"/>
  <c r="AR69" i="94"/>
  <c r="AX68" i="48"/>
  <c r="S68" i="48" s="1"/>
  <c r="AC68" i="48" s="1"/>
  <c r="AB69" i="48" s="1"/>
  <c r="AX61" i="48"/>
  <c r="S61" i="48" s="1"/>
  <c r="AC61" i="48" s="1"/>
  <c r="AB62" i="48" s="1"/>
  <c r="AX55" i="48"/>
  <c r="S55" i="48" s="1"/>
  <c r="AC55" i="48" s="1"/>
  <c r="AB56" i="48" s="1"/>
  <c r="AX49" i="48"/>
  <c r="S49" i="48" s="1"/>
  <c r="AC49" i="48" s="1"/>
  <c r="AB50" i="48" s="1"/>
  <c r="AX43" i="48"/>
  <c r="S43" i="48" s="1"/>
  <c r="AC43" i="48" s="1"/>
  <c r="AB44" i="48" s="1"/>
  <c r="AX37" i="48"/>
  <c r="S37" i="48" s="1"/>
  <c r="AC37" i="48" s="1"/>
  <c r="AB38" i="48" s="1"/>
  <c r="AX31" i="48"/>
  <c r="S31" i="48" s="1"/>
  <c r="AC31" i="48" s="1"/>
  <c r="AB32" i="48" s="1"/>
  <c r="AX25" i="48"/>
  <c r="S25" i="48" s="1"/>
  <c r="AC25" i="48" s="1"/>
  <c r="AB26" i="48" s="1"/>
  <c r="AX19" i="48"/>
  <c r="S19" i="48" s="1"/>
  <c r="AC19" i="48" s="1"/>
  <c r="AB20" i="48" s="1"/>
  <c r="AX13" i="48"/>
  <c r="S13" i="48" s="1"/>
  <c r="AC13" i="48" s="1"/>
  <c r="AB14" i="48" s="1"/>
  <c r="AX7" i="48"/>
  <c r="S7" i="48" s="1"/>
  <c r="AC7" i="48" s="1"/>
  <c r="AB8" i="48" s="1"/>
  <c r="AJ9" i="40"/>
  <c r="AK9" i="40"/>
  <c r="AT9" i="40" s="1"/>
  <c r="AS27" i="40"/>
  <c r="AL27" i="40"/>
  <c r="AU27" i="40" s="1"/>
  <c r="AS45" i="40"/>
  <c r="AL45" i="40"/>
  <c r="AU45" i="40" s="1"/>
  <c r="AS63" i="40"/>
  <c r="AL63" i="40"/>
  <c r="AU63" i="40" s="1"/>
  <c r="AS39" i="92"/>
  <c r="AL39" i="92"/>
  <c r="AU39" i="92" s="1"/>
  <c r="X69" i="46"/>
  <c r="Y69" i="46"/>
  <c r="AS56" i="92"/>
  <c r="AL56" i="92"/>
  <c r="AU56" i="92" s="1"/>
  <c r="X71" i="87"/>
  <c r="Y71" i="87"/>
  <c r="AS4" i="96"/>
  <c r="AS71" i="96" s="1"/>
  <c r="AL4" i="96"/>
  <c r="AU4" i="96" s="1"/>
  <c r="AU71" i="96" s="1"/>
  <c r="C11" i="96" s="1"/>
  <c r="F49" i="97" s="1"/>
  <c r="AJ11" i="40"/>
  <c r="AS29" i="40"/>
  <c r="AL29" i="40"/>
  <c r="AU29" i="40" s="1"/>
  <c r="AS47" i="40"/>
  <c r="AL47" i="40"/>
  <c r="AU47" i="40" s="1"/>
  <c r="AS27" i="92"/>
  <c r="AL27" i="92"/>
  <c r="AU27" i="92" s="1"/>
  <c r="AS14" i="92"/>
  <c r="AL14" i="92"/>
  <c r="AU14" i="92" s="1"/>
  <c r="AR70" i="29"/>
  <c r="AS43" i="28"/>
  <c r="AL43" i="28"/>
  <c r="AU43" i="28" s="1"/>
  <c r="AJ30" i="40"/>
  <c r="AK30" i="40"/>
  <c r="AT30" i="40" s="1"/>
  <c r="AS24" i="92"/>
  <c r="AL24" i="92"/>
  <c r="AU24" i="92" s="1"/>
  <c r="AN70" i="90"/>
  <c r="AI70" i="90"/>
  <c r="AI70" i="31"/>
  <c r="AN70" i="31"/>
  <c r="X70" i="35"/>
  <c r="Z70" i="35" s="1"/>
  <c r="Y70" i="35"/>
  <c r="AS51" i="92"/>
  <c r="AL51" i="92"/>
  <c r="AU51" i="92" s="1"/>
  <c r="AJ8" i="40"/>
  <c r="AK8" i="40"/>
  <c r="AT8" i="40" s="1"/>
  <c r="AJ35" i="48"/>
  <c r="AK35" i="48"/>
  <c r="AT35" i="48" s="1"/>
  <c r="AJ13" i="40"/>
  <c r="AK13" i="40"/>
  <c r="AT13" i="40" s="1"/>
  <c r="AS25" i="92"/>
  <c r="AL25" i="92"/>
  <c r="AU25" i="92" s="1"/>
  <c r="AX50" i="48"/>
  <c r="S50" i="48" s="1"/>
  <c r="AC50" i="48" s="1"/>
  <c r="AB51" i="48" s="1"/>
  <c r="Z69" i="75"/>
  <c r="AS49" i="40"/>
  <c r="AL49" i="40"/>
  <c r="AU49" i="40" s="1"/>
  <c r="W69" i="44"/>
  <c r="AG68" i="44"/>
  <c r="AP68" i="44" s="1"/>
  <c r="AF68" i="44"/>
  <c r="AO68" i="44" s="1"/>
  <c r="AE68" i="44"/>
  <c r="AH69" i="43"/>
  <c r="AQ69" i="43" s="1"/>
  <c r="AS14" i="28"/>
  <c r="AL14" i="28"/>
  <c r="AU14" i="28" s="1"/>
  <c r="Z70" i="94"/>
  <c r="AR71" i="85"/>
  <c r="AR68" i="75"/>
  <c r="AH72" i="82"/>
  <c r="AQ72" i="82" s="1"/>
  <c r="AS61" i="28"/>
  <c r="AL61" i="28"/>
  <c r="AU61" i="28" s="1"/>
  <c r="AS59" i="92"/>
  <c r="AL59" i="92"/>
  <c r="AU59" i="92" s="1"/>
  <c r="AX67" i="48"/>
  <c r="S67" i="48" s="1"/>
  <c r="AC67" i="48" s="1"/>
  <c r="AB68" i="48" s="1"/>
  <c r="AX60" i="48"/>
  <c r="S60" i="48" s="1"/>
  <c r="AC60" i="48" s="1"/>
  <c r="AB61" i="48" s="1"/>
  <c r="AX54" i="48"/>
  <c r="S54" i="48" s="1"/>
  <c r="AC54" i="48" s="1"/>
  <c r="AB55" i="48" s="1"/>
  <c r="AX48" i="48"/>
  <c r="S48" i="48" s="1"/>
  <c r="AC48" i="48" s="1"/>
  <c r="AB49" i="48" s="1"/>
  <c r="AX42" i="48"/>
  <c r="S42" i="48" s="1"/>
  <c r="AC42" i="48" s="1"/>
  <c r="AB43" i="48" s="1"/>
  <c r="AX36" i="48"/>
  <c r="S36" i="48" s="1"/>
  <c r="AC36" i="48" s="1"/>
  <c r="AB37" i="48" s="1"/>
  <c r="AX30" i="48"/>
  <c r="S30" i="48" s="1"/>
  <c r="AC30" i="48" s="1"/>
  <c r="AB31" i="48" s="1"/>
  <c r="AX24" i="48"/>
  <c r="S24" i="48" s="1"/>
  <c r="AC24" i="48" s="1"/>
  <c r="AB25" i="48" s="1"/>
  <c r="AX18" i="48"/>
  <c r="S18" i="48" s="1"/>
  <c r="AC18" i="48" s="1"/>
  <c r="AB19" i="48" s="1"/>
  <c r="AX12" i="48"/>
  <c r="S12" i="48" s="1"/>
  <c r="AC12" i="48" s="1"/>
  <c r="AB13" i="48" s="1"/>
  <c r="AS3" i="92"/>
  <c r="AL3" i="92"/>
  <c r="AU3" i="92" s="1"/>
  <c r="Z72" i="39"/>
  <c r="AS55" i="28"/>
  <c r="AL55" i="28"/>
  <c r="AU55" i="28" s="1"/>
  <c r="AS17" i="92"/>
  <c r="AL17" i="92"/>
  <c r="AU17" i="92" s="1"/>
  <c r="AR67" i="83"/>
  <c r="AS10" i="40"/>
  <c r="AL10" i="40"/>
  <c r="AU10" i="40" s="1"/>
  <c r="AS28" i="40"/>
  <c r="AL28" i="40"/>
  <c r="AU28" i="40" s="1"/>
  <c r="AS46" i="40"/>
  <c r="AL46" i="40"/>
  <c r="AU46" i="40" s="1"/>
  <c r="AS64" i="40"/>
  <c r="AL64" i="40"/>
  <c r="AU64" i="40" s="1"/>
  <c r="AS17" i="28"/>
  <c r="AL17" i="28"/>
  <c r="AU17" i="28" s="1"/>
  <c r="AS49" i="92"/>
  <c r="AL49" i="92"/>
  <c r="AU49" i="92" s="1"/>
  <c r="Y70" i="33"/>
  <c r="X70" i="33"/>
  <c r="AR70" i="41"/>
  <c r="AH68" i="32"/>
  <c r="AQ68" i="32" s="1"/>
  <c r="AI68" i="25"/>
  <c r="AN68" i="25"/>
  <c r="AS43" i="92"/>
  <c r="AL43" i="92"/>
  <c r="AU43" i="92" s="1"/>
  <c r="AR68" i="43"/>
  <c r="AS41" i="92"/>
  <c r="AL41" i="92"/>
  <c r="AU41" i="92" s="1"/>
  <c r="AJ36" i="40"/>
  <c r="AK36" i="40"/>
  <c r="AT36" i="40" s="1"/>
  <c r="AS54" i="40"/>
  <c r="AL54" i="40"/>
  <c r="AU54" i="40" s="1"/>
  <c r="AS57" i="92"/>
  <c r="AL57" i="92"/>
  <c r="AU57" i="92" s="1"/>
  <c r="AS44" i="92"/>
  <c r="AL44" i="92"/>
  <c r="AU44" i="92" s="1"/>
  <c r="Z70" i="93"/>
  <c r="Z71" i="87" l="1"/>
  <c r="AX12" i="84"/>
  <c r="S12" i="84" s="1"/>
  <c r="AC12" i="84" s="1"/>
  <c r="AB13" i="84" s="1"/>
  <c r="Z69" i="76"/>
  <c r="AE69" i="76" s="1"/>
  <c r="AG69" i="76"/>
  <c r="AP69" i="76" s="1"/>
  <c r="AP71" i="76" s="1"/>
  <c r="AF69" i="76"/>
  <c r="AO69" i="76" s="1"/>
  <c r="AO71" i="76" s="1"/>
  <c r="AX69" i="76"/>
  <c r="S69" i="76" s="1"/>
  <c r="AC69" i="76" s="1"/>
  <c r="AB4" i="84"/>
  <c r="AJ3" i="84"/>
  <c r="AF71" i="87"/>
  <c r="AO71" i="87" s="1"/>
  <c r="W72" i="87"/>
  <c r="AE71" i="87"/>
  <c r="AG71" i="87"/>
  <c r="AP71" i="87" s="1"/>
  <c r="W71" i="81"/>
  <c r="AG70" i="81"/>
  <c r="AP70" i="81" s="1"/>
  <c r="AF70" i="81"/>
  <c r="AO70" i="81" s="1"/>
  <c r="AE70" i="81"/>
  <c r="W71" i="93"/>
  <c r="AG70" i="93"/>
  <c r="AP70" i="93" s="1"/>
  <c r="AF70" i="93"/>
  <c r="AO70" i="93" s="1"/>
  <c r="AE70" i="93"/>
  <c r="AH70" i="33"/>
  <c r="AQ70" i="33" s="1"/>
  <c r="AJ13" i="48"/>
  <c r="AK13" i="48"/>
  <c r="AT13" i="48" s="1"/>
  <c r="AJ49" i="48"/>
  <c r="AK49" i="48"/>
  <c r="AT49" i="48" s="1"/>
  <c r="AR70" i="31"/>
  <c r="AS30" i="40"/>
  <c r="AL30" i="40"/>
  <c r="AU30" i="40" s="1"/>
  <c r="AJ20" i="48"/>
  <c r="AK20" i="48"/>
  <c r="AT20" i="48" s="1"/>
  <c r="AJ56" i="48"/>
  <c r="AK56" i="48"/>
  <c r="AT56" i="48" s="1"/>
  <c r="Y71" i="38"/>
  <c r="X71" i="38"/>
  <c r="Y71" i="34"/>
  <c r="X71" i="34"/>
  <c r="X72" i="79"/>
  <c r="Y72" i="79"/>
  <c r="AJ4" i="40"/>
  <c r="AK4" i="40"/>
  <c r="AT4" i="40" s="1"/>
  <c r="AT71" i="40" s="1"/>
  <c r="AJ45" i="48"/>
  <c r="AK45" i="48"/>
  <c r="AT45" i="48" s="1"/>
  <c r="AI72" i="82"/>
  <c r="AN72" i="82"/>
  <c r="AH71" i="31"/>
  <c r="AQ71" i="31" s="1"/>
  <c r="AJ66" i="84"/>
  <c r="AK66" i="84"/>
  <c r="AT66" i="84" s="1"/>
  <c r="AJ61" i="84"/>
  <c r="AK61" i="84"/>
  <c r="AT61" i="84" s="1"/>
  <c r="AJ55" i="84"/>
  <c r="AK55" i="84"/>
  <c r="AT55" i="84" s="1"/>
  <c r="AJ49" i="84"/>
  <c r="AK49" i="84"/>
  <c r="AT49" i="84" s="1"/>
  <c r="AJ43" i="84"/>
  <c r="AK43" i="84"/>
  <c r="AT43" i="84" s="1"/>
  <c r="AJ37" i="84"/>
  <c r="AK37" i="84"/>
  <c r="AT37" i="84" s="1"/>
  <c r="AJ31" i="84"/>
  <c r="AK31" i="84"/>
  <c r="AT31" i="84" s="1"/>
  <c r="AJ25" i="84"/>
  <c r="AK25" i="84"/>
  <c r="AT25" i="84" s="1"/>
  <c r="AJ19" i="84"/>
  <c r="AK19" i="84"/>
  <c r="AT19" i="84" s="1"/>
  <c r="AJ13" i="84"/>
  <c r="AK13" i="84"/>
  <c r="AT13" i="84" s="1"/>
  <c r="AJ7" i="84"/>
  <c r="AK7" i="84"/>
  <c r="AT7" i="84" s="1"/>
  <c r="AJ28" i="48"/>
  <c r="AK28" i="48"/>
  <c r="AT28" i="48" s="1"/>
  <c r="AJ64" i="48"/>
  <c r="AK64" i="48"/>
  <c r="AT64" i="48" s="1"/>
  <c r="AR74" i="89"/>
  <c r="AS11" i="48"/>
  <c r="AL11" i="48"/>
  <c r="AU11" i="48" s="1"/>
  <c r="AS37" i="40"/>
  <c r="AL37" i="40"/>
  <c r="AU37" i="40" s="1"/>
  <c r="AS4" i="92"/>
  <c r="AL4" i="92"/>
  <c r="AU4" i="92" s="1"/>
  <c r="AJ24" i="48"/>
  <c r="AK24" i="48"/>
  <c r="AT24" i="48" s="1"/>
  <c r="AJ60" i="48"/>
  <c r="AK60" i="48"/>
  <c r="AT60" i="48" s="1"/>
  <c r="AI70" i="45"/>
  <c r="AN70" i="45"/>
  <c r="X70" i="43"/>
  <c r="Y70" i="43"/>
  <c r="AJ19" i="48"/>
  <c r="AK19" i="48"/>
  <c r="AT19" i="48" s="1"/>
  <c r="AJ55" i="48"/>
  <c r="AK55" i="48"/>
  <c r="AT55" i="48" s="1"/>
  <c r="AS13" i="40"/>
  <c r="AL13" i="40"/>
  <c r="AU13" i="40" s="1"/>
  <c r="AR70" i="90"/>
  <c r="AS11" i="40"/>
  <c r="AL11" i="40"/>
  <c r="AU11" i="40" s="1"/>
  <c r="AJ26" i="48"/>
  <c r="AK26" i="48"/>
  <c r="AT26" i="48" s="1"/>
  <c r="AJ62" i="48"/>
  <c r="AK62" i="48"/>
  <c r="AT62" i="48" s="1"/>
  <c r="X68" i="78"/>
  <c r="Y68" i="78"/>
  <c r="AN70" i="26"/>
  <c r="AI70" i="26"/>
  <c r="AH75" i="89"/>
  <c r="AQ75" i="89" s="1"/>
  <c r="AS4" i="28"/>
  <c r="AL4" i="28"/>
  <c r="AU4" i="28" s="1"/>
  <c r="AS24" i="40"/>
  <c r="AL24" i="40"/>
  <c r="AU24" i="40" s="1"/>
  <c r="AB4" i="48"/>
  <c r="AJ3" i="48"/>
  <c r="AJ57" i="48"/>
  <c r="AK57" i="48"/>
  <c r="AT57" i="48" s="1"/>
  <c r="AS23" i="48"/>
  <c r="AL23" i="48"/>
  <c r="AU23" i="48" s="1"/>
  <c r="Z71" i="31"/>
  <c r="AS18" i="40"/>
  <c r="AL18" i="40"/>
  <c r="AU18" i="40" s="1"/>
  <c r="AH69" i="25"/>
  <c r="AQ69" i="25" s="1"/>
  <c r="AR68" i="42"/>
  <c r="AJ68" i="84"/>
  <c r="AK68" i="84"/>
  <c r="AT68" i="84" s="1"/>
  <c r="AJ60" i="84"/>
  <c r="AK60" i="84"/>
  <c r="AT60" i="84" s="1"/>
  <c r="AJ54" i="84"/>
  <c r="AK54" i="84"/>
  <c r="AT54" i="84" s="1"/>
  <c r="AJ48" i="84"/>
  <c r="AK48" i="84"/>
  <c r="AT48" i="84" s="1"/>
  <c r="AJ42" i="84"/>
  <c r="AK42" i="84"/>
  <c r="AT42" i="84" s="1"/>
  <c r="AJ36" i="84"/>
  <c r="AK36" i="84"/>
  <c r="AT36" i="84" s="1"/>
  <c r="AJ30" i="84"/>
  <c r="AK30" i="84"/>
  <c r="AT30" i="84" s="1"/>
  <c r="AJ24" i="84"/>
  <c r="AK24" i="84"/>
  <c r="AT24" i="84" s="1"/>
  <c r="AJ18" i="84"/>
  <c r="AK18" i="84"/>
  <c r="AT18" i="84" s="1"/>
  <c r="AX11" i="84"/>
  <c r="S11" i="84" s="1"/>
  <c r="AC11" i="84" s="1"/>
  <c r="AB12" i="84" s="1"/>
  <c r="AX5" i="84"/>
  <c r="S5" i="84" s="1"/>
  <c r="AC5" i="84" s="1"/>
  <c r="AB6" i="84" s="1"/>
  <c r="AJ34" i="48"/>
  <c r="AK34" i="48"/>
  <c r="AT34" i="48" s="1"/>
  <c r="AN69" i="48"/>
  <c r="AN71" i="48" s="1"/>
  <c r="AI69" i="48"/>
  <c r="AR69" i="35"/>
  <c r="AS7" i="40"/>
  <c r="AL7" i="40"/>
  <c r="AU7" i="40" s="1"/>
  <c r="AI67" i="37"/>
  <c r="AN67" i="37"/>
  <c r="AJ30" i="48"/>
  <c r="AK30" i="48"/>
  <c r="AT30" i="48" s="1"/>
  <c r="AJ65" i="48"/>
  <c r="AK65" i="48"/>
  <c r="AT65" i="48" s="1"/>
  <c r="Y68" i="73"/>
  <c r="X68" i="73"/>
  <c r="Z68" i="73" s="1"/>
  <c r="X74" i="86"/>
  <c r="Y74" i="86"/>
  <c r="AS36" i="40"/>
  <c r="AL36" i="40"/>
  <c r="AU36" i="40" s="1"/>
  <c r="Z70" i="33"/>
  <c r="AJ25" i="48"/>
  <c r="AK25" i="48"/>
  <c r="AT25" i="48" s="1"/>
  <c r="AJ61" i="48"/>
  <c r="AK61" i="48"/>
  <c r="AT61" i="48" s="1"/>
  <c r="AN68" i="44"/>
  <c r="AI68" i="44"/>
  <c r="W70" i="75"/>
  <c r="AG69" i="75"/>
  <c r="AP69" i="75" s="1"/>
  <c r="AE69" i="75"/>
  <c r="AF69" i="75"/>
  <c r="AO69" i="75" s="1"/>
  <c r="AJ32" i="48"/>
  <c r="AK32" i="48"/>
  <c r="AT32" i="48" s="1"/>
  <c r="AJ69" i="48"/>
  <c r="AS69" i="48" s="1"/>
  <c r="AK69" i="48"/>
  <c r="AT69" i="48" s="1"/>
  <c r="AJ21" i="48"/>
  <c r="AK21" i="48"/>
  <c r="AT21" i="48" s="1"/>
  <c r="AR68" i="46"/>
  <c r="AG70" i="95"/>
  <c r="AP70" i="95" s="1"/>
  <c r="AF70" i="95"/>
  <c r="AO70" i="95" s="1"/>
  <c r="W71" i="95"/>
  <c r="AE70" i="95"/>
  <c r="AR67" i="47"/>
  <c r="AJ9" i="48"/>
  <c r="AK9" i="48"/>
  <c r="AT9" i="48" s="1"/>
  <c r="AJ63" i="48"/>
  <c r="AK63" i="48"/>
  <c r="AT63" i="48" s="1"/>
  <c r="AJ67" i="84"/>
  <c r="AK67" i="84"/>
  <c r="AT67" i="84" s="1"/>
  <c r="AJ59" i="84"/>
  <c r="AK59" i="84"/>
  <c r="AT59" i="84" s="1"/>
  <c r="AJ53" i="84"/>
  <c r="AK53" i="84"/>
  <c r="AT53" i="84" s="1"/>
  <c r="AJ47" i="84"/>
  <c r="AK47" i="84"/>
  <c r="AT47" i="84" s="1"/>
  <c r="AJ41" i="84"/>
  <c r="AK41" i="84"/>
  <c r="AT41" i="84" s="1"/>
  <c r="AJ35" i="84"/>
  <c r="AK35" i="84"/>
  <c r="AT35" i="84" s="1"/>
  <c r="AJ29" i="84"/>
  <c r="AK29" i="84"/>
  <c r="AT29" i="84" s="1"/>
  <c r="AJ23" i="84"/>
  <c r="AK23" i="84"/>
  <c r="AT23" i="84" s="1"/>
  <c r="AJ17" i="84"/>
  <c r="AK17" i="84"/>
  <c r="AT17" i="84" s="1"/>
  <c r="AX10" i="84"/>
  <c r="S10" i="84" s="1"/>
  <c r="AC10" i="84" s="1"/>
  <c r="AB11" i="84" s="1"/>
  <c r="AX4" i="84"/>
  <c r="S4" i="84" s="1"/>
  <c r="AC4" i="84" s="1"/>
  <c r="AB5" i="84" s="1"/>
  <c r="AJ5" i="48"/>
  <c r="AK5" i="48"/>
  <c r="AT5" i="48" s="1"/>
  <c r="AJ40" i="48"/>
  <c r="AK40" i="48"/>
  <c r="AT40" i="48" s="1"/>
  <c r="AF72" i="85"/>
  <c r="AO72" i="85" s="1"/>
  <c r="AG72" i="85"/>
  <c r="AP72" i="85" s="1"/>
  <c r="W73" i="85"/>
  <c r="AE72" i="85"/>
  <c r="X69" i="32"/>
  <c r="Y69" i="32"/>
  <c r="AS47" i="48"/>
  <c r="AL47" i="48"/>
  <c r="AU47" i="48" s="1"/>
  <c r="AJ36" i="48"/>
  <c r="AK36" i="48"/>
  <c r="AT36" i="48" s="1"/>
  <c r="X70" i="74"/>
  <c r="Y70" i="74"/>
  <c r="X70" i="91"/>
  <c r="Y70" i="91"/>
  <c r="Y75" i="77"/>
  <c r="X75" i="77"/>
  <c r="Y72" i="41"/>
  <c r="X72" i="41"/>
  <c r="Z72" i="41" s="1"/>
  <c r="X72" i="29"/>
  <c r="Y72" i="29"/>
  <c r="W73" i="39"/>
  <c r="AG72" i="39"/>
  <c r="AP72" i="39" s="1"/>
  <c r="AF72" i="39"/>
  <c r="AO72" i="39" s="1"/>
  <c r="AE72" i="39"/>
  <c r="AJ31" i="48"/>
  <c r="AK31" i="48"/>
  <c r="AT31" i="48" s="1"/>
  <c r="AJ68" i="48"/>
  <c r="AK68" i="48"/>
  <c r="AT68" i="48" s="1"/>
  <c r="AJ51" i="48"/>
  <c r="AK51" i="48"/>
  <c r="AT51" i="48" s="1"/>
  <c r="AS35" i="48"/>
  <c r="AL35" i="48"/>
  <c r="AU35" i="48" s="1"/>
  <c r="AH70" i="35"/>
  <c r="AQ70" i="35" s="1"/>
  <c r="AS9" i="40"/>
  <c r="AL9" i="40"/>
  <c r="AU9" i="40" s="1"/>
  <c r="AJ38" i="48"/>
  <c r="AK38" i="48"/>
  <c r="AT38" i="48" s="1"/>
  <c r="AS19" i="40"/>
  <c r="AL19" i="40"/>
  <c r="AU19" i="40" s="1"/>
  <c r="AN70" i="38"/>
  <c r="AI70" i="38"/>
  <c r="AI70" i="34"/>
  <c r="AN70" i="34"/>
  <c r="AS29" i="48"/>
  <c r="AL29" i="48"/>
  <c r="AU29" i="48" s="1"/>
  <c r="AN71" i="79"/>
  <c r="AI71" i="79"/>
  <c r="Z75" i="89"/>
  <c r="W71" i="27"/>
  <c r="AG70" i="27"/>
  <c r="AP70" i="27" s="1"/>
  <c r="AE70" i="27"/>
  <c r="AF70" i="27"/>
  <c r="AO70" i="27" s="1"/>
  <c r="AJ15" i="48"/>
  <c r="AK15" i="48"/>
  <c r="AT15" i="48" s="1"/>
  <c r="AJ66" i="48"/>
  <c r="AK66" i="48"/>
  <c r="AT66" i="48" s="1"/>
  <c r="Y69" i="83"/>
  <c r="X69" i="83"/>
  <c r="Z69" i="83" s="1"/>
  <c r="AR68" i="76"/>
  <c r="AS41" i="48"/>
  <c r="AL41" i="48"/>
  <c r="AU41" i="48" s="1"/>
  <c r="Y73" i="82"/>
  <c r="X73" i="82"/>
  <c r="Z69" i="25"/>
  <c r="AS5" i="40"/>
  <c r="AL5" i="40"/>
  <c r="AU5" i="40" s="1"/>
  <c r="AJ64" i="84"/>
  <c r="AK64" i="84"/>
  <c r="AT64" i="84" s="1"/>
  <c r="AJ58" i="84"/>
  <c r="AK58" i="84"/>
  <c r="AT58" i="84" s="1"/>
  <c r="AJ52" i="84"/>
  <c r="AK52" i="84"/>
  <c r="AT52" i="84" s="1"/>
  <c r="AJ46" i="84"/>
  <c r="AK46" i="84"/>
  <c r="AT46" i="84" s="1"/>
  <c r="AJ40" i="84"/>
  <c r="AK40" i="84"/>
  <c r="AT40" i="84" s="1"/>
  <c r="AJ34" i="84"/>
  <c r="AK34" i="84"/>
  <c r="AT34" i="84" s="1"/>
  <c r="AJ28" i="84"/>
  <c r="AK28" i="84"/>
  <c r="AT28" i="84" s="1"/>
  <c r="AJ22" i="84"/>
  <c r="AK22" i="84"/>
  <c r="AT22" i="84" s="1"/>
  <c r="AJ16" i="84"/>
  <c r="AK16" i="84"/>
  <c r="AT16" i="84" s="1"/>
  <c r="AK10" i="84"/>
  <c r="AT10" i="84" s="1"/>
  <c r="AJ10" i="48"/>
  <c r="AK10" i="48"/>
  <c r="AT10" i="48" s="1"/>
  <c r="AJ46" i="48"/>
  <c r="AK46" i="48"/>
  <c r="AT46" i="48" s="1"/>
  <c r="AH69" i="30"/>
  <c r="AQ69" i="30" s="1"/>
  <c r="AH71" i="90"/>
  <c r="AQ71" i="90" s="1"/>
  <c r="AH69" i="42"/>
  <c r="AQ69" i="42" s="1"/>
  <c r="AJ6" i="48"/>
  <c r="AK6" i="48"/>
  <c r="AT6" i="48" s="1"/>
  <c r="AJ42" i="48"/>
  <c r="AK42" i="48"/>
  <c r="AT42" i="48" s="1"/>
  <c r="AS25" i="40"/>
  <c r="AL25" i="40"/>
  <c r="AU25" i="40" s="1"/>
  <c r="AJ39" i="48"/>
  <c r="AK39" i="48"/>
  <c r="AT39" i="48" s="1"/>
  <c r="AI69" i="43"/>
  <c r="AN69" i="43"/>
  <c r="AR68" i="25"/>
  <c r="AU71" i="92"/>
  <c r="C11" i="92" s="1"/>
  <c r="F45" i="97" s="1"/>
  <c r="AJ37" i="48"/>
  <c r="AK37" i="48"/>
  <c r="AT37" i="48" s="1"/>
  <c r="AE70" i="35"/>
  <c r="AF70" i="35"/>
  <c r="AO70" i="35" s="1"/>
  <c r="W71" i="35"/>
  <c r="AG70" i="35"/>
  <c r="AP70" i="35" s="1"/>
  <c r="AH69" i="46"/>
  <c r="AQ69" i="46" s="1"/>
  <c r="AJ8" i="48"/>
  <c r="AK8" i="48"/>
  <c r="AT8" i="48" s="1"/>
  <c r="AJ44" i="48"/>
  <c r="AK44" i="48"/>
  <c r="AT44" i="48" s="1"/>
  <c r="AI67" i="78"/>
  <c r="AN67" i="78"/>
  <c r="AH70" i="81"/>
  <c r="AQ70" i="81" s="1"/>
  <c r="AJ27" i="48"/>
  <c r="AK27" i="48"/>
  <c r="AT27" i="48" s="1"/>
  <c r="AN68" i="83"/>
  <c r="AI68" i="83"/>
  <c r="AU71" i="28"/>
  <c r="C11" i="28" s="1"/>
  <c r="AH69" i="76"/>
  <c r="AQ69" i="76" s="1"/>
  <c r="AQ71" i="76" s="1"/>
  <c r="AX3" i="76"/>
  <c r="S3" i="76" s="1"/>
  <c r="AC3" i="76" s="1"/>
  <c r="AX4" i="76"/>
  <c r="S4" i="76" s="1"/>
  <c r="AC4" i="76" s="1"/>
  <c r="AB5" i="76" s="1"/>
  <c r="AZ3" i="76"/>
  <c r="AX6" i="76" s="1"/>
  <c r="S6" i="76" s="1"/>
  <c r="AC6" i="76" s="1"/>
  <c r="AB7" i="76" s="1"/>
  <c r="AX5" i="76"/>
  <c r="S5" i="76" s="1"/>
  <c r="AC5" i="76" s="1"/>
  <c r="AB6" i="76" s="1"/>
  <c r="AX7" i="76"/>
  <c r="S7" i="76" s="1"/>
  <c r="AC7" i="76" s="1"/>
  <c r="AB8" i="76" s="1"/>
  <c r="AX8" i="76"/>
  <c r="S8" i="76" s="1"/>
  <c r="AC8" i="76" s="1"/>
  <c r="AB9" i="76" s="1"/>
  <c r="AX9" i="76"/>
  <c r="S9" i="76" s="1"/>
  <c r="AC9" i="76" s="1"/>
  <c r="AB10" i="76" s="1"/>
  <c r="AX10" i="76"/>
  <c r="S10" i="76" s="1"/>
  <c r="AC10" i="76" s="1"/>
  <c r="AB11" i="76" s="1"/>
  <c r="AX11" i="76"/>
  <c r="S11" i="76" s="1"/>
  <c r="AC11" i="76" s="1"/>
  <c r="AB12" i="76" s="1"/>
  <c r="AX12" i="76"/>
  <c r="S12" i="76" s="1"/>
  <c r="AC12" i="76" s="1"/>
  <c r="AB13" i="76" s="1"/>
  <c r="AX13" i="76"/>
  <c r="S13" i="76" s="1"/>
  <c r="AC13" i="76" s="1"/>
  <c r="AB14" i="76" s="1"/>
  <c r="AX14" i="76"/>
  <c r="S14" i="76" s="1"/>
  <c r="AC14" i="76" s="1"/>
  <c r="AB15" i="76" s="1"/>
  <c r="AX15" i="76"/>
  <c r="S15" i="76" s="1"/>
  <c r="AC15" i="76" s="1"/>
  <c r="AB16" i="76" s="1"/>
  <c r="AX16" i="76"/>
  <c r="S16" i="76" s="1"/>
  <c r="AC16" i="76" s="1"/>
  <c r="AB17" i="76" s="1"/>
  <c r="AX17" i="76"/>
  <c r="S17" i="76" s="1"/>
  <c r="AC17" i="76" s="1"/>
  <c r="AB18" i="76" s="1"/>
  <c r="AX18" i="76"/>
  <c r="S18" i="76" s="1"/>
  <c r="AC18" i="76" s="1"/>
  <c r="AB19" i="76" s="1"/>
  <c r="AX19" i="76"/>
  <c r="S19" i="76" s="1"/>
  <c r="AC19" i="76" s="1"/>
  <c r="AB20" i="76" s="1"/>
  <c r="AX20" i="76"/>
  <c r="S20" i="76" s="1"/>
  <c r="AC20" i="76" s="1"/>
  <c r="AB21" i="76" s="1"/>
  <c r="AX21" i="76"/>
  <c r="S21" i="76" s="1"/>
  <c r="AC21" i="76" s="1"/>
  <c r="AB22" i="76" s="1"/>
  <c r="AX22" i="76"/>
  <c r="S22" i="76" s="1"/>
  <c r="AC22" i="76" s="1"/>
  <c r="AB23" i="76" s="1"/>
  <c r="AX23" i="76"/>
  <c r="S23" i="76" s="1"/>
  <c r="AC23" i="76" s="1"/>
  <c r="AB24" i="76" s="1"/>
  <c r="AX24" i="76"/>
  <c r="S24" i="76" s="1"/>
  <c r="AC24" i="76" s="1"/>
  <c r="AB25" i="76" s="1"/>
  <c r="AX25" i="76"/>
  <c r="S25" i="76" s="1"/>
  <c r="AC25" i="76" s="1"/>
  <c r="AB26" i="76" s="1"/>
  <c r="AX26" i="76"/>
  <c r="S26" i="76" s="1"/>
  <c r="AC26" i="76" s="1"/>
  <c r="AB27" i="76" s="1"/>
  <c r="AX27" i="76"/>
  <c r="S27" i="76" s="1"/>
  <c r="AC27" i="76" s="1"/>
  <c r="AB28" i="76" s="1"/>
  <c r="AX28" i="76"/>
  <c r="S28" i="76" s="1"/>
  <c r="AC28" i="76" s="1"/>
  <c r="AB29" i="76" s="1"/>
  <c r="AX29" i="76"/>
  <c r="S29" i="76" s="1"/>
  <c r="AC29" i="76" s="1"/>
  <c r="AB30" i="76" s="1"/>
  <c r="AX30" i="76"/>
  <c r="S30" i="76" s="1"/>
  <c r="AC30" i="76" s="1"/>
  <c r="AB31" i="76" s="1"/>
  <c r="AX31" i="76"/>
  <c r="S31" i="76" s="1"/>
  <c r="AC31" i="76" s="1"/>
  <c r="AB32" i="76" s="1"/>
  <c r="AX32" i="76"/>
  <c r="S32" i="76" s="1"/>
  <c r="AC32" i="76" s="1"/>
  <c r="AB33" i="76" s="1"/>
  <c r="AX33" i="76"/>
  <c r="S33" i="76" s="1"/>
  <c r="AC33" i="76" s="1"/>
  <c r="AB34" i="76" s="1"/>
  <c r="AX34" i="76"/>
  <c r="S34" i="76" s="1"/>
  <c r="AC34" i="76" s="1"/>
  <c r="AB35" i="76" s="1"/>
  <c r="AX35" i="76"/>
  <c r="S35" i="76" s="1"/>
  <c r="AC35" i="76" s="1"/>
  <c r="AB36" i="76" s="1"/>
  <c r="AX36" i="76"/>
  <c r="S36" i="76" s="1"/>
  <c r="AC36" i="76" s="1"/>
  <c r="AB37" i="76" s="1"/>
  <c r="AX37" i="76"/>
  <c r="S37" i="76" s="1"/>
  <c r="AC37" i="76" s="1"/>
  <c r="AB38" i="76" s="1"/>
  <c r="AX38" i="76"/>
  <c r="S38" i="76" s="1"/>
  <c r="AC38" i="76" s="1"/>
  <c r="AB39" i="76" s="1"/>
  <c r="AX39" i="76"/>
  <c r="S39" i="76" s="1"/>
  <c r="AC39" i="76" s="1"/>
  <c r="AB40" i="76" s="1"/>
  <c r="AX40" i="76"/>
  <c r="S40" i="76" s="1"/>
  <c r="AC40" i="76" s="1"/>
  <c r="AB41" i="76" s="1"/>
  <c r="AX41" i="76"/>
  <c r="S41" i="76" s="1"/>
  <c r="AC41" i="76" s="1"/>
  <c r="AB42" i="76" s="1"/>
  <c r="AX42" i="76"/>
  <c r="S42" i="76" s="1"/>
  <c r="AC42" i="76" s="1"/>
  <c r="AB43" i="76" s="1"/>
  <c r="AX43" i="76"/>
  <c r="S43" i="76" s="1"/>
  <c r="AC43" i="76" s="1"/>
  <c r="AB44" i="76" s="1"/>
  <c r="AX44" i="76"/>
  <c r="S44" i="76" s="1"/>
  <c r="AC44" i="76" s="1"/>
  <c r="AB45" i="76" s="1"/>
  <c r="AX45" i="76"/>
  <c r="S45" i="76" s="1"/>
  <c r="AC45" i="76" s="1"/>
  <c r="AB46" i="76" s="1"/>
  <c r="AX46" i="76"/>
  <c r="S46" i="76" s="1"/>
  <c r="AC46" i="76" s="1"/>
  <c r="AB47" i="76" s="1"/>
  <c r="AX47" i="76"/>
  <c r="S47" i="76" s="1"/>
  <c r="AC47" i="76" s="1"/>
  <c r="AB48" i="76" s="1"/>
  <c r="AX48" i="76"/>
  <c r="S48" i="76" s="1"/>
  <c r="AC48" i="76" s="1"/>
  <c r="AB49" i="76" s="1"/>
  <c r="AX49" i="76"/>
  <c r="S49" i="76" s="1"/>
  <c r="AC49" i="76" s="1"/>
  <c r="AB50" i="76" s="1"/>
  <c r="AX50" i="76"/>
  <c r="S50" i="76" s="1"/>
  <c r="AC50" i="76" s="1"/>
  <c r="AB51" i="76" s="1"/>
  <c r="AX51" i="76"/>
  <c r="S51" i="76" s="1"/>
  <c r="AC51" i="76" s="1"/>
  <c r="AB52" i="76" s="1"/>
  <c r="AX52" i="76"/>
  <c r="S52" i="76" s="1"/>
  <c r="AC52" i="76" s="1"/>
  <c r="AB53" i="76" s="1"/>
  <c r="AX53" i="76"/>
  <c r="S53" i="76" s="1"/>
  <c r="AC53" i="76" s="1"/>
  <c r="AB54" i="76" s="1"/>
  <c r="AX54" i="76"/>
  <c r="S54" i="76" s="1"/>
  <c r="AC54" i="76" s="1"/>
  <c r="AB55" i="76" s="1"/>
  <c r="AX55" i="76"/>
  <c r="S55" i="76" s="1"/>
  <c r="AC55" i="76" s="1"/>
  <c r="AB56" i="76" s="1"/>
  <c r="AX56" i="76"/>
  <c r="S56" i="76" s="1"/>
  <c r="AC56" i="76" s="1"/>
  <c r="AB57" i="76" s="1"/>
  <c r="AX57" i="76"/>
  <c r="S57" i="76" s="1"/>
  <c r="AC57" i="76" s="1"/>
  <c r="AB58" i="76" s="1"/>
  <c r="AX58" i="76"/>
  <c r="S58" i="76" s="1"/>
  <c r="AC58" i="76" s="1"/>
  <c r="AB59" i="76" s="1"/>
  <c r="AX59" i="76"/>
  <c r="S59" i="76" s="1"/>
  <c r="AC59" i="76" s="1"/>
  <c r="AB60" i="76" s="1"/>
  <c r="AX60" i="76"/>
  <c r="S60" i="76" s="1"/>
  <c r="AC60" i="76" s="1"/>
  <c r="AB61" i="76" s="1"/>
  <c r="AX61" i="76"/>
  <c r="S61" i="76" s="1"/>
  <c r="AC61" i="76" s="1"/>
  <c r="AB62" i="76" s="1"/>
  <c r="AX62" i="76"/>
  <c r="S62" i="76" s="1"/>
  <c r="AC62" i="76" s="1"/>
  <c r="AB63" i="76" s="1"/>
  <c r="AX63" i="76"/>
  <c r="S63" i="76" s="1"/>
  <c r="AC63" i="76" s="1"/>
  <c r="AB64" i="76" s="1"/>
  <c r="AX64" i="76"/>
  <c r="S64" i="76" s="1"/>
  <c r="AC64" i="76" s="1"/>
  <c r="AB65" i="76" s="1"/>
  <c r="AX66" i="76"/>
  <c r="S66" i="76" s="1"/>
  <c r="AC66" i="76" s="1"/>
  <c r="AB67" i="76" s="1"/>
  <c r="AX67" i="76"/>
  <c r="S67" i="76" s="1"/>
  <c r="AC67" i="76" s="1"/>
  <c r="AB68" i="76" s="1"/>
  <c r="AX65" i="76"/>
  <c r="S65" i="76" s="1"/>
  <c r="AC65" i="76" s="1"/>
  <c r="AB66" i="76" s="1"/>
  <c r="AX68" i="76"/>
  <c r="S68" i="76" s="1"/>
  <c r="AC68" i="76" s="1"/>
  <c r="AB69" i="76" s="1"/>
  <c r="AH68" i="47"/>
  <c r="AQ68" i="47" s="1"/>
  <c r="AJ69" i="84"/>
  <c r="AS69" i="84" s="1"/>
  <c r="AK69" i="84"/>
  <c r="AT69" i="84" s="1"/>
  <c r="AJ63" i="84"/>
  <c r="AK63" i="84"/>
  <c r="AT63" i="84" s="1"/>
  <c r="AJ57" i="84"/>
  <c r="AK57" i="84"/>
  <c r="AT57" i="84" s="1"/>
  <c r="AJ51" i="84"/>
  <c r="AK51" i="84"/>
  <c r="AT51" i="84" s="1"/>
  <c r="AJ45" i="84"/>
  <c r="AK45" i="84"/>
  <c r="AT45" i="84" s="1"/>
  <c r="AJ39" i="84"/>
  <c r="AK39" i="84"/>
  <c r="AT39" i="84" s="1"/>
  <c r="AJ33" i="84"/>
  <c r="AK33" i="84"/>
  <c r="AT33" i="84" s="1"/>
  <c r="AJ27" i="84"/>
  <c r="AK27" i="84"/>
  <c r="AT27" i="84" s="1"/>
  <c r="AJ21" i="84"/>
  <c r="AK21" i="84"/>
  <c r="AT21" i="84" s="1"/>
  <c r="AX14" i="84"/>
  <c r="S14" i="84" s="1"/>
  <c r="AC14" i="84" s="1"/>
  <c r="AB15" i="84" s="1"/>
  <c r="AX8" i="84"/>
  <c r="S8" i="84" s="1"/>
  <c r="AC8" i="84" s="1"/>
  <c r="AB9" i="84" s="1"/>
  <c r="AJ16" i="48"/>
  <c r="AK16" i="48"/>
  <c r="AT16" i="48" s="1"/>
  <c r="AJ52" i="48"/>
  <c r="AK52" i="48"/>
  <c r="AT52" i="48" s="1"/>
  <c r="AS14" i="40"/>
  <c r="AL14" i="40"/>
  <c r="AU14" i="40" s="1"/>
  <c r="AR69" i="81"/>
  <c r="AS12" i="40"/>
  <c r="AL12" i="40"/>
  <c r="AU12" i="40" s="1"/>
  <c r="AI68" i="32"/>
  <c r="AN68" i="32"/>
  <c r="AJ67" i="48"/>
  <c r="Z71" i="90"/>
  <c r="AS6" i="40"/>
  <c r="AL6" i="40"/>
  <c r="AU6" i="40" s="1"/>
  <c r="AR70" i="87"/>
  <c r="AJ12" i="48"/>
  <c r="AK12" i="48"/>
  <c r="AT12" i="48" s="1"/>
  <c r="AJ48" i="48"/>
  <c r="AK48" i="48"/>
  <c r="AT48" i="48" s="1"/>
  <c r="X71" i="45"/>
  <c r="Y71" i="45"/>
  <c r="AS31" i="40"/>
  <c r="AL31" i="40"/>
  <c r="AU31" i="40" s="1"/>
  <c r="AR68" i="30"/>
  <c r="AJ17" i="48"/>
  <c r="AJ7" i="48"/>
  <c r="AI67" i="73"/>
  <c r="AN67" i="73"/>
  <c r="AI69" i="84"/>
  <c r="AN69" i="84"/>
  <c r="AN71" i="84" s="1"/>
  <c r="AI73" i="86"/>
  <c r="AN73" i="86"/>
  <c r="AS71" i="92"/>
  <c r="AJ43" i="48"/>
  <c r="AK43" i="48"/>
  <c r="AT43" i="48" s="1"/>
  <c r="AF70" i="94"/>
  <c r="AO70" i="94" s="1"/>
  <c r="W71" i="94"/>
  <c r="AG70" i="94"/>
  <c r="AP70" i="94" s="1"/>
  <c r="AE70" i="94"/>
  <c r="Y69" i="44"/>
  <c r="X69" i="44"/>
  <c r="AS8" i="40"/>
  <c r="AL8" i="40"/>
  <c r="AU8" i="40" s="1"/>
  <c r="AH71" i="87"/>
  <c r="AQ71" i="87" s="1"/>
  <c r="Z69" i="46"/>
  <c r="AJ14" i="48"/>
  <c r="AK14" i="48"/>
  <c r="AT14" i="48" s="1"/>
  <c r="AJ50" i="48"/>
  <c r="AK50" i="48"/>
  <c r="AT50" i="48" s="1"/>
  <c r="X71" i="26"/>
  <c r="Y71" i="26"/>
  <c r="AS53" i="48"/>
  <c r="AL53" i="48"/>
  <c r="AU53" i="48" s="1"/>
  <c r="AS3" i="40"/>
  <c r="AL3" i="40"/>
  <c r="AU3" i="40" s="1"/>
  <c r="AJ33" i="48"/>
  <c r="AK33" i="48"/>
  <c r="AT33" i="48" s="1"/>
  <c r="AS59" i="48"/>
  <c r="AL59" i="48"/>
  <c r="AU59" i="48" s="1"/>
  <c r="AS71" i="28"/>
  <c r="Z68" i="47"/>
  <c r="AJ65" i="84"/>
  <c r="AK65" i="84"/>
  <c r="AT65" i="84" s="1"/>
  <c r="AJ62" i="84"/>
  <c r="AK62" i="84"/>
  <c r="AT62" i="84" s="1"/>
  <c r="AJ56" i="84"/>
  <c r="AK56" i="84"/>
  <c r="AT56" i="84" s="1"/>
  <c r="AJ50" i="84"/>
  <c r="AK50" i="84"/>
  <c r="AT50" i="84" s="1"/>
  <c r="AJ44" i="84"/>
  <c r="AK44" i="84"/>
  <c r="AT44" i="84" s="1"/>
  <c r="AJ38" i="84"/>
  <c r="AK38" i="84"/>
  <c r="AT38" i="84" s="1"/>
  <c r="AJ32" i="84"/>
  <c r="AK32" i="84"/>
  <c r="AT32" i="84" s="1"/>
  <c r="AJ26" i="84"/>
  <c r="AK26" i="84"/>
  <c r="AT26" i="84" s="1"/>
  <c r="AJ20" i="84"/>
  <c r="AK20" i="84"/>
  <c r="AT20" i="84" s="1"/>
  <c r="AK14" i="84"/>
  <c r="AT14" i="84" s="1"/>
  <c r="AK8" i="84"/>
  <c r="AT8" i="84" s="1"/>
  <c r="AJ22" i="48"/>
  <c r="AK22" i="48"/>
  <c r="AT22" i="48" s="1"/>
  <c r="AJ58" i="48"/>
  <c r="AK58" i="48"/>
  <c r="AT58" i="48" s="1"/>
  <c r="Z69" i="30"/>
  <c r="X68" i="37"/>
  <c r="Y68" i="37"/>
  <c r="AR69" i="33"/>
  <c r="Z69" i="42"/>
  <c r="AJ18" i="48"/>
  <c r="AK18" i="48"/>
  <c r="AT18" i="48" s="1"/>
  <c r="AJ54" i="48"/>
  <c r="AK54" i="48"/>
  <c r="AT54" i="48" s="1"/>
  <c r="AI69" i="74"/>
  <c r="AN69" i="74"/>
  <c r="AN69" i="91"/>
  <c r="AI69" i="91"/>
  <c r="AI74" i="77"/>
  <c r="AN74" i="77"/>
  <c r="AN71" i="41"/>
  <c r="AI71" i="41"/>
  <c r="AI71" i="29"/>
  <c r="AN71" i="29"/>
  <c r="Z72" i="79" l="1"/>
  <c r="Z70" i="91"/>
  <c r="AG70" i="91" s="1"/>
  <c r="AP70" i="91" s="1"/>
  <c r="Z71" i="34"/>
  <c r="AF70" i="91"/>
  <c r="AO70" i="91" s="1"/>
  <c r="AE70" i="91"/>
  <c r="W71" i="91"/>
  <c r="AF72" i="79"/>
  <c r="AO72" i="79" s="1"/>
  <c r="AE72" i="79"/>
  <c r="W73" i="79"/>
  <c r="AG72" i="79"/>
  <c r="AP72" i="79" s="1"/>
  <c r="AE72" i="41"/>
  <c r="W73" i="41"/>
  <c r="AG72" i="41"/>
  <c r="AP72" i="41" s="1"/>
  <c r="AF72" i="41"/>
  <c r="AO72" i="41" s="1"/>
  <c r="W72" i="34"/>
  <c r="AG71" i="34"/>
  <c r="AP71" i="34" s="1"/>
  <c r="AF71" i="34"/>
  <c r="AO71" i="34" s="1"/>
  <c r="AE71" i="34"/>
  <c r="W69" i="73"/>
  <c r="AG68" i="73"/>
  <c r="AP68" i="73" s="1"/>
  <c r="AF68" i="73"/>
  <c r="AO68" i="73" s="1"/>
  <c r="AE68" i="73"/>
  <c r="W70" i="83"/>
  <c r="AG69" i="83"/>
  <c r="AP69" i="83" s="1"/>
  <c r="AF69" i="83"/>
  <c r="AO69" i="83" s="1"/>
  <c r="AE69" i="83"/>
  <c r="AJ9" i="84"/>
  <c r="AK9" i="84"/>
  <c r="AT9" i="84" s="1"/>
  <c r="AJ40" i="76"/>
  <c r="AK40" i="76"/>
  <c r="AT40" i="76" s="1"/>
  <c r="AJ28" i="76"/>
  <c r="AK28" i="76"/>
  <c r="AT28" i="76" s="1"/>
  <c r="AJ69" i="76"/>
  <c r="AS69" i="76" s="1"/>
  <c r="AK69" i="76"/>
  <c r="AT69" i="76" s="1"/>
  <c r="AJ51" i="76"/>
  <c r="AK51" i="76"/>
  <c r="AT51" i="76" s="1"/>
  <c r="AJ9" i="76"/>
  <c r="AK9" i="76"/>
  <c r="AT9" i="76" s="1"/>
  <c r="W70" i="42"/>
  <c r="AG69" i="42"/>
  <c r="AP69" i="42" s="1"/>
  <c r="AF69" i="42"/>
  <c r="AO69" i="42" s="1"/>
  <c r="AE69" i="42"/>
  <c r="AS58" i="48"/>
  <c r="AL58" i="48"/>
  <c r="AU58" i="48" s="1"/>
  <c r="AS32" i="84"/>
  <c r="AL32" i="84"/>
  <c r="AU32" i="84" s="1"/>
  <c r="AS50" i="84"/>
  <c r="AL50" i="84"/>
  <c r="AU50" i="84" s="1"/>
  <c r="AS65" i="84"/>
  <c r="AL65" i="84"/>
  <c r="AU65" i="84" s="1"/>
  <c r="AH71" i="26"/>
  <c r="AQ71" i="26" s="1"/>
  <c r="AE71" i="90"/>
  <c r="W72" i="90"/>
  <c r="AG71" i="90"/>
  <c r="AP71" i="90" s="1"/>
  <c r="AF71" i="90"/>
  <c r="AO71" i="90" s="1"/>
  <c r="AR74" i="77"/>
  <c r="AS54" i="48"/>
  <c r="AL54" i="48"/>
  <c r="AU54" i="48" s="1"/>
  <c r="AF68" i="47"/>
  <c r="AO68" i="47" s="1"/>
  <c r="W69" i="47"/>
  <c r="AG68" i="47"/>
  <c r="AP68" i="47" s="1"/>
  <c r="AE68" i="47"/>
  <c r="Z71" i="26"/>
  <c r="AS7" i="48"/>
  <c r="AL7" i="48"/>
  <c r="AU7" i="48" s="1"/>
  <c r="AS12" i="48"/>
  <c r="AL12" i="48"/>
  <c r="AU12" i="48" s="1"/>
  <c r="AS67" i="48"/>
  <c r="AL67" i="48"/>
  <c r="AU67" i="48" s="1"/>
  <c r="AS16" i="48"/>
  <c r="AL16" i="48"/>
  <c r="AU16" i="48" s="1"/>
  <c r="AS27" i="84"/>
  <c r="AL27" i="84"/>
  <c r="AU27" i="84" s="1"/>
  <c r="AS45" i="84"/>
  <c r="AL45" i="84"/>
  <c r="AU45" i="84" s="1"/>
  <c r="AS63" i="84"/>
  <c r="AL63" i="84"/>
  <c r="AU63" i="84" s="1"/>
  <c r="AJ65" i="76"/>
  <c r="AK65" i="76"/>
  <c r="AT65" i="76" s="1"/>
  <c r="AJ59" i="76"/>
  <c r="AK59" i="76"/>
  <c r="AT59" i="76" s="1"/>
  <c r="AJ53" i="76"/>
  <c r="AK53" i="76"/>
  <c r="AT53" i="76" s="1"/>
  <c r="AJ47" i="76"/>
  <c r="AK47" i="76"/>
  <c r="AT47" i="76" s="1"/>
  <c r="AJ41" i="76"/>
  <c r="AK41" i="76"/>
  <c r="AT41" i="76" s="1"/>
  <c r="AJ35" i="76"/>
  <c r="AK35" i="76"/>
  <c r="AT35" i="76" s="1"/>
  <c r="AJ29" i="76"/>
  <c r="AK29" i="76"/>
  <c r="AT29" i="76" s="1"/>
  <c r="AJ23" i="76"/>
  <c r="AK23" i="76"/>
  <c r="AT23" i="76" s="1"/>
  <c r="AJ17" i="76"/>
  <c r="AK17" i="76"/>
  <c r="AT17" i="76" s="1"/>
  <c r="AJ11" i="76"/>
  <c r="AK11" i="76"/>
  <c r="AT11" i="76" s="1"/>
  <c r="AR69" i="43"/>
  <c r="AS42" i="48"/>
  <c r="AL42" i="48"/>
  <c r="AU42" i="48" s="1"/>
  <c r="AI70" i="27"/>
  <c r="AN70" i="27"/>
  <c r="X73" i="85"/>
  <c r="Y73" i="85"/>
  <c r="AS21" i="48"/>
  <c r="AL21" i="48"/>
  <c r="AU21" i="48" s="1"/>
  <c r="AR67" i="37"/>
  <c r="AS18" i="84"/>
  <c r="AL18" i="84"/>
  <c r="AU18" i="84" s="1"/>
  <c r="AS36" i="84"/>
  <c r="AL36" i="84"/>
  <c r="AU36" i="84" s="1"/>
  <c r="AS54" i="84"/>
  <c r="AL54" i="84"/>
  <c r="AU54" i="84" s="1"/>
  <c r="AS57" i="48"/>
  <c r="AL57" i="48"/>
  <c r="AU57" i="48" s="1"/>
  <c r="AR70" i="26"/>
  <c r="AS62" i="48"/>
  <c r="AL62" i="48"/>
  <c r="AU62" i="48" s="1"/>
  <c r="AS19" i="48"/>
  <c r="AL19" i="48"/>
  <c r="AU19" i="48" s="1"/>
  <c r="AS4" i="40"/>
  <c r="AL4" i="40"/>
  <c r="AU4" i="40" s="1"/>
  <c r="AU71" i="40" s="1"/>
  <c r="C11" i="40" s="1"/>
  <c r="AS3" i="84"/>
  <c r="AL3" i="84"/>
  <c r="AU3" i="84" s="1"/>
  <c r="AS56" i="84"/>
  <c r="AL56" i="84"/>
  <c r="AU56" i="84" s="1"/>
  <c r="AJ5" i="76"/>
  <c r="AK5" i="76"/>
  <c r="AT5" i="76" s="1"/>
  <c r="AS37" i="48"/>
  <c r="AL37" i="48"/>
  <c r="AU37" i="48" s="1"/>
  <c r="AS16" i="84"/>
  <c r="AL16" i="84"/>
  <c r="AU16" i="84" s="1"/>
  <c r="AS34" i="84"/>
  <c r="AL34" i="84"/>
  <c r="AU34" i="84" s="1"/>
  <c r="AS52" i="84"/>
  <c r="AL52" i="84"/>
  <c r="AU52" i="84" s="1"/>
  <c r="AS31" i="48"/>
  <c r="AL31" i="48"/>
  <c r="AU31" i="48" s="1"/>
  <c r="AH75" i="77"/>
  <c r="AQ75" i="77" s="1"/>
  <c r="AS5" i="48"/>
  <c r="AL5" i="48"/>
  <c r="AU5" i="48" s="1"/>
  <c r="AS23" i="84"/>
  <c r="AL23" i="84"/>
  <c r="AU23" i="84" s="1"/>
  <c r="AS41" i="84"/>
  <c r="AL41" i="84"/>
  <c r="AU41" i="84" s="1"/>
  <c r="AS59" i="84"/>
  <c r="AL59" i="84"/>
  <c r="AU59" i="84" s="1"/>
  <c r="AS9" i="48"/>
  <c r="AL9" i="48"/>
  <c r="AU9" i="48" s="1"/>
  <c r="AN69" i="75"/>
  <c r="AI69" i="75"/>
  <c r="AS61" i="48"/>
  <c r="AL61" i="48"/>
  <c r="AU61" i="48" s="1"/>
  <c r="AS3" i="48"/>
  <c r="AL3" i="48"/>
  <c r="AU3" i="48" s="1"/>
  <c r="AS60" i="48"/>
  <c r="AL60" i="48"/>
  <c r="AU60" i="48" s="1"/>
  <c r="AS64" i="48"/>
  <c r="AL64" i="48"/>
  <c r="AU64" i="48" s="1"/>
  <c r="AS13" i="84"/>
  <c r="AL13" i="84"/>
  <c r="AU13" i="84" s="1"/>
  <c r="AS31" i="84"/>
  <c r="AL31" i="84"/>
  <c r="AU31" i="84" s="1"/>
  <c r="AS49" i="84"/>
  <c r="AL49" i="84"/>
  <c r="AU49" i="84" s="1"/>
  <c r="AS66" i="84"/>
  <c r="AL66" i="84"/>
  <c r="AU66" i="84" s="1"/>
  <c r="AH71" i="38"/>
  <c r="AQ71" i="38" s="1"/>
  <c r="AS20" i="48"/>
  <c r="AL20" i="48"/>
  <c r="AU20" i="48" s="1"/>
  <c r="AS49" i="48"/>
  <c r="AL49" i="48"/>
  <c r="AU49" i="48" s="1"/>
  <c r="Z71" i="93"/>
  <c r="Y71" i="93"/>
  <c r="X71" i="93"/>
  <c r="AJ4" i="84"/>
  <c r="AK4" i="84"/>
  <c r="AT4" i="84" s="1"/>
  <c r="AR69" i="91"/>
  <c r="AH71" i="45"/>
  <c r="AQ71" i="45" s="1"/>
  <c r="AJ64" i="76"/>
  <c r="AK64" i="76"/>
  <c r="AT64" i="76" s="1"/>
  <c r="AJ34" i="76"/>
  <c r="AK34" i="76"/>
  <c r="AT34" i="76" s="1"/>
  <c r="AS8" i="48"/>
  <c r="AL8" i="48"/>
  <c r="AU8" i="48" s="1"/>
  <c r="AS18" i="48"/>
  <c r="AL18" i="48"/>
  <c r="AU18" i="48" s="1"/>
  <c r="Z71" i="45"/>
  <c r="AJ63" i="76"/>
  <c r="AK63" i="76"/>
  <c r="AT63" i="76" s="1"/>
  <c r="AJ39" i="76"/>
  <c r="AK39" i="76"/>
  <c r="AT39" i="76" s="1"/>
  <c r="AJ21" i="76"/>
  <c r="AK21" i="76"/>
  <c r="AT21" i="76" s="1"/>
  <c r="AJ3" i="76"/>
  <c r="AB4" i="76"/>
  <c r="AS27" i="48"/>
  <c r="AL27" i="48"/>
  <c r="AU27" i="48" s="1"/>
  <c r="X71" i="35"/>
  <c r="Y71" i="35"/>
  <c r="AS39" i="48"/>
  <c r="AL39" i="48"/>
  <c r="AU39" i="48" s="1"/>
  <c r="AS6" i="48"/>
  <c r="AL6" i="48"/>
  <c r="AU6" i="48" s="1"/>
  <c r="W70" i="25"/>
  <c r="AG69" i="25"/>
  <c r="AP69" i="25" s="1"/>
  <c r="AF69" i="25"/>
  <c r="AO69" i="25" s="1"/>
  <c r="AE69" i="25"/>
  <c r="AS66" i="48"/>
  <c r="AL66" i="48"/>
  <c r="AU66" i="48" s="1"/>
  <c r="Y71" i="27"/>
  <c r="X71" i="27"/>
  <c r="Z71" i="27" s="1"/>
  <c r="AI72" i="39"/>
  <c r="AN72" i="39"/>
  <c r="AH72" i="29"/>
  <c r="AQ72" i="29" s="1"/>
  <c r="AH70" i="74"/>
  <c r="AQ70" i="74" s="1"/>
  <c r="AJ5" i="84"/>
  <c r="AK5" i="84"/>
  <c r="AT5" i="84" s="1"/>
  <c r="AH74" i="86"/>
  <c r="AQ74" i="86" s="1"/>
  <c r="AS65" i="48"/>
  <c r="AL65" i="48"/>
  <c r="AU65" i="48" s="1"/>
  <c r="AS34" i="48"/>
  <c r="AL34" i="48"/>
  <c r="AU34" i="48" s="1"/>
  <c r="AS24" i="84"/>
  <c r="AL24" i="84"/>
  <c r="AU24" i="84" s="1"/>
  <c r="AS42" i="84"/>
  <c r="AL42" i="84"/>
  <c r="AU42" i="84" s="1"/>
  <c r="AS60" i="84"/>
  <c r="AL60" i="84"/>
  <c r="AU60" i="84" s="1"/>
  <c r="W72" i="31"/>
  <c r="AG71" i="31"/>
  <c r="AP71" i="31" s="1"/>
  <c r="AF71" i="31"/>
  <c r="AO71" i="31" s="1"/>
  <c r="AE71" i="31"/>
  <c r="AJ4" i="48"/>
  <c r="AK4" i="48"/>
  <c r="AT4" i="48" s="1"/>
  <c r="AT71" i="48" s="1"/>
  <c r="AS26" i="48"/>
  <c r="AL26" i="48"/>
  <c r="AU26" i="48" s="1"/>
  <c r="AH70" i="43"/>
  <c r="AQ70" i="43" s="1"/>
  <c r="AR72" i="82"/>
  <c r="AH72" i="79"/>
  <c r="AQ72" i="79" s="1"/>
  <c r="AI70" i="81"/>
  <c r="AN70" i="81"/>
  <c r="AI71" i="87"/>
  <c r="AN71" i="87"/>
  <c r="AN69" i="76"/>
  <c r="AN71" i="76" s="1"/>
  <c r="AI69" i="76"/>
  <c r="AH68" i="37"/>
  <c r="AQ68" i="37" s="1"/>
  <c r="AS20" i="84"/>
  <c r="AL20" i="84"/>
  <c r="AU20" i="84" s="1"/>
  <c r="AS71" i="40"/>
  <c r="AH69" i="44"/>
  <c r="AQ69" i="44" s="1"/>
  <c r="AQ71" i="44" s="1"/>
  <c r="AZ3" i="44"/>
  <c r="AX5" i="44" s="1"/>
  <c r="S5" i="44" s="1"/>
  <c r="AC5" i="44" s="1"/>
  <c r="AB6" i="44" s="1"/>
  <c r="AX7" i="44"/>
  <c r="S7" i="44" s="1"/>
  <c r="AC7" i="44" s="1"/>
  <c r="AB8" i="44" s="1"/>
  <c r="AX8" i="44"/>
  <c r="S8" i="44" s="1"/>
  <c r="AC8" i="44" s="1"/>
  <c r="AB9" i="44" s="1"/>
  <c r="AX9" i="44"/>
  <c r="S9" i="44" s="1"/>
  <c r="AC9" i="44" s="1"/>
  <c r="AB10" i="44" s="1"/>
  <c r="AX11" i="44"/>
  <c r="S11" i="44" s="1"/>
  <c r="AC11" i="44" s="1"/>
  <c r="AB12" i="44" s="1"/>
  <c r="AX12" i="44"/>
  <c r="S12" i="44" s="1"/>
  <c r="AC12" i="44" s="1"/>
  <c r="AB13" i="44" s="1"/>
  <c r="AX13" i="44"/>
  <c r="S13" i="44" s="1"/>
  <c r="AC13" i="44" s="1"/>
  <c r="AB14" i="44" s="1"/>
  <c r="AX14" i="44"/>
  <c r="S14" i="44" s="1"/>
  <c r="AC14" i="44" s="1"/>
  <c r="AB15" i="44" s="1"/>
  <c r="AX15" i="44"/>
  <c r="S15" i="44" s="1"/>
  <c r="AC15" i="44" s="1"/>
  <c r="AB16" i="44" s="1"/>
  <c r="AX17" i="44"/>
  <c r="S17" i="44" s="1"/>
  <c r="AC17" i="44" s="1"/>
  <c r="AB18" i="44" s="1"/>
  <c r="AX18" i="44"/>
  <c r="S18" i="44" s="1"/>
  <c r="AC18" i="44" s="1"/>
  <c r="AB19" i="44" s="1"/>
  <c r="AX19" i="44"/>
  <c r="S19" i="44" s="1"/>
  <c r="AC19" i="44" s="1"/>
  <c r="AB20" i="44" s="1"/>
  <c r="AX20" i="44"/>
  <c r="S20" i="44" s="1"/>
  <c r="AC20" i="44" s="1"/>
  <c r="AB21" i="44" s="1"/>
  <c r="AX21" i="44"/>
  <c r="S21" i="44" s="1"/>
  <c r="AC21" i="44" s="1"/>
  <c r="AB22" i="44" s="1"/>
  <c r="AX23" i="44"/>
  <c r="S23" i="44" s="1"/>
  <c r="AC23" i="44" s="1"/>
  <c r="AB24" i="44" s="1"/>
  <c r="AX24" i="44"/>
  <c r="S24" i="44" s="1"/>
  <c r="AC24" i="44" s="1"/>
  <c r="AB25" i="44" s="1"/>
  <c r="AX25" i="44"/>
  <c r="S25" i="44" s="1"/>
  <c r="AC25" i="44" s="1"/>
  <c r="AB26" i="44" s="1"/>
  <c r="AX26" i="44"/>
  <c r="S26" i="44" s="1"/>
  <c r="AC26" i="44" s="1"/>
  <c r="AB27" i="44" s="1"/>
  <c r="AX27" i="44"/>
  <c r="S27" i="44" s="1"/>
  <c r="AC27" i="44" s="1"/>
  <c r="AB28" i="44" s="1"/>
  <c r="AX29" i="44"/>
  <c r="S29" i="44" s="1"/>
  <c r="AC29" i="44" s="1"/>
  <c r="AB30" i="44" s="1"/>
  <c r="AX30" i="44"/>
  <c r="S30" i="44" s="1"/>
  <c r="AC30" i="44" s="1"/>
  <c r="AB31" i="44" s="1"/>
  <c r="AX31" i="44"/>
  <c r="S31" i="44" s="1"/>
  <c r="AC31" i="44" s="1"/>
  <c r="AB32" i="44" s="1"/>
  <c r="AX32" i="44"/>
  <c r="S32" i="44" s="1"/>
  <c r="AC32" i="44" s="1"/>
  <c r="AB33" i="44" s="1"/>
  <c r="AX33" i="44"/>
  <c r="S33" i="44" s="1"/>
  <c r="AC33" i="44" s="1"/>
  <c r="AB34" i="44" s="1"/>
  <c r="AX35" i="44"/>
  <c r="S35" i="44" s="1"/>
  <c r="AC35" i="44" s="1"/>
  <c r="AB36" i="44" s="1"/>
  <c r="AX36" i="44"/>
  <c r="S36" i="44" s="1"/>
  <c r="AC36" i="44" s="1"/>
  <c r="AB37" i="44" s="1"/>
  <c r="AX37" i="44"/>
  <c r="S37" i="44" s="1"/>
  <c r="AC37" i="44" s="1"/>
  <c r="AB38" i="44" s="1"/>
  <c r="AX38" i="44"/>
  <c r="S38" i="44" s="1"/>
  <c r="AC38" i="44" s="1"/>
  <c r="AB39" i="44" s="1"/>
  <c r="AX39" i="44"/>
  <c r="S39" i="44" s="1"/>
  <c r="AC39" i="44" s="1"/>
  <c r="AB40" i="44" s="1"/>
  <c r="AX40" i="44"/>
  <c r="S40" i="44" s="1"/>
  <c r="AC40" i="44" s="1"/>
  <c r="AB41" i="44" s="1"/>
  <c r="AX41" i="44"/>
  <c r="S41" i="44" s="1"/>
  <c r="AC41" i="44" s="1"/>
  <c r="AB42" i="44" s="1"/>
  <c r="AX42" i="44"/>
  <c r="S42" i="44" s="1"/>
  <c r="AC42" i="44" s="1"/>
  <c r="AB43" i="44" s="1"/>
  <c r="AX43" i="44"/>
  <c r="S43" i="44" s="1"/>
  <c r="AC43" i="44" s="1"/>
  <c r="AB44" i="44" s="1"/>
  <c r="AX44" i="44"/>
  <c r="S44" i="44" s="1"/>
  <c r="AC44" i="44" s="1"/>
  <c r="AB45" i="44" s="1"/>
  <c r="AX45" i="44"/>
  <c r="S45" i="44" s="1"/>
  <c r="AC45" i="44" s="1"/>
  <c r="AB46" i="44" s="1"/>
  <c r="AX46" i="44"/>
  <c r="S46" i="44" s="1"/>
  <c r="AC46" i="44" s="1"/>
  <c r="AB47" i="44" s="1"/>
  <c r="AX47" i="44"/>
  <c r="S47" i="44" s="1"/>
  <c r="AC47" i="44" s="1"/>
  <c r="AB48" i="44" s="1"/>
  <c r="AX48" i="44"/>
  <c r="S48" i="44" s="1"/>
  <c r="AC48" i="44" s="1"/>
  <c r="AB49" i="44" s="1"/>
  <c r="AX49" i="44"/>
  <c r="S49" i="44" s="1"/>
  <c r="AC49" i="44" s="1"/>
  <c r="AB50" i="44" s="1"/>
  <c r="AX50" i="44"/>
  <c r="S50" i="44" s="1"/>
  <c r="AC50" i="44" s="1"/>
  <c r="AB51" i="44" s="1"/>
  <c r="AX51" i="44"/>
  <c r="S51" i="44" s="1"/>
  <c r="AC51" i="44" s="1"/>
  <c r="AB52" i="44" s="1"/>
  <c r="AX52" i="44"/>
  <c r="S52" i="44" s="1"/>
  <c r="AC52" i="44" s="1"/>
  <c r="AB53" i="44" s="1"/>
  <c r="AX53" i="44"/>
  <c r="S53" i="44" s="1"/>
  <c r="AC53" i="44" s="1"/>
  <c r="AB54" i="44" s="1"/>
  <c r="AX54" i="44"/>
  <c r="S54" i="44" s="1"/>
  <c r="AC54" i="44" s="1"/>
  <c r="AB55" i="44" s="1"/>
  <c r="AX55" i="44"/>
  <c r="S55" i="44" s="1"/>
  <c r="AC55" i="44" s="1"/>
  <c r="AB56" i="44" s="1"/>
  <c r="AX56" i="44"/>
  <c r="S56" i="44" s="1"/>
  <c r="AC56" i="44" s="1"/>
  <c r="AB57" i="44" s="1"/>
  <c r="AX57" i="44"/>
  <c r="S57" i="44" s="1"/>
  <c r="AC57" i="44" s="1"/>
  <c r="AB58" i="44" s="1"/>
  <c r="AX58" i="44"/>
  <c r="S58" i="44" s="1"/>
  <c r="AC58" i="44" s="1"/>
  <c r="AB59" i="44" s="1"/>
  <c r="AX59" i="44"/>
  <c r="S59" i="44" s="1"/>
  <c r="AC59" i="44" s="1"/>
  <c r="AB60" i="44" s="1"/>
  <c r="AX60" i="44"/>
  <c r="S60" i="44" s="1"/>
  <c r="AC60" i="44" s="1"/>
  <c r="AB61" i="44" s="1"/>
  <c r="AX61" i="44"/>
  <c r="S61" i="44" s="1"/>
  <c r="AC61" i="44" s="1"/>
  <c r="AB62" i="44" s="1"/>
  <c r="AX62" i="44"/>
  <c r="S62" i="44" s="1"/>
  <c r="AC62" i="44" s="1"/>
  <c r="AB63" i="44" s="1"/>
  <c r="AX63" i="44"/>
  <c r="S63" i="44" s="1"/>
  <c r="AC63" i="44" s="1"/>
  <c r="AB64" i="44" s="1"/>
  <c r="AX67" i="44"/>
  <c r="S67" i="44" s="1"/>
  <c r="AC67" i="44" s="1"/>
  <c r="AB68" i="44" s="1"/>
  <c r="AX65" i="44"/>
  <c r="S65" i="44" s="1"/>
  <c r="AC65" i="44" s="1"/>
  <c r="AB66" i="44" s="1"/>
  <c r="AX64" i="44"/>
  <c r="S64" i="44" s="1"/>
  <c r="AC64" i="44" s="1"/>
  <c r="AB65" i="44" s="1"/>
  <c r="AX66" i="44"/>
  <c r="S66" i="44" s="1"/>
  <c r="AC66" i="44" s="1"/>
  <c r="AB67" i="44" s="1"/>
  <c r="AX68" i="44"/>
  <c r="S68" i="44" s="1"/>
  <c r="AC68" i="44" s="1"/>
  <c r="AB69" i="44" s="1"/>
  <c r="AS17" i="48"/>
  <c r="AL17" i="48"/>
  <c r="AU17" i="48" s="1"/>
  <c r="AJ58" i="76"/>
  <c r="AK58" i="76"/>
  <c r="AT58" i="76" s="1"/>
  <c r="AJ22" i="76"/>
  <c r="AK22" i="76"/>
  <c r="AT22" i="76" s="1"/>
  <c r="AR71" i="29"/>
  <c r="AS50" i="48"/>
  <c r="AL50" i="48"/>
  <c r="AU50" i="48" s="1"/>
  <c r="AR68" i="32"/>
  <c r="AS33" i="84"/>
  <c r="AL33" i="84"/>
  <c r="AU33" i="84" s="1"/>
  <c r="AJ27" i="76"/>
  <c r="AK27" i="76"/>
  <c r="AT27" i="76" s="1"/>
  <c r="AJ66" i="76"/>
  <c r="AK66" i="76"/>
  <c r="AT66" i="76" s="1"/>
  <c r="AJ56" i="76"/>
  <c r="AK56" i="76"/>
  <c r="AT56" i="76" s="1"/>
  <c r="AJ50" i="76"/>
  <c r="AK50" i="76"/>
  <c r="AT50" i="76" s="1"/>
  <c r="AJ44" i="76"/>
  <c r="AK44" i="76"/>
  <c r="AT44" i="76" s="1"/>
  <c r="AJ38" i="76"/>
  <c r="AK38" i="76"/>
  <c r="AT38" i="76" s="1"/>
  <c r="AJ32" i="76"/>
  <c r="AK32" i="76"/>
  <c r="AT32" i="76" s="1"/>
  <c r="AJ26" i="76"/>
  <c r="AK26" i="76"/>
  <c r="AT26" i="76" s="1"/>
  <c r="AJ20" i="76"/>
  <c r="AK20" i="76"/>
  <c r="AT20" i="76" s="1"/>
  <c r="AJ14" i="76"/>
  <c r="AK14" i="76"/>
  <c r="AT14" i="76" s="1"/>
  <c r="AJ8" i="76"/>
  <c r="AK8" i="76"/>
  <c r="AT8" i="76" s="1"/>
  <c r="AR67" i="78"/>
  <c r="AS10" i="48"/>
  <c r="AL10" i="48"/>
  <c r="AU10" i="48" s="1"/>
  <c r="AS22" i="84"/>
  <c r="AL22" i="84"/>
  <c r="AU22" i="84" s="1"/>
  <c r="AS40" i="84"/>
  <c r="AL40" i="84"/>
  <c r="AU40" i="84" s="1"/>
  <c r="AS58" i="84"/>
  <c r="AL58" i="84"/>
  <c r="AU58" i="84" s="1"/>
  <c r="AH73" i="82"/>
  <c r="AQ73" i="82" s="1"/>
  <c r="AS51" i="48"/>
  <c r="AL51" i="48"/>
  <c r="AU51" i="48" s="1"/>
  <c r="Z72" i="29"/>
  <c r="Z75" i="77"/>
  <c r="Z70" i="74"/>
  <c r="AH69" i="32"/>
  <c r="AQ69" i="32" s="1"/>
  <c r="AQ71" i="32" s="1"/>
  <c r="AZ3" i="32"/>
  <c r="AX6" i="32" s="1"/>
  <c r="S6" i="32" s="1"/>
  <c r="AC6" i="32" s="1"/>
  <c r="AB7" i="32" s="1"/>
  <c r="AX10" i="32"/>
  <c r="S10" i="32" s="1"/>
  <c r="AC10" i="32" s="1"/>
  <c r="AB11" i="32" s="1"/>
  <c r="AX16" i="32"/>
  <c r="S16" i="32" s="1"/>
  <c r="AC16" i="32" s="1"/>
  <c r="AB17" i="32" s="1"/>
  <c r="AX22" i="32"/>
  <c r="S22" i="32" s="1"/>
  <c r="AC22" i="32" s="1"/>
  <c r="AB23" i="32" s="1"/>
  <c r="AX34" i="32"/>
  <c r="S34" i="32" s="1"/>
  <c r="AC34" i="32" s="1"/>
  <c r="AB35" i="32" s="1"/>
  <c r="AX40" i="32"/>
  <c r="S40" i="32" s="1"/>
  <c r="AC40" i="32" s="1"/>
  <c r="AB41" i="32" s="1"/>
  <c r="AX46" i="32"/>
  <c r="S46" i="32" s="1"/>
  <c r="AC46" i="32" s="1"/>
  <c r="AB47" i="32" s="1"/>
  <c r="AX52" i="32"/>
  <c r="S52" i="32" s="1"/>
  <c r="AC52" i="32" s="1"/>
  <c r="AB53" i="32" s="1"/>
  <c r="AX58" i="32"/>
  <c r="S58" i="32" s="1"/>
  <c r="AC58" i="32" s="1"/>
  <c r="AB59" i="32" s="1"/>
  <c r="AX67" i="32"/>
  <c r="S67" i="32" s="1"/>
  <c r="AC67" i="32" s="1"/>
  <c r="AB68" i="32" s="1"/>
  <c r="AJ11" i="84"/>
  <c r="AK11" i="84"/>
  <c r="AT11" i="84" s="1"/>
  <c r="AS29" i="84"/>
  <c r="AL29" i="84"/>
  <c r="AU29" i="84" s="1"/>
  <c r="AS47" i="84"/>
  <c r="AL47" i="84"/>
  <c r="AU47" i="84" s="1"/>
  <c r="AS67" i="84"/>
  <c r="AL67" i="84"/>
  <c r="AU67" i="84" s="1"/>
  <c r="X70" i="75"/>
  <c r="Z70" i="75" s="1"/>
  <c r="Y70" i="75"/>
  <c r="AS25" i="48"/>
  <c r="AL25" i="48"/>
  <c r="AU25" i="48" s="1"/>
  <c r="Z74" i="86"/>
  <c r="AJ6" i="84"/>
  <c r="AK6" i="84"/>
  <c r="AT6" i="84" s="1"/>
  <c r="AH68" i="78"/>
  <c r="AQ68" i="78" s="1"/>
  <c r="Z70" i="43"/>
  <c r="AS24" i="48"/>
  <c r="AL24" i="48"/>
  <c r="AU24" i="48" s="1"/>
  <c r="AS28" i="48"/>
  <c r="AL28" i="48"/>
  <c r="AU28" i="48" s="1"/>
  <c r="AS19" i="84"/>
  <c r="AL19" i="84"/>
  <c r="AU19" i="84" s="1"/>
  <c r="AS37" i="84"/>
  <c r="AL37" i="84"/>
  <c r="AU37" i="84" s="1"/>
  <c r="AS55" i="84"/>
  <c r="AL55" i="84"/>
  <c r="AU55" i="84" s="1"/>
  <c r="Z71" i="38"/>
  <c r="AS13" i="48"/>
  <c r="AL13" i="48"/>
  <c r="AU13" i="48" s="1"/>
  <c r="AN70" i="93"/>
  <c r="AI70" i="93"/>
  <c r="Z72" i="87"/>
  <c r="X72" i="87"/>
  <c r="Y72" i="87"/>
  <c r="AR73" i="86"/>
  <c r="AJ46" i="76"/>
  <c r="AK46" i="76"/>
  <c r="AT46" i="76" s="1"/>
  <c r="AK10" i="76"/>
  <c r="AT10" i="76" s="1"/>
  <c r="AJ10" i="76"/>
  <c r="AJ57" i="76"/>
  <c r="AK57" i="76"/>
  <c r="AT57" i="76" s="1"/>
  <c r="AJ45" i="76"/>
  <c r="AK45" i="76"/>
  <c r="AT45" i="76" s="1"/>
  <c r="AJ15" i="76"/>
  <c r="AK15" i="76"/>
  <c r="AT15" i="76" s="1"/>
  <c r="AR71" i="41"/>
  <c r="AF69" i="30"/>
  <c r="AO69" i="30" s="1"/>
  <c r="AE69" i="30"/>
  <c r="W70" i="30"/>
  <c r="AG69" i="30"/>
  <c r="AP69" i="30" s="1"/>
  <c r="AJ8" i="84"/>
  <c r="AS26" i="84"/>
  <c r="AL26" i="84"/>
  <c r="AU26" i="84" s="1"/>
  <c r="AS44" i="84"/>
  <c r="AL44" i="84"/>
  <c r="AU44" i="84" s="1"/>
  <c r="AS62" i="84"/>
  <c r="AL62" i="84"/>
  <c r="AU62" i="84" s="1"/>
  <c r="Z69" i="44"/>
  <c r="AL69" i="84"/>
  <c r="AU69" i="84" s="1"/>
  <c r="AR69" i="84"/>
  <c r="AR71" i="84" s="1"/>
  <c r="AJ62" i="76"/>
  <c r="AK62" i="76"/>
  <c r="AT62" i="76" s="1"/>
  <c r="AR69" i="74"/>
  <c r="AS14" i="48"/>
  <c r="AL14" i="48"/>
  <c r="AU14" i="48" s="1"/>
  <c r="AN70" i="94"/>
  <c r="AI70" i="94"/>
  <c r="AS43" i="48"/>
  <c r="AL43" i="48"/>
  <c r="AU43" i="48" s="1"/>
  <c r="AS48" i="48"/>
  <c r="AL48" i="48"/>
  <c r="AU48" i="48" s="1"/>
  <c r="AS52" i="48"/>
  <c r="AL52" i="48"/>
  <c r="AU52" i="48" s="1"/>
  <c r="AS21" i="84"/>
  <c r="AL21" i="84"/>
  <c r="AU21" i="84" s="1"/>
  <c r="AS39" i="84"/>
  <c r="AL39" i="84"/>
  <c r="AU39" i="84" s="1"/>
  <c r="AS57" i="84"/>
  <c r="AL57" i="84"/>
  <c r="AU57" i="84" s="1"/>
  <c r="AJ68" i="76"/>
  <c r="AK68" i="76"/>
  <c r="AT68" i="76" s="1"/>
  <c r="AJ61" i="76"/>
  <c r="AK61" i="76"/>
  <c r="AT61" i="76" s="1"/>
  <c r="AJ55" i="76"/>
  <c r="AK55" i="76"/>
  <c r="AT55" i="76" s="1"/>
  <c r="AJ49" i="76"/>
  <c r="AK49" i="76"/>
  <c r="AT49" i="76" s="1"/>
  <c r="AJ43" i="76"/>
  <c r="AK43" i="76"/>
  <c r="AT43" i="76" s="1"/>
  <c r="AJ37" i="76"/>
  <c r="AK37" i="76"/>
  <c r="AT37" i="76" s="1"/>
  <c r="AJ31" i="76"/>
  <c r="AK31" i="76"/>
  <c r="AT31" i="76" s="1"/>
  <c r="AJ25" i="76"/>
  <c r="AK25" i="76"/>
  <c r="AT25" i="76" s="1"/>
  <c r="AJ19" i="76"/>
  <c r="AK19" i="76"/>
  <c r="AT19" i="76" s="1"/>
  <c r="AJ13" i="76"/>
  <c r="AK13" i="76"/>
  <c r="AT13" i="76" s="1"/>
  <c r="AJ7" i="76"/>
  <c r="AK7" i="76"/>
  <c r="AT7" i="76" s="1"/>
  <c r="AH69" i="83"/>
  <c r="AQ69" i="83" s="1"/>
  <c r="AS15" i="48"/>
  <c r="AL15" i="48"/>
  <c r="AU15" i="48" s="1"/>
  <c r="AF75" i="89"/>
  <c r="AO75" i="89" s="1"/>
  <c r="W76" i="89"/>
  <c r="AG75" i="89"/>
  <c r="AP75" i="89" s="1"/>
  <c r="AE75" i="89"/>
  <c r="AR70" i="34"/>
  <c r="AS38" i="48"/>
  <c r="AL38" i="48"/>
  <c r="AU38" i="48" s="1"/>
  <c r="AH72" i="41"/>
  <c r="AQ72" i="41" s="1"/>
  <c r="Z69" i="32"/>
  <c r="AI70" i="95"/>
  <c r="AN70" i="95"/>
  <c r="AS32" i="48"/>
  <c r="AL32" i="48"/>
  <c r="AU32" i="48" s="1"/>
  <c r="AR68" i="44"/>
  <c r="AE70" i="33"/>
  <c r="W71" i="33"/>
  <c r="AG70" i="33"/>
  <c r="AP70" i="33" s="1"/>
  <c r="AF70" i="33"/>
  <c r="AO70" i="33" s="1"/>
  <c r="AH68" i="73"/>
  <c r="AQ68" i="73" s="1"/>
  <c r="AS30" i="48"/>
  <c r="AL30" i="48"/>
  <c r="AU30" i="48" s="1"/>
  <c r="AJ12" i="84"/>
  <c r="AK12" i="84"/>
  <c r="AT12" i="84" s="1"/>
  <c r="AS30" i="84"/>
  <c r="AL30" i="84"/>
  <c r="AU30" i="84" s="1"/>
  <c r="AS48" i="84"/>
  <c r="AL48" i="84"/>
  <c r="AU48" i="84" s="1"/>
  <c r="AS68" i="84"/>
  <c r="AL68" i="84"/>
  <c r="AU68" i="84" s="1"/>
  <c r="Z68" i="78"/>
  <c r="AS55" i="48"/>
  <c r="AL55" i="48"/>
  <c r="AU55" i="48" s="1"/>
  <c r="AS45" i="48"/>
  <c r="AL45" i="48"/>
  <c r="AU45" i="48" s="1"/>
  <c r="AH71" i="34"/>
  <c r="AQ71" i="34" s="1"/>
  <c r="AS22" i="48"/>
  <c r="AL22" i="48"/>
  <c r="AU22" i="48" s="1"/>
  <c r="AS38" i="84"/>
  <c r="AL38" i="84"/>
  <c r="AU38" i="84" s="1"/>
  <c r="Y71" i="94"/>
  <c r="X71" i="94"/>
  <c r="AJ52" i="76"/>
  <c r="AK52" i="76"/>
  <c r="AT52" i="76" s="1"/>
  <c r="AJ16" i="76"/>
  <c r="AK16" i="76"/>
  <c r="AT16" i="76" s="1"/>
  <c r="AS46" i="48"/>
  <c r="AL46" i="48"/>
  <c r="AU46" i="48" s="1"/>
  <c r="Z68" i="37"/>
  <c r="AJ15" i="84"/>
  <c r="AK15" i="84"/>
  <c r="AT15" i="84" s="1"/>
  <c r="AS51" i="84"/>
  <c r="AL51" i="84"/>
  <c r="AU51" i="84" s="1"/>
  <c r="AJ33" i="76"/>
  <c r="AK33" i="76"/>
  <c r="AT33" i="76" s="1"/>
  <c r="AJ14" i="84"/>
  <c r="AS33" i="48"/>
  <c r="AL33" i="48"/>
  <c r="AU33" i="48" s="1"/>
  <c r="AF69" i="46"/>
  <c r="AO69" i="46" s="1"/>
  <c r="AE69" i="46"/>
  <c r="W70" i="46"/>
  <c r="AG69" i="46"/>
  <c r="AP69" i="46" s="1"/>
  <c r="AR67" i="73"/>
  <c r="AJ67" i="76"/>
  <c r="AK67" i="76"/>
  <c r="AT67" i="76" s="1"/>
  <c r="AJ60" i="76"/>
  <c r="AK60" i="76"/>
  <c r="AT60" i="76" s="1"/>
  <c r="AJ54" i="76"/>
  <c r="AK54" i="76"/>
  <c r="AT54" i="76" s="1"/>
  <c r="AJ48" i="76"/>
  <c r="AK48" i="76"/>
  <c r="AT48" i="76" s="1"/>
  <c r="AJ42" i="76"/>
  <c r="AK42" i="76"/>
  <c r="AT42" i="76" s="1"/>
  <c r="AJ36" i="76"/>
  <c r="AK36" i="76"/>
  <c r="AT36" i="76" s="1"/>
  <c r="AJ30" i="76"/>
  <c r="AK30" i="76"/>
  <c r="AT30" i="76" s="1"/>
  <c r="AJ24" i="76"/>
  <c r="AK24" i="76"/>
  <c r="AT24" i="76" s="1"/>
  <c r="AJ18" i="76"/>
  <c r="AK18" i="76"/>
  <c r="AT18" i="76" s="1"/>
  <c r="AJ12" i="76"/>
  <c r="AK12" i="76"/>
  <c r="AT12" i="76" s="1"/>
  <c r="AJ6" i="76"/>
  <c r="AK6" i="76"/>
  <c r="AT6" i="76" s="1"/>
  <c r="AR68" i="83"/>
  <c r="AS44" i="48"/>
  <c r="AL44" i="48"/>
  <c r="AU44" i="48" s="1"/>
  <c r="AI70" i="35"/>
  <c r="AN70" i="35"/>
  <c r="AJ10" i="84"/>
  <c r="AS28" i="84"/>
  <c r="AL28" i="84"/>
  <c r="AU28" i="84" s="1"/>
  <c r="AS46" i="84"/>
  <c r="AL46" i="84"/>
  <c r="AU46" i="84" s="1"/>
  <c r="AS64" i="84"/>
  <c r="AL64" i="84"/>
  <c r="AU64" i="84" s="1"/>
  <c r="Z73" i="82"/>
  <c r="AR71" i="79"/>
  <c r="AR70" i="38"/>
  <c r="AS68" i="48"/>
  <c r="AL68" i="48"/>
  <c r="AU68" i="48" s="1"/>
  <c r="X73" i="39"/>
  <c r="Z73" i="39" s="1"/>
  <c r="Y73" i="39"/>
  <c r="AH70" i="91"/>
  <c r="AQ70" i="91" s="1"/>
  <c r="AS36" i="48"/>
  <c r="AL36" i="48"/>
  <c r="AU36" i="48" s="1"/>
  <c r="AI72" i="85"/>
  <c r="AN72" i="85"/>
  <c r="AS40" i="48"/>
  <c r="AL40" i="48"/>
  <c r="AU40" i="48" s="1"/>
  <c r="AS17" i="84"/>
  <c r="AL17" i="84"/>
  <c r="AU17" i="84" s="1"/>
  <c r="AS35" i="84"/>
  <c r="AL35" i="84"/>
  <c r="AU35" i="84" s="1"/>
  <c r="AS53" i="84"/>
  <c r="AL53" i="84"/>
  <c r="AU53" i="84" s="1"/>
  <c r="AS63" i="48"/>
  <c r="AL63" i="48"/>
  <c r="AU63" i="48" s="1"/>
  <c r="Y71" i="95"/>
  <c r="X71" i="95"/>
  <c r="Z71" i="95" s="1"/>
  <c r="AL69" i="48"/>
  <c r="AU69" i="48" s="1"/>
  <c r="AR69" i="48"/>
  <c r="AR71" i="48" s="1"/>
  <c r="AR70" i="45"/>
  <c r="AS7" i="84"/>
  <c r="AL7" i="84"/>
  <c r="AU7" i="84" s="1"/>
  <c r="AS25" i="84"/>
  <c r="AL25" i="84"/>
  <c r="AU25" i="84" s="1"/>
  <c r="AS43" i="84"/>
  <c r="AL43" i="84"/>
  <c r="AU43" i="84" s="1"/>
  <c r="AS61" i="84"/>
  <c r="AL61" i="84"/>
  <c r="AU61" i="84" s="1"/>
  <c r="AS56" i="48"/>
  <c r="AL56" i="48"/>
  <c r="AU56" i="48" s="1"/>
  <c r="X71" i="81"/>
  <c r="Y71" i="81"/>
  <c r="AX6" i="44" l="1"/>
  <c r="S6" i="44" s="1"/>
  <c r="AC6" i="44" s="1"/>
  <c r="AB7" i="44" s="1"/>
  <c r="Z71" i="81"/>
  <c r="AX28" i="32"/>
  <c r="S28" i="32" s="1"/>
  <c r="AC28" i="32" s="1"/>
  <c r="AB29" i="32" s="1"/>
  <c r="AX3" i="44"/>
  <c r="S3" i="44" s="1"/>
  <c r="AC3" i="44" s="1"/>
  <c r="AX4" i="44"/>
  <c r="S4" i="44" s="1"/>
  <c r="AC4" i="44" s="1"/>
  <c r="AB5" i="44" s="1"/>
  <c r="AJ6" i="44"/>
  <c r="AK6" i="44"/>
  <c r="AT6" i="44" s="1"/>
  <c r="W72" i="27"/>
  <c r="AG71" i="27"/>
  <c r="AP71" i="27" s="1"/>
  <c r="AF71" i="27"/>
  <c r="AO71" i="27" s="1"/>
  <c r="AE71" i="27"/>
  <c r="W72" i="81"/>
  <c r="AG71" i="81"/>
  <c r="AP71" i="81" s="1"/>
  <c r="AF71" i="81"/>
  <c r="AO71" i="81" s="1"/>
  <c r="AE71" i="81"/>
  <c r="W72" i="95"/>
  <c r="AG71" i="95"/>
  <c r="AP71" i="95" s="1"/>
  <c r="AE71" i="95"/>
  <c r="AF71" i="95"/>
  <c r="AO71" i="95" s="1"/>
  <c r="AF70" i="75"/>
  <c r="AO70" i="75" s="1"/>
  <c r="AE70" i="75"/>
  <c r="AG70" i="75"/>
  <c r="AP70" i="75" s="1"/>
  <c r="W71" i="75"/>
  <c r="AK7" i="32"/>
  <c r="AT7" i="32" s="1"/>
  <c r="AS48" i="76"/>
  <c r="AL48" i="76"/>
  <c r="AU48" i="76" s="1"/>
  <c r="AI69" i="46"/>
  <c r="AN69" i="46"/>
  <c r="AH71" i="94"/>
  <c r="AQ71" i="94" s="1"/>
  <c r="AS12" i="84"/>
  <c r="AL12" i="84"/>
  <c r="AU12" i="84" s="1"/>
  <c r="AK53" i="32"/>
  <c r="AT53" i="32" s="1"/>
  <c r="AK35" i="32"/>
  <c r="AT35" i="32" s="1"/>
  <c r="AK11" i="32"/>
  <c r="AT11" i="32" s="1"/>
  <c r="W73" i="29"/>
  <c r="AG72" i="29"/>
  <c r="AP72" i="29" s="1"/>
  <c r="AF72" i="29"/>
  <c r="AO72" i="29" s="1"/>
  <c r="AE72" i="29"/>
  <c r="AJ63" i="44"/>
  <c r="AK63" i="44"/>
  <c r="AT63" i="44" s="1"/>
  <c r="AJ45" i="44"/>
  <c r="AK45" i="44"/>
  <c r="AT45" i="44" s="1"/>
  <c r="AJ27" i="44"/>
  <c r="AK27" i="44"/>
  <c r="AT27" i="44" s="1"/>
  <c r="AJ9" i="44"/>
  <c r="AK9" i="44"/>
  <c r="AT9" i="44" s="1"/>
  <c r="AS36" i="76"/>
  <c r="AL36" i="76"/>
  <c r="AU36" i="76" s="1"/>
  <c r="AH73" i="39"/>
  <c r="AQ73" i="39" s="1"/>
  <c r="W69" i="37"/>
  <c r="AG68" i="37"/>
  <c r="AP68" i="37" s="1"/>
  <c r="AF68" i="37"/>
  <c r="AO68" i="37" s="1"/>
  <c r="AE68" i="37"/>
  <c r="AS52" i="76"/>
  <c r="AL52" i="76"/>
  <c r="AU52" i="76" s="1"/>
  <c r="AI70" i="33"/>
  <c r="AN70" i="33"/>
  <c r="AN75" i="89"/>
  <c r="AI75" i="89"/>
  <c r="AS15" i="76"/>
  <c r="AL15" i="76"/>
  <c r="AU15" i="76" s="1"/>
  <c r="AH72" i="87"/>
  <c r="AQ72" i="87" s="1"/>
  <c r="AF71" i="38"/>
  <c r="AO71" i="38" s="1"/>
  <c r="AE71" i="38"/>
  <c r="W72" i="38"/>
  <c r="AG71" i="38"/>
  <c r="AP71" i="38" s="1"/>
  <c r="AS6" i="84"/>
  <c r="AL6" i="84"/>
  <c r="AU6" i="84" s="1"/>
  <c r="AX64" i="32"/>
  <c r="S64" i="32" s="1"/>
  <c r="AC64" i="32" s="1"/>
  <c r="AB65" i="32" s="1"/>
  <c r="AX59" i="32"/>
  <c r="S59" i="32" s="1"/>
  <c r="AC59" i="32" s="1"/>
  <c r="AB60" i="32" s="1"/>
  <c r="AX53" i="32"/>
  <c r="S53" i="32" s="1"/>
  <c r="AC53" i="32" s="1"/>
  <c r="AB54" i="32" s="1"/>
  <c r="AX47" i="32"/>
  <c r="S47" i="32" s="1"/>
  <c r="AC47" i="32" s="1"/>
  <c r="AB48" i="32" s="1"/>
  <c r="AX41" i="32"/>
  <c r="S41" i="32" s="1"/>
  <c r="AC41" i="32" s="1"/>
  <c r="AB42" i="32" s="1"/>
  <c r="AX35" i="32"/>
  <c r="S35" i="32" s="1"/>
  <c r="AC35" i="32" s="1"/>
  <c r="AB36" i="32" s="1"/>
  <c r="AX29" i="32"/>
  <c r="S29" i="32" s="1"/>
  <c r="AC29" i="32" s="1"/>
  <c r="AB30" i="32" s="1"/>
  <c r="AX23" i="32"/>
  <c r="S23" i="32" s="1"/>
  <c r="AC23" i="32" s="1"/>
  <c r="AB24" i="32" s="1"/>
  <c r="AX17" i="32"/>
  <c r="S17" i="32" s="1"/>
  <c r="AC17" i="32" s="1"/>
  <c r="AB18" i="32" s="1"/>
  <c r="AX11" i="32"/>
  <c r="S11" i="32" s="1"/>
  <c r="AC11" i="32" s="1"/>
  <c r="AB12" i="32" s="1"/>
  <c r="AX5" i="32"/>
  <c r="S5" i="32" s="1"/>
  <c r="AC5" i="32" s="1"/>
  <c r="AB6" i="32" s="1"/>
  <c r="W76" i="77"/>
  <c r="AG75" i="77"/>
  <c r="AP75" i="77" s="1"/>
  <c r="AF75" i="77"/>
  <c r="AO75" i="77" s="1"/>
  <c r="AE75" i="77"/>
  <c r="AS20" i="76"/>
  <c r="AL20" i="76"/>
  <c r="AU20" i="76" s="1"/>
  <c r="AS38" i="76"/>
  <c r="AL38" i="76"/>
  <c r="AU38" i="76" s="1"/>
  <c r="AS56" i="76"/>
  <c r="AL56" i="76"/>
  <c r="AU56" i="76" s="1"/>
  <c r="AJ64" i="44"/>
  <c r="AK64" i="44"/>
  <c r="AT64" i="44" s="1"/>
  <c r="AJ58" i="44"/>
  <c r="AK58" i="44"/>
  <c r="AT58" i="44" s="1"/>
  <c r="AJ52" i="44"/>
  <c r="AK52" i="44"/>
  <c r="AT52" i="44" s="1"/>
  <c r="AJ46" i="44"/>
  <c r="AK46" i="44"/>
  <c r="AT46" i="44" s="1"/>
  <c r="AJ40" i="44"/>
  <c r="AK40" i="44"/>
  <c r="AT40" i="44" s="1"/>
  <c r="AK34" i="44"/>
  <c r="AT34" i="44" s="1"/>
  <c r="AK28" i="44"/>
  <c r="AT28" i="44" s="1"/>
  <c r="AK22" i="44"/>
  <c r="AT22" i="44" s="1"/>
  <c r="AK16" i="44"/>
  <c r="AT16" i="44" s="1"/>
  <c r="AK10" i="44"/>
  <c r="AT10" i="44" s="1"/>
  <c r="AB4" i="44"/>
  <c r="AJ3" i="44"/>
  <c r="Y72" i="31"/>
  <c r="X72" i="31"/>
  <c r="Z72" i="31" s="1"/>
  <c r="AS5" i="84"/>
  <c r="AL5" i="84"/>
  <c r="AU5" i="84" s="1"/>
  <c r="AR72" i="39"/>
  <c r="AS64" i="76"/>
  <c r="AL64" i="76"/>
  <c r="AU64" i="76" s="1"/>
  <c r="AF71" i="93"/>
  <c r="AO71" i="93" s="1"/>
  <c r="AE71" i="93"/>
  <c r="W72" i="93"/>
  <c r="AG71" i="93"/>
  <c r="AP71" i="93" s="1"/>
  <c r="AS5" i="76"/>
  <c r="AL5" i="76"/>
  <c r="AU5" i="76" s="1"/>
  <c r="AI69" i="83"/>
  <c r="AN69" i="83"/>
  <c r="AN68" i="73"/>
  <c r="AI68" i="73"/>
  <c r="AH71" i="95"/>
  <c r="AQ71" i="95" s="1"/>
  <c r="W74" i="39"/>
  <c r="AG73" i="39"/>
  <c r="AP73" i="39" s="1"/>
  <c r="AF73" i="39"/>
  <c r="AO73" i="39" s="1"/>
  <c r="AE73" i="39"/>
  <c r="AS12" i="76"/>
  <c r="AL12" i="76"/>
  <c r="AU12" i="76" s="1"/>
  <c r="AS33" i="76"/>
  <c r="AL33" i="76"/>
  <c r="AU33" i="76" s="1"/>
  <c r="AS25" i="76"/>
  <c r="AL25" i="76"/>
  <c r="AU25" i="76" s="1"/>
  <c r="W75" i="86"/>
  <c r="AG74" i="86"/>
  <c r="AP74" i="86" s="1"/>
  <c r="AF74" i="86"/>
  <c r="AO74" i="86" s="1"/>
  <c r="AE74" i="86"/>
  <c r="AJ41" i="32"/>
  <c r="AK41" i="32"/>
  <c r="AT41" i="32" s="1"/>
  <c r="AK17" i="32"/>
  <c r="AT17" i="32" s="1"/>
  <c r="AJ51" i="44"/>
  <c r="AK51" i="44"/>
  <c r="AT51" i="44" s="1"/>
  <c r="AJ33" i="44"/>
  <c r="AK33" i="44"/>
  <c r="AT33" i="44" s="1"/>
  <c r="AJ15" i="44"/>
  <c r="AK15" i="44"/>
  <c r="AT15" i="44" s="1"/>
  <c r="AN69" i="25"/>
  <c r="AI69" i="25"/>
  <c r="AS39" i="76"/>
  <c r="AL39" i="76"/>
  <c r="AU39" i="76" s="1"/>
  <c r="AS17" i="76"/>
  <c r="AL17" i="76"/>
  <c r="AU17" i="76" s="1"/>
  <c r="X69" i="47"/>
  <c r="Y69" i="47"/>
  <c r="AI69" i="42"/>
  <c r="AN69" i="42"/>
  <c r="AS9" i="76"/>
  <c r="AL9" i="76"/>
  <c r="AU9" i="76" s="1"/>
  <c r="AS28" i="76"/>
  <c r="AL28" i="76"/>
  <c r="AU28" i="76" s="1"/>
  <c r="AI72" i="41"/>
  <c r="AN72" i="41"/>
  <c r="W74" i="82"/>
  <c r="AG73" i="82"/>
  <c r="AP73" i="82" s="1"/>
  <c r="AF73" i="82"/>
  <c r="AO73" i="82" s="1"/>
  <c r="AE73" i="82"/>
  <c r="AF69" i="32"/>
  <c r="AO69" i="32" s="1"/>
  <c r="AO71" i="32" s="1"/>
  <c r="AX69" i="32"/>
  <c r="S69" i="32" s="1"/>
  <c r="AC69" i="32" s="1"/>
  <c r="AG69" i="32"/>
  <c r="AP69" i="32" s="1"/>
  <c r="AP71" i="32" s="1"/>
  <c r="AE69" i="32"/>
  <c r="AF69" i="44"/>
  <c r="AO69" i="44" s="1"/>
  <c r="AO71" i="44" s="1"/>
  <c r="AE69" i="44"/>
  <c r="AK69" i="44" s="1"/>
  <c r="AT69" i="44" s="1"/>
  <c r="AX69" i="44"/>
  <c r="S69" i="44" s="1"/>
  <c r="AC69" i="44" s="1"/>
  <c r="AJ69" i="44" s="1"/>
  <c r="AS69" i="44" s="1"/>
  <c r="AG69" i="44"/>
  <c r="AP69" i="44" s="1"/>
  <c r="AP71" i="44" s="1"/>
  <c r="AS45" i="76"/>
  <c r="AL45" i="76"/>
  <c r="AU45" i="76" s="1"/>
  <c r="AS46" i="76"/>
  <c r="AL46" i="76"/>
  <c r="AU46" i="76" s="1"/>
  <c r="AR70" i="93"/>
  <c r="AS11" i="84"/>
  <c r="AL11" i="84"/>
  <c r="AU11" i="84" s="1"/>
  <c r="AX63" i="32"/>
  <c r="S63" i="32" s="1"/>
  <c r="AC63" i="32" s="1"/>
  <c r="AB64" i="32" s="1"/>
  <c r="AX57" i="32"/>
  <c r="S57" i="32" s="1"/>
  <c r="AC57" i="32" s="1"/>
  <c r="AB58" i="32" s="1"/>
  <c r="AX51" i="32"/>
  <c r="S51" i="32" s="1"/>
  <c r="AC51" i="32" s="1"/>
  <c r="AB52" i="32" s="1"/>
  <c r="AX45" i="32"/>
  <c r="S45" i="32" s="1"/>
  <c r="AC45" i="32" s="1"/>
  <c r="AB46" i="32" s="1"/>
  <c r="AX39" i="32"/>
  <c r="S39" i="32" s="1"/>
  <c r="AC39" i="32" s="1"/>
  <c r="AB40" i="32" s="1"/>
  <c r="AX33" i="32"/>
  <c r="S33" i="32" s="1"/>
  <c r="AC33" i="32" s="1"/>
  <c r="AB34" i="32" s="1"/>
  <c r="AX27" i="32"/>
  <c r="S27" i="32" s="1"/>
  <c r="AC27" i="32" s="1"/>
  <c r="AB28" i="32" s="1"/>
  <c r="AX21" i="32"/>
  <c r="S21" i="32" s="1"/>
  <c r="AC21" i="32" s="1"/>
  <c r="AB22" i="32" s="1"/>
  <c r="AX15" i="32"/>
  <c r="S15" i="32" s="1"/>
  <c r="AC15" i="32" s="1"/>
  <c r="AB16" i="32" s="1"/>
  <c r="AX9" i="32"/>
  <c r="S9" i="32" s="1"/>
  <c r="AC9" i="32" s="1"/>
  <c r="AB10" i="32" s="1"/>
  <c r="AX4" i="32"/>
  <c r="S4" i="32" s="1"/>
  <c r="AC4" i="32" s="1"/>
  <c r="AB5" i="32" s="1"/>
  <c r="AS8" i="76"/>
  <c r="AL8" i="76"/>
  <c r="AU8" i="76" s="1"/>
  <c r="AS26" i="76"/>
  <c r="AL26" i="76"/>
  <c r="AU26" i="76" s="1"/>
  <c r="AS44" i="76"/>
  <c r="AL44" i="76"/>
  <c r="AU44" i="76" s="1"/>
  <c r="AS66" i="76"/>
  <c r="AL66" i="76"/>
  <c r="AU66" i="76" s="1"/>
  <c r="AS22" i="76"/>
  <c r="AL22" i="76"/>
  <c r="AU22" i="76" s="1"/>
  <c r="AJ67" i="44"/>
  <c r="AK67" i="44"/>
  <c r="AT67" i="44" s="1"/>
  <c r="AJ62" i="44"/>
  <c r="AK62" i="44"/>
  <c r="AT62" i="44" s="1"/>
  <c r="AJ56" i="44"/>
  <c r="AK56" i="44"/>
  <c r="AT56" i="44" s="1"/>
  <c r="AJ50" i="44"/>
  <c r="AK50" i="44"/>
  <c r="AT50" i="44" s="1"/>
  <c r="AJ44" i="44"/>
  <c r="AK44" i="44"/>
  <c r="AT44" i="44" s="1"/>
  <c r="AJ38" i="44"/>
  <c r="AK38" i="44"/>
  <c r="AT38" i="44" s="1"/>
  <c r="AJ32" i="44"/>
  <c r="AK32" i="44"/>
  <c r="AT32" i="44" s="1"/>
  <c r="AJ26" i="44"/>
  <c r="AK26" i="44"/>
  <c r="AT26" i="44" s="1"/>
  <c r="AJ20" i="44"/>
  <c r="AK20" i="44"/>
  <c r="AT20" i="44" s="1"/>
  <c r="AJ14" i="44"/>
  <c r="AK14" i="44"/>
  <c r="AT14" i="44" s="1"/>
  <c r="AJ8" i="44"/>
  <c r="AK8" i="44"/>
  <c r="AT8" i="44" s="1"/>
  <c r="AR71" i="87"/>
  <c r="AS4" i="48"/>
  <c r="AS71" i="48" s="1"/>
  <c r="AL4" i="48"/>
  <c r="AU4" i="48" s="1"/>
  <c r="AJ4" i="76"/>
  <c r="AK4" i="76"/>
  <c r="AT4" i="76" s="1"/>
  <c r="AT71" i="76" s="1"/>
  <c r="AT71" i="84"/>
  <c r="AR69" i="75"/>
  <c r="AH73" i="85"/>
  <c r="AQ73" i="85" s="1"/>
  <c r="AF71" i="26"/>
  <c r="AO71" i="26" s="1"/>
  <c r="AE71" i="26"/>
  <c r="W72" i="26"/>
  <c r="AG71" i="26"/>
  <c r="AP71" i="26" s="1"/>
  <c r="X72" i="34"/>
  <c r="Y72" i="34"/>
  <c r="Z71" i="94"/>
  <c r="AS31" i="76"/>
  <c r="AL31" i="76"/>
  <c r="AU31" i="76" s="1"/>
  <c r="AX66" i="32"/>
  <c r="S66" i="32" s="1"/>
  <c r="AC66" i="32" s="1"/>
  <c r="AB67" i="32" s="1"/>
  <c r="AX62" i="32"/>
  <c r="S62" i="32" s="1"/>
  <c r="AC62" i="32" s="1"/>
  <c r="AB63" i="32" s="1"/>
  <c r="AX56" i="32"/>
  <c r="S56" i="32" s="1"/>
  <c r="AC56" i="32" s="1"/>
  <c r="AB57" i="32" s="1"/>
  <c r="AX50" i="32"/>
  <c r="S50" i="32" s="1"/>
  <c r="AC50" i="32" s="1"/>
  <c r="AB51" i="32" s="1"/>
  <c r="AX44" i="32"/>
  <c r="S44" i="32" s="1"/>
  <c r="AC44" i="32" s="1"/>
  <c r="AB45" i="32" s="1"/>
  <c r="AX38" i="32"/>
  <c r="S38" i="32" s="1"/>
  <c r="AC38" i="32" s="1"/>
  <c r="AB39" i="32" s="1"/>
  <c r="AX32" i="32"/>
  <c r="S32" i="32" s="1"/>
  <c r="AC32" i="32" s="1"/>
  <c r="AB33" i="32" s="1"/>
  <c r="AX20" i="32"/>
  <c r="S20" i="32" s="1"/>
  <c r="AC20" i="32" s="1"/>
  <c r="AB21" i="32" s="1"/>
  <c r="AX14" i="32"/>
  <c r="S14" i="32" s="1"/>
  <c r="AC14" i="32" s="1"/>
  <c r="AB15" i="32" s="1"/>
  <c r="AX8" i="32"/>
  <c r="S8" i="32" s="1"/>
  <c r="AC8" i="32" s="1"/>
  <c r="AB9" i="32" s="1"/>
  <c r="AX3" i="32"/>
  <c r="S3" i="32" s="1"/>
  <c r="AC3" i="32" s="1"/>
  <c r="AJ65" i="44"/>
  <c r="AK65" i="44"/>
  <c r="AT65" i="44" s="1"/>
  <c r="AJ61" i="44"/>
  <c r="AK61" i="44"/>
  <c r="AT61" i="44" s="1"/>
  <c r="AJ55" i="44"/>
  <c r="AK55" i="44"/>
  <c r="AT55" i="44" s="1"/>
  <c r="AJ49" i="44"/>
  <c r="AK49" i="44"/>
  <c r="AT49" i="44" s="1"/>
  <c r="AJ43" i="44"/>
  <c r="AK43" i="44"/>
  <c r="AT43" i="44" s="1"/>
  <c r="AJ37" i="44"/>
  <c r="AK37" i="44"/>
  <c r="AT37" i="44" s="1"/>
  <c r="AJ31" i="44"/>
  <c r="AK31" i="44"/>
  <c r="AT31" i="44" s="1"/>
  <c r="AJ25" i="44"/>
  <c r="AK25" i="44"/>
  <c r="AT25" i="44" s="1"/>
  <c r="AJ19" i="44"/>
  <c r="AK19" i="44"/>
  <c r="AT19" i="44" s="1"/>
  <c r="AJ13" i="44"/>
  <c r="AK13" i="44"/>
  <c r="AT13" i="44" s="1"/>
  <c r="AJ7" i="44"/>
  <c r="AK7" i="44"/>
  <c r="AT7" i="44" s="1"/>
  <c r="AI71" i="31"/>
  <c r="AN71" i="31"/>
  <c r="AS3" i="76"/>
  <c r="AL3" i="76"/>
  <c r="AU3" i="76" s="1"/>
  <c r="AS63" i="76"/>
  <c r="AL63" i="76"/>
  <c r="AU63" i="76" s="1"/>
  <c r="AS4" i="84"/>
  <c r="AL4" i="84"/>
  <c r="AU4" i="84" s="1"/>
  <c r="Z73" i="85"/>
  <c r="AS23" i="76"/>
  <c r="AL23" i="76"/>
  <c r="AU23" i="76" s="1"/>
  <c r="AS41" i="76"/>
  <c r="AL41" i="76"/>
  <c r="AU41" i="76" s="1"/>
  <c r="AS59" i="76"/>
  <c r="AL59" i="76"/>
  <c r="AU59" i="76" s="1"/>
  <c r="AS51" i="76"/>
  <c r="AL51" i="76"/>
  <c r="AU51" i="76" s="1"/>
  <c r="AS40" i="76"/>
  <c r="AL40" i="76"/>
  <c r="AU40" i="76" s="1"/>
  <c r="Y69" i="73"/>
  <c r="X69" i="73"/>
  <c r="Y73" i="79"/>
  <c r="X73" i="79"/>
  <c r="X71" i="91"/>
  <c r="Y71" i="91"/>
  <c r="AS30" i="76"/>
  <c r="AL30" i="76"/>
  <c r="AU30" i="76" s="1"/>
  <c r="AS67" i="76"/>
  <c r="AL67" i="76"/>
  <c r="AU67" i="76" s="1"/>
  <c r="AR70" i="95"/>
  <c r="AS7" i="76"/>
  <c r="AL7" i="76"/>
  <c r="AU7" i="76" s="1"/>
  <c r="AS61" i="76"/>
  <c r="AL61" i="76"/>
  <c r="AU61" i="76" s="1"/>
  <c r="AI69" i="30"/>
  <c r="AN69" i="30"/>
  <c r="W73" i="87"/>
  <c r="AG72" i="87"/>
  <c r="AP72" i="87" s="1"/>
  <c r="AF72" i="87"/>
  <c r="AO72" i="87" s="1"/>
  <c r="AE72" i="87"/>
  <c r="AK68" i="32"/>
  <c r="AT68" i="32" s="1"/>
  <c r="AJ47" i="32"/>
  <c r="AK47" i="32"/>
  <c r="AT47" i="32" s="1"/>
  <c r="AK29" i="32"/>
  <c r="AT29" i="32" s="1"/>
  <c r="AJ57" i="44"/>
  <c r="AK57" i="44"/>
  <c r="AT57" i="44" s="1"/>
  <c r="AJ39" i="44"/>
  <c r="AK39" i="44"/>
  <c r="AT39" i="44" s="1"/>
  <c r="AJ21" i="44"/>
  <c r="AK21" i="44"/>
  <c r="AT21" i="44" s="1"/>
  <c r="AJ5" i="44"/>
  <c r="AK5" i="44"/>
  <c r="AT5" i="44" s="1"/>
  <c r="AH71" i="27"/>
  <c r="AQ71" i="27" s="1"/>
  <c r="AS35" i="76"/>
  <c r="AL35" i="76"/>
  <c r="AU35" i="76" s="1"/>
  <c r="AR72" i="85"/>
  <c r="AS18" i="76"/>
  <c r="AL18" i="76"/>
  <c r="AU18" i="76" s="1"/>
  <c r="AS54" i="76"/>
  <c r="AL54" i="76"/>
  <c r="AU54" i="76" s="1"/>
  <c r="AS13" i="76"/>
  <c r="AL13" i="76"/>
  <c r="AU13" i="76" s="1"/>
  <c r="AS49" i="76"/>
  <c r="AL49" i="76"/>
  <c r="AU49" i="76" s="1"/>
  <c r="AS68" i="76"/>
  <c r="AL68" i="76"/>
  <c r="AU68" i="76" s="1"/>
  <c r="AS8" i="84"/>
  <c r="AL8" i="84"/>
  <c r="AU8" i="84" s="1"/>
  <c r="AX26" i="32"/>
  <c r="S26" i="32" s="1"/>
  <c r="AC26" i="32" s="1"/>
  <c r="AB27" i="32" s="1"/>
  <c r="AS16" i="76"/>
  <c r="AL16" i="76"/>
  <c r="AU16" i="76" s="1"/>
  <c r="AR70" i="94"/>
  <c r="AS57" i="76"/>
  <c r="AL57" i="76"/>
  <c r="AU57" i="76" s="1"/>
  <c r="AX68" i="32"/>
  <c r="S68" i="32" s="1"/>
  <c r="AC68" i="32" s="1"/>
  <c r="AB69" i="32" s="1"/>
  <c r="AX61" i="32"/>
  <c r="S61" i="32" s="1"/>
  <c r="AC61" i="32" s="1"/>
  <c r="AB62" i="32" s="1"/>
  <c r="AX55" i="32"/>
  <c r="S55" i="32" s="1"/>
  <c r="AC55" i="32" s="1"/>
  <c r="AB56" i="32" s="1"/>
  <c r="AX49" i="32"/>
  <c r="S49" i="32" s="1"/>
  <c r="AC49" i="32" s="1"/>
  <c r="AB50" i="32" s="1"/>
  <c r="AX43" i="32"/>
  <c r="S43" i="32" s="1"/>
  <c r="AC43" i="32" s="1"/>
  <c r="AB44" i="32" s="1"/>
  <c r="AX37" i="32"/>
  <c r="S37" i="32" s="1"/>
  <c r="AC37" i="32" s="1"/>
  <c r="AB38" i="32" s="1"/>
  <c r="AX31" i="32"/>
  <c r="S31" i="32" s="1"/>
  <c r="AC31" i="32" s="1"/>
  <c r="AB32" i="32" s="1"/>
  <c r="AX25" i="32"/>
  <c r="S25" i="32" s="1"/>
  <c r="AC25" i="32" s="1"/>
  <c r="AB26" i="32" s="1"/>
  <c r="AX19" i="32"/>
  <c r="S19" i="32" s="1"/>
  <c r="AC19" i="32" s="1"/>
  <c r="AB20" i="32" s="1"/>
  <c r="AX13" i="32"/>
  <c r="S13" i="32" s="1"/>
  <c r="AC13" i="32" s="1"/>
  <c r="AB14" i="32" s="1"/>
  <c r="AX7" i="32"/>
  <c r="S7" i="32" s="1"/>
  <c r="AC7" i="32" s="1"/>
  <c r="AB8" i="32" s="1"/>
  <c r="AS14" i="76"/>
  <c r="AL14" i="76"/>
  <c r="AU14" i="76" s="1"/>
  <c r="AS32" i="76"/>
  <c r="AL32" i="76"/>
  <c r="AU32" i="76" s="1"/>
  <c r="AS50" i="76"/>
  <c r="AL50" i="76"/>
  <c r="AU50" i="76" s="1"/>
  <c r="AS27" i="76"/>
  <c r="AL27" i="76"/>
  <c r="AU27" i="76" s="1"/>
  <c r="AS58" i="76"/>
  <c r="AL58" i="76"/>
  <c r="AU58" i="76" s="1"/>
  <c r="AJ66" i="44"/>
  <c r="AK66" i="44"/>
  <c r="AT66" i="44" s="1"/>
  <c r="AJ60" i="44"/>
  <c r="AK60" i="44"/>
  <c r="AT60" i="44" s="1"/>
  <c r="AJ54" i="44"/>
  <c r="AK54" i="44"/>
  <c r="AT54" i="44" s="1"/>
  <c r="AJ48" i="44"/>
  <c r="AK48" i="44"/>
  <c r="AT48" i="44" s="1"/>
  <c r="AJ42" i="44"/>
  <c r="AK42" i="44"/>
  <c r="AT42" i="44" s="1"/>
  <c r="AJ36" i="44"/>
  <c r="AK36" i="44"/>
  <c r="AT36" i="44" s="1"/>
  <c r="AJ30" i="44"/>
  <c r="AK30" i="44"/>
  <c r="AT30" i="44" s="1"/>
  <c r="AJ24" i="44"/>
  <c r="AK24" i="44"/>
  <c r="AT24" i="44" s="1"/>
  <c r="AJ18" i="44"/>
  <c r="AK18" i="44"/>
  <c r="AT18" i="44" s="1"/>
  <c r="AJ12" i="44"/>
  <c r="AK12" i="44"/>
  <c r="AT12" i="44" s="1"/>
  <c r="AR70" i="81"/>
  <c r="Y70" i="25"/>
  <c r="X70" i="25"/>
  <c r="AH71" i="35"/>
  <c r="AQ71" i="35" s="1"/>
  <c r="W72" i="45"/>
  <c r="AG71" i="45"/>
  <c r="AP71" i="45" s="1"/>
  <c r="AF71" i="45"/>
  <c r="AO71" i="45" s="1"/>
  <c r="AE71" i="45"/>
  <c r="AS34" i="76"/>
  <c r="AL34" i="76"/>
  <c r="AU34" i="76" s="1"/>
  <c r="AH71" i="93"/>
  <c r="AQ71" i="93" s="1"/>
  <c r="AU71" i="48"/>
  <c r="C11" i="48" s="1"/>
  <c r="AI68" i="47"/>
  <c r="AN68" i="47"/>
  <c r="X72" i="90"/>
  <c r="Y72" i="90"/>
  <c r="X70" i="42"/>
  <c r="Y70" i="42"/>
  <c r="Z70" i="42" s="1"/>
  <c r="X70" i="83"/>
  <c r="Y70" i="83"/>
  <c r="AN70" i="91"/>
  <c r="AI70" i="91"/>
  <c r="AS43" i="76"/>
  <c r="AL43" i="76"/>
  <c r="AU43" i="76" s="1"/>
  <c r="AJ59" i="32"/>
  <c r="AK59" i="32"/>
  <c r="AT59" i="32" s="1"/>
  <c r="AJ23" i="32"/>
  <c r="AK23" i="32"/>
  <c r="AT23" i="32" s="1"/>
  <c r="AS53" i="76"/>
  <c r="AL53" i="76"/>
  <c r="AU53" i="76" s="1"/>
  <c r="AH71" i="81"/>
  <c r="AQ71" i="81" s="1"/>
  <c r="AS10" i="84"/>
  <c r="AL10" i="84"/>
  <c r="AU10" i="84" s="1"/>
  <c r="X76" i="89"/>
  <c r="Z76" i="89" s="1"/>
  <c r="Y76" i="89"/>
  <c r="AR70" i="35"/>
  <c r="AS6" i="76"/>
  <c r="AL6" i="76"/>
  <c r="AU6" i="76" s="1"/>
  <c r="AS24" i="76"/>
  <c r="AL24" i="76"/>
  <c r="AU24" i="76" s="1"/>
  <c r="AS42" i="76"/>
  <c r="AL42" i="76"/>
  <c r="AU42" i="76" s="1"/>
  <c r="AS60" i="76"/>
  <c r="AL60" i="76"/>
  <c r="AU60" i="76" s="1"/>
  <c r="X70" i="46"/>
  <c r="Y70" i="46"/>
  <c r="Z70" i="46" s="1"/>
  <c r="AS14" i="84"/>
  <c r="AL14" i="84"/>
  <c r="AU14" i="84" s="1"/>
  <c r="AS15" i="84"/>
  <c r="AL15" i="84"/>
  <c r="AU15" i="84" s="1"/>
  <c r="W69" i="78"/>
  <c r="AG68" i="78"/>
  <c r="AP68" i="78" s="1"/>
  <c r="AF68" i="78"/>
  <c r="AO68" i="78" s="1"/>
  <c r="AE68" i="78"/>
  <c r="X71" i="33"/>
  <c r="Y71" i="33"/>
  <c r="AS19" i="76"/>
  <c r="AL19" i="76"/>
  <c r="AU19" i="76" s="1"/>
  <c r="AS37" i="76"/>
  <c r="AL37" i="76"/>
  <c r="AU37" i="76" s="1"/>
  <c r="AS55" i="76"/>
  <c r="AL55" i="76"/>
  <c r="AU55" i="76" s="1"/>
  <c r="AS62" i="76"/>
  <c r="AL62" i="76"/>
  <c r="AU62" i="76" s="1"/>
  <c r="X70" i="30"/>
  <c r="Z70" i="30" s="1"/>
  <c r="Y70" i="30"/>
  <c r="AS10" i="76"/>
  <c r="AL10" i="76"/>
  <c r="AU10" i="76" s="1"/>
  <c r="W71" i="43"/>
  <c r="AG70" i="43"/>
  <c r="AP70" i="43" s="1"/>
  <c r="AE70" i="43"/>
  <c r="AF70" i="43"/>
  <c r="AO70" i="43" s="1"/>
  <c r="AH70" i="75"/>
  <c r="AQ70" i="75" s="1"/>
  <c r="AX65" i="32"/>
  <c r="S65" i="32" s="1"/>
  <c r="AC65" i="32" s="1"/>
  <c r="AB66" i="32" s="1"/>
  <c r="AX60" i="32"/>
  <c r="S60" i="32" s="1"/>
  <c r="AC60" i="32" s="1"/>
  <c r="AB61" i="32" s="1"/>
  <c r="AX54" i="32"/>
  <c r="S54" i="32" s="1"/>
  <c r="AC54" i="32" s="1"/>
  <c r="AB55" i="32" s="1"/>
  <c r="AX48" i="32"/>
  <c r="S48" i="32" s="1"/>
  <c r="AC48" i="32" s="1"/>
  <c r="AB49" i="32" s="1"/>
  <c r="AX42" i="32"/>
  <c r="S42" i="32" s="1"/>
  <c r="AC42" i="32" s="1"/>
  <c r="AB43" i="32" s="1"/>
  <c r="AX36" i="32"/>
  <c r="S36" i="32" s="1"/>
  <c r="AC36" i="32" s="1"/>
  <c r="AB37" i="32" s="1"/>
  <c r="AX30" i="32"/>
  <c r="S30" i="32" s="1"/>
  <c r="AC30" i="32" s="1"/>
  <c r="AB31" i="32" s="1"/>
  <c r="AX24" i="32"/>
  <c r="S24" i="32" s="1"/>
  <c r="AC24" i="32" s="1"/>
  <c r="AB25" i="32" s="1"/>
  <c r="AX18" i="32"/>
  <c r="S18" i="32" s="1"/>
  <c r="AC18" i="32" s="1"/>
  <c r="AB19" i="32" s="1"/>
  <c r="AX12" i="32"/>
  <c r="S12" i="32" s="1"/>
  <c r="AC12" i="32" s="1"/>
  <c r="AB13" i="32" s="1"/>
  <c r="W71" i="74"/>
  <c r="AG70" i="74"/>
  <c r="AP70" i="74" s="1"/>
  <c r="AF70" i="74"/>
  <c r="AO70" i="74" s="1"/>
  <c r="AE70" i="74"/>
  <c r="AJ68" i="44"/>
  <c r="AK68" i="44"/>
  <c r="AT68" i="44" s="1"/>
  <c r="AJ59" i="44"/>
  <c r="AK59" i="44"/>
  <c r="AT59" i="44" s="1"/>
  <c r="AJ53" i="44"/>
  <c r="AK53" i="44"/>
  <c r="AT53" i="44" s="1"/>
  <c r="AJ47" i="44"/>
  <c r="AK47" i="44"/>
  <c r="AT47" i="44" s="1"/>
  <c r="AJ41" i="44"/>
  <c r="AK41" i="44"/>
  <c r="AT41" i="44" s="1"/>
  <c r="AX34" i="44"/>
  <c r="S34" i="44" s="1"/>
  <c r="AC34" i="44" s="1"/>
  <c r="AB35" i="44" s="1"/>
  <c r="AX28" i="44"/>
  <c r="S28" i="44" s="1"/>
  <c r="AC28" i="44" s="1"/>
  <c r="AB29" i="44" s="1"/>
  <c r="AX22" i="44"/>
  <c r="S22" i="44" s="1"/>
  <c r="AC22" i="44" s="1"/>
  <c r="AB23" i="44" s="1"/>
  <c r="AX16" i="44"/>
  <c r="S16" i="44" s="1"/>
  <c r="AC16" i="44" s="1"/>
  <c r="AB17" i="44" s="1"/>
  <c r="AX10" i="44"/>
  <c r="S10" i="44" s="1"/>
  <c r="AC10" i="44" s="1"/>
  <c r="AB11" i="44" s="1"/>
  <c r="AL69" i="76"/>
  <c r="AU69" i="76" s="1"/>
  <c r="AR69" i="76"/>
  <c r="AR71" i="76" s="1"/>
  <c r="Z71" i="35"/>
  <c r="AS21" i="76"/>
  <c r="AL21" i="76"/>
  <c r="AU21" i="76" s="1"/>
  <c r="AR70" i="27"/>
  <c r="AS11" i="76"/>
  <c r="AL11" i="76"/>
  <c r="AU11" i="76" s="1"/>
  <c r="AS29" i="76"/>
  <c r="AL29" i="76"/>
  <c r="AU29" i="76" s="1"/>
  <c r="AS47" i="76"/>
  <c r="AL47" i="76"/>
  <c r="AU47" i="76" s="1"/>
  <c r="AS65" i="76"/>
  <c r="AL65" i="76"/>
  <c r="AU65" i="76" s="1"/>
  <c r="AN71" i="90"/>
  <c r="AI71" i="90"/>
  <c r="AS9" i="84"/>
  <c r="AL9" i="84"/>
  <c r="AU9" i="84" s="1"/>
  <c r="AN71" i="34"/>
  <c r="AI71" i="34"/>
  <c r="Y73" i="41"/>
  <c r="X73" i="41"/>
  <c r="AI72" i="79"/>
  <c r="AN72" i="79"/>
  <c r="AJ7" i="32" l="1"/>
  <c r="Z71" i="91"/>
  <c r="AS71" i="84"/>
  <c r="AJ34" i="44"/>
  <c r="AJ16" i="44"/>
  <c r="Z71" i="33"/>
  <c r="AG71" i="33" s="1"/>
  <c r="AP71" i="33" s="1"/>
  <c r="AU71" i="84"/>
  <c r="C11" i="84" s="1"/>
  <c r="F37" i="97" s="1"/>
  <c r="AF71" i="91"/>
  <c r="AO71" i="91" s="1"/>
  <c r="W72" i="91"/>
  <c r="AG71" i="91"/>
  <c r="AP71" i="91" s="1"/>
  <c r="AE71" i="91"/>
  <c r="W71" i="42"/>
  <c r="AG70" i="42"/>
  <c r="AP70" i="42" s="1"/>
  <c r="AF70" i="42"/>
  <c r="AO70" i="42" s="1"/>
  <c r="AE70" i="42"/>
  <c r="W71" i="46"/>
  <c r="AG70" i="46"/>
  <c r="AP70" i="46" s="1"/>
  <c r="AF70" i="46"/>
  <c r="AO70" i="46" s="1"/>
  <c r="AE70" i="46"/>
  <c r="AE76" i="89"/>
  <c r="W77" i="89"/>
  <c r="AG76" i="89"/>
  <c r="AP76" i="89" s="1"/>
  <c r="AF76" i="89"/>
  <c r="AO76" i="89" s="1"/>
  <c r="W72" i="33"/>
  <c r="AF71" i="33"/>
  <c r="AO71" i="33" s="1"/>
  <c r="AS59" i="32"/>
  <c r="AL59" i="32"/>
  <c r="AU59" i="32" s="1"/>
  <c r="AH72" i="90"/>
  <c r="AQ72" i="90" s="1"/>
  <c r="AJ20" i="32"/>
  <c r="AK20" i="32"/>
  <c r="AT20" i="32" s="1"/>
  <c r="AS39" i="44"/>
  <c r="AL39" i="44"/>
  <c r="AU39" i="44" s="1"/>
  <c r="AR71" i="31"/>
  <c r="AS19" i="44"/>
  <c r="AL19" i="44"/>
  <c r="AU19" i="44" s="1"/>
  <c r="AS37" i="44"/>
  <c r="AL37" i="44"/>
  <c r="AU37" i="44" s="1"/>
  <c r="AS55" i="44"/>
  <c r="AL55" i="44"/>
  <c r="AU55" i="44" s="1"/>
  <c r="AJ66" i="32"/>
  <c r="AK66" i="32"/>
  <c r="AT66" i="32" s="1"/>
  <c r="AR71" i="34"/>
  <c r="AJ23" i="44"/>
  <c r="AK23" i="44"/>
  <c r="AT23" i="44" s="1"/>
  <c r="AS47" i="44"/>
  <c r="AL47" i="44"/>
  <c r="AU47" i="44" s="1"/>
  <c r="AS68" i="44"/>
  <c r="AL68" i="44"/>
  <c r="AU68" i="44" s="1"/>
  <c r="AJ13" i="32"/>
  <c r="AK13" i="32"/>
  <c r="AT13" i="32" s="1"/>
  <c r="AJ49" i="32"/>
  <c r="AK49" i="32"/>
  <c r="AT49" i="32" s="1"/>
  <c r="W71" i="30"/>
  <c r="AG70" i="30"/>
  <c r="AP70" i="30" s="1"/>
  <c r="AF70" i="30"/>
  <c r="AO70" i="30" s="1"/>
  <c r="AE70" i="30"/>
  <c r="AH70" i="25"/>
  <c r="AQ70" i="25" s="1"/>
  <c r="AS12" i="44"/>
  <c r="AL12" i="44"/>
  <c r="AU12" i="44" s="1"/>
  <c r="AS30" i="44"/>
  <c r="AL30" i="44"/>
  <c r="AU30" i="44" s="1"/>
  <c r="AS48" i="44"/>
  <c r="AL48" i="44"/>
  <c r="AU48" i="44" s="1"/>
  <c r="AS66" i="44"/>
  <c r="AL66" i="44"/>
  <c r="AU66" i="44" s="1"/>
  <c r="AJ14" i="32"/>
  <c r="AK14" i="32"/>
  <c r="AT14" i="32" s="1"/>
  <c r="AJ50" i="32"/>
  <c r="AK50" i="32"/>
  <c r="AT50" i="32" s="1"/>
  <c r="AH73" i="79"/>
  <c r="AQ73" i="79" s="1"/>
  <c r="AJ3" i="32"/>
  <c r="AB4" i="32"/>
  <c r="AJ45" i="32"/>
  <c r="AK45" i="32"/>
  <c r="AT45" i="32" s="1"/>
  <c r="AJ28" i="32"/>
  <c r="AK28" i="32"/>
  <c r="AT28" i="32" s="1"/>
  <c r="AJ64" i="32"/>
  <c r="AK64" i="32"/>
  <c r="AT64" i="32" s="1"/>
  <c r="AN73" i="82"/>
  <c r="AI73" i="82"/>
  <c r="AS33" i="44"/>
  <c r="AL33" i="44"/>
  <c r="AU33" i="44" s="1"/>
  <c r="AJ17" i="32"/>
  <c r="X74" i="39"/>
  <c r="Y74" i="39"/>
  <c r="AR68" i="73"/>
  <c r="AJ12" i="32"/>
  <c r="AK12" i="32"/>
  <c r="AT12" i="32" s="1"/>
  <c r="AJ48" i="32"/>
  <c r="AK48" i="32"/>
  <c r="AT48" i="32" s="1"/>
  <c r="AR75" i="89"/>
  <c r="AI68" i="37"/>
  <c r="AN68" i="37"/>
  <c r="X73" i="29"/>
  <c r="Y73" i="29"/>
  <c r="AJ53" i="32"/>
  <c r="AN71" i="27"/>
  <c r="AI71" i="27"/>
  <c r="AJ19" i="32"/>
  <c r="AK19" i="32"/>
  <c r="AT19" i="32" s="1"/>
  <c r="AH70" i="83"/>
  <c r="AQ70" i="83" s="1"/>
  <c r="AJ56" i="32"/>
  <c r="AK56" i="32"/>
  <c r="AT56" i="32" s="1"/>
  <c r="AS47" i="32"/>
  <c r="AL47" i="32"/>
  <c r="AU47" i="32" s="1"/>
  <c r="AJ51" i="32"/>
  <c r="AK51" i="32"/>
  <c r="AT51" i="32" s="1"/>
  <c r="AE71" i="94"/>
  <c r="W72" i="94"/>
  <c r="AF71" i="94"/>
  <c r="AO71" i="94" s="1"/>
  <c r="AG71" i="94"/>
  <c r="AP71" i="94" s="1"/>
  <c r="Y72" i="26"/>
  <c r="X72" i="26"/>
  <c r="AS4" i="76"/>
  <c r="AL4" i="76"/>
  <c r="AU4" i="76" s="1"/>
  <c r="AS8" i="44"/>
  <c r="AL8" i="44"/>
  <c r="AU8" i="44" s="1"/>
  <c r="AS26" i="44"/>
  <c r="AL26" i="44"/>
  <c r="AU26" i="44" s="1"/>
  <c r="AS44" i="44"/>
  <c r="AL44" i="44"/>
  <c r="AU44" i="44" s="1"/>
  <c r="AS62" i="44"/>
  <c r="AL62" i="44"/>
  <c r="AU62" i="44" s="1"/>
  <c r="AJ34" i="32"/>
  <c r="AK34" i="32"/>
  <c r="AT34" i="32" s="1"/>
  <c r="AN69" i="32"/>
  <c r="AN71" i="32" s="1"/>
  <c r="AI69" i="32"/>
  <c r="AH69" i="47"/>
  <c r="AQ69" i="47" s="1"/>
  <c r="AR69" i="25"/>
  <c r="W73" i="31"/>
  <c r="AG72" i="31"/>
  <c r="AP72" i="31" s="1"/>
  <c r="AF72" i="31"/>
  <c r="AO72" i="31" s="1"/>
  <c r="AE72" i="31"/>
  <c r="AS16" i="44"/>
  <c r="AL16" i="44"/>
  <c r="AU16" i="44" s="1"/>
  <c r="AS34" i="44"/>
  <c r="AL34" i="44"/>
  <c r="AU34" i="44" s="1"/>
  <c r="AS52" i="44"/>
  <c r="AL52" i="44"/>
  <c r="AU52" i="44" s="1"/>
  <c r="AN75" i="77"/>
  <c r="AI75" i="77"/>
  <c r="AJ18" i="32"/>
  <c r="AK18" i="32"/>
  <c r="AT18" i="32" s="1"/>
  <c r="AJ54" i="32"/>
  <c r="AK54" i="32"/>
  <c r="AT54" i="32" s="1"/>
  <c r="Y72" i="38"/>
  <c r="X72" i="38"/>
  <c r="AS9" i="44"/>
  <c r="AL9" i="44"/>
  <c r="AU9" i="44" s="1"/>
  <c r="AS63" i="44"/>
  <c r="AL63" i="44"/>
  <c r="AU63" i="44" s="1"/>
  <c r="AS7" i="32"/>
  <c r="AL7" i="32"/>
  <c r="AU7" i="32" s="1"/>
  <c r="AN71" i="81"/>
  <c r="AI71" i="81"/>
  <c r="AR72" i="79"/>
  <c r="AJ35" i="44"/>
  <c r="AK35" i="44"/>
  <c r="AT35" i="44" s="1"/>
  <c r="AS53" i="44"/>
  <c r="AL53" i="44"/>
  <c r="AU53" i="44" s="1"/>
  <c r="AN70" i="74"/>
  <c r="AI70" i="74"/>
  <c r="AJ25" i="32"/>
  <c r="AK25" i="32"/>
  <c r="AT25" i="32" s="1"/>
  <c r="AJ61" i="32"/>
  <c r="AK61" i="32"/>
  <c r="AT61" i="32" s="1"/>
  <c r="Z70" i="83"/>
  <c r="Z72" i="90"/>
  <c r="AI71" i="45"/>
  <c r="AN71" i="45"/>
  <c r="Z70" i="25"/>
  <c r="AS18" i="44"/>
  <c r="AL18" i="44"/>
  <c r="AU18" i="44" s="1"/>
  <c r="AS36" i="44"/>
  <c r="AL36" i="44"/>
  <c r="AU36" i="44" s="1"/>
  <c r="AS54" i="44"/>
  <c r="AL54" i="44"/>
  <c r="AU54" i="44" s="1"/>
  <c r="AJ26" i="32"/>
  <c r="AK26" i="32"/>
  <c r="AT26" i="32" s="1"/>
  <c r="AJ62" i="32"/>
  <c r="AK62" i="32"/>
  <c r="AT62" i="32" s="1"/>
  <c r="X73" i="87"/>
  <c r="Y73" i="87"/>
  <c r="Z73" i="79"/>
  <c r="AJ15" i="32"/>
  <c r="AK15" i="32"/>
  <c r="AT15" i="32" s="1"/>
  <c r="AJ57" i="32"/>
  <c r="AK57" i="32"/>
  <c r="AT57" i="32" s="1"/>
  <c r="AN71" i="26"/>
  <c r="AI71" i="26"/>
  <c r="AJ5" i="32"/>
  <c r="AK5" i="32"/>
  <c r="AT5" i="32" s="1"/>
  <c r="AJ40" i="32"/>
  <c r="AK40" i="32"/>
  <c r="AT40" i="32" s="1"/>
  <c r="Z69" i="47"/>
  <c r="AS51" i="44"/>
  <c r="AL51" i="44"/>
  <c r="AU51" i="44" s="1"/>
  <c r="AS41" i="32"/>
  <c r="AL41" i="32"/>
  <c r="AU41" i="32" s="1"/>
  <c r="Z72" i="93"/>
  <c r="Y72" i="93"/>
  <c r="X72" i="93"/>
  <c r="AS3" i="44"/>
  <c r="AL3" i="44"/>
  <c r="AU3" i="44" s="1"/>
  <c r="AJ24" i="32"/>
  <c r="AK24" i="32"/>
  <c r="AT24" i="32" s="1"/>
  <c r="AJ60" i="32"/>
  <c r="AK60" i="32"/>
  <c r="AT60" i="32" s="1"/>
  <c r="AJ11" i="32"/>
  <c r="AS5" i="44"/>
  <c r="AL5" i="44"/>
  <c r="AU5" i="44" s="1"/>
  <c r="AS57" i="44"/>
  <c r="AL57" i="44"/>
  <c r="AU57" i="44" s="1"/>
  <c r="AJ68" i="32"/>
  <c r="AH69" i="73"/>
  <c r="AQ69" i="73" s="1"/>
  <c r="AS7" i="44"/>
  <c r="AL7" i="44"/>
  <c r="AU7" i="44" s="1"/>
  <c r="AS25" i="44"/>
  <c r="AL25" i="44"/>
  <c r="AU25" i="44" s="1"/>
  <c r="AS43" i="44"/>
  <c r="AL43" i="44"/>
  <c r="AU43" i="44" s="1"/>
  <c r="AS61" i="44"/>
  <c r="AL61" i="44"/>
  <c r="AU61" i="44" s="1"/>
  <c r="AJ21" i="32"/>
  <c r="AK21" i="32"/>
  <c r="AT21" i="32" s="1"/>
  <c r="AJ63" i="32"/>
  <c r="AK63" i="32"/>
  <c r="AT63" i="32" s="1"/>
  <c r="AH72" i="34"/>
  <c r="AQ72" i="34" s="1"/>
  <c r="AS14" i="44"/>
  <c r="AL14" i="44"/>
  <c r="AU14" i="44" s="1"/>
  <c r="AS32" i="44"/>
  <c r="AL32" i="44"/>
  <c r="AU32" i="44" s="1"/>
  <c r="AS50" i="44"/>
  <c r="AL50" i="44"/>
  <c r="AU50" i="44" s="1"/>
  <c r="AS67" i="44"/>
  <c r="AL67" i="44"/>
  <c r="AU67" i="44" s="1"/>
  <c r="AK10" i="32"/>
  <c r="AT10" i="32" s="1"/>
  <c r="AJ10" i="32"/>
  <c r="AJ46" i="32"/>
  <c r="AK46" i="32"/>
  <c r="AT46" i="32" s="1"/>
  <c r="Y74" i="82"/>
  <c r="X74" i="82"/>
  <c r="Z74" i="82" s="1"/>
  <c r="AN74" i="86"/>
  <c r="AI74" i="86"/>
  <c r="AN73" i="39"/>
  <c r="AI73" i="39"/>
  <c r="AR69" i="83"/>
  <c r="AN71" i="93"/>
  <c r="AI71" i="93"/>
  <c r="AJ4" i="44"/>
  <c r="AK4" i="44"/>
  <c r="AT4" i="44" s="1"/>
  <c r="AJ22" i="44"/>
  <c r="AS40" i="44"/>
  <c r="AL40" i="44"/>
  <c r="AU40" i="44" s="1"/>
  <c r="AS58" i="44"/>
  <c r="AL58" i="44"/>
  <c r="AU58" i="44" s="1"/>
  <c r="AJ30" i="32"/>
  <c r="AK30" i="32"/>
  <c r="AT30" i="32" s="1"/>
  <c r="AJ65" i="32"/>
  <c r="AK65" i="32"/>
  <c r="AT65" i="32" s="1"/>
  <c r="AN71" i="38"/>
  <c r="AI71" i="38"/>
  <c r="AR70" i="33"/>
  <c r="Y69" i="37"/>
  <c r="X69" i="37"/>
  <c r="AS27" i="44"/>
  <c r="AL27" i="44"/>
  <c r="AU27" i="44" s="1"/>
  <c r="AN72" i="29"/>
  <c r="AI72" i="29"/>
  <c r="AR69" i="46"/>
  <c r="X71" i="75"/>
  <c r="Z71" i="75" s="1"/>
  <c r="Y71" i="75"/>
  <c r="AN71" i="95"/>
  <c r="AI71" i="95"/>
  <c r="Y72" i="27"/>
  <c r="X72" i="27"/>
  <c r="W72" i="35"/>
  <c r="AG71" i="35"/>
  <c r="AP71" i="35" s="1"/>
  <c r="AF71" i="35"/>
  <c r="AO71" i="35" s="1"/>
  <c r="AE71" i="35"/>
  <c r="AJ31" i="32"/>
  <c r="AK31" i="32"/>
  <c r="AT31" i="32" s="1"/>
  <c r="AJ32" i="32"/>
  <c r="AK32" i="32"/>
  <c r="AT32" i="32" s="1"/>
  <c r="AJ69" i="32"/>
  <c r="AS69" i="32" s="1"/>
  <c r="AK69" i="32"/>
  <c r="AT69" i="32" s="1"/>
  <c r="AR71" i="90"/>
  <c r="AJ11" i="44"/>
  <c r="AK11" i="44"/>
  <c r="AT11" i="44" s="1"/>
  <c r="AS41" i="44"/>
  <c r="AL41" i="44"/>
  <c r="AU41" i="44" s="1"/>
  <c r="AS59" i="44"/>
  <c r="AL59" i="44"/>
  <c r="AU59" i="44" s="1"/>
  <c r="AJ37" i="32"/>
  <c r="AK37" i="32"/>
  <c r="AT37" i="32" s="1"/>
  <c r="AH71" i="33"/>
  <c r="AQ71" i="33" s="1"/>
  <c r="X69" i="78"/>
  <c r="Y69" i="78"/>
  <c r="AH70" i="46"/>
  <c r="AQ70" i="46" s="1"/>
  <c r="AR70" i="91"/>
  <c r="AH70" i="42"/>
  <c r="AQ70" i="42" s="1"/>
  <c r="AR68" i="47"/>
  <c r="AS24" i="44"/>
  <c r="AL24" i="44"/>
  <c r="AU24" i="44" s="1"/>
  <c r="AS42" i="44"/>
  <c r="AL42" i="44"/>
  <c r="AU42" i="44" s="1"/>
  <c r="AS60" i="44"/>
  <c r="AL60" i="44"/>
  <c r="AU60" i="44" s="1"/>
  <c r="AJ38" i="32"/>
  <c r="AK38" i="32"/>
  <c r="AT38" i="32" s="1"/>
  <c r="AJ27" i="32"/>
  <c r="AK27" i="32"/>
  <c r="AT27" i="32" s="1"/>
  <c r="AR69" i="30"/>
  <c r="AH71" i="91"/>
  <c r="AQ71" i="91" s="1"/>
  <c r="AF73" i="85"/>
  <c r="AO73" i="85" s="1"/>
  <c r="AG73" i="85"/>
  <c r="AP73" i="85" s="1"/>
  <c r="AE73" i="85"/>
  <c r="W74" i="85"/>
  <c r="AU71" i="76"/>
  <c r="C11" i="76" s="1"/>
  <c r="F29" i="97" s="1"/>
  <c r="AJ33" i="32"/>
  <c r="AK33" i="32"/>
  <c r="AT33" i="32" s="1"/>
  <c r="AJ67" i="32"/>
  <c r="AK67" i="32"/>
  <c r="AT67" i="32" s="1"/>
  <c r="Z72" i="34"/>
  <c r="AJ16" i="32"/>
  <c r="AK16" i="32"/>
  <c r="AT16" i="32" s="1"/>
  <c r="AJ52" i="32"/>
  <c r="AK52" i="32"/>
  <c r="AT52" i="32" s="1"/>
  <c r="AS15" i="44"/>
  <c r="AL15" i="44"/>
  <c r="AU15" i="44" s="1"/>
  <c r="Z76" i="77"/>
  <c r="Y76" i="77"/>
  <c r="X76" i="77"/>
  <c r="AJ36" i="32"/>
  <c r="AK36" i="32"/>
  <c r="AT36" i="32" s="1"/>
  <c r="AJ35" i="32"/>
  <c r="Z72" i="81"/>
  <c r="Y72" i="81"/>
  <c r="X72" i="81"/>
  <c r="AJ29" i="44"/>
  <c r="AK29" i="44"/>
  <c r="AT29" i="44" s="1"/>
  <c r="AJ55" i="32"/>
  <c r="AK55" i="32"/>
  <c r="AT55" i="32" s="1"/>
  <c r="X71" i="43"/>
  <c r="Y71" i="43"/>
  <c r="AN68" i="78"/>
  <c r="AI68" i="78"/>
  <c r="AJ9" i="32"/>
  <c r="AK9" i="32"/>
  <c r="AT9" i="32" s="1"/>
  <c r="Y75" i="86"/>
  <c r="X75" i="86"/>
  <c r="AH73" i="41"/>
  <c r="AQ73" i="41" s="1"/>
  <c r="Z73" i="41"/>
  <c r="AJ17" i="44"/>
  <c r="AK17" i="44"/>
  <c r="AT17" i="44" s="1"/>
  <c r="Y71" i="74"/>
  <c r="X71" i="74"/>
  <c r="AJ43" i="32"/>
  <c r="AK43" i="32"/>
  <c r="AT43" i="32" s="1"/>
  <c r="AN70" i="43"/>
  <c r="AI70" i="43"/>
  <c r="AH70" i="30"/>
  <c r="AQ70" i="30" s="1"/>
  <c r="AH76" i="89"/>
  <c r="AQ76" i="89" s="1"/>
  <c r="AS23" i="32"/>
  <c r="AL23" i="32"/>
  <c r="AU23" i="32" s="1"/>
  <c r="X72" i="45"/>
  <c r="Y72" i="45"/>
  <c r="AJ8" i="32"/>
  <c r="AK8" i="32"/>
  <c r="AT8" i="32" s="1"/>
  <c r="AJ44" i="32"/>
  <c r="AK44" i="32"/>
  <c r="AT44" i="32" s="1"/>
  <c r="AS21" i="44"/>
  <c r="AL21" i="44"/>
  <c r="AU21" i="44" s="1"/>
  <c r="AJ29" i="32"/>
  <c r="AN72" i="87"/>
  <c r="AI72" i="87"/>
  <c r="Z69" i="73"/>
  <c r="AS71" i="76"/>
  <c r="AS13" i="44"/>
  <c r="AL13" i="44"/>
  <c r="AU13" i="44" s="1"/>
  <c r="AS31" i="44"/>
  <c r="AL31" i="44"/>
  <c r="AU31" i="44" s="1"/>
  <c r="AS49" i="44"/>
  <c r="AL49" i="44"/>
  <c r="AU49" i="44" s="1"/>
  <c r="AS65" i="44"/>
  <c r="AL65" i="44"/>
  <c r="AU65" i="44" s="1"/>
  <c r="AJ39" i="32"/>
  <c r="AK39" i="32"/>
  <c r="AT39" i="32" s="1"/>
  <c r="AS20" i="44"/>
  <c r="AL20" i="44"/>
  <c r="AU20" i="44" s="1"/>
  <c r="AS38" i="44"/>
  <c r="AL38" i="44"/>
  <c r="AU38" i="44" s="1"/>
  <c r="AS56" i="44"/>
  <c r="AL56" i="44"/>
  <c r="AU56" i="44" s="1"/>
  <c r="AJ22" i="32"/>
  <c r="AK22" i="32"/>
  <c r="AT22" i="32" s="1"/>
  <c r="AJ58" i="32"/>
  <c r="AK58" i="32"/>
  <c r="AT58" i="32" s="1"/>
  <c r="AI69" i="44"/>
  <c r="AN69" i="44"/>
  <c r="AN71" i="44" s="1"/>
  <c r="AR72" i="41"/>
  <c r="AR69" i="42"/>
  <c r="AH72" i="31"/>
  <c r="AQ72" i="31" s="1"/>
  <c r="AJ10" i="44"/>
  <c r="AJ28" i="44"/>
  <c r="AS46" i="44"/>
  <c r="AL46" i="44"/>
  <c r="AU46" i="44" s="1"/>
  <c r="AS64" i="44"/>
  <c r="AL64" i="44"/>
  <c r="AU64" i="44" s="1"/>
  <c r="AJ6" i="32"/>
  <c r="AK6" i="32"/>
  <c r="AT6" i="32" s="1"/>
  <c r="AJ42" i="32"/>
  <c r="AK42" i="32"/>
  <c r="AT42" i="32" s="1"/>
  <c r="AS45" i="44"/>
  <c r="AL45" i="44"/>
  <c r="AU45" i="44" s="1"/>
  <c r="AI70" i="75"/>
  <c r="AN70" i="75"/>
  <c r="X72" i="95"/>
  <c r="Z72" i="95" s="1"/>
  <c r="Y72" i="95"/>
  <c r="AS6" i="44"/>
  <c r="AL6" i="44"/>
  <c r="AU6" i="44" s="1"/>
  <c r="Z72" i="27" l="1"/>
  <c r="AE71" i="33"/>
  <c r="Z71" i="43"/>
  <c r="AG71" i="43" s="1"/>
  <c r="AP71" i="43" s="1"/>
  <c r="AE71" i="43"/>
  <c r="AF71" i="43"/>
  <c r="AO71" i="43" s="1"/>
  <c r="W72" i="43"/>
  <c r="AF72" i="27"/>
  <c r="AO72" i="27" s="1"/>
  <c r="AE72" i="27"/>
  <c r="W73" i="27"/>
  <c r="AG72" i="27"/>
  <c r="AP72" i="27" s="1"/>
  <c r="AI71" i="35"/>
  <c r="AN71" i="35"/>
  <c r="W72" i="75"/>
  <c r="AE71" i="75"/>
  <c r="AF71" i="75"/>
  <c r="AO71" i="75" s="1"/>
  <c r="AG71" i="75"/>
  <c r="AP71" i="75" s="1"/>
  <c r="AR71" i="38"/>
  <c r="AS4" i="44"/>
  <c r="AL4" i="44"/>
  <c r="AU4" i="44" s="1"/>
  <c r="AS63" i="32"/>
  <c r="AL63" i="32"/>
  <c r="AU63" i="32" s="1"/>
  <c r="AE72" i="93"/>
  <c r="W73" i="93"/>
  <c r="AG72" i="93"/>
  <c r="AP72" i="93" s="1"/>
  <c r="AF72" i="93"/>
  <c r="AO72" i="93" s="1"/>
  <c r="AH73" i="87"/>
  <c r="AQ73" i="87" s="1"/>
  <c r="AE70" i="25"/>
  <c r="W71" i="25"/>
  <c r="AG70" i="25"/>
  <c r="AP70" i="25" s="1"/>
  <c r="AF70" i="25"/>
  <c r="AO70" i="25" s="1"/>
  <c r="AS61" i="32"/>
  <c r="AL61" i="32"/>
  <c r="AU61" i="32" s="1"/>
  <c r="AH72" i="26"/>
  <c r="AQ72" i="26" s="1"/>
  <c r="Y72" i="94"/>
  <c r="X72" i="94"/>
  <c r="AS28" i="32"/>
  <c r="AL28" i="32"/>
  <c r="AU28" i="32" s="1"/>
  <c r="Y71" i="30"/>
  <c r="X71" i="30"/>
  <c r="AN71" i="33"/>
  <c r="AI71" i="33"/>
  <c r="X71" i="46"/>
  <c r="Z71" i="46" s="1"/>
  <c r="Y71" i="46"/>
  <c r="X71" i="42"/>
  <c r="Z71" i="42" s="1"/>
  <c r="Y71" i="42"/>
  <c r="AS6" i="32"/>
  <c r="AL6" i="32"/>
  <c r="AU6" i="32" s="1"/>
  <c r="AS10" i="44"/>
  <c r="AL10" i="44"/>
  <c r="AU10" i="44" s="1"/>
  <c r="AS8" i="32"/>
  <c r="AL8" i="32"/>
  <c r="AU8" i="32" s="1"/>
  <c r="AS58" i="32"/>
  <c r="AL58" i="32"/>
  <c r="AU58" i="32" s="1"/>
  <c r="AS43" i="32"/>
  <c r="AL43" i="32"/>
  <c r="AU43" i="32" s="1"/>
  <c r="W74" i="41"/>
  <c r="AG73" i="41"/>
  <c r="AP73" i="41" s="1"/>
  <c r="AF73" i="41"/>
  <c r="AO73" i="41" s="1"/>
  <c r="AE73" i="41"/>
  <c r="AH75" i="86"/>
  <c r="AQ75" i="86" s="1"/>
  <c r="X74" i="85"/>
  <c r="Y74" i="85"/>
  <c r="AS27" i="32"/>
  <c r="AL27" i="32"/>
  <c r="AU27" i="32" s="1"/>
  <c r="AH69" i="78"/>
  <c r="AQ69" i="78" s="1"/>
  <c r="AH69" i="37"/>
  <c r="AQ69" i="37" s="1"/>
  <c r="AR71" i="93"/>
  <c r="AR74" i="86"/>
  <c r="AS46" i="32"/>
  <c r="AL46" i="32"/>
  <c r="AU46" i="32" s="1"/>
  <c r="AS24" i="32"/>
  <c r="AL24" i="32"/>
  <c r="AU24" i="32" s="1"/>
  <c r="AS40" i="32"/>
  <c r="AL40" i="32"/>
  <c r="AU40" i="32" s="1"/>
  <c r="AS57" i="32"/>
  <c r="AL57" i="32"/>
  <c r="AU57" i="32" s="1"/>
  <c r="Z73" i="87"/>
  <c r="AH72" i="38"/>
  <c r="AQ72" i="38" s="1"/>
  <c r="AS18" i="32"/>
  <c r="AL18" i="32"/>
  <c r="AU18" i="32" s="1"/>
  <c r="AS34" i="32"/>
  <c r="AL34" i="32"/>
  <c r="AU34" i="32" s="1"/>
  <c r="AN71" i="94"/>
  <c r="AI71" i="94"/>
  <c r="AS56" i="32"/>
  <c r="AL56" i="32"/>
  <c r="AU56" i="32" s="1"/>
  <c r="AH73" i="29"/>
  <c r="AQ73" i="29" s="1"/>
  <c r="AR73" i="82"/>
  <c r="AS14" i="32"/>
  <c r="AL14" i="32"/>
  <c r="AU14" i="32" s="1"/>
  <c r="X77" i="89"/>
  <c r="Z77" i="89" s="1"/>
  <c r="Y77" i="89"/>
  <c r="AI71" i="91"/>
  <c r="AN71" i="91"/>
  <c r="AR70" i="75"/>
  <c r="AS55" i="32"/>
  <c r="AL55" i="32"/>
  <c r="AU55" i="32" s="1"/>
  <c r="AE72" i="34"/>
  <c r="AF72" i="34"/>
  <c r="AO72" i="34" s="1"/>
  <c r="AG72" i="34"/>
  <c r="AP72" i="34" s="1"/>
  <c r="W73" i="34"/>
  <c r="AS29" i="44"/>
  <c r="AL29" i="44"/>
  <c r="AU29" i="44" s="1"/>
  <c r="AS67" i="32"/>
  <c r="AL67" i="32"/>
  <c r="AU67" i="32" s="1"/>
  <c r="Z69" i="78"/>
  <c r="AR71" i="95"/>
  <c r="AS10" i="32"/>
  <c r="AL10" i="32"/>
  <c r="AU10" i="32" s="1"/>
  <c r="AS21" i="32"/>
  <c r="AL21" i="32"/>
  <c r="AU21" i="32" s="1"/>
  <c r="AR71" i="45"/>
  <c r="AS25" i="32"/>
  <c r="AL25" i="32"/>
  <c r="AU25" i="32" s="1"/>
  <c r="AS35" i="44"/>
  <c r="AL35" i="44"/>
  <c r="AU35" i="44" s="1"/>
  <c r="AR75" i="77"/>
  <c r="X73" i="31"/>
  <c r="Y73" i="31"/>
  <c r="Z72" i="26"/>
  <c r="AS19" i="32"/>
  <c r="AL19" i="32"/>
  <c r="AU19" i="32" s="1"/>
  <c r="Z73" i="29"/>
  <c r="AS48" i="32"/>
  <c r="AL48" i="32"/>
  <c r="AU48" i="32" s="1"/>
  <c r="AH74" i="39"/>
  <c r="AQ74" i="39" s="1"/>
  <c r="AS45" i="32"/>
  <c r="AL45" i="32"/>
  <c r="AU45" i="32" s="1"/>
  <c r="AN76" i="89"/>
  <c r="AI76" i="89"/>
  <c r="AS29" i="32"/>
  <c r="AL29" i="32"/>
  <c r="AU29" i="32" s="1"/>
  <c r="AS17" i="44"/>
  <c r="AL17" i="44"/>
  <c r="AU17" i="44" s="1"/>
  <c r="AR68" i="78"/>
  <c r="AS35" i="32"/>
  <c r="AL35" i="32"/>
  <c r="AU35" i="32" s="1"/>
  <c r="AH72" i="45"/>
  <c r="AQ72" i="45" s="1"/>
  <c r="AH71" i="74"/>
  <c r="AQ71" i="74" s="1"/>
  <c r="AS36" i="32"/>
  <c r="AL36" i="32"/>
  <c r="AU36" i="32" s="1"/>
  <c r="AN73" i="85"/>
  <c r="AI73" i="85"/>
  <c r="AH72" i="95"/>
  <c r="AQ72" i="95" s="1"/>
  <c r="AS22" i="32"/>
  <c r="AL22" i="32"/>
  <c r="AU22" i="32" s="1"/>
  <c r="AE69" i="73"/>
  <c r="AF69" i="73"/>
  <c r="AO69" i="73" s="1"/>
  <c r="W70" i="73"/>
  <c r="AG69" i="73"/>
  <c r="AP69" i="73" s="1"/>
  <c r="Z72" i="45"/>
  <c r="Z75" i="86"/>
  <c r="AH71" i="43"/>
  <c r="AQ71" i="43" s="1"/>
  <c r="AH72" i="81"/>
  <c r="AQ72" i="81" s="1"/>
  <c r="AH76" i="77"/>
  <c r="AQ76" i="77" s="1"/>
  <c r="AS52" i="32"/>
  <c r="AL52" i="32"/>
  <c r="AU52" i="32" s="1"/>
  <c r="AS38" i="32"/>
  <c r="AL38" i="32"/>
  <c r="AU38" i="32" s="1"/>
  <c r="AS37" i="32"/>
  <c r="AL37" i="32"/>
  <c r="AU37" i="32" s="1"/>
  <c r="AS11" i="44"/>
  <c r="AL11" i="44"/>
  <c r="AU11" i="44" s="1"/>
  <c r="AS32" i="32"/>
  <c r="AL32" i="32"/>
  <c r="AU32" i="32" s="1"/>
  <c r="Y72" i="35"/>
  <c r="X72" i="35"/>
  <c r="Z72" i="35" s="1"/>
  <c r="AR72" i="29"/>
  <c r="Z69" i="37"/>
  <c r="AS65" i="32"/>
  <c r="AL65" i="32"/>
  <c r="AU65" i="32" s="1"/>
  <c r="AH74" i="82"/>
  <c r="AQ74" i="82" s="1"/>
  <c r="AS11" i="32"/>
  <c r="AL11" i="32"/>
  <c r="AU11" i="32" s="1"/>
  <c r="AS5" i="32"/>
  <c r="AL5" i="32"/>
  <c r="AU5" i="32" s="1"/>
  <c r="AS15" i="32"/>
  <c r="AL15" i="32"/>
  <c r="AU15" i="32" s="1"/>
  <c r="AS62" i="32"/>
  <c r="AL62" i="32"/>
  <c r="AU62" i="32" s="1"/>
  <c r="AF72" i="90"/>
  <c r="AO72" i="90" s="1"/>
  <c r="W73" i="90"/>
  <c r="AG72" i="90"/>
  <c r="AP72" i="90" s="1"/>
  <c r="AE72" i="90"/>
  <c r="AR70" i="74"/>
  <c r="Z72" i="38"/>
  <c r="AS51" i="32"/>
  <c r="AL51" i="32"/>
  <c r="AU51" i="32" s="1"/>
  <c r="AR71" i="27"/>
  <c r="Z74" i="39"/>
  <c r="AK4" i="32"/>
  <c r="AT4" i="32" s="1"/>
  <c r="AT71" i="32" s="1"/>
  <c r="AJ4" i="32"/>
  <c r="AI70" i="30"/>
  <c r="AN70" i="30"/>
  <c r="AS49" i="32"/>
  <c r="AL49" i="32"/>
  <c r="AU49" i="32" s="1"/>
  <c r="AS66" i="32"/>
  <c r="AL66" i="32"/>
  <c r="AU66" i="32" s="1"/>
  <c r="AS20" i="32"/>
  <c r="AL20" i="32"/>
  <c r="AU20" i="32" s="1"/>
  <c r="Y72" i="33"/>
  <c r="X72" i="33"/>
  <c r="AI70" i="46"/>
  <c r="AN70" i="46"/>
  <c r="AN70" i="42"/>
  <c r="AI70" i="42"/>
  <c r="X72" i="91"/>
  <c r="Y72" i="91"/>
  <c r="AE72" i="95"/>
  <c r="AF72" i="95"/>
  <c r="AO72" i="95" s="1"/>
  <c r="W73" i="95"/>
  <c r="AG72" i="95"/>
  <c r="AP72" i="95" s="1"/>
  <c r="AS42" i="32"/>
  <c r="AL42" i="32"/>
  <c r="AU42" i="32" s="1"/>
  <c r="AR72" i="87"/>
  <c r="AS44" i="32"/>
  <c r="AL44" i="32"/>
  <c r="AU44" i="32" s="1"/>
  <c r="AR70" i="43"/>
  <c r="Z71" i="74"/>
  <c r="AS33" i="32"/>
  <c r="AL33" i="32"/>
  <c r="AU33" i="32" s="1"/>
  <c r="AS22" i="44"/>
  <c r="AL22" i="44"/>
  <c r="AU22" i="44" s="1"/>
  <c r="AS68" i="32"/>
  <c r="AL68" i="32"/>
  <c r="AU68" i="32" s="1"/>
  <c r="AH72" i="93"/>
  <c r="AQ72" i="93" s="1"/>
  <c r="AR71" i="26"/>
  <c r="W74" i="79"/>
  <c r="AG73" i="79"/>
  <c r="AP73" i="79" s="1"/>
  <c r="AE73" i="79"/>
  <c r="AF73" i="79"/>
  <c r="AO73" i="79" s="1"/>
  <c r="AF70" i="83"/>
  <c r="AO70" i="83" s="1"/>
  <c r="AE70" i="83"/>
  <c r="W71" i="83"/>
  <c r="AG70" i="83"/>
  <c r="AP70" i="83" s="1"/>
  <c r="AL69" i="32"/>
  <c r="AU69" i="32" s="1"/>
  <c r="AR69" i="32"/>
  <c r="AR71" i="32" s="1"/>
  <c r="AR68" i="37"/>
  <c r="AS12" i="32"/>
  <c r="AL12" i="32"/>
  <c r="AU12" i="32" s="1"/>
  <c r="AS17" i="32"/>
  <c r="AL17" i="32"/>
  <c r="AU17" i="32" s="1"/>
  <c r="AS64" i="32"/>
  <c r="AL64" i="32"/>
  <c r="AU64" i="32" s="1"/>
  <c r="AS3" i="32"/>
  <c r="AL3" i="32"/>
  <c r="AU3" i="32" s="1"/>
  <c r="AS28" i="44"/>
  <c r="AL28" i="44"/>
  <c r="AU28" i="44" s="1"/>
  <c r="AL69" i="44"/>
  <c r="AU69" i="44" s="1"/>
  <c r="AR69" i="44"/>
  <c r="AR71" i="44" s="1"/>
  <c r="AS39" i="32"/>
  <c r="AL39" i="32"/>
  <c r="AU39" i="32" s="1"/>
  <c r="AS9" i="32"/>
  <c r="AL9" i="32"/>
  <c r="AU9" i="32" s="1"/>
  <c r="AE72" i="81"/>
  <c r="AF72" i="81"/>
  <c r="AO72" i="81" s="1"/>
  <c r="AG72" i="81"/>
  <c r="AP72" i="81" s="1"/>
  <c r="W73" i="81"/>
  <c r="AE76" i="77"/>
  <c r="AF76" i="77"/>
  <c r="AO76" i="77" s="1"/>
  <c r="AG76" i="77"/>
  <c r="AP76" i="77" s="1"/>
  <c r="W77" i="77"/>
  <c r="AS16" i="32"/>
  <c r="AL16" i="32"/>
  <c r="AU16" i="32" s="1"/>
  <c r="AS31" i="32"/>
  <c r="AL31" i="32"/>
  <c r="AU31" i="32" s="1"/>
  <c r="AH72" i="27"/>
  <c r="AQ72" i="27" s="1"/>
  <c r="AH71" i="75"/>
  <c r="AQ71" i="75" s="1"/>
  <c r="AS30" i="32"/>
  <c r="AL30" i="32"/>
  <c r="AU30" i="32" s="1"/>
  <c r="AT71" i="44"/>
  <c r="AR73" i="39"/>
  <c r="AE74" i="82"/>
  <c r="AF74" i="82"/>
  <c r="AO74" i="82" s="1"/>
  <c r="W75" i="82"/>
  <c r="AG74" i="82"/>
  <c r="AP74" i="82" s="1"/>
  <c r="AS60" i="32"/>
  <c r="AL60" i="32"/>
  <c r="AU60" i="32" s="1"/>
  <c r="AG69" i="47"/>
  <c r="AP69" i="47" s="1"/>
  <c r="AF69" i="47"/>
  <c r="AO69" i="47" s="1"/>
  <c r="AE69" i="47"/>
  <c r="W70" i="47"/>
  <c r="AS26" i="32"/>
  <c r="AL26" i="32"/>
  <c r="AU26" i="32" s="1"/>
  <c r="AR71" i="81"/>
  <c r="AS54" i="32"/>
  <c r="AL54" i="32"/>
  <c r="AU54" i="32" s="1"/>
  <c r="AN72" i="31"/>
  <c r="AI72" i="31"/>
  <c r="AS53" i="32"/>
  <c r="AL53" i="32"/>
  <c r="AU53" i="32" s="1"/>
  <c r="AS50" i="32"/>
  <c r="AL50" i="32"/>
  <c r="AU50" i="32" s="1"/>
  <c r="AS13" i="32"/>
  <c r="AL13" i="32"/>
  <c r="AU13" i="32" s="1"/>
  <c r="AS23" i="44"/>
  <c r="AL23" i="44"/>
  <c r="AU23" i="44" s="1"/>
  <c r="AS71" i="44" l="1"/>
  <c r="AU71" i="44"/>
  <c r="C11" i="44" s="1"/>
  <c r="AN69" i="47"/>
  <c r="AI69" i="47"/>
  <c r="Y77" i="77"/>
  <c r="X77" i="77"/>
  <c r="Z77" i="77" s="1"/>
  <c r="AI73" i="79"/>
  <c r="AN73" i="79"/>
  <c r="AN72" i="95"/>
  <c r="AI72" i="95"/>
  <c r="AR70" i="30"/>
  <c r="Y70" i="73"/>
  <c r="X70" i="73"/>
  <c r="AE69" i="78"/>
  <c r="AF69" i="78"/>
  <c r="AO69" i="78" s="1"/>
  <c r="AG69" i="78"/>
  <c r="AP69" i="78" s="1"/>
  <c r="W70" i="78"/>
  <c r="AF77" i="89"/>
  <c r="AO77" i="89" s="1"/>
  <c r="W78" i="89"/>
  <c r="AG77" i="89"/>
  <c r="AP77" i="89" s="1"/>
  <c r="AE77" i="89"/>
  <c r="AR71" i="94"/>
  <c r="AH71" i="42"/>
  <c r="AQ71" i="42" s="1"/>
  <c r="AH72" i="94"/>
  <c r="AQ72" i="94" s="1"/>
  <c r="Y71" i="25"/>
  <c r="X71" i="25"/>
  <c r="AS4" i="32"/>
  <c r="AS71" i="32" s="1"/>
  <c r="AL4" i="32"/>
  <c r="AU4" i="32" s="1"/>
  <c r="AU71" i="32" s="1"/>
  <c r="C11" i="32" s="1"/>
  <c r="W73" i="35"/>
  <c r="AG72" i="35"/>
  <c r="AP72" i="35" s="1"/>
  <c r="AF72" i="35"/>
  <c r="AO72" i="35" s="1"/>
  <c r="AE72" i="35"/>
  <c r="AH73" i="31"/>
  <c r="AQ73" i="31" s="1"/>
  <c r="AH74" i="85"/>
  <c r="AQ74" i="85" s="1"/>
  <c r="AF71" i="42"/>
  <c r="AO71" i="42" s="1"/>
  <c r="AE71" i="42"/>
  <c r="W72" i="42"/>
  <c r="AG71" i="42"/>
  <c r="AP71" i="42" s="1"/>
  <c r="AH71" i="30"/>
  <c r="AQ71" i="30" s="1"/>
  <c r="AR71" i="35"/>
  <c r="AN70" i="83"/>
  <c r="AI70" i="83"/>
  <c r="X74" i="79"/>
  <c r="Y74" i="79"/>
  <c r="AH72" i="91"/>
  <c r="AQ72" i="91" s="1"/>
  <c r="AH72" i="33"/>
  <c r="AQ72" i="33" s="1"/>
  <c r="AF72" i="38"/>
  <c r="AO72" i="38" s="1"/>
  <c r="AE72" i="38"/>
  <c r="W73" i="38"/>
  <c r="AG72" i="38"/>
  <c r="AP72" i="38" s="1"/>
  <c r="W70" i="37"/>
  <c r="AG69" i="37"/>
  <c r="AP69" i="37" s="1"/>
  <c r="AF69" i="37"/>
  <c r="AO69" i="37" s="1"/>
  <c r="AE69" i="37"/>
  <c r="AE73" i="29"/>
  <c r="W74" i="29"/>
  <c r="AG73" i="29"/>
  <c r="AP73" i="29" s="1"/>
  <c r="AF73" i="29"/>
  <c r="AO73" i="29" s="1"/>
  <c r="Z73" i="31"/>
  <c r="Z74" i="85"/>
  <c r="AI73" i="41"/>
  <c r="AN73" i="41"/>
  <c r="Z72" i="94"/>
  <c r="AI70" i="25"/>
  <c r="AN70" i="25"/>
  <c r="Z72" i="43"/>
  <c r="X72" i="43"/>
  <c r="Y72" i="43"/>
  <c r="X75" i="82"/>
  <c r="Y75" i="82"/>
  <c r="AR72" i="31"/>
  <c r="AI72" i="81"/>
  <c r="AN72" i="81"/>
  <c r="Z72" i="91"/>
  <c r="AF74" i="39"/>
  <c r="AO74" i="39" s="1"/>
  <c r="AE74" i="39"/>
  <c r="W75" i="39"/>
  <c r="AG74" i="39"/>
  <c r="AP74" i="39" s="1"/>
  <c r="AF75" i="86"/>
  <c r="AO75" i="86" s="1"/>
  <c r="AE75" i="86"/>
  <c r="W76" i="86"/>
  <c r="AG75" i="86"/>
  <c r="AP75" i="86" s="1"/>
  <c r="AI69" i="73"/>
  <c r="AN69" i="73"/>
  <c r="AR76" i="89"/>
  <c r="AI72" i="34"/>
  <c r="AN72" i="34"/>
  <c r="AR71" i="91"/>
  <c r="AH71" i="46"/>
  <c r="AQ71" i="46" s="1"/>
  <c r="Z71" i="30"/>
  <c r="AI71" i="75"/>
  <c r="AN71" i="75"/>
  <c r="X73" i="27"/>
  <c r="Y73" i="27"/>
  <c r="X73" i="90"/>
  <c r="Y73" i="90"/>
  <c r="AI74" i="82"/>
  <c r="AN74" i="82"/>
  <c r="AI76" i="77"/>
  <c r="AN76" i="77"/>
  <c r="X73" i="95"/>
  <c r="Y73" i="95"/>
  <c r="AR70" i="42"/>
  <c r="Z72" i="33"/>
  <c r="W73" i="45"/>
  <c r="AG72" i="45"/>
  <c r="AP72" i="45" s="1"/>
  <c r="AF72" i="45"/>
  <c r="AO72" i="45" s="1"/>
  <c r="AE72" i="45"/>
  <c r="W72" i="46"/>
  <c r="AG71" i="46"/>
  <c r="AP71" i="46" s="1"/>
  <c r="AF71" i="46"/>
  <c r="AO71" i="46" s="1"/>
  <c r="AE71" i="46"/>
  <c r="X73" i="93"/>
  <c r="Y73" i="93"/>
  <c r="X72" i="75"/>
  <c r="Z72" i="75" s="1"/>
  <c r="Y72" i="75"/>
  <c r="Y71" i="83"/>
  <c r="X71" i="83"/>
  <c r="AR70" i="46"/>
  <c r="X70" i="47"/>
  <c r="Y70" i="47"/>
  <c r="X73" i="81"/>
  <c r="Z73" i="81" s="1"/>
  <c r="Y73" i="81"/>
  <c r="AE71" i="74"/>
  <c r="AF71" i="74"/>
  <c r="AO71" i="74" s="1"/>
  <c r="W72" i="74"/>
  <c r="AG71" i="74"/>
  <c r="AP71" i="74" s="1"/>
  <c r="AI72" i="90"/>
  <c r="AN72" i="90"/>
  <c r="AH72" i="35"/>
  <c r="AQ72" i="35" s="1"/>
  <c r="AR73" i="85"/>
  <c r="AE72" i="26"/>
  <c r="W73" i="26"/>
  <c r="AG72" i="26"/>
  <c r="AP72" i="26" s="1"/>
  <c r="AF72" i="26"/>
  <c r="AO72" i="26" s="1"/>
  <c r="X73" i="34"/>
  <c r="Z73" i="34" s="1"/>
  <c r="Y73" i="34"/>
  <c r="AH77" i="89"/>
  <c r="AQ77" i="89" s="1"/>
  <c r="AE73" i="87"/>
  <c r="AF73" i="87"/>
  <c r="AO73" i="87" s="1"/>
  <c r="W74" i="87"/>
  <c r="AG73" i="87"/>
  <c r="AP73" i="87" s="1"/>
  <c r="X74" i="41"/>
  <c r="Y74" i="41"/>
  <c r="AR71" i="33"/>
  <c r="AI72" i="93"/>
  <c r="AN72" i="93"/>
  <c r="AI72" i="27"/>
  <c r="AN72" i="27"/>
  <c r="AI71" i="43"/>
  <c r="AN71" i="43"/>
  <c r="Z73" i="95" l="1"/>
  <c r="Z73" i="90"/>
  <c r="Z73" i="27"/>
  <c r="W74" i="27" s="1"/>
  <c r="Z74" i="79"/>
  <c r="AF74" i="79" s="1"/>
  <c r="AO74" i="79" s="1"/>
  <c r="W75" i="79"/>
  <c r="AG74" i="79"/>
  <c r="AP74" i="79" s="1"/>
  <c r="W74" i="34"/>
  <c r="AG73" i="34"/>
  <c r="AP73" i="34" s="1"/>
  <c r="AF73" i="34"/>
  <c r="AO73" i="34" s="1"/>
  <c r="AE73" i="34"/>
  <c r="W78" i="77"/>
  <c r="AG77" i="77"/>
  <c r="AP77" i="77" s="1"/>
  <c r="AF77" i="77"/>
  <c r="AO77" i="77" s="1"/>
  <c r="AE77" i="77"/>
  <c r="W74" i="90"/>
  <c r="AG73" i="90"/>
  <c r="AP73" i="90" s="1"/>
  <c r="AF73" i="90"/>
  <c r="AO73" i="90" s="1"/>
  <c r="AE73" i="90"/>
  <c r="AG73" i="95"/>
  <c r="AP73" i="95" s="1"/>
  <c r="W74" i="95"/>
  <c r="AF73" i="95"/>
  <c r="AO73" i="95" s="1"/>
  <c r="AE73" i="95"/>
  <c r="AE73" i="27"/>
  <c r="AF73" i="27"/>
  <c r="AO73" i="27" s="1"/>
  <c r="W73" i="43"/>
  <c r="AG72" i="43"/>
  <c r="AP72" i="43" s="1"/>
  <c r="AF72" i="43"/>
  <c r="AO72" i="43" s="1"/>
  <c r="AE72" i="43"/>
  <c r="AG74" i="85"/>
  <c r="AP74" i="85" s="1"/>
  <c r="AF74" i="85"/>
  <c r="AO74" i="85" s="1"/>
  <c r="AE74" i="85"/>
  <c r="W75" i="85"/>
  <c r="AR70" i="83"/>
  <c r="X78" i="89"/>
  <c r="Y78" i="89"/>
  <c r="Y73" i="38"/>
  <c r="X73" i="38"/>
  <c r="AN72" i="35"/>
  <c r="AI72" i="35"/>
  <c r="AI69" i="78"/>
  <c r="AN69" i="78"/>
  <c r="AH73" i="93"/>
  <c r="AQ73" i="93" s="1"/>
  <c r="W72" i="30"/>
  <c r="AG71" i="30"/>
  <c r="AP71" i="30" s="1"/>
  <c r="AF71" i="30"/>
  <c r="AO71" i="30" s="1"/>
  <c r="AE71" i="30"/>
  <c r="X73" i="26"/>
  <c r="Y73" i="26"/>
  <c r="Z73" i="26" s="1"/>
  <c r="AH73" i="81"/>
  <c r="AQ73" i="81" s="1"/>
  <c r="AH72" i="75"/>
  <c r="AQ72" i="75" s="1"/>
  <c r="AN71" i="46"/>
  <c r="AI71" i="46"/>
  <c r="AR74" i="82"/>
  <c r="AR72" i="34"/>
  <c r="AH72" i="43"/>
  <c r="AQ72" i="43" s="1"/>
  <c r="AR73" i="41"/>
  <c r="Y70" i="37"/>
  <c r="X70" i="37"/>
  <c r="Z70" i="37" s="1"/>
  <c r="X72" i="74"/>
  <c r="Z72" i="74" s="1"/>
  <c r="Y72" i="74"/>
  <c r="AH73" i="95"/>
  <c r="AQ73" i="95" s="1"/>
  <c r="AI73" i="29"/>
  <c r="AN73" i="29"/>
  <c r="AR71" i="75"/>
  <c r="AH71" i="25"/>
  <c r="AQ71" i="25" s="1"/>
  <c r="AR72" i="95"/>
  <c r="AN73" i="87"/>
  <c r="AI73" i="87"/>
  <c r="AH71" i="83"/>
  <c r="AQ71" i="83" s="1"/>
  <c r="AF73" i="31"/>
  <c r="AO73" i="31" s="1"/>
  <c r="AE73" i="31"/>
  <c r="W74" i="31"/>
  <c r="AG73" i="31"/>
  <c r="AP73" i="31" s="1"/>
  <c r="AR72" i="27"/>
  <c r="W73" i="75"/>
  <c r="AG72" i="75"/>
  <c r="AP72" i="75" s="1"/>
  <c r="AF72" i="75"/>
  <c r="AO72" i="75" s="1"/>
  <c r="AE72" i="75"/>
  <c r="X76" i="86"/>
  <c r="Y76" i="86"/>
  <c r="X73" i="45"/>
  <c r="Y73" i="45"/>
  <c r="AN75" i="86"/>
  <c r="AI75" i="86"/>
  <c r="AR72" i="93"/>
  <c r="AH70" i="47"/>
  <c r="AQ70" i="47" s="1"/>
  <c r="AF72" i="33"/>
  <c r="AO72" i="33" s="1"/>
  <c r="AE72" i="33"/>
  <c r="W73" i="33"/>
  <c r="AG72" i="33"/>
  <c r="AP72" i="33" s="1"/>
  <c r="AH75" i="82"/>
  <c r="AQ75" i="82" s="1"/>
  <c r="AR70" i="25"/>
  <c r="AN69" i="37"/>
  <c r="AI69" i="37"/>
  <c r="AI72" i="38"/>
  <c r="AN72" i="38"/>
  <c r="AH70" i="73"/>
  <c r="AQ70" i="73" s="1"/>
  <c r="AI71" i="74"/>
  <c r="AN71" i="74"/>
  <c r="Z70" i="47"/>
  <c r="Z73" i="93"/>
  <c r="AR76" i="77"/>
  <c r="AR69" i="73"/>
  <c r="Z75" i="82"/>
  <c r="AG72" i="94"/>
  <c r="AP72" i="94" s="1"/>
  <c r="AF72" i="94"/>
  <c r="AO72" i="94" s="1"/>
  <c r="AE72" i="94"/>
  <c r="W73" i="94"/>
  <c r="Z71" i="25"/>
  <c r="X70" i="78"/>
  <c r="Y70" i="78"/>
  <c r="AR69" i="47"/>
  <c r="AH74" i="41"/>
  <c r="AQ74" i="41" s="1"/>
  <c r="AI72" i="26"/>
  <c r="AN72" i="26"/>
  <c r="W74" i="81"/>
  <c r="AG73" i="81"/>
  <c r="AP73" i="81" s="1"/>
  <c r="AF73" i="81"/>
  <c r="AO73" i="81" s="1"/>
  <c r="AE73" i="81"/>
  <c r="AI74" i="39"/>
  <c r="AN74" i="39"/>
  <c r="AI71" i="42"/>
  <c r="AN71" i="42"/>
  <c r="AH77" i="77"/>
  <c r="AQ77" i="77" s="1"/>
  <c r="Z74" i="41"/>
  <c r="AH73" i="34"/>
  <c r="AQ73" i="34" s="1"/>
  <c r="AH73" i="90"/>
  <c r="AQ73" i="90" s="1"/>
  <c r="Z71" i="83"/>
  <c r="X72" i="46"/>
  <c r="Y72" i="46"/>
  <c r="W73" i="91"/>
  <c r="AG72" i="91"/>
  <c r="AP72" i="91" s="1"/>
  <c r="AE72" i="91"/>
  <c r="AF72" i="91"/>
  <c r="AO72" i="91" s="1"/>
  <c r="AR71" i="43"/>
  <c r="X74" i="87"/>
  <c r="Y74" i="87"/>
  <c r="AR72" i="90"/>
  <c r="AN72" i="45"/>
  <c r="AI72" i="45"/>
  <c r="AH73" i="27"/>
  <c r="AQ73" i="27" s="1"/>
  <c r="X75" i="39"/>
  <c r="Y75" i="39"/>
  <c r="AR72" i="81"/>
  <c r="X74" i="29"/>
  <c r="Z74" i="29" s="1"/>
  <c r="Y74" i="29"/>
  <c r="AH74" i="79"/>
  <c r="AQ74" i="79" s="1"/>
  <c r="Z72" i="42"/>
  <c r="X72" i="42"/>
  <c r="Y72" i="42"/>
  <c r="X73" i="35"/>
  <c r="Y73" i="35"/>
  <c r="AI77" i="89"/>
  <c r="AN77" i="89"/>
  <c r="Z70" i="73"/>
  <c r="AR73" i="79"/>
  <c r="AG73" i="27" l="1"/>
  <c r="AP73" i="27" s="1"/>
  <c r="AE74" i="79"/>
  <c r="AF70" i="37"/>
  <c r="AO70" i="37" s="1"/>
  <c r="AE70" i="37"/>
  <c r="W71" i="37"/>
  <c r="AG70" i="37"/>
  <c r="AP70" i="37" s="1"/>
  <c r="W75" i="29"/>
  <c r="AG74" i="29"/>
  <c r="AP74" i="29" s="1"/>
  <c r="AF74" i="29"/>
  <c r="AO74" i="29" s="1"/>
  <c r="AE74" i="29"/>
  <c r="W74" i="26"/>
  <c r="AG73" i="26"/>
  <c r="AP73" i="26" s="1"/>
  <c r="AF73" i="26"/>
  <c r="AO73" i="26" s="1"/>
  <c r="AE73" i="26"/>
  <c r="AH73" i="35"/>
  <c r="AQ73" i="35" s="1"/>
  <c r="Y73" i="91"/>
  <c r="X73" i="91"/>
  <c r="AR74" i="39"/>
  <c r="W72" i="25"/>
  <c r="AG71" i="25"/>
  <c r="AP71" i="25" s="1"/>
  <c r="AF71" i="25"/>
  <c r="AO71" i="25" s="1"/>
  <c r="AE71" i="25"/>
  <c r="W76" i="82"/>
  <c r="AG75" i="82"/>
  <c r="AP75" i="82" s="1"/>
  <c r="AF75" i="82"/>
  <c r="AO75" i="82" s="1"/>
  <c r="AE75" i="82"/>
  <c r="W71" i="47"/>
  <c r="AG70" i="47"/>
  <c r="AP70" i="47" s="1"/>
  <c r="AF70" i="47"/>
  <c r="AO70" i="47" s="1"/>
  <c r="AE70" i="47"/>
  <c r="AH73" i="38"/>
  <c r="AQ73" i="38" s="1"/>
  <c r="Y78" i="77"/>
  <c r="X78" i="77"/>
  <c r="Z73" i="35"/>
  <c r="AI73" i="81"/>
  <c r="AN73" i="81"/>
  <c r="AR72" i="26"/>
  <c r="Y73" i="94"/>
  <c r="X73" i="94"/>
  <c r="Z73" i="94" s="1"/>
  <c r="AR75" i="86"/>
  <c r="AH76" i="86"/>
  <c r="AQ76" i="86" s="1"/>
  <c r="X73" i="75"/>
  <c r="Y73" i="75"/>
  <c r="AI73" i="31"/>
  <c r="AN73" i="31"/>
  <c r="AR71" i="46"/>
  <c r="AI72" i="43"/>
  <c r="AN72" i="43"/>
  <c r="AI73" i="27"/>
  <c r="AN73" i="27"/>
  <c r="W71" i="73"/>
  <c r="AG70" i="73"/>
  <c r="AP70" i="73" s="1"/>
  <c r="AF70" i="73"/>
  <c r="AO70" i="73" s="1"/>
  <c r="AE70" i="73"/>
  <c r="AH72" i="46"/>
  <c r="AQ72" i="46" s="1"/>
  <c r="AI72" i="94"/>
  <c r="AN72" i="94"/>
  <c r="AR71" i="74"/>
  <c r="Z76" i="86"/>
  <c r="AR73" i="87"/>
  <c r="AR73" i="29"/>
  <c r="AH73" i="26"/>
  <c r="AQ73" i="26" s="1"/>
  <c r="Y72" i="30"/>
  <c r="X72" i="30"/>
  <c r="Z73" i="38"/>
  <c r="X75" i="85"/>
  <c r="Y75" i="85"/>
  <c r="Y74" i="95"/>
  <c r="X74" i="95"/>
  <c r="X74" i="90"/>
  <c r="Y74" i="90"/>
  <c r="AI73" i="34"/>
  <c r="AN73" i="34"/>
  <c r="AN74" i="79"/>
  <c r="AI74" i="79"/>
  <c r="AH72" i="42"/>
  <c r="AQ72" i="42" s="1"/>
  <c r="AN72" i="91"/>
  <c r="AI72" i="91"/>
  <c r="Z72" i="46"/>
  <c r="W75" i="41"/>
  <c r="AG74" i="41"/>
  <c r="AP74" i="41" s="1"/>
  <c r="AF74" i="41"/>
  <c r="AO74" i="41" s="1"/>
  <c r="AE74" i="41"/>
  <c r="AR72" i="38"/>
  <c r="Y73" i="33"/>
  <c r="X73" i="33"/>
  <c r="Z73" i="33" s="1"/>
  <c r="AH72" i="74"/>
  <c r="AQ72" i="74" s="1"/>
  <c r="AR69" i="78"/>
  <c r="AI74" i="85"/>
  <c r="AN74" i="85"/>
  <c r="Y74" i="27"/>
  <c r="X74" i="27"/>
  <c r="Z74" i="27" s="1"/>
  <c r="AI77" i="77"/>
  <c r="AN77" i="77"/>
  <c r="AR77" i="89"/>
  <c r="W73" i="42"/>
  <c r="AG72" i="42"/>
  <c r="AP72" i="42" s="1"/>
  <c r="AF72" i="42"/>
  <c r="AO72" i="42" s="1"/>
  <c r="AE72" i="42"/>
  <c r="AH75" i="39"/>
  <c r="AQ75" i="39" s="1"/>
  <c r="AH74" i="87"/>
  <c r="AQ74" i="87" s="1"/>
  <c r="AF71" i="83"/>
  <c r="AO71" i="83" s="1"/>
  <c r="W72" i="83"/>
  <c r="AG71" i="83"/>
  <c r="AP71" i="83" s="1"/>
  <c r="AE71" i="83"/>
  <c r="AR71" i="42"/>
  <c r="X74" i="81"/>
  <c r="Y74" i="81"/>
  <c r="AH70" i="78"/>
  <c r="AQ70" i="78" s="1"/>
  <c r="AR69" i="37"/>
  <c r="AN72" i="33"/>
  <c r="AI72" i="33"/>
  <c r="AH73" i="45"/>
  <c r="AQ73" i="45" s="1"/>
  <c r="AN72" i="75"/>
  <c r="AI72" i="75"/>
  <c r="W73" i="74"/>
  <c r="AG72" i="74"/>
  <c r="AP72" i="74" s="1"/>
  <c r="AF72" i="74"/>
  <c r="AO72" i="74" s="1"/>
  <c r="AE72" i="74"/>
  <c r="AR72" i="35"/>
  <c r="AH78" i="89"/>
  <c r="AQ78" i="89" s="1"/>
  <c r="Y73" i="43"/>
  <c r="Z73" i="43" s="1"/>
  <c r="X73" i="43"/>
  <c r="AN73" i="90"/>
  <c r="AI73" i="90"/>
  <c r="AH74" i="29"/>
  <c r="AQ74" i="29" s="1"/>
  <c r="Z75" i="39"/>
  <c r="AR72" i="45"/>
  <c r="Z74" i="87"/>
  <c r="Z70" i="78"/>
  <c r="W74" i="93"/>
  <c r="AG73" i="93"/>
  <c r="AP73" i="93" s="1"/>
  <c r="AE73" i="93"/>
  <c r="AF73" i="93"/>
  <c r="AO73" i="93" s="1"/>
  <c r="Z73" i="45"/>
  <c r="X74" i="31"/>
  <c r="Y74" i="31"/>
  <c r="Z74" i="31" s="1"/>
  <c r="AH70" i="37"/>
  <c r="AQ70" i="37" s="1"/>
  <c r="AN71" i="30"/>
  <c r="AI71" i="30"/>
  <c r="Z78" i="89"/>
  <c r="AI73" i="95"/>
  <c r="AN73" i="95"/>
  <c r="X74" i="34"/>
  <c r="Y74" i="34"/>
  <c r="Z74" i="34" s="1"/>
  <c r="Z75" i="79"/>
  <c r="Y75" i="79"/>
  <c r="X75" i="79"/>
  <c r="W75" i="34" l="1"/>
  <c r="AG74" i="34"/>
  <c r="AP74" i="34" s="1"/>
  <c r="AF74" i="34"/>
  <c r="AO74" i="34" s="1"/>
  <c r="AE74" i="34"/>
  <c r="AF73" i="94"/>
  <c r="AO73" i="94" s="1"/>
  <c r="W74" i="94"/>
  <c r="AG73" i="94"/>
  <c r="AP73" i="94" s="1"/>
  <c r="AE73" i="94"/>
  <c r="AH74" i="81"/>
  <c r="AQ74" i="81" s="1"/>
  <c r="AF75" i="79"/>
  <c r="AO75" i="79" s="1"/>
  <c r="AE75" i="79"/>
  <c r="W76" i="79"/>
  <c r="AG75" i="79"/>
  <c r="AP75" i="79" s="1"/>
  <c r="AF78" i="89"/>
  <c r="AO78" i="89" s="1"/>
  <c r="W79" i="89"/>
  <c r="AG78" i="89"/>
  <c r="AP78" i="89" s="1"/>
  <c r="AE78" i="89"/>
  <c r="AG74" i="87"/>
  <c r="AP74" i="87" s="1"/>
  <c r="AF74" i="87"/>
  <c r="AO74" i="87" s="1"/>
  <c r="W75" i="87"/>
  <c r="AE74" i="87"/>
  <c r="X73" i="74"/>
  <c r="Y73" i="74"/>
  <c r="AH74" i="95"/>
  <c r="AQ74" i="95" s="1"/>
  <c r="AF73" i="38"/>
  <c r="AO73" i="38" s="1"/>
  <c r="W74" i="38"/>
  <c r="AG73" i="38"/>
  <c r="AP73" i="38" s="1"/>
  <c r="AE73" i="38"/>
  <c r="AH78" i="77"/>
  <c r="AQ78" i="77" s="1"/>
  <c r="X71" i="47"/>
  <c r="Y71" i="47"/>
  <c r="AI71" i="25"/>
  <c r="AN71" i="25"/>
  <c r="AE73" i="33"/>
  <c r="AG73" i="33"/>
  <c r="AP73" i="33" s="1"/>
  <c r="AF73" i="33"/>
  <c r="AO73" i="33" s="1"/>
  <c r="W74" i="33"/>
  <c r="AE76" i="86"/>
  <c r="W77" i="86"/>
  <c r="AG76" i="86"/>
  <c r="AP76" i="86" s="1"/>
  <c r="AF76" i="86"/>
  <c r="AO76" i="86" s="1"/>
  <c r="AH73" i="75"/>
  <c r="AQ73" i="75" s="1"/>
  <c r="AI75" i="82"/>
  <c r="AN75" i="82"/>
  <c r="AH73" i="91"/>
  <c r="AQ73" i="91" s="1"/>
  <c r="Y74" i="26"/>
  <c r="Z74" i="26" s="1"/>
  <c r="X74" i="26"/>
  <c r="AH74" i="34"/>
  <c r="AQ74" i="34" s="1"/>
  <c r="AR72" i="75"/>
  <c r="Z74" i="81"/>
  <c r="X72" i="83"/>
  <c r="Y72" i="83"/>
  <c r="AI72" i="42"/>
  <c r="AN72" i="42"/>
  <c r="X75" i="41"/>
  <c r="Y75" i="41"/>
  <c r="AR73" i="34"/>
  <c r="Z74" i="95"/>
  <c r="Y71" i="73"/>
  <c r="X71" i="73"/>
  <c r="Z73" i="75"/>
  <c r="Z78" i="77"/>
  <c r="AI70" i="47"/>
  <c r="AN70" i="47"/>
  <c r="AI74" i="29"/>
  <c r="AN74" i="29"/>
  <c r="X71" i="37"/>
  <c r="Z71" i="37" s="1"/>
  <c r="Y71" i="37"/>
  <c r="W75" i="27"/>
  <c r="AG74" i="27"/>
  <c r="AP74" i="27" s="1"/>
  <c r="AF74" i="27"/>
  <c r="AO74" i="27" s="1"/>
  <c r="AE74" i="27"/>
  <c r="AH72" i="30"/>
  <c r="AQ72" i="30" s="1"/>
  <c r="AR72" i="43"/>
  <c r="AH74" i="31"/>
  <c r="AQ74" i="31" s="1"/>
  <c r="W76" i="39"/>
  <c r="AG75" i="39"/>
  <c r="AP75" i="39" s="1"/>
  <c r="AF75" i="39"/>
  <c r="AO75" i="39" s="1"/>
  <c r="AE75" i="39"/>
  <c r="AR73" i="90"/>
  <c r="AI72" i="74"/>
  <c r="AN72" i="74"/>
  <c r="AR72" i="33"/>
  <c r="AR74" i="85"/>
  <c r="AF72" i="46"/>
  <c r="AO72" i="46" s="1"/>
  <c r="AE72" i="46"/>
  <c r="W73" i="46"/>
  <c r="AG72" i="46"/>
  <c r="AP72" i="46" s="1"/>
  <c r="Z72" i="30"/>
  <c r="Y72" i="25"/>
  <c r="X72" i="25"/>
  <c r="Z73" i="91"/>
  <c r="AN73" i="26"/>
  <c r="AI73" i="26"/>
  <c r="AR71" i="30"/>
  <c r="AH75" i="79"/>
  <c r="AQ75" i="79" s="1"/>
  <c r="W75" i="31"/>
  <c r="AG74" i="31"/>
  <c r="AP74" i="31" s="1"/>
  <c r="AF74" i="31"/>
  <c r="AO74" i="31" s="1"/>
  <c r="AE74" i="31"/>
  <c r="Y74" i="93"/>
  <c r="X74" i="93"/>
  <c r="AR77" i="77"/>
  <c r="AR72" i="91"/>
  <c r="AH74" i="90"/>
  <c r="AQ74" i="90" s="1"/>
  <c r="AH75" i="85"/>
  <c r="AQ75" i="85" s="1"/>
  <c r="AH73" i="94"/>
  <c r="AQ73" i="94" s="1"/>
  <c r="AR73" i="81"/>
  <c r="Y76" i="82"/>
  <c r="X76" i="82"/>
  <c r="AI70" i="37"/>
  <c r="AN70" i="37"/>
  <c r="AN73" i="93"/>
  <c r="AI73" i="93"/>
  <c r="W74" i="43"/>
  <c r="AG73" i="43"/>
  <c r="AP73" i="43" s="1"/>
  <c r="AE73" i="43"/>
  <c r="AF73" i="43"/>
  <c r="AO73" i="43" s="1"/>
  <c r="AR73" i="95"/>
  <c r="AE73" i="45"/>
  <c r="W74" i="45"/>
  <c r="AG73" i="45"/>
  <c r="AP73" i="45" s="1"/>
  <c r="AF73" i="45"/>
  <c r="AO73" i="45" s="1"/>
  <c r="W71" i="78"/>
  <c r="AG70" i="78"/>
  <c r="AP70" i="78" s="1"/>
  <c r="AF70" i="78"/>
  <c r="AO70" i="78" s="1"/>
  <c r="AE70" i="78"/>
  <c r="AH73" i="43"/>
  <c r="AQ73" i="43" s="1"/>
  <c r="AI71" i="83"/>
  <c r="AN71" i="83"/>
  <c r="X73" i="42"/>
  <c r="Z73" i="42" s="1"/>
  <c r="Y73" i="42"/>
  <c r="AH74" i="27"/>
  <c r="AQ74" i="27" s="1"/>
  <c r="AH73" i="33"/>
  <c r="AQ73" i="33" s="1"/>
  <c r="AN74" i="41"/>
  <c r="AI74" i="41"/>
  <c r="AR74" i="79"/>
  <c r="Z74" i="90"/>
  <c r="Z75" i="85"/>
  <c r="AR72" i="94"/>
  <c r="AI70" i="73"/>
  <c r="AN70" i="73"/>
  <c r="AR73" i="27"/>
  <c r="AR73" i="31"/>
  <c r="AE73" i="35"/>
  <c r="AF73" i="35"/>
  <c r="AO73" i="35" s="1"/>
  <c r="W74" i="35"/>
  <c r="AG73" i="35"/>
  <c r="AP73" i="35" s="1"/>
  <c r="Z75" i="29"/>
  <c r="Y75" i="29"/>
  <c r="X75" i="29"/>
  <c r="Z71" i="47" l="1"/>
  <c r="W74" i="42"/>
  <c r="AG73" i="42"/>
  <c r="AP73" i="42" s="1"/>
  <c r="AF73" i="42"/>
  <c r="AO73" i="42" s="1"/>
  <c r="AE73" i="42"/>
  <c r="AF74" i="26"/>
  <c r="AO74" i="26" s="1"/>
  <c r="AE74" i="26"/>
  <c r="W75" i="26"/>
  <c r="AG74" i="26"/>
  <c r="AP74" i="26" s="1"/>
  <c r="AF71" i="47"/>
  <c r="AO71" i="47" s="1"/>
  <c r="AG71" i="47"/>
  <c r="AP71" i="47" s="1"/>
  <c r="AE71" i="47"/>
  <c r="W72" i="47"/>
  <c r="W72" i="37"/>
  <c r="AG71" i="37"/>
  <c r="AP71" i="37" s="1"/>
  <c r="AF71" i="37"/>
  <c r="AO71" i="37" s="1"/>
  <c r="AE71" i="37"/>
  <c r="Y75" i="87"/>
  <c r="X75" i="87"/>
  <c r="AI75" i="79"/>
  <c r="AN75" i="79"/>
  <c r="AH76" i="82"/>
  <c r="AQ76" i="82" s="1"/>
  <c r="Y75" i="31"/>
  <c r="X75" i="31"/>
  <c r="AH72" i="25"/>
  <c r="AQ72" i="25" s="1"/>
  <c r="Y74" i="33"/>
  <c r="X74" i="33"/>
  <c r="AN73" i="94"/>
  <c r="AI73" i="94"/>
  <c r="X74" i="35"/>
  <c r="Y74" i="35"/>
  <c r="AH75" i="29"/>
  <c r="AQ75" i="29" s="1"/>
  <c r="AR71" i="83"/>
  <c r="AI70" i="78"/>
  <c r="AN70" i="78"/>
  <c r="AI74" i="31"/>
  <c r="AN74" i="31"/>
  <c r="AR73" i="26"/>
  <c r="AF72" i="30"/>
  <c r="AO72" i="30" s="1"/>
  <c r="AE72" i="30"/>
  <c r="W73" i="30"/>
  <c r="AG72" i="30"/>
  <c r="AP72" i="30" s="1"/>
  <c r="AR70" i="47"/>
  <c r="W75" i="95"/>
  <c r="AG74" i="95"/>
  <c r="AP74" i="95" s="1"/>
  <c r="AF74" i="95"/>
  <c r="AO74" i="95" s="1"/>
  <c r="AE74" i="95"/>
  <c r="AI73" i="35"/>
  <c r="AN73" i="35"/>
  <c r="AR70" i="73"/>
  <c r="X74" i="45"/>
  <c r="Z74" i="45" s="1"/>
  <c r="Y74" i="45"/>
  <c r="AH71" i="37"/>
  <c r="AQ71" i="37" s="1"/>
  <c r="W79" i="77"/>
  <c r="AG78" i="77"/>
  <c r="AP78" i="77" s="1"/>
  <c r="AF78" i="77"/>
  <c r="AO78" i="77" s="1"/>
  <c r="AE78" i="77"/>
  <c r="AR72" i="42"/>
  <c r="AH74" i="26"/>
  <c r="AQ74" i="26" s="1"/>
  <c r="AI76" i="86"/>
  <c r="AN76" i="86"/>
  <c r="AI74" i="87"/>
  <c r="AN74" i="87"/>
  <c r="AR74" i="41"/>
  <c r="AN73" i="43"/>
  <c r="AI73" i="43"/>
  <c r="AR70" i="37"/>
  <c r="AI75" i="39"/>
  <c r="AN75" i="39"/>
  <c r="AH73" i="42"/>
  <c r="AQ73" i="42" s="1"/>
  <c r="AH74" i="93"/>
  <c r="AQ74" i="93" s="1"/>
  <c r="AH71" i="73"/>
  <c r="AQ71" i="73" s="1"/>
  <c r="X79" i="89"/>
  <c r="Y79" i="89"/>
  <c r="AF75" i="85"/>
  <c r="AO75" i="85" s="1"/>
  <c r="AE75" i="85"/>
  <c r="W76" i="85"/>
  <c r="AG75" i="85"/>
  <c r="AP75" i="85" s="1"/>
  <c r="AF73" i="91"/>
  <c r="AO73" i="91" s="1"/>
  <c r="AE73" i="91"/>
  <c r="W74" i="91"/>
  <c r="AG73" i="91"/>
  <c r="AP73" i="91" s="1"/>
  <c r="X73" i="46"/>
  <c r="Y73" i="46"/>
  <c r="AN74" i="27"/>
  <c r="AI74" i="27"/>
  <c r="AF73" i="75"/>
  <c r="AO73" i="75" s="1"/>
  <c r="AE73" i="75"/>
  <c r="W74" i="75"/>
  <c r="AG73" i="75"/>
  <c r="AP73" i="75" s="1"/>
  <c r="AI73" i="45"/>
  <c r="AN73" i="45"/>
  <c r="AH72" i="83"/>
  <c r="AQ72" i="83" s="1"/>
  <c r="AR71" i="25"/>
  <c r="X74" i="38"/>
  <c r="Z74" i="38" s="1"/>
  <c r="Y74" i="38"/>
  <c r="X74" i="43"/>
  <c r="Z74" i="43" s="1"/>
  <c r="Y74" i="43"/>
  <c r="AI72" i="46"/>
  <c r="AN72" i="46"/>
  <c r="AR74" i="29"/>
  <c r="AH75" i="41"/>
  <c r="AQ75" i="41" s="1"/>
  <c r="Z72" i="83"/>
  <c r="AR75" i="82"/>
  <c r="AE74" i="90"/>
  <c r="W75" i="90"/>
  <c r="AG74" i="90"/>
  <c r="AP74" i="90" s="1"/>
  <c r="AF74" i="90"/>
  <c r="AO74" i="90" s="1"/>
  <c r="AR73" i="93"/>
  <c r="Z76" i="82"/>
  <c r="Z74" i="93"/>
  <c r="Z72" i="25"/>
  <c r="AR72" i="74"/>
  <c r="Y76" i="39"/>
  <c r="X76" i="39"/>
  <c r="Z76" i="39" s="1"/>
  <c r="Y75" i="27"/>
  <c r="Z75" i="27" s="1"/>
  <c r="X75" i="27"/>
  <c r="Z71" i="73"/>
  <c r="Z75" i="41"/>
  <c r="W75" i="81"/>
  <c r="AG74" i="81"/>
  <c r="AP74" i="81" s="1"/>
  <c r="AF74" i="81"/>
  <c r="AO74" i="81" s="1"/>
  <c r="AE74" i="81"/>
  <c r="AH71" i="47"/>
  <c r="AQ71" i="47" s="1"/>
  <c r="AH73" i="74"/>
  <c r="AQ73" i="74" s="1"/>
  <c r="W76" i="29"/>
  <c r="AG75" i="29"/>
  <c r="AP75" i="29" s="1"/>
  <c r="AF75" i="29"/>
  <c r="AO75" i="29" s="1"/>
  <c r="AE75" i="29"/>
  <c r="X71" i="78"/>
  <c r="Y71" i="78"/>
  <c r="Z71" i="78" s="1"/>
  <c r="AN74" i="34"/>
  <c r="AI74" i="34"/>
  <c r="Z77" i="86"/>
  <c r="X77" i="86"/>
  <c r="Y77" i="86"/>
  <c r="AI73" i="33"/>
  <c r="AN73" i="33"/>
  <c r="AN73" i="38"/>
  <c r="AI73" i="38"/>
  <c r="Z73" i="74"/>
  <c r="AN78" i="89"/>
  <c r="AI78" i="89"/>
  <c r="Y76" i="79"/>
  <c r="X76" i="79"/>
  <c r="Z76" i="79" s="1"/>
  <c r="X74" i="94"/>
  <c r="Y74" i="94"/>
  <c r="Z74" i="94" s="1"/>
  <c r="Y75" i="34"/>
  <c r="X75" i="34"/>
  <c r="Z75" i="34" s="1"/>
  <c r="Z73" i="46" l="1"/>
  <c r="Z74" i="35"/>
  <c r="W75" i="35"/>
  <c r="AG74" i="35"/>
  <c r="AP74" i="35" s="1"/>
  <c r="AF74" i="35"/>
  <c r="AO74" i="35" s="1"/>
  <c r="AE74" i="35"/>
  <c r="W74" i="46"/>
  <c r="AG73" i="46"/>
  <c r="AP73" i="46" s="1"/>
  <c r="AF73" i="46"/>
  <c r="AO73" i="46" s="1"/>
  <c r="AE73" i="46"/>
  <c r="W72" i="78"/>
  <c r="AG71" i="78"/>
  <c r="AP71" i="78" s="1"/>
  <c r="AF71" i="78"/>
  <c r="AO71" i="78" s="1"/>
  <c r="AE71" i="78"/>
  <c r="W75" i="45"/>
  <c r="AG74" i="45"/>
  <c r="AP74" i="45" s="1"/>
  <c r="AF74" i="45"/>
  <c r="AO74" i="45" s="1"/>
  <c r="AE74" i="45"/>
  <c r="AE74" i="94"/>
  <c r="AG74" i="94"/>
  <c r="AP74" i="94" s="1"/>
  <c r="AF74" i="94"/>
  <c r="AO74" i="94" s="1"/>
  <c r="W75" i="94"/>
  <c r="AR73" i="33"/>
  <c r="W77" i="39"/>
  <c r="AG76" i="39"/>
  <c r="AP76" i="39" s="1"/>
  <c r="AF76" i="39"/>
  <c r="AO76" i="39" s="1"/>
  <c r="AE76" i="39"/>
  <c r="X74" i="75"/>
  <c r="Y74" i="75"/>
  <c r="AH74" i="33"/>
  <c r="AQ74" i="33" s="1"/>
  <c r="AE75" i="34"/>
  <c r="AF75" i="34"/>
  <c r="AO75" i="34" s="1"/>
  <c r="W76" i="34"/>
  <c r="AG75" i="34"/>
  <c r="AP75" i="34" s="1"/>
  <c r="W77" i="79"/>
  <c r="AG76" i="79"/>
  <c r="AP76" i="79" s="1"/>
  <c r="AE76" i="79"/>
  <c r="AF76" i="79"/>
  <c r="AO76" i="79" s="1"/>
  <c r="AE75" i="41"/>
  <c r="W76" i="41"/>
  <c r="AG75" i="41"/>
  <c r="AP75" i="41" s="1"/>
  <c r="AF75" i="41"/>
  <c r="AO75" i="41" s="1"/>
  <c r="W77" i="82"/>
  <c r="AG76" i="82"/>
  <c r="AP76" i="82" s="1"/>
  <c r="AF76" i="82"/>
  <c r="AO76" i="82" s="1"/>
  <c r="AE76" i="82"/>
  <c r="Y75" i="90"/>
  <c r="X75" i="90"/>
  <c r="AH74" i="38"/>
  <c r="AQ74" i="38" s="1"/>
  <c r="AN73" i="91"/>
  <c r="AI73" i="91"/>
  <c r="AR76" i="86"/>
  <c r="Z79" i="77"/>
  <c r="Y79" i="77"/>
  <c r="X79" i="77"/>
  <c r="AR73" i="35"/>
  <c r="AR70" i="78"/>
  <c r="AR75" i="79"/>
  <c r="W72" i="73"/>
  <c r="AG71" i="73"/>
  <c r="AP71" i="73" s="1"/>
  <c r="AF71" i="73"/>
  <c r="AO71" i="73" s="1"/>
  <c r="AE71" i="73"/>
  <c r="AN74" i="90"/>
  <c r="AI74" i="90"/>
  <c r="AR72" i="46"/>
  <c r="Y72" i="37"/>
  <c r="Z72" i="37" s="1"/>
  <c r="X72" i="37"/>
  <c r="AH74" i="94"/>
  <c r="AQ74" i="94" s="1"/>
  <c r="AH71" i="78"/>
  <c r="AQ71" i="78" s="1"/>
  <c r="X76" i="29"/>
  <c r="Y76" i="29"/>
  <c r="Z76" i="29" s="1"/>
  <c r="AN74" i="81"/>
  <c r="AI74" i="81"/>
  <c r="AH75" i="27"/>
  <c r="AQ75" i="27" s="1"/>
  <c r="AN73" i="75"/>
  <c r="AI73" i="75"/>
  <c r="AH79" i="89"/>
  <c r="AQ79" i="89" s="1"/>
  <c r="AR75" i="39"/>
  <c r="AN74" i="95"/>
  <c r="AI74" i="95"/>
  <c r="AN73" i="42"/>
  <c r="AI73" i="42"/>
  <c r="AH75" i="87"/>
  <c r="AQ75" i="87" s="1"/>
  <c r="W74" i="74"/>
  <c r="AG73" i="74"/>
  <c r="AP73" i="74" s="1"/>
  <c r="AF73" i="74"/>
  <c r="AO73" i="74" s="1"/>
  <c r="AE73" i="74"/>
  <c r="AH77" i="86"/>
  <c r="AQ77" i="86" s="1"/>
  <c r="AH74" i="43"/>
  <c r="AQ74" i="43" s="1"/>
  <c r="Z79" i="89"/>
  <c r="AN78" i="77"/>
  <c r="AI78" i="77"/>
  <c r="X73" i="30"/>
  <c r="Z73" i="30" s="1"/>
  <c r="Y73" i="30"/>
  <c r="AH74" i="35"/>
  <c r="AQ74" i="35" s="1"/>
  <c r="Z74" i="33"/>
  <c r="AH75" i="31"/>
  <c r="AQ75" i="31" s="1"/>
  <c r="Z75" i="87"/>
  <c r="X72" i="47"/>
  <c r="Y72" i="47"/>
  <c r="AR78" i="89"/>
  <c r="AF74" i="38"/>
  <c r="AO74" i="38" s="1"/>
  <c r="AE74" i="38"/>
  <c r="W75" i="38"/>
  <c r="AG74" i="38"/>
  <c r="AP74" i="38" s="1"/>
  <c r="AH73" i="46"/>
  <c r="AQ73" i="46" s="1"/>
  <c r="AH74" i="45"/>
  <c r="AQ74" i="45" s="1"/>
  <c r="AH76" i="79"/>
  <c r="AQ76" i="79" s="1"/>
  <c r="W73" i="25"/>
  <c r="AG72" i="25"/>
  <c r="AP72" i="25" s="1"/>
  <c r="AF72" i="25"/>
  <c r="AO72" i="25" s="1"/>
  <c r="AE72" i="25"/>
  <c r="AG72" i="83"/>
  <c r="AP72" i="83" s="1"/>
  <c r="AF72" i="83"/>
  <c r="AO72" i="83" s="1"/>
  <c r="AE72" i="83"/>
  <c r="W73" i="83"/>
  <c r="AE74" i="43"/>
  <c r="AG74" i="43"/>
  <c r="AP74" i="43" s="1"/>
  <c r="AF74" i="43"/>
  <c r="AO74" i="43" s="1"/>
  <c r="W75" i="43"/>
  <c r="AR73" i="45"/>
  <c r="AR74" i="27"/>
  <c r="X76" i="85"/>
  <c r="Z76" i="85" s="1"/>
  <c r="Y76" i="85"/>
  <c r="AR74" i="87"/>
  <c r="AR74" i="31"/>
  <c r="AI71" i="37"/>
  <c r="AN71" i="37"/>
  <c r="AN71" i="47"/>
  <c r="AI71" i="47"/>
  <c r="Y75" i="26"/>
  <c r="X75" i="26"/>
  <c r="AH75" i="34"/>
  <c r="AQ75" i="34" s="1"/>
  <c r="AR73" i="38"/>
  <c r="W78" i="86"/>
  <c r="AG77" i="86"/>
  <c r="AP77" i="86" s="1"/>
  <c r="AF77" i="86"/>
  <c r="AO77" i="86" s="1"/>
  <c r="AE77" i="86"/>
  <c r="AF75" i="27"/>
  <c r="AO75" i="27" s="1"/>
  <c r="AE75" i="27"/>
  <c r="W76" i="27"/>
  <c r="AG75" i="27"/>
  <c r="AP75" i="27" s="1"/>
  <c r="AR74" i="34"/>
  <c r="AN75" i="29"/>
  <c r="AI75" i="29"/>
  <c r="Y75" i="81"/>
  <c r="X75" i="81"/>
  <c r="AH76" i="39"/>
  <c r="AQ76" i="39" s="1"/>
  <c r="AF74" i="93"/>
  <c r="AO74" i="93" s="1"/>
  <c r="AE74" i="93"/>
  <c r="W75" i="93"/>
  <c r="AG74" i="93"/>
  <c r="AP74" i="93" s="1"/>
  <c r="Y74" i="91"/>
  <c r="Z74" i="91" s="1"/>
  <c r="X74" i="91"/>
  <c r="AN75" i="85"/>
  <c r="AI75" i="85"/>
  <c r="AR73" i="43"/>
  <c r="Y75" i="95"/>
  <c r="X75" i="95"/>
  <c r="AI72" i="30"/>
  <c r="AN72" i="30"/>
  <c r="AR73" i="94"/>
  <c r="Z75" i="31"/>
  <c r="AN74" i="26"/>
  <c r="AI74" i="26"/>
  <c r="X74" i="42"/>
  <c r="Y74" i="42"/>
  <c r="Z75" i="95" l="1"/>
  <c r="W73" i="37"/>
  <c r="AG72" i="37"/>
  <c r="AP72" i="37" s="1"/>
  <c r="AF72" i="37"/>
  <c r="AO72" i="37" s="1"/>
  <c r="AE72" i="37"/>
  <c r="AF75" i="95"/>
  <c r="AO75" i="95" s="1"/>
  <c r="AE75" i="95"/>
  <c r="W76" i="95"/>
  <c r="AG75" i="95"/>
  <c r="AP75" i="95" s="1"/>
  <c r="AE76" i="29"/>
  <c r="W77" i="29"/>
  <c r="AG76" i="29"/>
  <c r="AP76" i="29" s="1"/>
  <c r="AF76" i="29"/>
  <c r="AO76" i="29" s="1"/>
  <c r="AF74" i="91"/>
  <c r="AO74" i="91" s="1"/>
  <c r="W75" i="91"/>
  <c r="AG74" i="91"/>
  <c r="AP74" i="91" s="1"/>
  <c r="AE74" i="91"/>
  <c r="AH75" i="81"/>
  <c r="AQ75" i="81" s="1"/>
  <c r="AN77" i="86"/>
  <c r="AI77" i="86"/>
  <c r="AH75" i="26"/>
  <c r="AQ75" i="26" s="1"/>
  <c r="AR71" i="37"/>
  <c r="AH76" i="85"/>
  <c r="AQ76" i="85" s="1"/>
  <c r="X75" i="43"/>
  <c r="Y75" i="43"/>
  <c r="AN72" i="83"/>
  <c r="AI72" i="83"/>
  <c r="W74" i="30"/>
  <c r="AG73" i="30"/>
  <c r="AP73" i="30" s="1"/>
  <c r="AF73" i="30"/>
  <c r="AO73" i="30" s="1"/>
  <c r="AE73" i="30"/>
  <c r="Y74" i="74"/>
  <c r="X74" i="74"/>
  <c r="AR73" i="42"/>
  <c r="AR74" i="81"/>
  <c r="X75" i="94"/>
  <c r="Y75" i="94"/>
  <c r="AH74" i="42"/>
  <c r="AQ74" i="42" s="1"/>
  <c r="AN76" i="82"/>
  <c r="AI76" i="82"/>
  <c r="Y75" i="45"/>
  <c r="Z75" i="45" s="1"/>
  <c r="X75" i="45"/>
  <c r="Z74" i="42"/>
  <c r="Z75" i="81"/>
  <c r="X76" i="27"/>
  <c r="Z76" i="27" s="1"/>
  <c r="Y76" i="27"/>
  <c r="Z75" i="26"/>
  <c r="Y73" i="25"/>
  <c r="X73" i="25"/>
  <c r="AH72" i="47"/>
  <c r="AQ72" i="47" s="1"/>
  <c r="AR74" i="95"/>
  <c r="AR74" i="90"/>
  <c r="Y72" i="73"/>
  <c r="X72" i="73"/>
  <c r="AR73" i="91"/>
  <c r="AH74" i="75"/>
  <c r="AQ74" i="75" s="1"/>
  <c r="X77" i="39"/>
  <c r="Y77" i="39"/>
  <c r="AI73" i="46"/>
  <c r="AN73" i="46"/>
  <c r="Y75" i="38"/>
  <c r="X75" i="38"/>
  <c r="Z75" i="38" s="1"/>
  <c r="X76" i="41"/>
  <c r="Y76" i="41"/>
  <c r="AI75" i="34"/>
  <c r="AN75" i="34"/>
  <c r="X72" i="78"/>
  <c r="Y72" i="78"/>
  <c r="AR74" i="26"/>
  <c r="AR72" i="30"/>
  <c r="AR75" i="85"/>
  <c r="AR75" i="29"/>
  <c r="AR71" i="47"/>
  <c r="AN74" i="38"/>
  <c r="AI74" i="38"/>
  <c r="Z72" i="47"/>
  <c r="AE79" i="89"/>
  <c r="AF79" i="89"/>
  <c r="AO79" i="89" s="1"/>
  <c r="W80" i="89"/>
  <c r="AG79" i="89"/>
  <c r="AP79" i="89" s="1"/>
  <c r="AN73" i="74"/>
  <c r="AI73" i="74"/>
  <c r="AH76" i="29"/>
  <c r="AQ76" i="29" s="1"/>
  <c r="AH72" i="37"/>
  <c r="AQ72" i="37" s="1"/>
  <c r="AH79" i="77"/>
  <c r="AQ79" i="77" s="1"/>
  <c r="AH75" i="90"/>
  <c r="AQ75" i="90" s="1"/>
  <c r="AI75" i="41"/>
  <c r="AN75" i="41"/>
  <c r="Z74" i="75"/>
  <c r="AN74" i="94"/>
  <c r="AI74" i="94"/>
  <c r="Y77" i="79"/>
  <c r="X77" i="79"/>
  <c r="AI74" i="35"/>
  <c r="AN74" i="35"/>
  <c r="AH75" i="95"/>
  <c r="AQ75" i="95" s="1"/>
  <c r="X75" i="93"/>
  <c r="Z75" i="93" s="1"/>
  <c r="Y75" i="93"/>
  <c r="AI75" i="27"/>
  <c r="AN75" i="27"/>
  <c r="Z78" i="86"/>
  <c r="X78" i="86"/>
  <c r="Y78" i="86"/>
  <c r="AI74" i="43"/>
  <c r="AN74" i="43"/>
  <c r="W76" i="87"/>
  <c r="AG75" i="87"/>
  <c r="AP75" i="87" s="1"/>
  <c r="AF75" i="87"/>
  <c r="AO75" i="87" s="1"/>
  <c r="AE75" i="87"/>
  <c r="W75" i="33"/>
  <c r="AG74" i="33"/>
  <c r="AP74" i="33" s="1"/>
  <c r="AF74" i="33"/>
  <c r="AO74" i="33" s="1"/>
  <c r="AE74" i="33"/>
  <c r="Y77" i="82"/>
  <c r="X77" i="82"/>
  <c r="Z76" i="34"/>
  <c r="X76" i="34"/>
  <c r="Y76" i="34"/>
  <c r="AI74" i="45"/>
  <c r="AN74" i="45"/>
  <c r="AN71" i="78"/>
  <c r="AI71" i="78"/>
  <c r="X75" i="35"/>
  <c r="Z75" i="35" s="1"/>
  <c r="Y75" i="35"/>
  <c r="AF76" i="85"/>
  <c r="AO76" i="85" s="1"/>
  <c r="AG76" i="85"/>
  <c r="AP76" i="85" s="1"/>
  <c r="AE76" i="85"/>
  <c r="W77" i="85"/>
  <c r="AR78" i="77"/>
  <c r="W76" i="31"/>
  <c r="AG75" i="31"/>
  <c r="AP75" i="31" s="1"/>
  <c r="AF75" i="31"/>
  <c r="AO75" i="31" s="1"/>
  <c r="AE75" i="31"/>
  <c r="AH74" i="91"/>
  <c r="AQ74" i="91" s="1"/>
  <c r="AN74" i="93"/>
  <c r="AI74" i="93"/>
  <c r="Y73" i="83"/>
  <c r="X73" i="83"/>
  <c r="Z73" i="83" s="1"/>
  <c r="AN72" i="25"/>
  <c r="AI72" i="25"/>
  <c r="AH73" i="30"/>
  <c r="AQ73" i="30" s="1"/>
  <c r="AR73" i="75"/>
  <c r="AN71" i="73"/>
  <c r="AI71" i="73"/>
  <c r="AE79" i="77"/>
  <c r="AF79" i="77"/>
  <c r="AO79" i="77" s="1"/>
  <c r="W80" i="77"/>
  <c r="AG79" i="77"/>
  <c r="AP79" i="77" s="1"/>
  <c r="Z75" i="90"/>
  <c r="AI76" i="79"/>
  <c r="AN76" i="79"/>
  <c r="AN76" i="39"/>
  <c r="AI76" i="39"/>
  <c r="Y74" i="46"/>
  <c r="X74" i="46"/>
  <c r="Z74" i="46" s="1"/>
  <c r="Z74" i="74" l="1"/>
  <c r="Z75" i="94"/>
  <c r="AE75" i="94"/>
  <c r="AG75" i="94"/>
  <c r="AP75" i="94" s="1"/>
  <c r="AF75" i="94"/>
  <c r="AO75" i="94" s="1"/>
  <c r="W76" i="94"/>
  <c r="W75" i="46"/>
  <c r="AG74" i="46"/>
  <c r="AP74" i="46" s="1"/>
  <c r="AF74" i="46"/>
  <c r="AO74" i="46" s="1"/>
  <c r="AE74" i="46"/>
  <c r="AE74" i="74"/>
  <c r="AF74" i="74"/>
  <c r="AO74" i="74" s="1"/>
  <c r="W75" i="74"/>
  <c r="AG74" i="74"/>
  <c r="AP74" i="74" s="1"/>
  <c r="AI76" i="85"/>
  <c r="AN76" i="85"/>
  <c r="AR71" i="78"/>
  <c r="W77" i="34"/>
  <c r="AG76" i="34"/>
  <c r="AP76" i="34" s="1"/>
  <c r="AF76" i="34"/>
  <c r="AO76" i="34" s="1"/>
  <c r="AE76" i="34"/>
  <c r="AF78" i="86"/>
  <c r="AO78" i="86" s="1"/>
  <c r="AE78" i="86"/>
  <c r="W79" i="86"/>
  <c r="AG78" i="86"/>
  <c r="AP78" i="86" s="1"/>
  <c r="AR74" i="35"/>
  <c r="AG74" i="75"/>
  <c r="AP74" i="75" s="1"/>
  <c r="AF74" i="75"/>
  <c r="AO74" i="75" s="1"/>
  <c r="W75" i="75"/>
  <c r="AE74" i="75"/>
  <c r="AE72" i="47"/>
  <c r="W73" i="47"/>
  <c r="AG72" i="47"/>
  <c r="AP72" i="47" s="1"/>
  <c r="AF72" i="47"/>
  <c r="AO72" i="47" s="1"/>
  <c r="AH72" i="73"/>
  <c r="AQ72" i="73" s="1"/>
  <c r="AH73" i="25"/>
  <c r="AQ73" i="25" s="1"/>
  <c r="W77" i="27"/>
  <c r="AG76" i="27"/>
  <c r="AP76" i="27" s="1"/>
  <c r="AE76" i="27"/>
  <c r="AF76" i="27"/>
  <c r="AO76" i="27" s="1"/>
  <c r="AR76" i="82"/>
  <c r="X75" i="91"/>
  <c r="Y75" i="91"/>
  <c r="Y76" i="31"/>
  <c r="X76" i="31"/>
  <c r="Z76" i="31" s="1"/>
  <c r="AH77" i="82"/>
  <c r="AQ77" i="82" s="1"/>
  <c r="X76" i="87"/>
  <c r="Y76" i="87"/>
  <c r="AH77" i="79"/>
  <c r="AQ77" i="79" s="1"/>
  <c r="AR74" i="38"/>
  <c r="AH76" i="41"/>
  <c r="AQ76" i="41" s="1"/>
  <c r="AR73" i="46"/>
  <c r="AE75" i="81"/>
  <c r="AF75" i="81"/>
  <c r="AO75" i="81" s="1"/>
  <c r="AG75" i="81"/>
  <c r="AP75" i="81" s="1"/>
  <c r="W76" i="81"/>
  <c r="AH75" i="43"/>
  <c r="AQ75" i="43" s="1"/>
  <c r="AI76" i="29"/>
  <c r="AN76" i="29"/>
  <c r="AF75" i="90"/>
  <c r="AO75" i="90" s="1"/>
  <c r="W76" i="90"/>
  <c r="AG75" i="90"/>
  <c r="AP75" i="90" s="1"/>
  <c r="AE75" i="90"/>
  <c r="W74" i="83"/>
  <c r="AG73" i="83"/>
  <c r="AP73" i="83" s="1"/>
  <c r="AE73" i="83"/>
  <c r="AF73" i="83"/>
  <c r="AO73" i="83" s="1"/>
  <c r="AR76" i="39"/>
  <c r="Y80" i="77"/>
  <c r="X80" i="77"/>
  <c r="AR74" i="93"/>
  <c r="Y75" i="33"/>
  <c r="X75" i="33"/>
  <c r="AR75" i="27"/>
  <c r="AR75" i="41"/>
  <c r="AH72" i="78"/>
  <c r="AQ72" i="78" s="1"/>
  <c r="Z76" i="41"/>
  <c r="Z72" i="73"/>
  <c r="Z73" i="25"/>
  <c r="AF74" i="42"/>
  <c r="AO74" i="42" s="1"/>
  <c r="AE74" i="42"/>
  <c r="W75" i="42"/>
  <c r="AG74" i="42"/>
  <c r="AP74" i="42" s="1"/>
  <c r="AH75" i="94"/>
  <c r="AQ75" i="94" s="1"/>
  <c r="AH74" i="74"/>
  <c r="AQ74" i="74" s="1"/>
  <c r="Y74" i="30"/>
  <c r="X74" i="30"/>
  <c r="Z75" i="43"/>
  <c r="AN72" i="37"/>
  <c r="AI72" i="37"/>
  <c r="AR72" i="25"/>
  <c r="AR74" i="45"/>
  <c r="Z77" i="82"/>
  <c r="AN75" i="87"/>
  <c r="AI75" i="87"/>
  <c r="AR74" i="43"/>
  <c r="Z77" i="79"/>
  <c r="X80" i="89"/>
  <c r="Z80" i="89" s="1"/>
  <c r="Y80" i="89"/>
  <c r="Z72" i="78"/>
  <c r="AH75" i="38"/>
  <c r="AQ75" i="38" s="1"/>
  <c r="AH77" i="39"/>
  <c r="AQ77" i="39" s="1"/>
  <c r="AE75" i="26"/>
  <c r="W76" i="26"/>
  <c r="AG75" i="26"/>
  <c r="AP75" i="26" s="1"/>
  <c r="AF75" i="26"/>
  <c r="AO75" i="26" s="1"/>
  <c r="AH75" i="45"/>
  <c r="AQ75" i="45" s="1"/>
  <c r="AR77" i="86"/>
  <c r="AR71" i="73"/>
  <c r="AN75" i="31"/>
  <c r="AI75" i="31"/>
  <c r="AH75" i="35"/>
  <c r="AQ75" i="35" s="1"/>
  <c r="AN74" i="33"/>
  <c r="AI74" i="33"/>
  <c r="AH75" i="93"/>
  <c r="AQ75" i="93" s="1"/>
  <c r="AR74" i="94"/>
  <c r="Z77" i="39"/>
  <c r="AR72" i="83"/>
  <c r="AI74" i="91"/>
  <c r="AN74" i="91"/>
  <c r="X76" i="95"/>
  <c r="Y76" i="95"/>
  <c r="AH74" i="46"/>
  <c r="AQ74" i="46" s="1"/>
  <c r="AR76" i="79"/>
  <c r="AI79" i="77"/>
  <c r="AN79" i="77"/>
  <c r="AH73" i="83"/>
  <c r="AQ73" i="83" s="1"/>
  <c r="X77" i="85"/>
  <c r="Z77" i="85" s="1"/>
  <c r="Y77" i="85"/>
  <c r="W76" i="35"/>
  <c r="AG75" i="35"/>
  <c r="AP75" i="35" s="1"/>
  <c r="AF75" i="35"/>
  <c r="AO75" i="35" s="1"/>
  <c r="AE75" i="35"/>
  <c r="AH76" i="34"/>
  <c r="AQ76" i="34" s="1"/>
  <c r="AH78" i="86"/>
  <c r="AQ78" i="86" s="1"/>
  <c r="AE75" i="93"/>
  <c r="W76" i="93"/>
  <c r="AG75" i="93"/>
  <c r="AP75" i="93" s="1"/>
  <c r="AF75" i="93"/>
  <c r="AO75" i="93" s="1"/>
  <c r="AR73" i="74"/>
  <c r="AN79" i="89"/>
  <c r="AI79" i="89"/>
  <c r="AR75" i="34"/>
  <c r="AF75" i="38"/>
  <c r="AO75" i="38" s="1"/>
  <c r="AE75" i="38"/>
  <c r="W76" i="38"/>
  <c r="AG75" i="38"/>
  <c r="AP75" i="38" s="1"/>
  <c r="AH76" i="27"/>
  <c r="AQ76" i="27" s="1"/>
  <c r="W76" i="45"/>
  <c r="AG75" i="45"/>
  <c r="AP75" i="45" s="1"/>
  <c r="AF75" i="45"/>
  <c r="AO75" i="45" s="1"/>
  <c r="AE75" i="45"/>
  <c r="AI73" i="30"/>
  <c r="AN73" i="30"/>
  <c r="X77" i="29"/>
  <c r="Y77" i="29"/>
  <c r="AI75" i="95"/>
  <c r="AN75" i="95"/>
  <c r="Y73" i="37"/>
  <c r="X73" i="37"/>
  <c r="Z80" i="77" l="1"/>
  <c r="Z77" i="29"/>
  <c r="AE77" i="29" s="1"/>
  <c r="Z76" i="87"/>
  <c r="AE76" i="87" s="1"/>
  <c r="W78" i="29"/>
  <c r="AG77" i="29"/>
  <c r="AP77" i="29" s="1"/>
  <c r="AF77" i="29"/>
  <c r="AO77" i="29" s="1"/>
  <c r="AG76" i="87"/>
  <c r="AP76" i="87" s="1"/>
  <c r="AF76" i="87"/>
  <c r="AO76" i="87" s="1"/>
  <c r="W77" i="87"/>
  <c r="W81" i="77"/>
  <c r="AG80" i="77"/>
  <c r="AP80" i="77" s="1"/>
  <c r="AF80" i="77"/>
  <c r="AO80" i="77" s="1"/>
  <c r="AE80" i="77"/>
  <c r="AI75" i="38"/>
  <c r="AN75" i="38"/>
  <c r="AN75" i="45"/>
  <c r="AI75" i="45"/>
  <c r="AN75" i="35"/>
  <c r="AI75" i="35"/>
  <c r="W78" i="85"/>
  <c r="AE77" i="85"/>
  <c r="AF77" i="85"/>
  <c r="AO77" i="85" s="1"/>
  <c r="AG77" i="85"/>
  <c r="AP77" i="85" s="1"/>
  <c r="AR74" i="33"/>
  <c r="AF80" i="89"/>
  <c r="AO80" i="89" s="1"/>
  <c r="W81" i="89"/>
  <c r="AG80" i="89"/>
  <c r="AP80" i="89" s="1"/>
  <c r="AE80" i="89"/>
  <c r="AE77" i="82"/>
  <c r="AF77" i="82"/>
  <c r="AO77" i="82" s="1"/>
  <c r="W78" i="82"/>
  <c r="AG77" i="82"/>
  <c r="AP77" i="82" s="1"/>
  <c r="AI74" i="42"/>
  <c r="AN74" i="42"/>
  <c r="AH75" i="91"/>
  <c r="AQ75" i="91" s="1"/>
  <c r="AI74" i="75"/>
  <c r="AN74" i="75"/>
  <c r="AI76" i="34"/>
  <c r="AN76" i="34"/>
  <c r="Y75" i="46"/>
  <c r="X75" i="46"/>
  <c r="AR75" i="95"/>
  <c r="AH73" i="37"/>
  <c r="AQ73" i="37" s="1"/>
  <c r="AR79" i="77"/>
  <c r="AR74" i="91"/>
  <c r="AR75" i="31"/>
  <c r="W78" i="79"/>
  <c r="AG77" i="79"/>
  <c r="AP77" i="79" s="1"/>
  <c r="AF77" i="79"/>
  <c r="AO77" i="79" s="1"/>
  <c r="AE77" i="79"/>
  <c r="W76" i="43"/>
  <c r="AG75" i="43"/>
  <c r="AP75" i="43" s="1"/>
  <c r="AF75" i="43"/>
  <c r="AO75" i="43" s="1"/>
  <c r="AE75" i="43"/>
  <c r="AH80" i="77"/>
  <c r="AQ80" i="77" s="1"/>
  <c r="X76" i="90"/>
  <c r="Y76" i="90"/>
  <c r="AH76" i="87"/>
  <c r="AQ76" i="87" s="1"/>
  <c r="Z75" i="91"/>
  <c r="Y77" i="27"/>
  <c r="X77" i="27"/>
  <c r="Z77" i="27" s="1"/>
  <c r="X75" i="75"/>
  <c r="Y75" i="75"/>
  <c r="AI74" i="74"/>
  <c r="AN74" i="74"/>
  <c r="Y76" i="94"/>
  <c r="X76" i="94"/>
  <c r="Z76" i="94" s="1"/>
  <c r="Z76" i="26"/>
  <c r="X76" i="26"/>
  <c r="Y76" i="26"/>
  <c r="AH74" i="30"/>
  <c r="AQ74" i="30" s="1"/>
  <c r="AE73" i="25"/>
  <c r="W74" i="25"/>
  <c r="AG73" i="25"/>
  <c r="AP73" i="25" s="1"/>
  <c r="AF73" i="25"/>
  <c r="AO73" i="25" s="1"/>
  <c r="AH75" i="33"/>
  <c r="AQ75" i="33" s="1"/>
  <c r="AI73" i="83"/>
  <c r="AN73" i="83"/>
  <c r="AH76" i="31"/>
  <c r="AQ76" i="31" s="1"/>
  <c r="AR76" i="85"/>
  <c r="Z73" i="37"/>
  <c r="X76" i="45"/>
  <c r="Y76" i="45"/>
  <c r="Z76" i="45" s="1"/>
  <c r="X76" i="35"/>
  <c r="Y76" i="35"/>
  <c r="Z76" i="35" s="1"/>
  <c r="AI75" i="26"/>
  <c r="AN75" i="26"/>
  <c r="AE72" i="78"/>
  <c r="AF72" i="78"/>
  <c r="AO72" i="78" s="1"/>
  <c r="AG72" i="78"/>
  <c r="AP72" i="78" s="1"/>
  <c r="W73" i="78"/>
  <c r="AE72" i="73"/>
  <c r="AF72" i="73"/>
  <c r="AO72" i="73" s="1"/>
  <c r="W73" i="73"/>
  <c r="AG72" i="73"/>
  <c r="AP72" i="73" s="1"/>
  <c r="AI75" i="81"/>
  <c r="AN75" i="81"/>
  <c r="Z79" i="86"/>
  <c r="X79" i="86"/>
  <c r="Y79" i="86"/>
  <c r="Z77" i="34"/>
  <c r="X77" i="34"/>
  <c r="Y77" i="34"/>
  <c r="AN74" i="46"/>
  <c r="AI74" i="46"/>
  <c r="AH77" i="29"/>
  <c r="AQ77" i="29" s="1"/>
  <c r="AR73" i="30"/>
  <c r="X76" i="38"/>
  <c r="Z76" i="38" s="1"/>
  <c r="Y76" i="38"/>
  <c r="AR79" i="89"/>
  <c r="Y76" i="93"/>
  <c r="X76" i="93"/>
  <c r="AH76" i="95"/>
  <c r="AQ76" i="95" s="1"/>
  <c r="AF77" i="39"/>
  <c r="AO77" i="39" s="1"/>
  <c r="AE77" i="39"/>
  <c r="W78" i="39"/>
  <c r="AG77" i="39"/>
  <c r="AP77" i="39" s="1"/>
  <c r="AR75" i="87"/>
  <c r="Z74" i="30"/>
  <c r="Y75" i="42"/>
  <c r="Z75" i="42" s="1"/>
  <c r="X75" i="42"/>
  <c r="W77" i="41"/>
  <c r="AG76" i="41"/>
  <c r="AP76" i="41" s="1"/>
  <c r="AF76" i="41"/>
  <c r="AO76" i="41" s="1"/>
  <c r="AE76" i="41"/>
  <c r="Z75" i="33"/>
  <c r="X74" i="83"/>
  <c r="Z74" i="83" s="1"/>
  <c r="Y74" i="83"/>
  <c r="AF76" i="31"/>
  <c r="AO76" i="31" s="1"/>
  <c r="AE76" i="31"/>
  <c r="W77" i="31"/>
  <c r="AG76" i="31"/>
  <c r="AP76" i="31" s="1"/>
  <c r="Y73" i="47"/>
  <c r="X73" i="47"/>
  <c r="AN78" i="86"/>
  <c r="AI78" i="86"/>
  <c r="X75" i="74"/>
  <c r="Y75" i="74"/>
  <c r="AI75" i="94"/>
  <c r="AN75" i="94"/>
  <c r="AI75" i="93"/>
  <c r="AN75" i="93"/>
  <c r="AH77" i="85"/>
  <c r="AQ77" i="85" s="1"/>
  <c r="Z76" i="95"/>
  <c r="AH80" i="89"/>
  <c r="AQ80" i="89" s="1"/>
  <c r="AR72" i="37"/>
  <c r="AI75" i="90"/>
  <c r="AN75" i="90"/>
  <c r="AR76" i="29"/>
  <c r="Y76" i="81"/>
  <c r="X76" i="81"/>
  <c r="Z76" i="81" s="1"/>
  <c r="AI76" i="27"/>
  <c r="AN76" i="27"/>
  <c r="AI72" i="47"/>
  <c r="AN72" i="47"/>
  <c r="AE76" i="45" l="1"/>
  <c r="W77" i="45"/>
  <c r="AG76" i="45"/>
  <c r="AP76" i="45" s="1"/>
  <c r="AF76" i="45"/>
  <c r="AO76" i="45" s="1"/>
  <c r="W77" i="81"/>
  <c r="AG76" i="81"/>
  <c r="AP76" i="81" s="1"/>
  <c r="AF76" i="81"/>
  <c r="AO76" i="81" s="1"/>
  <c r="AE76" i="81"/>
  <c r="AE76" i="35"/>
  <c r="AF76" i="35"/>
  <c r="AO76" i="35" s="1"/>
  <c r="AG76" i="35"/>
  <c r="AP76" i="35" s="1"/>
  <c r="W77" i="35"/>
  <c r="AE79" i="86"/>
  <c r="W80" i="86"/>
  <c r="AG79" i="86"/>
  <c r="AP79" i="86" s="1"/>
  <c r="AF79" i="86"/>
  <c r="AO79" i="86" s="1"/>
  <c r="AR76" i="27"/>
  <c r="AR75" i="94"/>
  <c r="AH73" i="47"/>
  <c r="AQ73" i="47" s="1"/>
  <c r="AI76" i="31"/>
  <c r="AN76" i="31"/>
  <c r="AI76" i="41"/>
  <c r="AN76" i="41"/>
  <c r="Y78" i="39"/>
  <c r="X78" i="39"/>
  <c r="AR74" i="46"/>
  <c r="AH79" i="86"/>
  <c r="AQ79" i="86" s="1"/>
  <c r="AH76" i="26"/>
  <c r="AQ76" i="26" s="1"/>
  <c r="AR74" i="74"/>
  <c r="W78" i="27"/>
  <c r="AG77" i="27"/>
  <c r="AP77" i="27" s="1"/>
  <c r="AF77" i="27"/>
  <c r="AO77" i="27" s="1"/>
  <c r="AE77" i="27"/>
  <c r="X76" i="43"/>
  <c r="Y76" i="43"/>
  <c r="X78" i="79"/>
  <c r="Y78" i="79"/>
  <c r="AR76" i="34"/>
  <c r="Y81" i="77"/>
  <c r="X81" i="77"/>
  <c r="AN76" i="87"/>
  <c r="AI76" i="87"/>
  <c r="AR73" i="83"/>
  <c r="W77" i="26"/>
  <c r="AG76" i="26"/>
  <c r="AP76" i="26" s="1"/>
  <c r="AF76" i="26"/>
  <c r="AO76" i="26" s="1"/>
  <c r="AE76" i="26"/>
  <c r="W76" i="91"/>
  <c r="AG75" i="91"/>
  <c r="AP75" i="91" s="1"/>
  <c r="AE75" i="91"/>
  <c r="AF75" i="91"/>
  <c r="AO75" i="91" s="1"/>
  <c r="AI77" i="29"/>
  <c r="AN77" i="29"/>
  <c r="AH75" i="74"/>
  <c r="AQ75" i="74" s="1"/>
  <c r="Z73" i="47"/>
  <c r="W75" i="30"/>
  <c r="AG74" i="30"/>
  <c r="AP74" i="30" s="1"/>
  <c r="AF74" i="30"/>
  <c r="AO74" i="30" s="1"/>
  <c r="AE74" i="30"/>
  <c r="AI77" i="39"/>
  <c r="AN77" i="39"/>
  <c r="AI72" i="73"/>
  <c r="AN72" i="73"/>
  <c r="AH76" i="45"/>
  <c r="AQ76" i="45" s="1"/>
  <c r="AH76" i="94"/>
  <c r="AQ76" i="94" s="1"/>
  <c r="AH75" i="75"/>
  <c r="AQ75" i="75" s="1"/>
  <c r="AH76" i="90"/>
  <c r="AQ76" i="90" s="1"/>
  <c r="AH75" i="46"/>
  <c r="AQ75" i="46" s="1"/>
  <c r="AR74" i="75"/>
  <c r="AI77" i="82"/>
  <c r="AN77" i="82"/>
  <c r="X78" i="85"/>
  <c r="Y78" i="85"/>
  <c r="AR75" i="38"/>
  <c r="AI72" i="78"/>
  <c r="AN72" i="78"/>
  <c r="AF76" i="95"/>
  <c r="AO76" i="95" s="1"/>
  <c r="W77" i="95"/>
  <c r="AE76" i="95"/>
  <c r="AG76" i="95"/>
  <c r="AP76" i="95" s="1"/>
  <c r="Z75" i="74"/>
  <c r="AH74" i="83"/>
  <c r="AQ74" i="83" s="1"/>
  <c r="X77" i="41"/>
  <c r="Y77" i="41"/>
  <c r="AH76" i="93"/>
  <c r="AQ76" i="93" s="1"/>
  <c r="AH76" i="38"/>
  <c r="AQ76" i="38" s="1"/>
  <c r="AH77" i="34"/>
  <c r="AQ77" i="34" s="1"/>
  <c r="AR75" i="81"/>
  <c r="X73" i="78"/>
  <c r="Y73" i="78"/>
  <c r="AR75" i="26"/>
  <c r="Y74" i="25"/>
  <c r="X74" i="25"/>
  <c r="Z74" i="25" s="1"/>
  <c r="Z75" i="75"/>
  <c r="Z76" i="90"/>
  <c r="AI75" i="43"/>
  <c r="AN75" i="43"/>
  <c r="AN77" i="79"/>
  <c r="AI77" i="79"/>
  <c r="AR74" i="42"/>
  <c r="AI80" i="89"/>
  <c r="AN80" i="89"/>
  <c r="AR75" i="35"/>
  <c r="AI80" i="77"/>
  <c r="AN80" i="77"/>
  <c r="Y77" i="87"/>
  <c r="X77" i="87"/>
  <c r="AH76" i="81"/>
  <c r="AQ76" i="81" s="1"/>
  <c r="AN77" i="85"/>
  <c r="AI77" i="85"/>
  <c r="AR75" i="93"/>
  <c r="AR78" i="86"/>
  <c r="X77" i="31"/>
  <c r="Y77" i="31"/>
  <c r="AF74" i="83"/>
  <c r="AO74" i="83" s="1"/>
  <c r="AG74" i="83"/>
  <c r="AP74" i="83" s="1"/>
  <c r="AE74" i="83"/>
  <c r="W75" i="83"/>
  <c r="AF76" i="38"/>
  <c r="AO76" i="38" s="1"/>
  <c r="W77" i="38"/>
  <c r="AG76" i="38"/>
  <c r="AP76" i="38" s="1"/>
  <c r="AE76" i="38"/>
  <c r="W78" i="34"/>
  <c r="AG77" i="34"/>
  <c r="AP77" i="34" s="1"/>
  <c r="AF77" i="34"/>
  <c r="AO77" i="34" s="1"/>
  <c r="AE77" i="34"/>
  <c r="AF73" i="37"/>
  <c r="AO73" i="37" s="1"/>
  <c r="AE73" i="37"/>
  <c r="W74" i="37"/>
  <c r="AG73" i="37"/>
  <c r="AP73" i="37" s="1"/>
  <c r="AF76" i="94"/>
  <c r="AO76" i="94" s="1"/>
  <c r="W77" i="94"/>
  <c r="AG76" i="94"/>
  <c r="AP76" i="94" s="1"/>
  <c r="AE76" i="94"/>
  <c r="AH77" i="27"/>
  <c r="AQ77" i="27" s="1"/>
  <c r="Z75" i="46"/>
  <c r="Y78" i="29"/>
  <c r="X78" i="29"/>
  <c r="AR75" i="90"/>
  <c r="W76" i="42"/>
  <c r="AG75" i="42"/>
  <c r="AP75" i="42" s="1"/>
  <c r="AF75" i="42"/>
  <c r="AO75" i="42" s="1"/>
  <c r="AE75" i="42"/>
  <c r="AR72" i="47"/>
  <c r="AF75" i="33"/>
  <c r="AO75" i="33" s="1"/>
  <c r="AE75" i="33"/>
  <c r="W76" i="33"/>
  <c r="AG75" i="33"/>
  <c r="AP75" i="33" s="1"/>
  <c r="AH75" i="42"/>
  <c r="AQ75" i="42" s="1"/>
  <c r="Z76" i="93"/>
  <c r="Y73" i="73"/>
  <c r="X73" i="73"/>
  <c r="AH76" i="35"/>
  <c r="AQ76" i="35" s="1"/>
  <c r="AI73" i="25"/>
  <c r="AN73" i="25"/>
  <c r="Y78" i="82"/>
  <c r="X78" i="82"/>
  <c r="Y81" i="89"/>
  <c r="X81" i="89"/>
  <c r="Z81" i="89" s="1"/>
  <c r="AR75" i="45"/>
  <c r="Z77" i="87" l="1"/>
  <c r="Z76" i="43"/>
  <c r="AE76" i="43" s="1"/>
  <c r="AG77" i="87"/>
  <c r="AP77" i="87" s="1"/>
  <c r="W78" i="87"/>
  <c r="AE77" i="87"/>
  <c r="AF77" i="87"/>
  <c r="AO77" i="87" s="1"/>
  <c r="AF81" i="89"/>
  <c r="AO81" i="89" s="1"/>
  <c r="W82" i="89"/>
  <c r="AG81" i="89"/>
  <c r="AP81" i="89" s="1"/>
  <c r="AE81" i="89"/>
  <c r="W77" i="43"/>
  <c r="AG76" i="43"/>
  <c r="AP76" i="43" s="1"/>
  <c r="AF76" i="43"/>
  <c r="AO76" i="43" s="1"/>
  <c r="AH73" i="73"/>
  <c r="AQ73" i="73" s="1"/>
  <c r="AF75" i="46"/>
  <c r="AO75" i="46" s="1"/>
  <c r="AE75" i="46"/>
  <c r="W76" i="46"/>
  <c r="AG75" i="46"/>
  <c r="AP75" i="46" s="1"/>
  <c r="X74" i="37"/>
  <c r="Z74" i="37" s="1"/>
  <c r="Y74" i="37"/>
  <c r="Y77" i="38"/>
  <c r="X77" i="38"/>
  <c r="Z77" i="38" s="1"/>
  <c r="W77" i="90"/>
  <c r="AG76" i="90"/>
  <c r="AP76" i="90" s="1"/>
  <c r="AF76" i="90"/>
  <c r="AO76" i="90" s="1"/>
  <c r="AE76" i="90"/>
  <c r="AR72" i="78"/>
  <c r="AR72" i="73"/>
  <c r="AH81" i="77"/>
  <c r="AQ81" i="77" s="1"/>
  <c r="AH78" i="79"/>
  <c r="AQ78" i="79" s="1"/>
  <c r="AN77" i="27"/>
  <c r="AI77" i="27"/>
  <c r="AH78" i="39"/>
  <c r="AQ78" i="39" s="1"/>
  <c r="AR76" i="31"/>
  <c r="X80" i="86"/>
  <c r="Y80" i="86"/>
  <c r="W77" i="93"/>
  <c r="AG76" i="93"/>
  <c r="AP76" i="93" s="1"/>
  <c r="AF76" i="93"/>
  <c r="AO76" i="93" s="1"/>
  <c r="AE76" i="93"/>
  <c r="AN76" i="94"/>
  <c r="AI76" i="94"/>
  <c r="AR80" i="77"/>
  <c r="W76" i="75"/>
  <c r="AG75" i="75"/>
  <c r="AP75" i="75" s="1"/>
  <c r="AF75" i="75"/>
  <c r="AO75" i="75" s="1"/>
  <c r="AE75" i="75"/>
  <c r="AI76" i="95"/>
  <c r="AN76" i="95"/>
  <c r="AR77" i="82"/>
  <c r="Y75" i="30"/>
  <c r="X75" i="30"/>
  <c r="Y77" i="26"/>
  <c r="X77" i="26"/>
  <c r="Z77" i="26" s="1"/>
  <c r="Z78" i="79"/>
  <c r="AI79" i="86"/>
  <c r="AN79" i="86"/>
  <c r="AI76" i="35"/>
  <c r="AN76" i="35"/>
  <c r="AN75" i="33"/>
  <c r="AI75" i="33"/>
  <c r="AH78" i="82"/>
  <c r="AQ78" i="82" s="1"/>
  <c r="Z73" i="73"/>
  <c r="Z78" i="82"/>
  <c r="AI75" i="42"/>
  <c r="AN75" i="42"/>
  <c r="AI73" i="37"/>
  <c r="AN73" i="37"/>
  <c r="X78" i="34"/>
  <c r="Y78" i="34"/>
  <c r="Z78" i="34" s="1"/>
  <c r="Y75" i="83"/>
  <c r="X75" i="83"/>
  <c r="AH77" i="31"/>
  <c r="AQ77" i="31" s="1"/>
  <c r="AR77" i="85"/>
  <c r="AR77" i="79"/>
  <c r="AH74" i="25"/>
  <c r="AQ74" i="25" s="1"/>
  <c r="AH73" i="78"/>
  <c r="AQ73" i="78" s="1"/>
  <c r="X77" i="95"/>
  <c r="Y77" i="95"/>
  <c r="AR77" i="39"/>
  <c r="AG73" i="47"/>
  <c r="AP73" i="47" s="1"/>
  <c r="AF73" i="47"/>
  <c r="AO73" i="47" s="1"/>
  <c r="AE73" i="47"/>
  <c r="W74" i="47"/>
  <c r="X76" i="91"/>
  <c r="Z76" i="91" s="1"/>
  <c r="Y76" i="91"/>
  <c r="Z81" i="77"/>
  <c r="Z78" i="39"/>
  <c r="AI76" i="81"/>
  <c r="AN76" i="81"/>
  <c r="X77" i="94"/>
  <c r="Y77" i="94"/>
  <c r="Z77" i="94" s="1"/>
  <c r="AN76" i="38"/>
  <c r="AI76" i="38"/>
  <c r="AN74" i="83"/>
  <c r="AI74" i="83"/>
  <c r="Z77" i="31"/>
  <c r="AH77" i="87"/>
  <c r="AQ77" i="87" s="1"/>
  <c r="Z73" i="78"/>
  <c r="AR77" i="29"/>
  <c r="AN76" i="26"/>
  <c r="AI76" i="26"/>
  <c r="AH76" i="43"/>
  <c r="AQ76" i="43" s="1"/>
  <c r="Y78" i="27"/>
  <c r="Z78" i="27" s="1"/>
  <c r="X78" i="27"/>
  <c r="X77" i="35"/>
  <c r="Y77" i="35"/>
  <c r="X77" i="45"/>
  <c r="Z77" i="45" s="1"/>
  <c r="Y77" i="45"/>
  <c r="AH81" i="89"/>
  <c r="AQ81" i="89" s="1"/>
  <c r="W75" i="25"/>
  <c r="AG74" i="25"/>
  <c r="AP74" i="25" s="1"/>
  <c r="AF74" i="25"/>
  <c r="AO74" i="25" s="1"/>
  <c r="AE74" i="25"/>
  <c r="AH77" i="41"/>
  <c r="AQ77" i="41" s="1"/>
  <c r="AH78" i="85"/>
  <c r="AQ78" i="85" s="1"/>
  <c r="AN74" i="30"/>
  <c r="AI74" i="30"/>
  <c r="AR76" i="87"/>
  <c r="AR76" i="41"/>
  <c r="Z76" i="33"/>
  <c r="Y76" i="33"/>
  <c r="X76" i="33"/>
  <c r="AH78" i="29"/>
  <c r="AQ78" i="29" s="1"/>
  <c r="AR73" i="25"/>
  <c r="X76" i="42"/>
  <c r="Y76" i="42"/>
  <c r="Z78" i="29"/>
  <c r="AN77" i="34"/>
  <c r="AI77" i="34"/>
  <c r="AR80" i="89"/>
  <c r="AR75" i="43"/>
  <c r="Z77" i="41"/>
  <c r="W76" i="74"/>
  <c r="AG75" i="74"/>
  <c r="AP75" i="74" s="1"/>
  <c r="AF75" i="74"/>
  <c r="AO75" i="74" s="1"/>
  <c r="AE75" i="74"/>
  <c r="Z78" i="85"/>
  <c r="AN75" i="91"/>
  <c r="AI75" i="91"/>
  <c r="X77" i="81"/>
  <c r="Z77" i="81" s="1"/>
  <c r="Y77" i="81"/>
  <c r="AI76" i="45"/>
  <c r="AN76" i="45"/>
  <c r="Z75" i="83" l="1"/>
  <c r="Z80" i="86"/>
  <c r="W78" i="81"/>
  <c r="AG77" i="81"/>
  <c r="AP77" i="81" s="1"/>
  <c r="AF77" i="81"/>
  <c r="AO77" i="81" s="1"/>
  <c r="AE77" i="81"/>
  <c r="AE75" i="83"/>
  <c r="W76" i="83"/>
  <c r="AF75" i="83"/>
  <c r="AO75" i="83" s="1"/>
  <c r="AG75" i="83"/>
  <c r="AP75" i="83" s="1"/>
  <c r="AF77" i="26"/>
  <c r="AO77" i="26" s="1"/>
  <c r="AE77" i="26"/>
  <c r="W78" i="26"/>
  <c r="AG77" i="26"/>
  <c r="AP77" i="26" s="1"/>
  <c r="AE78" i="34"/>
  <c r="AF78" i="34"/>
  <c r="AO78" i="34" s="1"/>
  <c r="AG78" i="34"/>
  <c r="AP78" i="34" s="1"/>
  <c r="W79" i="34"/>
  <c r="AF77" i="38"/>
  <c r="AO77" i="38" s="1"/>
  <c r="AE77" i="38"/>
  <c r="W78" i="38"/>
  <c r="AG77" i="38"/>
  <c r="AP77" i="38" s="1"/>
  <c r="W81" i="86"/>
  <c r="AG80" i="86"/>
  <c r="AP80" i="86" s="1"/>
  <c r="AF80" i="86"/>
  <c r="AO80" i="86" s="1"/>
  <c r="AE80" i="86"/>
  <c r="AE77" i="94"/>
  <c r="AG77" i="94"/>
  <c r="AP77" i="94" s="1"/>
  <c r="AF77" i="94"/>
  <c r="AO77" i="94" s="1"/>
  <c r="W78" i="94"/>
  <c r="AH76" i="42"/>
  <c r="AQ76" i="42" s="1"/>
  <c r="AH77" i="35"/>
  <c r="AQ77" i="35" s="1"/>
  <c r="W79" i="39"/>
  <c r="AG78" i="39"/>
  <c r="AP78" i="39" s="1"/>
  <c r="AF78" i="39"/>
  <c r="AO78" i="39" s="1"/>
  <c r="AE78" i="39"/>
  <c r="AI73" i="47"/>
  <c r="AN73" i="47"/>
  <c r="AR76" i="35"/>
  <c r="X76" i="75"/>
  <c r="Y76" i="75"/>
  <c r="AN76" i="90"/>
  <c r="AI76" i="90"/>
  <c r="X76" i="46"/>
  <c r="Y76" i="46"/>
  <c r="Z76" i="46" s="1"/>
  <c r="AR75" i="91"/>
  <c r="Z76" i="42"/>
  <c r="Y75" i="25"/>
  <c r="X75" i="25"/>
  <c r="Z77" i="35"/>
  <c r="W82" i="77"/>
  <c r="AG81" i="77"/>
  <c r="AP81" i="77" s="1"/>
  <c r="AF81" i="77"/>
  <c r="AO81" i="77" s="1"/>
  <c r="AE81" i="77"/>
  <c r="AH77" i="95"/>
  <c r="AQ77" i="95" s="1"/>
  <c r="AR75" i="42"/>
  <c r="AH75" i="30"/>
  <c r="AQ75" i="30" s="1"/>
  <c r="AR76" i="95"/>
  <c r="X77" i="43"/>
  <c r="Z77" i="43" s="1"/>
  <c r="Y77" i="43"/>
  <c r="AH77" i="81"/>
  <c r="AQ77" i="81" s="1"/>
  <c r="AE76" i="33"/>
  <c r="W77" i="33"/>
  <c r="AG76" i="33"/>
  <c r="AP76" i="33" s="1"/>
  <c r="AF76" i="33"/>
  <c r="AO76" i="33" s="1"/>
  <c r="AR77" i="34"/>
  <c r="AH78" i="27"/>
  <c r="AQ78" i="27" s="1"/>
  <c r="W74" i="78"/>
  <c r="AG73" i="78"/>
  <c r="AP73" i="78" s="1"/>
  <c r="AF73" i="78"/>
  <c r="AO73" i="78" s="1"/>
  <c r="AE73" i="78"/>
  <c r="W78" i="31"/>
  <c r="AG77" i="31"/>
  <c r="AP77" i="31" s="1"/>
  <c r="AF77" i="31"/>
  <c r="AO77" i="31" s="1"/>
  <c r="AE77" i="31"/>
  <c r="AH77" i="94"/>
  <c r="AQ77" i="94" s="1"/>
  <c r="Z77" i="95"/>
  <c r="AH78" i="34"/>
  <c r="AQ78" i="34" s="1"/>
  <c r="W79" i="82"/>
  <c r="AG78" i="82"/>
  <c r="AP78" i="82" s="1"/>
  <c r="AF78" i="82"/>
  <c r="AO78" i="82" s="1"/>
  <c r="AE78" i="82"/>
  <c r="AR79" i="86"/>
  <c r="AN75" i="75"/>
  <c r="AI75" i="75"/>
  <c r="AR77" i="27"/>
  <c r="AI75" i="46"/>
  <c r="AN75" i="46"/>
  <c r="AN81" i="89"/>
  <c r="AI81" i="89"/>
  <c r="AI77" i="87"/>
  <c r="AN77" i="87"/>
  <c r="X76" i="74"/>
  <c r="Y76" i="74"/>
  <c r="AR76" i="45"/>
  <c r="AF78" i="85"/>
  <c r="AO78" i="85" s="1"/>
  <c r="AG78" i="85"/>
  <c r="AP78" i="85" s="1"/>
  <c r="AE78" i="85"/>
  <c r="W79" i="85"/>
  <c r="W78" i="41"/>
  <c r="AG77" i="41"/>
  <c r="AP77" i="41" s="1"/>
  <c r="AF77" i="41"/>
  <c r="AO77" i="41" s="1"/>
  <c r="AE77" i="41"/>
  <c r="AH76" i="33"/>
  <c r="AQ76" i="33" s="1"/>
  <c r="AH77" i="45"/>
  <c r="AQ77" i="45" s="1"/>
  <c r="AR74" i="83"/>
  <c r="AH76" i="91"/>
  <c r="AQ76" i="91" s="1"/>
  <c r="W74" i="73"/>
  <c r="AG73" i="73"/>
  <c r="AP73" i="73" s="1"/>
  <c r="AF73" i="73"/>
  <c r="AO73" i="73" s="1"/>
  <c r="AE73" i="73"/>
  <c r="AR75" i="33"/>
  <c r="AF78" i="79"/>
  <c r="AO78" i="79" s="1"/>
  <c r="AE78" i="79"/>
  <c r="W79" i="79"/>
  <c r="AG78" i="79"/>
  <c r="AP78" i="79" s="1"/>
  <c r="Z75" i="30"/>
  <c r="AR76" i="94"/>
  <c r="Z77" i="93"/>
  <c r="Y77" i="93"/>
  <c r="X77" i="93"/>
  <c r="AH74" i="37"/>
  <c r="AQ74" i="37" s="1"/>
  <c r="Y78" i="87"/>
  <c r="Z78" i="87" s="1"/>
  <c r="X78" i="87"/>
  <c r="AI75" i="74"/>
  <c r="AN75" i="74"/>
  <c r="W79" i="29"/>
  <c r="AG78" i="29"/>
  <c r="AP78" i="29" s="1"/>
  <c r="AF78" i="29"/>
  <c r="AO78" i="29" s="1"/>
  <c r="AE78" i="29"/>
  <c r="AR74" i="30"/>
  <c r="AI74" i="25"/>
  <c r="AN74" i="25"/>
  <c r="W78" i="45"/>
  <c r="AG77" i="45"/>
  <c r="AP77" i="45" s="1"/>
  <c r="AF77" i="45"/>
  <c r="AO77" i="45" s="1"/>
  <c r="AE77" i="45"/>
  <c r="AF78" i="27"/>
  <c r="AO78" i="27" s="1"/>
  <c r="AE78" i="27"/>
  <c r="W79" i="27"/>
  <c r="AG78" i="27"/>
  <c r="AP78" i="27" s="1"/>
  <c r="AR76" i="26"/>
  <c r="AF76" i="91"/>
  <c r="AO76" i="91" s="1"/>
  <c r="AE76" i="91"/>
  <c r="W77" i="91"/>
  <c r="AG76" i="91"/>
  <c r="AP76" i="91" s="1"/>
  <c r="AH75" i="83"/>
  <c r="AQ75" i="83" s="1"/>
  <c r="AH77" i="26"/>
  <c r="AQ77" i="26" s="1"/>
  <c r="X77" i="90"/>
  <c r="Y77" i="90"/>
  <c r="W75" i="37"/>
  <c r="AG74" i="37"/>
  <c r="AP74" i="37" s="1"/>
  <c r="AF74" i="37"/>
  <c r="AO74" i="37" s="1"/>
  <c r="AE74" i="37"/>
  <c r="AR76" i="38"/>
  <c r="AR76" i="81"/>
  <c r="X74" i="47"/>
  <c r="Y74" i="47"/>
  <c r="Z74" i="47" s="1"/>
  <c r="AR73" i="37"/>
  <c r="AN76" i="93"/>
  <c r="AI76" i="93"/>
  <c r="AH80" i="86"/>
  <c r="AQ80" i="86" s="1"/>
  <c r="AH77" i="38"/>
  <c r="AQ77" i="38" s="1"/>
  <c r="AN76" i="43"/>
  <c r="AI76" i="43"/>
  <c r="X82" i="89"/>
  <c r="Y82" i="89"/>
  <c r="Z82" i="89" l="1"/>
  <c r="Z77" i="90"/>
  <c r="AF77" i="90" s="1"/>
  <c r="AO77" i="90" s="1"/>
  <c r="Z75" i="25"/>
  <c r="AG75" i="25" s="1"/>
  <c r="AP75" i="25" s="1"/>
  <c r="AE77" i="90"/>
  <c r="W78" i="90"/>
  <c r="AG77" i="90"/>
  <c r="AP77" i="90" s="1"/>
  <c r="AE82" i="89"/>
  <c r="AF82" i="89"/>
  <c r="AO82" i="89" s="1"/>
  <c r="AG82" i="89"/>
  <c r="AP82" i="89" s="1"/>
  <c r="W83" i="89"/>
  <c r="W76" i="25"/>
  <c r="AE75" i="25"/>
  <c r="W79" i="87"/>
  <c r="AG78" i="87"/>
  <c r="AP78" i="87" s="1"/>
  <c r="AF78" i="87"/>
  <c r="AO78" i="87" s="1"/>
  <c r="AE78" i="87"/>
  <c r="AF74" i="47"/>
  <c r="AO74" i="47" s="1"/>
  <c r="AE74" i="47"/>
  <c r="W75" i="47"/>
  <c r="AG74" i="47"/>
  <c r="AP74" i="47" s="1"/>
  <c r="W77" i="46"/>
  <c r="AG76" i="46"/>
  <c r="AP76" i="46" s="1"/>
  <c r="AF76" i="46"/>
  <c r="AO76" i="46" s="1"/>
  <c r="AE76" i="46"/>
  <c r="AI73" i="78"/>
  <c r="AN73" i="78"/>
  <c r="AI78" i="27"/>
  <c r="AN78" i="27"/>
  <c r="AN78" i="29"/>
  <c r="AI78" i="29"/>
  <c r="AH78" i="87"/>
  <c r="AQ78" i="87" s="1"/>
  <c r="Y74" i="73"/>
  <c r="Z74" i="73" s="1"/>
  <c r="X74" i="73"/>
  <c r="AR81" i="89"/>
  <c r="AR75" i="75"/>
  <c r="AH77" i="43"/>
  <c r="AQ77" i="43" s="1"/>
  <c r="AN80" i="86"/>
  <c r="AI80" i="86"/>
  <c r="Y78" i="38"/>
  <c r="X78" i="38"/>
  <c r="AN77" i="26"/>
  <c r="AI77" i="26"/>
  <c r="AI75" i="83"/>
  <c r="AN75" i="83"/>
  <c r="AE77" i="43"/>
  <c r="AG77" i="43"/>
  <c r="AP77" i="43" s="1"/>
  <c r="AF77" i="43"/>
  <c r="AO77" i="43" s="1"/>
  <c r="W78" i="43"/>
  <c r="W77" i="42"/>
  <c r="AG76" i="42"/>
  <c r="AP76" i="42" s="1"/>
  <c r="AF76" i="42"/>
  <c r="AO76" i="42" s="1"/>
  <c r="AE76" i="42"/>
  <c r="AR76" i="90"/>
  <c r="X79" i="39"/>
  <c r="Y79" i="39"/>
  <c r="AH74" i="47"/>
  <c r="AQ74" i="47" s="1"/>
  <c r="AI74" i="37"/>
  <c r="AN74" i="37"/>
  <c r="AH77" i="90"/>
  <c r="AQ77" i="90" s="1"/>
  <c r="AI77" i="45"/>
  <c r="AN77" i="45"/>
  <c r="AR74" i="25"/>
  <c r="AH77" i="93"/>
  <c r="AQ77" i="93" s="1"/>
  <c r="AN77" i="41"/>
  <c r="AI77" i="41"/>
  <c r="AI78" i="85"/>
  <c r="AN78" i="85"/>
  <c r="AH76" i="74"/>
  <c r="AQ76" i="74" s="1"/>
  <c r="W78" i="95"/>
  <c r="AG77" i="95"/>
  <c r="AP77" i="95" s="1"/>
  <c r="AF77" i="95"/>
  <c r="AO77" i="95" s="1"/>
  <c r="AE77" i="95"/>
  <c r="AI77" i="31"/>
  <c r="AN77" i="31"/>
  <c r="X82" i="77"/>
  <c r="Y82" i="77"/>
  <c r="Y78" i="94"/>
  <c r="Z78" i="94" s="1"/>
  <c r="X78" i="94"/>
  <c r="AN77" i="38"/>
  <c r="AI77" i="38"/>
  <c r="AI78" i="34"/>
  <c r="AN78" i="34"/>
  <c r="AN77" i="81"/>
  <c r="AI77" i="81"/>
  <c r="Y79" i="85"/>
  <c r="X79" i="85"/>
  <c r="AR76" i="43"/>
  <c r="AR76" i="93"/>
  <c r="X79" i="29"/>
  <c r="Y79" i="29"/>
  <c r="X79" i="79"/>
  <c r="Z79" i="79" s="1"/>
  <c r="Y79" i="79"/>
  <c r="AI73" i="73"/>
  <c r="AN73" i="73"/>
  <c r="Z76" i="74"/>
  <c r="AR75" i="46"/>
  <c r="X77" i="33"/>
  <c r="Y77" i="33"/>
  <c r="W78" i="35"/>
  <c r="AG77" i="35"/>
  <c r="AP77" i="35" s="1"/>
  <c r="AF77" i="35"/>
  <c r="AO77" i="35" s="1"/>
  <c r="AE77" i="35"/>
  <c r="AR73" i="47"/>
  <c r="AH82" i="89"/>
  <c r="AQ82" i="89" s="1"/>
  <c r="AF75" i="30"/>
  <c r="AO75" i="30" s="1"/>
  <c r="AE75" i="30"/>
  <c r="W76" i="30"/>
  <c r="AG75" i="30"/>
  <c r="AP75" i="30" s="1"/>
  <c r="Y79" i="82"/>
  <c r="X79" i="82"/>
  <c r="X77" i="91"/>
  <c r="Z77" i="91" s="1"/>
  <c r="Y77" i="91"/>
  <c r="Y79" i="27"/>
  <c r="X79" i="27"/>
  <c r="Z79" i="27" s="1"/>
  <c r="AF77" i="93"/>
  <c r="AO77" i="93" s="1"/>
  <c r="AE77" i="93"/>
  <c r="W78" i="93"/>
  <c r="AG77" i="93"/>
  <c r="AP77" i="93" s="1"/>
  <c r="AI78" i="82"/>
  <c r="AN78" i="82"/>
  <c r="X74" i="78"/>
  <c r="Y74" i="78"/>
  <c r="AI76" i="33"/>
  <c r="AN76" i="33"/>
  <c r="AH75" i="25"/>
  <c r="AQ75" i="25" s="1"/>
  <c r="AH76" i="75"/>
  <c r="AQ76" i="75" s="1"/>
  <c r="AI78" i="39"/>
  <c r="AN78" i="39"/>
  <c r="X81" i="86"/>
  <c r="Z81" i="86" s="1"/>
  <c r="Y81" i="86"/>
  <c r="X79" i="34"/>
  <c r="Y79" i="34"/>
  <c r="Y75" i="37"/>
  <c r="X75" i="37"/>
  <c r="Z75" i="37" s="1"/>
  <c r="AN76" i="91"/>
  <c r="AI76" i="91"/>
  <c r="X78" i="45"/>
  <c r="Z78" i="45" s="1"/>
  <c r="Y78" i="45"/>
  <c r="AR75" i="74"/>
  <c r="AI78" i="79"/>
  <c r="AN78" i="79"/>
  <c r="X78" i="41"/>
  <c r="Z78" i="41" s="1"/>
  <c r="Y78" i="41"/>
  <c r="AR77" i="87"/>
  <c r="X78" i="31"/>
  <c r="Z78" i="31" s="1"/>
  <c r="Y78" i="31"/>
  <c r="AN81" i="77"/>
  <c r="AI81" i="77"/>
  <c r="AH76" i="46"/>
  <c r="AQ76" i="46" s="1"/>
  <c r="Z76" i="75"/>
  <c r="AI77" i="94"/>
  <c r="AN77" i="94"/>
  <c r="X78" i="26"/>
  <c r="Z78" i="26" s="1"/>
  <c r="Y78" i="26"/>
  <c r="X76" i="83"/>
  <c r="Y76" i="83"/>
  <c r="X78" i="81"/>
  <c r="Y78" i="81"/>
  <c r="Z78" i="81" s="1"/>
  <c r="Z76" i="83" l="1"/>
  <c r="AF75" i="25"/>
  <c r="AO75" i="25" s="1"/>
  <c r="W79" i="94"/>
  <c r="AE78" i="94"/>
  <c r="AF78" i="94"/>
  <c r="AO78" i="94" s="1"/>
  <c r="AG78" i="94"/>
  <c r="AP78" i="94" s="1"/>
  <c r="AX79" i="27"/>
  <c r="S79" i="27" s="1"/>
  <c r="AC79" i="27" s="1"/>
  <c r="AG79" i="27"/>
  <c r="AP79" i="27" s="1"/>
  <c r="AP81" i="27" s="1"/>
  <c r="AE79" i="27"/>
  <c r="AF79" i="27"/>
  <c r="AO79" i="27" s="1"/>
  <c r="AO81" i="27" s="1"/>
  <c r="AG76" i="83"/>
  <c r="AP76" i="83" s="1"/>
  <c r="AF76" i="83"/>
  <c r="AO76" i="83" s="1"/>
  <c r="AE76" i="83"/>
  <c r="W77" i="83"/>
  <c r="AR78" i="82"/>
  <c r="AI75" i="30"/>
  <c r="AN75" i="30"/>
  <c r="AX79" i="79"/>
  <c r="S79" i="79" s="1"/>
  <c r="AC79" i="79" s="1"/>
  <c r="AG79" i="79"/>
  <c r="AP79" i="79" s="1"/>
  <c r="AP81" i="79" s="1"/>
  <c r="AE79" i="79"/>
  <c r="AF79" i="79"/>
  <c r="AO79" i="79" s="1"/>
  <c r="AO81" i="79" s="1"/>
  <c r="AR77" i="31"/>
  <c r="AR74" i="37"/>
  <c r="AE78" i="81"/>
  <c r="AF78" i="81"/>
  <c r="AO78" i="81" s="1"/>
  <c r="AG78" i="81"/>
  <c r="AP78" i="81" s="1"/>
  <c r="W79" i="81"/>
  <c r="AE78" i="26"/>
  <c r="W79" i="26"/>
  <c r="AG78" i="26"/>
  <c r="AP78" i="26" s="1"/>
  <c r="AF78" i="26"/>
  <c r="AO78" i="26" s="1"/>
  <c r="AH78" i="31"/>
  <c r="AQ78" i="31" s="1"/>
  <c r="AE78" i="41"/>
  <c r="W79" i="41"/>
  <c r="AG78" i="41"/>
  <c r="AP78" i="41" s="1"/>
  <c r="AF78" i="41"/>
  <c r="AO78" i="41" s="1"/>
  <c r="AH78" i="45"/>
  <c r="AQ78" i="45" s="1"/>
  <c r="W76" i="37"/>
  <c r="AG75" i="37"/>
  <c r="AP75" i="37" s="1"/>
  <c r="AF75" i="37"/>
  <c r="AO75" i="37" s="1"/>
  <c r="AE75" i="37"/>
  <c r="AF81" i="86"/>
  <c r="AO81" i="86" s="1"/>
  <c r="AE81" i="86"/>
  <c r="W82" i="86"/>
  <c r="AG81" i="86"/>
  <c r="AP81" i="86" s="1"/>
  <c r="AF77" i="91"/>
  <c r="AO77" i="91" s="1"/>
  <c r="W78" i="91"/>
  <c r="AG77" i="91"/>
  <c r="AP77" i="91" s="1"/>
  <c r="AE77" i="91"/>
  <c r="AH79" i="79"/>
  <c r="AQ79" i="79" s="1"/>
  <c r="AQ81" i="79" s="1"/>
  <c r="AZ3" i="79"/>
  <c r="AX6" i="79" s="1"/>
  <c r="S6" i="79" s="1"/>
  <c r="AC6" i="79" s="1"/>
  <c r="AB7" i="79" s="1"/>
  <c r="AX5" i="79"/>
  <c r="S5" i="79" s="1"/>
  <c r="AC5" i="79" s="1"/>
  <c r="AB6" i="79" s="1"/>
  <c r="AX9" i="79"/>
  <c r="S9" i="79" s="1"/>
  <c r="AC9" i="79" s="1"/>
  <c r="AB10" i="79" s="1"/>
  <c r="AX10" i="79"/>
  <c r="S10" i="79" s="1"/>
  <c r="AC10" i="79" s="1"/>
  <c r="AB11" i="79" s="1"/>
  <c r="AX11" i="79"/>
  <c r="S11" i="79" s="1"/>
  <c r="AC11" i="79" s="1"/>
  <c r="AB12" i="79" s="1"/>
  <c r="AX12" i="79"/>
  <c r="S12" i="79" s="1"/>
  <c r="AC12" i="79" s="1"/>
  <c r="AB13" i="79" s="1"/>
  <c r="AX13" i="79"/>
  <c r="S13" i="79" s="1"/>
  <c r="AC13" i="79" s="1"/>
  <c r="AB14" i="79" s="1"/>
  <c r="AX14" i="79"/>
  <c r="S14" i="79" s="1"/>
  <c r="AC14" i="79" s="1"/>
  <c r="AB15" i="79" s="1"/>
  <c r="AX15" i="79"/>
  <c r="S15" i="79" s="1"/>
  <c r="AC15" i="79" s="1"/>
  <c r="AB16" i="79" s="1"/>
  <c r="AX16" i="79"/>
  <c r="S16" i="79" s="1"/>
  <c r="AC16" i="79" s="1"/>
  <c r="AB17" i="79" s="1"/>
  <c r="AX17" i="79"/>
  <c r="S17" i="79" s="1"/>
  <c r="AC17" i="79" s="1"/>
  <c r="AB18" i="79" s="1"/>
  <c r="AX18" i="79"/>
  <c r="S18" i="79" s="1"/>
  <c r="AC18" i="79" s="1"/>
  <c r="AB19" i="79" s="1"/>
  <c r="AX19" i="79"/>
  <c r="S19" i="79" s="1"/>
  <c r="AC19" i="79" s="1"/>
  <c r="AB20" i="79" s="1"/>
  <c r="AX20" i="79"/>
  <c r="S20" i="79" s="1"/>
  <c r="AC20" i="79" s="1"/>
  <c r="AB21" i="79" s="1"/>
  <c r="AX21" i="79"/>
  <c r="S21" i="79" s="1"/>
  <c r="AC21" i="79" s="1"/>
  <c r="AB22" i="79" s="1"/>
  <c r="AX22" i="79"/>
  <c r="S22" i="79" s="1"/>
  <c r="AC22" i="79" s="1"/>
  <c r="AB23" i="79" s="1"/>
  <c r="AX23" i="79"/>
  <c r="S23" i="79" s="1"/>
  <c r="AC23" i="79" s="1"/>
  <c r="AB24" i="79" s="1"/>
  <c r="AX24" i="79"/>
  <c r="S24" i="79" s="1"/>
  <c r="AC24" i="79" s="1"/>
  <c r="AB25" i="79" s="1"/>
  <c r="AX25" i="79"/>
  <c r="S25" i="79" s="1"/>
  <c r="AC25" i="79" s="1"/>
  <c r="AB26" i="79" s="1"/>
  <c r="AX26" i="79"/>
  <c r="S26" i="79" s="1"/>
  <c r="AC26" i="79" s="1"/>
  <c r="AB27" i="79" s="1"/>
  <c r="AX27" i="79"/>
  <c r="S27" i="79" s="1"/>
  <c r="AC27" i="79" s="1"/>
  <c r="AB28" i="79" s="1"/>
  <c r="AX28" i="79"/>
  <c r="S28" i="79" s="1"/>
  <c r="AC28" i="79" s="1"/>
  <c r="AB29" i="79" s="1"/>
  <c r="AX29" i="79"/>
  <c r="S29" i="79" s="1"/>
  <c r="AC29" i="79" s="1"/>
  <c r="AB30" i="79" s="1"/>
  <c r="AX30" i="79"/>
  <c r="S30" i="79" s="1"/>
  <c r="AC30" i="79" s="1"/>
  <c r="AB31" i="79" s="1"/>
  <c r="AX31" i="79"/>
  <c r="S31" i="79" s="1"/>
  <c r="AC31" i="79" s="1"/>
  <c r="AB32" i="79" s="1"/>
  <c r="AX32" i="79"/>
  <c r="S32" i="79" s="1"/>
  <c r="AC32" i="79" s="1"/>
  <c r="AB33" i="79" s="1"/>
  <c r="AX33" i="79"/>
  <c r="S33" i="79" s="1"/>
  <c r="AC33" i="79" s="1"/>
  <c r="AB34" i="79" s="1"/>
  <c r="AX34" i="79"/>
  <c r="S34" i="79" s="1"/>
  <c r="AC34" i="79" s="1"/>
  <c r="AB35" i="79" s="1"/>
  <c r="AX35" i="79"/>
  <c r="S35" i="79" s="1"/>
  <c r="AC35" i="79" s="1"/>
  <c r="AB36" i="79" s="1"/>
  <c r="AX36" i="79"/>
  <c r="S36" i="79" s="1"/>
  <c r="AC36" i="79" s="1"/>
  <c r="AB37" i="79" s="1"/>
  <c r="AX37" i="79"/>
  <c r="S37" i="79" s="1"/>
  <c r="AC37" i="79" s="1"/>
  <c r="AB38" i="79" s="1"/>
  <c r="AX38" i="79"/>
  <c r="S38" i="79" s="1"/>
  <c r="AC38" i="79" s="1"/>
  <c r="AB39" i="79" s="1"/>
  <c r="AX39" i="79"/>
  <c r="S39" i="79" s="1"/>
  <c r="AC39" i="79" s="1"/>
  <c r="AB40" i="79" s="1"/>
  <c r="AX40" i="79"/>
  <c r="S40" i="79" s="1"/>
  <c r="AC40" i="79" s="1"/>
  <c r="AB41" i="79" s="1"/>
  <c r="AX41" i="79"/>
  <c r="S41" i="79" s="1"/>
  <c r="AC41" i="79" s="1"/>
  <c r="AB42" i="79" s="1"/>
  <c r="AX42" i="79"/>
  <c r="S42" i="79" s="1"/>
  <c r="AC42" i="79" s="1"/>
  <c r="AB43" i="79" s="1"/>
  <c r="AX43" i="79"/>
  <c r="S43" i="79" s="1"/>
  <c r="AC43" i="79" s="1"/>
  <c r="AB44" i="79" s="1"/>
  <c r="AX44" i="79"/>
  <c r="S44" i="79" s="1"/>
  <c r="AC44" i="79" s="1"/>
  <c r="AB45" i="79" s="1"/>
  <c r="AX45" i="79"/>
  <c r="S45" i="79" s="1"/>
  <c r="AC45" i="79" s="1"/>
  <c r="AB46" i="79" s="1"/>
  <c r="AX46" i="79"/>
  <c r="S46" i="79" s="1"/>
  <c r="AC46" i="79" s="1"/>
  <c r="AB47" i="79" s="1"/>
  <c r="AX47" i="79"/>
  <c r="S47" i="79" s="1"/>
  <c r="AC47" i="79" s="1"/>
  <c r="AB48" i="79" s="1"/>
  <c r="AX48" i="79"/>
  <c r="S48" i="79" s="1"/>
  <c r="AC48" i="79" s="1"/>
  <c r="AB49" i="79" s="1"/>
  <c r="AX49" i="79"/>
  <c r="S49" i="79" s="1"/>
  <c r="AC49" i="79" s="1"/>
  <c r="AB50" i="79" s="1"/>
  <c r="AX50" i="79"/>
  <c r="S50" i="79" s="1"/>
  <c r="AC50" i="79" s="1"/>
  <c r="AB51" i="79" s="1"/>
  <c r="AX51" i="79"/>
  <c r="S51" i="79" s="1"/>
  <c r="AC51" i="79" s="1"/>
  <c r="AB52" i="79" s="1"/>
  <c r="AX52" i="79"/>
  <c r="S52" i="79" s="1"/>
  <c r="AC52" i="79" s="1"/>
  <c r="AB53" i="79" s="1"/>
  <c r="AX53" i="79"/>
  <c r="S53" i="79" s="1"/>
  <c r="AC53" i="79" s="1"/>
  <c r="AB54" i="79" s="1"/>
  <c r="AX54" i="79"/>
  <c r="S54" i="79" s="1"/>
  <c r="AC54" i="79" s="1"/>
  <c r="AB55" i="79" s="1"/>
  <c r="AX55" i="79"/>
  <c r="S55" i="79" s="1"/>
  <c r="AC55" i="79" s="1"/>
  <c r="AB56" i="79" s="1"/>
  <c r="AX56" i="79"/>
  <c r="S56" i="79" s="1"/>
  <c r="AC56" i="79" s="1"/>
  <c r="AB57" i="79" s="1"/>
  <c r="AX57" i="79"/>
  <c r="S57" i="79" s="1"/>
  <c r="AC57" i="79" s="1"/>
  <c r="AB58" i="79" s="1"/>
  <c r="AX58" i="79"/>
  <c r="S58" i="79" s="1"/>
  <c r="AC58" i="79" s="1"/>
  <c r="AB59" i="79" s="1"/>
  <c r="AX59" i="79"/>
  <c r="S59" i="79" s="1"/>
  <c r="AC59" i="79" s="1"/>
  <c r="AB60" i="79" s="1"/>
  <c r="AX60" i="79"/>
  <c r="S60" i="79" s="1"/>
  <c r="AC60" i="79" s="1"/>
  <c r="AB61" i="79" s="1"/>
  <c r="AX61" i="79"/>
  <c r="S61" i="79" s="1"/>
  <c r="AC61" i="79" s="1"/>
  <c r="AB62" i="79" s="1"/>
  <c r="AX62" i="79"/>
  <c r="S62" i="79" s="1"/>
  <c r="AC62" i="79" s="1"/>
  <c r="AB63" i="79" s="1"/>
  <c r="AX63" i="79"/>
  <c r="S63" i="79" s="1"/>
  <c r="AC63" i="79" s="1"/>
  <c r="AB64" i="79" s="1"/>
  <c r="AX64" i="79"/>
  <c r="S64" i="79" s="1"/>
  <c r="AC64" i="79" s="1"/>
  <c r="AB65" i="79" s="1"/>
  <c r="AX65" i="79"/>
  <c r="S65" i="79" s="1"/>
  <c r="AC65" i="79" s="1"/>
  <c r="AB66" i="79" s="1"/>
  <c r="AX66" i="79"/>
  <c r="S66" i="79" s="1"/>
  <c r="AC66" i="79" s="1"/>
  <c r="AB67" i="79" s="1"/>
  <c r="AX67" i="79"/>
  <c r="S67" i="79" s="1"/>
  <c r="AC67" i="79" s="1"/>
  <c r="AB68" i="79" s="1"/>
  <c r="AX68" i="79"/>
  <c r="S68" i="79" s="1"/>
  <c r="AC68" i="79" s="1"/>
  <c r="AB69" i="79" s="1"/>
  <c r="AX69" i="79"/>
  <c r="S69" i="79" s="1"/>
  <c r="AC69" i="79" s="1"/>
  <c r="AB70" i="79" s="1"/>
  <c r="AX70" i="79"/>
  <c r="S70" i="79" s="1"/>
  <c r="AC70" i="79" s="1"/>
  <c r="AB71" i="79" s="1"/>
  <c r="AX71" i="79"/>
  <c r="S71" i="79" s="1"/>
  <c r="AC71" i="79" s="1"/>
  <c r="AB72" i="79" s="1"/>
  <c r="AX72" i="79"/>
  <c r="S72" i="79" s="1"/>
  <c r="AC72" i="79" s="1"/>
  <c r="AB73" i="79" s="1"/>
  <c r="AX73" i="79"/>
  <c r="S73" i="79" s="1"/>
  <c r="AC73" i="79" s="1"/>
  <c r="AB74" i="79" s="1"/>
  <c r="AX76" i="79"/>
  <c r="S76" i="79" s="1"/>
  <c r="AC76" i="79" s="1"/>
  <c r="AB77" i="79" s="1"/>
  <c r="AX77" i="79"/>
  <c r="S77" i="79" s="1"/>
  <c r="AC77" i="79" s="1"/>
  <c r="AB78" i="79" s="1"/>
  <c r="AX75" i="79"/>
  <c r="S75" i="79" s="1"/>
  <c r="AC75" i="79" s="1"/>
  <c r="AB76" i="79" s="1"/>
  <c r="AX74" i="79"/>
  <c r="S74" i="79" s="1"/>
  <c r="AC74" i="79" s="1"/>
  <c r="AB75" i="79" s="1"/>
  <c r="AX78" i="79"/>
  <c r="S78" i="79" s="1"/>
  <c r="AC78" i="79" s="1"/>
  <c r="AB79" i="79" s="1"/>
  <c r="AR77" i="81"/>
  <c r="AH78" i="94"/>
  <c r="AQ78" i="94" s="1"/>
  <c r="X78" i="95"/>
  <c r="Y78" i="95"/>
  <c r="AR77" i="45"/>
  <c r="AR77" i="26"/>
  <c r="W75" i="73"/>
  <c r="AG74" i="73"/>
  <c r="AP74" i="73" s="1"/>
  <c r="AF74" i="73"/>
  <c r="AO74" i="73" s="1"/>
  <c r="AE74" i="73"/>
  <c r="AR78" i="29"/>
  <c r="AI76" i="46"/>
  <c r="AN76" i="46"/>
  <c r="AN82" i="89"/>
  <c r="AI82" i="89"/>
  <c r="W79" i="31"/>
  <c r="AG78" i="31"/>
  <c r="AP78" i="31" s="1"/>
  <c r="AF78" i="31"/>
  <c r="AO78" i="31" s="1"/>
  <c r="AE78" i="31"/>
  <c r="AR78" i="85"/>
  <c r="AN76" i="42"/>
  <c r="AI76" i="42"/>
  <c r="Z75" i="47"/>
  <c r="X75" i="47"/>
  <c r="Y75" i="47"/>
  <c r="AR78" i="79"/>
  <c r="AR76" i="91"/>
  <c r="AH79" i="34"/>
  <c r="AQ79" i="34" s="1"/>
  <c r="AR78" i="39"/>
  <c r="AR76" i="33"/>
  <c r="W77" i="74"/>
  <c r="AG76" i="74"/>
  <c r="AP76" i="74" s="1"/>
  <c r="AF76" i="74"/>
  <c r="AO76" i="74" s="1"/>
  <c r="AE76" i="74"/>
  <c r="AN77" i="95"/>
  <c r="AI77" i="95"/>
  <c r="AR77" i="41"/>
  <c r="AH79" i="39"/>
  <c r="AQ79" i="39" s="1"/>
  <c r="AQ81" i="39" s="1"/>
  <c r="AZ3" i="39"/>
  <c r="AX7" i="39" s="1"/>
  <c r="S7" i="39" s="1"/>
  <c r="AC7" i="39" s="1"/>
  <c r="AB8" i="39" s="1"/>
  <c r="AX4" i="39"/>
  <c r="S4" i="39" s="1"/>
  <c r="AC4" i="39" s="1"/>
  <c r="AB5" i="39" s="1"/>
  <c r="AX9" i="39"/>
  <c r="S9" i="39" s="1"/>
  <c r="AC9" i="39" s="1"/>
  <c r="AB10" i="39" s="1"/>
  <c r="AX10" i="39"/>
  <c r="S10" i="39" s="1"/>
  <c r="AC10" i="39" s="1"/>
  <c r="AB11" i="39" s="1"/>
  <c r="AX11" i="39"/>
  <c r="S11" i="39" s="1"/>
  <c r="AC11" i="39" s="1"/>
  <c r="AB12" i="39" s="1"/>
  <c r="AX12" i="39"/>
  <c r="S12" i="39" s="1"/>
  <c r="AC12" i="39" s="1"/>
  <c r="AB13" i="39" s="1"/>
  <c r="AX15" i="39"/>
  <c r="S15" i="39" s="1"/>
  <c r="AC15" i="39" s="1"/>
  <c r="AB16" i="39" s="1"/>
  <c r="AX16" i="39"/>
  <c r="S16" i="39" s="1"/>
  <c r="AC16" i="39" s="1"/>
  <c r="AB17" i="39" s="1"/>
  <c r="AX17" i="39"/>
  <c r="S17" i="39" s="1"/>
  <c r="AC17" i="39" s="1"/>
  <c r="AB18" i="39" s="1"/>
  <c r="AX18" i="39"/>
  <c r="S18" i="39" s="1"/>
  <c r="AC18" i="39" s="1"/>
  <c r="AB19" i="39" s="1"/>
  <c r="AX21" i="39"/>
  <c r="S21" i="39" s="1"/>
  <c r="AC21" i="39" s="1"/>
  <c r="AB22" i="39" s="1"/>
  <c r="AX22" i="39"/>
  <c r="S22" i="39" s="1"/>
  <c r="AC22" i="39" s="1"/>
  <c r="AB23" i="39" s="1"/>
  <c r="AX23" i="39"/>
  <c r="S23" i="39" s="1"/>
  <c r="AC23" i="39" s="1"/>
  <c r="AB24" i="39" s="1"/>
  <c r="AX24" i="39"/>
  <c r="S24" i="39" s="1"/>
  <c r="AC24" i="39" s="1"/>
  <c r="AB25" i="39" s="1"/>
  <c r="AX25" i="39"/>
  <c r="S25" i="39" s="1"/>
  <c r="AC25" i="39" s="1"/>
  <c r="AB26" i="39" s="1"/>
  <c r="AX26" i="39"/>
  <c r="S26" i="39" s="1"/>
  <c r="AC26" i="39" s="1"/>
  <c r="AB27" i="39" s="1"/>
  <c r="AX27" i="39"/>
  <c r="S27" i="39" s="1"/>
  <c r="AC27" i="39" s="1"/>
  <c r="AB28" i="39" s="1"/>
  <c r="AX28" i="39"/>
  <c r="S28" i="39" s="1"/>
  <c r="AC28" i="39" s="1"/>
  <c r="AB29" i="39" s="1"/>
  <c r="AX29" i="39"/>
  <c r="S29" i="39" s="1"/>
  <c r="AC29" i="39" s="1"/>
  <c r="AB30" i="39" s="1"/>
  <c r="AX30" i="39"/>
  <c r="S30" i="39" s="1"/>
  <c r="AC30" i="39" s="1"/>
  <c r="AB31" i="39" s="1"/>
  <c r="AX31" i="39"/>
  <c r="S31" i="39" s="1"/>
  <c r="AC31" i="39" s="1"/>
  <c r="AB32" i="39" s="1"/>
  <c r="AX32" i="39"/>
  <c r="S32" i="39" s="1"/>
  <c r="AC32" i="39" s="1"/>
  <c r="AB33" i="39" s="1"/>
  <c r="AX33" i="39"/>
  <c r="S33" i="39" s="1"/>
  <c r="AC33" i="39" s="1"/>
  <c r="AB34" i="39" s="1"/>
  <c r="AX34" i="39"/>
  <c r="S34" i="39" s="1"/>
  <c r="AC34" i="39" s="1"/>
  <c r="AB35" i="39" s="1"/>
  <c r="AX35" i="39"/>
  <c r="S35" i="39" s="1"/>
  <c r="AC35" i="39" s="1"/>
  <c r="AB36" i="39" s="1"/>
  <c r="AX36" i="39"/>
  <c r="S36" i="39" s="1"/>
  <c r="AC36" i="39" s="1"/>
  <c r="AB37" i="39" s="1"/>
  <c r="AX37" i="39"/>
  <c r="S37" i="39" s="1"/>
  <c r="AC37" i="39" s="1"/>
  <c r="AB38" i="39" s="1"/>
  <c r="AX38" i="39"/>
  <c r="S38" i="39" s="1"/>
  <c r="AC38" i="39" s="1"/>
  <c r="AB39" i="39" s="1"/>
  <c r="AX39" i="39"/>
  <c r="S39" i="39" s="1"/>
  <c r="AC39" i="39" s="1"/>
  <c r="AB40" i="39" s="1"/>
  <c r="AX40" i="39"/>
  <c r="S40" i="39" s="1"/>
  <c r="AC40" i="39" s="1"/>
  <c r="AB41" i="39" s="1"/>
  <c r="AX41" i="39"/>
  <c r="S41" i="39" s="1"/>
  <c r="AC41" i="39" s="1"/>
  <c r="AB42" i="39" s="1"/>
  <c r="AX42" i="39"/>
  <c r="S42" i="39" s="1"/>
  <c r="AC42" i="39" s="1"/>
  <c r="AB43" i="39" s="1"/>
  <c r="AX43" i="39"/>
  <c r="S43" i="39" s="1"/>
  <c r="AC43" i="39" s="1"/>
  <c r="AB44" i="39" s="1"/>
  <c r="AX44" i="39"/>
  <c r="S44" i="39" s="1"/>
  <c r="AC44" i="39" s="1"/>
  <c r="AB45" i="39" s="1"/>
  <c r="AX45" i="39"/>
  <c r="S45" i="39" s="1"/>
  <c r="AC45" i="39" s="1"/>
  <c r="AB46" i="39" s="1"/>
  <c r="AX46" i="39"/>
  <c r="S46" i="39" s="1"/>
  <c r="AC46" i="39" s="1"/>
  <c r="AB47" i="39" s="1"/>
  <c r="AX47" i="39"/>
  <c r="S47" i="39" s="1"/>
  <c r="AC47" i="39" s="1"/>
  <c r="AB48" i="39" s="1"/>
  <c r="AX48" i="39"/>
  <c r="S48" i="39" s="1"/>
  <c r="AC48" i="39" s="1"/>
  <c r="AB49" i="39" s="1"/>
  <c r="AX49" i="39"/>
  <c r="S49" i="39" s="1"/>
  <c r="AC49" i="39" s="1"/>
  <c r="AB50" i="39" s="1"/>
  <c r="AX50" i="39"/>
  <c r="S50" i="39" s="1"/>
  <c r="AC50" i="39" s="1"/>
  <c r="AB51" i="39" s="1"/>
  <c r="AX51" i="39"/>
  <c r="S51" i="39" s="1"/>
  <c r="AC51" i="39" s="1"/>
  <c r="AB52" i="39" s="1"/>
  <c r="AX52" i="39"/>
  <c r="S52" i="39" s="1"/>
  <c r="AC52" i="39" s="1"/>
  <c r="AB53" i="39" s="1"/>
  <c r="AX53" i="39"/>
  <c r="S53" i="39" s="1"/>
  <c r="AC53" i="39" s="1"/>
  <c r="AB54" i="39" s="1"/>
  <c r="AX54" i="39"/>
  <c r="S54" i="39" s="1"/>
  <c r="AC54" i="39" s="1"/>
  <c r="AB55" i="39" s="1"/>
  <c r="AX55" i="39"/>
  <c r="S55" i="39" s="1"/>
  <c r="AC55" i="39" s="1"/>
  <c r="AB56" i="39" s="1"/>
  <c r="AX56" i="39"/>
  <c r="S56" i="39" s="1"/>
  <c r="AC56" i="39" s="1"/>
  <c r="AB57" i="39" s="1"/>
  <c r="AX57" i="39"/>
  <c r="S57" i="39" s="1"/>
  <c r="AC57" i="39" s="1"/>
  <c r="AB58" i="39" s="1"/>
  <c r="AX58" i="39"/>
  <c r="S58" i="39" s="1"/>
  <c r="AC58" i="39" s="1"/>
  <c r="AB59" i="39" s="1"/>
  <c r="AX59" i="39"/>
  <c r="S59" i="39" s="1"/>
  <c r="AC59" i="39" s="1"/>
  <c r="AB60" i="39" s="1"/>
  <c r="AX60" i="39"/>
  <c r="S60" i="39" s="1"/>
  <c r="AC60" i="39" s="1"/>
  <c r="AB61" i="39" s="1"/>
  <c r="AX61" i="39"/>
  <c r="S61" i="39" s="1"/>
  <c r="AC61" i="39" s="1"/>
  <c r="AB62" i="39" s="1"/>
  <c r="AX62" i="39"/>
  <c r="S62" i="39" s="1"/>
  <c r="AC62" i="39" s="1"/>
  <c r="AB63" i="39" s="1"/>
  <c r="AX63" i="39"/>
  <c r="S63" i="39" s="1"/>
  <c r="AC63" i="39" s="1"/>
  <c r="AB64" i="39" s="1"/>
  <c r="AX64" i="39"/>
  <c r="S64" i="39" s="1"/>
  <c r="AC64" i="39" s="1"/>
  <c r="AB65" i="39" s="1"/>
  <c r="AX65" i="39"/>
  <c r="S65" i="39" s="1"/>
  <c r="AC65" i="39" s="1"/>
  <c r="AB66" i="39" s="1"/>
  <c r="AX66" i="39"/>
  <c r="S66" i="39" s="1"/>
  <c r="AC66" i="39" s="1"/>
  <c r="AB67" i="39" s="1"/>
  <c r="AX67" i="39"/>
  <c r="S67" i="39" s="1"/>
  <c r="AC67" i="39" s="1"/>
  <c r="AB68" i="39" s="1"/>
  <c r="AX68" i="39"/>
  <c r="S68" i="39" s="1"/>
  <c r="AC68" i="39" s="1"/>
  <c r="AB69" i="39" s="1"/>
  <c r="AX69" i="39"/>
  <c r="S69" i="39" s="1"/>
  <c r="AC69" i="39" s="1"/>
  <c r="AB70" i="39" s="1"/>
  <c r="AX70" i="39"/>
  <c r="S70" i="39" s="1"/>
  <c r="AC70" i="39" s="1"/>
  <c r="AB71" i="39" s="1"/>
  <c r="AX71" i="39"/>
  <c r="S71" i="39" s="1"/>
  <c r="AC71" i="39" s="1"/>
  <c r="AB72" i="39" s="1"/>
  <c r="AX72" i="39"/>
  <c r="S72" i="39" s="1"/>
  <c r="AC72" i="39" s="1"/>
  <c r="AB73" i="39" s="1"/>
  <c r="AX73" i="39"/>
  <c r="S73" i="39" s="1"/>
  <c r="AC73" i="39" s="1"/>
  <c r="AB74" i="39" s="1"/>
  <c r="AX76" i="39"/>
  <c r="S76" i="39" s="1"/>
  <c r="AC76" i="39" s="1"/>
  <c r="AB77" i="39" s="1"/>
  <c r="AX74" i="39"/>
  <c r="S74" i="39" s="1"/>
  <c r="AC74" i="39" s="1"/>
  <c r="AB75" i="39" s="1"/>
  <c r="AX77" i="39"/>
  <c r="S77" i="39" s="1"/>
  <c r="AC77" i="39" s="1"/>
  <c r="AB78" i="39" s="1"/>
  <c r="AX75" i="39"/>
  <c r="S75" i="39" s="1"/>
  <c r="AC75" i="39" s="1"/>
  <c r="AB76" i="39" s="1"/>
  <c r="AX78" i="39"/>
  <c r="S78" i="39" s="1"/>
  <c r="AC78" i="39" s="1"/>
  <c r="AB79" i="39" s="1"/>
  <c r="AH78" i="38"/>
  <c r="AQ78" i="38" s="1"/>
  <c r="AN74" i="47"/>
  <c r="AI74" i="47"/>
  <c r="X79" i="87"/>
  <c r="Z79" i="87" s="1"/>
  <c r="Y79" i="87"/>
  <c r="X83" i="89"/>
  <c r="Z83" i="89" s="1"/>
  <c r="Y83" i="89"/>
  <c r="W79" i="45"/>
  <c r="AG78" i="45"/>
  <c r="AP78" i="45" s="1"/>
  <c r="AF78" i="45"/>
  <c r="AO78" i="45" s="1"/>
  <c r="AE78" i="45"/>
  <c r="AH79" i="82"/>
  <c r="AQ79" i="82" s="1"/>
  <c r="AR77" i="94"/>
  <c r="AF76" i="75"/>
  <c r="AO76" i="75" s="1"/>
  <c r="AE76" i="75"/>
  <c r="AG76" i="75"/>
  <c r="AP76" i="75" s="1"/>
  <c r="W77" i="75"/>
  <c r="AR81" i="77"/>
  <c r="Z79" i="34"/>
  <c r="Z79" i="82"/>
  <c r="AH79" i="29"/>
  <c r="AQ79" i="29" s="1"/>
  <c r="AH79" i="85"/>
  <c r="AQ79" i="85" s="1"/>
  <c r="AR78" i="34"/>
  <c r="Z79" i="39"/>
  <c r="AI77" i="43"/>
  <c r="AN77" i="43"/>
  <c r="AR78" i="27"/>
  <c r="Y77" i="46"/>
  <c r="X77" i="46"/>
  <c r="X78" i="35"/>
  <c r="Z78" i="35" s="1"/>
  <c r="Y78" i="35"/>
  <c r="Y76" i="25"/>
  <c r="X76" i="25"/>
  <c r="Z76" i="25" s="1"/>
  <c r="AH76" i="83"/>
  <c r="AQ76" i="83" s="1"/>
  <c r="AH75" i="37"/>
  <c r="AQ75" i="37" s="1"/>
  <c r="AH74" i="78"/>
  <c r="AQ74" i="78" s="1"/>
  <c r="Y78" i="93"/>
  <c r="X78" i="93"/>
  <c r="AI77" i="35"/>
  <c r="AN77" i="35"/>
  <c r="AH77" i="33"/>
  <c r="AQ77" i="33" s="1"/>
  <c r="AR73" i="73"/>
  <c r="Z79" i="29"/>
  <c r="AR77" i="38"/>
  <c r="AH82" i="77"/>
  <c r="AQ82" i="77" s="1"/>
  <c r="Z77" i="42"/>
  <c r="Y77" i="42"/>
  <c r="X77" i="42"/>
  <c r="Z78" i="38"/>
  <c r="AH74" i="73"/>
  <c r="AQ74" i="73" s="1"/>
  <c r="AN75" i="25"/>
  <c r="AI75" i="25"/>
  <c r="X78" i="90"/>
  <c r="Z78" i="90" s="1"/>
  <c r="Y78" i="90"/>
  <c r="AH79" i="27"/>
  <c r="AQ79" i="27" s="1"/>
  <c r="AQ81" i="27" s="1"/>
  <c r="AZ3" i="27"/>
  <c r="AX4" i="27" s="1"/>
  <c r="S4" i="27" s="1"/>
  <c r="AC4" i="27" s="1"/>
  <c r="AB5" i="27" s="1"/>
  <c r="AX7" i="27"/>
  <c r="S7" i="27" s="1"/>
  <c r="AC7" i="27" s="1"/>
  <c r="AB8" i="27" s="1"/>
  <c r="AX11" i="27"/>
  <c r="S11" i="27" s="1"/>
  <c r="AC11" i="27" s="1"/>
  <c r="AB12" i="27" s="1"/>
  <c r="AX13" i="27"/>
  <c r="S13" i="27" s="1"/>
  <c r="AC13" i="27" s="1"/>
  <c r="AB14" i="27" s="1"/>
  <c r="AX14" i="27"/>
  <c r="S14" i="27" s="1"/>
  <c r="AC14" i="27" s="1"/>
  <c r="AB15" i="27" s="1"/>
  <c r="AX19" i="27"/>
  <c r="S19" i="27" s="1"/>
  <c r="AC19" i="27" s="1"/>
  <c r="AB20" i="27" s="1"/>
  <c r="AX20" i="27"/>
  <c r="S20" i="27" s="1"/>
  <c r="AC20" i="27" s="1"/>
  <c r="AB21" i="27" s="1"/>
  <c r="AX21" i="27"/>
  <c r="S21" i="27" s="1"/>
  <c r="AC21" i="27" s="1"/>
  <c r="AB22" i="27" s="1"/>
  <c r="AX25" i="27"/>
  <c r="S25" i="27" s="1"/>
  <c r="AC25" i="27" s="1"/>
  <c r="AB26" i="27" s="1"/>
  <c r="AX26" i="27"/>
  <c r="S26" i="27" s="1"/>
  <c r="AC26" i="27" s="1"/>
  <c r="AB27" i="27" s="1"/>
  <c r="AX27" i="27"/>
  <c r="S27" i="27" s="1"/>
  <c r="AC27" i="27" s="1"/>
  <c r="AB28" i="27" s="1"/>
  <c r="AX28" i="27"/>
  <c r="S28" i="27" s="1"/>
  <c r="AC28" i="27" s="1"/>
  <c r="AB29" i="27" s="1"/>
  <c r="AX31" i="27"/>
  <c r="S31" i="27" s="1"/>
  <c r="AC31" i="27" s="1"/>
  <c r="AB32" i="27" s="1"/>
  <c r="AX32" i="27"/>
  <c r="S32" i="27" s="1"/>
  <c r="AC32" i="27" s="1"/>
  <c r="AB33" i="27" s="1"/>
  <c r="AX33" i="27"/>
  <c r="S33" i="27" s="1"/>
  <c r="AC33" i="27" s="1"/>
  <c r="AB34" i="27" s="1"/>
  <c r="AX34" i="27"/>
  <c r="S34" i="27" s="1"/>
  <c r="AC34" i="27" s="1"/>
  <c r="AB35" i="27" s="1"/>
  <c r="AX37" i="27"/>
  <c r="S37" i="27" s="1"/>
  <c r="AC37" i="27" s="1"/>
  <c r="AB38" i="27" s="1"/>
  <c r="AX38" i="27"/>
  <c r="S38" i="27" s="1"/>
  <c r="AC38" i="27" s="1"/>
  <c r="AB39" i="27" s="1"/>
  <c r="AX39" i="27"/>
  <c r="S39" i="27" s="1"/>
  <c r="AC39" i="27" s="1"/>
  <c r="AB40" i="27" s="1"/>
  <c r="AX40" i="27"/>
  <c r="S40" i="27" s="1"/>
  <c r="AC40" i="27" s="1"/>
  <c r="AB41" i="27" s="1"/>
  <c r="AX43" i="27"/>
  <c r="S43" i="27" s="1"/>
  <c r="AC43" i="27" s="1"/>
  <c r="AB44" i="27" s="1"/>
  <c r="AX44" i="27"/>
  <c r="S44" i="27" s="1"/>
  <c r="AC44" i="27" s="1"/>
  <c r="AB45" i="27" s="1"/>
  <c r="AX45" i="27"/>
  <c r="S45" i="27" s="1"/>
  <c r="AC45" i="27" s="1"/>
  <c r="AB46" i="27" s="1"/>
  <c r="AX46" i="27"/>
  <c r="S46" i="27" s="1"/>
  <c r="AC46" i="27" s="1"/>
  <c r="AB47" i="27" s="1"/>
  <c r="AX47" i="27"/>
  <c r="S47" i="27" s="1"/>
  <c r="AC47" i="27" s="1"/>
  <c r="AB48" i="27" s="1"/>
  <c r="AX48" i="27"/>
  <c r="S48" i="27" s="1"/>
  <c r="AC48" i="27" s="1"/>
  <c r="AB49" i="27" s="1"/>
  <c r="AX49" i="27"/>
  <c r="S49" i="27" s="1"/>
  <c r="AC49" i="27" s="1"/>
  <c r="AB50" i="27" s="1"/>
  <c r="AX50" i="27"/>
  <c r="S50" i="27" s="1"/>
  <c r="AC50" i="27" s="1"/>
  <c r="AB51" i="27" s="1"/>
  <c r="AX51" i="27"/>
  <c r="S51" i="27" s="1"/>
  <c r="AC51" i="27" s="1"/>
  <c r="AB52" i="27" s="1"/>
  <c r="AX52" i="27"/>
  <c r="S52" i="27" s="1"/>
  <c r="AC52" i="27" s="1"/>
  <c r="AB53" i="27" s="1"/>
  <c r="AX53" i="27"/>
  <c r="S53" i="27" s="1"/>
  <c r="AC53" i="27" s="1"/>
  <c r="AB54" i="27" s="1"/>
  <c r="AX54" i="27"/>
  <c r="S54" i="27" s="1"/>
  <c r="AC54" i="27" s="1"/>
  <c r="AB55" i="27" s="1"/>
  <c r="AX55" i="27"/>
  <c r="S55" i="27" s="1"/>
  <c r="AC55" i="27" s="1"/>
  <c r="AB56" i="27" s="1"/>
  <c r="AX56" i="27"/>
  <c r="S56" i="27" s="1"/>
  <c r="AC56" i="27" s="1"/>
  <c r="AB57" i="27" s="1"/>
  <c r="AX57" i="27"/>
  <c r="S57" i="27" s="1"/>
  <c r="AC57" i="27" s="1"/>
  <c r="AB58" i="27" s="1"/>
  <c r="AX58" i="27"/>
  <c r="S58" i="27" s="1"/>
  <c r="AC58" i="27" s="1"/>
  <c r="AB59" i="27" s="1"/>
  <c r="AX59" i="27"/>
  <c r="S59" i="27" s="1"/>
  <c r="AC59" i="27" s="1"/>
  <c r="AB60" i="27" s="1"/>
  <c r="AX60" i="27"/>
  <c r="S60" i="27" s="1"/>
  <c r="AC60" i="27" s="1"/>
  <c r="AB61" i="27" s="1"/>
  <c r="AX61" i="27"/>
  <c r="S61" i="27" s="1"/>
  <c r="AC61" i="27" s="1"/>
  <c r="AB62" i="27" s="1"/>
  <c r="AX62" i="27"/>
  <c r="S62" i="27" s="1"/>
  <c r="AC62" i="27" s="1"/>
  <c r="AB63" i="27" s="1"/>
  <c r="AX63" i="27"/>
  <c r="S63" i="27" s="1"/>
  <c r="AC63" i="27" s="1"/>
  <c r="AB64" i="27" s="1"/>
  <c r="AX64" i="27"/>
  <c r="S64" i="27" s="1"/>
  <c r="AC64" i="27" s="1"/>
  <c r="AB65" i="27" s="1"/>
  <c r="AX65" i="27"/>
  <c r="S65" i="27" s="1"/>
  <c r="AC65" i="27" s="1"/>
  <c r="AB66" i="27" s="1"/>
  <c r="AX66" i="27"/>
  <c r="S66" i="27" s="1"/>
  <c r="AC66" i="27" s="1"/>
  <c r="AB67" i="27" s="1"/>
  <c r="AX67" i="27"/>
  <c r="S67" i="27" s="1"/>
  <c r="AC67" i="27" s="1"/>
  <c r="AB68" i="27" s="1"/>
  <c r="AX68" i="27"/>
  <c r="S68" i="27" s="1"/>
  <c r="AC68" i="27" s="1"/>
  <c r="AB69" i="27" s="1"/>
  <c r="AX69" i="27"/>
  <c r="S69" i="27" s="1"/>
  <c r="AC69" i="27" s="1"/>
  <c r="AB70" i="27" s="1"/>
  <c r="AX70" i="27"/>
  <c r="S70" i="27" s="1"/>
  <c r="AC70" i="27" s="1"/>
  <c r="AB71" i="27" s="1"/>
  <c r="AX71" i="27"/>
  <c r="S71" i="27" s="1"/>
  <c r="AC71" i="27" s="1"/>
  <c r="AB72" i="27" s="1"/>
  <c r="AX72" i="27"/>
  <c r="S72" i="27" s="1"/>
  <c r="AC72" i="27" s="1"/>
  <c r="AB73" i="27" s="1"/>
  <c r="AX73" i="27"/>
  <c r="S73" i="27" s="1"/>
  <c r="AC73" i="27" s="1"/>
  <c r="AB74" i="27" s="1"/>
  <c r="AX78" i="27"/>
  <c r="S78" i="27" s="1"/>
  <c r="AC78" i="27" s="1"/>
  <c r="AB79" i="27" s="1"/>
  <c r="AX77" i="27"/>
  <c r="S77" i="27" s="1"/>
  <c r="AC77" i="27" s="1"/>
  <c r="AB78" i="27" s="1"/>
  <c r="AX76" i="27"/>
  <c r="S76" i="27" s="1"/>
  <c r="AC76" i="27" s="1"/>
  <c r="AB77" i="27" s="1"/>
  <c r="AX74" i="27"/>
  <c r="S74" i="27" s="1"/>
  <c r="AC74" i="27" s="1"/>
  <c r="AB75" i="27" s="1"/>
  <c r="AX75" i="27"/>
  <c r="S75" i="27" s="1"/>
  <c r="AC75" i="27" s="1"/>
  <c r="AB76" i="27" s="1"/>
  <c r="AH78" i="81"/>
  <c r="AQ78" i="81" s="1"/>
  <c r="AH78" i="26"/>
  <c r="AQ78" i="26" s="1"/>
  <c r="AH78" i="41"/>
  <c r="AQ78" i="41" s="1"/>
  <c r="AH81" i="86"/>
  <c r="AQ81" i="86" s="1"/>
  <c r="Z74" i="78"/>
  <c r="AN77" i="93"/>
  <c r="AI77" i="93"/>
  <c r="AH77" i="91"/>
  <c r="AQ77" i="91" s="1"/>
  <c r="Z76" i="30"/>
  <c r="Y76" i="30"/>
  <c r="X76" i="30"/>
  <c r="Z77" i="33"/>
  <c r="Z79" i="85"/>
  <c r="Z82" i="77"/>
  <c r="Z78" i="43"/>
  <c r="X78" i="43"/>
  <c r="Y78" i="43"/>
  <c r="AR75" i="83"/>
  <c r="AR80" i="86"/>
  <c r="AR73" i="78"/>
  <c r="AN78" i="87"/>
  <c r="AI78" i="87"/>
  <c r="AN77" i="90"/>
  <c r="AI77" i="90"/>
  <c r="AX22" i="27" l="1"/>
  <c r="S22" i="27" s="1"/>
  <c r="AC22" i="27" s="1"/>
  <c r="AB23" i="27" s="1"/>
  <c r="AX15" i="27"/>
  <c r="S15" i="27" s="1"/>
  <c r="AC15" i="27" s="1"/>
  <c r="AB16" i="27" s="1"/>
  <c r="AX8" i="27"/>
  <c r="S8" i="27" s="1"/>
  <c r="AC8" i="27" s="1"/>
  <c r="AB9" i="27" s="1"/>
  <c r="AX5" i="39"/>
  <c r="S5" i="39" s="1"/>
  <c r="AC5" i="39" s="1"/>
  <c r="AB6" i="39" s="1"/>
  <c r="AX5" i="27"/>
  <c r="S5" i="27" s="1"/>
  <c r="AC5" i="27" s="1"/>
  <c r="AB6" i="27" s="1"/>
  <c r="AX4" i="79"/>
  <c r="S4" i="79" s="1"/>
  <c r="AC4" i="79" s="1"/>
  <c r="AB5" i="79" s="1"/>
  <c r="AX3" i="39"/>
  <c r="S3" i="39" s="1"/>
  <c r="AC3" i="39" s="1"/>
  <c r="AX3" i="79"/>
  <c r="S3" i="79" s="1"/>
  <c r="AC3" i="79" s="1"/>
  <c r="AX42" i="27"/>
  <c r="S42" i="27" s="1"/>
  <c r="AC42" i="27" s="1"/>
  <c r="AB43" i="27" s="1"/>
  <c r="AX36" i="27"/>
  <c r="S36" i="27" s="1"/>
  <c r="AC36" i="27" s="1"/>
  <c r="AB37" i="27" s="1"/>
  <c r="AX30" i="27"/>
  <c r="S30" i="27" s="1"/>
  <c r="AC30" i="27" s="1"/>
  <c r="AB31" i="27" s="1"/>
  <c r="AX24" i="27"/>
  <c r="S24" i="27" s="1"/>
  <c r="AC24" i="27" s="1"/>
  <c r="AB25" i="27" s="1"/>
  <c r="AX17" i="27"/>
  <c r="S17" i="27" s="1"/>
  <c r="AC17" i="27" s="1"/>
  <c r="AB18" i="27" s="1"/>
  <c r="AX10" i="27"/>
  <c r="S10" i="27" s="1"/>
  <c r="AC10" i="27" s="1"/>
  <c r="AB11" i="27" s="1"/>
  <c r="AX20" i="39"/>
  <c r="S20" i="39" s="1"/>
  <c r="AC20" i="39" s="1"/>
  <c r="AB21" i="39" s="1"/>
  <c r="AX14" i="39"/>
  <c r="S14" i="39" s="1"/>
  <c r="AC14" i="39" s="1"/>
  <c r="AB15" i="39" s="1"/>
  <c r="AX8" i="39"/>
  <c r="S8" i="39" s="1"/>
  <c r="AC8" i="39" s="1"/>
  <c r="AB9" i="39" s="1"/>
  <c r="AX8" i="79"/>
  <c r="S8" i="79" s="1"/>
  <c r="AC8" i="79" s="1"/>
  <c r="AB9" i="79" s="1"/>
  <c r="AX41" i="27"/>
  <c r="S41" i="27" s="1"/>
  <c r="AC41" i="27" s="1"/>
  <c r="AB42" i="27" s="1"/>
  <c r="AX35" i="27"/>
  <c r="S35" i="27" s="1"/>
  <c r="AC35" i="27" s="1"/>
  <c r="AB36" i="27" s="1"/>
  <c r="AX29" i="27"/>
  <c r="S29" i="27" s="1"/>
  <c r="AC29" i="27" s="1"/>
  <c r="AB30" i="27" s="1"/>
  <c r="AX23" i="27"/>
  <c r="S23" i="27" s="1"/>
  <c r="AC23" i="27" s="1"/>
  <c r="AB24" i="27" s="1"/>
  <c r="AX16" i="27"/>
  <c r="S16" i="27" s="1"/>
  <c r="AC16" i="27" s="1"/>
  <c r="AB17" i="27" s="1"/>
  <c r="AX9" i="27"/>
  <c r="S9" i="27" s="1"/>
  <c r="AC9" i="27" s="1"/>
  <c r="AB10" i="27" s="1"/>
  <c r="AX19" i="39"/>
  <c r="S19" i="39" s="1"/>
  <c r="AC19" i="39" s="1"/>
  <c r="AB20" i="39" s="1"/>
  <c r="AX13" i="39"/>
  <c r="S13" i="39" s="1"/>
  <c r="AC13" i="39" s="1"/>
  <c r="AB14" i="39" s="1"/>
  <c r="AX6" i="39"/>
  <c r="S6" i="39" s="1"/>
  <c r="AC6" i="39" s="1"/>
  <c r="AB7" i="39" s="1"/>
  <c r="AX7" i="79"/>
  <c r="S7" i="79" s="1"/>
  <c r="AC7" i="79" s="1"/>
  <c r="AB8" i="79" s="1"/>
  <c r="W79" i="35"/>
  <c r="AG78" i="35"/>
  <c r="AP78" i="35" s="1"/>
  <c r="AF78" i="35"/>
  <c r="AO78" i="35" s="1"/>
  <c r="AE78" i="35"/>
  <c r="AF83" i="89"/>
  <c r="AO83" i="89" s="1"/>
  <c r="AG83" i="89"/>
  <c r="AP83" i="89" s="1"/>
  <c r="AE83" i="89"/>
  <c r="W84" i="89"/>
  <c r="AF78" i="90"/>
  <c r="AO78" i="90" s="1"/>
  <c r="W79" i="90"/>
  <c r="AG78" i="90"/>
  <c r="AP78" i="90" s="1"/>
  <c r="AE78" i="90"/>
  <c r="AK7" i="79"/>
  <c r="AT7" i="79" s="1"/>
  <c r="AE76" i="25"/>
  <c r="W77" i="25"/>
  <c r="AG76" i="25"/>
  <c r="AP76" i="25" s="1"/>
  <c r="AF76" i="25"/>
  <c r="AO76" i="25" s="1"/>
  <c r="AJ8" i="39"/>
  <c r="AK8" i="39"/>
  <c r="AT8" i="39" s="1"/>
  <c r="AJ5" i="27"/>
  <c r="AK5" i="27"/>
  <c r="AT5" i="27" s="1"/>
  <c r="AR77" i="93"/>
  <c r="AJ72" i="27"/>
  <c r="AK72" i="27"/>
  <c r="AT72" i="27" s="1"/>
  <c r="AJ60" i="27"/>
  <c r="AK60" i="27"/>
  <c r="AT60" i="27" s="1"/>
  <c r="AK18" i="27"/>
  <c r="AT18" i="27" s="1"/>
  <c r="AH77" i="46"/>
  <c r="AQ77" i="46" s="1"/>
  <c r="AJ61" i="39"/>
  <c r="AK61" i="39"/>
  <c r="AT61" i="39" s="1"/>
  <c r="AJ19" i="39"/>
  <c r="AK19" i="39"/>
  <c r="AT19" i="39" s="1"/>
  <c r="AJ75" i="79"/>
  <c r="AK75" i="79"/>
  <c r="AT75" i="79" s="1"/>
  <c r="AJ66" i="79"/>
  <c r="AK66" i="79"/>
  <c r="AT66" i="79" s="1"/>
  <c r="AJ36" i="79"/>
  <c r="AK36" i="79"/>
  <c r="AT36" i="79" s="1"/>
  <c r="AJ24" i="79"/>
  <c r="AK24" i="79"/>
  <c r="AT24" i="79" s="1"/>
  <c r="AJ6" i="79"/>
  <c r="AK6" i="79"/>
  <c r="AT6" i="79" s="1"/>
  <c r="AJ74" i="27"/>
  <c r="AK74" i="27"/>
  <c r="AT74" i="27" s="1"/>
  <c r="AH78" i="43"/>
  <c r="AQ78" i="43" s="1"/>
  <c r="AJ76" i="27"/>
  <c r="AK76" i="27"/>
  <c r="AT76" i="27" s="1"/>
  <c r="AJ73" i="27"/>
  <c r="AK73" i="27"/>
  <c r="AT73" i="27" s="1"/>
  <c r="AJ67" i="27"/>
  <c r="AK67" i="27"/>
  <c r="AT67" i="27" s="1"/>
  <c r="AJ61" i="27"/>
  <c r="AK61" i="27"/>
  <c r="AT61" i="27" s="1"/>
  <c r="AJ55" i="27"/>
  <c r="AK55" i="27"/>
  <c r="AT55" i="27" s="1"/>
  <c r="AJ49" i="27"/>
  <c r="AK49" i="27"/>
  <c r="AT49" i="27" s="1"/>
  <c r="AJ43" i="27"/>
  <c r="AK43" i="27"/>
  <c r="AT43" i="27" s="1"/>
  <c r="AJ37" i="27"/>
  <c r="AK37" i="27"/>
  <c r="AT37" i="27" s="1"/>
  <c r="AJ31" i="27"/>
  <c r="AK31" i="27"/>
  <c r="AT31" i="27" s="1"/>
  <c r="AJ25" i="27"/>
  <c r="AK25" i="27"/>
  <c r="AT25" i="27" s="1"/>
  <c r="AX18" i="27"/>
  <c r="S18" i="27" s="1"/>
  <c r="AC18" i="27" s="1"/>
  <c r="AB19" i="27" s="1"/>
  <c r="AX12" i="27"/>
  <c r="S12" i="27" s="1"/>
  <c r="AC12" i="27" s="1"/>
  <c r="AB13" i="27" s="1"/>
  <c r="AX6" i="27"/>
  <c r="S6" i="27" s="1"/>
  <c r="AC6" i="27" s="1"/>
  <c r="AB7" i="27" s="1"/>
  <c r="AR77" i="35"/>
  <c r="AR74" i="47"/>
  <c r="AJ74" i="39"/>
  <c r="AK74" i="39"/>
  <c r="AT74" i="39" s="1"/>
  <c r="AJ68" i="39"/>
  <c r="AK68" i="39"/>
  <c r="AT68" i="39" s="1"/>
  <c r="AJ62" i="39"/>
  <c r="AK62" i="39"/>
  <c r="AT62" i="39" s="1"/>
  <c r="AJ56" i="39"/>
  <c r="AK56" i="39"/>
  <c r="AT56" i="39" s="1"/>
  <c r="AJ50" i="39"/>
  <c r="AK50" i="39"/>
  <c r="AT50" i="39" s="1"/>
  <c r="AJ44" i="39"/>
  <c r="AK44" i="39"/>
  <c r="AT44" i="39" s="1"/>
  <c r="AJ38" i="39"/>
  <c r="AK38" i="39"/>
  <c r="AT38" i="39" s="1"/>
  <c r="AJ32" i="39"/>
  <c r="AK32" i="39"/>
  <c r="AT32" i="39" s="1"/>
  <c r="AJ26" i="39"/>
  <c r="AK26" i="39"/>
  <c r="AT26" i="39" s="1"/>
  <c r="AJ20" i="39"/>
  <c r="AK20" i="39"/>
  <c r="AT20" i="39" s="1"/>
  <c r="AJ14" i="39"/>
  <c r="AK14" i="39"/>
  <c r="AT14" i="39" s="1"/>
  <c r="AN76" i="74"/>
  <c r="AI76" i="74"/>
  <c r="AH75" i="47"/>
  <c r="AQ75" i="47" s="1"/>
  <c r="AN74" i="73"/>
  <c r="AI74" i="73"/>
  <c r="AJ79" i="79"/>
  <c r="AS79" i="79" s="1"/>
  <c r="AK79" i="79"/>
  <c r="AT79" i="79" s="1"/>
  <c r="AJ73" i="79"/>
  <c r="AK73" i="79"/>
  <c r="AT73" i="79" s="1"/>
  <c r="AJ67" i="79"/>
  <c r="AK67" i="79"/>
  <c r="AT67" i="79" s="1"/>
  <c r="AJ61" i="79"/>
  <c r="AK61" i="79"/>
  <c r="AT61" i="79" s="1"/>
  <c r="AJ55" i="79"/>
  <c r="AK55" i="79"/>
  <c r="AT55" i="79" s="1"/>
  <c r="AJ49" i="79"/>
  <c r="AK49" i="79"/>
  <c r="AT49" i="79" s="1"/>
  <c r="AJ43" i="79"/>
  <c r="AK43" i="79"/>
  <c r="AT43" i="79" s="1"/>
  <c r="AJ37" i="79"/>
  <c r="AK37" i="79"/>
  <c r="AT37" i="79" s="1"/>
  <c r="AJ31" i="79"/>
  <c r="AK31" i="79"/>
  <c r="AT31" i="79" s="1"/>
  <c r="AJ25" i="79"/>
  <c r="AK25" i="79"/>
  <c r="AT25" i="79" s="1"/>
  <c r="AJ19" i="79"/>
  <c r="AK19" i="79"/>
  <c r="AT19" i="79" s="1"/>
  <c r="AJ13" i="79"/>
  <c r="AK13" i="79"/>
  <c r="AT13" i="79" s="1"/>
  <c r="AI77" i="91"/>
  <c r="AN77" i="91"/>
  <c r="AI78" i="41"/>
  <c r="AN78" i="41"/>
  <c r="AJ54" i="27"/>
  <c r="AK54" i="27"/>
  <c r="AT54" i="27" s="1"/>
  <c r="AJ30" i="27"/>
  <c r="AK30" i="27"/>
  <c r="AT30" i="27" s="1"/>
  <c r="AH78" i="93"/>
  <c r="AQ78" i="93" s="1"/>
  <c r="AR77" i="43"/>
  <c r="AJ73" i="39"/>
  <c r="AK73" i="39"/>
  <c r="AT73" i="39" s="1"/>
  <c r="AJ37" i="39"/>
  <c r="AK37" i="39"/>
  <c r="AT37" i="39" s="1"/>
  <c r="AJ7" i="39"/>
  <c r="AK7" i="39"/>
  <c r="AT7" i="39" s="1"/>
  <c r="W76" i="47"/>
  <c r="AG75" i="47"/>
  <c r="AP75" i="47" s="1"/>
  <c r="AF75" i="47"/>
  <c r="AO75" i="47" s="1"/>
  <c r="AE75" i="47"/>
  <c r="AJ54" i="79"/>
  <c r="AK54" i="79"/>
  <c r="AT54" i="79" s="1"/>
  <c r="AR75" i="30"/>
  <c r="AE82" i="77"/>
  <c r="AF82" i="77"/>
  <c r="AO82" i="77" s="1"/>
  <c r="W83" i="77"/>
  <c r="AG82" i="77"/>
  <c r="AP82" i="77" s="1"/>
  <c r="AJ77" i="27"/>
  <c r="AK77" i="27"/>
  <c r="AT77" i="27" s="1"/>
  <c r="AJ71" i="27"/>
  <c r="AK71" i="27"/>
  <c r="AT71" i="27" s="1"/>
  <c r="AJ65" i="27"/>
  <c r="AK65" i="27"/>
  <c r="AT65" i="27" s="1"/>
  <c r="AJ59" i="27"/>
  <c r="AK59" i="27"/>
  <c r="AT59" i="27" s="1"/>
  <c r="AJ53" i="27"/>
  <c r="AK53" i="27"/>
  <c r="AT53" i="27" s="1"/>
  <c r="AJ47" i="27"/>
  <c r="AK47" i="27"/>
  <c r="AT47" i="27" s="1"/>
  <c r="AJ41" i="27"/>
  <c r="AK41" i="27"/>
  <c r="AT41" i="27" s="1"/>
  <c r="AJ35" i="27"/>
  <c r="AK35" i="27"/>
  <c r="AT35" i="27" s="1"/>
  <c r="AJ29" i="27"/>
  <c r="AK29" i="27"/>
  <c r="AT29" i="27" s="1"/>
  <c r="AJ23" i="27"/>
  <c r="AK23" i="27"/>
  <c r="AT23" i="27" s="1"/>
  <c r="AJ17" i="27"/>
  <c r="AK17" i="27"/>
  <c r="AT17" i="27" s="1"/>
  <c r="AJ11" i="27"/>
  <c r="AK11" i="27"/>
  <c r="AT11" i="27" s="1"/>
  <c r="AG79" i="39"/>
  <c r="AP79" i="39" s="1"/>
  <c r="AP81" i="39" s="1"/>
  <c r="AF79" i="39"/>
  <c r="AO79" i="39" s="1"/>
  <c r="AO81" i="39" s="1"/>
  <c r="AE79" i="39"/>
  <c r="AX79" i="39"/>
  <c r="S79" i="39" s="1"/>
  <c r="AC79" i="39" s="1"/>
  <c r="X77" i="75"/>
  <c r="Y77" i="75"/>
  <c r="AN78" i="45"/>
  <c r="AI78" i="45"/>
  <c r="AJ76" i="39"/>
  <c r="AK76" i="39"/>
  <c r="AT76" i="39" s="1"/>
  <c r="AJ72" i="39"/>
  <c r="AK72" i="39"/>
  <c r="AT72" i="39" s="1"/>
  <c r="AJ66" i="39"/>
  <c r="AK66" i="39"/>
  <c r="AT66" i="39" s="1"/>
  <c r="AJ60" i="39"/>
  <c r="AK60" i="39"/>
  <c r="AT60" i="39" s="1"/>
  <c r="AJ54" i="39"/>
  <c r="AK54" i="39"/>
  <c r="AT54" i="39" s="1"/>
  <c r="AJ48" i="39"/>
  <c r="AK48" i="39"/>
  <c r="AT48" i="39" s="1"/>
  <c r="AJ42" i="39"/>
  <c r="AK42" i="39"/>
  <c r="AT42" i="39" s="1"/>
  <c r="AJ36" i="39"/>
  <c r="AK36" i="39"/>
  <c r="AT36" i="39" s="1"/>
  <c r="AJ30" i="39"/>
  <c r="AK30" i="39"/>
  <c r="AT30" i="39" s="1"/>
  <c r="AJ24" i="39"/>
  <c r="AK24" i="39"/>
  <c r="AT24" i="39" s="1"/>
  <c r="AJ18" i="39"/>
  <c r="AK18" i="39"/>
  <c r="AT18" i="39" s="1"/>
  <c r="AJ12" i="39"/>
  <c r="AK12" i="39"/>
  <c r="AT12" i="39" s="1"/>
  <c r="AJ6" i="39"/>
  <c r="AK6" i="39"/>
  <c r="AT6" i="39" s="1"/>
  <c r="AR76" i="42"/>
  <c r="AR76" i="46"/>
  <c r="AJ76" i="79"/>
  <c r="AK76" i="79"/>
  <c r="AT76" i="79" s="1"/>
  <c r="AJ71" i="79"/>
  <c r="AK71" i="79"/>
  <c r="AT71" i="79" s="1"/>
  <c r="AJ65" i="79"/>
  <c r="AK65" i="79"/>
  <c r="AT65" i="79" s="1"/>
  <c r="AJ59" i="79"/>
  <c r="AK59" i="79"/>
  <c r="AT59" i="79" s="1"/>
  <c r="AJ53" i="79"/>
  <c r="AK53" i="79"/>
  <c r="AT53" i="79" s="1"/>
  <c r="AJ47" i="79"/>
  <c r="AK47" i="79"/>
  <c r="AT47" i="79" s="1"/>
  <c r="AJ41" i="79"/>
  <c r="AK41" i="79"/>
  <c r="AT41" i="79" s="1"/>
  <c r="AJ35" i="79"/>
  <c r="AK35" i="79"/>
  <c r="AT35" i="79" s="1"/>
  <c r="AJ29" i="79"/>
  <c r="AK29" i="79"/>
  <c r="AT29" i="79" s="1"/>
  <c r="AJ23" i="79"/>
  <c r="AK23" i="79"/>
  <c r="AT23" i="79" s="1"/>
  <c r="AJ17" i="79"/>
  <c r="AK17" i="79"/>
  <c r="AT17" i="79" s="1"/>
  <c r="AJ11" i="79"/>
  <c r="AK11" i="79"/>
  <c r="AT11" i="79" s="1"/>
  <c r="Y78" i="91"/>
  <c r="X78" i="91"/>
  <c r="AN81" i="86"/>
  <c r="AI81" i="86"/>
  <c r="Y76" i="37"/>
  <c r="X76" i="37"/>
  <c r="Z76" i="37" s="1"/>
  <c r="X79" i="26"/>
  <c r="Y79" i="26"/>
  <c r="AJ36" i="27"/>
  <c r="AK36" i="27"/>
  <c r="AT36" i="27" s="1"/>
  <c r="AJ6" i="27"/>
  <c r="AK6" i="27"/>
  <c r="AT6" i="27" s="1"/>
  <c r="AH78" i="90"/>
  <c r="AQ78" i="90" s="1"/>
  <c r="AJ79" i="39"/>
  <c r="AS79" i="39" s="1"/>
  <c r="AK79" i="39"/>
  <c r="AT79" i="39" s="1"/>
  <c r="AJ43" i="39"/>
  <c r="AK43" i="39"/>
  <c r="AT43" i="39" s="1"/>
  <c r="AJ13" i="39"/>
  <c r="AK13" i="39"/>
  <c r="AT13" i="39" s="1"/>
  <c r="AN78" i="31"/>
  <c r="AI78" i="31"/>
  <c r="AJ42" i="79"/>
  <c r="AK42" i="79"/>
  <c r="AT42" i="79" s="1"/>
  <c r="AR78" i="87"/>
  <c r="AF79" i="85"/>
  <c r="AO79" i="85" s="1"/>
  <c r="W80" i="85"/>
  <c r="AE79" i="85"/>
  <c r="AG79" i="85"/>
  <c r="AP79" i="85" s="1"/>
  <c r="W75" i="78"/>
  <c r="AG74" i="78"/>
  <c r="AP74" i="78" s="1"/>
  <c r="AF74" i="78"/>
  <c r="AO74" i="78" s="1"/>
  <c r="AE74" i="78"/>
  <c r="AJ78" i="27"/>
  <c r="AK78" i="27"/>
  <c r="AT78" i="27" s="1"/>
  <c r="AJ70" i="27"/>
  <c r="AK70" i="27"/>
  <c r="AT70" i="27" s="1"/>
  <c r="AJ64" i="27"/>
  <c r="AK64" i="27"/>
  <c r="AT64" i="27" s="1"/>
  <c r="AJ58" i="27"/>
  <c r="AK58" i="27"/>
  <c r="AT58" i="27" s="1"/>
  <c r="AJ52" i="27"/>
  <c r="AK52" i="27"/>
  <c r="AT52" i="27" s="1"/>
  <c r="AJ46" i="27"/>
  <c r="AK46" i="27"/>
  <c r="AT46" i="27" s="1"/>
  <c r="AJ40" i="27"/>
  <c r="AK40" i="27"/>
  <c r="AT40" i="27" s="1"/>
  <c r="AJ34" i="27"/>
  <c r="AK34" i="27"/>
  <c r="AT34" i="27" s="1"/>
  <c r="AJ28" i="27"/>
  <c r="AK28" i="27"/>
  <c r="AT28" i="27" s="1"/>
  <c r="AJ22" i="27"/>
  <c r="AK22" i="27"/>
  <c r="AT22" i="27" s="1"/>
  <c r="AJ16" i="27"/>
  <c r="AK16" i="27"/>
  <c r="AT16" i="27" s="1"/>
  <c r="AJ10" i="27"/>
  <c r="AK10" i="27"/>
  <c r="AT10" i="27" s="1"/>
  <c r="AX3" i="27"/>
  <c r="S3" i="27" s="1"/>
  <c r="AC3" i="27" s="1"/>
  <c r="AR75" i="25"/>
  <c r="AE79" i="29"/>
  <c r="W80" i="29"/>
  <c r="AG79" i="29"/>
  <c r="AP79" i="29" s="1"/>
  <c r="AF79" i="29"/>
  <c r="AO79" i="29" s="1"/>
  <c r="Z78" i="93"/>
  <c r="Z77" i="46"/>
  <c r="W80" i="82"/>
  <c r="AG79" i="82"/>
  <c r="AP79" i="82" s="1"/>
  <c r="AF79" i="82"/>
  <c r="AO79" i="82" s="1"/>
  <c r="AE79" i="82"/>
  <c r="AJ78" i="39"/>
  <c r="AK78" i="39"/>
  <c r="AT78" i="39" s="1"/>
  <c r="AJ71" i="39"/>
  <c r="AK71" i="39"/>
  <c r="AT71" i="39" s="1"/>
  <c r="AJ65" i="39"/>
  <c r="AK65" i="39"/>
  <c r="AT65" i="39" s="1"/>
  <c r="AJ59" i="39"/>
  <c r="AK59" i="39"/>
  <c r="AT59" i="39" s="1"/>
  <c r="AJ53" i="39"/>
  <c r="AK53" i="39"/>
  <c r="AT53" i="39" s="1"/>
  <c r="AJ47" i="39"/>
  <c r="AK47" i="39"/>
  <c r="AT47" i="39" s="1"/>
  <c r="AJ41" i="39"/>
  <c r="AK41" i="39"/>
  <c r="AT41" i="39" s="1"/>
  <c r="AJ35" i="39"/>
  <c r="AK35" i="39"/>
  <c r="AT35" i="39" s="1"/>
  <c r="AJ29" i="39"/>
  <c r="AK29" i="39"/>
  <c r="AT29" i="39" s="1"/>
  <c r="AJ23" i="39"/>
  <c r="AK23" i="39"/>
  <c r="AT23" i="39" s="1"/>
  <c r="AJ17" i="39"/>
  <c r="AK17" i="39"/>
  <c r="AT17" i="39" s="1"/>
  <c r="AJ11" i="39"/>
  <c r="AK11" i="39"/>
  <c r="AT11" i="39" s="1"/>
  <c r="AJ5" i="39"/>
  <c r="AK5" i="39"/>
  <c r="AT5" i="39" s="1"/>
  <c r="AR77" i="95"/>
  <c r="Y77" i="74"/>
  <c r="X77" i="74"/>
  <c r="Y75" i="73"/>
  <c r="X75" i="73"/>
  <c r="Z75" i="73" s="1"/>
  <c r="AH78" i="95"/>
  <c r="AQ78" i="95" s="1"/>
  <c r="AJ78" i="79"/>
  <c r="AK78" i="79"/>
  <c r="AT78" i="79" s="1"/>
  <c r="AJ70" i="79"/>
  <c r="AK70" i="79"/>
  <c r="AT70" i="79" s="1"/>
  <c r="AJ64" i="79"/>
  <c r="AK64" i="79"/>
  <c r="AT64" i="79" s="1"/>
  <c r="AJ58" i="79"/>
  <c r="AK58" i="79"/>
  <c r="AT58" i="79" s="1"/>
  <c r="AJ52" i="79"/>
  <c r="AK52" i="79"/>
  <c r="AT52" i="79" s="1"/>
  <c r="AJ46" i="79"/>
  <c r="AK46" i="79"/>
  <c r="AT46" i="79" s="1"/>
  <c r="AJ40" i="79"/>
  <c r="AK40" i="79"/>
  <c r="AT40" i="79" s="1"/>
  <c r="AJ34" i="79"/>
  <c r="AK34" i="79"/>
  <c r="AT34" i="79" s="1"/>
  <c r="AJ28" i="79"/>
  <c r="AK28" i="79"/>
  <c r="AT28" i="79" s="1"/>
  <c r="AJ22" i="79"/>
  <c r="AK22" i="79"/>
  <c r="AT22" i="79" s="1"/>
  <c r="AJ16" i="79"/>
  <c r="AK16" i="79"/>
  <c r="AT16" i="79" s="1"/>
  <c r="AJ10" i="79"/>
  <c r="AK10" i="79"/>
  <c r="AT10" i="79" s="1"/>
  <c r="AJ5" i="79"/>
  <c r="AK5" i="79"/>
  <c r="AT5" i="79" s="1"/>
  <c r="AI78" i="26"/>
  <c r="AN78" i="26"/>
  <c r="AI78" i="81"/>
  <c r="AN78" i="81"/>
  <c r="AI79" i="79"/>
  <c r="AN79" i="79"/>
  <c r="AN81" i="79" s="1"/>
  <c r="AI78" i="94"/>
  <c r="AN78" i="94"/>
  <c r="W79" i="43"/>
  <c r="AG78" i="43"/>
  <c r="AP78" i="43" s="1"/>
  <c r="AF78" i="43"/>
  <c r="AO78" i="43" s="1"/>
  <c r="AE78" i="43"/>
  <c r="AJ75" i="27"/>
  <c r="AK75" i="27"/>
  <c r="AT75" i="27" s="1"/>
  <c r="AJ48" i="27"/>
  <c r="AK48" i="27"/>
  <c r="AT48" i="27" s="1"/>
  <c r="AJ12" i="27"/>
  <c r="AK12" i="27"/>
  <c r="AT12" i="27" s="1"/>
  <c r="AF77" i="42"/>
  <c r="AO77" i="42" s="1"/>
  <c r="AE77" i="42"/>
  <c r="W78" i="42"/>
  <c r="AG77" i="42"/>
  <c r="AP77" i="42" s="1"/>
  <c r="AJ67" i="39"/>
  <c r="AK67" i="39"/>
  <c r="AT67" i="39" s="1"/>
  <c r="AJ49" i="39"/>
  <c r="AK49" i="39"/>
  <c r="AT49" i="39" s="1"/>
  <c r="AJ31" i="39"/>
  <c r="AK31" i="39"/>
  <c r="AT31" i="39" s="1"/>
  <c r="AJ48" i="79"/>
  <c r="AK48" i="79"/>
  <c r="AT48" i="79" s="1"/>
  <c r="W78" i="33"/>
  <c r="AG77" i="33"/>
  <c r="AP77" i="33" s="1"/>
  <c r="AF77" i="33"/>
  <c r="AO77" i="33" s="1"/>
  <c r="AE77" i="33"/>
  <c r="AJ79" i="27"/>
  <c r="AS79" i="27" s="1"/>
  <c r="AK79" i="27"/>
  <c r="AT79" i="27" s="1"/>
  <c r="AJ69" i="27"/>
  <c r="AK69" i="27"/>
  <c r="AT69" i="27" s="1"/>
  <c r="AJ63" i="27"/>
  <c r="AK63" i="27"/>
  <c r="AT63" i="27" s="1"/>
  <c r="AJ57" i="27"/>
  <c r="AK57" i="27"/>
  <c r="AT57" i="27" s="1"/>
  <c r="AJ51" i="27"/>
  <c r="AK51" i="27"/>
  <c r="AT51" i="27" s="1"/>
  <c r="AJ45" i="27"/>
  <c r="AK45" i="27"/>
  <c r="AT45" i="27" s="1"/>
  <c r="AJ39" i="27"/>
  <c r="AK39" i="27"/>
  <c r="AT39" i="27" s="1"/>
  <c r="AJ33" i="27"/>
  <c r="AK33" i="27"/>
  <c r="AT33" i="27" s="1"/>
  <c r="AJ27" i="27"/>
  <c r="AK27" i="27"/>
  <c r="AT27" i="27" s="1"/>
  <c r="AJ21" i="27"/>
  <c r="AK21" i="27"/>
  <c r="AT21" i="27" s="1"/>
  <c r="AJ15" i="27"/>
  <c r="AK15" i="27"/>
  <c r="AT15" i="27" s="1"/>
  <c r="AJ9" i="27"/>
  <c r="AK9" i="27"/>
  <c r="AT9" i="27" s="1"/>
  <c r="AF78" i="38"/>
  <c r="AO78" i="38" s="1"/>
  <c r="AE78" i="38"/>
  <c r="W79" i="38"/>
  <c r="AG78" i="38"/>
  <c r="AP78" i="38" s="1"/>
  <c r="W80" i="34"/>
  <c r="AG79" i="34"/>
  <c r="AP79" i="34" s="1"/>
  <c r="AF79" i="34"/>
  <c r="AO79" i="34" s="1"/>
  <c r="AE79" i="34"/>
  <c r="AN76" i="75"/>
  <c r="AI76" i="75"/>
  <c r="AH79" i="87"/>
  <c r="AQ79" i="87" s="1"/>
  <c r="AQ81" i="87" s="1"/>
  <c r="AZ3" i="87"/>
  <c r="AX5" i="87" s="1"/>
  <c r="S5" i="87" s="1"/>
  <c r="AC5" i="87" s="1"/>
  <c r="AB6" i="87" s="1"/>
  <c r="AX4" i="87"/>
  <c r="S4" i="87" s="1"/>
  <c r="AC4" i="87" s="1"/>
  <c r="AB5" i="87" s="1"/>
  <c r="AX9" i="87"/>
  <c r="S9" i="87" s="1"/>
  <c r="AC9" i="87" s="1"/>
  <c r="AB10" i="87" s="1"/>
  <c r="AX10" i="87"/>
  <c r="S10" i="87" s="1"/>
  <c r="AC10" i="87" s="1"/>
  <c r="AB11" i="87" s="1"/>
  <c r="AX15" i="87"/>
  <c r="S15" i="87" s="1"/>
  <c r="AC15" i="87" s="1"/>
  <c r="AB16" i="87" s="1"/>
  <c r="AX16" i="87"/>
  <c r="S16" i="87" s="1"/>
  <c r="AC16" i="87" s="1"/>
  <c r="AB17" i="87" s="1"/>
  <c r="AX17" i="87"/>
  <c r="S17" i="87" s="1"/>
  <c r="AC17" i="87" s="1"/>
  <c r="AB18" i="87" s="1"/>
  <c r="AX18" i="87"/>
  <c r="S18" i="87" s="1"/>
  <c r="AC18" i="87" s="1"/>
  <c r="AB19" i="87" s="1"/>
  <c r="AX19" i="87"/>
  <c r="S19" i="87" s="1"/>
  <c r="AC19" i="87" s="1"/>
  <c r="AB20" i="87" s="1"/>
  <c r="AX21" i="87"/>
  <c r="S21" i="87" s="1"/>
  <c r="AC21" i="87" s="1"/>
  <c r="AB22" i="87" s="1"/>
  <c r="AX22" i="87"/>
  <c r="S22" i="87" s="1"/>
  <c r="AC22" i="87" s="1"/>
  <c r="AB23" i="87" s="1"/>
  <c r="AX23" i="87"/>
  <c r="S23" i="87" s="1"/>
  <c r="AC23" i="87" s="1"/>
  <c r="AB24" i="87" s="1"/>
  <c r="AX24" i="87"/>
  <c r="S24" i="87" s="1"/>
  <c r="AC24" i="87" s="1"/>
  <c r="AB25" i="87" s="1"/>
  <c r="AX25" i="87"/>
  <c r="S25" i="87" s="1"/>
  <c r="AC25" i="87" s="1"/>
  <c r="AB26" i="87" s="1"/>
  <c r="AX26" i="87"/>
  <c r="S26" i="87" s="1"/>
  <c r="AC26" i="87" s="1"/>
  <c r="AB27" i="87" s="1"/>
  <c r="AX27" i="87"/>
  <c r="S27" i="87" s="1"/>
  <c r="AC27" i="87" s="1"/>
  <c r="AB28" i="87" s="1"/>
  <c r="AX28" i="87"/>
  <c r="S28" i="87" s="1"/>
  <c r="AC28" i="87" s="1"/>
  <c r="AB29" i="87" s="1"/>
  <c r="AX29" i="87"/>
  <c r="S29" i="87" s="1"/>
  <c r="AC29" i="87" s="1"/>
  <c r="AB30" i="87" s="1"/>
  <c r="AX30" i="87"/>
  <c r="S30" i="87" s="1"/>
  <c r="AC30" i="87" s="1"/>
  <c r="AB31" i="87" s="1"/>
  <c r="AX31" i="87"/>
  <c r="S31" i="87" s="1"/>
  <c r="AC31" i="87" s="1"/>
  <c r="AB32" i="87" s="1"/>
  <c r="AX32" i="87"/>
  <c r="S32" i="87" s="1"/>
  <c r="AC32" i="87" s="1"/>
  <c r="AB33" i="87" s="1"/>
  <c r="AX33" i="87"/>
  <c r="S33" i="87" s="1"/>
  <c r="AC33" i="87" s="1"/>
  <c r="AB34" i="87" s="1"/>
  <c r="AX34" i="87"/>
  <c r="S34" i="87" s="1"/>
  <c r="AC34" i="87" s="1"/>
  <c r="AB35" i="87" s="1"/>
  <c r="AX35" i="87"/>
  <c r="S35" i="87" s="1"/>
  <c r="AC35" i="87" s="1"/>
  <c r="AB36" i="87" s="1"/>
  <c r="AX36" i="87"/>
  <c r="S36" i="87" s="1"/>
  <c r="AC36" i="87" s="1"/>
  <c r="AB37" i="87" s="1"/>
  <c r="AX37" i="87"/>
  <c r="S37" i="87" s="1"/>
  <c r="AC37" i="87" s="1"/>
  <c r="AB38" i="87" s="1"/>
  <c r="AX38" i="87"/>
  <c r="S38" i="87" s="1"/>
  <c r="AC38" i="87" s="1"/>
  <c r="AB39" i="87" s="1"/>
  <c r="AX39" i="87"/>
  <c r="S39" i="87" s="1"/>
  <c r="AC39" i="87" s="1"/>
  <c r="AB40" i="87" s="1"/>
  <c r="AX40" i="87"/>
  <c r="S40" i="87" s="1"/>
  <c r="AC40" i="87" s="1"/>
  <c r="AB41" i="87" s="1"/>
  <c r="AX41" i="87"/>
  <c r="S41" i="87" s="1"/>
  <c r="AC41" i="87" s="1"/>
  <c r="AB42" i="87" s="1"/>
  <c r="AX42" i="87"/>
  <c r="S42" i="87" s="1"/>
  <c r="AC42" i="87" s="1"/>
  <c r="AB43" i="87" s="1"/>
  <c r="AX43" i="87"/>
  <c r="S43" i="87" s="1"/>
  <c r="AC43" i="87" s="1"/>
  <c r="AB44" i="87" s="1"/>
  <c r="AX44" i="87"/>
  <c r="S44" i="87" s="1"/>
  <c r="AC44" i="87" s="1"/>
  <c r="AB45" i="87" s="1"/>
  <c r="AX45" i="87"/>
  <c r="S45" i="87" s="1"/>
  <c r="AC45" i="87" s="1"/>
  <c r="AB46" i="87" s="1"/>
  <c r="AX46" i="87"/>
  <c r="S46" i="87" s="1"/>
  <c r="AC46" i="87" s="1"/>
  <c r="AB47" i="87" s="1"/>
  <c r="AX47" i="87"/>
  <c r="S47" i="87" s="1"/>
  <c r="AC47" i="87" s="1"/>
  <c r="AB48" i="87" s="1"/>
  <c r="AX48" i="87"/>
  <c r="S48" i="87" s="1"/>
  <c r="AC48" i="87" s="1"/>
  <c r="AB49" i="87" s="1"/>
  <c r="AX49" i="87"/>
  <c r="S49" i="87" s="1"/>
  <c r="AC49" i="87" s="1"/>
  <c r="AB50" i="87" s="1"/>
  <c r="AX50" i="87"/>
  <c r="S50" i="87" s="1"/>
  <c r="AC50" i="87" s="1"/>
  <c r="AB51" i="87" s="1"/>
  <c r="AX51" i="87"/>
  <c r="S51" i="87" s="1"/>
  <c r="AC51" i="87" s="1"/>
  <c r="AB52" i="87" s="1"/>
  <c r="AX52" i="87"/>
  <c r="S52" i="87" s="1"/>
  <c r="AC52" i="87" s="1"/>
  <c r="AB53" i="87" s="1"/>
  <c r="AX53" i="87"/>
  <c r="S53" i="87" s="1"/>
  <c r="AC53" i="87" s="1"/>
  <c r="AB54" i="87" s="1"/>
  <c r="AX54" i="87"/>
  <c r="S54" i="87" s="1"/>
  <c r="AC54" i="87" s="1"/>
  <c r="AB55" i="87" s="1"/>
  <c r="AX55" i="87"/>
  <c r="S55" i="87" s="1"/>
  <c r="AC55" i="87" s="1"/>
  <c r="AB56" i="87" s="1"/>
  <c r="AX56" i="87"/>
  <c r="S56" i="87" s="1"/>
  <c r="AC56" i="87" s="1"/>
  <c r="AB57" i="87" s="1"/>
  <c r="AX57" i="87"/>
  <c r="S57" i="87" s="1"/>
  <c r="AC57" i="87" s="1"/>
  <c r="AB58" i="87" s="1"/>
  <c r="AX58" i="87"/>
  <c r="S58" i="87" s="1"/>
  <c r="AC58" i="87" s="1"/>
  <c r="AB59" i="87" s="1"/>
  <c r="AX59" i="87"/>
  <c r="S59" i="87" s="1"/>
  <c r="AC59" i="87" s="1"/>
  <c r="AB60" i="87" s="1"/>
  <c r="AX60" i="87"/>
  <c r="S60" i="87" s="1"/>
  <c r="AC60" i="87" s="1"/>
  <c r="AB61" i="87" s="1"/>
  <c r="AX61" i="87"/>
  <c r="S61" i="87" s="1"/>
  <c r="AC61" i="87" s="1"/>
  <c r="AB62" i="87" s="1"/>
  <c r="AX62" i="87"/>
  <c r="S62" i="87" s="1"/>
  <c r="AC62" i="87" s="1"/>
  <c r="AB63" i="87" s="1"/>
  <c r="AX63" i="87"/>
  <c r="S63" i="87" s="1"/>
  <c r="AC63" i="87" s="1"/>
  <c r="AB64" i="87" s="1"/>
  <c r="AX64" i="87"/>
  <c r="S64" i="87" s="1"/>
  <c r="AC64" i="87" s="1"/>
  <c r="AB65" i="87" s="1"/>
  <c r="AX65" i="87"/>
  <c r="S65" i="87" s="1"/>
  <c r="AC65" i="87" s="1"/>
  <c r="AB66" i="87" s="1"/>
  <c r="AX66" i="87"/>
  <c r="S66" i="87" s="1"/>
  <c r="AC66" i="87" s="1"/>
  <c r="AB67" i="87" s="1"/>
  <c r="AX67" i="87"/>
  <c r="S67" i="87" s="1"/>
  <c r="AC67" i="87" s="1"/>
  <c r="AB68" i="87" s="1"/>
  <c r="AX68" i="87"/>
  <c r="S68" i="87" s="1"/>
  <c r="AC68" i="87" s="1"/>
  <c r="AB69" i="87" s="1"/>
  <c r="AX69" i="87"/>
  <c r="S69" i="87" s="1"/>
  <c r="AC69" i="87" s="1"/>
  <c r="AB70" i="87" s="1"/>
  <c r="AX70" i="87"/>
  <c r="S70" i="87" s="1"/>
  <c r="AC70" i="87" s="1"/>
  <c r="AB71" i="87" s="1"/>
  <c r="AX71" i="87"/>
  <c r="S71" i="87" s="1"/>
  <c r="AC71" i="87" s="1"/>
  <c r="AB72" i="87" s="1"/>
  <c r="AX72" i="87"/>
  <c r="S72" i="87" s="1"/>
  <c r="AC72" i="87" s="1"/>
  <c r="AB73" i="87" s="1"/>
  <c r="AX73" i="87"/>
  <c r="S73" i="87" s="1"/>
  <c r="AC73" i="87" s="1"/>
  <c r="AB74" i="87" s="1"/>
  <c r="AX75" i="87"/>
  <c r="S75" i="87" s="1"/>
  <c r="AC75" i="87" s="1"/>
  <c r="AB76" i="87" s="1"/>
  <c r="AX78" i="87"/>
  <c r="S78" i="87" s="1"/>
  <c r="AC78" i="87" s="1"/>
  <c r="AB79" i="87" s="1"/>
  <c r="AX77" i="87"/>
  <c r="S77" i="87" s="1"/>
  <c r="AC77" i="87" s="1"/>
  <c r="AB78" i="87" s="1"/>
  <c r="AX74" i="87"/>
  <c r="S74" i="87" s="1"/>
  <c r="AC74" i="87" s="1"/>
  <c r="AB75" i="87" s="1"/>
  <c r="AX76" i="87"/>
  <c r="S76" i="87" s="1"/>
  <c r="AC76" i="87" s="1"/>
  <c r="AB77" i="87" s="1"/>
  <c r="AJ75" i="39"/>
  <c r="AK75" i="39"/>
  <c r="AT75" i="39" s="1"/>
  <c r="AJ70" i="39"/>
  <c r="AK70" i="39"/>
  <c r="AT70" i="39" s="1"/>
  <c r="AJ64" i="39"/>
  <c r="AK64" i="39"/>
  <c r="AT64" i="39" s="1"/>
  <c r="AJ58" i="39"/>
  <c r="AK58" i="39"/>
  <c r="AT58" i="39" s="1"/>
  <c r="AJ52" i="39"/>
  <c r="AK52" i="39"/>
  <c r="AT52" i="39" s="1"/>
  <c r="AJ46" i="39"/>
  <c r="AK46" i="39"/>
  <c r="AT46" i="39" s="1"/>
  <c r="AJ40" i="39"/>
  <c r="AK40" i="39"/>
  <c r="AT40" i="39" s="1"/>
  <c r="AJ34" i="39"/>
  <c r="AK34" i="39"/>
  <c r="AT34" i="39" s="1"/>
  <c r="AJ28" i="39"/>
  <c r="AK28" i="39"/>
  <c r="AT28" i="39" s="1"/>
  <c r="AJ22" i="39"/>
  <c r="AK22" i="39"/>
  <c r="AT22" i="39" s="1"/>
  <c r="AJ16" i="39"/>
  <c r="AK16" i="39"/>
  <c r="AT16" i="39" s="1"/>
  <c r="AJ10" i="39"/>
  <c r="AK10" i="39"/>
  <c r="AT10" i="39" s="1"/>
  <c r="Y79" i="31"/>
  <c r="X79" i="31"/>
  <c r="Z78" i="95"/>
  <c r="AJ77" i="79"/>
  <c r="AK77" i="79"/>
  <c r="AT77" i="79" s="1"/>
  <c r="AJ69" i="79"/>
  <c r="AK69" i="79"/>
  <c r="AT69" i="79" s="1"/>
  <c r="AJ63" i="79"/>
  <c r="AK63" i="79"/>
  <c r="AT63" i="79" s="1"/>
  <c r="AJ57" i="79"/>
  <c r="AK57" i="79"/>
  <c r="AT57" i="79" s="1"/>
  <c r="AJ51" i="79"/>
  <c r="AK51" i="79"/>
  <c r="AT51" i="79" s="1"/>
  <c r="AJ45" i="79"/>
  <c r="AK45" i="79"/>
  <c r="AT45" i="79" s="1"/>
  <c r="AJ39" i="79"/>
  <c r="AK39" i="79"/>
  <c r="AT39" i="79" s="1"/>
  <c r="AJ33" i="79"/>
  <c r="AK33" i="79"/>
  <c r="AT33" i="79" s="1"/>
  <c r="AJ27" i="79"/>
  <c r="AK27" i="79"/>
  <c r="AT27" i="79" s="1"/>
  <c r="AJ21" i="79"/>
  <c r="AK21" i="79"/>
  <c r="AT21" i="79" s="1"/>
  <c r="AJ15" i="79"/>
  <c r="AK15" i="79"/>
  <c r="AT15" i="79" s="1"/>
  <c r="AJ9" i="79"/>
  <c r="AK9" i="79"/>
  <c r="AT9" i="79" s="1"/>
  <c r="AB4" i="79"/>
  <c r="AJ3" i="79"/>
  <c r="Y79" i="41"/>
  <c r="X79" i="41"/>
  <c r="X77" i="83"/>
  <c r="Y77" i="83"/>
  <c r="Z77" i="83" s="1"/>
  <c r="AI79" i="27"/>
  <c r="AN79" i="27"/>
  <c r="AN81" i="27" s="1"/>
  <c r="X79" i="94"/>
  <c r="Z79" i="94" s="1"/>
  <c r="Y79" i="94"/>
  <c r="AR77" i="90"/>
  <c r="W77" i="30"/>
  <c r="AG76" i="30"/>
  <c r="AP76" i="30" s="1"/>
  <c r="AF76" i="30"/>
  <c r="AO76" i="30" s="1"/>
  <c r="AE76" i="30"/>
  <c r="AJ66" i="27"/>
  <c r="AK66" i="27"/>
  <c r="AT66" i="27" s="1"/>
  <c r="AJ42" i="27"/>
  <c r="AK42" i="27"/>
  <c r="AT42" i="27" s="1"/>
  <c r="AJ24" i="27"/>
  <c r="AK24" i="27"/>
  <c r="AT24" i="27" s="1"/>
  <c r="AH76" i="25"/>
  <c r="AQ76" i="25" s="1"/>
  <c r="AH83" i="89"/>
  <c r="AQ83" i="89" s="1"/>
  <c r="AJ55" i="39"/>
  <c r="AK55" i="39"/>
  <c r="AT55" i="39" s="1"/>
  <c r="AJ25" i="39"/>
  <c r="AK25" i="39"/>
  <c r="AT25" i="39" s="1"/>
  <c r="AJ72" i="79"/>
  <c r="AK72" i="79"/>
  <c r="AT72" i="79" s="1"/>
  <c r="AJ60" i="79"/>
  <c r="AK60" i="79"/>
  <c r="AT60" i="79" s="1"/>
  <c r="AJ30" i="79"/>
  <c r="AK30" i="79"/>
  <c r="AT30" i="79" s="1"/>
  <c r="AJ18" i="79"/>
  <c r="AK18" i="79"/>
  <c r="AT18" i="79" s="1"/>
  <c r="AJ12" i="79"/>
  <c r="AK12" i="79"/>
  <c r="AT12" i="79" s="1"/>
  <c r="X82" i="86"/>
  <c r="Y82" i="86"/>
  <c r="AH76" i="30"/>
  <c r="AQ76" i="30" s="1"/>
  <c r="AJ68" i="27"/>
  <c r="AK68" i="27"/>
  <c r="AT68" i="27" s="1"/>
  <c r="AJ62" i="27"/>
  <c r="AK62" i="27"/>
  <c r="AT62" i="27" s="1"/>
  <c r="AJ56" i="27"/>
  <c r="AK56" i="27"/>
  <c r="AT56" i="27" s="1"/>
  <c r="AJ50" i="27"/>
  <c r="AK50" i="27"/>
  <c r="AT50" i="27" s="1"/>
  <c r="AJ44" i="27"/>
  <c r="AK44" i="27"/>
  <c r="AT44" i="27" s="1"/>
  <c r="AJ38" i="27"/>
  <c r="AK38" i="27"/>
  <c r="AT38" i="27" s="1"/>
  <c r="AJ32" i="27"/>
  <c r="AK32" i="27"/>
  <c r="AT32" i="27" s="1"/>
  <c r="AJ26" i="27"/>
  <c r="AK26" i="27"/>
  <c r="AT26" i="27" s="1"/>
  <c r="AJ20" i="27"/>
  <c r="AK20" i="27"/>
  <c r="AT20" i="27" s="1"/>
  <c r="AJ14" i="27"/>
  <c r="AK14" i="27"/>
  <c r="AT14" i="27" s="1"/>
  <c r="AJ8" i="27"/>
  <c r="AK8" i="27"/>
  <c r="AT8" i="27" s="1"/>
  <c r="AH77" i="42"/>
  <c r="AQ77" i="42" s="1"/>
  <c r="AH78" i="35"/>
  <c r="AQ78" i="35" s="1"/>
  <c r="X79" i="45"/>
  <c r="Y79" i="45"/>
  <c r="AE79" i="87"/>
  <c r="AG79" i="87"/>
  <c r="AP79" i="87" s="1"/>
  <c r="AP81" i="87" s="1"/>
  <c r="AX79" i="87"/>
  <c r="S79" i="87" s="1"/>
  <c r="AC79" i="87" s="1"/>
  <c r="AF79" i="87"/>
  <c r="AO79" i="87" s="1"/>
  <c r="AO81" i="87" s="1"/>
  <c r="AJ77" i="39"/>
  <c r="AK77" i="39"/>
  <c r="AT77" i="39" s="1"/>
  <c r="AJ69" i="39"/>
  <c r="AK69" i="39"/>
  <c r="AT69" i="39" s="1"/>
  <c r="AJ63" i="39"/>
  <c r="AK63" i="39"/>
  <c r="AT63" i="39" s="1"/>
  <c r="AJ57" i="39"/>
  <c r="AK57" i="39"/>
  <c r="AT57" i="39" s="1"/>
  <c r="AJ51" i="39"/>
  <c r="AK51" i="39"/>
  <c r="AT51" i="39" s="1"/>
  <c r="AJ45" i="39"/>
  <c r="AK45" i="39"/>
  <c r="AT45" i="39" s="1"/>
  <c r="AJ39" i="39"/>
  <c r="AK39" i="39"/>
  <c r="AT39" i="39" s="1"/>
  <c r="AJ33" i="39"/>
  <c r="AK33" i="39"/>
  <c r="AT33" i="39" s="1"/>
  <c r="AJ27" i="39"/>
  <c r="AK27" i="39"/>
  <c r="AT27" i="39" s="1"/>
  <c r="AJ21" i="39"/>
  <c r="AK21" i="39"/>
  <c r="AT21" i="39" s="1"/>
  <c r="AJ15" i="39"/>
  <c r="AK15" i="39"/>
  <c r="AT15" i="39" s="1"/>
  <c r="AJ9" i="39"/>
  <c r="AK9" i="39"/>
  <c r="AT9" i="39" s="1"/>
  <c r="AJ3" i="39"/>
  <c r="AB4" i="39"/>
  <c r="AR82" i="89"/>
  <c r="AJ74" i="79"/>
  <c r="AK74" i="79"/>
  <c r="AT74" i="79" s="1"/>
  <c r="AJ68" i="79"/>
  <c r="AK68" i="79"/>
  <c r="AT68" i="79" s="1"/>
  <c r="AJ62" i="79"/>
  <c r="AK62" i="79"/>
  <c r="AT62" i="79" s="1"/>
  <c r="AJ56" i="79"/>
  <c r="AK56" i="79"/>
  <c r="AT56" i="79" s="1"/>
  <c r="AJ50" i="79"/>
  <c r="AK50" i="79"/>
  <c r="AT50" i="79" s="1"/>
  <c r="AJ44" i="79"/>
  <c r="AK44" i="79"/>
  <c r="AT44" i="79" s="1"/>
  <c r="AJ38" i="79"/>
  <c r="AK38" i="79"/>
  <c r="AT38" i="79" s="1"/>
  <c r="AJ32" i="79"/>
  <c r="AK32" i="79"/>
  <c r="AT32" i="79" s="1"/>
  <c r="AJ26" i="79"/>
  <c r="AK26" i="79"/>
  <c r="AT26" i="79" s="1"/>
  <c r="AJ20" i="79"/>
  <c r="AK20" i="79"/>
  <c r="AT20" i="79" s="1"/>
  <c r="AJ14" i="79"/>
  <c r="AK14" i="79"/>
  <c r="AT14" i="79" s="1"/>
  <c r="AJ8" i="79"/>
  <c r="AK8" i="79"/>
  <c r="AT8" i="79" s="1"/>
  <c r="AN75" i="37"/>
  <c r="AI75" i="37"/>
  <c r="Y79" i="81"/>
  <c r="X79" i="81"/>
  <c r="Z79" i="81" s="1"/>
  <c r="AI76" i="83"/>
  <c r="AN76" i="83"/>
  <c r="AX8" i="87" l="1"/>
  <c r="S8" i="87" s="1"/>
  <c r="AC8" i="87" s="1"/>
  <c r="AB9" i="87" s="1"/>
  <c r="AJ7" i="79"/>
  <c r="AX20" i="87"/>
  <c r="S20" i="87" s="1"/>
  <c r="AC20" i="87" s="1"/>
  <c r="AB21" i="87" s="1"/>
  <c r="AX14" i="87"/>
  <c r="S14" i="87" s="1"/>
  <c r="AC14" i="87" s="1"/>
  <c r="AB15" i="87" s="1"/>
  <c r="AX3" i="87"/>
  <c r="S3" i="87" s="1"/>
  <c r="AC3" i="87" s="1"/>
  <c r="AK6" i="87"/>
  <c r="AT6" i="87" s="1"/>
  <c r="AE75" i="73"/>
  <c r="AF75" i="73"/>
  <c r="AO75" i="73" s="1"/>
  <c r="W76" i="73"/>
  <c r="AG75" i="73"/>
  <c r="AP75" i="73" s="1"/>
  <c r="AF79" i="94"/>
  <c r="AO79" i="94" s="1"/>
  <c r="W80" i="94"/>
  <c r="AG79" i="94"/>
  <c r="AP79" i="94" s="1"/>
  <c r="AE79" i="94"/>
  <c r="AF77" i="83"/>
  <c r="AO77" i="83" s="1"/>
  <c r="AE77" i="83"/>
  <c r="W78" i="83"/>
  <c r="AG77" i="83"/>
  <c r="AP77" i="83" s="1"/>
  <c r="AS32" i="79"/>
  <c r="AL32" i="79"/>
  <c r="AU32" i="79" s="1"/>
  <c r="AS3" i="39"/>
  <c r="AL3" i="39"/>
  <c r="AU3" i="39" s="1"/>
  <c r="AS77" i="39"/>
  <c r="AL77" i="39"/>
  <c r="AU77" i="39" s="1"/>
  <c r="AI76" i="30"/>
  <c r="AN76" i="30"/>
  <c r="AJ43" i="87"/>
  <c r="AK43" i="87"/>
  <c r="AT43" i="87" s="1"/>
  <c r="AR76" i="83"/>
  <c r="AS14" i="27"/>
  <c r="AL14" i="27"/>
  <c r="AU14" i="27" s="1"/>
  <c r="AS32" i="27"/>
  <c r="AL32" i="27"/>
  <c r="AU32" i="27" s="1"/>
  <c r="AS50" i="27"/>
  <c r="AL50" i="27"/>
  <c r="AU50" i="27" s="1"/>
  <c r="AS68" i="27"/>
  <c r="AL68" i="27"/>
  <c r="AU68" i="27" s="1"/>
  <c r="AS18" i="79"/>
  <c r="AL18" i="79"/>
  <c r="AU18" i="79" s="1"/>
  <c r="AS72" i="79"/>
  <c r="AL72" i="79"/>
  <c r="AU72" i="79" s="1"/>
  <c r="AS42" i="27"/>
  <c r="AL42" i="27"/>
  <c r="AU42" i="27" s="1"/>
  <c r="Y77" i="30"/>
  <c r="X77" i="30"/>
  <c r="AH79" i="41"/>
  <c r="AQ79" i="41" s="1"/>
  <c r="AS9" i="79"/>
  <c r="AL9" i="79"/>
  <c r="AU9" i="79" s="1"/>
  <c r="AS27" i="79"/>
  <c r="AL27" i="79"/>
  <c r="AU27" i="79" s="1"/>
  <c r="AS45" i="79"/>
  <c r="AL45" i="79"/>
  <c r="AU45" i="79" s="1"/>
  <c r="AS63" i="79"/>
  <c r="AL63" i="79"/>
  <c r="AU63" i="79" s="1"/>
  <c r="AH79" i="31"/>
  <c r="AQ79" i="31" s="1"/>
  <c r="AQ81" i="31" s="1"/>
  <c r="AZ3" i="31"/>
  <c r="AX4" i="31" s="1"/>
  <c r="S4" i="31" s="1"/>
  <c r="AC4" i="31" s="1"/>
  <c r="AB5" i="31" s="1"/>
  <c r="AX3" i="31"/>
  <c r="S3" i="31" s="1"/>
  <c r="AC3" i="31" s="1"/>
  <c r="AX6" i="31"/>
  <c r="S6" i="31" s="1"/>
  <c r="AC6" i="31" s="1"/>
  <c r="AB7" i="31" s="1"/>
  <c r="AX7" i="31"/>
  <c r="S7" i="31" s="1"/>
  <c r="AC7" i="31" s="1"/>
  <c r="AB8" i="31" s="1"/>
  <c r="AX8" i="31"/>
  <c r="S8" i="31" s="1"/>
  <c r="AC8" i="31" s="1"/>
  <c r="AB9" i="31" s="1"/>
  <c r="AX9" i="31"/>
  <c r="S9" i="31" s="1"/>
  <c r="AC9" i="31" s="1"/>
  <c r="AB10" i="31" s="1"/>
  <c r="AX10" i="31"/>
  <c r="S10" i="31" s="1"/>
  <c r="AC10" i="31" s="1"/>
  <c r="AB11" i="31" s="1"/>
  <c r="AX11" i="31"/>
  <c r="S11" i="31" s="1"/>
  <c r="AC11" i="31" s="1"/>
  <c r="AB12" i="31" s="1"/>
  <c r="AX12" i="31"/>
  <c r="S12" i="31" s="1"/>
  <c r="AC12" i="31" s="1"/>
  <c r="AB13" i="31" s="1"/>
  <c r="AX13" i="31"/>
  <c r="S13" i="31" s="1"/>
  <c r="AC13" i="31" s="1"/>
  <c r="AB14" i="31" s="1"/>
  <c r="AX14" i="31"/>
  <c r="S14" i="31" s="1"/>
  <c r="AC14" i="31" s="1"/>
  <c r="AB15" i="31" s="1"/>
  <c r="AX15" i="31"/>
  <c r="S15" i="31" s="1"/>
  <c r="AC15" i="31" s="1"/>
  <c r="AB16" i="31" s="1"/>
  <c r="AX16" i="31"/>
  <c r="S16" i="31" s="1"/>
  <c r="AC16" i="31" s="1"/>
  <c r="AB17" i="31" s="1"/>
  <c r="AX17" i="31"/>
  <c r="S17" i="31" s="1"/>
  <c r="AC17" i="31" s="1"/>
  <c r="AB18" i="31" s="1"/>
  <c r="AX18" i="31"/>
  <c r="S18" i="31" s="1"/>
  <c r="AC18" i="31" s="1"/>
  <c r="AB19" i="31" s="1"/>
  <c r="AX19" i="31"/>
  <c r="S19" i="31" s="1"/>
  <c r="AC19" i="31" s="1"/>
  <c r="AB20" i="31" s="1"/>
  <c r="AX20" i="31"/>
  <c r="S20" i="31" s="1"/>
  <c r="AC20" i="31" s="1"/>
  <c r="AB21" i="31" s="1"/>
  <c r="AX21" i="31"/>
  <c r="S21" i="31" s="1"/>
  <c r="AC21" i="31" s="1"/>
  <c r="AB22" i="31" s="1"/>
  <c r="AX22" i="31"/>
  <c r="S22" i="31" s="1"/>
  <c r="AC22" i="31" s="1"/>
  <c r="AB23" i="31" s="1"/>
  <c r="AX23" i="31"/>
  <c r="S23" i="31" s="1"/>
  <c r="AC23" i="31" s="1"/>
  <c r="AB24" i="31" s="1"/>
  <c r="AX24" i="31"/>
  <c r="S24" i="31" s="1"/>
  <c r="AC24" i="31" s="1"/>
  <c r="AB25" i="31" s="1"/>
  <c r="AX25" i="31"/>
  <c r="S25" i="31" s="1"/>
  <c r="AC25" i="31" s="1"/>
  <c r="AB26" i="31" s="1"/>
  <c r="AX26" i="31"/>
  <c r="S26" i="31" s="1"/>
  <c r="AC26" i="31" s="1"/>
  <c r="AB27" i="31" s="1"/>
  <c r="AX27" i="31"/>
  <c r="S27" i="31" s="1"/>
  <c r="AC27" i="31" s="1"/>
  <c r="AB28" i="31" s="1"/>
  <c r="AX28" i="31"/>
  <c r="S28" i="31" s="1"/>
  <c r="AC28" i="31" s="1"/>
  <c r="AB29" i="31" s="1"/>
  <c r="AX29" i="31"/>
  <c r="S29" i="31" s="1"/>
  <c r="AC29" i="31" s="1"/>
  <c r="AB30" i="31" s="1"/>
  <c r="AX30" i="31"/>
  <c r="S30" i="31" s="1"/>
  <c r="AC30" i="31" s="1"/>
  <c r="AB31" i="31" s="1"/>
  <c r="AX31" i="31"/>
  <c r="S31" i="31" s="1"/>
  <c r="AC31" i="31" s="1"/>
  <c r="AB32" i="31" s="1"/>
  <c r="AX32" i="31"/>
  <c r="S32" i="31" s="1"/>
  <c r="AC32" i="31" s="1"/>
  <c r="AB33" i="31" s="1"/>
  <c r="AX33" i="31"/>
  <c r="S33" i="31" s="1"/>
  <c r="AC33" i="31" s="1"/>
  <c r="AB34" i="31" s="1"/>
  <c r="AX34" i="31"/>
  <c r="S34" i="31" s="1"/>
  <c r="AC34" i="31" s="1"/>
  <c r="AB35" i="31" s="1"/>
  <c r="AX35" i="31"/>
  <c r="S35" i="31" s="1"/>
  <c r="AC35" i="31" s="1"/>
  <c r="AB36" i="31" s="1"/>
  <c r="AX36" i="31"/>
  <c r="S36" i="31" s="1"/>
  <c r="AC36" i="31" s="1"/>
  <c r="AB37" i="31" s="1"/>
  <c r="AX37" i="31"/>
  <c r="S37" i="31" s="1"/>
  <c r="AC37" i="31" s="1"/>
  <c r="AB38" i="31" s="1"/>
  <c r="AX38" i="31"/>
  <c r="S38" i="31" s="1"/>
  <c r="AC38" i="31" s="1"/>
  <c r="AB39" i="31" s="1"/>
  <c r="AX39" i="31"/>
  <c r="S39" i="31" s="1"/>
  <c r="AC39" i="31" s="1"/>
  <c r="AB40" i="31" s="1"/>
  <c r="AX40" i="31"/>
  <c r="S40" i="31" s="1"/>
  <c r="AC40" i="31" s="1"/>
  <c r="AB41" i="31" s="1"/>
  <c r="AX41" i="31"/>
  <c r="S41" i="31" s="1"/>
  <c r="AC41" i="31" s="1"/>
  <c r="AB42" i="31" s="1"/>
  <c r="AX42" i="31"/>
  <c r="S42" i="31" s="1"/>
  <c r="AC42" i="31" s="1"/>
  <c r="AB43" i="31" s="1"/>
  <c r="AX43" i="31"/>
  <c r="S43" i="31" s="1"/>
  <c r="AC43" i="31" s="1"/>
  <c r="AB44" i="31" s="1"/>
  <c r="AX44" i="31"/>
  <c r="S44" i="31" s="1"/>
  <c r="AC44" i="31" s="1"/>
  <c r="AB45" i="31" s="1"/>
  <c r="AX45" i="31"/>
  <c r="S45" i="31" s="1"/>
  <c r="AC45" i="31" s="1"/>
  <c r="AB46" i="31" s="1"/>
  <c r="AX46" i="31"/>
  <c r="S46" i="31" s="1"/>
  <c r="AC46" i="31" s="1"/>
  <c r="AB47" i="31" s="1"/>
  <c r="AX47" i="31"/>
  <c r="S47" i="31" s="1"/>
  <c r="AC47" i="31" s="1"/>
  <c r="AB48" i="31" s="1"/>
  <c r="AX48" i="31"/>
  <c r="S48" i="31" s="1"/>
  <c r="AC48" i="31" s="1"/>
  <c r="AB49" i="31" s="1"/>
  <c r="AX49" i="31"/>
  <c r="S49" i="31" s="1"/>
  <c r="AC49" i="31" s="1"/>
  <c r="AB50" i="31" s="1"/>
  <c r="AX50" i="31"/>
  <c r="S50" i="31" s="1"/>
  <c r="AC50" i="31" s="1"/>
  <c r="AB51" i="31" s="1"/>
  <c r="AX51" i="31"/>
  <c r="S51" i="31" s="1"/>
  <c r="AC51" i="31" s="1"/>
  <c r="AB52" i="31" s="1"/>
  <c r="AX52" i="31"/>
  <c r="S52" i="31" s="1"/>
  <c r="AC52" i="31" s="1"/>
  <c r="AB53" i="31" s="1"/>
  <c r="AX53" i="31"/>
  <c r="S53" i="31" s="1"/>
  <c r="AC53" i="31" s="1"/>
  <c r="AB54" i="31" s="1"/>
  <c r="AX54" i="31"/>
  <c r="S54" i="31" s="1"/>
  <c r="AC54" i="31" s="1"/>
  <c r="AB55" i="31" s="1"/>
  <c r="AX55" i="31"/>
  <c r="S55" i="31" s="1"/>
  <c r="AC55" i="31" s="1"/>
  <c r="AB56" i="31" s="1"/>
  <c r="AX56" i="31"/>
  <c r="S56" i="31" s="1"/>
  <c r="AC56" i="31" s="1"/>
  <c r="AB57" i="31" s="1"/>
  <c r="AX57" i="31"/>
  <c r="S57" i="31" s="1"/>
  <c r="AC57" i="31" s="1"/>
  <c r="AB58" i="31" s="1"/>
  <c r="AX58" i="31"/>
  <c r="S58" i="31" s="1"/>
  <c r="AC58" i="31" s="1"/>
  <c r="AB59" i="31" s="1"/>
  <c r="AX59" i="31"/>
  <c r="S59" i="31" s="1"/>
  <c r="AC59" i="31" s="1"/>
  <c r="AB60" i="31" s="1"/>
  <c r="AX60" i="31"/>
  <c r="S60" i="31" s="1"/>
  <c r="AC60" i="31" s="1"/>
  <c r="AB61" i="31" s="1"/>
  <c r="AX61" i="31"/>
  <c r="S61" i="31" s="1"/>
  <c r="AC61" i="31" s="1"/>
  <c r="AB62" i="31" s="1"/>
  <c r="AX62" i="31"/>
  <c r="S62" i="31" s="1"/>
  <c r="AC62" i="31" s="1"/>
  <c r="AB63" i="31" s="1"/>
  <c r="AX63" i="31"/>
  <c r="S63" i="31" s="1"/>
  <c r="AC63" i="31" s="1"/>
  <c r="AB64" i="31" s="1"/>
  <c r="AX64" i="31"/>
  <c r="S64" i="31" s="1"/>
  <c r="AC64" i="31" s="1"/>
  <c r="AB65" i="31" s="1"/>
  <c r="AX65" i="31"/>
  <c r="S65" i="31" s="1"/>
  <c r="AC65" i="31" s="1"/>
  <c r="AB66" i="31" s="1"/>
  <c r="AX66" i="31"/>
  <c r="S66" i="31" s="1"/>
  <c r="AC66" i="31" s="1"/>
  <c r="AB67" i="31" s="1"/>
  <c r="AX67" i="31"/>
  <c r="S67" i="31" s="1"/>
  <c r="AC67" i="31" s="1"/>
  <c r="AB68" i="31" s="1"/>
  <c r="AX68" i="31"/>
  <c r="S68" i="31" s="1"/>
  <c r="AC68" i="31" s="1"/>
  <c r="AB69" i="31" s="1"/>
  <c r="AX69" i="31"/>
  <c r="S69" i="31" s="1"/>
  <c r="AC69" i="31" s="1"/>
  <c r="AB70" i="31" s="1"/>
  <c r="AX70" i="31"/>
  <c r="S70" i="31" s="1"/>
  <c r="AC70" i="31" s="1"/>
  <c r="AB71" i="31" s="1"/>
  <c r="AX71" i="31"/>
  <c r="S71" i="31" s="1"/>
  <c r="AC71" i="31" s="1"/>
  <c r="AB72" i="31" s="1"/>
  <c r="AX72" i="31"/>
  <c r="S72" i="31" s="1"/>
  <c r="AC72" i="31" s="1"/>
  <c r="AB73" i="31" s="1"/>
  <c r="AX73" i="31"/>
  <c r="S73" i="31" s="1"/>
  <c r="AC73" i="31" s="1"/>
  <c r="AB74" i="31" s="1"/>
  <c r="AX77" i="31"/>
  <c r="S77" i="31" s="1"/>
  <c r="AC77" i="31" s="1"/>
  <c r="AB78" i="31" s="1"/>
  <c r="AX74" i="31"/>
  <c r="S74" i="31" s="1"/>
  <c r="AC74" i="31" s="1"/>
  <c r="AB75" i="31" s="1"/>
  <c r="AX76" i="31"/>
  <c r="S76" i="31" s="1"/>
  <c r="AC76" i="31" s="1"/>
  <c r="AB77" i="31" s="1"/>
  <c r="AX75" i="31"/>
  <c r="S75" i="31" s="1"/>
  <c r="AC75" i="31" s="1"/>
  <c r="AB76" i="31" s="1"/>
  <c r="AX78" i="31"/>
  <c r="S78" i="31" s="1"/>
  <c r="AC78" i="31" s="1"/>
  <c r="AB79" i="31" s="1"/>
  <c r="AS16" i="39"/>
  <c r="AL16" i="39"/>
  <c r="AU16" i="39" s="1"/>
  <c r="AS34" i="39"/>
  <c r="AL34" i="39"/>
  <c r="AU34" i="39" s="1"/>
  <c r="AS52" i="39"/>
  <c r="AL52" i="39"/>
  <c r="AU52" i="39" s="1"/>
  <c r="AS70" i="39"/>
  <c r="AL70" i="39"/>
  <c r="AU70" i="39" s="1"/>
  <c r="AJ79" i="87"/>
  <c r="AS79" i="87" s="1"/>
  <c r="AK79" i="87"/>
  <c r="AT79" i="87" s="1"/>
  <c r="AJ70" i="87"/>
  <c r="AK70" i="87"/>
  <c r="AT70" i="87" s="1"/>
  <c r="AJ64" i="87"/>
  <c r="AK64" i="87"/>
  <c r="AT64" i="87" s="1"/>
  <c r="AJ58" i="87"/>
  <c r="AK58" i="87"/>
  <c r="AT58" i="87" s="1"/>
  <c r="AJ52" i="87"/>
  <c r="AK52" i="87"/>
  <c r="AT52" i="87" s="1"/>
  <c r="AJ46" i="87"/>
  <c r="AK46" i="87"/>
  <c r="AT46" i="87" s="1"/>
  <c r="AJ40" i="87"/>
  <c r="AK40" i="87"/>
  <c r="AT40" i="87" s="1"/>
  <c r="AJ34" i="87"/>
  <c r="AK34" i="87"/>
  <c r="AT34" i="87" s="1"/>
  <c r="AJ28" i="87"/>
  <c r="AK28" i="87"/>
  <c r="AT28" i="87" s="1"/>
  <c r="AJ22" i="87"/>
  <c r="AK22" i="87"/>
  <c r="AT22" i="87" s="1"/>
  <c r="AJ16" i="87"/>
  <c r="AK16" i="87"/>
  <c r="AT16" i="87" s="1"/>
  <c r="AJ10" i="87"/>
  <c r="AK10" i="87"/>
  <c r="AT10" i="87" s="1"/>
  <c r="AI78" i="38"/>
  <c r="AN78" i="38"/>
  <c r="AS15" i="27"/>
  <c r="AL15" i="27"/>
  <c r="AU15" i="27" s="1"/>
  <c r="AS33" i="27"/>
  <c r="AL33" i="27"/>
  <c r="AU33" i="27" s="1"/>
  <c r="AS51" i="27"/>
  <c r="AL51" i="27"/>
  <c r="AU51" i="27" s="1"/>
  <c r="AS69" i="27"/>
  <c r="AL69" i="27"/>
  <c r="AU69" i="27" s="1"/>
  <c r="AS48" i="27"/>
  <c r="AL48" i="27"/>
  <c r="AU48" i="27" s="1"/>
  <c r="X79" i="43"/>
  <c r="Y79" i="43"/>
  <c r="AS17" i="39"/>
  <c r="AL17" i="39"/>
  <c r="AU17" i="39" s="1"/>
  <c r="AS35" i="39"/>
  <c r="AL35" i="39"/>
  <c r="AU35" i="39" s="1"/>
  <c r="AS53" i="39"/>
  <c r="AL53" i="39"/>
  <c r="AU53" i="39" s="1"/>
  <c r="AS71" i="39"/>
  <c r="AL71" i="39"/>
  <c r="AU71" i="39" s="1"/>
  <c r="X80" i="29"/>
  <c r="Y80" i="29"/>
  <c r="AN79" i="85"/>
  <c r="AI79" i="85"/>
  <c r="AS36" i="27"/>
  <c r="AL36" i="27"/>
  <c r="AU36" i="27" s="1"/>
  <c r="AF76" i="37"/>
  <c r="AO76" i="37" s="1"/>
  <c r="AE76" i="37"/>
  <c r="W77" i="37"/>
  <c r="AG76" i="37"/>
  <c r="AP76" i="37" s="1"/>
  <c r="AR78" i="45"/>
  <c r="AN79" i="39"/>
  <c r="AN81" i="39" s="1"/>
  <c r="AI79" i="39"/>
  <c r="AS17" i="27"/>
  <c r="AL17" i="27"/>
  <c r="AU17" i="27" s="1"/>
  <c r="AS35" i="27"/>
  <c r="AL35" i="27"/>
  <c r="AU35" i="27" s="1"/>
  <c r="AS53" i="27"/>
  <c r="AL53" i="27"/>
  <c r="AU53" i="27" s="1"/>
  <c r="AS71" i="27"/>
  <c r="AL71" i="27"/>
  <c r="AU71" i="27" s="1"/>
  <c r="AI75" i="47"/>
  <c r="AN75" i="47"/>
  <c r="AS7" i="39"/>
  <c r="AL7" i="39"/>
  <c r="AU7" i="39" s="1"/>
  <c r="AS14" i="39"/>
  <c r="AL14" i="39"/>
  <c r="AU14" i="39" s="1"/>
  <c r="AS32" i="39"/>
  <c r="AL32" i="39"/>
  <c r="AU32" i="39" s="1"/>
  <c r="AS50" i="39"/>
  <c r="AL50" i="39"/>
  <c r="AU50" i="39" s="1"/>
  <c r="AS68" i="39"/>
  <c r="AL68" i="39"/>
  <c r="AU68" i="39" s="1"/>
  <c r="AS74" i="27"/>
  <c r="AL74" i="27"/>
  <c r="AU74" i="27" s="1"/>
  <c r="AS36" i="79"/>
  <c r="AL36" i="79"/>
  <c r="AU36" i="79" s="1"/>
  <c r="AS19" i="39"/>
  <c r="AL19" i="39"/>
  <c r="AU19" i="39" s="1"/>
  <c r="AI76" i="25"/>
  <c r="AN76" i="25"/>
  <c r="AS50" i="79"/>
  <c r="AL50" i="79"/>
  <c r="AU50" i="79" s="1"/>
  <c r="AS21" i="39"/>
  <c r="AL21" i="39"/>
  <c r="AU21" i="39" s="1"/>
  <c r="AH79" i="45"/>
  <c r="AQ79" i="45" s="1"/>
  <c r="AS3" i="79"/>
  <c r="AL3" i="79"/>
  <c r="AU3" i="79" s="1"/>
  <c r="AJ49" i="87"/>
  <c r="AK49" i="87"/>
  <c r="AT49" i="87" s="1"/>
  <c r="AS8" i="79"/>
  <c r="AL8" i="79"/>
  <c r="AU8" i="79" s="1"/>
  <c r="AS62" i="79"/>
  <c r="AL62" i="79"/>
  <c r="AU62" i="79" s="1"/>
  <c r="AS33" i="39"/>
  <c r="AL33" i="39"/>
  <c r="AU33" i="39" s="1"/>
  <c r="AS51" i="39"/>
  <c r="AL51" i="39"/>
  <c r="AU51" i="39" s="1"/>
  <c r="AS69" i="39"/>
  <c r="AL69" i="39"/>
  <c r="AU69" i="39" s="1"/>
  <c r="AI79" i="87"/>
  <c r="AN79" i="87"/>
  <c r="AN81" i="87" s="1"/>
  <c r="AH82" i="86"/>
  <c r="AQ82" i="86" s="1"/>
  <c r="AJ76" i="87"/>
  <c r="AK76" i="87"/>
  <c r="AT76" i="87" s="1"/>
  <c r="AJ69" i="87"/>
  <c r="AK69" i="87"/>
  <c r="AT69" i="87" s="1"/>
  <c r="AJ63" i="87"/>
  <c r="AK63" i="87"/>
  <c r="AT63" i="87" s="1"/>
  <c r="AJ57" i="87"/>
  <c r="AK57" i="87"/>
  <c r="AT57" i="87" s="1"/>
  <c r="AJ51" i="87"/>
  <c r="AK51" i="87"/>
  <c r="AT51" i="87" s="1"/>
  <c r="AJ45" i="87"/>
  <c r="AK45" i="87"/>
  <c r="AT45" i="87" s="1"/>
  <c r="AJ39" i="87"/>
  <c r="AK39" i="87"/>
  <c r="AT39" i="87" s="1"/>
  <c r="AJ33" i="87"/>
  <c r="AK33" i="87"/>
  <c r="AT33" i="87" s="1"/>
  <c r="AJ27" i="87"/>
  <c r="AK27" i="87"/>
  <c r="AT27" i="87" s="1"/>
  <c r="AJ21" i="87"/>
  <c r="AK21" i="87"/>
  <c r="AT21" i="87" s="1"/>
  <c r="AJ15" i="87"/>
  <c r="AK15" i="87"/>
  <c r="AT15" i="87" s="1"/>
  <c r="AJ9" i="87"/>
  <c r="AK9" i="87"/>
  <c r="AT9" i="87" s="1"/>
  <c r="AJ3" i="87"/>
  <c r="AB4" i="87"/>
  <c r="Z78" i="33"/>
  <c r="Y78" i="33"/>
  <c r="X78" i="33"/>
  <c r="AS49" i="39"/>
  <c r="AL49" i="39"/>
  <c r="AU49" i="39" s="1"/>
  <c r="AI77" i="42"/>
  <c r="AN77" i="42"/>
  <c r="AR78" i="81"/>
  <c r="AS10" i="79"/>
  <c r="AL10" i="79"/>
  <c r="AU10" i="79" s="1"/>
  <c r="AS28" i="79"/>
  <c r="AL28" i="79"/>
  <c r="AU28" i="79" s="1"/>
  <c r="AS46" i="79"/>
  <c r="AL46" i="79"/>
  <c r="AU46" i="79" s="1"/>
  <c r="AS64" i="79"/>
  <c r="AL64" i="79"/>
  <c r="AU64" i="79" s="1"/>
  <c r="Y80" i="82"/>
  <c r="X80" i="82"/>
  <c r="AS10" i="27"/>
  <c r="AL10" i="27"/>
  <c r="AU10" i="27" s="1"/>
  <c r="AS28" i="27"/>
  <c r="AL28" i="27"/>
  <c r="AU28" i="27" s="1"/>
  <c r="AS46" i="27"/>
  <c r="AL46" i="27"/>
  <c r="AU46" i="27" s="1"/>
  <c r="AS64" i="27"/>
  <c r="AL64" i="27"/>
  <c r="AU64" i="27" s="1"/>
  <c r="AN74" i="78"/>
  <c r="AI74" i="78"/>
  <c r="AS42" i="79"/>
  <c r="AL42" i="79"/>
  <c r="AU42" i="79" s="1"/>
  <c r="AS43" i="39"/>
  <c r="AL43" i="39"/>
  <c r="AU43" i="39" s="1"/>
  <c r="AR81" i="86"/>
  <c r="AS11" i="79"/>
  <c r="AL11" i="79"/>
  <c r="AU11" i="79" s="1"/>
  <c r="AS29" i="79"/>
  <c r="AL29" i="79"/>
  <c r="AU29" i="79" s="1"/>
  <c r="AS47" i="79"/>
  <c r="AL47" i="79"/>
  <c r="AU47" i="79" s="1"/>
  <c r="AS65" i="79"/>
  <c r="AL65" i="79"/>
  <c r="AU65" i="79" s="1"/>
  <c r="AS12" i="39"/>
  <c r="AL12" i="39"/>
  <c r="AU12" i="39" s="1"/>
  <c r="AS30" i="39"/>
  <c r="AL30" i="39"/>
  <c r="AU30" i="39" s="1"/>
  <c r="AS48" i="39"/>
  <c r="AL48" i="39"/>
  <c r="AU48" i="39" s="1"/>
  <c r="AS66" i="39"/>
  <c r="AL66" i="39"/>
  <c r="AU66" i="39" s="1"/>
  <c r="AI82" i="77"/>
  <c r="AN82" i="77"/>
  <c r="AS30" i="27"/>
  <c r="AL30" i="27"/>
  <c r="AU30" i="27" s="1"/>
  <c r="AR77" i="91"/>
  <c r="AS25" i="79"/>
  <c r="AL25" i="79"/>
  <c r="AU25" i="79" s="1"/>
  <c r="AS43" i="79"/>
  <c r="AL43" i="79"/>
  <c r="AU43" i="79" s="1"/>
  <c r="AS61" i="79"/>
  <c r="AL61" i="79"/>
  <c r="AU61" i="79" s="1"/>
  <c r="AJ7" i="27"/>
  <c r="AK7" i="27"/>
  <c r="AT7" i="27" s="1"/>
  <c r="AS31" i="27"/>
  <c r="AL31" i="27"/>
  <c r="AU31" i="27" s="1"/>
  <c r="AS49" i="27"/>
  <c r="AL49" i="27"/>
  <c r="AU49" i="27" s="1"/>
  <c r="AS67" i="27"/>
  <c r="AL67" i="27"/>
  <c r="AU67" i="27" s="1"/>
  <c r="AS72" i="27"/>
  <c r="AL72" i="27"/>
  <c r="AU72" i="27" s="1"/>
  <c r="AS8" i="39"/>
  <c r="AL8" i="39"/>
  <c r="AU8" i="39" s="1"/>
  <c r="W80" i="81"/>
  <c r="AG79" i="81"/>
  <c r="AP79" i="81" s="1"/>
  <c r="AF79" i="81"/>
  <c r="AO79" i="81" s="1"/>
  <c r="AE79" i="81"/>
  <c r="AS68" i="79"/>
  <c r="AL68" i="79"/>
  <c r="AU68" i="79" s="1"/>
  <c r="AS39" i="39"/>
  <c r="AL39" i="39"/>
  <c r="AU39" i="39" s="1"/>
  <c r="AJ55" i="87"/>
  <c r="AK55" i="87"/>
  <c r="AT55" i="87" s="1"/>
  <c r="AS20" i="79"/>
  <c r="AL20" i="79"/>
  <c r="AU20" i="79" s="1"/>
  <c r="AS38" i="79"/>
  <c r="AL38" i="79"/>
  <c r="AU38" i="79" s="1"/>
  <c r="AS56" i="79"/>
  <c r="AL56" i="79"/>
  <c r="AU56" i="79" s="1"/>
  <c r="AS74" i="79"/>
  <c r="AL74" i="79"/>
  <c r="AU74" i="79" s="1"/>
  <c r="AS9" i="39"/>
  <c r="AL9" i="39"/>
  <c r="AU9" i="39" s="1"/>
  <c r="AS27" i="39"/>
  <c r="AL27" i="39"/>
  <c r="AU27" i="39" s="1"/>
  <c r="AS45" i="39"/>
  <c r="AL45" i="39"/>
  <c r="AU45" i="39" s="1"/>
  <c r="AS63" i="39"/>
  <c r="AL63" i="39"/>
  <c r="AU63" i="39" s="1"/>
  <c r="AH79" i="81"/>
  <c r="AQ79" i="81" s="1"/>
  <c r="AS26" i="79"/>
  <c r="AL26" i="79"/>
  <c r="AU26" i="79" s="1"/>
  <c r="AS44" i="79"/>
  <c r="AL44" i="79"/>
  <c r="AU44" i="79" s="1"/>
  <c r="AS15" i="39"/>
  <c r="AL15" i="39"/>
  <c r="AU15" i="39" s="1"/>
  <c r="AJ4" i="39"/>
  <c r="AK4" i="39"/>
  <c r="AT4" i="39" s="1"/>
  <c r="AT81" i="39" s="1"/>
  <c r="AS20" i="27"/>
  <c r="AL20" i="27"/>
  <c r="AU20" i="27" s="1"/>
  <c r="AS38" i="27"/>
  <c r="AL38" i="27"/>
  <c r="AU38" i="27" s="1"/>
  <c r="AS56" i="27"/>
  <c r="AL56" i="27"/>
  <c r="AU56" i="27" s="1"/>
  <c r="Z82" i="86"/>
  <c r="AS30" i="79"/>
  <c r="AL30" i="79"/>
  <c r="AU30" i="79" s="1"/>
  <c r="AS25" i="39"/>
  <c r="AL25" i="39"/>
  <c r="AU25" i="39" s="1"/>
  <c r="AS66" i="27"/>
  <c r="AL66" i="27"/>
  <c r="AU66" i="27" s="1"/>
  <c r="AR79" i="27"/>
  <c r="AR81" i="27" s="1"/>
  <c r="AL79" i="27"/>
  <c r="AU79" i="27" s="1"/>
  <c r="Z79" i="41"/>
  <c r="AS15" i="79"/>
  <c r="AL15" i="79"/>
  <c r="AU15" i="79" s="1"/>
  <c r="AS33" i="79"/>
  <c r="AL33" i="79"/>
  <c r="AU33" i="79" s="1"/>
  <c r="AS51" i="79"/>
  <c r="AL51" i="79"/>
  <c r="AU51" i="79" s="1"/>
  <c r="AS69" i="79"/>
  <c r="AL69" i="79"/>
  <c r="AU69" i="79" s="1"/>
  <c r="Z79" i="31"/>
  <c r="AS22" i="39"/>
  <c r="AL22" i="39"/>
  <c r="AU22" i="39" s="1"/>
  <c r="AS40" i="39"/>
  <c r="AL40" i="39"/>
  <c r="AU40" i="39" s="1"/>
  <c r="AS58" i="39"/>
  <c r="AL58" i="39"/>
  <c r="AU58" i="39" s="1"/>
  <c r="AS75" i="39"/>
  <c r="AL75" i="39"/>
  <c r="AU75" i="39" s="1"/>
  <c r="AJ74" i="87"/>
  <c r="AK74" i="87"/>
  <c r="AT74" i="87" s="1"/>
  <c r="AJ68" i="87"/>
  <c r="AK68" i="87"/>
  <c r="AT68" i="87" s="1"/>
  <c r="AJ62" i="87"/>
  <c r="AK62" i="87"/>
  <c r="AT62" i="87" s="1"/>
  <c r="AJ56" i="87"/>
  <c r="AK56" i="87"/>
  <c r="AT56" i="87" s="1"/>
  <c r="AJ50" i="87"/>
  <c r="AK50" i="87"/>
  <c r="AT50" i="87" s="1"/>
  <c r="AJ44" i="87"/>
  <c r="AK44" i="87"/>
  <c r="AT44" i="87" s="1"/>
  <c r="AJ38" i="87"/>
  <c r="AK38" i="87"/>
  <c r="AT38" i="87" s="1"/>
  <c r="AJ32" i="87"/>
  <c r="AK32" i="87"/>
  <c r="AT32" i="87" s="1"/>
  <c r="AJ26" i="87"/>
  <c r="AK26" i="87"/>
  <c r="AT26" i="87" s="1"/>
  <c r="AJ20" i="87"/>
  <c r="AK20" i="87"/>
  <c r="AT20" i="87" s="1"/>
  <c r="AX13" i="87"/>
  <c r="S13" i="87" s="1"/>
  <c r="AC13" i="87" s="1"/>
  <c r="AB14" i="87" s="1"/>
  <c r="AX7" i="87"/>
  <c r="S7" i="87" s="1"/>
  <c r="AC7" i="87" s="1"/>
  <c r="AB8" i="87" s="1"/>
  <c r="X80" i="34"/>
  <c r="Z80" i="34" s="1"/>
  <c r="Y80" i="34"/>
  <c r="AS21" i="27"/>
  <c r="AL21" i="27"/>
  <c r="AU21" i="27" s="1"/>
  <c r="AS39" i="27"/>
  <c r="AL39" i="27"/>
  <c r="AU39" i="27" s="1"/>
  <c r="AS57" i="27"/>
  <c r="AL57" i="27"/>
  <c r="AU57" i="27" s="1"/>
  <c r="AS75" i="27"/>
  <c r="AL75" i="27"/>
  <c r="AU75" i="27" s="1"/>
  <c r="AH77" i="74"/>
  <c r="AQ77" i="74" s="1"/>
  <c r="AS5" i="39"/>
  <c r="AL5" i="39"/>
  <c r="AU5" i="39" s="1"/>
  <c r="AS23" i="39"/>
  <c r="AL23" i="39"/>
  <c r="AU23" i="39" s="1"/>
  <c r="AS41" i="39"/>
  <c r="AL41" i="39"/>
  <c r="AU41" i="39" s="1"/>
  <c r="AS59" i="39"/>
  <c r="AL59" i="39"/>
  <c r="AU59" i="39" s="1"/>
  <c r="AS78" i="39"/>
  <c r="AL78" i="39"/>
  <c r="AU78" i="39" s="1"/>
  <c r="W78" i="46"/>
  <c r="AG77" i="46"/>
  <c r="AP77" i="46" s="1"/>
  <c r="AF77" i="46"/>
  <c r="AO77" i="46" s="1"/>
  <c r="AE77" i="46"/>
  <c r="AI79" i="29"/>
  <c r="AN79" i="29"/>
  <c r="X80" i="85"/>
  <c r="Z80" i="85" s="1"/>
  <c r="Y80" i="85"/>
  <c r="AR78" i="31"/>
  <c r="AH79" i="26"/>
  <c r="AQ79" i="26" s="1"/>
  <c r="AS23" i="27"/>
  <c r="AL23" i="27"/>
  <c r="AU23" i="27" s="1"/>
  <c r="AS41" i="27"/>
  <c r="AL41" i="27"/>
  <c r="AU41" i="27" s="1"/>
  <c r="AS59" i="27"/>
  <c r="AL59" i="27"/>
  <c r="AU59" i="27" s="1"/>
  <c r="AS77" i="27"/>
  <c r="AL77" i="27"/>
  <c r="AU77" i="27" s="1"/>
  <c r="AS37" i="39"/>
  <c r="AL37" i="39"/>
  <c r="AU37" i="39" s="1"/>
  <c r="AR74" i="73"/>
  <c r="AS20" i="39"/>
  <c r="AL20" i="39"/>
  <c r="AU20" i="39" s="1"/>
  <c r="AS38" i="39"/>
  <c r="AL38" i="39"/>
  <c r="AU38" i="39" s="1"/>
  <c r="AS56" i="39"/>
  <c r="AL56" i="39"/>
  <c r="AU56" i="39" s="1"/>
  <c r="AS74" i="39"/>
  <c r="AL74" i="39"/>
  <c r="AU74" i="39" s="1"/>
  <c r="AJ13" i="27"/>
  <c r="AK13" i="27"/>
  <c r="AT13" i="27" s="1"/>
  <c r="AS6" i="79"/>
  <c r="AL6" i="79"/>
  <c r="AU6" i="79" s="1"/>
  <c r="AS66" i="79"/>
  <c r="AL66" i="79"/>
  <c r="AU66" i="79" s="1"/>
  <c r="AS61" i="39"/>
  <c r="AL61" i="39"/>
  <c r="AU61" i="39" s="1"/>
  <c r="AS7" i="79"/>
  <c r="AL7" i="79"/>
  <c r="AU7" i="79" s="1"/>
  <c r="X84" i="89"/>
  <c r="Y84" i="89"/>
  <c r="AN78" i="35"/>
  <c r="AI78" i="35"/>
  <c r="AS14" i="79"/>
  <c r="AL14" i="79"/>
  <c r="AU14" i="79" s="1"/>
  <c r="AS57" i="39"/>
  <c r="AL57" i="39"/>
  <c r="AU57" i="39" s="1"/>
  <c r="AJ77" i="87"/>
  <c r="AK77" i="87"/>
  <c r="AT77" i="87" s="1"/>
  <c r="AJ73" i="87"/>
  <c r="AK73" i="87"/>
  <c r="AT73" i="87" s="1"/>
  <c r="AJ67" i="87"/>
  <c r="AK67" i="87"/>
  <c r="AT67" i="87" s="1"/>
  <c r="AJ37" i="87"/>
  <c r="AK37" i="87"/>
  <c r="AT37" i="87" s="1"/>
  <c r="AJ31" i="87"/>
  <c r="AK31" i="87"/>
  <c r="AT31" i="87" s="1"/>
  <c r="AJ25" i="87"/>
  <c r="AK25" i="87"/>
  <c r="AT25" i="87" s="1"/>
  <c r="AJ19" i="87"/>
  <c r="AK19" i="87"/>
  <c r="AT19" i="87" s="1"/>
  <c r="AX12" i="87"/>
  <c r="S12" i="87" s="1"/>
  <c r="AC12" i="87" s="1"/>
  <c r="AB13" i="87" s="1"/>
  <c r="AX6" i="87"/>
  <c r="S6" i="87" s="1"/>
  <c r="AC6" i="87" s="1"/>
  <c r="AB7" i="87" s="1"/>
  <c r="AR76" i="75"/>
  <c r="AN77" i="33"/>
  <c r="AI77" i="33"/>
  <c r="AS48" i="79"/>
  <c r="AL48" i="79"/>
  <c r="AU48" i="79" s="1"/>
  <c r="AS67" i="39"/>
  <c r="AL67" i="39"/>
  <c r="AU67" i="39" s="1"/>
  <c r="AI78" i="43"/>
  <c r="AN78" i="43"/>
  <c r="AR78" i="94"/>
  <c r="AR78" i="26"/>
  <c r="AS16" i="79"/>
  <c r="AL16" i="79"/>
  <c r="AU16" i="79" s="1"/>
  <c r="AS34" i="79"/>
  <c r="AL34" i="79"/>
  <c r="AU34" i="79" s="1"/>
  <c r="AS52" i="79"/>
  <c r="AL52" i="79"/>
  <c r="AU52" i="79" s="1"/>
  <c r="AS70" i="79"/>
  <c r="AL70" i="79"/>
  <c r="AU70" i="79" s="1"/>
  <c r="AE78" i="93"/>
  <c r="AF78" i="93"/>
  <c r="AO78" i="93" s="1"/>
  <c r="W79" i="93"/>
  <c r="AG78" i="93"/>
  <c r="AP78" i="93" s="1"/>
  <c r="AS16" i="27"/>
  <c r="AL16" i="27"/>
  <c r="AU16" i="27" s="1"/>
  <c r="AS34" i="27"/>
  <c r="AL34" i="27"/>
  <c r="AU34" i="27" s="1"/>
  <c r="AS52" i="27"/>
  <c r="AL52" i="27"/>
  <c r="AU52" i="27" s="1"/>
  <c r="AS70" i="27"/>
  <c r="AL70" i="27"/>
  <c r="AU70" i="27" s="1"/>
  <c r="Z79" i="26"/>
  <c r="AH78" i="91"/>
  <c r="AQ78" i="91" s="1"/>
  <c r="AS17" i="79"/>
  <c r="AL17" i="79"/>
  <c r="AU17" i="79" s="1"/>
  <c r="AS35" i="79"/>
  <c r="AL35" i="79"/>
  <c r="AU35" i="79" s="1"/>
  <c r="AS53" i="79"/>
  <c r="AL53" i="79"/>
  <c r="AU53" i="79" s="1"/>
  <c r="AS71" i="79"/>
  <c r="AL71" i="79"/>
  <c r="AU71" i="79" s="1"/>
  <c r="AS18" i="39"/>
  <c r="AL18" i="39"/>
  <c r="AU18" i="39" s="1"/>
  <c r="AS36" i="39"/>
  <c r="AL36" i="39"/>
  <c r="AU36" i="39" s="1"/>
  <c r="AS54" i="39"/>
  <c r="AL54" i="39"/>
  <c r="AU54" i="39" s="1"/>
  <c r="AS72" i="39"/>
  <c r="AL72" i="39"/>
  <c r="AU72" i="39" s="1"/>
  <c r="AH77" i="75"/>
  <c r="AQ77" i="75" s="1"/>
  <c r="AS54" i="27"/>
  <c r="AL54" i="27"/>
  <c r="AU54" i="27" s="1"/>
  <c r="AS13" i="79"/>
  <c r="AL13" i="79"/>
  <c r="AU13" i="79" s="1"/>
  <c r="AS31" i="79"/>
  <c r="AL31" i="79"/>
  <c r="AU31" i="79" s="1"/>
  <c r="AS49" i="79"/>
  <c r="AL49" i="79"/>
  <c r="AU49" i="79" s="1"/>
  <c r="AS67" i="79"/>
  <c r="AL67" i="79"/>
  <c r="AU67" i="79" s="1"/>
  <c r="AR76" i="74"/>
  <c r="AJ19" i="27"/>
  <c r="AK19" i="27"/>
  <c r="AT19" i="27" s="1"/>
  <c r="AS37" i="27"/>
  <c r="AL37" i="27"/>
  <c r="AU37" i="27" s="1"/>
  <c r="AS55" i="27"/>
  <c r="AL55" i="27"/>
  <c r="AU55" i="27" s="1"/>
  <c r="AS73" i="27"/>
  <c r="AL73" i="27"/>
  <c r="AU73" i="27" s="1"/>
  <c r="AJ18" i="27"/>
  <c r="AI78" i="90"/>
  <c r="AN78" i="90"/>
  <c r="AI83" i="89"/>
  <c r="AN83" i="89"/>
  <c r="AJ61" i="87"/>
  <c r="AK61" i="87"/>
  <c r="AT61" i="87" s="1"/>
  <c r="AR75" i="37"/>
  <c r="Z79" i="45"/>
  <c r="AS8" i="27"/>
  <c r="AL8" i="27"/>
  <c r="AU8" i="27" s="1"/>
  <c r="AS26" i="27"/>
  <c r="AL26" i="27"/>
  <c r="AU26" i="27" s="1"/>
  <c r="AS44" i="27"/>
  <c r="AL44" i="27"/>
  <c r="AU44" i="27" s="1"/>
  <c r="AS62" i="27"/>
  <c r="AL62" i="27"/>
  <c r="AU62" i="27" s="1"/>
  <c r="AS12" i="79"/>
  <c r="AL12" i="79"/>
  <c r="AU12" i="79" s="1"/>
  <c r="AS60" i="79"/>
  <c r="AL60" i="79"/>
  <c r="AU60" i="79" s="1"/>
  <c r="AS55" i="39"/>
  <c r="AL55" i="39"/>
  <c r="AU55" i="39" s="1"/>
  <c r="AS24" i="27"/>
  <c r="AL24" i="27"/>
  <c r="AU24" i="27" s="1"/>
  <c r="AH77" i="83"/>
  <c r="AQ77" i="83" s="1"/>
  <c r="AJ4" i="79"/>
  <c r="AK4" i="79"/>
  <c r="AT4" i="79" s="1"/>
  <c r="AT81" i="79" s="1"/>
  <c r="AS21" i="79"/>
  <c r="AL21" i="79"/>
  <c r="AU21" i="79" s="1"/>
  <c r="AS39" i="79"/>
  <c r="AL39" i="79"/>
  <c r="AU39" i="79" s="1"/>
  <c r="AS57" i="79"/>
  <c r="AL57" i="79"/>
  <c r="AU57" i="79" s="1"/>
  <c r="AS77" i="79"/>
  <c r="AL77" i="79"/>
  <c r="AU77" i="79" s="1"/>
  <c r="AS10" i="39"/>
  <c r="AL10" i="39"/>
  <c r="AU10" i="39" s="1"/>
  <c r="AS28" i="39"/>
  <c r="AL28" i="39"/>
  <c r="AU28" i="39" s="1"/>
  <c r="AS46" i="39"/>
  <c r="AL46" i="39"/>
  <c r="AU46" i="39" s="1"/>
  <c r="AS64" i="39"/>
  <c r="AL64" i="39"/>
  <c r="AU64" i="39" s="1"/>
  <c r="AJ75" i="87"/>
  <c r="AK75" i="87"/>
  <c r="AT75" i="87" s="1"/>
  <c r="AJ72" i="87"/>
  <c r="AK72" i="87"/>
  <c r="AT72" i="87" s="1"/>
  <c r="AJ66" i="87"/>
  <c r="AK66" i="87"/>
  <c r="AT66" i="87" s="1"/>
  <c r="AJ60" i="87"/>
  <c r="AK60" i="87"/>
  <c r="AT60" i="87" s="1"/>
  <c r="AJ54" i="87"/>
  <c r="AK54" i="87"/>
  <c r="AT54" i="87" s="1"/>
  <c r="AJ48" i="87"/>
  <c r="AK48" i="87"/>
  <c r="AT48" i="87" s="1"/>
  <c r="AJ42" i="87"/>
  <c r="AK42" i="87"/>
  <c r="AT42" i="87" s="1"/>
  <c r="AJ36" i="87"/>
  <c r="AK36" i="87"/>
  <c r="AT36" i="87" s="1"/>
  <c r="AJ30" i="87"/>
  <c r="AK30" i="87"/>
  <c r="AT30" i="87" s="1"/>
  <c r="AJ24" i="87"/>
  <c r="AK24" i="87"/>
  <c r="AT24" i="87" s="1"/>
  <c r="AJ18" i="87"/>
  <c r="AK18" i="87"/>
  <c r="AT18" i="87" s="1"/>
  <c r="AX11" i="87"/>
  <c r="S11" i="87" s="1"/>
  <c r="AC11" i="87" s="1"/>
  <c r="AB12" i="87" s="1"/>
  <c r="AS9" i="27"/>
  <c r="AL9" i="27"/>
  <c r="AU9" i="27" s="1"/>
  <c r="AS27" i="27"/>
  <c r="AL27" i="27"/>
  <c r="AU27" i="27" s="1"/>
  <c r="AS45" i="27"/>
  <c r="AL45" i="27"/>
  <c r="AU45" i="27" s="1"/>
  <c r="AS63" i="27"/>
  <c r="AL63" i="27"/>
  <c r="AU63" i="27" s="1"/>
  <c r="AS12" i="27"/>
  <c r="AL12" i="27"/>
  <c r="AU12" i="27" s="1"/>
  <c r="Z77" i="74"/>
  <c r="AS11" i="39"/>
  <c r="AL11" i="39"/>
  <c r="AU11" i="39" s="1"/>
  <c r="AS29" i="39"/>
  <c r="AL29" i="39"/>
  <c r="AU29" i="39" s="1"/>
  <c r="AS47" i="39"/>
  <c r="AL47" i="39"/>
  <c r="AU47" i="39" s="1"/>
  <c r="AS65" i="39"/>
  <c r="AL65" i="39"/>
  <c r="AU65" i="39" s="1"/>
  <c r="AN79" i="82"/>
  <c r="AI79" i="82"/>
  <c r="X75" i="78"/>
  <c r="Z75" i="78" s="1"/>
  <c r="Y75" i="78"/>
  <c r="AS6" i="27"/>
  <c r="AL6" i="27"/>
  <c r="AU6" i="27" s="1"/>
  <c r="AH76" i="37"/>
  <c r="AQ76" i="37" s="1"/>
  <c r="Z77" i="75"/>
  <c r="AS11" i="27"/>
  <c r="AL11" i="27"/>
  <c r="AU11" i="27" s="1"/>
  <c r="AS29" i="27"/>
  <c r="AL29" i="27"/>
  <c r="AU29" i="27" s="1"/>
  <c r="AS47" i="27"/>
  <c r="AL47" i="27"/>
  <c r="AU47" i="27" s="1"/>
  <c r="AS65" i="27"/>
  <c r="AL65" i="27"/>
  <c r="AU65" i="27" s="1"/>
  <c r="Z83" i="77"/>
  <c r="Y83" i="77"/>
  <c r="X83" i="77"/>
  <c r="X76" i="47"/>
  <c r="Y76" i="47"/>
  <c r="Z76" i="47" s="1"/>
  <c r="AS73" i="39"/>
  <c r="AL73" i="39"/>
  <c r="AU73" i="39" s="1"/>
  <c r="AS26" i="39"/>
  <c r="AL26" i="39"/>
  <c r="AU26" i="39" s="1"/>
  <c r="AS44" i="39"/>
  <c r="AL44" i="39"/>
  <c r="AU44" i="39" s="1"/>
  <c r="AS62" i="39"/>
  <c r="AL62" i="39"/>
  <c r="AU62" i="39" s="1"/>
  <c r="AS24" i="79"/>
  <c r="AL24" i="79"/>
  <c r="AU24" i="79" s="1"/>
  <c r="AS75" i="79"/>
  <c r="AL75" i="79"/>
  <c r="AU75" i="79" s="1"/>
  <c r="Z77" i="25"/>
  <c r="Y77" i="25"/>
  <c r="X77" i="25"/>
  <c r="AH79" i="94"/>
  <c r="AQ79" i="94" s="1"/>
  <c r="AF78" i="95"/>
  <c r="AO78" i="95" s="1"/>
  <c r="AE78" i="95"/>
  <c r="W79" i="95"/>
  <c r="AG78" i="95"/>
  <c r="AP78" i="95" s="1"/>
  <c r="AJ78" i="87"/>
  <c r="AK78" i="87"/>
  <c r="AT78" i="87" s="1"/>
  <c r="AJ71" i="87"/>
  <c r="AK71" i="87"/>
  <c r="AT71" i="87" s="1"/>
  <c r="AJ65" i="87"/>
  <c r="AK65" i="87"/>
  <c r="AT65" i="87" s="1"/>
  <c r="AJ59" i="87"/>
  <c r="AK59" i="87"/>
  <c r="AT59" i="87" s="1"/>
  <c r="AJ53" i="87"/>
  <c r="AK53" i="87"/>
  <c r="AT53" i="87" s="1"/>
  <c r="AJ47" i="87"/>
  <c r="AK47" i="87"/>
  <c r="AT47" i="87" s="1"/>
  <c r="AJ41" i="87"/>
  <c r="AK41" i="87"/>
  <c r="AT41" i="87" s="1"/>
  <c r="AJ35" i="87"/>
  <c r="AK35" i="87"/>
  <c r="AT35" i="87" s="1"/>
  <c r="AJ29" i="87"/>
  <c r="AK29" i="87"/>
  <c r="AT29" i="87" s="1"/>
  <c r="AJ23" i="87"/>
  <c r="AK23" i="87"/>
  <c r="AT23" i="87" s="1"/>
  <c r="AJ17" i="87"/>
  <c r="AK17" i="87"/>
  <c r="AT17" i="87" s="1"/>
  <c r="AK11" i="87"/>
  <c r="AT11" i="87" s="1"/>
  <c r="AJ5" i="87"/>
  <c r="AK5" i="87"/>
  <c r="AT5" i="87" s="1"/>
  <c r="AI79" i="34"/>
  <c r="AN79" i="34"/>
  <c r="Z79" i="38"/>
  <c r="X79" i="38"/>
  <c r="Y79" i="38"/>
  <c r="AS31" i="39"/>
  <c r="AL31" i="39"/>
  <c r="AU31" i="39" s="1"/>
  <c r="X78" i="42"/>
  <c r="Y78" i="42"/>
  <c r="AR79" i="79"/>
  <c r="AR81" i="79" s="1"/>
  <c r="AL79" i="79"/>
  <c r="AU79" i="79" s="1"/>
  <c r="AS5" i="79"/>
  <c r="AL5" i="79"/>
  <c r="AU5" i="79" s="1"/>
  <c r="AS22" i="79"/>
  <c r="AL22" i="79"/>
  <c r="AU22" i="79" s="1"/>
  <c r="AS40" i="79"/>
  <c r="AL40" i="79"/>
  <c r="AU40" i="79" s="1"/>
  <c r="AS58" i="79"/>
  <c r="AL58" i="79"/>
  <c r="AU58" i="79" s="1"/>
  <c r="AS78" i="79"/>
  <c r="AL78" i="79"/>
  <c r="AU78" i="79" s="1"/>
  <c r="AH75" i="73"/>
  <c r="AQ75" i="73" s="1"/>
  <c r="AJ3" i="27"/>
  <c r="AB4" i="27"/>
  <c r="AS22" i="27"/>
  <c r="AL22" i="27"/>
  <c r="AU22" i="27" s="1"/>
  <c r="AS40" i="27"/>
  <c r="AL40" i="27"/>
  <c r="AU40" i="27" s="1"/>
  <c r="AS58" i="27"/>
  <c r="AL58" i="27"/>
  <c r="AU58" i="27" s="1"/>
  <c r="AS78" i="27"/>
  <c r="AL78" i="27"/>
  <c r="AU78" i="27" s="1"/>
  <c r="AS13" i="39"/>
  <c r="AL13" i="39"/>
  <c r="AU13" i="39" s="1"/>
  <c r="Z78" i="91"/>
  <c r="AS23" i="79"/>
  <c r="AL23" i="79"/>
  <c r="AU23" i="79" s="1"/>
  <c r="AS41" i="79"/>
  <c r="AL41" i="79"/>
  <c r="AU41" i="79" s="1"/>
  <c r="AS59" i="79"/>
  <c r="AL59" i="79"/>
  <c r="AU59" i="79" s="1"/>
  <c r="AS76" i="79"/>
  <c r="AL76" i="79"/>
  <c r="AU76" i="79" s="1"/>
  <c r="AS6" i="39"/>
  <c r="AL6" i="39"/>
  <c r="AU6" i="39" s="1"/>
  <c r="AS24" i="39"/>
  <c r="AL24" i="39"/>
  <c r="AU24" i="39" s="1"/>
  <c r="AS42" i="39"/>
  <c r="AL42" i="39"/>
  <c r="AU42" i="39" s="1"/>
  <c r="AS60" i="39"/>
  <c r="AL60" i="39"/>
  <c r="AU60" i="39" s="1"/>
  <c r="AS76" i="39"/>
  <c r="AL76" i="39"/>
  <c r="AU76" i="39" s="1"/>
  <c r="AS54" i="79"/>
  <c r="AL54" i="79"/>
  <c r="AU54" i="79" s="1"/>
  <c r="AR78" i="41"/>
  <c r="AS19" i="79"/>
  <c r="AL19" i="79"/>
  <c r="AU19" i="79" s="1"/>
  <c r="AS37" i="79"/>
  <c r="AL37" i="79"/>
  <c r="AU37" i="79" s="1"/>
  <c r="AS55" i="79"/>
  <c r="AL55" i="79"/>
  <c r="AU55" i="79" s="1"/>
  <c r="AS73" i="79"/>
  <c r="AL73" i="79"/>
  <c r="AU73" i="79" s="1"/>
  <c r="AS25" i="27"/>
  <c r="AL25" i="27"/>
  <c r="AU25" i="27" s="1"/>
  <c r="AS43" i="27"/>
  <c r="AL43" i="27"/>
  <c r="AU43" i="27" s="1"/>
  <c r="AS61" i="27"/>
  <c r="AL61" i="27"/>
  <c r="AU61" i="27" s="1"/>
  <c r="AS76" i="27"/>
  <c r="AL76" i="27"/>
  <c r="AU76" i="27" s="1"/>
  <c r="AS60" i="27"/>
  <c r="AL60" i="27"/>
  <c r="AU60" i="27" s="1"/>
  <c r="AS5" i="27"/>
  <c r="AL5" i="27"/>
  <c r="AU5" i="27" s="1"/>
  <c r="Y79" i="90"/>
  <c r="X79" i="90"/>
  <c r="X79" i="35"/>
  <c r="Y79" i="35"/>
  <c r="Z84" i="89" l="1"/>
  <c r="Z80" i="29"/>
  <c r="AJ11" i="87"/>
  <c r="Z78" i="42"/>
  <c r="AE78" i="42" s="1"/>
  <c r="W81" i="34"/>
  <c r="AG80" i="34"/>
  <c r="AP80" i="34" s="1"/>
  <c r="AF80" i="34"/>
  <c r="AO80" i="34" s="1"/>
  <c r="AE80" i="34"/>
  <c r="AK5" i="31"/>
  <c r="AT5" i="31" s="1"/>
  <c r="W79" i="42"/>
  <c r="AG78" i="42"/>
  <c r="AP78" i="42" s="1"/>
  <c r="AF78" i="42"/>
  <c r="AO78" i="42" s="1"/>
  <c r="AF76" i="47"/>
  <c r="AO76" i="47" s="1"/>
  <c r="AE76" i="47"/>
  <c r="W77" i="47"/>
  <c r="AG76" i="47"/>
  <c r="AP76" i="47" s="1"/>
  <c r="AF84" i="89"/>
  <c r="AO84" i="89" s="1"/>
  <c r="W85" i="89"/>
  <c r="AG84" i="89"/>
  <c r="AP84" i="89" s="1"/>
  <c r="AE84" i="89"/>
  <c r="W81" i="29"/>
  <c r="AG80" i="29"/>
  <c r="AP80" i="29" s="1"/>
  <c r="AF80" i="29"/>
  <c r="AO80" i="29" s="1"/>
  <c r="AE80" i="29"/>
  <c r="AS18" i="87"/>
  <c r="AL18" i="87"/>
  <c r="AU18" i="87" s="1"/>
  <c r="AR83" i="89"/>
  <c r="AJ49" i="31"/>
  <c r="AK49" i="31"/>
  <c r="AT49" i="31" s="1"/>
  <c r="AH79" i="90"/>
  <c r="AQ79" i="90" s="1"/>
  <c r="AR79" i="34"/>
  <c r="AS35" i="87"/>
  <c r="AL35" i="87"/>
  <c r="AU35" i="87" s="1"/>
  <c r="AN78" i="95"/>
  <c r="AI78" i="95"/>
  <c r="AG77" i="75"/>
  <c r="AP77" i="75" s="1"/>
  <c r="AF77" i="75"/>
  <c r="AO77" i="75" s="1"/>
  <c r="W78" i="75"/>
  <c r="AE77" i="75"/>
  <c r="AS42" i="87"/>
  <c r="AL42" i="87"/>
  <c r="AU42" i="87" s="1"/>
  <c r="AS4" i="79"/>
  <c r="AL4" i="79"/>
  <c r="AU4" i="79" s="1"/>
  <c r="W79" i="91"/>
  <c r="AG78" i="91"/>
  <c r="AP78" i="91" s="1"/>
  <c r="AE78" i="91"/>
  <c r="AF78" i="91"/>
  <c r="AO78" i="91" s="1"/>
  <c r="AS3" i="27"/>
  <c r="AL3" i="27"/>
  <c r="AU3" i="27" s="1"/>
  <c r="AH79" i="38"/>
  <c r="AQ79" i="38" s="1"/>
  <c r="W78" i="25"/>
  <c r="AG77" i="25"/>
  <c r="AP77" i="25" s="1"/>
  <c r="AF77" i="25"/>
  <c r="AO77" i="25" s="1"/>
  <c r="AE77" i="25"/>
  <c r="W84" i="77"/>
  <c r="AG83" i="77"/>
  <c r="AP83" i="77" s="1"/>
  <c r="AF83" i="77"/>
  <c r="AO83" i="77" s="1"/>
  <c r="AE83" i="77"/>
  <c r="AH75" i="78"/>
  <c r="AQ75" i="78" s="1"/>
  <c r="AE77" i="74"/>
  <c r="AF77" i="74"/>
  <c r="AO77" i="74" s="1"/>
  <c r="W78" i="74"/>
  <c r="AG77" i="74"/>
  <c r="AP77" i="74" s="1"/>
  <c r="AS19" i="27"/>
  <c r="AL19" i="27"/>
  <c r="AU19" i="27" s="1"/>
  <c r="AR78" i="43"/>
  <c r="AS19" i="87"/>
  <c r="AL19" i="87"/>
  <c r="AU19" i="87" s="1"/>
  <c r="AS37" i="87"/>
  <c r="AL37" i="87"/>
  <c r="AU37" i="87" s="1"/>
  <c r="AS77" i="87"/>
  <c r="AL77" i="87"/>
  <c r="AU77" i="87" s="1"/>
  <c r="AH80" i="85"/>
  <c r="AQ80" i="85" s="1"/>
  <c r="AJ14" i="87"/>
  <c r="AK14" i="87"/>
  <c r="AT14" i="87" s="1"/>
  <c r="AS32" i="87"/>
  <c r="AL32" i="87"/>
  <c r="AU32" i="87" s="1"/>
  <c r="AS50" i="87"/>
  <c r="AL50" i="87"/>
  <c r="AU50" i="87" s="1"/>
  <c r="AS68" i="87"/>
  <c r="AL68" i="87"/>
  <c r="AU68" i="87" s="1"/>
  <c r="AS55" i="87"/>
  <c r="AL55" i="87"/>
  <c r="AU55" i="87" s="1"/>
  <c r="AH80" i="82"/>
  <c r="AQ80" i="82" s="1"/>
  <c r="AS81" i="79"/>
  <c r="AS10" i="87"/>
  <c r="AL10" i="87"/>
  <c r="AU10" i="87" s="1"/>
  <c r="AS28" i="87"/>
  <c r="AL28" i="87"/>
  <c r="AU28" i="87" s="1"/>
  <c r="AS46" i="87"/>
  <c r="AL46" i="87"/>
  <c r="AU46" i="87" s="1"/>
  <c r="AS64" i="87"/>
  <c r="AL64" i="87"/>
  <c r="AU64" i="87" s="1"/>
  <c r="AJ74" i="31"/>
  <c r="AK74" i="31"/>
  <c r="AT74" i="31" s="1"/>
  <c r="AJ68" i="31"/>
  <c r="AK68" i="31"/>
  <c r="AT68" i="31" s="1"/>
  <c r="AJ62" i="31"/>
  <c r="AK62" i="31"/>
  <c r="AT62" i="31" s="1"/>
  <c r="AJ56" i="31"/>
  <c r="AK56" i="31"/>
  <c r="AT56" i="31" s="1"/>
  <c r="AJ50" i="31"/>
  <c r="AK50" i="31"/>
  <c r="AT50" i="31" s="1"/>
  <c r="AJ44" i="31"/>
  <c r="AK44" i="31"/>
  <c r="AT44" i="31" s="1"/>
  <c r="AJ38" i="31"/>
  <c r="AK38" i="31"/>
  <c r="AT38" i="31" s="1"/>
  <c r="AJ32" i="31"/>
  <c r="AK32" i="31"/>
  <c r="AT32" i="31" s="1"/>
  <c r="AJ26" i="31"/>
  <c r="AK26" i="31"/>
  <c r="AT26" i="31" s="1"/>
  <c r="AJ20" i="31"/>
  <c r="AK20" i="31"/>
  <c r="AT20" i="31" s="1"/>
  <c r="AJ14" i="31"/>
  <c r="AK14" i="31"/>
  <c r="AT14" i="31" s="1"/>
  <c r="AJ8" i="31"/>
  <c r="AK8" i="31"/>
  <c r="AT8" i="31" s="1"/>
  <c r="AR76" i="30"/>
  <c r="AN79" i="94"/>
  <c r="AI79" i="94"/>
  <c r="Y76" i="73"/>
  <c r="X76" i="73"/>
  <c r="AH79" i="35"/>
  <c r="AQ79" i="35" s="1"/>
  <c r="AQ81" i="35" s="1"/>
  <c r="AZ3" i="35"/>
  <c r="AX4" i="35" s="1"/>
  <c r="S4" i="35" s="1"/>
  <c r="AC4" i="35" s="1"/>
  <c r="AB5" i="35" s="1"/>
  <c r="AX11" i="35"/>
  <c r="S11" i="35" s="1"/>
  <c r="AC11" i="35" s="1"/>
  <c r="AB12" i="35" s="1"/>
  <c r="AX18" i="35"/>
  <c r="S18" i="35" s="1"/>
  <c r="AC18" i="35" s="1"/>
  <c r="AB19" i="35" s="1"/>
  <c r="AX24" i="35"/>
  <c r="S24" i="35" s="1"/>
  <c r="AC24" i="35" s="1"/>
  <c r="AB25" i="35" s="1"/>
  <c r="AX29" i="35"/>
  <c r="S29" i="35" s="1"/>
  <c r="AC29" i="35" s="1"/>
  <c r="AB30" i="35" s="1"/>
  <c r="AX30" i="35"/>
  <c r="S30" i="35" s="1"/>
  <c r="AC30" i="35" s="1"/>
  <c r="AB31" i="35" s="1"/>
  <c r="AX33" i="35"/>
  <c r="S33" i="35" s="1"/>
  <c r="AC33" i="35" s="1"/>
  <c r="AB34" i="35" s="1"/>
  <c r="AX34" i="35"/>
  <c r="S34" i="35" s="1"/>
  <c r="AC34" i="35" s="1"/>
  <c r="AB35" i="35" s="1"/>
  <c r="AX35" i="35"/>
  <c r="S35" i="35" s="1"/>
  <c r="AC35" i="35" s="1"/>
  <c r="AB36" i="35" s="1"/>
  <c r="AX36" i="35"/>
  <c r="S36" i="35" s="1"/>
  <c r="AC36" i="35" s="1"/>
  <c r="AB37" i="35" s="1"/>
  <c r="AX37" i="35"/>
  <c r="S37" i="35" s="1"/>
  <c r="AC37" i="35" s="1"/>
  <c r="AB38" i="35" s="1"/>
  <c r="AX38" i="35"/>
  <c r="S38" i="35" s="1"/>
  <c r="AC38" i="35" s="1"/>
  <c r="AB39" i="35" s="1"/>
  <c r="AX39" i="35"/>
  <c r="S39" i="35" s="1"/>
  <c r="AC39" i="35" s="1"/>
  <c r="AB40" i="35" s="1"/>
  <c r="AX40" i="35"/>
  <c r="S40" i="35" s="1"/>
  <c r="AC40" i="35" s="1"/>
  <c r="AB41" i="35" s="1"/>
  <c r="AX41" i="35"/>
  <c r="S41" i="35" s="1"/>
  <c r="AC41" i="35" s="1"/>
  <c r="AB42" i="35" s="1"/>
  <c r="AX42" i="35"/>
  <c r="S42" i="35" s="1"/>
  <c r="AC42" i="35" s="1"/>
  <c r="AB43" i="35" s="1"/>
  <c r="AX43" i="35"/>
  <c r="S43" i="35" s="1"/>
  <c r="AC43" i="35" s="1"/>
  <c r="AB44" i="35" s="1"/>
  <c r="AX44" i="35"/>
  <c r="S44" i="35" s="1"/>
  <c r="AC44" i="35" s="1"/>
  <c r="AB45" i="35" s="1"/>
  <c r="AX45" i="35"/>
  <c r="S45" i="35" s="1"/>
  <c r="AC45" i="35" s="1"/>
  <c r="AB46" i="35" s="1"/>
  <c r="AX46" i="35"/>
  <c r="S46" i="35" s="1"/>
  <c r="AC46" i="35" s="1"/>
  <c r="AB47" i="35" s="1"/>
  <c r="AX47" i="35"/>
  <c r="S47" i="35" s="1"/>
  <c r="AC47" i="35" s="1"/>
  <c r="AB48" i="35" s="1"/>
  <c r="AX48" i="35"/>
  <c r="S48" i="35" s="1"/>
  <c r="AC48" i="35" s="1"/>
  <c r="AB49" i="35" s="1"/>
  <c r="AX49" i="35"/>
  <c r="S49" i="35" s="1"/>
  <c r="AC49" i="35" s="1"/>
  <c r="AB50" i="35" s="1"/>
  <c r="AX50" i="35"/>
  <c r="S50" i="35" s="1"/>
  <c r="AC50" i="35" s="1"/>
  <c r="AB51" i="35" s="1"/>
  <c r="AX51" i="35"/>
  <c r="S51" i="35" s="1"/>
  <c r="AC51" i="35" s="1"/>
  <c r="AB52" i="35" s="1"/>
  <c r="AX52" i="35"/>
  <c r="S52" i="35" s="1"/>
  <c r="AC52" i="35" s="1"/>
  <c r="AB53" i="35" s="1"/>
  <c r="AX53" i="35"/>
  <c r="S53" i="35" s="1"/>
  <c r="AC53" i="35" s="1"/>
  <c r="AB54" i="35" s="1"/>
  <c r="AX54" i="35"/>
  <c r="S54" i="35" s="1"/>
  <c r="AC54" i="35" s="1"/>
  <c r="AB55" i="35" s="1"/>
  <c r="AX55" i="35"/>
  <c r="S55" i="35" s="1"/>
  <c r="AC55" i="35" s="1"/>
  <c r="AB56" i="35" s="1"/>
  <c r="AX56" i="35"/>
  <c r="S56" i="35" s="1"/>
  <c r="AC56" i="35" s="1"/>
  <c r="AB57" i="35" s="1"/>
  <c r="AX57" i="35"/>
  <c r="S57" i="35" s="1"/>
  <c r="AC57" i="35" s="1"/>
  <c r="AB58" i="35" s="1"/>
  <c r="AX58" i="35"/>
  <c r="S58" i="35" s="1"/>
  <c r="AC58" i="35" s="1"/>
  <c r="AB59" i="35" s="1"/>
  <c r="AX59" i="35"/>
  <c r="S59" i="35" s="1"/>
  <c r="AC59" i="35" s="1"/>
  <c r="AB60" i="35" s="1"/>
  <c r="AX60" i="35"/>
  <c r="S60" i="35" s="1"/>
  <c r="AC60" i="35" s="1"/>
  <c r="AB61" i="35" s="1"/>
  <c r="AX61" i="35"/>
  <c r="S61" i="35" s="1"/>
  <c r="AC61" i="35" s="1"/>
  <c r="AB62" i="35" s="1"/>
  <c r="AX62" i="35"/>
  <c r="S62" i="35" s="1"/>
  <c r="AC62" i="35" s="1"/>
  <c r="AB63" i="35" s="1"/>
  <c r="AX63" i="35"/>
  <c r="S63" i="35" s="1"/>
  <c r="AC63" i="35" s="1"/>
  <c r="AB64" i="35" s="1"/>
  <c r="AX64" i="35"/>
  <c r="S64" i="35" s="1"/>
  <c r="AC64" i="35" s="1"/>
  <c r="AB65" i="35" s="1"/>
  <c r="AX65" i="35"/>
  <c r="S65" i="35" s="1"/>
  <c r="AC65" i="35" s="1"/>
  <c r="AB66" i="35" s="1"/>
  <c r="AX66" i="35"/>
  <c r="S66" i="35" s="1"/>
  <c r="AC66" i="35" s="1"/>
  <c r="AB67" i="35" s="1"/>
  <c r="AX67" i="35"/>
  <c r="S67" i="35" s="1"/>
  <c r="AC67" i="35" s="1"/>
  <c r="AB68" i="35" s="1"/>
  <c r="AX68" i="35"/>
  <c r="S68" i="35" s="1"/>
  <c r="AC68" i="35" s="1"/>
  <c r="AB69" i="35" s="1"/>
  <c r="AX69" i="35"/>
  <c r="S69" i="35" s="1"/>
  <c r="AC69" i="35" s="1"/>
  <c r="AB70" i="35" s="1"/>
  <c r="AX70" i="35"/>
  <c r="S70" i="35" s="1"/>
  <c r="AC70" i="35" s="1"/>
  <c r="AB71" i="35" s="1"/>
  <c r="AX71" i="35"/>
  <c r="S71" i="35" s="1"/>
  <c r="AC71" i="35" s="1"/>
  <c r="AB72" i="35" s="1"/>
  <c r="AX72" i="35"/>
  <c r="S72" i="35" s="1"/>
  <c r="AC72" i="35" s="1"/>
  <c r="AB73" i="35" s="1"/>
  <c r="AX73" i="35"/>
  <c r="S73" i="35" s="1"/>
  <c r="AC73" i="35" s="1"/>
  <c r="AB74" i="35" s="1"/>
  <c r="AX77" i="35"/>
  <c r="S77" i="35" s="1"/>
  <c r="AC77" i="35" s="1"/>
  <c r="AB78" i="35" s="1"/>
  <c r="AX75" i="35"/>
  <c r="S75" i="35" s="1"/>
  <c r="AC75" i="35" s="1"/>
  <c r="AB76" i="35" s="1"/>
  <c r="AX76" i="35"/>
  <c r="S76" i="35" s="1"/>
  <c r="AC76" i="35" s="1"/>
  <c r="AB77" i="35" s="1"/>
  <c r="AX78" i="35"/>
  <c r="S78" i="35" s="1"/>
  <c r="AC78" i="35" s="1"/>
  <c r="AB79" i="35" s="1"/>
  <c r="AX74" i="35"/>
  <c r="S74" i="35" s="1"/>
  <c r="AC74" i="35" s="1"/>
  <c r="AB75" i="35" s="1"/>
  <c r="AS29" i="87"/>
  <c r="AL29" i="87"/>
  <c r="AU29" i="87" s="1"/>
  <c r="AG80" i="85"/>
  <c r="AP80" i="85" s="1"/>
  <c r="AF80" i="85"/>
  <c r="AO80" i="85" s="1"/>
  <c r="W81" i="85"/>
  <c r="AE80" i="85"/>
  <c r="AS15" i="87"/>
  <c r="AL15" i="87"/>
  <c r="AU15" i="87" s="1"/>
  <c r="X77" i="37"/>
  <c r="Y77" i="37"/>
  <c r="AJ73" i="31"/>
  <c r="AK73" i="31"/>
  <c r="AT73" i="31" s="1"/>
  <c r="AJ61" i="31"/>
  <c r="AK61" i="31"/>
  <c r="AT61" i="31" s="1"/>
  <c r="AJ43" i="31"/>
  <c r="AK43" i="31"/>
  <c r="AT43" i="31" s="1"/>
  <c r="AJ37" i="31"/>
  <c r="AK37" i="31"/>
  <c r="AT37" i="31" s="1"/>
  <c r="AJ31" i="31"/>
  <c r="AK31" i="31"/>
  <c r="AT31" i="31" s="1"/>
  <c r="AJ25" i="31"/>
  <c r="AK25" i="31"/>
  <c r="AT25" i="31" s="1"/>
  <c r="AJ19" i="31"/>
  <c r="AK19" i="31"/>
  <c r="AT19" i="31" s="1"/>
  <c r="AJ13" i="31"/>
  <c r="AK13" i="31"/>
  <c r="AT13" i="31" s="1"/>
  <c r="AJ7" i="31"/>
  <c r="AK7" i="31"/>
  <c r="AT7" i="31" s="1"/>
  <c r="Z79" i="35"/>
  <c r="X79" i="95"/>
  <c r="Y79" i="95"/>
  <c r="AH76" i="47"/>
  <c r="AQ76" i="47" s="1"/>
  <c r="AR79" i="82"/>
  <c r="AS25" i="87"/>
  <c r="AL25" i="87"/>
  <c r="AU25" i="87" s="1"/>
  <c r="AS67" i="87"/>
  <c r="AL67" i="87"/>
  <c r="AU67" i="87" s="1"/>
  <c r="AH84" i="89"/>
  <c r="AQ84" i="89" s="1"/>
  <c r="X78" i="46"/>
  <c r="Z78" i="46" s="1"/>
  <c r="Y78" i="46"/>
  <c r="AS20" i="87"/>
  <c r="AL20" i="87"/>
  <c r="AU20" i="87" s="1"/>
  <c r="AS38" i="87"/>
  <c r="AL38" i="87"/>
  <c r="AU38" i="87" s="1"/>
  <c r="AS56" i="87"/>
  <c r="AL56" i="87"/>
  <c r="AU56" i="87" s="1"/>
  <c r="AS74" i="87"/>
  <c r="AL74" i="87"/>
  <c r="AU74" i="87" s="1"/>
  <c r="W80" i="41"/>
  <c r="AG79" i="41"/>
  <c r="AP79" i="41" s="1"/>
  <c r="AF79" i="41"/>
  <c r="AO79" i="41" s="1"/>
  <c r="AE79" i="41"/>
  <c r="X80" i="81"/>
  <c r="Y80" i="81"/>
  <c r="AR74" i="78"/>
  <c r="Z80" i="82"/>
  <c r="AR77" i="42"/>
  <c r="AJ4" i="87"/>
  <c r="AK4" i="87"/>
  <c r="AT4" i="87" s="1"/>
  <c r="AL79" i="39"/>
  <c r="AU79" i="39" s="1"/>
  <c r="AR79" i="39"/>
  <c r="AR81" i="39" s="1"/>
  <c r="AS16" i="87"/>
  <c r="AL16" i="87"/>
  <c r="AU16" i="87" s="1"/>
  <c r="AS34" i="87"/>
  <c r="AL34" i="87"/>
  <c r="AU34" i="87" s="1"/>
  <c r="AS52" i="87"/>
  <c r="AL52" i="87"/>
  <c r="AU52" i="87" s="1"/>
  <c r="AS70" i="87"/>
  <c r="AL70" i="87"/>
  <c r="AU70" i="87" s="1"/>
  <c r="AJ76" i="31"/>
  <c r="AK76" i="31"/>
  <c r="AT76" i="31" s="1"/>
  <c r="AJ72" i="31"/>
  <c r="AK72" i="31"/>
  <c r="AT72" i="31" s="1"/>
  <c r="AJ66" i="31"/>
  <c r="AK66" i="31"/>
  <c r="AT66" i="31" s="1"/>
  <c r="AJ60" i="31"/>
  <c r="AK60" i="31"/>
  <c r="AT60" i="31" s="1"/>
  <c r="AJ54" i="31"/>
  <c r="AK54" i="31"/>
  <c r="AT54" i="31" s="1"/>
  <c r="AJ48" i="31"/>
  <c r="AK48" i="31"/>
  <c r="AT48" i="31" s="1"/>
  <c r="AJ42" i="31"/>
  <c r="AK42" i="31"/>
  <c r="AT42" i="31" s="1"/>
  <c r="AJ36" i="31"/>
  <c r="AK36" i="31"/>
  <c r="AT36" i="31" s="1"/>
  <c r="AJ30" i="31"/>
  <c r="AK30" i="31"/>
  <c r="AT30" i="31" s="1"/>
  <c r="AJ24" i="31"/>
  <c r="AK24" i="31"/>
  <c r="AT24" i="31" s="1"/>
  <c r="AJ18" i="31"/>
  <c r="AK18" i="31"/>
  <c r="AT18" i="31" s="1"/>
  <c r="AJ12" i="31"/>
  <c r="AK12" i="31"/>
  <c r="AT12" i="31" s="1"/>
  <c r="AX5" i="31"/>
  <c r="S5" i="31" s="1"/>
  <c r="AC5" i="31" s="1"/>
  <c r="AB6" i="31" s="1"/>
  <c r="AH77" i="30"/>
  <c r="AQ77" i="30" s="1"/>
  <c r="AH78" i="42"/>
  <c r="AQ78" i="42" s="1"/>
  <c r="AS36" i="87"/>
  <c r="AL36" i="87"/>
  <c r="AU36" i="87" s="1"/>
  <c r="AS72" i="87"/>
  <c r="AL72" i="87"/>
  <c r="AU72" i="87" s="1"/>
  <c r="AE79" i="45"/>
  <c r="W80" i="45"/>
  <c r="AG79" i="45"/>
  <c r="AP79" i="45" s="1"/>
  <c r="AF79" i="45"/>
  <c r="AO79" i="45" s="1"/>
  <c r="X79" i="93"/>
  <c r="Y79" i="93"/>
  <c r="Z79" i="93" s="1"/>
  <c r="AR79" i="85"/>
  <c r="AJ67" i="31"/>
  <c r="AK67" i="31"/>
  <c r="AT67" i="31" s="1"/>
  <c r="AS53" i="87"/>
  <c r="AL53" i="87"/>
  <c r="AU53" i="87" s="1"/>
  <c r="AS60" i="87"/>
  <c r="AL60" i="87"/>
  <c r="AU60" i="87" s="1"/>
  <c r="AJ7" i="87"/>
  <c r="AK7" i="87"/>
  <c r="AT7" i="87" s="1"/>
  <c r="AR79" i="29"/>
  <c r="AS7" i="27"/>
  <c r="AL7" i="27"/>
  <c r="AU7" i="27" s="1"/>
  <c r="AR82" i="77"/>
  <c r="AS3" i="87"/>
  <c r="AL3" i="87"/>
  <c r="AU3" i="87" s="1"/>
  <c r="AS21" i="87"/>
  <c r="AL21" i="87"/>
  <c r="AU21" i="87" s="1"/>
  <c r="AS39" i="87"/>
  <c r="AL39" i="87"/>
  <c r="AU39" i="87" s="1"/>
  <c r="AS57" i="87"/>
  <c r="AL57" i="87"/>
  <c r="AU57" i="87" s="1"/>
  <c r="AS76" i="87"/>
  <c r="AL76" i="87"/>
  <c r="AU76" i="87" s="1"/>
  <c r="AI76" i="37"/>
  <c r="AN76" i="37"/>
  <c r="AH79" i="43"/>
  <c r="AQ79" i="43" s="1"/>
  <c r="AQ81" i="43" s="1"/>
  <c r="AZ3" i="43"/>
  <c r="AX7" i="43" s="1"/>
  <c r="S7" i="43" s="1"/>
  <c r="AC7" i="43" s="1"/>
  <c r="AB8" i="43" s="1"/>
  <c r="AX4" i="43"/>
  <c r="S4" i="43" s="1"/>
  <c r="AC4" i="43" s="1"/>
  <c r="AB5" i="43" s="1"/>
  <c r="AX8" i="43"/>
  <c r="S8" i="43" s="1"/>
  <c r="AC8" i="43" s="1"/>
  <c r="AB9" i="43" s="1"/>
  <c r="AX9" i="43"/>
  <c r="S9" i="43" s="1"/>
  <c r="AC9" i="43" s="1"/>
  <c r="AB10" i="43" s="1"/>
  <c r="AX11" i="43"/>
  <c r="S11" i="43" s="1"/>
  <c r="AC11" i="43" s="1"/>
  <c r="AB12" i="43" s="1"/>
  <c r="AX14" i="43"/>
  <c r="S14" i="43" s="1"/>
  <c r="AC14" i="43" s="1"/>
  <c r="AB15" i="43" s="1"/>
  <c r="AX15" i="43"/>
  <c r="S15" i="43" s="1"/>
  <c r="AC15" i="43" s="1"/>
  <c r="AB16" i="43" s="1"/>
  <c r="AX16" i="43"/>
  <c r="S16" i="43" s="1"/>
  <c r="AC16" i="43" s="1"/>
  <c r="AB17" i="43" s="1"/>
  <c r="AX17" i="43"/>
  <c r="S17" i="43" s="1"/>
  <c r="AC17" i="43" s="1"/>
  <c r="AB18" i="43" s="1"/>
  <c r="AX20" i="43"/>
  <c r="S20" i="43" s="1"/>
  <c r="AC20" i="43" s="1"/>
  <c r="AB21" i="43" s="1"/>
  <c r="AX21" i="43"/>
  <c r="S21" i="43" s="1"/>
  <c r="AC21" i="43" s="1"/>
  <c r="AB22" i="43" s="1"/>
  <c r="AX22" i="43"/>
  <c r="S22" i="43" s="1"/>
  <c r="AC22" i="43" s="1"/>
  <c r="AB23" i="43" s="1"/>
  <c r="AX23" i="43"/>
  <c r="S23" i="43" s="1"/>
  <c r="AC23" i="43" s="1"/>
  <c r="AB24" i="43" s="1"/>
  <c r="AX26" i="43"/>
  <c r="S26" i="43" s="1"/>
  <c r="AC26" i="43" s="1"/>
  <c r="AB27" i="43" s="1"/>
  <c r="AX27" i="43"/>
  <c r="S27" i="43" s="1"/>
  <c r="AC27" i="43" s="1"/>
  <c r="AB28" i="43" s="1"/>
  <c r="AX28" i="43"/>
  <c r="S28" i="43" s="1"/>
  <c r="AC28" i="43" s="1"/>
  <c r="AB29" i="43" s="1"/>
  <c r="AX29" i="43"/>
  <c r="S29" i="43" s="1"/>
  <c r="AC29" i="43" s="1"/>
  <c r="AB30" i="43" s="1"/>
  <c r="AX31" i="43"/>
  <c r="S31" i="43" s="1"/>
  <c r="AC31" i="43" s="1"/>
  <c r="AB32" i="43" s="1"/>
  <c r="AX32" i="43"/>
  <c r="S32" i="43" s="1"/>
  <c r="AC32" i="43" s="1"/>
  <c r="AB33" i="43" s="1"/>
  <c r="AX33" i="43"/>
  <c r="S33" i="43" s="1"/>
  <c r="AC33" i="43" s="1"/>
  <c r="AB34" i="43" s="1"/>
  <c r="AX34" i="43"/>
  <c r="S34" i="43" s="1"/>
  <c r="AC34" i="43" s="1"/>
  <c r="AB35" i="43" s="1"/>
  <c r="AX35" i="43"/>
  <c r="S35" i="43" s="1"/>
  <c r="AC35" i="43" s="1"/>
  <c r="AB36" i="43" s="1"/>
  <c r="AX36" i="43"/>
  <c r="S36" i="43" s="1"/>
  <c r="AC36" i="43" s="1"/>
  <c r="AB37" i="43" s="1"/>
  <c r="AX37" i="43"/>
  <c r="S37" i="43" s="1"/>
  <c r="AC37" i="43" s="1"/>
  <c r="AB38" i="43" s="1"/>
  <c r="AX38" i="43"/>
  <c r="S38" i="43" s="1"/>
  <c r="AC38" i="43" s="1"/>
  <c r="AB39" i="43" s="1"/>
  <c r="AX39" i="43"/>
  <c r="S39" i="43" s="1"/>
  <c r="AC39" i="43" s="1"/>
  <c r="AB40" i="43" s="1"/>
  <c r="AX40" i="43"/>
  <c r="S40" i="43" s="1"/>
  <c r="AC40" i="43" s="1"/>
  <c r="AB41" i="43" s="1"/>
  <c r="AX41" i="43"/>
  <c r="S41" i="43" s="1"/>
  <c r="AC41" i="43" s="1"/>
  <c r="AB42" i="43" s="1"/>
  <c r="AX42" i="43"/>
  <c r="S42" i="43" s="1"/>
  <c r="AC42" i="43" s="1"/>
  <c r="AB43" i="43" s="1"/>
  <c r="AX43" i="43"/>
  <c r="S43" i="43" s="1"/>
  <c r="AC43" i="43" s="1"/>
  <c r="AB44" i="43" s="1"/>
  <c r="AX44" i="43"/>
  <c r="S44" i="43" s="1"/>
  <c r="AC44" i="43" s="1"/>
  <c r="AB45" i="43" s="1"/>
  <c r="AX45" i="43"/>
  <c r="S45" i="43" s="1"/>
  <c r="AC45" i="43" s="1"/>
  <c r="AB46" i="43" s="1"/>
  <c r="AX46" i="43"/>
  <c r="S46" i="43" s="1"/>
  <c r="AC46" i="43" s="1"/>
  <c r="AB47" i="43" s="1"/>
  <c r="AX47" i="43"/>
  <c r="S47" i="43" s="1"/>
  <c r="AC47" i="43" s="1"/>
  <c r="AB48" i="43" s="1"/>
  <c r="AX48" i="43"/>
  <c r="S48" i="43" s="1"/>
  <c r="AC48" i="43" s="1"/>
  <c r="AB49" i="43" s="1"/>
  <c r="AX49" i="43"/>
  <c r="S49" i="43" s="1"/>
  <c r="AC49" i="43" s="1"/>
  <c r="AB50" i="43" s="1"/>
  <c r="AX50" i="43"/>
  <c r="S50" i="43" s="1"/>
  <c r="AC50" i="43" s="1"/>
  <c r="AB51" i="43" s="1"/>
  <c r="AX51" i="43"/>
  <c r="S51" i="43" s="1"/>
  <c r="AC51" i="43" s="1"/>
  <c r="AB52" i="43" s="1"/>
  <c r="AX52" i="43"/>
  <c r="S52" i="43" s="1"/>
  <c r="AC52" i="43" s="1"/>
  <c r="AB53" i="43" s="1"/>
  <c r="AX53" i="43"/>
  <c r="S53" i="43" s="1"/>
  <c r="AC53" i="43" s="1"/>
  <c r="AB54" i="43" s="1"/>
  <c r="AX54" i="43"/>
  <c r="S54" i="43" s="1"/>
  <c r="AC54" i="43" s="1"/>
  <c r="AB55" i="43" s="1"/>
  <c r="AX55" i="43"/>
  <c r="S55" i="43" s="1"/>
  <c r="AC55" i="43" s="1"/>
  <c r="AB56" i="43" s="1"/>
  <c r="AX56" i="43"/>
  <c r="S56" i="43" s="1"/>
  <c r="AC56" i="43" s="1"/>
  <c r="AB57" i="43" s="1"/>
  <c r="AX57" i="43"/>
  <c r="S57" i="43" s="1"/>
  <c r="AC57" i="43" s="1"/>
  <c r="AB58" i="43" s="1"/>
  <c r="AX58" i="43"/>
  <c r="S58" i="43" s="1"/>
  <c r="AC58" i="43" s="1"/>
  <c r="AB59" i="43" s="1"/>
  <c r="AX59" i="43"/>
  <c r="S59" i="43" s="1"/>
  <c r="AC59" i="43" s="1"/>
  <c r="AB60" i="43" s="1"/>
  <c r="AX60" i="43"/>
  <c r="S60" i="43" s="1"/>
  <c r="AC60" i="43" s="1"/>
  <c r="AB61" i="43" s="1"/>
  <c r="AX61" i="43"/>
  <c r="S61" i="43" s="1"/>
  <c r="AC61" i="43" s="1"/>
  <c r="AB62" i="43" s="1"/>
  <c r="AX62" i="43"/>
  <c r="S62" i="43" s="1"/>
  <c r="AC62" i="43" s="1"/>
  <c r="AB63" i="43" s="1"/>
  <c r="AX63" i="43"/>
  <c r="S63" i="43" s="1"/>
  <c r="AC63" i="43" s="1"/>
  <c r="AB64" i="43" s="1"/>
  <c r="AX64" i="43"/>
  <c r="S64" i="43" s="1"/>
  <c r="AC64" i="43" s="1"/>
  <c r="AB65" i="43" s="1"/>
  <c r="AX65" i="43"/>
  <c r="S65" i="43" s="1"/>
  <c r="AC65" i="43" s="1"/>
  <c r="AB66" i="43" s="1"/>
  <c r="AX66" i="43"/>
  <c r="S66" i="43" s="1"/>
  <c r="AC66" i="43" s="1"/>
  <c r="AB67" i="43" s="1"/>
  <c r="AX67" i="43"/>
  <c r="S67" i="43" s="1"/>
  <c r="AC67" i="43" s="1"/>
  <c r="AB68" i="43" s="1"/>
  <c r="AX68" i="43"/>
  <c r="S68" i="43" s="1"/>
  <c r="AC68" i="43" s="1"/>
  <c r="AB69" i="43" s="1"/>
  <c r="AX69" i="43"/>
  <c r="S69" i="43" s="1"/>
  <c r="AC69" i="43" s="1"/>
  <c r="AB70" i="43" s="1"/>
  <c r="AX70" i="43"/>
  <c r="S70" i="43" s="1"/>
  <c r="AC70" i="43" s="1"/>
  <c r="AB71" i="43" s="1"/>
  <c r="AX71" i="43"/>
  <c r="S71" i="43" s="1"/>
  <c r="AC71" i="43" s="1"/>
  <c r="AB72" i="43" s="1"/>
  <c r="AX72" i="43"/>
  <c r="S72" i="43" s="1"/>
  <c r="AC72" i="43" s="1"/>
  <c r="AB73" i="43" s="1"/>
  <c r="AX73" i="43"/>
  <c r="S73" i="43" s="1"/>
  <c r="AC73" i="43" s="1"/>
  <c r="AB74" i="43" s="1"/>
  <c r="AX76" i="43"/>
  <c r="S76" i="43" s="1"/>
  <c r="AC76" i="43" s="1"/>
  <c r="AB77" i="43" s="1"/>
  <c r="AX74" i="43"/>
  <c r="S74" i="43" s="1"/>
  <c r="AC74" i="43" s="1"/>
  <c r="AB75" i="43" s="1"/>
  <c r="AX75" i="43"/>
  <c r="S75" i="43" s="1"/>
  <c r="AC75" i="43" s="1"/>
  <c r="AB76" i="43" s="1"/>
  <c r="AX78" i="43"/>
  <c r="S78" i="43" s="1"/>
  <c r="AC78" i="43" s="1"/>
  <c r="AB79" i="43" s="1"/>
  <c r="AX77" i="43"/>
  <c r="S77" i="43" s="1"/>
  <c r="AC77" i="43" s="1"/>
  <c r="AB78" i="43" s="1"/>
  <c r="AJ77" i="31"/>
  <c r="AK77" i="31"/>
  <c r="AT77" i="31" s="1"/>
  <c r="AJ71" i="31"/>
  <c r="AK71" i="31"/>
  <c r="AT71" i="31" s="1"/>
  <c r="AJ65" i="31"/>
  <c r="AK65" i="31"/>
  <c r="AT65" i="31" s="1"/>
  <c r="AJ59" i="31"/>
  <c r="AK59" i="31"/>
  <c r="AT59" i="31" s="1"/>
  <c r="AJ53" i="31"/>
  <c r="AK53" i="31"/>
  <c r="AT53" i="31" s="1"/>
  <c r="AJ47" i="31"/>
  <c r="AK47" i="31"/>
  <c r="AT47" i="31" s="1"/>
  <c r="AJ41" i="31"/>
  <c r="AK41" i="31"/>
  <c r="AT41" i="31" s="1"/>
  <c r="AJ35" i="31"/>
  <c r="AK35" i="31"/>
  <c r="AT35" i="31" s="1"/>
  <c r="AJ29" i="31"/>
  <c r="AK29" i="31"/>
  <c r="AT29" i="31" s="1"/>
  <c r="AJ23" i="31"/>
  <c r="AK23" i="31"/>
  <c r="AT23" i="31" s="1"/>
  <c r="AJ17" i="31"/>
  <c r="AK17" i="31"/>
  <c r="AT17" i="31" s="1"/>
  <c r="AJ11" i="31"/>
  <c r="AK11" i="31"/>
  <c r="AT11" i="31" s="1"/>
  <c r="AJ3" i="31"/>
  <c r="AB4" i="31"/>
  <c r="X78" i="83"/>
  <c r="Y78" i="83"/>
  <c r="X80" i="94"/>
  <c r="Y80" i="94"/>
  <c r="AI75" i="73"/>
  <c r="AN75" i="73"/>
  <c r="AH77" i="25"/>
  <c r="AQ77" i="25" s="1"/>
  <c r="AH83" i="77"/>
  <c r="AQ83" i="77" s="1"/>
  <c r="AS18" i="27"/>
  <c r="AL18" i="27"/>
  <c r="AU18" i="27" s="1"/>
  <c r="AJ13" i="87"/>
  <c r="AK13" i="87"/>
  <c r="AT13" i="87" s="1"/>
  <c r="AS31" i="87"/>
  <c r="AL31" i="87"/>
  <c r="AU31" i="87" s="1"/>
  <c r="AS73" i="87"/>
  <c r="AL73" i="87"/>
  <c r="AU73" i="87" s="1"/>
  <c r="AS26" i="87"/>
  <c r="AL26" i="87"/>
  <c r="AU26" i="87" s="1"/>
  <c r="AS44" i="87"/>
  <c r="AL44" i="87"/>
  <c r="AU44" i="87" s="1"/>
  <c r="AS62" i="87"/>
  <c r="AL62" i="87"/>
  <c r="AU62" i="87" s="1"/>
  <c r="AR79" i="87"/>
  <c r="AR81" i="87" s="1"/>
  <c r="AL79" i="87"/>
  <c r="AU79" i="87" s="1"/>
  <c r="AS49" i="87"/>
  <c r="AL49" i="87"/>
  <c r="AU49" i="87" s="1"/>
  <c r="AH80" i="29"/>
  <c r="AQ80" i="29" s="1"/>
  <c r="Z79" i="43"/>
  <c r="AR78" i="38"/>
  <c r="AS22" i="87"/>
  <c r="AL22" i="87"/>
  <c r="AU22" i="87" s="1"/>
  <c r="AS40" i="87"/>
  <c r="AL40" i="87"/>
  <c r="AU40" i="87" s="1"/>
  <c r="AS58" i="87"/>
  <c r="AL58" i="87"/>
  <c r="AU58" i="87" s="1"/>
  <c r="AJ75" i="31"/>
  <c r="AK75" i="31"/>
  <c r="AT75" i="31" s="1"/>
  <c r="AJ70" i="31"/>
  <c r="AK70" i="31"/>
  <c r="AT70" i="31" s="1"/>
  <c r="AJ64" i="31"/>
  <c r="AK64" i="31"/>
  <c r="AT64" i="31" s="1"/>
  <c r="AJ58" i="31"/>
  <c r="AK58" i="31"/>
  <c r="AT58" i="31" s="1"/>
  <c r="AJ52" i="31"/>
  <c r="AK52" i="31"/>
  <c r="AT52" i="31" s="1"/>
  <c r="AJ46" i="31"/>
  <c r="AK46" i="31"/>
  <c r="AT46" i="31" s="1"/>
  <c r="AJ40" i="31"/>
  <c r="AK40" i="31"/>
  <c r="AT40" i="31" s="1"/>
  <c r="AJ34" i="31"/>
  <c r="AK34" i="31"/>
  <c r="AT34" i="31" s="1"/>
  <c r="AJ28" i="31"/>
  <c r="AK28" i="31"/>
  <c r="AT28" i="31" s="1"/>
  <c r="AJ22" i="31"/>
  <c r="AK22" i="31"/>
  <c r="AT22" i="31" s="1"/>
  <c r="AJ16" i="31"/>
  <c r="AK16" i="31"/>
  <c r="AT16" i="31" s="1"/>
  <c r="AJ10" i="31"/>
  <c r="AK10" i="31"/>
  <c r="AT10" i="31" s="1"/>
  <c r="Z77" i="30"/>
  <c r="AS43" i="87"/>
  <c r="AL43" i="87"/>
  <c r="AU43" i="87" s="1"/>
  <c r="AN77" i="83"/>
  <c r="AI77" i="83"/>
  <c r="AF79" i="38"/>
  <c r="AO79" i="38" s="1"/>
  <c r="W80" i="38"/>
  <c r="AG79" i="38"/>
  <c r="AP79" i="38" s="1"/>
  <c r="AE79" i="38"/>
  <c r="AS11" i="87"/>
  <c r="AL11" i="87"/>
  <c r="AU11" i="87" s="1"/>
  <c r="AS47" i="87"/>
  <c r="AL47" i="87"/>
  <c r="AU47" i="87" s="1"/>
  <c r="AS65" i="87"/>
  <c r="AL65" i="87"/>
  <c r="AU65" i="87" s="1"/>
  <c r="AE75" i="78"/>
  <c r="AF75" i="78"/>
  <c r="AO75" i="78" s="1"/>
  <c r="W76" i="78"/>
  <c r="AG75" i="78"/>
  <c r="AP75" i="78" s="1"/>
  <c r="AS54" i="87"/>
  <c r="AL54" i="87"/>
  <c r="AU54" i="87" s="1"/>
  <c r="AS13" i="27"/>
  <c r="AL13" i="27"/>
  <c r="AU13" i="27" s="1"/>
  <c r="AS4" i="39"/>
  <c r="AS81" i="39" s="1"/>
  <c r="AL4" i="39"/>
  <c r="AU4" i="39" s="1"/>
  <c r="AU81" i="39" s="1"/>
  <c r="C11" i="39" s="1"/>
  <c r="AF78" i="33"/>
  <c r="AO78" i="33" s="1"/>
  <c r="AE78" i="33"/>
  <c r="W79" i="33"/>
  <c r="AG78" i="33"/>
  <c r="AP78" i="33" s="1"/>
  <c r="AS33" i="87"/>
  <c r="AL33" i="87"/>
  <c r="AU33" i="87" s="1"/>
  <c r="AS51" i="87"/>
  <c r="AL51" i="87"/>
  <c r="AU51" i="87" s="1"/>
  <c r="AS69" i="87"/>
  <c r="AL69" i="87"/>
  <c r="AU69" i="87" s="1"/>
  <c r="AJ55" i="31"/>
  <c r="AK55" i="31"/>
  <c r="AT55" i="31" s="1"/>
  <c r="AS17" i="87"/>
  <c r="AL17" i="87"/>
  <c r="AU17" i="87" s="1"/>
  <c r="AS71" i="87"/>
  <c r="AL71" i="87"/>
  <c r="AU71" i="87" s="1"/>
  <c r="AS24" i="87"/>
  <c r="AL24" i="87"/>
  <c r="AU24" i="87" s="1"/>
  <c r="AS75" i="87"/>
  <c r="AL75" i="87"/>
  <c r="AU75" i="87" s="1"/>
  <c r="AR78" i="90"/>
  <c r="W80" i="26"/>
  <c r="AG79" i="26"/>
  <c r="AP79" i="26" s="1"/>
  <c r="AF79" i="26"/>
  <c r="AO79" i="26" s="1"/>
  <c r="AE79" i="26"/>
  <c r="AI78" i="93"/>
  <c r="AN78" i="93"/>
  <c r="AH80" i="34"/>
  <c r="AQ80" i="34" s="1"/>
  <c r="Z79" i="90"/>
  <c r="AJ4" i="27"/>
  <c r="AK4" i="27"/>
  <c r="AT4" i="27" s="1"/>
  <c r="AT81" i="27" s="1"/>
  <c r="AS5" i="87"/>
  <c r="AL5" i="87"/>
  <c r="AU5" i="87" s="1"/>
  <c r="AS23" i="87"/>
  <c r="AL23" i="87"/>
  <c r="AU23" i="87" s="1"/>
  <c r="AS41" i="87"/>
  <c r="AL41" i="87"/>
  <c r="AU41" i="87" s="1"/>
  <c r="AS59" i="87"/>
  <c r="AL59" i="87"/>
  <c r="AU59" i="87" s="1"/>
  <c r="AS78" i="87"/>
  <c r="AL78" i="87"/>
  <c r="AU78" i="87" s="1"/>
  <c r="AJ12" i="87"/>
  <c r="AK12" i="87"/>
  <c r="AT12" i="87" s="1"/>
  <c r="AS30" i="87"/>
  <c r="AL30" i="87"/>
  <c r="AU30" i="87" s="1"/>
  <c r="AS48" i="87"/>
  <c r="AL48" i="87"/>
  <c r="AU48" i="87" s="1"/>
  <c r="AS66" i="87"/>
  <c r="AL66" i="87"/>
  <c r="AU66" i="87" s="1"/>
  <c r="AS61" i="87"/>
  <c r="AL61" i="87"/>
  <c r="AU61" i="87" s="1"/>
  <c r="AR77" i="33"/>
  <c r="AR78" i="35"/>
  <c r="AN77" i="46"/>
  <c r="AI77" i="46"/>
  <c r="AJ8" i="87"/>
  <c r="AK8" i="87"/>
  <c r="AT8" i="87" s="1"/>
  <c r="AF79" i="31"/>
  <c r="AO79" i="31" s="1"/>
  <c r="AO81" i="31" s="1"/>
  <c r="AE79" i="31"/>
  <c r="AX79" i="31"/>
  <c r="S79" i="31" s="1"/>
  <c r="AC79" i="31" s="1"/>
  <c r="AJ79" i="31" s="1"/>
  <c r="AS79" i="31" s="1"/>
  <c r="AG79" i="31"/>
  <c r="AP79" i="31" s="1"/>
  <c r="AP81" i="31" s="1"/>
  <c r="AE82" i="86"/>
  <c r="AG82" i="86"/>
  <c r="AP82" i="86" s="1"/>
  <c r="AF82" i="86"/>
  <c r="AO82" i="86" s="1"/>
  <c r="W83" i="86"/>
  <c r="AI79" i="81"/>
  <c r="AN79" i="81"/>
  <c r="AH78" i="33"/>
  <c r="AQ78" i="33" s="1"/>
  <c r="AS9" i="87"/>
  <c r="AL9" i="87"/>
  <c r="AU9" i="87" s="1"/>
  <c r="AS27" i="87"/>
  <c r="AL27" i="87"/>
  <c r="AU27" i="87" s="1"/>
  <c r="AS45" i="87"/>
  <c r="AL45" i="87"/>
  <c r="AU45" i="87" s="1"/>
  <c r="AS63" i="87"/>
  <c r="AL63" i="87"/>
  <c r="AU63" i="87" s="1"/>
  <c r="AU81" i="79"/>
  <c r="C11" i="79" s="1"/>
  <c r="F32" i="97" s="1"/>
  <c r="AR76" i="25"/>
  <c r="AR75" i="47"/>
  <c r="AJ78" i="31"/>
  <c r="AK78" i="31"/>
  <c r="AT78" i="31" s="1"/>
  <c r="AJ69" i="31"/>
  <c r="AK69" i="31"/>
  <c r="AT69" i="31" s="1"/>
  <c r="AJ63" i="31"/>
  <c r="AK63" i="31"/>
  <c r="AT63" i="31" s="1"/>
  <c r="AJ57" i="31"/>
  <c r="AK57" i="31"/>
  <c r="AT57" i="31" s="1"/>
  <c r="AJ51" i="31"/>
  <c r="AK51" i="31"/>
  <c r="AT51" i="31" s="1"/>
  <c r="AJ45" i="31"/>
  <c r="AK45" i="31"/>
  <c r="AT45" i="31" s="1"/>
  <c r="AJ39" i="31"/>
  <c r="AK39" i="31"/>
  <c r="AT39" i="31" s="1"/>
  <c r="AJ33" i="31"/>
  <c r="AK33" i="31"/>
  <c r="AT33" i="31" s="1"/>
  <c r="AJ27" i="31"/>
  <c r="AK27" i="31"/>
  <c r="AT27" i="31" s="1"/>
  <c r="AJ21" i="31"/>
  <c r="AK21" i="31"/>
  <c r="AT21" i="31" s="1"/>
  <c r="AJ15" i="31"/>
  <c r="AK15" i="31"/>
  <c r="AT15" i="31" s="1"/>
  <c r="AJ9" i="31"/>
  <c r="AK9" i="31"/>
  <c r="AT9" i="31" s="1"/>
  <c r="AJ6" i="87"/>
  <c r="AX23" i="35" l="1"/>
  <c r="S23" i="35" s="1"/>
  <c r="AC23" i="35" s="1"/>
  <c r="AB24" i="35" s="1"/>
  <c r="AX17" i="35"/>
  <c r="S17" i="35" s="1"/>
  <c r="AC17" i="35" s="1"/>
  <c r="AB18" i="35" s="1"/>
  <c r="AX10" i="35"/>
  <c r="S10" i="35" s="1"/>
  <c r="AC10" i="35" s="1"/>
  <c r="AB11" i="35" s="1"/>
  <c r="AX3" i="35"/>
  <c r="S3" i="35" s="1"/>
  <c r="AC3" i="35" s="1"/>
  <c r="AX28" i="35"/>
  <c r="S28" i="35" s="1"/>
  <c r="AC28" i="35" s="1"/>
  <c r="AB29" i="35" s="1"/>
  <c r="AX22" i="35"/>
  <c r="S22" i="35" s="1"/>
  <c r="AC22" i="35" s="1"/>
  <c r="AB23" i="35" s="1"/>
  <c r="AX16" i="35"/>
  <c r="S16" i="35" s="1"/>
  <c r="AC16" i="35" s="1"/>
  <c r="AB17" i="35" s="1"/>
  <c r="AX9" i="35"/>
  <c r="S9" i="35" s="1"/>
  <c r="AC9" i="35" s="1"/>
  <c r="AB10" i="35" s="1"/>
  <c r="AX27" i="35"/>
  <c r="S27" i="35" s="1"/>
  <c r="AC27" i="35" s="1"/>
  <c r="AB28" i="35" s="1"/>
  <c r="AX21" i="35"/>
  <c r="S21" i="35" s="1"/>
  <c r="AC21" i="35" s="1"/>
  <c r="AB22" i="35" s="1"/>
  <c r="AX15" i="35"/>
  <c r="S15" i="35" s="1"/>
  <c r="AC15" i="35" s="1"/>
  <c r="AB16" i="35" s="1"/>
  <c r="AX7" i="35"/>
  <c r="S7" i="35" s="1"/>
  <c r="AC7" i="35" s="1"/>
  <c r="AB8" i="35" s="1"/>
  <c r="AX3" i="43"/>
  <c r="S3" i="43" s="1"/>
  <c r="AC3" i="43" s="1"/>
  <c r="AX32" i="35"/>
  <c r="S32" i="35" s="1"/>
  <c r="AC32" i="35" s="1"/>
  <c r="AB33" i="35" s="1"/>
  <c r="AX26" i="35"/>
  <c r="S26" i="35" s="1"/>
  <c r="AC26" i="35" s="1"/>
  <c r="AB27" i="35" s="1"/>
  <c r="AX20" i="35"/>
  <c r="S20" i="35" s="1"/>
  <c r="AC20" i="35" s="1"/>
  <c r="AB21" i="35" s="1"/>
  <c r="AX13" i="35"/>
  <c r="S13" i="35" s="1"/>
  <c r="AC13" i="35" s="1"/>
  <c r="AB14" i="35" s="1"/>
  <c r="AX6" i="35"/>
  <c r="S6" i="35" s="1"/>
  <c r="AC6" i="35" s="1"/>
  <c r="AB7" i="35" s="1"/>
  <c r="AX10" i="43"/>
  <c r="S10" i="43" s="1"/>
  <c r="AC10" i="43" s="1"/>
  <c r="AB11" i="43" s="1"/>
  <c r="AX31" i="35"/>
  <c r="S31" i="35" s="1"/>
  <c r="AC31" i="35" s="1"/>
  <c r="AB32" i="35" s="1"/>
  <c r="AX25" i="35"/>
  <c r="S25" i="35" s="1"/>
  <c r="AC25" i="35" s="1"/>
  <c r="AB26" i="35" s="1"/>
  <c r="AX19" i="35"/>
  <c r="S19" i="35" s="1"/>
  <c r="AC19" i="35" s="1"/>
  <c r="AB20" i="35" s="1"/>
  <c r="AX12" i="35"/>
  <c r="S12" i="35" s="1"/>
  <c r="AC12" i="35" s="1"/>
  <c r="AB13" i="35" s="1"/>
  <c r="AX5" i="35"/>
  <c r="S5" i="35" s="1"/>
  <c r="AC5" i="35" s="1"/>
  <c r="AB6" i="35" s="1"/>
  <c r="AJ8" i="43"/>
  <c r="AK8" i="43"/>
  <c r="AT8" i="43" s="1"/>
  <c r="AK5" i="35"/>
  <c r="AT5" i="35" s="1"/>
  <c r="W80" i="93"/>
  <c r="AG79" i="93"/>
  <c r="AP79" i="93" s="1"/>
  <c r="AF79" i="93"/>
  <c r="AO79" i="93" s="1"/>
  <c r="AE79" i="93"/>
  <c r="AS33" i="31"/>
  <c r="AL33" i="31"/>
  <c r="AU33" i="31" s="1"/>
  <c r="AS69" i="31"/>
  <c r="AL69" i="31"/>
  <c r="AU69" i="31" s="1"/>
  <c r="X83" i="86"/>
  <c r="Y83" i="86"/>
  <c r="Y79" i="33"/>
  <c r="X79" i="33"/>
  <c r="Z79" i="33" s="1"/>
  <c r="W78" i="30"/>
  <c r="AG77" i="30"/>
  <c r="AP77" i="30" s="1"/>
  <c r="AF77" i="30"/>
  <c r="AO77" i="30" s="1"/>
  <c r="AE77" i="30"/>
  <c r="AS22" i="31"/>
  <c r="AL22" i="31"/>
  <c r="AU22" i="31" s="1"/>
  <c r="AS40" i="31"/>
  <c r="AL40" i="31"/>
  <c r="AU40" i="31" s="1"/>
  <c r="AS58" i="31"/>
  <c r="AL58" i="31"/>
  <c r="AU58" i="31" s="1"/>
  <c r="AS75" i="31"/>
  <c r="AL75" i="31"/>
  <c r="AU75" i="31" s="1"/>
  <c r="AS13" i="87"/>
  <c r="AL13" i="87"/>
  <c r="AU13" i="87" s="1"/>
  <c r="AJ78" i="43"/>
  <c r="AK78" i="43"/>
  <c r="AT78" i="43" s="1"/>
  <c r="AJ73" i="43"/>
  <c r="AK73" i="43"/>
  <c r="AT73" i="43" s="1"/>
  <c r="AJ67" i="43"/>
  <c r="AK67" i="43"/>
  <c r="AT67" i="43" s="1"/>
  <c r="AJ61" i="43"/>
  <c r="AK61" i="43"/>
  <c r="AT61" i="43" s="1"/>
  <c r="AJ55" i="43"/>
  <c r="AK55" i="43"/>
  <c r="AT55" i="43" s="1"/>
  <c r="AJ49" i="43"/>
  <c r="AK49" i="43"/>
  <c r="AT49" i="43" s="1"/>
  <c r="AJ43" i="43"/>
  <c r="AK43" i="43"/>
  <c r="AT43" i="43" s="1"/>
  <c r="AJ37" i="43"/>
  <c r="AK37" i="43"/>
  <c r="AT37" i="43" s="1"/>
  <c r="AX30" i="43"/>
  <c r="S30" i="43" s="1"/>
  <c r="AC30" i="43" s="1"/>
  <c r="AB31" i="43" s="1"/>
  <c r="AX24" i="43"/>
  <c r="S24" i="43" s="1"/>
  <c r="AC24" i="43" s="1"/>
  <c r="AB25" i="43" s="1"/>
  <c r="AX18" i="43"/>
  <c r="S18" i="43" s="1"/>
  <c r="AC18" i="43" s="1"/>
  <c r="AB19" i="43" s="1"/>
  <c r="AX12" i="43"/>
  <c r="S12" i="43" s="1"/>
  <c r="AC12" i="43" s="1"/>
  <c r="AB13" i="43" s="1"/>
  <c r="AX6" i="43"/>
  <c r="S6" i="43" s="1"/>
  <c r="AC6" i="43" s="1"/>
  <c r="AB7" i="43" s="1"/>
  <c r="AS18" i="31"/>
  <c r="AL18" i="31"/>
  <c r="AU18" i="31" s="1"/>
  <c r="AS36" i="31"/>
  <c r="AL36" i="31"/>
  <c r="AU36" i="31" s="1"/>
  <c r="AS54" i="31"/>
  <c r="AL54" i="31"/>
  <c r="AU54" i="31" s="1"/>
  <c r="AS72" i="31"/>
  <c r="AL72" i="31"/>
  <c r="AU72" i="31" s="1"/>
  <c r="AS7" i="31"/>
  <c r="AL7" i="31"/>
  <c r="AU7" i="31" s="1"/>
  <c r="AS25" i="31"/>
  <c r="AL25" i="31"/>
  <c r="AU25" i="31" s="1"/>
  <c r="AS43" i="31"/>
  <c r="AL43" i="31"/>
  <c r="AU43" i="31" s="1"/>
  <c r="AJ74" i="35"/>
  <c r="AK74" i="35"/>
  <c r="AT74" i="35" s="1"/>
  <c r="AJ68" i="35"/>
  <c r="AK68" i="35"/>
  <c r="AT68" i="35" s="1"/>
  <c r="AJ62" i="35"/>
  <c r="AK62" i="35"/>
  <c r="AT62" i="35" s="1"/>
  <c r="AJ56" i="35"/>
  <c r="AK56" i="35"/>
  <c r="AT56" i="35" s="1"/>
  <c r="AJ50" i="35"/>
  <c r="AK50" i="35"/>
  <c r="AT50" i="35" s="1"/>
  <c r="AJ44" i="35"/>
  <c r="AK44" i="35"/>
  <c r="AT44" i="35" s="1"/>
  <c r="AJ38" i="35"/>
  <c r="AK38" i="35"/>
  <c r="AT38" i="35" s="1"/>
  <c r="AJ32" i="35"/>
  <c r="AK32" i="35"/>
  <c r="AT32" i="35" s="1"/>
  <c r="AJ26" i="35"/>
  <c r="AK26" i="35"/>
  <c r="AT26" i="35" s="1"/>
  <c r="AJ20" i="35"/>
  <c r="AK20" i="35"/>
  <c r="AT20" i="35" s="1"/>
  <c r="AK14" i="35"/>
  <c r="AT14" i="35" s="1"/>
  <c r="AK8" i="35"/>
  <c r="AT8" i="35" s="1"/>
  <c r="Y78" i="74"/>
  <c r="X78" i="74"/>
  <c r="Y84" i="77"/>
  <c r="X84" i="77"/>
  <c r="Y79" i="91"/>
  <c r="X79" i="91"/>
  <c r="Z79" i="91" s="1"/>
  <c r="X78" i="75"/>
  <c r="Y78" i="75"/>
  <c r="Y81" i="29"/>
  <c r="Z81" i="29" s="1"/>
  <c r="X81" i="29"/>
  <c r="AI78" i="42"/>
  <c r="AN78" i="42"/>
  <c r="AJ5" i="31"/>
  <c r="AI79" i="31"/>
  <c r="AN79" i="31"/>
  <c r="AN81" i="31" s="1"/>
  <c r="AN78" i="33"/>
  <c r="AI78" i="33"/>
  <c r="AI75" i="78"/>
  <c r="AN75" i="78"/>
  <c r="AR77" i="83"/>
  <c r="AH78" i="83"/>
  <c r="AQ78" i="83" s="1"/>
  <c r="AS11" i="31"/>
  <c r="AL11" i="31"/>
  <c r="AU11" i="31" s="1"/>
  <c r="AS29" i="31"/>
  <c r="AL29" i="31"/>
  <c r="AU29" i="31" s="1"/>
  <c r="AS47" i="31"/>
  <c r="AL47" i="31"/>
  <c r="AU47" i="31" s="1"/>
  <c r="AS65" i="31"/>
  <c r="AL65" i="31"/>
  <c r="AU65" i="31" s="1"/>
  <c r="AJ72" i="43"/>
  <c r="AK72" i="43"/>
  <c r="AT72" i="43" s="1"/>
  <c r="AJ66" i="43"/>
  <c r="AK66" i="43"/>
  <c r="AT66" i="43" s="1"/>
  <c r="AJ60" i="43"/>
  <c r="AK60" i="43"/>
  <c r="AT60" i="43" s="1"/>
  <c r="AJ54" i="43"/>
  <c r="AK54" i="43"/>
  <c r="AT54" i="43" s="1"/>
  <c r="AJ48" i="43"/>
  <c r="AK48" i="43"/>
  <c r="AT48" i="43" s="1"/>
  <c r="AJ42" i="43"/>
  <c r="AK42" i="43"/>
  <c r="AT42" i="43" s="1"/>
  <c r="AJ36" i="43"/>
  <c r="AK36" i="43"/>
  <c r="AT36" i="43" s="1"/>
  <c r="AK30" i="43"/>
  <c r="AT30" i="43" s="1"/>
  <c r="AK24" i="43"/>
  <c r="AT24" i="43" s="1"/>
  <c r="AJ18" i="43"/>
  <c r="AK18" i="43"/>
  <c r="AT18" i="43" s="1"/>
  <c r="AJ12" i="43"/>
  <c r="AK12" i="43"/>
  <c r="AT12" i="43" s="1"/>
  <c r="AX5" i="43"/>
  <c r="S5" i="43" s="1"/>
  <c r="AC5" i="43" s="1"/>
  <c r="AB6" i="43" s="1"/>
  <c r="AR76" i="37"/>
  <c r="AS7" i="87"/>
  <c r="AL7" i="87"/>
  <c r="AU7" i="87" s="1"/>
  <c r="AS67" i="31"/>
  <c r="AL67" i="31"/>
  <c r="AU67" i="31" s="1"/>
  <c r="AT81" i="87"/>
  <c r="AH78" i="46"/>
  <c r="AQ78" i="46" s="1"/>
  <c r="AN80" i="85"/>
  <c r="AI80" i="85"/>
  <c r="AJ75" i="35"/>
  <c r="AK75" i="35"/>
  <c r="AT75" i="35" s="1"/>
  <c r="AJ73" i="35"/>
  <c r="AK73" i="35"/>
  <c r="AT73" i="35" s="1"/>
  <c r="AJ67" i="35"/>
  <c r="AK67" i="35"/>
  <c r="AT67" i="35" s="1"/>
  <c r="AJ61" i="35"/>
  <c r="AK61" i="35"/>
  <c r="AT61" i="35" s="1"/>
  <c r="AJ55" i="35"/>
  <c r="AK55" i="35"/>
  <c r="AT55" i="35" s="1"/>
  <c r="AJ49" i="35"/>
  <c r="AK49" i="35"/>
  <c r="AT49" i="35" s="1"/>
  <c r="AJ43" i="35"/>
  <c r="AK43" i="35"/>
  <c r="AT43" i="35" s="1"/>
  <c r="AJ37" i="35"/>
  <c r="AK37" i="35"/>
  <c r="AT37" i="35" s="1"/>
  <c r="AJ31" i="35"/>
  <c r="AK31" i="35"/>
  <c r="AT31" i="35" s="1"/>
  <c r="AJ25" i="35"/>
  <c r="AK25" i="35"/>
  <c r="AT25" i="35" s="1"/>
  <c r="AJ19" i="35"/>
  <c r="AK19" i="35"/>
  <c r="AT19" i="35" s="1"/>
  <c r="AJ13" i="35"/>
  <c r="AK13" i="35"/>
  <c r="AT13" i="35" s="1"/>
  <c r="AJ7" i="35"/>
  <c r="AK7" i="35"/>
  <c r="AT7" i="35" s="1"/>
  <c r="AH76" i="73"/>
  <c r="AQ76" i="73" s="1"/>
  <c r="AS20" i="31"/>
  <c r="AL20" i="31"/>
  <c r="AU20" i="31" s="1"/>
  <c r="AS38" i="31"/>
  <c r="AL38" i="31"/>
  <c r="AU38" i="31" s="1"/>
  <c r="AS56" i="31"/>
  <c r="AL56" i="31"/>
  <c r="AU56" i="31" s="1"/>
  <c r="AS74" i="31"/>
  <c r="AL74" i="31"/>
  <c r="AU74" i="31" s="1"/>
  <c r="AS14" i="87"/>
  <c r="AL14" i="87"/>
  <c r="AU14" i="87" s="1"/>
  <c r="AS12" i="87"/>
  <c r="AL12" i="87"/>
  <c r="AU12" i="87" s="1"/>
  <c r="AS4" i="27"/>
  <c r="AS81" i="27" s="1"/>
  <c r="AL4" i="27"/>
  <c r="AU4" i="27" s="1"/>
  <c r="AU81" i="27" s="1"/>
  <c r="C11" i="27" s="1"/>
  <c r="AN79" i="38"/>
  <c r="AI79" i="38"/>
  <c r="AS10" i="31"/>
  <c r="AL10" i="31"/>
  <c r="AU10" i="31" s="1"/>
  <c r="AS28" i="31"/>
  <c r="AL28" i="31"/>
  <c r="AU28" i="31" s="1"/>
  <c r="AS46" i="31"/>
  <c r="AL46" i="31"/>
  <c r="AU46" i="31" s="1"/>
  <c r="AS64" i="31"/>
  <c r="AL64" i="31"/>
  <c r="AU64" i="31" s="1"/>
  <c r="AR75" i="73"/>
  <c r="Z78" i="83"/>
  <c r="AJ76" i="43"/>
  <c r="AK76" i="43"/>
  <c r="AT76" i="43" s="1"/>
  <c r="AJ71" i="43"/>
  <c r="AK71" i="43"/>
  <c r="AT71" i="43" s="1"/>
  <c r="AJ65" i="43"/>
  <c r="AK65" i="43"/>
  <c r="AT65" i="43" s="1"/>
  <c r="AJ59" i="43"/>
  <c r="AK59" i="43"/>
  <c r="AT59" i="43" s="1"/>
  <c r="AJ53" i="43"/>
  <c r="AK53" i="43"/>
  <c r="AT53" i="43" s="1"/>
  <c r="AJ47" i="43"/>
  <c r="AK47" i="43"/>
  <c r="AT47" i="43" s="1"/>
  <c r="AJ41" i="43"/>
  <c r="AK41" i="43"/>
  <c r="AT41" i="43" s="1"/>
  <c r="AJ35" i="43"/>
  <c r="AK35" i="43"/>
  <c r="AT35" i="43" s="1"/>
  <c r="AJ29" i="43"/>
  <c r="AK29" i="43"/>
  <c r="AT29" i="43" s="1"/>
  <c r="AJ23" i="43"/>
  <c r="AK23" i="43"/>
  <c r="AT23" i="43" s="1"/>
  <c r="AJ17" i="43"/>
  <c r="AK17" i="43"/>
  <c r="AT17" i="43" s="1"/>
  <c r="AJ11" i="43"/>
  <c r="AK11" i="43"/>
  <c r="AT11" i="43" s="1"/>
  <c r="AK5" i="43"/>
  <c r="AT5" i="43" s="1"/>
  <c r="AJ6" i="31"/>
  <c r="AK6" i="31"/>
  <c r="AT6" i="31" s="1"/>
  <c r="AS24" i="31"/>
  <c r="AL24" i="31"/>
  <c r="AU24" i="31" s="1"/>
  <c r="AS42" i="31"/>
  <c r="AL42" i="31"/>
  <c r="AU42" i="31" s="1"/>
  <c r="AS60" i="31"/>
  <c r="AL60" i="31"/>
  <c r="AU60" i="31" s="1"/>
  <c r="AS76" i="31"/>
  <c r="AL76" i="31"/>
  <c r="AU76" i="31" s="1"/>
  <c r="AS4" i="87"/>
  <c r="AL4" i="87"/>
  <c r="AU4" i="87" s="1"/>
  <c r="Y80" i="41"/>
  <c r="Z80" i="41" s="1"/>
  <c r="X80" i="41"/>
  <c r="AF78" i="46"/>
  <c r="AO78" i="46" s="1"/>
  <c r="AE78" i="46"/>
  <c r="W79" i="46"/>
  <c r="AG78" i="46"/>
  <c r="AP78" i="46" s="1"/>
  <c r="AH79" i="95"/>
  <c r="AQ79" i="95" s="1"/>
  <c r="AQ81" i="95" s="1"/>
  <c r="AZ3" i="95"/>
  <c r="AX6" i="95" s="1"/>
  <c r="S6" i="95" s="1"/>
  <c r="AC6" i="95" s="1"/>
  <c r="AB7" i="95" s="1"/>
  <c r="AX3" i="95"/>
  <c r="S3" i="95" s="1"/>
  <c r="AC3" i="95" s="1"/>
  <c r="AX14" i="95"/>
  <c r="S14" i="95" s="1"/>
  <c r="AC14" i="95" s="1"/>
  <c r="AB15" i="95" s="1"/>
  <c r="AX15" i="95"/>
  <c r="S15" i="95" s="1"/>
  <c r="AC15" i="95" s="1"/>
  <c r="AB16" i="95" s="1"/>
  <c r="AX16" i="95"/>
  <c r="S16" i="95" s="1"/>
  <c r="AC16" i="95" s="1"/>
  <c r="AB17" i="95" s="1"/>
  <c r="AX20" i="95"/>
  <c r="S20" i="95" s="1"/>
  <c r="AC20" i="95" s="1"/>
  <c r="AB21" i="95" s="1"/>
  <c r="AX22" i="95"/>
  <c r="S22" i="95" s="1"/>
  <c r="AC22" i="95" s="1"/>
  <c r="AB23" i="95" s="1"/>
  <c r="AX26" i="95"/>
  <c r="S26" i="95" s="1"/>
  <c r="AC26" i="95" s="1"/>
  <c r="AB27" i="95" s="1"/>
  <c r="AX27" i="95"/>
  <c r="S27" i="95" s="1"/>
  <c r="AC27" i="95" s="1"/>
  <c r="AB28" i="95" s="1"/>
  <c r="AX28" i="95"/>
  <c r="S28" i="95" s="1"/>
  <c r="AC28" i="95" s="1"/>
  <c r="AB29" i="95" s="1"/>
  <c r="AX32" i="95"/>
  <c r="S32" i="95" s="1"/>
  <c r="AC32" i="95" s="1"/>
  <c r="AB33" i="95" s="1"/>
  <c r="AX34" i="95"/>
  <c r="S34" i="95" s="1"/>
  <c r="AC34" i="95" s="1"/>
  <c r="AB35" i="95" s="1"/>
  <c r="AX38" i="95"/>
  <c r="S38" i="95" s="1"/>
  <c r="AC38" i="95" s="1"/>
  <c r="AB39" i="95" s="1"/>
  <c r="AX39" i="95"/>
  <c r="S39" i="95" s="1"/>
  <c r="AC39" i="95" s="1"/>
  <c r="AB40" i="95" s="1"/>
  <c r="AX40" i="95"/>
  <c r="S40" i="95" s="1"/>
  <c r="AC40" i="95" s="1"/>
  <c r="AB41" i="95" s="1"/>
  <c r="AX44" i="95"/>
  <c r="S44" i="95" s="1"/>
  <c r="AC44" i="95" s="1"/>
  <c r="AB45" i="95" s="1"/>
  <c r="AX45" i="95"/>
  <c r="S45" i="95" s="1"/>
  <c r="AC45" i="95" s="1"/>
  <c r="AB46" i="95" s="1"/>
  <c r="AX46" i="95"/>
  <c r="S46" i="95" s="1"/>
  <c r="AC46" i="95" s="1"/>
  <c r="AB47" i="95" s="1"/>
  <c r="AX50" i="95"/>
  <c r="S50" i="95" s="1"/>
  <c r="AC50" i="95" s="1"/>
  <c r="AB51" i="95" s="1"/>
  <c r="AX51" i="95"/>
  <c r="S51" i="95" s="1"/>
  <c r="AC51" i="95" s="1"/>
  <c r="AB52" i="95" s="1"/>
  <c r="AX52" i="95"/>
  <c r="S52" i="95" s="1"/>
  <c r="AC52" i="95" s="1"/>
  <c r="AB53" i="95" s="1"/>
  <c r="AX56" i="95"/>
  <c r="S56" i="95" s="1"/>
  <c r="AC56" i="95" s="1"/>
  <c r="AB57" i="95" s="1"/>
  <c r="AX57" i="95"/>
  <c r="S57" i="95" s="1"/>
  <c r="AC57" i="95" s="1"/>
  <c r="AB58" i="95" s="1"/>
  <c r="AX58" i="95"/>
  <c r="S58" i="95" s="1"/>
  <c r="AC58" i="95" s="1"/>
  <c r="AB59" i="95" s="1"/>
  <c r="AX62" i="95"/>
  <c r="S62" i="95" s="1"/>
  <c r="AC62" i="95" s="1"/>
  <c r="AB63" i="95" s="1"/>
  <c r="AX63" i="95"/>
  <c r="S63" i="95" s="1"/>
  <c r="AC63" i="95" s="1"/>
  <c r="AB64" i="95" s="1"/>
  <c r="AX64" i="95"/>
  <c r="S64" i="95" s="1"/>
  <c r="AC64" i="95" s="1"/>
  <c r="AB65" i="95" s="1"/>
  <c r="AX68" i="95"/>
  <c r="S68" i="95" s="1"/>
  <c r="AC68" i="95" s="1"/>
  <c r="AB69" i="95" s="1"/>
  <c r="AX69" i="95"/>
  <c r="S69" i="95" s="1"/>
  <c r="AC69" i="95" s="1"/>
  <c r="AB70" i="95" s="1"/>
  <c r="AX70" i="95"/>
  <c r="S70" i="95" s="1"/>
  <c r="AC70" i="95" s="1"/>
  <c r="AB71" i="95" s="1"/>
  <c r="AX71" i="95"/>
  <c r="S71" i="95" s="1"/>
  <c r="AC71" i="95" s="1"/>
  <c r="AB72" i="95" s="1"/>
  <c r="AX76" i="95"/>
  <c r="S76" i="95" s="1"/>
  <c r="AC76" i="95" s="1"/>
  <c r="AB77" i="95" s="1"/>
  <c r="AX74" i="95"/>
  <c r="S74" i="95" s="1"/>
  <c r="AC74" i="95" s="1"/>
  <c r="AB75" i="95" s="1"/>
  <c r="AX75" i="95"/>
  <c r="S75" i="95" s="1"/>
  <c r="AC75" i="95" s="1"/>
  <c r="AB76" i="95" s="1"/>
  <c r="AX77" i="95"/>
  <c r="S77" i="95" s="1"/>
  <c r="AC77" i="95" s="1"/>
  <c r="AB78" i="95" s="1"/>
  <c r="AS13" i="31"/>
  <c r="AL13" i="31"/>
  <c r="AU13" i="31" s="1"/>
  <c r="AS31" i="31"/>
  <c r="AL31" i="31"/>
  <c r="AU31" i="31" s="1"/>
  <c r="AS61" i="31"/>
  <c r="AL61" i="31"/>
  <c r="AU61" i="31" s="1"/>
  <c r="AH77" i="37"/>
  <c r="AQ77" i="37" s="1"/>
  <c r="X81" i="85"/>
  <c r="Y81" i="85"/>
  <c r="Z81" i="85" s="1"/>
  <c r="AJ72" i="35"/>
  <c r="AK72" i="35"/>
  <c r="AT72" i="35" s="1"/>
  <c r="AJ66" i="35"/>
  <c r="AK66" i="35"/>
  <c r="AT66" i="35" s="1"/>
  <c r="AJ60" i="35"/>
  <c r="AK60" i="35"/>
  <c r="AT60" i="35" s="1"/>
  <c r="AJ54" i="35"/>
  <c r="AK54" i="35"/>
  <c r="AT54" i="35" s="1"/>
  <c r="AJ48" i="35"/>
  <c r="AK48" i="35"/>
  <c r="AT48" i="35" s="1"/>
  <c r="AJ42" i="35"/>
  <c r="AK42" i="35"/>
  <c r="AT42" i="35" s="1"/>
  <c r="AJ36" i="35"/>
  <c r="AK36" i="35"/>
  <c r="AT36" i="35" s="1"/>
  <c r="AJ30" i="35"/>
  <c r="AK30" i="35"/>
  <c r="AT30" i="35" s="1"/>
  <c r="AJ24" i="35"/>
  <c r="AK24" i="35"/>
  <c r="AT24" i="35" s="1"/>
  <c r="AJ18" i="35"/>
  <c r="AK18" i="35"/>
  <c r="AT18" i="35" s="1"/>
  <c r="AJ12" i="35"/>
  <c r="AK12" i="35"/>
  <c r="AT12" i="35" s="1"/>
  <c r="AJ6" i="35"/>
  <c r="AK6" i="35"/>
  <c r="AT6" i="35" s="1"/>
  <c r="AI77" i="25"/>
  <c r="AN77" i="25"/>
  <c r="AN84" i="89"/>
  <c r="AI84" i="89"/>
  <c r="X77" i="47"/>
  <c r="Y77" i="47"/>
  <c r="AN80" i="34"/>
  <c r="AI80" i="34"/>
  <c r="AS6" i="87"/>
  <c r="AL6" i="87"/>
  <c r="AU6" i="87" s="1"/>
  <c r="AS21" i="31"/>
  <c r="AL21" i="31"/>
  <c r="AU21" i="31" s="1"/>
  <c r="AS39" i="31"/>
  <c r="AL39" i="31"/>
  <c r="AU39" i="31" s="1"/>
  <c r="AS57" i="31"/>
  <c r="AL57" i="31"/>
  <c r="AU57" i="31" s="1"/>
  <c r="AS78" i="31"/>
  <c r="AL78" i="31"/>
  <c r="AU78" i="31" s="1"/>
  <c r="AI82" i="86"/>
  <c r="AN82" i="86"/>
  <c r="W80" i="90"/>
  <c r="AG79" i="90"/>
  <c r="AP79" i="90" s="1"/>
  <c r="AF79" i="90"/>
  <c r="AO79" i="90" s="1"/>
  <c r="AE79" i="90"/>
  <c r="Y80" i="26"/>
  <c r="X80" i="26"/>
  <c r="AS55" i="31"/>
  <c r="AL55" i="31"/>
  <c r="AU55" i="31" s="1"/>
  <c r="AG79" i="43"/>
  <c r="AP79" i="43" s="1"/>
  <c r="AP81" i="43" s="1"/>
  <c r="AE79" i="43"/>
  <c r="AK79" i="43" s="1"/>
  <c r="AT79" i="43" s="1"/>
  <c r="AF79" i="43"/>
  <c r="AO79" i="43" s="1"/>
  <c r="AO81" i="43" s="1"/>
  <c r="AX79" i="43"/>
  <c r="S79" i="43" s="1"/>
  <c r="AC79" i="43" s="1"/>
  <c r="AJ79" i="43" s="1"/>
  <c r="AS79" i="43" s="1"/>
  <c r="AS17" i="31"/>
  <c r="AL17" i="31"/>
  <c r="AU17" i="31" s="1"/>
  <c r="AS35" i="31"/>
  <c r="AL35" i="31"/>
  <c r="AU35" i="31" s="1"/>
  <c r="AS53" i="31"/>
  <c r="AL53" i="31"/>
  <c r="AU53" i="31" s="1"/>
  <c r="AS71" i="31"/>
  <c r="AL71" i="31"/>
  <c r="AU71" i="31" s="1"/>
  <c r="AJ75" i="43"/>
  <c r="AK75" i="43"/>
  <c r="AT75" i="43" s="1"/>
  <c r="AJ70" i="43"/>
  <c r="AK70" i="43"/>
  <c r="AT70" i="43" s="1"/>
  <c r="AJ64" i="43"/>
  <c r="AK64" i="43"/>
  <c r="AT64" i="43" s="1"/>
  <c r="AJ58" i="43"/>
  <c r="AK58" i="43"/>
  <c r="AT58" i="43" s="1"/>
  <c r="AJ52" i="43"/>
  <c r="AK52" i="43"/>
  <c r="AT52" i="43" s="1"/>
  <c r="AJ46" i="43"/>
  <c r="AK46" i="43"/>
  <c r="AT46" i="43" s="1"/>
  <c r="AJ40" i="43"/>
  <c r="AK40" i="43"/>
  <c r="AT40" i="43" s="1"/>
  <c r="AJ34" i="43"/>
  <c r="AK34" i="43"/>
  <c r="AT34" i="43" s="1"/>
  <c r="AJ28" i="43"/>
  <c r="AK28" i="43"/>
  <c r="AT28" i="43" s="1"/>
  <c r="AJ22" i="43"/>
  <c r="AK22" i="43"/>
  <c r="AT22" i="43" s="1"/>
  <c r="AJ16" i="43"/>
  <c r="AK16" i="43"/>
  <c r="AT16" i="43" s="1"/>
  <c r="AJ10" i="43"/>
  <c r="AK10" i="43"/>
  <c r="AT10" i="43" s="1"/>
  <c r="X80" i="45"/>
  <c r="Y80" i="45"/>
  <c r="Z80" i="45" s="1"/>
  <c r="AH80" i="81"/>
  <c r="AQ80" i="81" s="1"/>
  <c r="Z79" i="95"/>
  <c r="Z77" i="37"/>
  <c r="AJ77" i="35"/>
  <c r="AK77" i="35"/>
  <c r="AT77" i="35" s="1"/>
  <c r="AJ71" i="35"/>
  <c r="AK71" i="35"/>
  <c r="AT71" i="35" s="1"/>
  <c r="AJ65" i="35"/>
  <c r="AK65" i="35"/>
  <c r="AT65" i="35" s="1"/>
  <c r="AJ59" i="35"/>
  <c r="AK59" i="35"/>
  <c r="AT59" i="35" s="1"/>
  <c r="AJ53" i="35"/>
  <c r="AK53" i="35"/>
  <c r="AT53" i="35" s="1"/>
  <c r="AJ47" i="35"/>
  <c r="AK47" i="35"/>
  <c r="AT47" i="35" s="1"/>
  <c r="AJ41" i="35"/>
  <c r="AK41" i="35"/>
  <c r="AT41" i="35" s="1"/>
  <c r="AJ35" i="35"/>
  <c r="AK35" i="35"/>
  <c r="AT35" i="35" s="1"/>
  <c r="AJ29" i="35"/>
  <c r="AK29" i="35"/>
  <c r="AT29" i="35" s="1"/>
  <c r="AJ23" i="35"/>
  <c r="AK23" i="35"/>
  <c r="AT23" i="35" s="1"/>
  <c r="AJ17" i="35"/>
  <c r="AK17" i="35"/>
  <c r="AT17" i="35" s="1"/>
  <c r="AJ11" i="35"/>
  <c r="AK11" i="35"/>
  <c r="AT11" i="35" s="1"/>
  <c r="Z76" i="73"/>
  <c r="AS8" i="31"/>
  <c r="AL8" i="31"/>
  <c r="AU8" i="31" s="1"/>
  <c r="AS26" i="31"/>
  <c r="AL26" i="31"/>
  <c r="AU26" i="31" s="1"/>
  <c r="AS44" i="31"/>
  <c r="AL44" i="31"/>
  <c r="AU44" i="31" s="1"/>
  <c r="AS62" i="31"/>
  <c r="AL62" i="31"/>
  <c r="AU62" i="31" s="1"/>
  <c r="AI77" i="74"/>
  <c r="AN77" i="74"/>
  <c r="AI83" i="77"/>
  <c r="AN83" i="77"/>
  <c r="AN78" i="91"/>
  <c r="AI78" i="91"/>
  <c r="AI80" i="29"/>
  <c r="AN80" i="29"/>
  <c r="AN76" i="47"/>
  <c r="AI76" i="47"/>
  <c r="X79" i="42"/>
  <c r="Y79" i="42"/>
  <c r="AS8" i="87"/>
  <c r="AL8" i="87"/>
  <c r="AU8" i="87" s="1"/>
  <c r="AR78" i="93"/>
  <c r="X76" i="78"/>
  <c r="Z76" i="78" s="1"/>
  <c r="Y76" i="78"/>
  <c r="AS16" i="31"/>
  <c r="AL16" i="31"/>
  <c r="AU16" i="31" s="1"/>
  <c r="AS34" i="31"/>
  <c r="AL34" i="31"/>
  <c r="AU34" i="31" s="1"/>
  <c r="AS52" i="31"/>
  <c r="AL52" i="31"/>
  <c r="AU52" i="31" s="1"/>
  <c r="AS70" i="31"/>
  <c r="AL70" i="31"/>
  <c r="AU70" i="31" s="1"/>
  <c r="AH80" i="94"/>
  <c r="AQ80" i="94" s="1"/>
  <c r="AJ4" i="31"/>
  <c r="AK4" i="31"/>
  <c r="AT4" i="31" s="1"/>
  <c r="AJ77" i="43"/>
  <c r="AK77" i="43"/>
  <c r="AT77" i="43" s="1"/>
  <c r="AJ69" i="43"/>
  <c r="AK69" i="43"/>
  <c r="AT69" i="43" s="1"/>
  <c r="AJ63" i="43"/>
  <c r="AK63" i="43"/>
  <c r="AT63" i="43" s="1"/>
  <c r="AJ57" i="43"/>
  <c r="AK57" i="43"/>
  <c r="AT57" i="43" s="1"/>
  <c r="AJ51" i="43"/>
  <c r="AK51" i="43"/>
  <c r="AT51" i="43" s="1"/>
  <c r="AJ45" i="43"/>
  <c r="AK45" i="43"/>
  <c r="AT45" i="43" s="1"/>
  <c r="AJ39" i="43"/>
  <c r="AK39" i="43"/>
  <c r="AT39" i="43" s="1"/>
  <c r="AJ33" i="43"/>
  <c r="AK33" i="43"/>
  <c r="AT33" i="43" s="1"/>
  <c r="AJ27" i="43"/>
  <c r="AK27" i="43"/>
  <c r="AT27" i="43" s="1"/>
  <c r="AJ21" i="43"/>
  <c r="AK21" i="43"/>
  <c r="AT21" i="43" s="1"/>
  <c r="AJ15" i="43"/>
  <c r="AK15" i="43"/>
  <c r="AT15" i="43" s="1"/>
  <c r="AJ9" i="43"/>
  <c r="AK9" i="43"/>
  <c r="AT9" i="43" s="1"/>
  <c r="AB4" i="43"/>
  <c r="AJ3" i="43"/>
  <c r="AS12" i="31"/>
  <c r="AL12" i="31"/>
  <c r="AU12" i="31" s="1"/>
  <c r="AS30" i="31"/>
  <c r="AL30" i="31"/>
  <c r="AU30" i="31" s="1"/>
  <c r="AS48" i="31"/>
  <c r="AL48" i="31"/>
  <c r="AU48" i="31" s="1"/>
  <c r="AS66" i="31"/>
  <c r="AL66" i="31"/>
  <c r="AU66" i="31" s="1"/>
  <c r="Z80" i="81"/>
  <c r="AE79" i="35"/>
  <c r="AK79" i="35" s="1"/>
  <c r="AT79" i="35" s="1"/>
  <c r="AX79" i="35"/>
  <c r="S79" i="35" s="1"/>
  <c r="AC79" i="35" s="1"/>
  <c r="AJ79" i="35" s="1"/>
  <c r="AS79" i="35" s="1"/>
  <c r="AF79" i="35"/>
  <c r="AO79" i="35" s="1"/>
  <c r="AO81" i="35" s="1"/>
  <c r="AG79" i="35"/>
  <c r="AP79" i="35" s="1"/>
  <c r="AP81" i="35" s="1"/>
  <c r="AS19" i="31"/>
  <c r="AL19" i="31"/>
  <c r="AU19" i="31" s="1"/>
  <c r="AS37" i="31"/>
  <c r="AL37" i="31"/>
  <c r="AU37" i="31" s="1"/>
  <c r="AS73" i="31"/>
  <c r="AL73" i="31"/>
  <c r="AU73" i="31" s="1"/>
  <c r="AJ76" i="35"/>
  <c r="AK76" i="35"/>
  <c r="AT76" i="35" s="1"/>
  <c r="AJ70" i="35"/>
  <c r="AK70" i="35"/>
  <c r="AT70" i="35" s="1"/>
  <c r="AJ64" i="35"/>
  <c r="AK64" i="35"/>
  <c r="AT64" i="35" s="1"/>
  <c r="AJ58" i="35"/>
  <c r="AK58" i="35"/>
  <c r="AT58" i="35" s="1"/>
  <c r="AJ52" i="35"/>
  <c r="AK52" i="35"/>
  <c r="AT52" i="35" s="1"/>
  <c r="AJ46" i="35"/>
  <c r="AK46" i="35"/>
  <c r="AT46" i="35" s="1"/>
  <c r="AJ40" i="35"/>
  <c r="AK40" i="35"/>
  <c r="AT40" i="35" s="1"/>
  <c r="AJ34" i="35"/>
  <c r="AK34" i="35"/>
  <c r="AT34" i="35" s="1"/>
  <c r="AJ28" i="35"/>
  <c r="AK28" i="35"/>
  <c r="AT28" i="35" s="1"/>
  <c r="AJ22" i="35"/>
  <c r="AK22" i="35"/>
  <c r="AT22" i="35" s="1"/>
  <c r="AJ16" i="35"/>
  <c r="AK16" i="35"/>
  <c r="AT16" i="35" s="1"/>
  <c r="AJ10" i="35"/>
  <c r="AK10" i="35"/>
  <c r="AT10" i="35" s="1"/>
  <c r="AJ3" i="35"/>
  <c r="AB4" i="35"/>
  <c r="AR79" i="94"/>
  <c r="AR78" i="95"/>
  <c r="AS49" i="31"/>
  <c r="AL49" i="31"/>
  <c r="AU49" i="31" s="1"/>
  <c r="AS15" i="31"/>
  <c r="AL15" i="31"/>
  <c r="AU15" i="31" s="1"/>
  <c r="AS51" i="31"/>
  <c r="AL51" i="31"/>
  <c r="AU51" i="31" s="1"/>
  <c r="AS9" i="31"/>
  <c r="AL9" i="31"/>
  <c r="AU9" i="31" s="1"/>
  <c r="AS27" i="31"/>
  <c r="AL27" i="31"/>
  <c r="AU27" i="31" s="1"/>
  <c r="AS45" i="31"/>
  <c r="AL45" i="31"/>
  <c r="AU45" i="31" s="1"/>
  <c r="AS63" i="31"/>
  <c r="AL63" i="31"/>
  <c r="AU63" i="31" s="1"/>
  <c r="AR79" i="81"/>
  <c r="AR77" i="46"/>
  <c r="AN79" i="26"/>
  <c r="AI79" i="26"/>
  <c r="X80" i="38"/>
  <c r="Z80" i="38" s="1"/>
  <c r="Y80" i="38"/>
  <c r="Z80" i="94"/>
  <c r="AS3" i="31"/>
  <c r="AL3" i="31"/>
  <c r="AU3" i="31" s="1"/>
  <c r="AS23" i="31"/>
  <c r="AL23" i="31"/>
  <c r="AU23" i="31" s="1"/>
  <c r="AS41" i="31"/>
  <c r="AL41" i="31"/>
  <c r="AU41" i="31" s="1"/>
  <c r="AS59" i="31"/>
  <c r="AL59" i="31"/>
  <c r="AU59" i="31" s="1"/>
  <c r="AS77" i="31"/>
  <c r="AL77" i="31"/>
  <c r="AU77" i="31" s="1"/>
  <c r="AJ74" i="43"/>
  <c r="AK74" i="43"/>
  <c r="AT74" i="43" s="1"/>
  <c r="AJ68" i="43"/>
  <c r="AK68" i="43"/>
  <c r="AT68" i="43" s="1"/>
  <c r="AJ62" i="43"/>
  <c r="AK62" i="43"/>
  <c r="AT62" i="43" s="1"/>
  <c r="AJ56" i="43"/>
  <c r="AK56" i="43"/>
  <c r="AT56" i="43" s="1"/>
  <c r="AJ50" i="43"/>
  <c r="AK50" i="43"/>
  <c r="AT50" i="43" s="1"/>
  <c r="AJ44" i="43"/>
  <c r="AK44" i="43"/>
  <c r="AT44" i="43" s="1"/>
  <c r="AJ38" i="43"/>
  <c r="AK38" i="43"/>
  <c r="AT38" i="43" s="1"/>
  <c r="AJ32" i="43"/>
  <c r="AK32" i="43"/>
  <c r="AT32" i="43" s="1"/>
  <c r="AX25" i="43"/>
  <c r="S25" i="43" s="1"/>
  <c r="AC25" i="43" s="1"/>
  <c r="AB26" i="43" s="1"/>
  <c r="AX19" i="43"/>
  <c r="S19" i="43" s="1"/>
  <c r="AC19" i="43" s="1"/>
  <c r="AB20" i="43" s="1"/>
  <c r="AX13" i="43"/>
  <c r="S13" i="43" s="1"/>
  <c r="AC13" i="43" s="1"/>
  <c r="AB14" i="43" s="1"/>
  <c r="AS81" i="87"/>
  <c r="AH79" i="93"/>
  <c r="AQ79" i="93" s="1"/>
  <c r="AI79" i="45"/>
  <c r="AN79" i="45"/>
  <c r="AE80" i="82"/>
  <c r="AF80" i="82"/>
  <c r="AO80" i="82" s="1"/>
  <c r="W81" i="82"/>
  <c r="AG80" i="82"/>
  <c r="AP80" i="82" s="1"/>
  <c r="AI79" i="41"/>
  <c r="AN79" i="41"/>
  <c r="AK79" i="31"/>
  <c r="AT79" i="31" s="1"/>
  <c r="AJ78" i="35"/>
  <c r="AK78" i="35"/>
  <c r="AT78" i="35" s="1"/>
  <c r="AJ69" i="35"/>
  <c r="AK69" i="35"/>
  <c r="AT69" i="35" s="1"/>
  <c r="AJ63" i="35"/>
  <c r="AK63" i="35"/>
  <c r="AT63" i="35" s="1"/>
  <c r="AJ57" i="35"/>
  <c r="AK57" i="35"/>
  <c r="AT57" i="35" s="1"/>
  <c r="AJ51" i="35"/>
  <c r="AK51" i="35"/>
  <c r="AT51" i="35" s="1"/>
  <c r="AJ45" i="35"/>
  <c r="AK45" i="35"/>
  <c r="AT45" i="35" s="1"/>
  <c r="AJ39" i="35"/>
  <c r="AK39" i="35"/>
  <c r="AT39" i="35" s="1"/>
  <c r="AJ33" i="35"/>
  <c r="AK33" i="35"/>
  <c r="AT33" i="35" s="1"/>
  <c r="AJ27" i="35"/>
  <c r="AK27" i="35"/>
  <c r="AT27" i="35" s="1"/>
  <c r="AJ21" i="35"/>
  <c r="AK21" i="35"/>
  <c r="AT21" i="35" s="1"/>
  <c r="AX14" i="35"/>
  <c r="S14" i="35" s="1"/>
  <c r="AC14" i="35" s="1"/>
  <c r="AB15" i="35" s="1"/>
  <c r="AX8" i="35"/>
  <c r="S8" i="35" s="1"/>
  <c r="AC8" i="35" s="1"/>
  <c r="AB9" i="35" s="1"/>
  <c r="AS14" i="31"/>
  <c r="AL14" i="31"/>
  <c r="AU14" i="31" s="1"/>
  <c r="AS32" i="31"/>
  <c r="AL32" i="31"/>
  <c r="AU32" i="31" s="1"/>
  <c r="AS50" i="31"/>
  <c r="AL50" i="31"/>
  <c r="AU50" i="31" s="1"/>
  <c r="AS68" i="31"/>
  <c r="AL68" i="31"/>
  <c r="AU68" i="31" s="1"/>
  <c r="Y78" i="25"/>
  <c r="X78" i="25"/>
  <c r="AI77" i="75"/>
  <c r="AN77" i="75"/>
  <c r="X85" i="89"/>
  <c r="Z85" i="89" s="1"/>
  <c r="Y85" i="89"/>
  <c r="X81" i="34"/>
  <c r="Y81" i="34"/>
  <c r="Z79" i="42" l="1"/>
  <c r="Z78" i="74"/>
  <c r="AJ5" i="35"/>
  <c r="AX10" i="95"/>
  <c r="S10" i="95" s="1"/>
  <c r="AC10" i="95" s="1"/>
  <c r="AB11" i="95" s="1"/>
  <c r="AX33" i="95"/>
  <c r="S33" i="95" s="1"/>
  <c r="AC33" i="95" s="1"/>
  <c r="AB34" i="95" s="1"/>
  <c r="AX21" i="95"/>
  <c r="S21" i="95" s="1"/>
  <c r="AC21" i="95" s="1"/>
  <c r="AB22" i="95" s="1"/>
  <c r="AX9" i="95"/>
  <c r="S9" i="95" s="1"/>
  <c r="AC9" i="95" s="1"/>
  <c r="AB10" i="95" s="1"/>
  <c r="AJ5" i="43"/>
  <c r="AU81" i="87"/>
  <c r="C11" i="87" s="1"/>
  <c r="F40" i="97" s="1"/>
  <c r="W81" i="45"/>
  <c r="AG80" i="45"/>
  <c r="AP80" i="45" s="1"/>
  <c r="AF80" i="45"/>
  <c r="AO80" i="45" s="1"/>
  <c r="AE80" i="45"/>
  <c r="AF81" i="85"/>
  <c r="AO81" i="85" s="1"/>
  <c r="AG81" i="85"/>
  <c r="AP81" i="85" s="1"/>
  <c r="W82" i="85"/>
  <c r="AE81" i="85"/>
  <c r="AK7" i="95"/>
  <c r="AT7" i="95" s="1"/>
  <c r="W80" i="42"/>
  <c r="AG79" i="42"/>
  <c r="AP79" i="42" s="1"/>
  <c r="AF79" i="42"/>
  <c r="AO79" i="42" s="1"/>
  <c r="AE79" i="42"/>
  <c r="W79" i="74"/>
  <c r="AG78" i="74"/>
  <c r="AP78" i="74" s="1"/>
  <c r="AF78" i="74"/>
  <c r="AO78" i="74" s="1"/>
  <c r="AE78" i="74"/>
  <c r="AR77" i="75"/>
  <c r="AR79" i="41"/>
  <c r="AS32" i="43"/>
  <c r="AL32" i="43"/>
  <c r="AU32" i="43" s="1"/>
  <c r="AS40" i="35"/>
  <c r="AL40" i="35"/>
  <c r="AU40" i="35" s="1"/>
  <c r="AH78" i="25"/>
  <c r="AQ78" i="25" s="1"/>
  <c r="AJ26" i="43"/>
  <c r="AK26" i="43"/>
  <c r="AT26" i="43" s="1"/>
  <c r="AS44" i="43"/>
  <c r="AL44" i="43"/>
  <c r="AU44" i="43" s="1"/>
  <c r="AS16" i="35"/>
  <c r="AL16" i="35"/>
  <c r="AU16" i="35" s="1"/>
  <c r="AS39" i="43"/>
  <c r="AL39" i="43"/>
  <c r="AU39" i="43" s="1"/>
  <c r="AS27" i="35"/>
  <c r="AL27" i="35"/>
  <c r="AU27" i="35" s="1"/>
  <c r="AS45" i="35"/>
  <c r="AL45" i="35"/>
  <c r="AU45" i="35" s="1"/>
  <c r="AS63" i="35"/>
  <c r="AL63" i="35"/>
  <c r="AU63" i="35" s="1"/>
  <c r="AI80" i="82"/>
  <c r="AN80" i="82"/>
  <c r="AR79" i="26"/>
  <c r="AJ4" i="35"/>
  <c r="AK4" i="35"/>
  <c r="AT4" i="35" s="1"/>
  <c r="W81" i="81"/>
  <c r="AG80" i="81"/>
  <c r="AP80" i="81" s="1"/>
  <c r="AF80" i="81"/>
  <c r="AO80" i="81" s="1"/>
  <c r="AE80" i="81"/>
  <c r="AT81" i="31"/>
  <c r="AR77" i="25"/>
  <c r="AS18" i="35"/>
  <c r="AL18" i="35"/>
  <c r="AU18" i="35" s="1"/>
  <c r="AS36" i="35"/>
  <c r="AL36" i="35"/>
  <c r="AU36" i="35" s="1"/>
  <c r="AS54" i="35"/>
  <c r="AL54" i="35"/>
  <c r="AU54" i="35" s="1"/>
  <c r="AS72" i="35"/>
  <c r="AL72" i="35"/>
  <c r="AU72" i="35" s="1"/>
  <c r="AK78" i="95"/>
  <c r="AT78" i="95" s="1"/>
  <c r="AK72" i="95"/>
  <c r="AT72" i="95" s="1"/>
  <c r="AX65" i="95"/>
  <c r="S65" i="95" s="1"/>
  <c r="AC65" i="95" s="1"/>
  <c r="AB66" i="95" s="1"/>
  <c r="AX59" i="95"/>
  <c r="S59" i="95" s="1"/>
  <c r="AC59" i="95" s="1"/>
  <c r="AB60" i="95" s="1"/>
  <c r="AX53" i="95"/>
  <c r="S53" i="95" s="1"/>
  <c r="AC53" i="95" s="1"/>
  <c r="AB54" i="95" s="1"/>
  <c r="AX47" i="95"/>
  <c r="S47" i="95" s="1"/>
  <c r="AC47" i="95" s="1"/>
  <c r="AB48" i="95" s="1"/>
  <c r="AX41" i="95"/>
  <c r="S41" i="95" s="1"/>
  <c r="AC41" i="95" s="1"/>
  <c r="AB42" i="95" s="1"/>
  <c r="AX35" i="95"/>
  <c r="S35" i="95" s="1"/>
  <c r="AC35" i="95" s="1"/>
  <c r="AB36" i="95" s="1"/>
  <c r="AX29" i="95"/>
  <c r="S29" i="95" s="1"/>
  <c r="AC29" i="95" s="1"/>
  <c r="AB30" i="95" s="1"/>
  <c r="AX23" i="95"/>
  <c r="S23" i="95" s="1"/>
  <c r="AC23" i="95" s="1"/>
  <c r="AB24" i="95" s="1"/>
  <c r="AX17" i="95"/>
  <c r="S17" i="95" s="1"/>
  <c r="AC17" i="95" s="1"/>
  <c r="AB18" i="95" s="1"/>
  <c r="AX11" i="95"/>
  <c r="S11" i="95" s="1"/>
  <c r="AC11" i="95" s="1"/>
  <c r="AB12" i="95" s="1"/>
  <c r="AX5" i="95"/>
  <c r="S5" i="95" s="1"/>
  <c r="AC5" i="95" s="1"/>
  <c r="AB6" i="95" s="1"/>
  <c r="X79" i="46"/>
  <c r="Y79" i="46"/>
  <c r="W81" i="41"/>
  <c r="AG80" i="41"/>
  <c r="AP80" i="41" s="1"/>
  <c r="AF80" i="41"/>
  <c r="AO80" i="41" s="1"/>
  <c r="AE80" i="41"/>
  <c r="AS6" i="31"/>
  <c r="AL6" i="31"/>
  <c r="AU6" i="31" s="1"/>
  <c r="AS17" i="43"/>
  <c r="AL17" i="43"/>
  <c r="AU17" i="43" s="1"/>
  <c r="AS35" i="43"/>
  <c r="AL35" i="43"/>
  <c r="AU35" i="43" s="1"/>
  <c r="AS53" i="43"/>
  <c r="AL53" i="43"/>
  <c r="AU53" i="43" s="1"/>
  <c r="AS71" i="43"/>
  <c r="AL71" i="43"/>
  <c r="AU71" i="43" s="1"/>
  <c r="AS12" i="43"/>
  <c r="AL12" i="43"/>
  <c r="AU12" i="43" s="1"/>
  <c r="AJ30" i="43"/>
  <c r="AS48" i="43"/>
  <c r="AL48" i="43"/>
  <c r="AU48" i="43" s="1"/>
  <c r="AS66" i="43"/>
  <c r="AL66" i="43"/>
  <c r="AU66" i="43" s="1"/>
  <c r="AH78" i="74"/>
  <c r="AQ78" i="74" s="1"/>
  <c r="AJ14" i="35"/>
  <c r="AS32" i="35"/>
  <c r="AL32" i="35"/>
  <c r="AU32" i="35" s="1"/>
  <c r="AS50" i="35"/>
  <c r="AL50" i="35"/>
  <c r="AU50" i="35" s="1"/>
  <c r="AS68" i="35"/>
  <c r="AL68" i="35"/>
  <c r="AU68" i="35" s="1"/>
  <c r="AJ13" i="43"/>
  <c r="AK13" i="43"/>
  <c r="AT13" i="43" s="1"/>
  <c r="AJ9" i="35"/>
  <c r="AK9" i="35"/>
  <c r="AT9" i="35" s="1"/>
  <c r="AS68" i="43"/>
  <c r="AL68" i="43"/>
  <c r="AU68" i="43" s="1"/>
  <c r="AS3" i="35"/>
  <c r="AL3" i="35"/>
  <c r="AU3" i="35" s="1"/>
  <c r="AS76" i="35"/>
  <c r="AL76" i="35"/>
  <c r="AU76" i="35" s="1"/>
  <c r="AS9" i="43"/>
  <c r="AL9" i="43"/>
  <c r="AU9" i="43" s="1"/>
  <c r="AS27" i="43"/>
  <c r="AL27" i="43"/>
  <c r="AU27" i="43" s="1"/>
  <c r="AS45" i="43"/>
  <c r="AL45" i="43"/>
  <c r="AU45" i="43" s="1"/>
  <c r="AS63" i="43"/>
  <c r="AL63" i="43"/>
  <c r="AU63" i="43" s="1"/>
  <c r="AR76" i="47"/>
  <c r="W77" i="73"/>
  <c r="AG76" i="73"/>
  <c r="AP76" i="73" s="1"/>
  <c r="AF76" i="73"/>
  <c r="AO76" i="73" s="1"/>
  <c r="AE76" i="73"/>
  <c r="AS23" i="35"/>
  <c r="AL23" i="35"/>
  <c r="AU23" i="35" s="1"/>
  <c r="AS41" i="35"/>
  <c r="AL41" i="35"/>
  <c r="AU41" i="35" s="1"/>
  <c r="AS59" i="35"/>
  <c r="AL59" i="35"/>
  <c r="AU59" i="35" s="1"/>
  <c r="AS77" i="35"/>
  <c r="AL77" i="35"/>
  <c r="AU77" i="35" s="1"/>
  <c r="AS10" i="43"/>
  <c r="AL10" i="43"/>
  <c r="AU10" i="43" s="1"/>
  <c r="AS28" i="43"/>
  <c r="AL28" i="43"/>
  <c r="AU28" i="43" s="1"/>
  <c r="AS46" i="43"/>
  <c r="AL46" i="43"/>
  <c r="AU46" i="43" s="1"/>
  <c r="AS64" i="43"/>
  <c r="AL64" i="43"/>
  <c r="AU64" i="43" s="1"/>
  <c r="AH77" i="47"/>
  <c r="AQ77" i="47" s="1"/>
  <c r="AJ76" i="95"/>
  <c r="AK76" i="95"/>
  <c r="AT76" i="95" s="1"/>
  <c r="AJ71" i="95"/>
  <c r="AK71" i="95"/>
  <c r="AT71" i="95" s="1"/>
  <c r="AK65" i="95"/>
  <c r="AT65" i="95" s="1"/>
  <c r="AJ59" i="95"/>
  <c r="AK59" i="95"/>
  <c r="AT59" i="95" s="1"/>
  <c r="AJ53" i="95"/>
  <c r="AK53" i="95"/>
  <c r="AT53" i="95" s="1"/>
  <c r="AJ47" i="95"/>
  <c r="AK47" i="95"/>
  <c r="AT47" i="95" s="1"/>
  <c r="AJ41" i="95"/>
  <c r="AK41" i="95"/>
  <c r="AT41" i="95" s="1"/>
  <c r="AJ35" i="95"/>
  <c r="AK35" i="95"/>
  <c r="AT35" i="95" s="1"/>
  <c r="AK29" i="95"/>
  <c r="AT29" i="95" s="1"/>
  <c r="AJ23" i="95"/>
  <c r="AK23" i="95"/>
  <c r="AT23" i="95" s="1"/>
  <c r="AJ17" i="95"/>
  <c r="AK17" i="95"/>
  <c r="AT17" i="95" s="1"/>
  <c r="AJ11" i="95"/>
  <c r="AK11" i="95"/>
  <c r="AT11" i="95" s="1"/>
  <c r="AB4" i="95"/>
  <c r="AJ3" i="95"/>
  <c r="AS7" i="35"/>
  <c r="AL7" i="35"/>
  <c r="AU7" i="35" s="1"/>
  <c r="AS25" i="35"/>
  <c r="AL25" i="35"/>
  <c r="AU25" i="35" s="1"/>
  <c r="AS43" i="35"/>
  <c r="AL43" i="35"/>
  <c r="AU43" i="35" s="1"/>
  <c r="AS61" i="35"/>
  <c r="AL61" i="35"/>
  <c r="AU61" i="35" s="1"/>
  <c r="AS75" i="35"/>
  <c r="AL75" i="35"/>
  <c r="AU75" i="35" s="1"/>
  <c r="AL79" i="31"/>
  <c r="AU79" i="31" s="1"/>
  <c r="AR79" i="31"/>
  <c r="AR81" i="31" s="1"/>
  <c r="W82" i="29"/>
  <c r="AG81" i="29"/>
  <c r="AP81" i="29" s="1"/>
  <c r="AF81" i="29"/>
  <c r="AO81" i="29" s="1"/>
  <c r="AE81" i="29"/>
  <c r="AF79" i="91"/>
  <c r="AO79" i="91" s="1"/>
  <c r="AO81" i="91" s="1"/>
  <c r="AE79" i="91"/>
  <c r="AG79" i="91"/>
  <c r="AP79" i="91" s="1"/>
  <c r="AP81" i="91" s="1"/>
  <c r="AX79" i="91"/>
  <c r="S79" i="91" s="1"/>
  <c r="AC79" i="91" s="1"/>
  <c r="AJ19" i="43"/>
  <c r="AK19" i="43"/>
  <c r="AT19" i="43" s="1"/>
  <c r="AS43" i="43"/>
  <c r="AL43" i="43"/>
  <c r="AU43" i="43" s="1"/>
  <c r="AS61" i="43"/>
  <c r="AL61" i="43"/>
  <c r="AU61" i="43" s="1"/>
  <c r="AS78" i="43"/>
  <c r="AL78" i="43"/>
  <c r="AU78" i="43" s="1"/>
  <c r="AN77" i="30"/>
  <c r="AI77" i="30"/>
  <c r="AE79" i="33"/>
  <c r="W80" i="33"/>
  <c r="AG79" i="33"/>
  <c r="AP79" i="33" s="1"/>
  <c r="AF79" i="33"/>
  <c r="AO79" i="33" s="1"/>
  <c r="Z80" i="93"/>
  <c r="Y80" i="93"/>
  <c r="X80" i="93"/>
  <c r="AH81" i="34"/>
  <c r="AQ81" i="34" s="1"/>
  <c r="Z81" i="34"/>
  <c r="AR83" i="77"/>
  <c r="W78" i="37"/>
  <c r="AG77" i="37"/>
  <c r="AP77" i="37" s="1"/>
  <c r="AF77" i="37"/>
  <c r="AO77" i="37" s="1"/>
  <c r="AE77" i="37"/>
  <c r="AH80" i="26"/>
  <c r="AQ80" i="26" s="1"/>
  <c r="Z77" i="47"/>
  <c r="AS6" i="35"/>
  <c r="AL6" i="35"/>
  <c r="AU6" i="35" s="1"/>
  <c r="AS24" i="35"/>
  <c r="AL24" i="35"/>
  <c r="AU24" i="35" s="1"/>
  <c r="AS42" i="35"/>
  <c r="AL42" i="35"/>
  <c r="AU42" i="35" s="1"/>
  <c r="AS60" i="35"/>
  <c r="AL60" i="35"/>
  <c r="AU60" i="35" s="1"/>
  <c r="AJ75" i="95"/>
  <c r="AK75" i="95"/>
  <c r="AT75" i="95" s="1"/>
  <c r="AJ70" i="95"/>
  <c r="AK70" i="95"/>
  <c r="AT70" i="95" s="1"/>
  <c r="AJ64" i="95"/>
  <c r="AK64" i="95"/>
  <c r="AT64" i="95" s="1"/>
  <c r="AJ58" i="95"/>
  <c r="AK58" i="95"/>
  <c r="AT58" i="95" s="1"/>
  <c r="AJ52" i="95"/>
  <c r="AK52" i="95"/>
  <c r="AT52" i="95" s="1"/>
  <c r="AJ46" i="95"/>
  <c r="AK46" i="95"/>
  <c r="AT46" i="95" s="1"/>
  <c r="AJ40" i="95"/>
  <c r="AK40" i="95"/>
  <c r="AT40" i="95" s="1"/>
  <c r="AJ34" i="95"/>
  <c r="AK34" i="95"/>
  <c r="AT34" i="95" s="1"/>
  <c r="AJ28" i="95"/>
  <c r="AK28" i="95"/>
  <c r="AT28" i="95" s="1"/>
  <c r="AJ22" i="95"/>
  <c r="AK22" i="95"/>
  <c r="AT22" i="95" s="1"/>
  <c r="AJ16" i="95"/>
  <c r="AK16" i="95"/>
  <c r="AT16" i="95" s="1"/>
  <c r="AJ10" i="95"/>
  <c r="AK10" i="95"/>
  <c r="AT10" i="95" s="1"/>
  <c r="AI78" i="46"/>
  <c r="AN78" i="46"/>
  <c r="AS5" i="43"/>
  <c r="AL5" i="43"/>
  <c r="AU5" i="43" s="1"/>
  <c r="AS23" i="43"/>
  <c r="AL23" i="43"/>
  <c r="AU23" i="43" s="1"/>
  <c r="AS41" i="43"/>
  <c r="AL41" i="43"/>
  <c r="AU41" i="43" s="1"/>
  <c r="AS59" i="43"/>
  <c r="AL59" i="43"/>
  <c r="AU59" i="43" s="1"/>
  <c r="AS76" i="43"/>
  <c r="AL76" i="43"/>
  <c r="AU76" i="43" s="1"/>
  <c r="AR79" i="38"/>
  <c r="AR80" i="85"/>
  <c r="AS18" i="43"/>
  <c r="AL18" i="43"/>
  <c r="AU18" i="43" s="1"/>
  <c r="AS36" i="43"/>
  <c r="AL36" i="43"/>
  <c r="AU36" i="43" s="1"/>
  <c r="AS54" i="43"/>
  <c r="AL54" i="43"/>
  <c r="AU54" i="43" s="1"/>
  <c r="AS72" i="43"/>
  <c r="AL72" i="43"/>
  <c r="AU72" i="43" s="1"/>
  <c r="AS5" i="31"/>
  <c r="AL5" i="31"/>
  <c r="AU5" i="31" s="1"/>
  <c r="AS20" i="35"/>
  <c r="AL20" i="35"/>
  <c r="AU20" i="35" s="1"/>
  <c r="AS38" i="35"/>
  <c r="AL38" i="35"/>
  <c r="AU38" i="35" s="1"/>
  <c r="AS56" i="35"/>
  <c r="AL56" i="35"/>
  <c r="AU56" i="35" s="1"/>
  <c r="AS74" i="35"/>
  <c r="AL74" i="35"/>
  <c r="AU74" i="35" s="1"/>
  <c r="AJ25" i="43"/>
  <c r="AK25" i="43"/>
  <c r="AT25" i="43" s="1"/>
  <c r="AS29" i="35"/>
  <c r="AL29" i="35"/>
  <c r="AU29" i="35" s="1"/>
  <c r="AS16" i="43"/>
  <c r="AL16" i="43"/>
  <c r="AU16" i="43" s="1"/>
  <c r="AJ77" i="95"/>
  <c r="AK77" i="95"/>
  <c r="AT77" i="95" s="1"/>
  <c r="AJ69" i="95"/>
  <c r="AK69" i="95"/>
  <c r="AT69" i="95" s="1"/>
  <c r="AJ63" i="95"/>
  <c r="AK63" i="95"/>
  <c r="AT63" i="95" s="1"/>
  <c r="AJ57" i="95"/>
  <c r="AK57" i="95"/>
  <c r="AT57" i="95" s="1"/>
  <c r="AJ51" i="95"/>
  <c r="AK51" i="95"/>
  <c r="AT51" i="95" s="1"/>
  <c r="AJ45" i="95"/>
  <c r="AK45" i="95"/>
  <c r="AT45" i="95" s="1"/>
  <c r="AJ39" i="95"/>
  <c r="AK39" i="95"/>
  <c r="AT39" i="95" s="1"/>
  <c r="AJ33" i="95"/>
  <c r="AK33" i="95"/>
  <c r="AT33" i="95" s="1"/>
  <c r="AJ27" i="95"/>
  <c r="AK27" i="95"/>
  <c r="AT27" i="95" s="1"/>
  <c r="AJ21" i="95"/>
  <c r="AK21" i="95"/>
  <c r="AT21" i="95" s="1"/>
  <c r="AJ15" i="95"/>
  <c r="AK15" i="95"/>
  <c r="AT15" i="95" s="1"/>
  <c r="AX8" i="95"/>
  <c r="S8" i="95" s="1"/>
  <c r="AC8" i="95" s="1"/>
  <c r="AB9" i="95" s="1"/>
  <c r="AX4" i="95"/>
  <c r="S4" i="95" s="1"/>
  <c r="AC4" i="95" s="1"/>
  <c r="AB5" i="95" s="1"/>
  <c r="W79" i="83"/>
  <c r="AG78" i="83"/>
  <c r="AP78" i="83" s="1"/>
  <c r="AF78" i="83"/>
  <c r="AO78" i="83" s="1"/>
  <c r="AE78" i="83"/>
  <c r="AS13" i="35"/>
  <c r="AL13" i="35"/>
  <c r="AU13" i="35" s="1"/>
  <c r="AS31" i="35"/>
  <c r="AL31" i="35"/>
  <c r="AU31" i="35" s="1"/>
  <c r="AS49" i="35"/>
  <c r="AL49" i="35"/>
  <c r="AU49" i="35" s="1"/>
  <c r="AS67" i="35"/>
  <c r="AL67" i="35"/>
  <c r="AU67" i="35" s="1"/>
  <c r="AR75" i="78"/>
  <c r="AH78" i="75"/>
  <c r="AQ78" i="75" s="1"/>
  <c r="AH84" i="77"/>
  <c r="AQ84" i="77" s="1"/>
  <c r="AJ31" i="43"/>
  <c r="AK31" i="43"/>
  <c r="AT31" i="43" s="1"/>
  <c r="AS49" i="43"/>
  <c r="AL49" i="43"/>
  <c r="AU49" i="43" s="1"/>
  <c r="AS67" i="43"/>
  <c r="AL67" i="43"/>
  <c r="AU67" i="43" s="1"/>
  <c r="AH83" i="86"/>
  <c r="AQ83" i="86" s="1"/>
  <c r="AN79" i="93"/>
  <c r="AI79" i="93"/>
  <c r="AS5" i="35"/>
  <c r="AL5" i="35"/>
  <c r="AU5" i="35" s="1"/>
  <c r="AS50" i="43"/>
  <c r="AL50" i="43"/>
  <c r="AU50" i="43" s="1"/>
  <c r="AS58" i="35"/>
  <c r="AL58" i="35"/>
  <c r="AU58" i="35" s="1"/>
  <c r="AS4" i="31"/>
  <c r="AL4" i="31"/>
  <c r="AU4" i="31" s="1"/>
  <c r="AJ15" i="35"/>
  <c r="AK15" i="35"/>
  <c r="AT15" i="35" s="1"/>
  <c r="AS33" i="35"/>
  <c r="AL33" i="35"/>
  <c r="AU33" i="35" s="1"/>
  <c r="AS51" i="35"/>
  <c r="AL51" i="35"/>
  <c r="AU51" i="35" s="1"/>
  <c r="AS69" i="35"/>
  <c r="AL69" i="35"/>
  <c r="AU69" i="35" s="1"/>
  <c r="AR79" i="45"/>
  <c r="AE80" i="94"/>
  <c r="W81" i="94"/>
  <c r="AF80" i="94"/>
  <c r="AO80" i="94" s="1"/>
  <c r="AG80" i="94"/>
  <c r="AP80" i="94" s="1"/>
  <c r="X81" i="82"/>
  <c r="Y81" i="82"/>
  <c r="AJ14" i="43"/>
  <c r="AK14" i="43"/>
  <c r="AT14" i="43" s="1"/>
  <c r="AS38" i="43"/>
  <c r="AL38" i="43"/>
  <c r="AU38" i="43" s="1"/>
  <c r="AS56" i="43"/>
  <c r="AL56" i="43"/>
  <c r="AU56" i="43" s="1"/>
  <c r="AS74" i="43"/>
  <c r="AL74" i="43"/>
  <c r="AU74" i="43" s="1"/>
  <c r="AS10" i="35"/>
  <c r="AL10" i="35"/>
  <c r="AU10" i="35" s="1"/>
  <c r="AS28" i="35"/>
  <c r="AL28" i="35"/>
  <c r="AU28" i="35" s="1"/>
  <c r="AS46" i="35"/>
  <c r="AL46" i="35"/>
  <c r="AU46" i="35" s="1"/>
  <c r="AS64" i="35"/>
  <c r="AL64" i="35"/>
  <c r="AU64" i="35" s="1"/>
  <c r="AS15" i="43"/>
  <c r="AL15" i="43"/>
  <c r="AU15" i="43" s="1"/>
  <c r="AS33" i="43"/>
  <c r="AL33" i="43"/>
  <c r="AU33" i="43" s="1"/>
  <c r="AS51" i="43"/>
  <c r="AL51" i="43"/>
  <c r="AU51" i="43" s="1"/>
  <c r="AS69" i="43"/>
  <c r="AL69" i="43"/>
  <c r="AU69" i="43" s="1"/>
  <c r="AS11" i="35"/>
  <c r="AL11" i="35"/>
  <c r="AU11" i="35" s="1"/>
  <c r="AS47" i="35"/>
  <c r="AL47" i="35"/>
  <c r="AU47" i="35" s="1"/>
  <c r="AS65" i="35"/>
  <c r="AL65" i="35"/>
  <c r="AU65" i="35" s="1"/>
  <c r="AX79" i="95"/>
  <c r="S79" i="95" s="1"/>
  <c r="AC79" i="95" s="1"/>
  <c r="AG79" i="95"/>
  <c r="AP79" i="95" s="1"/>
  <c r="AP81" i="95" s="1"/>
  <c r="AF79" i="95"/>
  <c r="AO79" i="95" s="1"/>
  <c r="AO81" i="95" s="1"/>
  <c r="AE79" i="95"/>
  <c r="AS34" i="43"/>
  <c r="AL34" i="43"/>
  <c r="AU34" i="43" s="1"/>
  <c r="AS52" i="43"/>
  <c r="AL52" i="43"/>
  <c r="AU52" i="43" s="1"/>
  <c r="AS70" i="43"/>
  <c r="AL70" i="43"/>
  <c r="AU70" i="43" s="1"/>
  <c r="Z80" i="90"/>
  <c r="X80" i="90"/>
  <c r="Y80" i="90"/>
  <c r="AR84" i="89"/>
  <c r="AH85" i="89"/>
  <c r="AQ85" i="89" s="1"/>
  <c r="Z78" i="25"/>
  <c r="AS21" i="35"/>
  <c r="AL21" i="35"/>
  <c r="AU21" i="35" s="1"/>
  <c r="AS39" i="35"/>
  <c r="AL39" i="35"/>
  <c r="AU39" i="35" s="1"/>
  <c r="AS57" i="35"/>
  <c r="AL57" i="35"/>
  <c r="AU57" i="35" s="1"/>
  <c r="AS78" i="35"/>
  <c r="AL78" i="35"/>
  <c r="AU78" i="35" s="1"/>
  <c r="AJ20" i="43"/>
  <c r="AK20" i="43"/>
  <c r="AT20" i="43" s="1"/>
  <c r="AH80" i="38"/>
  <c r="AQ80" i="38" s="1"/>
  <c r="AS3" i="43"/>
  <c r="AL3" i="43"/>
  <c r="AU3" i="43" s="1"/>
  <c r="AH76" i="78"/>
  <c r="AQ76" i="78" s="1"/>
  <c r="AR80" i="29"/>
  <c r="AR77" i="74"/>
  <c r="AH80" i="45"/>
  <c r="AQ80" i="45" s="1"/>
  <c r="AN79" i="43"/>
  <c r="AN81" i="43" s="1"/>
  <c r="AI79" i="43"/>
  <c r="Z80" i="26"/>
  <c r="AR80" i="34"/>
  <c r="AS12" i="35"/>
  <c r="AL12" i="35"/>
  <c r="AU12" i="35" s="1"/>
  <c r="AS30" i="35"/>
  <c r="AL30" i="35"/>
  <c r="AU30" i="35" s="1"/>
  <c r="AS48" i="35"/>
  <c r="AL48" i="35"/>
  <c r="AU48" i="35" s="1"/>
  <c r="AS66" i="35"/>
  <c r="AL66" i="35"/>
  <c r="AU66" i="35" s="1"/>
  <c r="AH81" i="85"/>
  <c r="AQ81" i="85" s="1"/>
  <c r="AX73" i="95"/>
  <c r="S73" i="95" s="1"/>
  <c r="AC73" i="95" s="1"/>
  <c r="AB74" i="95" s="1"/>
  <c r="AX67" i="95"/>
  <c r="S67" i="95" s="1"/>
  <c r="AC67" i="95" s="1"/>
  <c r="AB68" i="95" s="1"/>
  <c r="AX61" i="95"/>
  <c r="S61" i="95" s="1"/>
  <c r="AC61" i="95" s="1"/>
  <c r="AB62" i="95" s="1"/>
  <c r="AX55" i="95"/>
  <c r="S55" i="95" s="1"/>
  <c r="AC55" i="95" s="1"/>
  <c r="AB56" i="95" s="1"/>
  <c r="AX49" i="95"/>
  <c r="S49" i="95" s="1"/>
  <c r="AC49" i="95" s="1"/>
  <c r="AB50" i="95" s="1"/>
  <c r="AX43" i="95"/>
  <c r="S43" i="95" s="1"/>
  <c r="AC43" i="95" s="1"/>
  <c r="AB44" i="95" s="1"/>
  <c r="AX37" i="95"/>
  <c r="S37" i="95" s="1"/>
  <c r="AC37" i="95" s="1"/>
  <c r="AB38" i="95" s="1"/>
  <c r="AX31" i="95"/>
  <c r="S31" i="95" s="1"/>
  <c r="AC31" i="95" s="1"/>
  <c r="AB32" i="95" s="1"/>
  <c r="AX25" i="95"/>
  <c r="S25" i="95" s="1"/>
  <c r="AC25" i="95" s="1"/>
  <c r="AB26" i="95" s="1"/>
  <c r="AX19" i="95"/>
  <c r="S19" i="95" s="1"/>
  <c r="AC19" i="95" s="1"/>
  <c r="AB20" i="95" s="1"/>
  <c r="AX13" i="95"/>
  <c r="S13" i="95" s="1"/>
  <c r="AC13" i="95" s="1"/>
  <c r="AB14" i="95" s="1"/>
  <c r="AX7" i="95"/>
  <c r="S7" i="95" s="1"/>
  <c r="AC7" i="95" s="1"/>
  <c r="AB8" i="95" s="1"/>
  <c r="AH80" i="41"/>
  <c r="AQ80" i="41" s="1"/>
  <c r="AS11" i="43"/>
  <c r="AL11" i="43"/>
  <c r="AU11" i="43" s="1"/>
  <c r="AS29" i="43"/>
  <c r="AL29" i="43"/>
  <c r="AU29" i="43" s="1"/>
  <c r="AS47" i="43"/>
  <c r="AL47" i="43"/>
  <c r="AU47" i="43" s="1"/>
  <c r="AS65" i="43"/>
  <c r="AL65" i="43"/>
  <c r="AU65" i="43" s="1"/>
  <c r="AJ6" i="43"/>
  <c r="AK6" i="43"/>
  <c r="AT6" i="43" s="1"/>
  <c r="AJ24" i="43"/>
  <c r="AS42" i="43"/>
  <c r="AL42" i="43"/>
  <c r="AU42" i="43" s="1"/>
  <c r="AS60" i="43"/>
  <c r="AL60" i="43"/>
  <c r="AU60" i="43" s="1"/>
  <c r="AR78" i="33"/>
  <c r="AR78" i="42"/>
  <c r="Z78" i="75"/>
  <c r="AJ8" i="35"/>
  <c r="AS26" i="35"/>
  <c r="AL26" i="35"/>
  <c r="AU26" i="35" s="1"/>
  <c r="AS44" i="35"/>
  <c r="AL44" i="35"/>
  <c r="AU44" i="35" s="1"/>
  <c r="AS62" i="35"/>
  <c r="AL62" i="35"/>
  <c r="AU62" i="35" s="1"/>
  <c r="Y78" i="30"/>
  <c r="X78" i="30"/>
  <c r="Z78" i="30" s="1"/>
  <c r="Z83" i="86"/>
  <c r="AS81" i="31"/>
  <c r="AS22" i="35"/>
  <c r="AL22" i="35"/>
  <c r="AU22" i="35" s="1"/>
  <c r="AE85" i="89"/>
  <c r="W86" i="89"/>
  <c r="AG85" i="89"/>
  <c r="AP85" i="89" s="1"/>
  <c r="AF85" i="89"/>
  <c r="AO85" i="89" s="1"/>
  <c r="AS62" i="43"/>
  <c r="AL62" i="43"/>
  <c r="AU62" i="43" s="1"/>
  <c r="AF80" i="38"/>
  <c r="AO80" i="38" s="1"/>
  <c r="AE80" i="38"/>
  <c r="W81" i="38"/>
  <c r="AG80" i="38"/>
  <c r="AP80" i="38" s="1"/>
  <c r="AS34" i="35"/>
  <c r="AL34" i="35"/>
  <c r="AU34" i="35" s="1"/>
  <c r="AS52" i="35"/>
  <c r="AL52" i="35"/>
  <c r="AU52" i="35" s="1"/>
  <c r="AS70" i="35"/>
  <c r="AL70" i="35"/>
  <c r="AU70" i="35" s="1"/>
  <c r="AI79" i="35"/>
  <c r="AN79" i="35"/>
  <c r="AN81" i="35" s="1"/>
  <c r="AJ4" i="43"/>
  <c r="AK4" i="43"/>
  <c r="AT4" i="43" s="1"/>
  <c r="AS21" i="43"/>
  <c r="AL21" i="43"/>
  <c r="AU21" i="43" s="1"/>
  <c r="AS57" i="43"/>
  <c r="AL57" i="43"/>
  <c r="AU57" i="43" s="1"/>
  <c r="AS77" i="43"/>
  <c r="AL77" i="43"/>
  <c r="AU77" i="43" s="1"/>
  <c r="W77" i="78"/>
  <c r="AG76" i="78"/>
  <c r="AP76" i="78" s="1"/>
  <c r="AF76" i="78"/>
  <c r="AO76" i="78" s="1"/>
  <c r="AE76" i="78"/>
  <c r="AH79" i="42"/>
  <c r="AQ79" i="42" s="1"/>
  <c r="AR78" i="91"/>
  <c r="AS17" i="35"/>
  <c r="AL17" i="35"/>
  <c r="AU17" i="35" s="1"/>
  <c r="AS35" i="35"/>
  <c r="AL35" i="35"/>
  <c r="AU35" i="35" s="1"/>
  <c r="AS53" i="35"/>
  <c r="AL53" i="35"/>
  <c r="AU53" i="35" s="1"/>
  <c r="AS71" i="35"/>
  <c r="AL71" i="35"/>
  <c r="AU71" i="35" s="1"/>
  <c r="AS22" i="43"/>
  <c r="AL22" i="43"/>
  <c r="AU22" i="43" s="1"/>
  <c r="AS40" i="43"/>
  <c r="AL40" i="43"/>
  <c r="AU40" i="43" s="1"/>
  <c r="AS58" i="43"/>
  <c r="AL58" i="43"/>
  <c r="AU58" i="43" s="1"/>
  <c r="AS75" i="43"/>
  <c r="AL75" i="43"/>
  <c r="AU75" i="43" s="1"/>
  <c r="AN79" i="90"/>
  <c r="AI79" i="90"/>
  <c r="AR82" i="86"/>
  <c r="AX78" i="95"/>
  <c r="S78" i="95" s="1"/>
  <c r="AC78" i="95" s="1"/>
  <c r="AB79" i="95" s="1"/>
  <c r="AX72" i="95"/>
  <c r="S72" i="95" s="1"/>
  <c r="AC72" i="95" s="1"/>
  <c r="AB73" i="95" s="1"/>
  <c r="AX66" i="95"/>
  <c r="S66" i="95" s="1"/>
  <c r="AC66" i="95" s="1"/>
  <c r="AB67" i="95" s="1"/>
  <c r="AX60" i="95"/>
  <c r="S60" i="95" s="1"/>
  <c r="AC60" i="95" s="1"/>
  <c r="AB61" i="95" s="1"/>
  <c r="AX54" i="95"/>
  <c r="S54" i="95" s="1"/>
  <c r="AC54" i="95" s="1"/>
  <c r="AB55" i="95" s="1"/>
  <c r="AX48" i="95"/>
  <c r="S48" i="95" s="1"/>
  <c r="AC48" i="95" s="1"/>
  <c r="AB49" i="95" s="1"/>
  <c r="AX42" i="95"/>
  <c r="S42" i="95" s="1"/>
  <c r="AC42" i="95" s="1"/>
  <c r="AB43" i="95" s="1"/>
  <c r="AX36" i="95"/>
  <c r="S36" i="95" s="1"/>
  <c r="AC36" i="95" s="1"/>
  <c r="AB37" i="95" s="1"/>
  <c r="AX30" i="95"/>
  <c r="S30" i="95" s="1"/>
  <c r="AC30" i="95" s="1"/>
  <c r="AB31" i="95" s="1"/>
  <c r="AX24" i="95"/>
  <c r="S24" i="95" s="1"/>
  <c r="AC24" i="95" s="1"/>
  <c r="AB25" i="95" s="1"/>
  <c r="AX18" i="95"/>
  <c r="S18" i="95" s="1"/>
  <c r="AC18" i="95" s="1"/>
  <c r="AB19" i="95" s="1"/>
  <c r="AX12" i="95"/>
  <c r="S12" i="95" s="1"/>
  <c r="AC12" i="95" s="1"/>
  <c r="AB13" i="95" s="1"/>
  <c r="AS19" i="35"/>
  <c r="AL19" i="35"/>
  <c r="AU19" i="35" s="1"/>
  <c r="AS37" i="35"/>
  <c r="AL37" i="35"/>
  <c r="AU37" i="35" s="1"/>
  <c r="AS55" i="35"/>
  <c r="AL55" i="35"/>
  <c r="AU55" i="35" s="1"/>
  <c r="AS73" i="35"/>
  <c r="AL73" i="35"/>
  <c r="AU73" i="35" s="1"/>
  <c r="AH81" i="29"/>
  <c r="AQ81" i="29" s="1"/>
  <c r="AH79" i="91"/>
  <c r="AQ79" i="91" s="1"/>
  <c r="AQ81" i="91" s="1"/>
  <c r="AZ3" i="91"/>
  <c r="AX6" i="91" s="1"/>
  <c r="S6" i="91" s="1"/>
  <c r="AC6" i="91" s="1"/>
  <c r="AB7" i="91" s="1"/>
  <c r="AX11" i="91"/>
  <c r="S11" i="91" s="1"/>
  <c r="AC11" i="91" s="1"/>
  <c r="AB12" i="91" s="1"/>
  <c r="AX14" i="91"/>
  <c r="S14" i="91" s="1"/>
  <c r="AC14" i="91" s="1"/>
  <c r="AB15" i="91" s="1"/>
  <c r="AX20" i="91"/>
  <c r="S20" i="91" s="1"/>
  <c r="AC20" i="91" s="1"/>
  <c r="AB21" i="91" s="1"/>
  <c r="AX21" i="91"/>
  <c r="S21" i="91" s="1"/>
  <c r="AC21" i="91" s="1"/>
  <c r="AB22" i="91" s="1"/>
  <c r="AX22" i="91"/>
  <c r="S22" i="91" s="1"/>
  <c r="AC22" i="91" s="1"/>
  <c r="AB23" i="91" s="1"/>
  <c r="AX28" i="91"/>
  <c r="S28" i="91" s="1"/>
  <c r="AC28" i="91" s="1"/>
  <c r="AB29" i="91" s="1"/>
  <c r="AX29" i="91"/>
  <c r="S29" i="91" s="1"/>
  <c r="AC29" i="91" s="1"/>
  <c r="AB30" i="91" s="1"/>
  <c r="AX32" i="91"/>
  <c r="S32" i="91" s="1"/>
  <c r="AC32" i="91" s="1"/>
  <c r="AB33" i="91" s="1"/>
  <c r="AX33" i="91"/>
  <c r="S33" i="91" s="1"/>
  <c r="AC33" i="91" s="1"/>
  <c r="AB34" i="91" s="1"/>
  <c r="AX38" i="91"/>
  <c r="S38" i="91" s="1"/>
  <c r="AC38" i="91" s="1"/>
  <c r="AB39" i="91" s="1"/>
  <c r="AX39" i="91"/>
  <c r="S39" i="91" s="1"/>
  <c r="AC39" i="91" s="1"/>
  <c r="AB40" i="91" s="1"/>
  <c r="AX40" i="91"/>
  <c r="S40" i="91" s="1"/>
  <c r="AC40" i="91" s="1"/>
  <c r="AB41" i="91" s="1"/>
  <c r="AX41" i="91"/>
  <c r="S41" i="91" s="1"/>
  <c r="AC41" i="91" s="1"/>
  <c r="AB42" i="91" s="1"/>
  <c r="AX46" i="91"/>
  <c r="S46" i="91" s="1"/>
  <c r="AC46" i="91" s="1"/>
  <c r="AB47" i="91" s="1"/>
  <c r="AX47" i="91"/>
  <c r="S47" i="91" s="1"/>
  <c r="AC47" i="91" s="1"/>
  <c r="AB48" i="91" s="1"/>
  <c r="AX50" i="91"/>
  <c r="S50" i="91" s="1"/>
  <c r="AC50" i="91" s="1"/>
  <c r="AB51" i="91" s="1"/>
  <c r="AX51" i="91"/>
  <c r="S51" i="91" s="1"/>
  <c r="AC51" i="91" s="1"/>
  <c r="AB52" i="91" s="1"/>
  <c r="AX52" i="91"/>
  <c r="S52" i="91" s="1"/>
  <c r="AC52" i="91" s="1"/>
  <c r="AB53" i="91" s="1"/>
  <c r="AX53" i="91"/>
  <c r="S53" i="91" s="1"/>
  <c r="AC53" i="91" s="1"/>
  <c r="AB54" i="91" s="1"/>
  <c r="AX54" i="91"/>
  <c r="S54" i="91" s="1"/>
  <c r="AC54" i="91" s="1"/>
  <c r="AB55" i="91" s="1"/>
  <c r="AX55" i="91"/>
  <c r="S55" i="91" s="1"/>
  <c r="AC55" i="91" s="1"/>
  <c r="AB56" i="91" s="1"/>
  <c r="AX56" i="91"/>
  <c r="S56" i="91" s="1"/>
  <c r="AC56" i="91" s="1"/>
  <c r="AB57" i="91" s="1"/>
  <c r="AX57" i="91"/>
  <c r="S57" i="91" s="1"/>
  <c r="AC57" i="91" s="1"/>
  <c r="AB58" i="91" s="1"/>
  <c r="AX58" i="91"/>
  <c r="S58" i="91" s="1"/>
  <c r="AC58" i="91" s="1"/>
  <c r="AB59" i="91" s="1"/>
  <c r="AX59" i="91"/>
  <c r="S59" i="91" s="1"/>
  <c r="AC59" i="91" s="1"/>
  <c r="AB60" i="91" s="1"/>
  <c r="AX60" i="91"/>
  <c r="S60" i="91" s="1"/>
  <c r="AC60" i="91" s="1"/>
  <c r="AB61" i="91" s="1"/>
  <c r="AX61" i="91"/>
  <c r="S61" i="91" s="1"/>
  <c r="AC61" i="91" s="1"/>
  <c r="AB62" i="91" s="1"/>
  <c r="AX62" i="91"/>
  <c r="S62" i="91" s="1"/>
  <c r="AC62" i="91" s="1"/>
  <c r="AB63" i="91" s="1"/>
  <c r="AX63" i="91"/>
  <c r="S63" i="91" s="1"/>
  <c r="AC63" i="91" s="1"/>
  <c r="AB64" i="91" s="1"/>
  <c r="AX64" i="91"/>
  <c r="S64" i="91" s="1"/>
  <c r="AC64" i="91" s="1"/>
  <c r="AB65" i="91" s="1"/>
  <c r="AX65" i="91"/>
  <c r="S65" i="91" s="1"/>
  <c r="AC65" i="91" s="1"/>
  <c r="AB66" i="91" s="1"/>
  <c r="AX66" i="91"/>
  <c r="S66" i="91" s="1"/>
  <c r="AC66" i="91" s="1"/>
  <c r="AB67" i="91" s="1"/>
  <c r="AX67" i="91"/>
  <c r="S67" i="91" s="1"/>
  <c r="AC67" i="91" s="1"/>
  <c r="AB68" i="91" s="1"/>
  <c r="AX68" i="91"/>
  <c r="S68" i="91" s="1"/>
  <c r="AC68" i="91" s="1"/>
  <c r="AB69" i="91" s="1"/>
  <c r="AX69" i="91"/>
  <c r="S69" i="91" s="1"/>
  <c r="AC69" i="91" s="1"/>
  <c r="AB70" i="91" s="1"/>
  <c r="AX70" i="91"/>
  <c r="S70" i="91" s="1"/>
  <c r="AC70" i="91" s="1"/>
  <c r="AB71" i="91" s="1"/>
  <c r="AX71" i="91"/>
  <c r="S71" i="91" s="1"/>
  <c r="AC71" i="91" s="1"/>
  <c r="AB72" i="91" s="1"/>
  <c r="AX72" i="91"/>
  <c r="S72" i="91" s="1"/>
  <c r="AC72" i="91" s="1"/>
  <c r="AB73" i="91" s="1"/>
  <c r="AX73" i="91"/>
  <c r="S73" i="91" s="1"/>
  <c r="AC73" i="91" s="1"/>
  <c r="AB74" i="91" s="1"/>
  <c r="AX75" i="91"/>
  <c r="S75" i="91" s="1"/>
  <c r="AC75" i="91" s="1"/>
  <c r="AB76" i="91" s="1"/>
  <c r="AX76" i="91"/>
  <c r="S76" i="91" s="1"/>
  <c r="AC76" i="91" s="1"/>
  <c r="AB77" i="91" s="1"/>
  <c r="AX74" i="91"/>
  <c r="S74" i="91" s="1"/>
  <c r="AC74" i="91" s="1"/>
  <c r="AB75" i="91" s="1"/>
  <c r="AX77" i="91"/>
  <c r="S77" i="91" s="1"/>
  <c r="AC77" i="91" s="1"/>
  <c r="AB78" i="91" s="1"/>
  <c r="AX78" i="91"/>
  <c r="S78" i="91" s="1"/>
  <c r="AC78" i="91" s="1"/>
  <c r="AB79" i="91" s="1"/>
  <c r="Z84" i="77"/>
  <c r="AJ7" i="43"/>
  <c r="AK7" i="43"/>
  <c r="AT7" i="43" s="1"/>
  <c r="AS37" i="43"/>
  <c r="AL37" i="43"/>
  <c r="AU37" i="43" s="1"/>
  <c r="AS55" i="43"/>
  <c r="AL55" i="43"/>
  <c r="AU55" i="43" s="1"/>
  <c r="AS73" i="43"/>
  <c r="AL73" i="43"/>
  <c r="AU73" i="43" s="1"/>
  <c r="AH79" i="33"/>
  <c r="AQ79" i="33" s="1"/>
  <c r="AS8" i="43"/>
  <c r="AL8" i="43"/>
  <c r="AU8" i="43" s="1"/>
  <c r="AX3" i="91" l="1"/>
  <c r="S3" i="91" s="1"/>
  <c r="AC3" i="91" s="1"/>
  <c r="AJ7" i="95"/>
  <c r="AX10" i="91"/>
  <c r="S10" i="91" s="1"/>
  <c r="AC10" i="91" s="1"/>
  <c r="AB11" i="91" s="1"/>
  <c r="AX4" i="91"/>
  <c r="S4" i="91" s="1"/>
  <c r="AC4" i="91" s="1"/>
  <c r="AB5" i="91" s="1"/>
  <c r="AX45" i="91"/>
  <c r="S45" i="91" s="1"/>
  <c r="AC45" i="91" s="1"/>
  <c r="AB46" i="91" s="1"/>
  <c r="AX35" i="91"/>
  <c r="S35" i="91" s="1"/>
  <c r="AC35" i="91" s="1"/>
  <c r="AB36" i="91" s="1"/>
  <c r="AX27" i="91"/>
  <c r="S27" i="91" s="1"/>
  <c r="AC27" i="91" s="1"/>
  <c r="AB28" i="91" s="1"/>
  <c r="AX17" i="91"/>
  <c r="S17" i="91" s="1"/>
  <c r="AC17" i="91" s="1"/>
  <c r="AB18" i="91" s="1"/>
  <c r="AX9" i="91"/>
  <c r="S9" i="91" s="1"/>
  <c r="AC9" i="91" s="1"/>
  <c r="AB10" i="91" s="1"/>
  <c r="AX44" i="91"/>
  <c r="S44" i="91" s="1"/>
  <c r="AC44" i="91" s="1"/>
  <c r="AB45" i="91" s="1"/>
  <c r="AX34" i="91"/>
  <c r="S34" i="91" s="1"/>
  <c r="AC34" i="91" s="1"/>
  <c r="AB35" i="91" s="1"/>
  <c r="AX26" i="91"/>
  <c r="S26" i="91" s="1"/>
  <c r="AC26" i="91" s="1"/>
  <c r="AB27" i="91" s="1"/>
  <c r="AX16" i="91"/>
  <c r="S16" i="91" s="1"/>
  <c r="AC16" i="91" s="1"/>
  <c r="AB17" i="91" s="1"/>
  <c r="AX8" i="91"/>
  <c r="S8" i="91" s="1"/>
  <c r="AC8" i="91" s="1"/>
  <c r="AB9" i="91" s="1"/>
  <c r="Z79" i="46"/>
  <c r="W80" i="46" s="1"/>
  <c r="AX23" i="91"/>
  <c r="S23" i="91" s="1"/>
  <c r="AC23" i="91" s="1"/>
  <c r="AB24" i="91" s="1"/>
  <c r="AX15" i="91"/>
  <c r="S15" i="91" s="1"/>
  <c r="AC15" i="91" s="1"/>
  <c r="AB16" i="91" s="1"/>
  <c r="AX5" i="91"/>
  <c r="S5" i="91" s="1"/>
  <c r="AC5" i="91" s="1"/>
  <c r="AB6" i="91" s="1"/>
  <c r="AU81" i="31"/>
  <c r="C11" i="31" s="1"/>
  <c r="AG79" i="46"/>
  <c r="AP79" i="46" s="1"/>
  <c r="AF79" i="46"/>
  <c r="AO79" i="46" s="1"/>
  <c r="AE79" i="46"/>
  <c r="AK7" i="91"/>
  <c r="AT7" i="91" s="1"/>
  <c r="AJ58" i="91"/>
  <c r="AK58" i="91"/>
  <c r="AT58" i="91" s="1"/>
  <c r="AJ34" i="91"/>
  <c r="AK34" i="91"/>
  <c r="AT34" i="91" s="1"/>
  <c r="AJ10" i="91"/>
  <c r="AK10" i="91"/>
  <c r="AT10" i="91" s="1"/>
  <c r="AR79" i="90"/>
  <c r="W79" i="75"/>
  <c r="AG78" i="75"/>
  <c r="AP78" i="75" s="1"/>
  <c r="AE78" i="75"/>
  <c r="AF78" i="75"/>
  <c r="AO78" i="75" s="1"/>
  <c r="AN80" i="94"/>
  <c r="AI80" i="94"/>
  <c r="AS33" i="95"/>
  <c r="AL33" i="95"/>
  <c r="AU33" i="95" s="1"/>
  <c r="AF80" i="93"/>
  <c r="AO80" i="93" s="1"/>
  <c r="AE80" i="93"/>
  <c r="W81" i="93"/>
  <c r="AG80" i="93"/>
  <c r="AP80" i="93" s="1"/>
  <c r="AS71" i="95"/>
  <c r="AL71" i="95"/>
  <c r="AU71" i="95" s="1"/>
  <c r="AI80" i="45"/>
  <c r="AN80" i="45"/>
  <c r="AJ69" i="91"/>
  <c r="AK69" i="91"/>
  <c r="AT69" i="91" s="1"/>
  <c r="AJ39" i="91"/>
  <c r="AK39" i="91"/>
  <c r="AT39" i="91" s="1"/>
  <c r="AJ75" i="91"/>
  <c r="AK75" i="91"/>
  <c r="AT75" i="91" s="1"/>
  <c r="AJ71" i="91"/>
  <c r="AK71" i="91"/>
  <c r="AT71" i="91" s="1"/>
  <c r="AJ65" i="91"/>
  <c r="AK65" i="91"/>
  <c r="AT65" i="91" s="1"/>
  <c r="AJ59" i="91"/>
  <c r="AK59" i="91"/>
  <c r="AT59" i="91" s="1"/>
  <c r="AJ53" i="91"/>
  <c r="AK53" i="91"/>
  <c r="AT53" i="91" s="1"/>
  <c r="AJ47" i="91"/>
  <c r="AK47" i="91"/>
  <c r="AT47" i="91" s="1"/>
  <c r="AJ41" i="91"/>
  <c r="AK41" i="91"/>
  <c r="AT41" i="91" s="1"/>
  <c r="AJ35" i="91"/>
  <c r="AK35" i="91"/>
  <c r="AT35" i="91" s="1"/>
  <c r="AJ29" i="91"/>
  <c r="AK29" i="91"/>
  <c r="AT29" i="91" s="1"/>
  <c r="AJ23" i="91"/>
  <c r="AK23" i="91"/>
  <c r="AT23" i="91" s="1"/>
  <c r="AJ17" i="91"/>
  <c r="AK17" i="91"/>
  <c r="AT17" i="91" s="1"/>
  <c r="AJ11" i="91"/>
  <c r="AK11" i="91"/>
  <c r="AT11" i="91" s="1"/>
  <c r="AJ19" i="95"/>
  <c r="AK19" i="95"/>
  <c r="AT19" i="95" s="1"/>
  <c r="AJ55" i="95"/>
  <c r="AK55" i="95"/>
  <c r="AT55" i="95" s="1"/>
  <c r="X81" i="38"/>
  <c r="Y81" i="38"/>
  <c r="AS8" i="35"/>
  <c r="AL8" i="35"/>
  <c r="AU8" i="35" s="1"/>
  <c r="AS6" i="43"/>
  <c r="AL6" i="43"/>
  <c r="AU6" i="43" s="1"/>
  <c r="AJ32" i="95"/>
  <c r="AK32" i="95"/>
  <c r="AT32" i="95" s="1"/>
  <c r="AJ68" i="95"/>
  <c r="AK68" i="95"/>
  <c r="AT68" i="95" s="1"/>
  <c r="AR79" i="43"/>
  <c r="AR81" i="43" s="1"/>
  <c r="AL79" i="43"/>
  <c r="AU79" i="43" s="1"/>
  <c r="AS20" i="43"/>
  <c r="AL20" i="43"/>
  <c r="AU20" i="43" s="1"/>
  <c r="AH80" i="90"/>
  <c r="AQ80" i="90" s="1"/>
  <c r="X81" i="94"/>
  <c r="Y81" i="94"/>
  <c r="AS30" i="43"/>
  <c r="AL30" i="43"/>
  <c r="AU30" i="43" s="1"/>
  <c r="AJ24" i="95"/>
  <c r="AK24" i="95"/>
  <c r="AT24" i="95" s="1"/>
  <c r="AJ60" i="95"/>
  <c r="AK60" i="95"/>
  <c r="AT60" i="95" s="1"/>
  <c r="AN80" i="81"/>
  <c r="AI80" i="81"/>
  <c r="AS26" i="43"/>
  <c r="AL26" i="43"/>
  <c r="AU26" i="43" s="1"/>
  <c r="AJ64" i="91"/>
  <c r="AK64" i="91"/>
  <c r="AT64" i="91" s="1"/>
  <c r="AJ40" i="91"/>
  <c r="AK40" i="91"/>
  <c r="AT40" i="91" s="1"/>
  <c r="AB4" i="91"/>
  <c r="AJ3" i="91"/>
  <c r="AJ61" i="95"/>
  <c r="AK61" i="95"/>
  <c r="AT61" i="95" s="1"/>
  <c r="AJ74" i="95"/>
  <c r="AK74" i="95"/>
  <c r="AT74" i="95" s="1"/>
  <c r="AE80" i="90"/>
  <c r="W81" i="90"/>
  <c r="AG80" i="90"/>
  <c r="AP80" i="90" s="1"/>
  <c r="AF80" i="90"/>
  <c r="AO80" i="90" s="1"/>
  <c r="AH81" i="82"/>
  <c r="AQ81" i="82" s="1"/>
  <c r="AS51" i="95"/>
  <c r="AL51" i="95"/>
  <c r="AU51" i="95" s="1"/>
  <c r="AJ8" i="95"/>
  <c r="AK8" i="95"/>
  <c r="AT8" i="95" s="1"/>
  <c r="AJ44" i="95"/>
  <c r="AK44" i="95"/>
  <c r="AT44" i="95" s="1"/>
  <c r="AI79" i="95"/>
  <c r="AN79" i="95"/>
  <c r="AN81" i="95" s="1"/>
  <c r="Z81" i="82"/>
  <c r="AR79" i="93"/>
  <c r="AS31" i="43"/>
  <c r="AL31" i="43"/>
  <c r="AU31" i="43" s="1"/>
  <c r="AS3" i="95"/>
  <c r="AL3" i="95"/>
  <c r="AU3" i="95" s="1"/>
  <c r="AS14" i="35"/>
  <c r="AL14" i="35"/>
  <c r="AU14" i="35" s="1"/>
  <c r="AN80" i="41"/>
  <c r="AI80" i="41"/>
  <c r="AJ36" i="95"/>
  <c r="AK36" i="95"/>
  <c r="AT36" i="95" s="1"/>
  <c r="AI78" i="74"/>
  <c r="AN78" i="74"/>
  <c r="AN79" i="42"/>
  <c r="AI79" i="42"/>
  <c r="AI81" i="85"/>
  <c r="AN81" i="85"/>
  <c r="AJ77" i="91"/>
  <c r="AK77" i="91"/>
  <c r="AT77" i="91" s="1"/>
  <c r="AJ52" i="91"/>
  <c r="AK52" i="91"/>
  <c r="AT52" i="91" s="1"/>
  <c r="AJ22" i="91"/>
  <c r="AK22" i="91"/>
  <c r="AT22" i="91" s="1"/>
  <c r="AJ25" i="95"/>
  <c r="AK25" i="95"/>
  <c r="AT25" i="95" s="1"/>
  <c r="AT81" i="43"/>
  <c r="AJ38" i="95"/>
  <c r="AK38" i="95"/>
  <c r="AT38" i="95" s="1"/>
  <c r="AR78" i="46"/>
  <c r="AN79" i="91"/>
  <c r="AN81" i="91" s="1"/>
  <c r="AI79" i="91"/>
  <c r="X82" i="29"/>
  <c r="Z82" i="29" s="1"/>
  <c r="Y82" i="29"/>
  <c r="AS17" i="95"/>
  <c r="AL17" i="95"/>
  <c r="AU17" i="95" s="1"/>
  <c r="AS35" i="95"/>
  <c r="AL35" i="95"/>
  <c r="AU35" i="95" s="1"/>
  <c r="AI76" i="73"/>
  <c r="AN76" i="73"/>
  <c r="AS13" i="43"/>
  <c r="AL13" i="43"/>
  <c r="AU13" i="43" s="1"/>
  <c r="AH79" i="46"/>
  <c r="AQ79" i="46" s="1"/>
  <c r="AJ30" i="95"/>
  <c r="AK30" i="95"/>
  <c r="AT30" i="95" s="1"/>
  <c r="AJ66" i="95"/>
  <c r="AK66" i="95"/>
  <c r="AT66" i="95" s="1"/>
  <c r="AS7" i="43"/>
  <c r="AL7" i="43"/>
  <c r="AU7" i="43" s="1"/>
  <c r="AJ63" i="91"/>
  <c r="AK63" i="91"/>
  <c r="AT63" i="91" s="1"/>
  <c r="AJ51" i="91"/>
  <c r="AK51" i="91"/>
  <c r="AT51" i="91" s="1"/>
  <c r="AJ33" i="91"/>
  <c r="AK33" i="91"/>
  <c r="AT33" i="91" s="1"/>
  <c r="AJ21" i="91"/>
  <c r="AK21" i="91"/>
  <c r="AT21" i="91" s="1"/>
  <c r="AJ9" i="91"/>
  <c r="AK9" i="91"/>
  <c r="AT9" i="91" s="1"/>
  <c r="AJ31" i="95"/>
  <c r="AK31" i="95"/>
  <c r="AT31" i="95" s="1"/>
  <c r="AI76" i="78"/>
  <c r="AN76" i="78"/>
  <c r="AS4" i="43"/>
  <c r="AL4" i="43"/>
  <c r="AU4" i="43" s="1"/>
  <c r="AN80" i="38"/>
  <c r="AI80" i="38"/>
  <c r="Y86" i="89"/>
  <c r="X86" i="89"/>
  <c r="Z86" i="89" s="1"/>
  <c r="W85" i="77"/>
  <c r="AG84" i="77"/>
  <c r="AP84" i="77" s="1"/>
  <c r="AF84" i="77"/>
  <c r="AO84" i="77" s="1"/>
  <c r="AE84" i="77"/>
  <c r="AJ74" i="91"/>
  <c r="AK74" i="91"/>
  <c r="AT74" i="91" s="1"/>
  <c r="AJ68" i="91"/>
  <c r="AK68" i="91"/>
  <c r="AT68" i="91" s="1"/>
  <c r="AJ62" i="91"/>
  <c r="AK62" i="91"/>
  <c r="AT62" i="91" s="1"/>
  <c r="AJ56" i="91"/>
  <c r="AK56" i="91"/>
  <c r="AT56" i="91" s="1"/>
  <c r="AX49" i="91"/>
  <c r="S49" i="91" s="1"/>
  <c r="AC49" i="91" s="1"/>
  <c r="AB50" i="91" s="1"/>
  <c r="AX43" i="91"/>
  <c r="S43" i="91" s="1"/>
  <c r="AC43" i="91" s="1"/>
  <c r="AB44" i="91" s="1"/>
  <c r="AX37" i="91"/>
  <c r="S37" i="91" s="1"/>
  <c r="AC37" i="91" s="1"/>
  <c r="AB38" i="91" s="1"/>
  <c r="AX31" i="91"/>
  <c r="S31" i="91" s="1"/>
  <c r="AC31" i="91" s="1"/>
  <c r="AB32" i="91" s="1"/>
  <c r="AX25" i="91"/>
  <c r="S25" i="91" s="1"/>
  <c r="AC25" i="91" s="1"/>
  <c r="AB26" i="91" s="1"/>
  <c r="AX19" i="91"/>
  <c r="S19" i="91" s="1"/>
  <c r="AC19" i="91" s="1"/>
  <c r="AB20" i="91" s="1"/>
  <c r="AX13" i="91"/>
  <c r="S13" i="91" s="1"/>
  <c r="AC13" i="91" s="1"/>
  <c r="AB14" i="91" s="1"/>
  <c r="AX7" i="91"/>
  <c r="S7" i="91" s="1"/>
  <c r="AC7" i="91" s="1"/>
  <c r="AB8" i="91" s="1"/>
  <c r="AJ37" i="95"/>
  <c r="AK37" i="95"/>
  <c r="AT37" i="95" s="1"/>
  <c r="AJ73" i="95"/>
  <c r="AK73" i="95"/>
  <c r="AT73" i="95" s="1"/>
  <c r="AH78" i="30"/>
  <c r="AQ78" i="30" s="1"/>
  <c r="AJ14" i="95"/>
  <c r="AK14" i="95"/>
  <c r="AT14" i="95" s="1"/>
  <c r="AJ50" i="95"/>
  <c r="AK50" i="95"/>
  <c r="AT50" i="95" s="1"/>
  <c r="W79" i="25"/>
  <c r="AG78" i="25"/>
  <c r="AP78" i="25" s="1"/>
  <c r="AF78" i="25"/>
  <c r="AO78" i="25" s="1"/>
  <c r="AE78" i="25"/>
  <c r="X79" i="83"/>
  <c r="Y79" i="83"/>
  <c r="Z79" i="83" s="1"/>
  <c r="AS21" i="95"/>
  <c r="AL21" i="95"/>
  <c r="AU21" i="95" s="1"/>
  <c r="AS39" i="95"/>
  <c r="AL39" i="95"/>
  <c r="AU39" i="95" s="1"/>
  <c r="AS57" i="95"/>
  <c r="AL57" i="95"/>
  <c r="AU57" i="95" s="1"/>
  <c r="AS77" i="95"/>
  <c r="AL77" i="95"/>
  <c r="AU77" i="95" s="1"/>
  <c r="AS25" i="43"/>
  <c r="AL25" i="43"/>
  <c r="AU25" i="43" s="1"/>
  <c r="AS10" i="95"/>
  <c r="AL10" i="95"/>
  <c r="AU10" i="95" s="1"/>
  <c r="AS28" i="95"/>
  <c r="AL28" i="95"/>
  <c r="AU28" i="95" s="1"/>
  <c r="AS46" i="95"/>
  <c r="AL46" i="95"/>
  <c r="AU46" i="95" s="1"/>
  <c r="AS64" i="95"/>
  <c r="AL64" i="95"/>
  <c r="AU64" i="95" s="1"/>
  <c r="AJ4" i="95"/>
  <c r="AK4" i="95"/>
  <c r="AT4" i="95" s="1"/>
  <c r="AS23" i="95"/>
  <c r="AL23" i="95"/>
  <c r="AU23" i="95" s="1"/>
  <c r="AS41" i="95"/>
  <c r="AL41" i="95"/>
  <c r="AU41" i="95" s="1"/>
  <c r="AS59" i="95"/>
  <c r="AL59" i="95"/>
  <c r="AU59" i="95" s="1"/>
  <c r="AS76" i="95"/>
  <c r="AL76" i="95"/>
  <c r="AU76" i="95" s="1"/>
  <c r="AJ6" i="95"/>
  <c r="AK6" i="95"/>
  <c r="AT6" i="95" s="1"/>
  <c r="AJ42" i="95"/>
  <c r="AK42" i="95"/>
  <c r="AT42" i="95" s="1"/>
  <c r="AJ72" i="95"/>
  <c r="X81" i="81"/>
  <c r="Y81" i="81"/>
  <c r="Y82" i="85"/>
  <c r="X82" i="85"/>
  <c r="AJ28" i="91"/>
  <c r="AK28" i="91"/>
  <c r="AT28" i="91" s="1"/>
  <c r="AJ76" i="91"/>
  <c r="AK76" i="91"/>
  <c r="AT76" i="91" s="1"/>
  <c r="AJ57" i="91"/>
  <c r="AK57" i="91"/>
  <c r="AT57" i="91" s="1"/>
  <c r="AJ45" i="91"/>
  <c r="AK45" i="91"/>
  <c r="AT45" i="91" s="1"/>
  <c r="AJ27" i="91"/>
  <c r="AK27" i="91"/>
  <c r="AT27" i="91" s="1"/>
  <c r="AJ15" i="91"/>
  <c r="AK15" i="91"/>
  <c r="AT15" i="91" s="1"/>
  <c r="AJ5" i="91"/>
  <c r="AK5" i="91"/>
  <c r="AT5" i="91" s="1"/>
  <c r="AJ67" i="95"/>
  <c r="AK67" i="95"/>
  <c r="AT67" i="95" s="1"/>
  <c r="W84" i="86"/>
  <c r="AG83" i="86"/>
  <c r="AP83" i="86" s="1"/>
  <c r="AF83" i="86"/>
  <c r="AO83" i="86" s="1"/>
  <c r="AE83" i="86"/>
  <c r="AJ79" i="91"/>
  <c r="AS79" i="91" s="1"/>
  <c r="AK79" i="91"/>
  <c r="AT79" i="91" s="1"/>
  <c r="AJ73" i="91"/>
  <c r="AK73" i="91"/>
  <c r="AT73" i="91" s="1"/>
  <c r="AJ67" i="91"/>
  <c r="AK67" i="91"/>
  <c r="AT67" i="91" s="1"/>
  <c r="AJ61" i="91"/>
  <c r="AK61" i="91"/>
  <c r="AT61" i="91" s="1"/>
  <c r="AJ55" i="91"/>
  <c r="AK55" i="91"/>
  <c r="AT55" i="91" s="1"/>
  <c r="AX48" i="91"/>
  <c r="S48" i="91" s="1"/>
  <c r="AC48" i="91" s="1"/>
  <c r="AB49" i="91" s="1"/>
  <c r="AX42" i="91"/>
  <c r="S42" i="91" s="1"/>
  <c r="AC42" i="91" s="1"/>
  <c r="AB43" i="91" s="1"/>
  <c r="AX36" i="91"/>
  <c r="S36" i="91" s="1"/>
  <c r="AC36" i="91" s="1"/>
  <c r="AB37" i="91" s="1"/>
  <c r="AX30" i="91"/>
  <c r="S30" i="91" s="1"/>
  <c r="AC30" i="91" s="1"/>
  <c r="AB31" i="91" s="1"/>
  <c r="AX24" i="91"/>
  <c r="S24" i="91" s="1"/>
  <c r="AC24" i="91" s="1"/>
  <c r="AB25" i="91" s="1"/>
  <c r="AX18" i="91"/>
  <c r="S18" i="91" s="1"/>
  <c r="AC18" i="91" s="1"/>
  <c r="AB19" i="91" s="1"/>
  <c r="AX12" i="91"/>
  <c r="S12" i="91" s="1"/>
  <c r="AC12" i="91" s="1"/>
  <c r="AB13" i="91" s="1"/>
  <c r="AJ43" i="95"/>
  <c r="AK43" i="95"/>
  <c r="AT43" i="95" s="1"/>
  <c r="AJ79" i="95"/>
  <c r="AS79" i="95" s="1"/>
  <c r="AK79" i="95"/>
  <c r="AT79" i="95" s="1"/>
  <c r="AR79" i="35"/>
  <c r="AR81" i="35" s="1"/>
  <c r="AL79" i="35"/>
  <c r="AU79" i="35" s="1"/>
  <c r="AN85" i="89"/>
  <c r="AI85" i="89"/>
  <c r="AS24" i="43"/>
  <c r="AL24" i="43"/>
  <c r="AU24" i="43" s="1"/>
  <c r="AJ20" i="95"/>
  <c r="AK20" i="95"/>
  <c r="AT20" i="95" s="1"/>
  <c r="AJ56" i="95"/>
  <c r="AK56" i="95"/>
  <c r="AT56" i="95" s="1"/>
  <c r="AJ5" i="95"/>
  <c r="AK5" i="95"/>
  <c r="AT5" i="95" s="1"/>
  <c r="AF77" i="47"/>
  <c r="AO77" i="47" s="1"/>
  <c r="W78" i="47"/>
  <c r="AG77" i="47"/>
  <c r="AP77" i="47" s="1"/>
  <c r="AE77" i="47"/>
  <c r="AI77" i="37"/>
  <c r="AN77" i="37"/>
  <c r="Z80" i="33"/>
  <c r="Y80" i="33"/>
  <c r="X80" i="33"/>
  <c r="AS19" i="43"/>
  <c r="AL19" i="43"/>
  <c r="AU19" i="43" s="1"/>
  <c r="AN81" i="29"/>
  <c r="AI81" i="29"/>
  <c r="Y77" i="73"/>
  <c r="X77" i="73"/>
  <c r="AJ12" i="95"/>
  <c r="AK12" i="95"/>
  <c r="AT12" i="95" s="1"/>
  <c r="AJ48" i="95"/>
  <c r="AK48" i="95"/>
  <c r="AT48" i="95" s="1"/>
  <c r="AT81" i="35"/>
  <c r="AR80" i="82"/>
  <c r="X81" i="45"/>
  <c r="Z81" i="45" s="1"/>
  <c r="Y81" i="45"/>
  <c r="AJ70" i="91"/>
  <c r="AK70" i="91"/>
  <c r="AT70" i="91" s="1"/>
  <c r="AJ46" i="91"/>
  <c r="AK46" i="91"/>
  <c r="AT46" i="91" s="1"/>
  <c r="AJ16" i="91"/>
  <c r="AK16" i="91"/>
  <c r="AT16" i="91" s="1"/>
  <c r="AS15" i="95"/>
  <c r="AL15" i="95"/>
  <c r="AU15" i="95" s="1"/>
  <c r="AS69" i="95"/>
  <c r="AL69" i="95"/>
  <c r="AU69" i="95" s="1"/>
  <c r="AS22" i="95"/>
  <c r="AL22" i="95"/>
  <c r="AU22" i="95" s="1"/>
  <c r="AS40" i="95"/>
  <c r="AL40" i="95"/>
  <c r="AU40" i="95" s="1"/>
  <c r="AS58" i="95"/>
  <c r="AL58" i="95"/>
  <c r="AU58" i="95" s="1"/>
  <c r="AS75" i="95"/>
  <c r="AL75" i="95"/>
  <c r="AU75" i="95" s="1"/>
  <c r="Y78" i="37"/>
  <c r="X78" i="37"/>
  <c r="AR77" i="30"/>
  <c r="AS53" i="95"/>
  <c r="AL53" i="95"/>
  <c r="AU53" i="95" s="1"/>
  <c r="AS7" i="95"/>
  <c r="AL7" i="95"/>
  <c r="AU7" i="95" s="1"/>
  <c r="AJ78" i="91"/>
  <c r="AK78" i="91"/>
  <c r="AT78" i="91" s="1"/>
  <c r="AJ72" i="91"/>
  <c r="AK72" i="91"/>
  <c r="AT72" i="91" s="1"/>
  <c r="AJ66" i="91"/>
  <c r="AK66" i="91"/>
  <c r="AT66" i="91" s="1"/>
  <c r="AJ60" i="91"/>
  <c r="AK60" i="91"/>
  <c r="AT60" i="91" s="1"/>
  <c r="AJ54" i="91"/>
  <c r="AK54" i="91"/>
  <c r="AT54" i="91" s="1"/>
  <c r="AJ48" i="91"/>
  <c r="AK48" i="91"/>
  <c r="AT48" i="91" s="1"/>
  <c r="AK42" i="91"/>
  <c r="AT42" i="91" s="1"/>
  <c r="AJ36" i="91"/>
  <c r="AK36" i="91"/>
  <c r="AT36" i="91" s="1"/>
  <c r="AJ30" i="91"/>
  <c r="AK30" i="91"/>
  <c r="AT30" i="91" s="1"/>
  <c r="AJ24" i="91"/>
  <c r="AK24" i="91"/>
  <c r="AT24" i="91" s="1"/>
  <c r="AK18" i="91"/>
  <c r="AT18" i="91" s="1"/>
  <c r="AK12" i="91"/>
  <c r="AT12" i="91" s="1"/>
  <c r="AJ6" i="91"/>
  <c r="AK6" i="91"/>
  <c r="AT6" i="91" s="1"/>
  <c r="AJ13" i="95"/>
  <c r="AK13" i="95"/>
  <c r="AT13" i="95" s="1"/>
  <c r="AJ49" i="95"/>
  <c r="AK49" i="95"/>
  <c r="AT49" i="95" s="1"/>
  <c r="X77" i="78"/>
  <c r="Y77" i="78"/>
  <c r="AF78" i="30"/>
  <c r="AO78" i="30" s="1"/>
  <c r="AE78" i="30"/>
  <c r="W79" i="30"/>
  <c r="AG78" i="30"/>
  <c r="AP78" i="30" s="1"/>
  <c r="AJ26" i="95"/>
  <c r="AK26" i="95"/>
  <c r="AT26" i="95" s="1"/>
  <c r="AJ62" i="95"/>
  <c r="AK62" i="95"/>
  <c r="AT62" i="95" s="1"/>
  <c r="AF80" i="26"/>
  <c r="AO80" i="26" s="1"/>
  <c r="AE80" i="26"/>
  <c r="W81" i="26"/>
  <c r="AG80" i="26"/>
  <c r="AP80" i="26" s="1"/>
  <c r="AS14" i="43"/>
  <c r="AS81" i="43" s="1"/>
  <c r="AL14" i="43"/>
  <c r="AU14" i="43" s="1"/>
  <c r="AS15" i="35"/>
  <c r="AL15" i="35"/>
  <c r="AU15" i="35" s="1"/>
  <c r="AI78" i="83"/>
  <c r="AN78" i="83"/>
  <c r="AJ9" i="95"/>
  <c r="AK9" i="95"/>
  <c r="AT9" i="95" s="1"/>
  <c r="AS27" i="95"/>
  <c r="AL27" i="95"/>
  <c r="AU27" i="95" s="1"/>
  <c r="AS45" i="95"/>
  <c r="AL45" i="95"/>
  <c r="AU45" i="95" s="1"/>
  <c r="AS63" i="95"/>
  <c r="AL63" i="95"/>
  <c r="AU63" i="95" s="1"/>
  <c r="AS16" i="95"/>
  <c r="AL16" i="95"/>
  <c r="AU16" i="95" s="1"/>
  <c r="AS34" i="95"/>
  <c r="AL34" i="95"/>
  <c r="AU34" i="95" s="1"/>
  <c r="AS52" i="95"/>
  <c r="AL52" i="95"/>
  <c r="AU52" i="95" s="1"/>
  <c r="AS70" i="95"/>
  <c r="AL70" i="95"/>
  <c r="AU70" i="95" s="1"/>
  <c r="AE81" i="34"/>
  <c r="AF81" i="34"/>
  <c r="AO81" i="34" s="1"/>
  <c r="AG81" i="34"/>
  <c r="AP81" i="34" s="1"/>
  <c r="W82" i="34"/>
  <c r="AH80" i="93"/>
  <c r="AQ80" i="93" s="1"/>
  <c r="AI79" i="33"/>
  <c r="AN79" i="33"/>
  <c r="AS11" i="95"/>
  <c r="AL11" i="95"/>
  <c r="AU11" i="95" s="1"/>
  <c r="AJ29" i="95"/>
  <c r="AS47" i="95"/>
  <c r="AL47" i="95"/>
  <c r="AU47" i="95" s="1"/>
  <c r="AJ65" i="95"/>
  <c r="AS9" i="35"/>
  <c r="AL9" i="35"/>
  <c r="AU9" i="35" s="1"/>
  <c r="Y81" i="41"/>
  <c r="X81" i="41"/>
  <c r="AJ18" i="95"/>
  <c r="AK18" i="95"/>
  <c r="AT18" i="95" s="1"/>
  <c r="AJ54" i="95"/>
  <c r="AK54" i="95"/>
  <c r="AT54" i="95" s="1"/>
  <c r="AJ78" i="95"/>
  <c r="AS4" i="35"/>
  <c r="AL4" i="35"/>
  <c r="AU4" i="35" s="1"/>
  <c r="X79" i="74"/>
  <c r="Y79" i="74"/>
  <c r="Z80" i="42"/>
  <c r="X80" i="42"/>
  <c r="Y80" i="42"/>
  <c r="Z77" i="78" l="1"/>
  <c r="Z81" i="81"/>
  <c r="AU81" i="35"/>
  <c r="C11" i="35" s="1"/>
  <c r="AS81" i="35"/>
  <c r="Z81" i="41"/>
  <c r="AJ12" i="91"/>
  <c r="Z81" i="38"/>
  <c r="AU81" i="43"/>
  <c r="C11" i="43" s="1"/>
  <c r="AE82" i="29"/>
  <c r="W83" i="29"/>
  <c r="AG82" i="29"/>
  <c r="AP82" i="29" s="1"/>
  <c r="AF82" i="29"/>
  <c r="AO82" i="29" s="1"/>
  <c r="AX79" i="83"/>
  <c r="S79" i="83" s="1"/>
  <c r="AC79" i="83" s="1"/>
  <c r="AF79" i="83"/>
  <c r="AO79" i="83" s="1"/>
  <c r="AO81" i="83" s="1"/>
  <c r="AE79" i="83"/>
  <c r="AG79" i="83"/>
  <c r="AP79" i="83" s="1"/>
  <c r="AP81" i="83" s="1"/>
  <c r="W78" i="78"/>
  <c r="AG77" i="78"/>
  <c r="AP77" i="78" s="1"/>
  <c r="AF77" i="78"/>
  <c r="AO77" i="78" s="1"/>
  <c r="AE77" i="78"/>
  <c r="AE81" i="81"/>
  <c r="AF81" i="81"/>
  <c r="AO81" i="81" s="1"/>
  <c r="AG81" i="81"/>
  <c r="AP81" i="81" s="1"/>
  <c r="W82" i="81"/>
  <c r="W82" i="45"/>
  <c r="AG81" i="45"/>
  <c r="AP81" i="45" s="1"/>
  <c r="AF81" i="45"/>
  <c r="AO81" i="45" s="1"/>
  <c r="AE81" i="45"/>
  <c r="AF86" i="89"/>
  <c r="AO86" i="89" s="1"/>
  <c r="AE86" i="89"/>
  <c r="AG86" i="89"/>
  <c r="AP86" i="89" s="1"/>
  <c r="W87" i="89"/>
  <c r="AE81" i="41"/>
  <c r="W82" i="41"/>
  <c r="AG81" i="41"/>
  <c r="AP81" i="41" s="1"/>
  <c r="AF81" i="41"/>
  <c r="AO81" i="41" s="1"/>
  <c r="AF81" i="38"/>
  <c r="AO81" i="38" s="1"/>
  <c r="AE81" i="38"/>
  <c r="W82" i="38"/>
  <c r="AG81" i="38"/>
  <c r="AP81" i="38" s="1"/>
  <c r="AS29" i="95"/>
  <c r="AL29" i="95"/>
  <c r="AU29" i="95" s="1"/>
  <c r="AS9" i="95"/>
  <c r="AL9" i="95"/>
  <c r="AU9" i="95" s="1"/>
  <c r="X79" i="30"/>
  <c r="Y79" i="30"/>
  <c r="AS6" i="91"/>
  <c r="AL6" i="91"/>
  <c r="AU6" i="91" s="1"/>
  <c r="AS24" i="91"/>
  <c r="AL24" i="91"/>
  <c r="AU24" i="91" s="1"/>
  <c r="AJ42" i="91"/>
  <c r="AS60" i="91"/>
  <c r="AL60" i="91"/>
  <c r="AU60" i="91" s="1"/>
  <c r="AS78" i="91"/>
  <c r="AL78" i="91"/>
  <c r="AU78" i="91" s="1"/>
  <c r="AJ13" i="91"/>
  <c r="AK13" i="91"/>
  <c r="AT13" i="91" s="1"/>
  <c r="AJ49" i="91"/>
  <c r="AK49" i="91"/>
  <c r="AT49" i="91" s="1"/>
  <c r="AS67" i="91"/>
  <c r="AL67" i="91"/>
  <c r="AU67" i="91" s="1"/>
  <c r="AH81" i="81"/>
  <c r="AQ81" i="81" s="1"/>
  <c r="AS6" i="95"/>
  <c r="AL6" i="95"/>
  <c r="AU6" i="95" s="1"/>
  <c r="AH79" i="83"/>
  <c r="AQ79" i="83" s="1"/>
  <c r="AQ81" i="83" s="1"/>
  <c r="AZ3" i="83"/>
  <c r="AX6" i="83" s="1"/>
  <c r="S6" i="83" s="1"/>
  <c r="AC6" i="83" s="1"/>
  <c r="AB7" i="83" s="1"/>
  <c r="AX9" i="83"/>
  <c r="S9" i="83" s="1"/>
  <c r="AC9" i="83" s="1"/>
  <c r="AB10" i="83" s="1"/>
  <c r="AX10" i="83"/>
  <c r="S10" i="83" s="1"/>
  <c r="AC10" i="83" s="1"/>
  <c r="AB11" i="83" s="1"/>
  <c r="AX11" i="83"/>
  <c r="S11" i="83" s="1"/>
  <c r="AC11" i="83" s="1"/>
  <c r="AB12" i="83" s="1"/>
  <c r="AX12" i="83"/>
  <c r="S12" i="83" s="1"/>
  <c r="AC12" i="83" s="1"/>
  <c r="AB13" i="83" s="1"/>
  <c r="AX13" i="83"/>
  <c r="S13" i="83" s="1"/>
  <c r="AC13" i="83" s="1"/>
  <c r="AB14" i="83" s="1"/>
  <c r="AX14" i="83"/>
  <c r="S14" i="83" s="1"/>
  <c r="AC14" i="83" s="1"/>
  <c r="AB15" i="83" s="1"/>
  <c r="AX15" i="83"/>
  <c r="S15" i="83" s="1"/>
  <c r="AC15" i="83" s="1"/>
  <c r="AB16" i="83" s="1"/>
  <c r="AX16" i="83"/>
  <c r="S16" i="83" s="1"/>
  <c r="AC16" i="83" s="1"/>
  <c r="AB17" i="83" s="1"/>
  <c r="AX17" i="83"/>
  <c r="S17" i="83" s="1"/>
  <c r="AC17" i="83" s="1"/>
  <c r="AB18" i="83" s="1"/>
  <c r="AX18" i="83"/>
  <c r="S18" i="83" s="1"/>
  <c r="AC18" i="83" s="1"/>
  <c r="AB19" i="83" s="1"/>
  <c r="AX19" i="83"/>
  <c r="S19" i="83" s="1"/>
  <c r="AC19" i="83" s="1"/>
  <c r="AB20" i="83" s="1"/>
  <c r="AX20" i="83"/>
  <c r="S20" i="83" s="1"/>
  <c r="AC20" i="83" s="1"/>
  <c r="AB21" i="83" s="1"/>
  <c r="AX21" i="83"/>
  <c r="S21" i="83" s="1"/>
  <c r="AC21" i="83" s="1"/>
  <c r="AB22" i="83" s="1"/>
  <c r="AX22" i="83"/>
  <c r="S22" i="83" s="1"/>
  <c r="AC22" i="83" s="1"/>
  <c r="AB23" i="83" s="1"/>
  <c r="AX23" i="83"/>
  <c r="S23" i="83" s="1"/>
  <c r="AC23" i="83" s="1"/>
  <c r="AB24" i="83" s="1"/>
  <c r="AX24" i="83"/>
  <c r="S24" i="83" s="1"/>
  <c r="AC24" i="83" s="1"/>
  <c r="AB25" i="83" s="1"/>
  <c r="AX25" i="83"/>
  <c r="S25" i="83" s="1"/>
  <c r="AC25" i="83" s="1"/>
  <c r="AB26" i="83" s="1"/>
  <c r="AX26" i="83"/>
  <c r="S26" i="83" s="1"/>
  <c r="AC26" i="83" s="1"/>
  <c r="AB27" i="83" s="1"/>
  <c r="AX27" i="83"/>
  <c r="S27" i="83" s="1"/>
  <c r="AC27" i="83" s="1"/>
  <c r="AB28" i="83" s="1"/>
  <c r="AX28" i="83"/>
  <c r="S28" i="83" s="1"/>
  <c r="AC28" i="83" s="1"/>
  <c r="AB29" i="83" s="1"/>
  <c r="AX29" i="83"/>
  <c r="S29" i="83" s="1"/>
  <c r="AC29" i="83" s="1"/>
  <c r="AB30" i="83" s="1"/>
  <c r="AX30" i="83"/>
  <c r="S30" i="83" s="1"/>
  <c r="AC30" i="83" s="1"/>
  <c r="AB31" i="83" s="1"/>
  <c r="AX31" i="83"/>
  <c r="S31" i="83" s="1"/>
  <c r="AC31" i="83" s="1"/>
  <c r="AB32" i="83" s="1"/>
  <c r="AX32" i="83"/>
  <c r="S32" i="83" s="1"/>
  <c r="AC32" i="83" s="1"/>
  <c r="AB33" i="83" s="1"/>
  <c r="AX33" i="83"/>
  <c r="S33" i="83" s="1"/>
  <c r="AC33" i="83" s="1"/>
  <c r="AB34" i="83" s="1"/>
  <c r="AX34" i="83"/>
  <c r="S34" i="83" s="1"/>
  <c r="AC34" i="83" s="1"/>
  <c r="AB35" i="83" s="1"/>
  <c r="AX35" i="83"/>
  <c r="S35" i="83" s="1"/>
  <c r="AC35" i="83" s="1"/>
  <c r="AB36" i="83" s="1"/>
  <c r="AX36" i="83"/>
  <c r="S36" i="83" s="1"/>
  <c r="AC36" i="83" s="1"/>
  <c r="AB37" i="83" s="1"/>
  <c r="AX37" i="83"/>
  <c r="S37" i="83" s="1"/>
  <c r="AC37" i="83" s="1"/>
  <c r="AB38" i="83" s="1"/>
  <c r="AX38" i="83"/>
  <c r="S38" i="83" s="1"/>
  <c r="AC38" i="83" s="1"/>
  <c r="AB39" i="83" s="1"/>
  <c r="AX39" i="83"/>
  <c r="S39" i="83" s="1"/>
  <c r="AC39" i="83" s="1"/>
  <c r="AB40" i="83" s="1"/>
  <c r="AX40" i="83"/>
  <c r="S40" i="83" s="1"/>
  <c r="AC40" i="83" s="1"/>
  <c r="AB41" i="83" s="1"/>
  <c r="AX41" i="83"/>
  <c r="S41" i="83" s="1"/>
  <c r="AC41" i="83" s="1"/>
  <c r="AB42" i="83" s="1"/>
  <c r="AX42" i="83"/>
  <c r="S42" i="83" s="1"/>
  <c r="AC42" i="83" s="1"/>
  <c r="AB43" i="83" s="1"/>
  <c r="AX43" i="83"/>
  <c r="S43" i="83" s="1"/>
  <c r="AC43" i="83" s="1"/>
  <c r="AB44" i="83" s="1"/>
  <c r="AX44" i="83"/>
  <c r="S44" i="83" s="1"/>
  <c r="AC44" i="83" s="1"/>
  <c r="AB45" i="83" s="1"/>
  <c r="AX45" i="83"/>
  <c r="S45" i="83" s="1"/>
  <c r="AC45" i="83" s="1"/>
  <c r="AB46" i="83" s="1"/>
  <c r="AX46" i="83"/>
  <c r="S46" i="83" s="1"/>
  <c r="AC46" i="83" s="1"/>
  <c r="AB47" i="83" s="1"/>
  <c r="AX47" i="83"/>
  <c r="S47" i="83" s="1"/>
  <c r="AC47" i="83" s="1"/>
  <c r="AB48" i="83" s="1"/>
  <c r="AX48" i="83"/>
  <c r="S48" i="83" s="1"/>
  <c r="AC48" i="83" s="1"/>
  <c r="AB49" i="83" s="1"/>
  <c r="AX49" i="83"/>
  <c r="S49" i="83" s="1"/>
  <c r="AC49" i="83" s="1"/>
  <c r="AB50" i="83" s="1"/>
  <c r="AX50" i="83"/>
  <c r="S50" i="83" s="1"/>
  <c r="AC50" i="83" s="1"/>
  <c r="AB51" i="83" s="1"/>
  <c r="AX51" i="83"/>
  <c r="S51" i="83" s="1"/>
  <c r="AC51" i="83" s="1"/>
  <c r="AB52" i="83" s="1"/>
  <c r="AX52" i="83"/>
  <c r="S52" i="83" s="1"/>
  <c r="AC52" i="83" s="1"/>
  <c r="AB53" i="83" s="1"/>
  <c r="AX53" i="83"/>
  <c r="S53" i="83" s="1"/>
  <c r="AC53" i="83" s="1"/>
  <c r="AB54" i="83" s="1"/>
  <c r="AX54" i="83"/>
  <c r="S54" i="83" s="1"/>
  <c r="AC54" i="83" s="1"/>
  <c r="AB55" i="83" s="1"/>
  <c r="AX55" i="83"/>
  <c r="S55" i="83" s="1"/>
  <c r="AC55" i="83" s="1"/>
  <c r="AB56" i="83" s="1"/>
  <c r="AX56" i="83"/>
  <c r="S56" i="83" s="1"/>
  <c r="AC56" i="83" s="1"/>
  <c r="AB57" i="83" s="1"/>
  <c r="AX57" i="83"/>
  <c r="S57" i="83" s="1"/>
  <c r="AC57" i="83" s="1"/>
  <c r="AB58" i="83" s="1"/>
  <c r="AX58" i="83"/>
  <c r="S58" i="83" s="1"/>
  <c r="AC58" i="83" s="1"/>
  <c r="AB59" i="83" s="1"/>
  <c r="AX59" i="83"/>
  <c r="S59" i="83" s="1"/>
  <c r="AC59" i="83" s="1"/>
  <c r="AB60" i="83" s="1"/>
  <c r="AX60" i="83"/>
  <c r="S60" i="83" s="1"/>
  <c r="AC60" i="83" s="1"/>
  <c r="AB61" i="83" s="1"/>
  <c r="AX61" i="83"/>
  <c r="S61" i="83" s="1"/>
  <c r="AC61" i="83" s="1"/>
  <c r="AB62" i="83" s="1"/>
  <c r="AX62" i="83"/>
  <c r="S62" i="83" s="1"/>
  <c r="AC62" i="83" s="1"/>
  <c r="AB63" i="83" s="1"/>
  <c r="AX63" i="83"/>
  <c r="S63" i="83" s="1"/>
  <c r="AC63" i="83" s="1"/>
  <c r="AB64" i="83" s="1"/>
  <c r="AX64" i="83"/>
  <c r="S64" i="83" s="1"/>
  <c r="AC64" i="83" s="1"/>
  <c r="AB65" i="83" s="1"/>
  <c r="AX65" i="83"/>
  <c r="S65" i="83" s="1"/>
  <c r="AC65" i="83" s="1"/>
  <c r="AB66" i="83" s="1"/>
  <c r="AX66" i="83"/>
  <c r="S66" i="83" s="1"/>
  <c r="AC66" i="83" s="1"/>
  <c r="AB67" i="83" s="1"/>
  <c r="AX67" i="83"/>
  <c r="S67" i="83" s="1"/>
  <c r="AC67" i="83" s="1"/>
  <c r="AB68" i="83" s="1"/>
  <c r="AX68" i="83"/>
  <c r="S68" i="83" s="1"/>
  <c r="AC68" i="83" s="1"/>
  <c r="AB69" i="83" s="1"/>
  <c r="AX69" i="83"/>
  <c r="S69" i="83" s="1"/>
  <c r="AC69" i="83" s="1"/>
  <c r="AB70" i="83" s="1"/>
  <c r="AX70" i="83"/>
  <c r="S70" i="83" s="1"/>
  <c r="AC70" i="83" s="1"/>
  <c r="AB71" i="83" s="1"/>
  <c r="AX71" i="83"/>
  <c r="S71" i="83" s="1"/>
  <c r="AC71" i="83" s="1"/>
  <c r="AB72" i="83" s="1"/>
  <c r="AX72" i="83"/>
  <c r="S72" i="83" s="1"/>
  <c r="AC72" i="83" s="1"/>
  <c r="AB73" i="83" s="1"/>
  <c r="AX73" i="83"/>
  <c r="S73" i="83" s="1"/>
  <c r="AC73" i="83" s="1"/>
  <c r="AB74" i="83" s="1"/>
  <c r="AX74" i="83"/>
  <c r="S74" i="83" s="1"/>
  <c r="AC74" i="83" s="1"/>
  <c r="AB75" i="83" s="1"/>
  <c r="AX75" i="83"/>
  <c r="S75" i="83" s="1"/>
  <c r="AC75" i="83" s="1"/>
  <c r="AB76" i="83" s="1"/>
  <c r="AX76" i="83"/>
  <c r="S76" i="83" s="1"/>
  <c r="AC76" i="83" s="1"/>
  <c r="AB77" i="83" s="1"/>
  <c r="AX77" i="83"/>
  <c r="S77" i="83" s="1"/>
  <c r="AC77" i="83" s="1"/>
  <c r="AB78" i="83" s="1"/>
  <c r="AX78" i="83"/>
  <c r="S78" i="83" s="1"/>
  <c r="AC78" i="83" s="1"/>
  <c r="AB79" i="83" s="1"/>
  <c r="Y79" i="25"/>
  <c r="X79" i="25"/>
  <c r="Z79" i="25" s="1"/>
  <c r="AJ32" i="91"/>
  <c r="AK32" i="91"/>
  <c r="AT32" i="91" s="1"/>
  <c r="AS38" i="95"/>
  <c r="AL38" i="95"/>
  <c r="AU38" i="95" s="1"/>
  <c r="AR79" i="42"/>
  <c r="AR80" i="41"/>
  <c r="AR79" i="95"/>
  <c r="AR81" i="95" s="1"/>
  <c r="AL79" i="95"/>
  <c r="AU79" i="95" s="1"/>
  <c r="AS74" i="95"/>
  <c r="AL74" i="95"/>
  <c r="AU74" i="95" s="1"/>
  <c r="AS40" i="91"/>
  <c r="AL40" i="91"/>
  <c r="AU40" i="91" s="1"/>
  <c r="AS11" i="91"/>
  <c r="AL11" i="91"/>
  <c r="AU11" i="91" s="1"/>
  <c r="AS29" i="91"/>
  <c r="AL29" i="91"/>
  <c r="AU29" i="91" s="1"/>
  <c r="AS47" i="91"/>
  <c r="AL47" i="91"/>
  <c r="AU47" i="91" s="1"/>
  <c r="AS65" i="91"/>
  <c r="AL65" i="91"/>
  <c r="AU65" i="91" s="1"/>
  <c r="AS39" i="91"/>
  <c r="AL39" i="91"/>
  <c r="AU39" i="91" s="1"/>
  <c r="AN78" i="75"/>
  <c r="AI78" i="75"/>
  <c r="AS10" i="91"/>
  <c r="AL10" i="91"/>
  <c r="AU10" i="91" s="1"/>
  <c r="AJ7" i="91"/>
  <c r="AH79" i="74"/>
  <c r="AQ79" i="74" s="1"/>
  <c r="AS54" i="95"/>
  <c r="AL54" i="95"/>
  <c r="AU54" i="95" s="1"/>
  <c r="AH78" i="37"/>
  <c r="AQ78" i="37" s="1"/>
  <c r="AS46" i="91"/>
  <c r="AL46" i="91"/>
  <c r="AU46" i="91" s="1"/>
  <c r="AS12" i="95"/>
  <c r="AL12" i="95"/>
  <c r="AU12" i="95" s="1"/>
  <c r="AR77" i="37"/>
  <c r="AS20" i="95"/>
  <c r="AL20" i="95"/>
  <c r="AU20" i="95" s="1"/>
  <c r="AJ19" i="91"/>
  <c r="AK19" i="91"/>
  <c r="AT19" i="91" s="1"/>
  <c r="AS5" i="91"/>
  <c r="AL5" i="91"/>
  <c r="AU5" i="91" s="1"/>
  <c r="AS45" i="91"/>
  <c r="AL45" i="91"/>
  <c r="AU45" i="91" s="1"/>
  <c r="AS28" i="91"/>
  <c r="AL28" i="91"/>
  <c r="AU28" i="91" s="1"/>
  <c r="AS37" i="95"/>
  <c r="AL37" i="95"/>
  <c r="AU37" i="95" s="1"/>
  <c r="AJ38" i="91"/>
  <c r="AK38" i="91"/>
  <c r="AT38" i="91" s="1"/>
  <c r="AS62" i="91"/>
  <c r="AL62" i="91"/>
  <c r="AU62" i="91" s="1"/>
  <c r="AN84" i="77"/>
  <c r="AI84" i="77"/>
  <c r="AR76" i="78"/>
  <c r="AS21" i="91"/>
  <c r="AL21" i="91"/>
  <c r="AU21" i="91" s="1"/>
  <c r="AS63" i="91"/>
  <c r="AL63" i="91"/>
  <c r="AU63" i="91" s="1"/>
  <c r="AS30" i="95"/>
  <c r="AL30" i="95"/>
  <c r="AU30" i="95" s="1"/>
  <c r="AL79" i="91"/>
  <c r="AU79" i="91" s="1"/>
  <c r="AR79" i="91"/>
  <c r="AR81" i="91" s="1"/>
  <c r="AS52" i="91"/>
  <c r="AL52" i="91"/>
  <c r="AU52" i="91" s="1"/>
  <c r="AI79" i="46"/>
  <c r="AN79" i="46"/>
  <c r="Z79" i="74"/>
  <c r="AI81" i="34"/>
  <c r="AN81" i="34"/>
  <c r="AR78" i="83"/>
  <c r="AS62" i="95"/>
  <c r="AL62" i="95"/>
  <c r="AU62" i="95" s="1"/>
  <c r="AI78" i="30"/>
  <c r="AN78" i="30"/>
  <c r="AS49" i="95"/>
  <c r="AL49" i="95"/>
  <c r="AU49" i="95" s="1"/>
  <c r="AS12" i="91"/>
  <c r="AL12" i="91"/>
  <c r="AU12" i="91" s="1"/>
  <c r="AS30" i="91"/>
  <c r="AL30" i="91"/>
  <c r="AU30" i="91" s="1"/>
  <c r="AS48" i="91"/>
  <c r="AL48" i="91"/>
  <c r="AU48" i="91" s="1"/>
  <c r="AS66" i="91"/>
  <c r="AL66" i="91"/>
  <c r="AU66" i="91" s="1"/>
  <c r="AH77" i="73"/>
  <c r="AQ77" i="73" s="1"/>
  <c r="AI77" i="47"/>
  <c r="AN77" i="47"/>
  <c r="AS5" i="95"/>
  <c r="AL5" i="95"/>
  <c r="AU5" i="95" s="1"/>
  <c r="AJ25" i="91"/>
  <c r="AK25" i="91"/>
  <c r="AT25" i="91" s="1"/>
  <c r="AS55" i="91"/>
  <c r="AL55" i="91"/>
  <c r="AU55" i="91" s="1"/>
  <c r="AS73" i="91"/>
  <c r="AL73" i="91"/>
  <c r="AU73" i="91" s="1"/>
  <c r="AH82" i="85"/>
  <c r="AQ82" i="85" s="1"/>
  <c r="AS72" i="95"/>
  <c r="AL72" i="95"/>
  <c r="AU72" i="95" s="1"/>
  <c r="AS50" i="95"/>
  <c r="AL50" i="95"/>
  <c r="AU50" i="95" s="1"/>
  <c r="AJ8" i="91"/>
  <c r="AK8" i="91"/>
  <c r="AT8" i="91" s="1"/>
  <c r="AJ44" i="91"/>
  <c r="AK44" i="91"/>
  <c r="AT44" i="91" s="1"/>
  <c r="AR80" i="38"/>
  <c r="AS44" i="95"/>
  <c r="AL44" i="95"/>
  <c r="AU44" i="95" s="1"/>
  <c r="AS61" i="95"/>
  <c r="AL61" i="95"/>
  <c r="AU61" i="95" s="1"/>
  <c r="AS64" i="91"/>
  <c r="AL64" i="91"/>
  <c r="AU64" i="91" s="1"/>
  <c r="AS60" i="95"/>
  <c r="AL60" i="95"/>
  <c r="AU60" i="95" s="1"/>
  <c r="AS55" i="95"/>
  <c r="AL55" i="95"/>
  <c r="AU55" i="95" s="1"/>
  <c r="AS17" i="91"/>
  <c r="AL17" i="91"/>
  <c r="AU17" i="91" s="1"/>
  <c r="AS35" i="91"/>
  <c r="AL35" i="91"/>
  <c r="AU35" i="91" s="1"/>
  <c r="AS53" i="91"/>
  <c r="AL53" i="91"/>
  <c r="AU53" i="91" s="1"/>
  <c r="AS71" i="91"/>
  <c r="AL71" i="91"/>
  <c r="AU71" i="91" s="1"/>
  <c r="AS69" i="91"/>
  <c r="AL69" i="91"/>
  <c r="AU69" i="91" s="1"/>
  <c r="AR80" i="94"/>
  <c r="X79" i="75"/>
  <c r="Y79" i="75"/>
  <c r="Z79" i="75" s="1"/>
  <c r="AS34" i="91"/>
  <c r="AL34" i="91"/>
  <c r="AU34" i="91" s="1"/>
  <c r="AS18" i="95"/>
  <c r="AL18" i="95"/>
  <c r="AU18" i="95" s="1"/>
  <c r="AS65" i="95"/>
  <c r="AL65" i="95"/>
  <c r="AU65" i="95" s="1"/>
  <c r="Z78" i="37"/>
  <c r="AS70" i="91"/>
  <c r="AL70" i="91"/>
  <c r="AU70" i="91" s="1"/>
  <c r="AH80" i="33"/>
  <c r="AQ80" i="33" s="1"/>
  <c r="AJ31" i="91"/>
  <c r="AK31" i="91"/>
  <c r="AT31" i="91" s="1"/>
  <c r="X84" i="86"/>
  <c r="Y84" i="86"/>
  <c r="AS15" i="91"/>
  <c r="AL15" i="91"/>
  <c r="AU15" i="91" s="1"/>
  <c r="AS57" i="91"/>
  <c r="AL57" i="91"/>
  <c r="AU57" i="91" s="1"/>
  <c r="AT81" i="95"/>
  <c r="AN78" i="25"/>
  <c r="AI78" i="25"/>
  <c r="AJ14" i="91"/>
  <c r="AK14" i="91"/>
  <c r="AT14" i="91" s="1"/>
  <c r="AJ50" i="91"/>
  <c r="AK50" i="91"/>
  <c r="AT50" i="91" s="1"/>
  <c r="AS68" i="91"/>
  <c r="AL68" i="91"/>
  <c r="AU68" i="91" s="1"/>
  <c r="AS31" i="95"/>
  <c r="AL31" i="95"/>
  <c r="AU31" i="95" s="1"/>
  <c r="AS33" i="91"/>
  <c r="AL33" i="91"/>
  <c r="AU33" i="91" s="1"/>
  <c r="AS25" i="95"/>
  <c r="AL25" i="95"/>
  <c r="AU25" i="95" s="1"/>
  <c r="AS77" i="91"/>
  <c r="AL77" i="91"/>
  <c r="AU77" i="91" s="1"/>
  <c r="AR78" i="74"/>
  <c r="Y81" i="90"/>
  <c r="X81" i="90"/>
  <c r="AS3" i="91"/>
  <c r="AL3" i="91"/>
  <c r="AU3" i="91" s="1"/>
  <c r="AH81" i="94"/>
  <c r="AQ81" i="94" s="1"/>
  <c r="AS68" i="95"/>
  <c r="AL68" i="95"/>
  <c r="AU68" i="95" s="1"/>
  <c r="X81" i="93"/>
  <c r="Y81" i="93"/>
  <c r="AH80" i="42"/>
  <c r="AQ80" i="42" s="1"/>
  <c r="AH81" i="41"/>
  <c r="AQ81" i="41" s="1"/>
  <c r="AR79" i="33"/>
  <c r="Z82" i="34"/>
  <c r="X82" i="34"/>
  <c r="Y82" i="34"/>
  <c r="Y81" i="26"/>
  <c r="X81" i="26"/>
  <c r="AS26" i="95"/>
  <c r="AL26" i="95"/>
  <c r="AU26" i="95" s="1"/>
  <c r="AS13" i="95"/>
  <c r="AL13" i="95"/>
  <c r="AU13" i="95" s="1"/>
  <c r="AJ18" i="91"/>
  <c r="AS36" i="91"/>
  <c r="AL36" i="91"/>
  <c r="AU36" i="91" s="1"/>
  <c r="AS54" i="91"/>
  <c r="AL54" i="91"/>
  <c r="AU54" i="91" s="1"/>
  <c r="AS72" i="91"/>
  <c r="AL72" i="91"/>
  <c r="AU72" i="91" s="1"/>
  <c r="Z77" i="73"/>
  <c r="AR85" i="89"/>
  <c r="AJ37" i="91"/>
  <c r="AK37" i="91"/>
  <c r="AT37" i="91" s="1"/>
  <c r="AS61" i="91"/>
  <c r="AL61" i="91"/>
  <c r="AU61" i="91" s="1"/>
  <c r="Z82" i="85"/>
  <c r="AS42" i="95"/>
  <c r="AL42" i="95"/>
  <c r="AU42" i="95" s="1"/>
  <c r="AS4" i="95"/>
  <c r="AL4" i="95"/>
  <c r="AU4" i="95" s="1"/>
  <c r="AS14" i="95"/>
  <c r="AL14" i="95"/>
  <c r="AU14" i="95" s="1"/>
  <c r="AJ20" i="91"/>
  <c r="AK20" i="91"/>
  <c r="AT20" i="91" s="1"/>
  <c r="X85" i="77"/>
  <c r="Y85" i="77"/>
  <c r="W82" i="82"/>
  <c r="AG81" i="82"/>
  <c r="AP81" i="82" s="1"/>
  <c r="AF81" i="82"/>
  <c r="AO81" i="82" s="1"/>
  <c r="AE81" i="82"/>
  <c r="AS8" i="95"/>
  <c r="AL8" i="95"/>
  <c r="AU8" i="95" s="1"/>
  <c r="AN80" i="90"/>
  <c r="AI80" i="90"/>
  <c r="AJ4" i="91"/>
  <c r="AK4" i="91"/>
  <c r="AT4" i="91" s="1"/>
  <c r="AS24" i="95"/>
  <c r="AL24" i="95"/>
  <c r="AU24" i="95" s="1"/>
  <c r="Z81" i="94"/>
  <c r="AS19" i="95"/>
  <c r="AL19" i="95"/>
  <c r="AU19" i="95" s="1"/>
  <c r="AS23" i="91"/>
  <c r="AL23" i="91"/>
  <c r="AU23" i="91" s="1"/>
  <c r="AS41" i="91"/>
  <c r="AL41" i="91"/>
  <c r="AU41" i="91" s="1"/>
  <c r="AS59" i="91"/>
  <c r="AL59" i="91"/>
  <c r="AU59" i="91" s="1"/>
  <c r="AS75" i="91"/>
  <c r="AL75" i="91"/>
  <c r="AU75" i="91" s="1"/>
  <c r="AR80" i="45"/>
  <c r="AN80" i="93"/>
  <c r="AI80" i="93"/>
  <c r="AS58" i="91"/>
  <c r="AL58" i="91"/>
  <c r="AU58" i="91" s="1"/>
  <c r="Y80" i="46"/>
  <c r="X80" i="46"/>
  <c r="AF80" i="42"/>
  <c r="AO80" i="42" s="1"/>
  <c r="AE80" i="42"/>
  <c r="W81" i="42"/>
  <c r="AG80" i="42"/>
  <c r="AP80" i="42" s="1"/>
  <c r="AS78" i="95"/>
  <c r="AL78" i="95"/>
  <c r="AU78" i="95" s="1"/>
  <c r="AN80" i="26"/>
  <c r="AI80" i="26"/>
  <c r="AH77" i="78"/>
  <c r="AQ77" i="78" s="1"/>
  <c r="AS16" i="91"/>
  <c r="AL16" i="91"/>
  <c r="AU16" i="91" s="1"/>
  <c r="AH81" i="45"/>
  <c r="AQ81" i="45" s="1"/>
  <c r="AS48" i="95"/>
  <c r="AL48" i="95"/>
  <c r="AU48" i="95" s="1"/>
  <c r="AR81" i="29"/>
  <c r="W81" i="33"/>
  <c r="AG80" i="33"/>
  <c r="AP80" i="33" s="1"/>
  <c r="AE80" i="33"/>
  <c r="AF80" i="33"/>
  <c r="AO80" i="33" s="1"/>
  <c r="Y78" i="47"/>
  <c r="X78" i="47"/>
  <c r="AS56" i="95"/>
  <c r="AL56" i="95"/>
  <c r="AU56" i="95" s="1"/>
  <c r="AS43" i="95"/>
  <c r="AL43" i="95"/>
  <c r="AU43" i="95" s="1"/>
  <c r="AJ43" i="91"/>
  <c r="AK43" i="91"/>
  <c r="AT43" i="91" s="1"/>
  <c r="AN83" i="86"/>
  <c r="AI83" i="86"/>
  <c r="AS67" i="95"/>
  <c r="AL67" i="95"/>
  <c r="AU67" i="95" s="1"/>
  <c r="AS27" i="91"/>
  <c r="AL27" i="91"/>
  <c r="AU27" i="91" s="1"/>
  <c r="AS76" i="91"/>
  <c r="AL76" i="91"/>
  <c r="AU76" i="91" s="1"/>
  <c r="AS73" i="95"/>
  <c r="AL73" i="95"/>
  <c r="AU73" i="95" s="1"/>
  <c r="AJ26" i="91"/>
  <c r="AK26" i="91"/>
  <c r="AT26" i="91" s="1"/>
  <c r="AS56" i="91"/>
  <c r="AL56" i="91"/>
  <c r="AU56" i="91" s="1"/>
  <c r="AS74" i="91"/>
  <c r="AL74" i="91"/>
  <c r="AU74" i="91" s="1"/>
  <c r="AH86" i="89"/>
  <c r="AQ86" i="89" s="1"/>
  <c r="AS9" i="91"/>
  <c r="AL9" i="91"/>
  <c r="AU9" i="91" s="1"/>
  <c r="AS51" i="91"/>
  <c r="AL51" i="91"/>
  <c r="AU51" i="91" s="1"/>
  <c r="AS66" i="95"/>
  <c r="AL66" i="95"/>
  <c r="AU66" i="95" s="1"/>
  <c r="AR76" i="73"/>
  <c r="AH82" i="29"/>
  <c r="AQ82" i="29" s="1"/>
  <c r="AS22" i="91"/>
  <c r="AL22" i="91"/>
  <c r="AU22" i="91" s="1"/>
  <c r="AR81" i="85"/>
  <c r="AS36" i="95"/>
  <c r="AL36" i="95"/>
  <c r="AU36" i="95" s="1"/>
  <c r="AR80" i="81"/>
  <c r="AS32" i="95"/>
  <c r="AL32" i="95"/>
  <c r="AU32" i="95" s="1"/>
  <c r="AH81" i="38"/>
  <c r="AQ81" i="38" s="1"/>
  <c r="AS81" i="95" l="1"/>
  <c r="AX3" i="83"/>
  <c r="S3" i="83" s="1"/>
  <c r="AC3" i="83" s="1"/>
  <c r="Z81" i="90"/>
  <c r="Z84" i="86"/>
  <c r="AX8" i="83"/>
  <c r="S8" i="83" s="1"/>
  <c r="AC8" i="83" s="1"/>
  <c r="AB9" i="83" s="1"/>
  <c r="AT81" i="91"/>
  <c r="AX7" i="83"/>
  <c r="S7" i="83" s="1"/>
  <c r="AC7" i="83" s="1"/>
  <c r="AB8" i="83" s="1"/>
  <c r="Z78" i="47"/>
  <c r="AG78" i="47" s="1"/>
  <c r="AP78" i="47" s="1"/>
  <c r="Z81" i="26"/>
  <c r="AX5" i="83"/>
  <c r="S5" i="83" s="1"/>
  <c r="AC5" i="83" s="1"/>
  <c r="AB6" i="83" s="1"/>
  <c r="AX4" i="83"/>
  <c r="S4" i="83" s="1"/>
  <c r="AC4" i="83" s="1"/>
  <c r="AB5" i="83" s="1"/>
  <c r="AU81" i="95"/>
  <c r="C11" i="95" s="1"/>
  <c r="F48" i="97" s="1"/>
  <c r="AF78" i="47"/>
  <c r="AO78" i="47" s="1"/>
  <c r="W79" i="47"/>
  <c r="AE81" i="26"/>
  <c r="W82" i="26"/>
  <c r="AG81" i="26"/>
  <c r="AP81" i="26" s="1"/>
  <c r="AF81" i="26"/>
  <c r="AO81" i="26" s="1"/>
  <c r="AF81" i="90"/>
  <c r="AO81" i="90" s="1"/>
  <c r="W82" i="90"/>
  <c r="AG81" i="90"/>
  <c r="AP81" i="90" s="1"/>
  <c r="AE81" i="90"/>
  <c r="AF84" i="86"/>
  <c r="AO84" i="86" s="1"/>
  <c r="AE84" i="86"/>
  <c r="W85" i="86"/>
  <c r="AG84" i="86"/>
  <c r="AP84" i="86" s="1"/>
  <c r="AE79" i="25"/>
  <c r="W80" i="25"/>
  <c r="AG79" i="25"/>
  <c r="AP79" i="25" s="1"/>
  <c r="AF79" i="25"/>
  <c r="AO79" i="25" s="1"/>
  <c r="AJ7" i="83"/>
  <c r="AK7" i="83"/>
  <c r="AT7" i="83" s="1"/>
  <c r="AH78" i="47"/>
  <c r="AQ78" i="47" s="1"/>
  <c r="AR80" i="26"/>
  <c r="AF82" i="85"/>
  <c r="AO82" i="85" s="1"/>
  <c r="AG82" i="85"/>
  <c r="AP82" i="85" s="1"/>
  <c r="AE82" i="85"/>
  <c r="W83" i="85"/>
  <c r="W83" i="34"/>
  <c r="AG82" i="34"/>
  <c r="AP82" i="34" s="1"/>
  <c r="AF82" i="34"/>
  <c r="AO82" i="34" s="1"/>
  <c r="AE82" i="34"/>
  <c r="AF79" i="75"/>
  <c r="AO79" i="75" s="1"/>
  <c r="AO81" i="75" s="1"/>
  <c r="AE79" i="75"/>
  <c r="AG79" i="75"/>
  <c r="AP79" i="75" s="1"/>
  <c r="AP81" i="75" s="1"/>
  <c r="AX79" i="75"/>
  <c r="S79" i="75" s="1"/>
  <c r="AC79" i="75" s="1"/>
  <c r="AS32" i="91"/>
  <c r="AL32" i="91"/>
  <c r="AU32" i="91" s="1"/>
  <c r="AJ77" i="83"/>
  <c r="AK77" i="83"/>
  <c r="AT77" i="83" s="1"/>
  <c r="AJ71" i="83"/>
  <c r="AK71" i="83"/>
  <c r="AT71" i="83" s="1"/>
  <c r="AJ65" i="83"/>
  <c r="AK65" i="83"/>
  <c r="AT65" i="83" s="1"/>
  <c r="AJ59" i="83"/>
  <c r="AK59" i="83"/>
  <c r="AT59" i="83" s="1"/>
  <c r="AJ53" i="83"/>
  <c r="AK53" i="83"/>
  <c r="AT53" i="83" s="1"/>
  <c r="AJ47" i="83"/>
  <c r="AK47" i="83"/>
  <c r="AT47" i="83" s="1"/>
  <c r="AJ41" i="83"/>
  <c r="AK41" i="83"/>
  <c r="AT41" i="83" s="1"/>
  <c r="AJ35" i="83"/>
  <c r="AK35" i="83"/>
  <c r="AT35" i="83" s="1"/>
  <c r="AJ29" i="83"/>
  <c r="AK29" i="83"/>
  <c r="AT29" i="83" s="1"/>
  <c r="AJ23" i="83"/>
  <c r="AK23" i="83"/>
  <c r="AT23" i="83" s="1"/>
  <c r="AJ17" i="83"/>
  <c r="AK17" i="83"/>
  <c r="AT17" i="83" s="1"/>
  <c r="AJ11" i="83"/>
  <c r="AK11" i="83"/>
  <c r="AT11" i="83" s="1"/>
  <c r="AJ6" i="83"/>
  <c r="AK6" i="83"/>
  <c r="AT6" i="83" s="1"/>
  <c r="AI81" i="41"/>
  <c r="AN81" i="41"/>
  <c r="AJ70" i="83"/>
  <c r="AK70" i="83"/>
  <c r="AT70" i="83" s="1"/>
  <c r="AJ52" i="83"/>
  <c r="AK52" i="83"/>
  <c r="AT52" i="83" s="1"/>
  <c r="AJ34" i="83"/>
  <c r="AK34" i="83"/>
  <c r="AT34" i="83" s="1"/>
  <c r="AJ16" i="83"/>
  <c r="AK16" i="83"/>
  <c r="AT16" i="83" s="1"/>
  <c r="AR80" i="93"/>
  <c r="AS4" i="91"/>
  <c r="AL4" i="91"/>
  <c r="AU4" i="91" s="1"/>
  <c r="AH85" i="77"/>
  <c r="AQ85" i="77" s="1"/>
  <c r="AS18" i="91"/>
  <c r="AL18" i="91"/>
  <c r="AU18" i="91" s="1"/>
  <c r="AH81" i="93"/>
  <c r="AQ81" i="93" s="1"/>
  <c r="AR78" i="25"/>
  <c r="AS44" i="91"/>
  <c r="AL44" i="91"/>
  <c r="AU44" i="91" s="1"/>
  <c r="AR84" i="77"/>
  <c r="AS7" i="91"/>
  <c r="AL7" i="91"/>
  <c r="AU7" i="91" s="1"/>
  <c r="AJ75" i="83"/>
  <c r="AK75" i="83"/>
  <c r="AT75" i="83" s="1"/>
  <c r="AJ69" i="83"/>
  <c r="AK69" i="83"/>
  <c r="AT69" i="83" s="1"/>
  <c r="AJ63" i="83"/>
  <c r="AK63" i="83"/>
  <c r="AT63" i="83" s="1"/>
  <c r="AJ57" i="83"/>
  <c r="AK57" i="83"/>
  <c r="AT57" i="83" s="1"/>
  <c r="AJ51" i="83"/>
  <c r="AK51" i="83"/>
  <c r="AT51" i="83" s="1"/>
  <c r="AJ45" i="83"/>
  <c r="AK45" i="83"/>
  <c r="AT45" i="83" s="1"/>
  <c r="AJ39" i="83"/>
  <c r="AK39" i="83"/>
  <c r="AT39" i="83" s="1"/>
  <c r="AJ33" i="83"/>
  <c r="AK33" i="83"/>
  <c r="AT33" i="83" s="1"/>
  <c r="AJ27" i="83"/>
  <c r="AK27" i="83"/>
  <c r="AT27" i="83" s="1"/>
  <c r="AJ21" i="83"/>
  <c r="AK21" i="83"/>
  <c r="AT21" i="83" s="1"/>
  <c r="AJ15" i="83"/>
  <c r="AK15" i="83"/>
  <c r="AT15" i="83" s="1"/>
  <c r="AJ9" i="83"/>
  <c r="AK9" i="83"/>
  <c r="AT9" i="83" s="1"/>
  <c r="AB4" i="83"/>
  <c r="AJ3" i="83"/>
  <c r="AS49" i="91"/>
  <c r="AL49" i="91"/>
  <c r="AU49" i="91" s="1"/>
  <c r="X78" i="78"/>
  <c r="Y78" i="78"/>
  <c r="AH80" i="46"/>
  <c r="AQ80" i="46" s="1"/>
  <c r="AR80" i="90"/>
  <c r="Z85" i="77"/>
  <c r="Z81" i="93"/>
  <c r="W79" i="37"/>
  <c r="AG78" i="37"/>
  <c r="AP78" i="37" s="1"/>
  <c r="AF78" i="37"/>
  <c r="AO78" i="37" s="1"/>
  <c r="AE78" i="37"/>
  <c r="AJ74" i="83"/>
  <c r="AK74" i="83"/>
  <c r="AT74" i="83" s="1"/>
  <c r="AJ68" i="83"/>
  <c r="AK68" i="83"/>
  <c r="AT68" i="83" s="1"/>
  <c r="AJ62" i="83"/>
  <c r="AK62" i="83"/>
  <c r="AT62" i="83" s="1"/>
  <c r="AJ56" i="83"/>
  <c r="AK56" i="83"/>
  <c r="AT56" i="83" s="1"/>
  <c r="AJ50" i="83"/>
  <c r="AK50" i="83"/>
  <c r="AT50" i="83" s="1"/>
  <c r="AJ44" i="83"/>
  <c r="AK44" i="83"/>
  <c r="AT44" i="83" s="1"/>
  <c r="AJ38" i="83"/>
  <c r="AK38" i="83"/>
  <c r="AT38" i="83" s="1"/>
  <c r="AJ32" i="83"/>
  <c r="AK32" i="83"/>
  <c r="AT32" i="83" s="1"/>
  <c r="AJ26" i="83"/>
  <c r="AK26" i="83"/>
  <c r="AT26" i="83" s="1"/>
  <c r="AJ20" i="83"/>
  <c r="AK20" i="83"/>
  <c r="AT20" i="83" s="1"/>
  <c r="AJ14" i="83"/>
  <c r="AK14" i="83"/>
  <c r="AT14" i="83" s="1"/>
  <c r="AJ8" i="83"/>
  <c r="AK8" i="83"/>
  <c r="AT8" i="83" s="1"/>
  <c r="AS42" i="91"/>
  <c r="AL42" i="91"/>
  <c r="AU42" i="91" s="1"/>
  <c r="AH79" i="30"/>
  <c r="AQ79" i="30" s="1"/>
  <c r="AI86" i="89"/>
  <c r="AN86" i="89"/>
  <c r="AI81" i="81"/>
  <c r="AN81" i="81"/>
  <c r="X83" i="29"/>
  <c r="Z83" i="29" s="1"/>
  <c r="Y83" i="29"/>
  <c r="AH81" i="26"/>
  <c r="AQ81" i="26" s="1"/>
  <c r="AS14" i="91"/>
  <c r="AL14" i="91"/>
  <c r="AU14" i="91" s="1"/>
  <c r="AS31" i="91"/>
  <c r="AL31" i="91"/>
  <c r="AU31" i="91" s="1"/>
  <c r="AS25" i="91"/>
  <c r="AL25" i="91"/>
  <c r="AU25" i="91" s="1"/>
  <c r="AR79" i="46"/>
  <c r="AS38" i="91"/>
  <c r="AL38" i="91"/>
  <c r="AU38" i="91" s="1"/>
  <c r="AJ76" i="83"/>
  <c r="AK76" i="83"/>
  <c r="AT76" i="83" s="1"/>
  <c r="AJ58" i="83"/>
  <c r="AK58" i="83"/>
  <c r="AT58" i="83" s="1"/>
  <c r="AJ46" i="83"/>
  <c r="AK46" i="83"/>
  <c r="AT46" i="83" s="1"/>
  <c r="AJ28" i="83"/>
  <c r="AK28" i="83"/>
  <c r="AT28" i="83" s="1"/>
  <c r="AJ10" i="83"/>
  <c r="AK10" i="83"/>
  <c r="AT10" i="83" s="1"/>
  <c r="AR83" i="86"/>
  <c r="AN80" i="33"/>
  <c r="AI80" i="33"/>
  <c r="AG81" i="94"/>
  <c r="AP81" i="94" s="1"/>
  <c r="AF81" i="94"/>
  <c r="AO81" i="94" s="1"/>
  <c r="AE81" i="94"/>
  <c r="W82" i="94"/>
  <c r="Y82" i="82"/>
  <c r="X82" i="82"/>
  <c r="Z82" i="82" s="1"/>
  <c r="AS37" i="91"/>
  <c r="AL37" i="91"/>
  <c r="AU37" i="91" s="1"/>
  <c r="AH84" i="86"/>
  <c r="AQ84" i="86" s="1"/>
  <c r="AS8" i="91"/>
  <c r="AL8" i="91"/>
  <c r="AU8" i="91" s="1"/>
  <c r="AR78" i="30"/>
  <c r="AR81" i="34"/>
  <c r="AJ79" i="83"/>
  <c r="AS79" i="83" s="1"/>
  <c r="AK79" i="83"/>
  <c r="AT79" i="83" s="1"/>
  <c r="AJ73" i="83"/>
  <c r="AK73" i="83"/>
  <c r="AT73" i="83" s="1"/>
  <c r="AJ67" i="83"/>
  <c r="AK67" i="83"/>
  <c r="AT67" i="83" s="1"/>
  <c r="AJ61" i="83"/>
  <c r="AK61" i="83"/>
  <c r="AT61" i="83" s="1"/>
  <c r="AJ55" i="83"/>
  <c r="AK55" i="83"/>
  <c r="AT55" i="83" s="1"/>
  <c r="AJ49" i="83"/>
  <c r="AK49" i="83"/>
  <c r="AT49" i="83" s="1"/>
  <c r="AJ43" i="83"/>
  <c r="AK43" i="83"/>
  <c r="AT43" i="83" s="1"/>
  <c r="AJ37" i="83"/>
  <c r="AK37" i="83"/>
  <c r="AT37" i="83" s="1"/>
  <c r="AJ31" i="83"/>
  <c r="AK31" i="83"/>
  <c r="AT31" i="83" s="1"/>
  <c r="AJ25" i="83"/>
  <c r="AK25" i="83"/>
  <c r="AT25" i="83" s="1"/>
  <c r="AJ19" i="83"/>
  <c r="AK19" i="83"/>
  <c r="AT19" i="83" s="1"/>
  <c r="AJ13" i="83"/>
  <c r="AK13" i="83"/>
  <c r="AT13" i="83" s="1"/>
  <c r="AS13" i="91"/>
  <c r="AL13" i="91"/>
  <c r="AU13" i="91" s="1"/>
  <c r="Z79" i="30"/>
  <c r="X82" i="38"/>
  <c r="Y82" i="38"/>
  <c r="Z82" i="38" s="1"/>
  <c r="X82" i="41"/>
  <c r="Y82" i="41"/>
  <c r="X82" i="45"/>
  <c r="Y82" i="45"/>
  <c r="AN79" i="83"/>
  <c r="AN81" i="83" s="1"/>
  <c r="AI79" i="83"/>
  <c r="AS26" i="91"/>
  <c r="AL26" i="91"/>
  <c r="AU26" i="91" s="1"/>
  <c r="AS43" i="91"/>
  <c r="AL43" i="91"/>
  <c r="AU43" i="91" s="1"/>
  <c r="Y81" i="33"/>
  <c r="Z81" i="33" s="1"/>
  <c r="X81" i="33"/>
  <c r="AI80" i="42"/>
  <c r="AN80" i="42"/>
  <c r="AI81" i="82"/>
  <c r="AN81" i="82"/>
  <c r="W78" i="73"/>
  <c r="AG77" i="73"/>
  <c r="AP77" i="73" s="1"/>
  <c r="AF77" i="73"/>
  <c r="AO77" i="73" s="1"/>
  <c r="AE77" i="73"/>
  <c r="AH81" i="90"/>
  <c r="AQ81" i="90" s="1"/>
  <c r="AH79" i="25"/>
  <c r="AQ79" i="25" s="1"/>
  <c r="AJ64" i="83"/>
  <c r="AK64" i="83"/>
  <c r="AT64" i="83" s="1"/>
  <c r="AJ40" i="83"/>
  <c r="AK40" i="83"/>
  <c r="AT40" i="83" s="1"/>
  <c r="AJ22" i="83"/>
  <c r="AK22" i="83"/>
  <c r="AT22" i="83" s="1"/>
  <c r="AJ5" i="83"/>
  <c r="AK5" i="83"/>
  <c r="AT5" i="83" s="1"/>
  <c r="Y87" i="89"/>
  <c r="X87" i="89"/>
  <c r="Z87" i="89" s="1"/>
  <c r="AN81" i="45"/>
  <c r="AI81" i="45"/>
  <c r="X81" i="42"/>
  <c r="Z81" i="42" s="1"/>
  <c r="Y81" i="42"/>
  <c r="Z80" i="46"/>
  <c r="AS20" i="91"/>
  <c r="AL20" i="91"/>
  <c r="AU20" i="91" s="1"/>
  <c r="AH82" i="34"/>
  <c r="AQ82" i="34" s="1"/>
  <c r="AS50" i="91"/>
  <c r="AL50" i="91"/>
  <c r="AU50" i="91" s="1"/>
  <c r="AH79" i="75"/>
  <c r="AQ79" i="75" s="1"/>
  <c r="AQ81" i="75" s="1"/>
  <c r="AX3" i="75"/>
  <c r="S3" i="75" s="1"/>
  <c r="AC3" i="75" s="1"/>
  <c r="AZ3" i="75"/>
  <c r="AX4" i="75" s="1"/>
  <c r="S4" i="75" s="1"/>
  <c r="AC4" i="75" s="1"/>
  <c r="AB5" i="75" s="1"/>
  <c r="AX6" i="75"/>
  <c r="S6" i="75" s="1"/>
  <c r="AC6" i="75" s="1"/>
  <c r="AB7" i="75" s="1"/>
  <c r="AX7" i="75"/>
  <c r="S7" i="75" s="1"/>
  <c r="AC7" i="75" s="1"/>
  <c r="AB8" i="75" s="1"/>
  <c r="AX8" i="75"/>
  <c r="S8" i="75" s="1"/>
  <c r="AC8" i="75" s="1"/>
  <c r="AB9" i="75" s="1"/>
  <c r="AX10" i="75"/>
  <c r="S10" i="75" s="1"/>
  <c r="AC10" i="75" s="1"/>
  <c r="AB11" i="75" s="1"/>
  <c r="AX12" i="75"/>
  <c r="S12" i="75" s="1"/>
  <c r="AC12" i="75" s="1"/>
  <c r="AB13" i="75" s="1"/>
  <c r="AX13" i="75"/>
  <c r="S13" i="75" s="1"/>
  <c r="AC13" i="75" s="1"/>
  <c r="AB14" i="75" s="1"/>
  <c r="AX14" i="75"/>
  <c r="S14" i="75" s="1"/>
  <c r="AC14" i="75" s="1"/>
  <c r="AB15" i="75" s="1"/>
  <c r="AX15" i="75"/>
  <c r="S15" i="75" s="1"/>
  <c r="AC15" i="75" s="1"/>
  <c r="AB16" i="75" s="1"/>
  <c r="AX16" i="75"/>
  <c r="S16" i="75" s="1"/>
  <c r="AC16" i="75" s="1"/>
  <c r="AB17" i="75" s="1"/>
  <c r="AX17" i="75"/>
  <c r="S17" i="75" s="1"/>
  <c r="AC17" i="75" s="1"/>
  <c r="AB18" i="75" s="1"/>
  <c r="AX18" i="75"/>
  <c r="S18" i="75" s="1"/>
  <c r="AC18" i="75" s="1"/>
  <c r="AB19" i="75" s="1"/>
  <c r="AX19" i="75"/>
  <c r="S19" i="75" s="1"/>
  <c r="AC19" i="75" s="1"/>
  <c r="AB20" i="75" s="1"/>
  <c r="AX20" i="75"/>
  <c r="S20" i="75" s="1"/>
  <c r="AC20" i="75" s="1"/>
  <c r="AB21" i="75" s="1"/>
  <c r="AX21" i="75"/>
  <c r="S21" i="75" s="1"/>
  <c r="AC21" i="75" s="1"/>
  <c r="AB22" i="75" s="1"/>
  <c r="AX22" i="75"/>
  <c r="S22" i="75" s="1"/>
  <c r="AC22" i="75" s="1"/>
  <c r="AB23" i="75" s="1"/>
  <c r="AX23" i="75"/>
  <c r="S23" i="75" s="1"/>
  <c r="AC23" i="75" s="1"/>
  <c r="AB24" i="75" s="1"/>
  <c r="AX24" i="75"/>
  <c r="S24" i="75" s="1"/>
  <c r="AC24" i="75" s="1"/>
  <c r="AB25" i="75" s="1"/>
  <c r="AX25" i="75"/>
  <c r="S25" i="75" s="1"/>
  <c r="AC25" i="75" s="1"/>
  <c r="AB26" i="75" s="1"/>
  <c r="AX26" i="75"/>
  <c r="S26" i="75" s="1"/>
  <c r="AC26" i="75" s="1"/>
  <c r="AB27" i="75" s="1"/>
  <c r="AX27" i="75"/>
  <c r="S27" i="75" s="1"/>
  <c r="AC27" i="75" s="1"/>
  <c r="AB28" i="75" s="1"/>
  <c r="AX28" i="75"/>
  <c r="S28" i="75" s="1"/>
  <c r="AC28" i="75" s="1"/>
  <c r="AB29" i="75" s="1"/>
  <c r="AX29" i="75"/>
  <c r="S29" i="75" s="1"/>
  <c r="AC29" i="75" s="1"/>
  <c r="AB30" i="75" s="1"/>
  <c r="AX30" i="75"/>
  <c r="S30" i="75" s="1"/>
  <c r="AC30" i="75" s="1"/>
  <c r="AB31" i="75" s="1"/>
  <c r="AX31" i="75"/>
  <c r="S31" i="75" s="1"/>
  <c r="AC31" i="75" s="1"/>
  <c r="AB32" i="75" s="1"/>
  <c r="AX32" i="75"/>
  <c r="S32" i="75" s="1"/>
  <c r="AC32" i="75" s="1"/>
  <c r="AB33" i="75" s="1"/>
  <c r="AX33" i="75"/>
  <c r="S33" i="75" s="1"/>
  <c r="AC33" i="75" s="1"/>
  <c r="AB34" i="75" s="1"/>
  <c r="AX34" i="75"/>
  <c r="S34" i="75" s="1"/>
  <c r="AC34" i="75" s="1"/>
  <c r="AB35" i="75" s="1"/>
  <c r="AX35" i="75"/>
  <c r="S35" i="75" s="1"/>
  <c r="AC35" i="75" s="1"/>
  <c r="AB36" i="75" s="1"/>
  <c r="AX36" i="75"/>
  <c r="S36" i="75" s="1"/>
  <c r="AC36" i="75" s="1"/>
  <c r="AB37" i="75" s="1"/>
  <c r="AX37" i="75"/>
  <c r="S37" i="75" s="1"/>
  <c r="AC37" i="75" s="1"/>
  <c r="AB38" i="75" s="1"/>
  <c r="AX38" i="75"/>
  <c r="S38" i="75" s="1"/>
  <c r="AC38" i="75" s="1"/>
  <c r="AB39" i="75" s="1"/>
  <c r="AX39" i="75"/>
  <c r="S39" i="75" s="1"/>
  <c r="AC39" i="75" s="1"/>
  <c r="AB40" i="75" s="1"/>
  <c r="AX40" i="75"/>
  <c r="S40" i="75" s="1"/>
  <c r="AC40" i="75" s="1"/>
  <c r="AB41" i="75" s="1"/>
  <c r="AX41" i="75"/>
  <c r="S41" i="75" s="1"/>
  <c r="AC41" i="75" s="1"/>
  <c r="AB42" i="75" s="1"/>
  <c r="AX42" i="75"/>
  <c r="S42" i="75" s="1"/>
  <c r="AC42" i="75" s="1"/>
  <c r="AB43" i="75" s="1"/>
  <c r="AX43" i="75"/>
  <c r="S43" i="75" s="1"/>
  <c r="AC43" i="75" s="1"/>
  <c r="AB44" i="75" s="1"/>
  <c r="AX44" i="75"/>
  <c r="S44" i="75" s="1"/>
  <c r="AC44" i="75" s="1"/>
  <c r="AB45" i="75" s="1"/>
  <c r="AX45" i="75"/>
  <c r="S45" i="75" s="1"/>
  <c r="AC45" i="75" s="1"/>
  <c r="AB46" i="75" s="1"/>
  <c r="AX46" i="75"/>
  <c r="S46" i="75" s="1"/>
  <c r="AC46" i="75" s="1"/>
  <c r="AB47" i="75" s="1"/>
  <c r="AX47" i="75"/>
  <c r="S47" i="75" s="1"/>
  <c r="AC47" i="75" s="1"/>
  <c r="AB48" i="75" s="1"/>
  <c r="AX48" i="75"/>
  <c r="S48" i="75" s="1"/>
  <c r="AC48" i="75" s="1"/>
  <c r="AB49" i="75" s="1"/>
  <c r="AX49" i="75"/>
  <c r="S49" i="75" s="1"/>
  <c r="AC49" i="75" s="1"/>
  <c r="AB50" i="75" s="1"/>
  <c r="AX50" i="75"/>
  <c r="S50" i="75" s="1"/>
  <c r="AC50" i="75" s="1"/>
  <c r="AB51" i="75" s="1"/>
  <c r="AX51" i="75"/>
  <c r="S51" i="75" s="1"/>
  <c r="AC51" i="75" s="1"/>
  <c r="AB52" i="75" s="1"/>
  <c r="AX52" i="75"/>
  <c r="S52" i="75" s="1"/>
  <c r="AC52" i="75" s="1"/>
  <c r="AB53" i="75" s="1"/>
  <c r="AX53" i="75"/>
  <c r="S53" i="75" s="1"/>
  <c r="AC53" i="75" s="1"/>
  <c r="AB54" i="75" s="1"/>
  <c r="AX54" i="75"/>
  <c r="S54" i="75" s="1"/>
  <c r="AC54" i="75" s="1"/>
  <c r="AB55" i="75" s="1"/>
  <c r="AX55" i="75"/>
  <c r="S55" i="75" s="1"/>
  <c r="AC55" i="75" s="1"/>
  <c r="AB56" i="75" s="1"/>
  <c r="AX56" i="75"/>
  <c r="S56" i="75" s="1"/>
  <c r="AC56" i="75" s="1"/>
  <c r="AB57" i="75" s="1"/>
  <c r="AX57" i="75"/>
  <c r="S57" i="75" s="1"/>
  <c r="AC57" i="75" s="1"/>
  <c r="AB58" i="75" s="1"/>
  <c r="AX58" i="75"/>
  <c r="S58" i="75" s="1"/>
  <c r="AC58" i="75" s="1"/>
  <c r="AB59" i="75" s="1"/>
  <c r="AX59" i="75"/>
  <c r="S59" i="75" s="1"/>
  <c r="AC59" i="75" s="1"/>
  <c r="AB60" i="75" s="1"/>
  <c r="AX60" i="75"/>
  <c r="S60" i="75" s="1"/>
  <c r="AC60" i="75" s="1"/>
  <c r="AB61" i="75" s="1"/>
  <c r="AX61" i="75"/>
  <c r="S61" i="75" s="1"/>
  <c r="AC61" i="75" s="1"/>
  <c r="AB62" i="75" s="1"/>
  <c r="AX62" i="75"/>
  <c r="S62" i="75" s="1"/>
  <c r="AC62" i="75" s="1"/>
  <c r="AB63" i="75" s="1"/>
  <c r="AX63" i="75"/>
  <c r="S63" i="75" s="1"/>
  <c r="AC63" i="75" s="1"/>
  <c r="AB64" i="75" s="1"/>
  <c r="AX64" i="75"/>
  <c r="S64" i="75" s="1"/>
  <c r="AC64" i="75" s="1"/>
  <c r="AB65" i="75" s="1"/>
  <c r="AX65" i="75"/>
  <c r="S65" i="75" s="1"/>
  <c r="AC65" i="75" s="1"/>
  <c r="AB66" i="75" s="1"/>
  <c r="AX66" i="75"/>
  <c r="S66" i="75" s="1"/>
  <c r="AC66" i="75" s="1"/>
  <c r="AB67" i="75" s="1"/>
  <c r="AX67" i="75"/>
  <c r="S67" i="75" s="1"/>
  <c r="AC67" i="75" s="1"/>
  <c r="AB68" i="75" s="1"/>
  <c r="AX68" i="75"/>
  <c r="S68" i="75" s="1"/>
  <c r="AC68" i="75" s="1"/>
  <c r="AB69" i="75" s="1"/>
  <c r="AX69" i="75"/>
  <c r="S69" i="75" s="1"/>
  <c r="AC69" i="75" s="1"/>
  <c r="AB70" i="75" s="1"/>
  <c r="AX70" i="75"/>
  <c r="S70" i="75" s="1"/>
  <c r="AC70" i="75" s="1"/>
  <c r="AB71" i="75" s="1"/>
  <c r="AX71" i="75"/>
  <c r="S71" i="75" s="1"/>
  <c r="AC71" i="75" s="1"/>
  <c r="AB72" i="75" s="1"/>
  <c r="AX72" i="75"/>
  <c r="S72" i="75" s="1"/>
  <c r="AC72" i="75" s="1"/>
  <c r="AB73" i="75" s="1"/>
  <c r="AX73" i="75"/>
  <c r="S73" i="75" s="1"/>
  <c r="AC73" i="75" s="1"/>
  <c r="AB74" i="75" s="1"/>
  <c r="AX75" i="75"/>
  <c r="S75" i="75" s="1"/>
  <c r="AC75" i="75" s="1"/>
  <c r="AB76" i="75" s="1"/>
  <c r="AX74" i="75"/>
  <c r="S74" i="75" s="1"/>
  <c r="AC74" i="75" s="1"/>
  <c r="AB75" i="75" s="1"/>
  <c r="AX76" i="75"/>
  <c r="S76" i="75" s="1"/>
  <c r="AC76" i="75" s="1"/>
  <c r="AB77" i="75" s="1"/>
  <c r="AX77" i="75"/>
  <c r="S77" i="75" s="1"/>
  <c r="AC77" i="75" s="1"/>
  <c r="AB78" i="75" s="1"/>
  <c r="AX78" i="75"/>
  <c r="S78" i="75" s="1"/>
  <c r="AC78" i="75" s="1"/>
  <c r="AB79" i="75" s="1"/>
  <c r="AR77" i="47"/>
  <c r="W80" i="74"/>
  <c r="AG79" i="74"/>
  <c r="AP79" i="74" s="1"/>
  <c r="AF79" i="74"/>
  <c r="AO79" i="74" s="1"/>
  <c r="AE79" i="74"/>
  <c r="AS19" i="91"/>
  <c r="AL19" i="91"/>
  <c r="AU19" i="91" s="1"/>
  <c r="AR78" i="75"/>
  <c r="AJ78" i="83"/>
  <c r="AK78" i="83"/>
  <c r="AT78" i="83" s="1"/>
  <c r="AJ72" i="83"/>
  <c r="AK72" i="83"/>
  <c r="AT72" i="83" s="1"/>
  <c r="AJ66" i="83"/>
  <c r="AK66" i="83"/>
  <c r="AT66" i="83" s="1"/>
  <c r="AJ60" i="83"/>
  <c r="AK60" i="83"/>
  <c r="AT60" i="83" s="1"/>
  <c r="AJ54" i="83"/>
  <c r="AK54" i="83"/>
  <c r="AT54" i="83" s="1"/>
  <c r="AJ48" i="83"/>
  <c r="AK48" i="83"/>
  <c r="AT48" i="83" s="1"/>
  <c r="AJ42" i="83"/>
  <c r="AK42" i="83"/>
  <c r="AT42" i="83" s="1"/>
  <c r="AJ36" i="83"/>
  <c r="AK36" i="83"/>
  <c r="AT36" i="83" s="1"/>
  <c r="AJ30" i="83"/>
  <c r="AK30" i="83"/>
  <c r="AT30" i="83" s="1"/>
  <c r="AJ24" i="83"/>
  <c r="AK24" i="83"/>
  <c r="AT24" i="83" s="1"/>
  <c r="AJ18" i="83"/>
  <c r="AK18" i="83"/>
  <c r="AT18" i="83" s="1"/>
  <c r="AJ12" i="83"/>
  <c r="AK12" i="83"/>
  <c r="AT12" i="83" s="1"/>
  <c r="AI81" i="38"/>
  <c r="AN81" i="38"/>
  <c r="X82" i="81"/>
  <c r="Z82" i="81" s="1"/>
  <c r="Y82" i="81"/>
  <c r="AN77" i="78"/>
  <c r="AI77" i="78"/>
  <c r="AI82" i="29"/>
  <c r="AN82" i="29"/>
  <c r="AS81" i="91" l="1"/>
  <c r="AX11" i="75"/>
  <c r="S11" i="75" s="1"/>
  <c r="AC11" i="75" s="1"/>
  <c r="AB12" i="75" s="1"/>
  <c r="AX5" i="75"/>
  <c r="S5" i="75" s="1"/>
  <c r="AC5" i="75" s="1"/>
  <c r="AB6" i="75" s="1"/>
  <c r="AE78" i="47"/>
  <c r="AX9" i="75"/>
  <c r="S9" i="75" s="1"/>
  <c r="AC9" i="75" s="1"/>
  <c r="AB10" i="75" s="1"/>
  <c r="Z82" i="45"/>
  <c r="AU81" i="91"/>
  <c r="C11" i="91" s="1"/>
  <c r="F44" i="97" s="1"/>
  <c r="AF82" i="38"/>
  <c r="AO82" i="38" s="1"/>
  <c r="W83" i="38"/>
  <c r="AG82" i="38"/>
  <c r="AP82" i="38" s="1"/>
  <c r="AE82" i="38"/>
  <c r="AF87" i="89"/>
  <c r="AO87" i="89" s="1"/>
  <c r="W88" i="89"/>
  <c r="AG87" i="89"/>
  <c r="AP87" i="89" s="1"/>
  <c r="AE87" i="89"/>
  <c r="AF81" i="33"/>
  <c r="AO81" i="33" s="1"/>
  <c r="AE81" i="33"/>
  <c r="W82" i="33"/>
  <c r="AG81" i="33"/>
  <c r="AP81" i="33" s="1"/>
  <c r="AE82" i="45"/>
  <c r="W83" i="45"/>
  <c r="AG82" i="45"/>
  <c r="AP82" i="45" s="1"/>
  <c r="AF82" i="45"/>
  <c r="AO82" i="45" s="1"/>
  <c r="AR82" i="29"/>
  <c r="AJ74" i="75"/>
  <c r="AK74" i="75"/>
  <c r="AT74" i="75" s="1"/>
  <c r="AJ68" i="75"/>
  <c r="AK68" i="75"/>
  <c r="AT68" i="75" s="1"/>
  <c r="AJ62" i="75"/>
  <c r="AK62" i="75"/>
  <c r="AT62" i="75" s="1"/>
  <c r="AJ56" i="75"/>
  <c r="AK56" i="75"/>
  <c r="AT56" i="75" s="1"/>
  <c r="AJ50" i="75"/>
  <c r="AK50" i="75"/>
  <c r="AT50" i="75" s="1"/>
  <c r="AJ44" i="75"/>
  <c r="AK44" i="75"/>
  <c r="AT44" i="75" s="1"/>
  <c r="AJ38" i="75"/>
  <c r="AK38" i="75"/>
  <c r="AT38" i="75" s="1"/>
  <c r="AJ32" i="75"/>
  <c r="AK32" i="75"/>
  <c r="AT32" i="75" s="1"/>
  <c r="AJ26" i="75"/>
  <c r="AK26" i="75"/>
  <c r="AT26" i="75" s="1"/>
  <c r="AJ20" i="75"/>
  <c r="AK20" i="75"/>
  <c r="AT20" i="75" s="1"/>
  <c r="AJ14" i="75"/>
  <c r="AK14" i="75"/>
  <c r="AT14" i="75" s="1"/>
  <c r="AJ8" i="75"/>
  <c r="AK8" i="75"/>
  <c r="AT8" i="75" s="1"/>
  <c r="Y78" i="73"/>
  <c r="X78" i="73"/>
  <c r="Z78" i="73" s="1"/>
  <c r="AL79" i="83"/>
  <c r="AU79" i="83" s="1"/>
  <c r="AR79" i="83"/>
  <c r="AR81" i="83" s="1"/>
  <c r="AH82" i="41"/>
  <c r="AQ82" i="41" s="1"/>
  <c r="X82" i="94"/>
  <c r="Y82" i="94"/>
  <c r="AS28" i="83"/>
  <c r="AL28" i="83"/>
  <c r="AU28" i="83" s="1"/>
  <c r="AS76" i="83"/>
  <c r="AL76" i="83"/>
  <c r="AU76" i="83" s="1"/>
  <c r="W84" i="29"/>
  <c r="AG83" i="29"/>
  <c r="AP83" i="29" s="1"/>
  <c r="AF83" i="29"/>
  <c r="AO83" i="29" s="1"/>
  <c r="AE83" i="29"/>
  <c r="AE85" i="77"/>
  <c r="AF85" i="77"/>
  <c r="AO85" i="77" s="1"/>
  <c r="AG85" i="77"/>
  <c r="AP85" i="77" s="1"/>
  <c r="W86" i="77"/>
  <c r="AS15" i="83"/>
  <c r="AL15" i="83"/>
  <c r="AU15" i="83" s="1"/>
  <c r="AS33" i="83"/>
  <c r="AL33" i="83"/>
  <c r="AU33" i="83" s="1"/>
  <c r="AS51" i="83"/>
  <c r="AL51" i="83"/>
  <c r="AU51" i="83" s="1"/>
  <c r="AS69" i="83"/>
  <c r="AL69" i="83"/>
  <c r="AU69" i="83" s="1"/>
  <c r="AS34" i="83"/>
  <c r="AL34" i="83"/>
  <c r="AU34" i="83" s="1"/>
  <c r="AR81" i="41"/>
  <c r="AS17" i="83"/>
  <c r="AL17" i="83"/>
  <c r="AU17" i="83" s="1"/>
  <c r="AS35" i="83"/>
  <c r="AL35" i="83"/>
  <c r="AU35" i="83" s="1"/>
  <c r="AS53" i="83"/>
  <c r="AL53" i="83"/>
  <c r="AU53" i="83" s="1"/>
  <c r="AS71" i="83"/>
  <c r="AL71" i="83"/>
  <c r="AU71" i="83" s="1"/>
  <c r="X85" i="86"/>
  <c r="Z85" i="86" s="1"/>
  <c r="Y85" i="86"/>
  <c r="AS24" i="83"/>
  <c r="AL24" i="83"/>
  <c r="AU24" i="83" s="1"/>
  <c r="AJ73" i="75"/>
  <c r="AK73" i="75"/>
  <c r="AT73" i="75" s="1"/>
  <c r="AJ55" i="75"/>
  <c r="AK55" i="75"/>
  <c r="AT55" i="75" s="1"/>
  <c r="AJ31" i="75"/>
  <c r="AK31" i="75"/>
  <c r="AT31" i="75" s="1"/>
  <c r="AJ25" i="75"/>
  <c r="AK25" i="75"/>
  <c r="AT25" i="75" s="1"/>
  <c r="AJ19" i="75"/>
  <c r="AK19" i="75"/>
  <c r="AT19" i="75" s="1"/>
  <c r="AJ13" i="75"/>
  <c r="AK13" i="75"/>
  <c r="AT13" i="75" s="1"/>
  <c r="AJ7" i="75"/>
  <c r="AK7" i="75"/>
  <c r="AT7" i="75" s="1"/>
  <c r="AH81" i="42"/>
  <c r="AQ81" i="42" s="1"/>
  <c r="AS40" i="83"/>
  <c r="AL40" i="83"/>
  <c r="AU40" i="83" s="1"/>
  <c r="Z82" i="41"/>
  <c r="AS25" i="83"/>
  <c r="AL25" i="83"/>
  <c r="AU25" i="83" s="1"/>
  <c r="AS43" i="83"/>
  <c r="AL43" i="83"/>
  <c r="AU43" i="83" s="1"/>
  <c r="AS61" i="83"/>
  <c r="AL61" i="83"/>
  <c r="AU61" i="83" s="1"/>
  <c r="AI81" i="94"/>
  <c r="AN81" i="94"/>
  <c r="AS8" i="83"/>
  <c r="AL8" i="83"/>
  <c r="AU8" i="83" s="1"/>
  <c r="AS26" i="83"/>
  <c r="AL26" i="83"/>
  <c r="AU26" i="83" s="1"/>
  <c r="AS44" i="83"/>
  <c r="AL44" i="83"/>
  <c r="AU44" i="83" s="1"/>
  <c r="AS62" i="83"/>
  <c r="AL62" i="83"/>
  <c r="AU62" i="83" s="1"/>
  <c r="AN78" i="37"/>
  <c r="AI78" i="37"/>
  <c r="AS3" i="83"/>
  <c r="AL3" i="83"/>
  <c r="AU3" i="83" s="1"/>
  <c r="AI79" i="75"/>
  <c r="AN79" i="75"/>
  <c r="AN81" i="75" s="1"/>
  <c r="Z83" i="34"/>
  <c r="Y83" i="34"/>
  <c r="X83" i="34"/>
  <c r="Y80" i="25"/>
  <c r="X80" i="25"/>
  <c r="AN84" i="86"/>
  <c r="AI84" i="86"/>
  <c r="Y79" i="47"/>
  <c r="X79" i="47"/>
  <c r="AR81" i="38"/>
  <c r="AS60" i="83"/>
  <c r="AL60" i="83"/>
  <c r="AU60" i="83" s="1"/>
  <c r="AJ79" i="75"/>
  <c r="AS79" i="75" s="1"/>
  <c r="AK79" i="75"/>
  <c r="AT79" i="75" s="1"/>
  <c r="AJ49" i="75"/>
  <c r="AK49" i="75"/>
  <c r="AT49" i="75" s="1"/>
  <c r="AJ78" i="75"/>
  <c r="AK78" i="75"/>
  <c r="AT78" i="75" s="1"/>
  <c r="AJ72" i="75"/>
  <c r="AK72" i="75"/>
  <c r="AT72" i="75" s="1"/>
  <c r="AJ66" i="75"/>
  <c r="AK66" i="75"/>
  <c r="AT66" i="75" s="1"/>
  <c r="AJ60" i="75"/>
  <c r="AK60" i="75"/>
  <c r="AT60" i="75" s="1"/>
  <c r="AJ54" i="75"/>
  <c r="AK54" i="75"/>
  <c r="AT54" i="75" s="1"/>
  <c r="AJ48" i="75"/>
  <c r="AK48" i="75"/>
  <c r="AT48" i="75" s="1"/>
  <c r="AJ42" i="75"/>
  <c r="AK42" i="75"/>
  <c r="AT42" i="75" s="1"/>
  <c r="AJ36" i="75"/>
  <c r="AK36" i="75"/>
  <c r="AT36" i="75" s="1"/>
  <c r="AJ30" i="75"/>
  <c r="AK30" i="75"/>
  <c r="AT30" i="75" s="1"/>
  <c r="AJ24" i="75"/>
  <c r="AK24" i="75"/>
  <c r="AT24" i="75" s="1"/>
  <c r="AJ18" i="75"/>
  <c r="AK18" i="75"/>
  <c r="AT18" i="75" s="1"/>
  <c r="AJ12" i="75"/>
  <c r="AK12" i="75"/>
  <c r="AT12" i="75" s="1"/>
  <c r="AJ6" i="75"/>
  <c r="AK6" i="75"/>
  <c r="AT6" i="75" s="1"/>
  <c r="W82" i="42"/>
  <c r="AG81" i="42"/>
  <c r="AP81" i="42" s="1"/>
  <c r="AF81" i="42"/>
  <c r="AO81" i="42" s="1"/>
  <c r="AE81" i="42"/>
  <c r="AR81" i="82"/>
  <c r="AS46" i="83"/>
  <c r="AL46" i="83"/>
  <c r="AU46" i="83" s="1"/>
  <c r="AR81" i="81"/>
  <c r="AJ4" i="83"/>
  <c r="AK4" i="83"/>
  <c r="AT4" i="83" s="1"/>
  <c r="AT81" i="83" s="1"/>
  <c r="AS21" i="83"/>
  <c r="AL21" i="83"/>
  <c r="AU21" i="83" s="1"/>
  <c r="AS39" i="83"/>
  <c r="AL39" i="83"/>
  <c r="AU39" i="83" s="1"/>
  <c r="AS57" i="83"/>
  <c r="AL57" i="83"/>
  <c r="AU57" i="83" s="1"/>
  <c r="AS75" i="83"/>
  <c r="AL75" i="83"/>
  <c r="AU75" i="83" s="1"/>
  <c r="AS52" i="83"/>
  <c r="AL52" i="83"/>
  <c r="AU52" i="83" s="1"/>
  <c r="AS6" i="83"/>
  <c r="AL6" i="83"/>
  <c r="AU6" i="83" s="1"/>
  <c r="AS23" i="83"/>
  <c r="AL23" i="83"/>
  <c r="AU23" i="83" s="1"/>
  <c r="AS41" i="83"/>
  <c r="AL41" i="83"/>
  <c r="AU41" i="83" s="1"/>
  <c r="AS59" i="83"/>
  <c r="AL59" i="83"/>
  <c r="AU59" i="83" s="1"/>
  <c r="AS77" i="83"/>
  <c r="AL77" i="83"/>
  <c r="AU77" i="83" s="1"/>
  <c r="AN78" i="47"/>
  <c r="AI78" i="47"/>
  <c r="AS42" i="83"/>
  <c r="AL42" i="83"/>
  <c r="AU42" i="83" s="1"/>
  <c r="AN79" i="74"/>
  <c r="AI79" i="74"/>
  <c r="AJ61" i="75"/>
  <c r="AK61" i="75"/>
  <c r="AT61" i="75" s="1"/>
  <c r="AJ43" i="75"/>
  <c r="AK43" i="75"/>
  <c r="AT43" i="75" s="1"/>
  <c r="AS12" i="83"/>
  <c r="AL12" i="83"/>
  <c r="AU12" i="83" s="1"/>
  <c r="AS30" i="83"/>
  <c r="AL30" i="83"/>
  <c r="AU30" i="83" s="1"/>
  <c r="AS48" i="83"/>
  <c r="AL48" i="83"/>
  <c r="AU48" i="83" s="1"/>
  <c r="AS66" i="83"/>
  <c r="AL66" i="83"/>
  <c r="AU66" i="83" s="1"/>
  <c r="AJ77" i="75"/>
  <c r="AK77" i="75"/>
  <c r="AT77" i="75" s="1"/>
  <c r="AJ71" i="75"/>
  <c r="AK71" i="75"/>
  <c r="AT71" i="75" s="1"/>
  <c r="AJ65" i="75"/>
  <c r="AK65" i="75"/>
  <c r="AT65" i="75" s="1"/>
  <c r="AJ59" i="75"/>
  <c r="AK59" i="75"/>
  <c r="AT59" i="75" s="1"/>
  <c r="AJ53" i="75"/>
  <c r="AK53" i="75"/>
  <c r="AT53" i="75" s="1"/>
  <c r="AJ47" i="75"/>
  <c r="AK47" i="75"/>
  <c r="AT47" i="75" s="1"/>
  <c r="AJ41" i="75"/>
  <c r="AK41" i="75"/>
  <c r="AT41" i="75" s="1"/>
  <c r="AJ35" i="75"/>
  <c r="AK35" i="75"/>
  <c r="AT35" i="75" s="1"/>
  <c r="AJ29" i="75"/>
  <c r="AK29" i="75"/>
  <c r="AT29" i="75" s="1"/>
  <c r="AJ23" i="75"/>
  <c r="AK23" i="75"/>
  <c r="AT23" i="75" s="1"/>
  <c r="AJ17" i="75"/>
  <c r="AK17" i="75"/>
  <c r="AT17" i="75" s="1"/>
  <c r="AJ11" i="75"/>
  <c r="AK11" i="75"/>
  <c r="AT11" i="75" s="1"/>
  <c r="AR81" i="45"/>
  <c r="AS5" i="83"/>
  <c r="AL5" i="83"/>
  <c r="AU5" i="83" s="1"/>
  <c r="AS64" i="83"/>
  <c r="AL64" i="83"/>
  <c r="AU64" i="83" s="1"/>
  <c r="AN77" i="73"/>
  <c r="AI77" i="73"/>
  <c r="AH82" i="45"/>
  <c r="AQ82" i="45" s="1"/>
  <c r="AH82" i="38"/>
  <c r="AQ82" i="38" s="1"/>
  <c r="AS13" i="83"/>
  <c r="AL13" i="83"/>
  <c r="AU13" i="83" s="1"/>
  <c r="AS31" i="83"/>
  <c r="AL31" i="83"/>
  <c r="AU31" i="83" s="1"/>
  <c r="AS49" i="83"/>
  <c r="AL49" i="83"/>
  <c r="AU49" i="83" s="1"/>
  <c r="AS67" i="83"/>
  <c r="AL67" i="83"/>
  <c r="AU67" i="83" s="1"/>
  <c r="AH82" i="82"/>
  <c r="AQ82" i="82" s="1"/>
  <c r="AS14" i="83"/>
  <c r="AL14" i="83"/>
  <c r="AU14" i="83" s="1"/>
  <c r="AS32" i="83"/>
  <c r="AL32" i="83"/>
  <c r="AU32" i="83" s="1"/>
  <c r="AS50" i="83"/>
  <c r="AL50" i="83"/>
  <c r="AU50" i="83" s="1"/>
  <c r="AS68" i="83"/>
  <c r="AL68" i="83"/>
  <c r="AU68" i="83" s="1"/>
  <c r="AH78" i="78"/>
  <c r="AQ78" i="78" s="1"/>
  <c r="AI79" i="25"/>
  <c r="AN79" i="25"/>
  <c r="AI81" i="90"/>
  <c r="AN81" i="90"/>
  <c r="AR77" i="78"/>
  <c r="AS78" i="83"/>
  <c r="AL78" i="83"/>
  <c r="AU78" i="83" s="1"/>
  <c r="AJ67" i="75"/>
  <c r="AK67" i="75"/>
  <c r="AT67" i="75" s="1"/>
  <c r="AJ37" i="75"/>
  <c r="AK37" i="75"/>
  <c r="AT37" i="75" s="1"/>
  <c r="AH82" i="81"/>
  <c r="AQ82" i="81" s="1"/>
  <c r="Z80" i="74"/>
  <c r="Y80" i="74"/>
  <c r="X80" i="74"/>
  <c r="AJ75" i="75"/>
  <c r="AK75" i="75"/>
  <c r="AT75" i="75" s="1"/>
  <c r="AJ70" i="75"/>
  <c r="AK70" i="75"/>
  <c r="AT70" i="75" s="1"/>
  <c r="AJ64" i="75"/>
  <c r="AK64" i="75"/>
  <c r="AT64" i="75" s="1"/>
  <c r="AJ58" i="75"/>
  <c r="AK58" i="75"/>
  <c r="AT58" i="75" s="1"/>
  <c r="AJ52" i="75"/>
  <c r="AK52" i="75"/>
  <c r="AT52" i="75" s="1"/>
  <c r="AJ46" i="75"/>
  <c r="AK46" i="75"/>
  <c r="AT46" i="75" s="1"/>
  <c r="AJ40" i="75"/>
  <c r="AK40" i="75"/>
  <c r="AT40" i="75" s="1"/>
  <c r="AJ34" i="75"/>
  <c r="AK34" i="75"/>
  <c r="AT34" i="75" s="1"/>
  <c r="AJ28" i="75"/>
  <c r="AK28" i="75"/>
  <c r="AT28" i="75" s="1"/>
  <c r="AJ22" i="75"/>
  <c r="AK22" i="75"/>
  <c r="AT22" i="75" s="1"/>
  <c r="AJ16" i="75"/>
  <c r="AK16" i="75"/>
  <c r="AT16" i="75" s="1"/>
  <c r="AJ10" i="75"/>
  <c r="AK10" i="75"/>
  <c r="AT10" i="75" s="1"/>
  <c r="AJ5" i="75"/>
  <c r="AK5" i="75"/>
  <c r="AT5" i="75" s="1"/>
  <c r="AR80" i="42"/>
  <c r="AS10" i="83"/>
  <c r="AL10" i="83"/>
  <c r="AU10" i="83" s="1"/>
  <c r="AS58" i="83"/>
  <c r="AL58" i="83"/>
  <c r="AU58" i="83" s="1"/>
  <c r="AR86" i="89"/>
  <c r="Y79" i="37"/>
  <c r="X79" i="37"/>
  <c r="Z78" i="78"/>
  <c r="AS9" i="83"/>
  <c r="AL9" i="83"/>
  <c r="AU9" i="83" s="1"/>
  <c r="AS27" i="83"/>
  <c r="AL27" i="83"/>
  <c r="AU27" i="83" s="1"/>
  <c r="AS45" i="83"/>
  <c r="AL45" i="83"/>
  <c r="AU45" i="83" s="1"/>
  <c r="AS63" i="83"/>
  <c r="AL63" i="83"/>
  <c r="AU63" i="83" s="1"/>
  <c r="AS16" i="83"/>
  <c r="AL16" i="83"/>
  <c r="AU16" i="83" s="1"/>
  <c r="AS70" i="83"/>
  <c r="AL70" i="83"/>
  <c r="AU70" i="83" s="1"/>
  <c r="AS11" i="83"/>
  <c r="AL11" i="83"/>
  <c r="AU11" i="83" s="1"/>
  <c r="AS29" i="83"/>
  <c r="AL29" i="83"/>
  <c r="AU29" i="83" s="1"/>
  <c r="AS47" i="83"/>
  <c r="AL47" i="83"/>
  <c r="AU47" i="83" s="1"/>
  <c r="AS65" i="83"/>
  <c r="AL65" i="83"/>
  <c r="AU65" i="83" s="1"/>
  <c r="AI82" i="34"/>
  <c r="AN82" i="34"/>
  <c r="X83" i="85"/>
  <c r="Y83" i="85"/>
  <c r="AS7" i="83"/>
  <c r="AL7" i="83"/>
  <c r="AU7" i="83" s="1"/>
  <c r="X82" i="26"/>
  <c r="Y82" i="26"/>
  <c r="W83" i="81"/>
  <c r="AG82" i="81"/>
  <c r="AP82" i="81" s="1"/>
  <c r="AF82" i="81"/>
  <c r="AO82" i="81" s="1"/>
  <c r="AE82" i="81"/>
  <c r="AS18" i="83"/>
  <c r="AL18" i="83"/>
  <c r="AU18" i="83" s="1"/>
  <c r="AS36" i="83"/>
  <c r="AL36" i="83"/>
  <c r="AU36" i="83" s="1"/>
  <c r="AS54" i="83"/>
  <c r="AL54" i="83"/>
  <c r="AU54" i="83" s="1"/>
  <c r="AS72" i="83"/>
  <c r="AL72" i="83"/>
  <c r="AU72" i="83" s="1"/>
  <c r="AJ76" i="75"/>
  <c r="AK76" i="75"/>
  <c r="AT76" i="75" s="1"/>
  <c r="AJ69" i="75"/>
  <c r="AK69" i="75"/>
  <c r="AT69" i="75" s="1"/>
  <c r="AJ63" i="75"/>
  <c r="AK63" i="75"/>
  <c r="AT63" i="75" s="1"/>
  <c r="AJ57" i="75"/>
  <c r="AK57" i="75"/>
  <c r="AT57" i="75" s="1"/>
  <c r="AJ51" i="75"/>
  <c r="AK51" i="75"/>
  <c r="AT51" i="75" s="1"/>
  <c r="AJ45" i="75"/>
  <c r="AK45" i="75"/>
  <c r="AT45" i="75" s="1"/>
  <c r="AJ39" i="75"/>
  <c r="AK39" i="75"/>
  <c r="AT39" i="75" s="1"/>
  <c r="AJ33" i="75"/>
  <c r="AK33" i="75"/>
  <c r="AT33" i="75" s="1"/>
  <c r="AJ27" i="75"/>
  <c r="AK27" i="75"/>
  <c r="AT27" i="75" s="1"/>
  <c r="AJ21" i="75"/>
  <c r="AK21" i="75"/>
  <c r="AT21" i="75" s="1"/>
  <c r="AJ15" i="75"/>
  <c r="AK15" i="75"/>
  <c r="AT15" i="75" s="1"/>
  <c r="AJ9" i="75"/>
  <c r="AK9" i="75"/>
  <c r="AT9" i="75" s="1"/>
  <c r="AB4" i="75"/>
  <c r="AJ3" i="75"/>
  <c r="W81" i="46"/>
  <c r="AG80" i="46"/>
  <c r="AP80" i="46" s="1"/>
  <c r="AF80" i="46"/>
  <c r="AO80" i="46" s="1"/>
  <c r="AE80" i="46"/>
  <c r="AH87" i="89"/>
  <c r="AQ87" i="89" s="1"/>
  <c r="AS22" i="83"/>
  <c r="AL22" i="83"/>
  <c r="AU22" i="83" s="1"/>
  <c r="AH81" i="33"/>
  <c r="AQ81" i="33" s="1"/>
  <c r="W80" i="30"/>
  <c r="AG79" i="30"/>
  <c r="AP79" i="30" s="1"/>
  <c r="AF79" i="30"/>
  <c r="AO79" i="30" s="1"/>
  <c r="AE79" i="30"/>
  <c r="AS19" i="83"/>
  <c r="AL19" i="83"/>
  <c r="AU19" i="83" s="1"/>
  <c r="AS37" i="83"/>
  <c r="AL37" i="83"/>
  <c r="AU37" i="83" s="1"/>
  <c r="AS55" i="83"/>
  <c r="AL55" i="83"/>
  <c r="AU55" i="83" s="1"/>
  <c r="AS73" i="83"/>
  <c r="AL73" i="83"/>
  <c r="AU73" i="83" s="1"/>
  <c r="W83" i="82"/>
  <c r="AG82" i="82"/>
  <c r="AP82" i="82" s="1"/>
  <c r="AF82" i="82"/>
  <c r="AO82" i="82" s="1"/>
  <c r="AE82" i="82"/>
  <c r="AR80" i="33"/>
  <c r="AH83" i="29"/>
  <c r="AQ83" i="29" s="1"/>
  <c r="AS20" i="83"/>
  <c r="AL20" i="83"/>
  <c r="AU20" i="83" s="1"/>
  <c r="AS38" i="83"/>
  <c r="AL38" i="83"/>
  <c r="AU38" i="83" s="1"/>
  <c r="AS56" i="83"/>
  <c r="AL56" i="83"/>
  <c r="AU56" i="83" s="1"/>
  <c r="AS74" i="83"/>
  <c r="AL74" i="83"/>
  <c r="AU74" i="83" s="1"/>
  <c r="AE81" i="93"/>
  <c r="W82" i="93"/>
  <c r="AF81" i="93"/>
  <c r="AO81" i="93" s="1"/>
  <c r="AG81" i="93"/>
  <c r="AP81" i="93" s="1"/>
  <c r="AN82" i="85"/>
  <c r="AI82" i="85"/>
  <c r="X82" i="90"/>
  <c r="Z82" i="90" s="1"/>
  <c r="Y82" i="90"/>
  <c r="AI81" i="26"/>
  <c r="AN81" i="26"/>
  <c r="Z82" i="26" l="1"/>
  <c r="Z79" i="47"/>
  <c r="AG79" i="47"/>
  <c r="AP79" i="47" s="1"/>
  <c r="AP81" i="47" s="1"/>
  <c r="AX79" i="47"/>
  <c r="S79" i="47" s="1"/>
  <c r="AC79" i="47" s="1"/>
  <c r="AF79" i="47"/>
  <c r="AO79" i="47" s="1"/>
  <c r="AO81" i="47" s="1"/>
  <c r="AE79" i="47"/>
  <c r="AE85" i="86"/>
  <c r="W86" i="86"/>
  <c r="AG85" i="86"/>
  <c r="AP85" i="86" s="1"/>
  <c r="AF85" i="86"/>
  <c r="AO85" i="86" s="1"/>
  <c r="W83" i="26"/>
  <c r="AG82" i="26"/>
  <c r="AP82" i="26" s="1"/>
  <c r="AF82" i="26"/>
  <c r="AO82" i="26" s="1"/>
  <c r="AE82" i="26"/>
  <c r="AI81" i="93"/>
  <c r="AN81" i="93"/>
  <c r="AS34" i="75"/>
  <c r="AL34" i="75"/>
  <c r="AU34" i="75" s="1"/>
  <c r="AS56" i="75"/>
  <c r="AL56" i="75"/>
  <c r="AU56" i="75" s="1"/>
  <c r="AH82" i="90"/>
  <c r="AQ82" i="90" s="1"/>
  <c r="Y82" i="93"/>
  <c r="X82" i="93"/>
  <c r="AJ4" i="75"/>
  <c r="AK4" i="75"/>
  <c r="AT4" i="75" s="1"/>
  <c r="AT81" i="75" s="1"/>
  <c r="AS21" i="75"/>
  <c r="AL21" i="75"/>
  <c r="AU21" i="75" s="1"/>
  <c r="AS39" i="75"/>
  <c r="AL39" i="75"/>
  <c r="AU39" i="75" s="1"/>
  <c r="AS57" i="75"/>
  <c r="AL57" i="75"/>
  <c r="AU57" i="75" s="1"/>
  <c r="AS76" i="75"/>
  <c r="AL76" i="75"/>
  <c r="AU76" i="75" s="1"/>
  <c r="Y83" i="81"/>
  <c r="X83" i="81"/>
  <c r="Z83" i="81" s="1"/>
  <c r="AE80" i="74"/>
  <c r="AF80" i="74"/>
  <c r="AO80" i="74" s="1"/>
  <c r="W81" i="74"/>
  <c r="AG80" i="74"/>
  <c r="AP80" i="74" s="1"/>
  <c r="AR77" i="73"/>
  <c r="AR78" i="47"/>
  <c r="AI81" i="42"/>
  <c r="AN81" i="42"/>
  <c r="AS6" i="75"/>
  <c r="AL6" i="75"/>
  <c r="AU6" i="75" s="1"/>
  <c r="AS24" i="75"/>
  <c r="AL24" i="75"/>
  <c r="AU24" i="75" s="1"/>
  <c r="AS42" i="75"/>
  <c r="AL42" i="75"/>
  <c r="AU42" i="75" s="1"/>
  <c r="AS60" i="75"/>
  <c r="AL60" i="75"/>
  <c r="AU60" i="75" s="1"/>
  <c r="AS78" i="75"/>
  <c r="AL78" i="75"/>
  <c r="AU78" i="75" s="1"/>
  <c r="AR84" i="86"/>
  <c r="AR78" i="37"/>
  <c r="W83" i="41"/>
  <c r="AG82" i="41"/>
  <c r="AP82" i="41" s="1"/>
  <c r="AF82" i="41"/>
  <c r="AO82" i="41" s="1"/>
  <c r="AE82" i="41"/>
  <c r="Y83" i="45"/>
  <c r="Z83" i="45" s="1"/>
  <c r="X83" i="45"/>
  <c r="AN81" i="33"/>
  <c r="AI81" i="33"/>
  <c r="AI79" i="30"/>
  <c r="AN79" i="30"/>
  <c r="AN80" i="46"/>
  <c r="AI80" i="46"/>
  <c r="AS52" i="75"/>
  <c r="AL52" i="75"/>
  <c r="AU52" i="75" s="1"/>
  <c r="AS61" i="75"/>
  <c r="AL61" i="75"/>
  <c r="AU61" i="75" s="1"/>
  <c r="AS74" i="75"/>
  <c r="AL74" i="75"/>
  <c r="AU74" i="75" s="1"/>
  <c r="AS9" i="75"/>
  <c r="AL9" i="75"/>
  <c r="AU9" i="75" s="1"/>
  <c r="AS27" i="75"/>
  <c r="AL27" i="75"/>
  <c r="AU27" i="75" s="1"/>
  <c r="AS45" i="75"/>
  <c r="AL45" i="75"/>
  <c r="AU45" i="75" s="1"/>
  <c r="AS63" i="75"/>
  <c r="AL63" i="75"/>
  <c r="AU63" i="75" s="1"/>
  <c r="AH83" i="85"/>
  <c r="AQ83" i="85" s="1"/>
  <c r="AE78" i="78"/>
  <c r="AF78" i="78"/>
  <c r="AO78" i="78" s="1"/>
  <c r="AG78" i="78"/>
  <c r="AP78" i="78" s="1"/>
  <c r="W79" i="78"/>
  <c r="AR79" i="74"/>
  <c r="AS12" i="75"/>
  <c r="AL12" i="75"/>
  <c r="AU12" i="75" s="1"/>
  <c r="AS30" i="75"/>
  <c r="AL30" i="75"/>
  <c r="AU30" i="75" s="1"/>
  <c r="AS48" i="75"/>
  <c r="AL48" i="75"/>
  <c r="AU48" i="75" s="1"/>
  <c r="AS66" i="75"/>
  <c r="AL66" i="75"/>
  <c r="AU66" i="75" s="1"/>
  <c r="AS49" i="75"/>
  <c r="AL49" i="75"/>
  <c r="AU49" i="75" s="1"/>
  <c r="AH80" i="25"/>
  <c r="AQ80" i="25" s="1"/>
  <c r="AH82" i="94"/>
  <c r="AQ82" i="94" s="1"/>
  <c r="AI82" i="45"/>
  <c r="AN82" i="45"/>
  <c r="AN82" i="82"/>
  <c r="AI82" i="82"/>
  <c r="AS37" i="75"/>
  <c r="AL37" i="75"/>
  <c r="AU37" i="75" s="1"/>
  <c r="AS41" i="75"/>
  <c r="AL41" i="75"/>
  <c r="AU41" i="75" s="1"/>
  <c r="W84" i="34"/>
  <c r="AG83" i="34"/>
  <c r="AP83" i="34" s="1"/>
  <c r="AF83" i="34"/>
  <c r="AO83" i="34" s="1"/>
  <c r="AE83" i="34"/>
  <c r="AS55" i="75"/>
  <c r="AL55" i="75"/>
  <c r="AU55" i="75" s="1"/>
  <c r="X84" i="29"/>
  <c r="Y84" i="29"/>
  <c r="AI82" i="81"/>
  <c r="AN82" i="81"/>
  <c r="AH82" i="26"/>
  <c r="AQ82" i="26" s="1"/>
  <c r="Z83" i="85"/>
  <c r="AH79" i="37"/>
  <c r="AQ79" i="37" s="1"/>
  <c r="AS5" i="75"/>
  <c r="AL5" i="75"/>
  <c r="AU5" i="75" s="1"/>
  <c r="AS22" i="75"/>
  <c r="AL22" i="75"/>
  <c r="AU22" i="75" s="1"/>
  <c r="AS40" i="75"/>
  <c r="AL40" i="75"/>
  <c r="AU40" i="75" s="1"/>
  <c r="AS58" i="75"/>
  <c r="AL58" i="75"/>
  <c r="AU58" i="75" s="1"/>
  <c r="AS75" i="75"/>
  <c r="AL75" i="75"/>
  <c r="AU75" i="75" s="1"/>
  <c r="AS67" i="75"/>
  <c r="AL67" i="75"/>
  <c r="AU67" i="75" s="1"/>
  <c r="AR81" i="90"/>
  <c r="AS11" i="75"/>
  <c r="AL11" i="75"/>
  <c r="AU11" i="75" s="1"/>
  <c r="AS29" i="75"/>
  <c r="AL29" i="75"/>
  <c r="AU29" i="75" s="1"/>
  <c r="AS47" i="75"/>
  <c r="AL47" i="75"/>
  <c r="AU47" i="75" s="1"/>
  <c r="AS65" i="75"/>
  <c r="AL65" i="75"/>
  <c r="AU65" i="75" s="1"/>
  <c r="Y82" i="42"/>
  <c r="X82" i="42"/>
  <c r="AH79" i="47"/>
  <c r="AQ79" i="47" s="1"/>
  <c r="AQ81" i="47" s="1"/>
  <c r="AZ3" i="47"/>
  <c r="AX6" i="47" s="1"/>
  <c r="S6" i="47" s="1"/>
  <c r="AC6" i="47" s="1"/>
  <c r="AB7" i="47" s="1"/>
  <c r="AX11" i="47"/>
  <c r="S11" i="47" s="1"/>
  <c r="AC11" i="47" s="1"/>
  <c r="AB12" i="47" s="1"/>
  <c r="AX19" i="47"/>
  <c r="S19" i="47" s="1"/>
  <c r="AC19" i="47" s="1"/>
  <c r="AB20" i="47" s="1"/>
  <c r="AX25" i="47"/>
  <c r="S25" i="47" s="1"/>
  <c r="AC25" i="47" s="1"/>
  <c r="AB26" i="47" s="1"/>
  <c r="AX26" i="47"/>
  <c r="S26" i="47" s="1"/>
  <c r="AC26" i="47" s="1"/>
  <c r="AB27" i="47" s="1"/>
  <c r="AX27" i="47"/>
  <c r="S27" i="47" s="1"/>
  <c r="AC27" i="47" s="1"/>
  <c r="AB28" i="47" s="1"/>
  <c r="AX28" i="47"/>
  <c r="S28" i="47" s="1"/>
  <c r="AC28" i="47" s="1"/>
  <c r="AB29" i="47" s="1"/>
  <c r="AX31" i="47"/>
  <c r="S31" i="47" s="1"/>
  <c r="AC31" i="47" s="1"/>
  <c r="AB32" i="47" s="1"/>
  <c r="AX32" i="47"/>
  <c r="S32" i="47" s="1"/>
  <c r="AC32" i="47" s="1"/>
  <c r="AB33" i="47" s="1"/>
  <c r="AX33" i="47"/>
  <c r="S33" i="47" s="1"/>
  <c r="AC33" i="47" s="1"/>
  <c r="AB34" i="47" s="1"/>
  <c r="AX34" i="47"/>
  <c r="S34" i="47" s="1"/>
  <c r="AC34" i="47" s="1"/>
  <c r="AB35" i="47" s="1"/>
  <c r="AX35" i="47"/>
  <c r="S35" i="47" s="1"/>
  <c r="AC35" i="47" s="1"/>
  <c r="AB36" i="47" s="1"/>
  <c r="AX36" i="47"/>
  <c r="S36" i="47" s="1"/>
  <c r="AC36" i="47" s="1"/>
  <c r="AB37" i="47" s="1"/>
  <c r="AX37" i="47"/>
  <c r="S37" i="47" s="1"/>
  <c r="AC37" i="47" s="1"/>
  <c r="AB38" i="47" s="1"/>
  <c r="AX38" i="47"/>
  <c r="S38" i="47" s="1"/>
  <c r="AC38" i="47" s="1"/>
  <c r="AB39" i="47" s="1"/>
  <c r="AX39" i="47"/>
  <c r="S39" i="47" s="1"/>
  <c r="AC39" i="47" s="1"/>
  <c r="AB40" i="47" s="1"/>
  <c r="AX40" i="47"/>
  <c r="S40" i="47" s="1"/>
  <c r="AC40" i="47" s="1"/>
  <c r="AB41" i="47" s="1"/>
  <c r="AX41" i="47"/>
  <c r="S41" i="47" s="1"/>
  <c r="AC41" i="47" s="1"/>
  <c r="AB42" i="47" s="1"/>
  <c r="AX42" i="47"/>
  <c r="S42" i="47" s="1"/>
  <c r="AC42" i="47" s="1"/>
  <c r="AB43" i="47" s="1"/>
  <c r="AX43" i="47"/>
  <c r="S43" i="47" s="1"/>
  <c r="AC43" i="47" s="1"/>
  <c r="AB44" i="47" s="1"/>
  <c r="AX44" i="47"/>
  <c r="S44" i="47" s="1"/>
  <c r="AC44" i="47" s="1"/>
  <c r="AB45" i="47" s="1"/>
  <c r="AX45" i="47"/>
  <c r="S45" i="47" s="1"/>
  <c r="AC45" i="47" s="1"/>
  <c r="AB46" i="47" s="1"/>
  <c r="AX46" i="47"/>
  <c r="S46" i="47" s="1"/>
  <c r="AC46" i="47" s="1"/>
  <c r="AB47" i="47" s="1"/>
  <c r="AX47" i="47"/>
  <c r="S47" i="47" s="1"/>
  <c r="AC47" i="47" s="1"/>
  <c r="AB48" i="47" s="1"/>
  <c r="AX48" i="47"/>
  <c r="S48" i="47" s="1"/>
  <c r="AC48" i="47" s="1"/>
  <c r="AB49" i="47" s="1"/>
  <c r="AX49" i="47"/>
  <c r="S49" i="47" s="1"/>
  <c r="AC49" i="47" s="1"/>
  <c r="AB50" i="47" s="1"/>
  <c r="AX50" i="47"/>
  <c r="S50" i="47" s="1"/>
  <c r="AC50" i="47" s="1"/>
  <c r="AB51" i="47" s="1"/>
  <c r="AX51" i="47"/>
  <c r="S51" i="47" s="1"/>
  <c r="AC51" i="47" s="1"/>
  <c r="AB52" i="47" s="1"/>
  <c r="AX52" i="47"/>
  <c r="S52" i="47" s="1"/>
  <c r="AC52" i="47" s="1"/>
  <c r="AB53" i="47" s="1"/>
  <c r="AX53" i="47"/>
  <c r="S53" i="47" s="1"/>
  <c r="AC53" i="47" s="1"/>
  <c r="AB54" i="47" s="1"/>
  <c r="AX54" i="47"/>
  <c r="S54" i="47" s="1"/>
  <c r="AC54" i="47" s="1"/>
  <c r="AB55" i="47" s="1"/>
  <c r="AX55" i="47"/>
  <c r="S55" i="47" s="1"/>
  <c r="AC55" i="47" s="1"/>
  <c r="AB56" i="47" s="1"/>
  <c r="AX56" i="47"/>
  <c r="S56" i="47" s="1"/>
  <c r="AC56" i="47" s="1"/>
  <c r="AB57" i="47" s="1"/>
  <c r="AX57" i="47"/>
  <c r="S57" i="47" s="1"/>
  <c r="AC57" i="47" s="1"/>
  <c r="AB58" i="47" s="1"/>
  <c r="AX58" i="47"/>
  <c r="S58" i="47" s="1"/>
  <c r="AC58" i="47" s="1"/>
  <c r="AB59" i="47" s="1"/>
  <c r="AX59" i="47"/>
  <c r="S59" i="47" s="1"/>
  <c r="AC59" i="47" s="1"/>
  <c r="AB60" i="47" s="1"/>
  <c r="AX60" i="47"/>
  <c r="S60" i="47" s="1"/>
  <c r="AC60" i="47" s="1"/>
  <c r="AB61" i="47" s="1"/>
  <c r="AX61" i="47"/>
  <c r="S61" i="47" s="1"/>
  <c r="AC61" i="47" s="1"/>
  <c r="AB62" i="47" s="1"/>
  <c r="AX62" i="47"/>
  <c r="S62" i="47" s="1"/>
  <c r="AC62" i="47" s="1"/>
  <c r="AB63" i="47" s="1"/>
  <c r="AX63" i="47"/>
  <c r="S63" i="47" s="1"/>
  <c r="AC63" i="47" s="1"/>
  <c r="AB64" i="47" s="1"/>
  <c r="AX64" i="47"/>
  <c r="S64" i="47" s="1"/>
  <c r="AC64" i="47" s="1"/>
  <c r="AB65" i="47" s="1"/>
  <c r="AX65" i="47"/>
  <c r="S65" i="47" s="1"/>
  <c r="AC65" i="47" s="1"/>
  <c r="AB66" i="47" s="1"/>
  <c r="AX66" i="47"/>
  <c r="S66" i="47" s="1"/>
  <c r="AC66" i="47" s="1"/>
  <c r="AB67" i="47" s="1"/>
  <c r="AX67" i="47"/>
  <c r="S67" i="47" s="1"/>
  <c r="AC67" i="47" s="1"/>
  <c r="AB68" i="47" s="1"/>
  <c r="AX68" i="47"/>
  <c r="S68" i="47" s="1"/>
  <c r="AC68" i="47" s="1"/>
  <c r="AB69" i="47" s="1"/>
  <c r="AX69" i="47"/>
  <c r="S69" i="47" s="1"/>
  <c r="AC69" i="47" s="1"/>
  <c r="AB70" i="47" s="1"/>
  <c r="AX70" i="47"/>
  <c r="S70" i="47" s="1"/>
  <c r="AC70" i="47" s="1"/>
  <c r="AB71" i="47" s="1"/>
  <c r="AX71" i="47"/>
  <c r="S71" i="47" s="1"/>
  <c r="AC71" i="47" s="1"/>
  <c r="AB72" i="47" s="1"/>
  <c r="AX72" i="47"/>
  <c r="S72" i="47" s="1"/>
  <c r="AC72" i="47" s="1"/>
  <c r="AB73" i="47" s="1"/>
  <c r="AX73" i="47"/>
  <c r="S73" i="47" s="1"/>
  <c r="AC73" i="47" s="1"/>
  <c r="AB74" i="47" s="1"/>
  <c r="AX78" i="47"/>
  <c r="S78" i="47" s="1"/>
  <c r="AC78" i="47" s="1"/>
  <c r="AB79" i="47" s="1"/>
  <c r="AX76" i="47"/>
  <c r="S76" i="47" s="1"/>
  <c r="AC76" i="47" s="1"/>
  <c r="AB77" i="47" s="1"/>
  <c r="AX77" i="47"/>
  <c r="S77" i="47" s="1"/>
  <c r="AC77" i="47" s="1"/>
  <c r="AB78" i="47" s="1"/>
  <c r="AX74" i="47"/>
  <c r="S74" i="47" s="1"/>
  <c r="AC74" i="47" s="1"/>
  <c r="AB75" i="47" s="1"/>
  <c r="AX75" i="47"/>
  <c r="S75" i="47" s="1"/>
  <c r="AC75" i="47" s="1"/>
  <c r="AB76" i="47" s="1"/>
  <c r="AL79" i="75"/>
  <c r="AU79" i="75" s="1"/>
  <c r="AR79" i="75"/>
  <c r="AR81" i="75" s="1"/>
  <c r="AS7" i="75"/>
  <c r="AL7" i="75"/>
  <c r="AU7" i="75" s="1"/>
  <c r="AS25" i="75"/>
  <c r="AL25" i="75"/>
  <c r="AU25" i="75" s="1"/>
  <c r="AS73" i="75"/>
  <c r="AL73" i="75"/>
  <c r="AU73" i="75" s="1"/>
  <c r="AI85" i="77"/>
  <c r="AN85" i="77"/>
  <c r="Z82" i="94"/>
  <c r="AS8" i="75"/>
  <c r="AL8" i="75"/>
  <c r="AU8" i="75" s="1"/>
  <c r="AS26" i="75"/>
  <c r="AL26" i="75"/>
  <c r="AU26" i="75" s="1"/>
  <c r="AS44" i="75"/>
  <c r="AL44" i="75"/>
  <c r="AU44" i="75" s="1"/>
  <c r="AS62" i="75"/>
  <c r="AL62" i="75"/>
  <c r="AU62" i="75" s="1"/>
  <c r="AN87" i="89"/>
  <c r="AI87" i="89"/>
  <c r="AS70" i="75"/>
  <c r="AL70" i="75"/>
  <c r="AU70" i="75" s="1"/>
  <c r="AS59" i="75"/>
  <c r="AL59" i="75"/>
  <c r="AU59" i="75" s="1"/>
  <c r="AS19" i="75"/>
  <c r="AL19" i="75"/>
  <c r="AU19" i="75" s="1"/>
  <c r="AE78" i="73"/>
  <c r="AF78" i="73"/>
  <c r="AO78" i="73" s="1"/>
  <c r="W79" i="73"/>
  <c r="AG78" i="73"/>
  <c r="AP78" i="73" s="1"/>
  <c r="AS38" i="75"/>
  <c r="AL38" i="75"/>
  <c r="AU38" i="75" s="1"/>
  <c r="AR81" i="26"/>
  <c r="X83" i="82"/>
  <c r="Y83" i="82"/>
  <c r="Y80" i="30"/>
  <c r="Z80" i="30" s="1"/>
  <c r="X80" i="30"/>
  <c r="X81" i="46"/>
  <c r="Y81" i="46"/>
  <c r="AS15" i="75"/>
  <c r="AL15" i="75"/>
  <c r="AU15" i="75" s="1"/>
  <c r="AS33" i="75"/>
  <c r="AL33" i="75"/>
  <c r="AU33" i="75" s="1"/>
  <c r="AS51" i="75"/>
  <c r="AL51" i="75"/>
  <c r="AU51" i="75" s="1"/>
  <c r="AS69" i="75"/>
  <c r="AL69" i="75"/>
  <c r="AU69" i="75" s="1"/>
  <c r="AH80" i="74"/>
  <c r="AQ80" i="74" s="1"/>
  <c r="AS18" i="75"/>
  <c r="AL18" i="75"/>
  <c r="AU18" i="75" s="1"/>
  <c r="AS36" i="75"/>
  <c r="AL36" i="75"/>
  <c r="AU36" i="75" s="1"/>
  <c r="AS54" i="75"/>
  <c r="AL54" i="75"/>
  <c r="AU54" i="75" s="1"/>
  <c r="AS72" i="75"/>
  <c r="AL72" i="75"/>
  <c r="AU72" i="75" s="1"/>
  <c r="Z80" i="25"/>
  <c r="AI83" i="29"/>
  <c r="AN83" i="29"/>
  <c r="Z83" i="38"/>
  <c r="X83" i="38"/>
  <c r="Y83" i="38"/>
  <c r="W83" i="90"/>
  <c r="AG82" i="90"/>
  <c r="AP82" i="90" s="1"/>
  <c r="AF82" i="90"/>
  <c r="AO82" i="90" s="1"/>
  <c r="AE82" i="90"/>
  <c r="AS16" i="75"/>
  <c r="AL16" i="75"/>
  <c r="AU16" i="75" s="1"/>
  <c r="AS23" i="75"/>
  <c r="AL23" i="75"/>
  <c r="AU23" i="75" s="1"/>
  <c r="AS77" i="75"/>
  <c r="AL77" i="75"/>
  <c r="AU77" i="75" s="1"/>
  <c r="AH85" i="86"/>
  <c r="AQ85" i="86" s="1"/>
  <c r="AS20" i="75"/>
  <c r="AL20" i="75"/>
  <c r="AU20" i="75" s="1"/>
  <c r="AN82" i="38"/>
  <c r="AI82" i="38"/>
  <c r="AR82" i="85"/>
  <c r="AS3" i="75"/>
  <c r="AL3" i="75"/>
  <c r="AU3" i="75" s="1"/>
  <c r="AR82" i="34"/>
  <c r="Z79" i="37"/>
  <c r="AS10" i="75"/>
  <c r="AL10" i="75"/>
  <c r="AU10" i="75" s="1"/>
  <c r="AS28" i="75"/>
  <c r="AL28" i="75"/>
  <c r="AU28" i="75" s="1"/>
  <c r="AS46" i="75"/>
  <c r="AL46" i="75"/>
  <c r="AU46" i="75" s="1"/>
  <c r="AS64" i="75"/>
  <c r="AL64" i="75"/>
  <c r="AU64" i="75" s="1"/>
  <c r="AR79" i="25"/>
  <c r="AS17" i="75"/>
  <c r="AL17" i="75"/>
  <c r="AU17" i="75" s="1"/>
  <c r="AS35" i="75"/>
  <c r="AL35" i="75"/>
  <c r="AU35" i="75" s="1"/>
  <c r="AS53" i="75"/>
  <c r="AL53" i="75"/>
  <c r="AU53" i="75" s="1"/>
  <c r="AS71" i="75"/>
  <c r="AL71" i="75"/>
  <c r="AU71" i="75" s="1"/>
  <c r="AS43" i="75"/>
  <c r="AL43" i="75"/>
  <c r="AU43" i="75" s="1"/>
  <c r="AS4" i="83"/>
  <c r="AS81" i="83" s="1"/>
  <c r="AL4" i="83"/>
  <c r="AU4" i="83" s="1"/>
  <c r="AU81" i="83" s="1"/>
  <c r="C11" i="83" s="1"/>
  <c r="F36" i="97" s="1"/>
  <c r="AH83" i="34"/>
  <c r="AQ83" i="34" s="1"/>
  <c r="AR81" i="94"/>
  <c r="AS13" i="75"/>
  <c r="AL13" i="75"/>
  <c r="AU13" i="75" s="1"/>
  <c r="AS31" i="75"/>
  <c r="AL31" i="75"/>
  <c r="AU31" i="75" s="1"/>
  <c r="Z86" i="77"/>
  <c r="Y86" i="77"/>
  <c r="X86" i="77"/>
  <c r="AH78" i="73"/>
  <c r="AQ78" i="73" s="1"/>
  <c r="AS14" i="75"/>
  <c r="AL14" i="75"/>
  <c r="AU14" i="75" s="1"/>
  <c r="AS32" i="75"/>
  <c r="AL32" i="75"/>
  <c r="AU32" i="75" s="1"/>
  <c r="AS50" i="75"/>
  <c r="AL50" i="75"/>
  <c r="AU50" i="75" s="1"/>
  <c r="AS68" i="75"/>
  <c r="AL68" i="75"/>
  <c r="AU68" i="75" s="1"/>
  <c r="Y82" i="33"/>
  <c r="X82" i="33"/>
  <c r="X88" i="89"/>
  <c r="Y88" i="89"/>
  <c r="AX22" i="47" l="1"/>
  <c r="S22" i="47" s="1"/>
  <c r="AC22" i="47" s="1"/>
  <c r="AB23" i="47" s="1"/>
  <c r="AX15" i="47"/>
  <c r="S15" i="47" s="1"/>
  <c r="AC15" i="47" s="1"/>
  <c r="AB16" i="47" s="1"/>
  <c r="AX8" i="47"/>
  <c r="S8" i="47" s="1"/>
  <c r="AC8" i="47" s="1"/>
  <c r="AB9" i="47" s="1"/>
  <c r="AX21" i="47"/>
  <c r="S21" i="47" s="1"/>
  <c r="AC21" i="47" s="1"/>
  <c r="AB22" i="47" s="1"/>
  <c r="AX14" i="47"/>
  <c r="S14" i="47" s="1"/>
  <c r="AC14" i="47" s="1"/>
  <c r="AB15" i="47" s="1"/>
  <c r="AX7" i="47"/>
  <c r="S7" i="47" s="1"/>
  <c r="AC7" i="47" s="1"/>
  <c r="AB8" i="47" s="1"/>
  <c r="AX20" i="47"/>
  <c r="S20" i="47" s="1"/>
  <c r="AC20" i="47" s="1"/>
  <c r="AB21" i="47" s="1"/>
  <c r="AX13" i="47"/>
  <c r="S13" i="47" s="1"/>
  <c r="AC13" i="47" s="1"/>
  <c r="AB14" i="47" s="1"/>
  <c r="AX5" i="47"/>
  <c r="S5" i="47" s="1"/>
  <c r="AC5" i="47" s="1"/>
  <c r="AB6" i="47" s="1"/>
  <c r="Z82" i="42"/>
  <c r="AX30" i="47"/>
  <c r="S30" i="47" s="1"/>
  <c r="AC30" i="47" s="1"/>
  <c r="AB31" i="47" s="1"/>
  <c r="AX24" i="47"/>
  <c r="S24" i="47" s="1"/>
  <c r="AC24" i="47" s="1"/>
  <c r="AB25" i="47" s="1"/>
  <c r="AX17" i="47"/>
  <c r="S17" i="47" s="1"/>
  <c r="AC17" i="47" s="1"/>
  <c r="AB18" i="47" s="1"/>
  <c r="AX10" i="47"/>
  <c r="S10" i="47" s="1"/>
  <c r="AC10" i="47" s="1"/>
  <c r="AB11" i="47" s="1"/>
  <c r="AX3" i="47"/>
  <c r="S3" i="47" s="1"/>
  <c r="AC3" i="47" s="1"/>
  <c r="AX29" i="47"/>
  <c r="S29" i="47" s="1"/>
  <c r="AC29" i="47" s="1"/>
  <c r="AB30" i="47" s="1"/>
  <c r="AX23" i="47"/>
  <c r="S23" i="47" s="1"/>
  <c r="AC23" i="47" s="1"/>
  <c r="AB24" i="47" s="1"/>
  <c r="AX16" i="47"/>
  <c r="S16" i="47" s="1"/>
  <c r="AC16" i="47" s="1"/>
  <c r="AB17" i="47" s="1"/>
  <c r="AX9" i="47"/>
  <c r="S9" i="47" s="1"/>
  <c r="AC9" i="47" s="1"/>
  <c r="AB10" i="47" s="1"/>
  <c r="AX4" i="47"/>
  <c r="S4" i="47" s="1"/>
  <c r="AC4" i="47" s="1"/>
  <c r="AB5" i="47" s="1"/>
  <c r="W84" i="45"/>
  <c r="AG83" i="45"/>
  <c r="AP83" i="45" s="1"/>
  <c r="AF83" i="45"/>
  <c r="AO83" i="45" s="1"/>
  <c r="AE83" i="45"/>
  <c r="W84" i="81"/>
  <c r="AG83" i="81"/>
  <c r="AP83" i="81" s="1"/>
  <c r="AF83" i="81"/>
  <c r="AO83" i="81" s="1"/>
  <c r="AE83" i="81"/>
  <c r="W83" i="42"/>
  <c r="AG82" i="42"/>
  <c r="AP82" i="42" s="1"/>
  <c r="AF82" i="42"/>
  <c r="AO82" i="42" s="1"/>
  <c r="AE82" i="42"/>
  <c r="W81" i="30"/>
  <c r="AG80" i="30"/>
  <c r="AP80" i="30" s="1"/>
  <c r="AF80" i="30"/>
  <c r="AO80" i="30" s="1"/>
  <c r="AE80" i="30"/>
  <c r="AJ7" i="47"/>
  <c r="AK7" i="47"/>
  <c r="AT7" i="47" s="1"/>
  <c r="AR82" i="38"/>
  <c r="AR83" i="29"/>
  <c r="AJ70" i="47"/>
  <c r="AK70" i="47"/>
  <c r="AT70" i="47" s="1"/>
  <c r="AJ46" i="47"/>
  <c r="AK46" i="47"/>
  <c r="AT46" i="47" s="1"/>
  <c r="AJ16" i="47"/>
  <c r="AK16" i="47"/>
  <c r="AT16" i="47" s="1"/>
  <c r="AH88" i="89"/>
  <c r="AQ88" i="89" s="1"/>
  <c r="AH86" i="77"/>
  <c r="AQ86" i="77" s="1"/>
  <c r="AF83" i="38"/>
  <c r="AO83" i="38" s="1"/>
  <c r="AE83" i="38"/>
  <c r="W84" i="38"/>
  <c r="AG83" i="38"/>
  <c r="AP83" i="38" s="1"/>
  <c r="AF82" i="94"/>
  <c r="AO82" i="94" s="1"/>
  <c r="W83" i="94"/>
  <c r="AG82" i="94"/>
  <c r="AP82" i="94" s="1"/>
  <c r="AE82" i="94"/>
  <c r="Z88" i="89"/>
  <c r="AF79" i="37"/>
  <c r="AO79" i="37" s="1"/>
  <c r="AE79" i="37"/>
  <c r="W80" i="37"/>
  <c r="AG79" i="37"/>
  <c r="AP79" i="37" s="1"/>
  <c r="AI78" i="73"/>
  <c r="AN78" i="73"/>
  <c r="AJ78" i="47"/>
  <c r="AK78" i="47"/>
  <c r="AT78" i="47" s="1"/>
  <c r="AJ71" i="47"/>
  <c r="AK71" i="47"/>
  <c r="AT71" i="47" s="1"/>
  <c r="AJ65" i="47"/>
  <c r="AK65" i="47"/>
  <c r="AT65" i="47" s="1"/>
  <c r="AJ59" i="47"/>
  <c r="AK59" i="47"/>
  <c r="AT59" i="47" s="1"/>
  <c r="AJ53" i="47"/>
  <c r="AK53" i="47"/>
  <c r="AT53" i="47" s="1"/>
  <c r="AJ47" i="47"/>
  <c r="AK47" i="47"/>
  <c r="AT47" i="47" s="1"/>
  <c r="AJ41" i="47"/>
  <c r="AK41" i="47"/>
  <c r="AT41" i="47" s="1"/>
  <c r="AJ35" i="47"/>
  <c r="AK35" i="47"/>
  <c r="AT35" i="47" s="1"/>
  <c r="AJ29" i="47"/>
  <c r="AK29" i="47"/>
  <c r="AT29" i="47" s="1"/>
  <c r="AJ23" i="47"/>
  <c r="AK23" i="47"/>
  <c r="AT23" i="47" s="1"/>
  <c r="AJ17" i="47"/>
  <c r="AK17" i="47"/>
  <c r="AT17" i="47" s="1"/>
  <c r="AJ11" i="47"/>
  <c r="AK11" i="47"/>
  <c r="AT11" i="47" s="1"/>
  <c r="AN83" i="34"/>
  <c r="AI83" i="34"/>
  <c r="AI80" i="74"/>
  <c r="AN80" i="74"/>
  <c r="AI85" i="86"/>
  <c r="AN85" i="86"/>
  <c r="AH82" i="33"/>
  <c r="AQ82" i="33" s="1"/>
  <c r="AJ77" i="47"/>
  <c r="AK77" i="47"/>
  <c r="AT77" i="47" s="1"/>
  <c r="AJ52" i="47"/>
  <c r="AK52" i="47"/>
  <c r="AT52" i="47" s="1"/>
  <c r="AJ28" i="47"/>
  <c r="AK28" i="47"/>
  <c r="AT28" i="47" s="1"/>
  <c r="AJ10" i="47"/>
  <c r="AK10" i="47"/>
  <c r="AT10" i="47" s="1"/>
  <c r="AH84" i="29"/>
  <c r="AQ84" i="29" s="1"/>
  <c r="AI82" i="41"/>
  <c r="AN82" i="41"/>
  <c r="AH83" i="82"/>
  <c r="AQ83" i="82" s="1"/>
  <c r="AJ69" i="47"/>
  <c r="AK69" i="47"/>
  <c r="AT69" i="47" s="1"/>
  <c r="AJ51" i="47"/>
  <c r="AK51" i="47"/>
  <c r="AT51" i="47" s="1"/>
  <c r="AJ39" i="47"/>
  <c r="AK39" i="47"/>
  <c r="AT39" i="47" s="1"/>
  <c r="AJ21" i="47"/>
  <c r="AK21" i="47"/>
  <c r="AT21" i="47" s="1"/>
  <c r="AJ15" i="47"/>
  <c r="AK15" i="47"/>
  <c r="AT15" i="47" s="1"/>
  <c r="AJ5" i="47"/>
  <c r="AK5" i="47"/>
  <c r="AT5" i="47" s="1"/>
  <c r="Z84" i="29"/>
  <c r="AR82" i="82"/>
  <c r="AI78" i="78"/>
  <c r="AN78" i="78"/>
  <c r="AR81" i="33"/>
  <c r="AH82" i="93"/>
  <c r="AQ82" i="93" s="1"/>
  <c r="X83" i="26"/>
  <c r="Y83" i="26"/>
  <c r="AI79" i="47"/>
  <c r="AN79" i="47"/>
  <c r="AN81" i="47" s="1"/>
  <c r="AJ64" i="47"/>
  <c r="AK64" i="47"/>
  <c r="AT64" i="47" s="1"/>
  <c r="AJ40" i="47"/>
  <c r="AK40" i="47"/>
  <c r="AT40" i="47" s="1"/>
  <c r="AJ22" i="47"/>
  <c r="AK22" i="47"/>
  <c r="AT22" i="47" s="1"/>
  <c r="X83" i="90"/>
  <c r="Y83" i="90"/>
  <c r="AH81" i="46"/>
  <c r="AQ81" i="46" s="1"/>
  <c r="AJ79" i="47"/>
  <c r="AS79" i="47" s="1"/>
  <c r="AK79" i="47"/>
  <c r="AT79" i="47" s="1"/>
  <c r="AJ57" i="47"/>
  <c r="AK57" i="47"/>
  <c r="AT57" i="47" s="1"/>
  <c r="AJ27" i="47"/>
  <c r="AK27" i="47"/>
  <c r="AT27" i="47" s="1"/>
  <c r="W81" i="25"/>
  <c r="AG80" i="25"/>
  <c r="AP80" i="25" s="1"/>
  <c r="AF80" i="25"/>
  <c r="AO80" i="25" s="1"/>
  <c r="AE80" i="25"/>
  <c r="Z81" i="46"/>
  <c r="Z83" i="82"/>
  <c r="Z79" i="73"/>
  <c r="Y79" i="73"/>
  <c r="X79" i="73"/>
  <c r="AJ74" i="47"/>
  <c r="AK74" i="47"/>
  <c r="AT74" i="47" s="1"/>
  <c r="AJ68" i="47"/>
  <c r="AK68" i="47"/>
  <c r="AT68" i="47" s="1"/>
  <c r="AJ62" i="47"/>
  <c r="AK62" i="47"/>
  <c r="AT62" i="47" s="1"/>
  <c r="AJ56" i="47"/>
  <c r="AK56" i="47"/>
  <c r="AT56" i="47" s="1"/>
  <c r="AJ50" i="47"/>
  <c r="AK50" i="47"/>
  <c r="AT50" i="47" s="1"/>
  <c r="AJ44" i="47"/>
  <c r="AK44" i="47"/>
  <c r="AT44" i="47" s="1"/>
  <c r="AJ38" i="47"/>
  <c r="AK38" i="47"/>
  <c r="AT38" i="47" s="1"/>
  <c r="AJ32" i="47"/>
  <c r="AK32" i="47"/>
  <c r="AT32" i="47" s="1"/>
  <c r="AJ26" i="47"/>
  <c r="AK26" i="47"/>
  <c r="AT26" i="47" s="1"/>
  <c r="AJ20" i="47"/>
  <c r="AK20" i="47"/>
  <c r="AT20" i="47" s="1"/>
  <c r="AJ14" i="47"/>
  <c r="AK14" i="47"/>
  <c r="AT14" i="47" s="1"/>
  <c r="AJ8" i="47"/>
  <c r="AK8" i="47"/>
  <c r="AT8" i="47" s="1"/>
  <c r="X84" i="34"/>
  <c r="Y84" i="34"/>
  <c r="AR81" i="42"/>
  <c r="X81" i="74"/>
  <c r="Y81" i="74"/>
  <c r="AR81" i="93"/>
  <c r="W87" i="77"/>
  <c r="AG86" i="77"/>
  <c r="AP86" i="77" s="1"/>
  <c r="AF86" i="77"/>
  <c r="AO86" i="77" s="1"/>
  <c r="AE86" i="77"/>
  <c r="AR87" i="89"/>
  <c r="AR85" i="77"/>
  <c r="AJ58" i="47"/>
  <c r="AK58" i="47"/>
  <c r="AT58" i="47" s="1"/>
  <c r="AJ34" i="47"/>
  <c r="AK34" i="47"/>
  <c r="AT34" i="47" s="1"/>
  <c r="AJ3" i="47"/>
  <c r="AB4" i="47"/>
  <c r="AR79" i="30"/>
  <c r="AH83" i="81"/>
  <c r="AQ83" i="81" s="1"/>
  <c r="AS4" i="75"/>
  <c r="AS81" i="75" s="1"/>
  <c r="AL4" i="75"/>
  <c r="AU4" i="75" s="1"/>
  <c r="AU81" i="75" s="1"/>
  <c r="C11" i="75" s="1"/>
  <c r="F28" i="97" s="1"/>
  <c r="AJ63" i="47"/>
  <c r="AK63" i="47"/>
  <c r="AT63" i="47" s="1"/>
  <c r="AJ45" i="47"/>
  <c r="AK45" i="47"/>
  <c r="AT45" i="47" s="1"/>
  <c r="AJ33" i="47"/>
  <c r="AK33" i="47"/>
  <c r="AT33" i="47" s="1"/>
  <c r="AJ9" i="47"/>
  <c r="AK9" i="47"/>
  <c r="AT9" i="47" s="1"/>
  <c r="Z82" i="33"/>
  <c r="AN82" i="90"/>
  <c r="AI82" i="90"/>
  <c r="AH83" i="38"/>
  <c r="AQ83" i="38" s="1"/>
  <c r="AH80" i="30"/>
  <c r="AQ80" i="30" s="1"/>
  <c r="AJ76" i="47"/>
  <c r="AK76" i="47"/>
  <c r="AT76" i="47" s="1"/>
  <c r="AJ73" i="47"/>
  <c r="AK73" i="47"/>
  <c r="AT73" i="47" s="1"/>
  <c r="AJ67" i="47"/>
  <c r="AK67" i="47"/>
  <c r="AT67" i="47" s="1"/>
  <c r="AJ61" i="47"/>
  <c r="AK61" i="47"/>
  <c r="AT61" i="47" s="1"/>
  <c r="AJ55" i="47"/>
  <c r="AK55" i="47"/>
  <c r="AT55" i="47" s="1"/>
  <c r="AJ49" i="47"/>
  <c r="AK49" i="47"/>
  <c r="AT49" i="47" s="1"/>
  <c r="AJ43" i="47"/>
  <c r="AK43" i="47"/>
  <c r="AT43" i="47" s="1"/>
  <c r="AJ37" i="47"/>
  <c r="AK37" i="47"/>
  <c r="AT37" i="47" s="1"/>
  <c r="AJ31" i="47"/>
  <c r="AK31" i="47"/>
  <c r="AT31" i="47" s="1"/>
  <c r="AJ25" i="47"/>
  <c r="AK25" i="47"/>
  <c r="AT25" i="47" s="1"/>
  <c r="AX18" i="47"/>
  <c r="S18" i="47" s="1"/>
  <c r="AC18" i="47" s="1"/>
  <c r="AB19" i="47" s="1"/>
  <c r="AX12" i="47"/>
  <c r="S12" i="47" s="1"/>
  <c r="AC12" i="47" s="1"/>
  <c r="AB13" i="47" s="1"/>
  <c r="AH82" i="42"/>
  <c r="AQ82" i="42" s="1"/>
  <c r="AG83" i="85"/>
  <c r="AP83" i="85" s="1"/>
  <c r="AF83" i="85"/>
  <c r="AO83" i="85" s="1"/>
  <c r="W84" i="85"/>
  <c r="AE83" i="85"/>
  <c r="Z79" i="78"/>
  <c r="X79" i="78"/>
  <c r="Y79" i="78"/>
  <c r="AR80" i="46"/>
  <c r="AH83" i="45"/>
  <c r="AQ83" i="45" s="1"/>
  <c r="X83" i="41"/>
  <c r="Y83" i="41"/>
  <c r="Z82" i="93"/>
  <c r="AN82" i="26"/>
  <c r="AI82" i="26"/>
  <c r="AJ75" i="47"/>
  <c r="AK75" i="47"/>
  <c r="AT75" i="47" s="1"/>
  <c r="AJ72" i="47"/>
  <c r="AK72" i="47"/>
  <c r="AT72" i="47" s="1"/>
  <c r="AJ66" i="47"/>
  <c r="AK66" i="47"/>
  <c r="AT66" i="47" s="1"/>
  <c r="AJ60" i="47"/>
  <c r="AK60" i="47"/>
  <c r="AT60" i="47" s="1"/>
  <c r="AJ54" i="47"/>
  <c r="AK54" i="47"/>
  <c r="AT54" i="47" s="1"/>
  <c r="AJ48" i="47"/>
  <c r="AK48" i="47"/>
  <c r="AT48" i="47" s="1"/>
  <c r="AJ42" i="47"/>
  <c r="AK42" i="47"/>
  <c r="AT42" i="47" s="1"/>
  <c r="AJ36" i="47"/>
  <c r="AK36" i="47"/>
  <c r="AT36" i="47" s="1"/>
  <c r="AJ30" i="47"/>
  <c r="AK30" i="47"/>
  <c r="AT30" i="47" s="1"/>
  <c r="AJ24" i="47"/>
  <c r="AK24" i="47"/>
  <c r="AT24" i="47" s="1"/>
  <c r="AJ18" i="47"/>
  <c r="AK18" i="47"/>
  <c r="AT18" i="47" s="1"/>
  <c r="AK12" i="47"/>
  <c r="AT12" i="47" s="1"/>
  <c r="AJ6" i="47"/>
  <c r="AK6" i="47"/>
  <c r="AT6" i="47" s="1"/>
  <c r="AR82" i="81"/>
  <c r="AR82" i="45"/>
  <c r="X86" i="86"/>
  <c r="Y86" i="86"/>
  <c r="AJ12" i="47" l="1"/>
  <c r="AS18" i="47"/>
  <c r="AL18" i="47"/>
  <c r="AU18" i="47" s="1"/>
  <c r="AS36" i="47"/>
  <c r="AL36" i="47"/>
  <c r="AU36" i="47" s="1"/>
  <c r="AS54" i="47"/>
  <c r="AL54" i="47"/>
  <c r="AU54" i="47" s="1"/>
  <c r="AS72" i="47"/>
  <c r="AL72" i="47"/>
  <c r="AU72" i="47" s="1"/>
  <c r="W80" i="78"/>
  <c r="AG79" i="78"/>
  <c r="AP79" i="78" s="1"/>
  <c r="AF79" i="78"/>
  <c r="AO79" i="78" s="1"/>
  <c r="AE79" i="78"/>
  <c r="AJ19" i="47"/>
  <c r="AK19" i="47"/>
  <c r="AT19" i="47" s="1"/>
  <c r="AS37" i="47"/>
  <c r="AL37" i="47"/>
  <c r="AU37" i="47" s="1"/>
  <c r="AS55" i="47"/>
  <c r="AL55" i="47"/>
  <c r="AU55" i="47" s="1"/>
  <c r="AS73" i="47"/>
  <c r="AL73" i="47"/>
  <c r="AU73" i="47" s="1"/>
  <c r="AS9" i="47"/>
  <c r="AL9" i="47"/>
  <c r="AU9" i="47" s="1"/>
  <c r="AS63" i="47"/>
  <c r="AL63" i="47"/>
  <c r="AU63" i="47" s="1"/>
  <c r="AS8" i="47"/>
  <c r="AL8" i="47"/>
  <c r="AU8" i="47" s="1"/>
  <c r="AS26" i="47"/>
  <c r="AL26" i="47"/>
  <c r="AU26" i="47" s="1"/>
  <c r="AS44" i="47"/>
  <c r="AL44" i="47"/>
  <c r="AU44" i="47" s="1"/>
  <c r="AS62" i="47"/>
  <c r="AL62" i="47"/>
  <c r="AU62" i="47" s="1"/>
  <c r="AS5" i="47"/>
  <c r="AL5" i="47"/>
  <c r="AU5" i="47" s="1"/>
  <c r="AS39" i="47"/>
  <c r="AL39" i="47"/>
  <c r="AU39" i="47" s="1"/>
  <c r="AS10" i="47"/>
  <c r="AL10" i="47"/>
  <c r="AU10" i="47" s="1"/>
  <c r="AS77" i="47"/>
  <c r="AL77" i="47"/>
  <c r="AU77" i="47" s="1"/>
  <c r="Z84" i="81"/>
  <c r="X84" i="81"/>
  <c r="Y84" i="81"/>
  <c r="AH86" i="86"/>
  <c r="AQ86" i="86" s="1"/>
  <c r="AH83" i="41"/>
  <c r="AQ83" i="41" s="1"/>
  <c r="AI83" i="85"/>
  <c r="AN83" i="85"/>
  <c r="AR82" i="90"/>
  <c r="AS34" i="47"/>
  <c r="AL34" i="47"/>
  <c r="AU34" i="47" s="1"/>
  <c r="W80" i="73"/>
  <c r="AG79" i="73"/>
  <c r="AP79" i="73" s="1"/>
  <c r="AF79" i="73"/>
  <c r="AO79" i="73" s="1"/>
  <c r="AE79" i="73"/>
  <c r="Y81" i="25"/>
  <c r="X81" i="25"/>
  <c r="AS57" i="47"/>
  <c r="AL57" i="47"/>
  <c r="AU57" i="47" s="1"/>
  <c r="AS22" i="47"/>
  <c r="AL22" i="47"/>
  <c r="AU22" i="47" s="1"/>
  <c r="AR79" i="47"/>
  <c r="AR81" i="47" s="1"/>
  <c r="AL79" i="47"/>
  <c r="AU79" i="47" s="1"/>
  <c r="AR78" i="78"/>
  <c r="AR85" i="86"/>
  <c r="AS11" i="47"/>
  <c r="AL11" i="47"/>
  <c r="AU11" i="47" s="1"/>
  <c r="AS29" i="47"/>
  <c r="AL29" i="47"/>
  <c r="AU29" i="47" s="1"/>
  <c r="AS47" i="47"/>
  <c r="AL47" i="47"/>
  <c r="AU47" i="47" s="1"/>
  <c r="AS65" i="47"/>
  <c r="AL65" i="47"/>
  <c r="AU65" i="47" s="1"/>
  <c r="AR78" i="73"/>
  <c r="AE88" i="89"/>
  <c r="W89" i="89"/>
  <c r="AG88" i="89"/>
  <c r="AP88" i="89" s="1"/>
  <c r="AF88" i="89"/>
  <c r="AO88" i="89" s="1"/>
  <c r="AS46" i="47"/>
  <c r="AL46" i="47"/>
  <c r="AU46" i="47" s="1"/>
  <c r="Y83" i="42"/>
  <c r="Z83" i="42" s="1"/>
  <c r="X83" i="42"/>
  <c r="AI83" i="45"/>
  <c r="AN83" i="45"/>
  <c r="Z86" i="86"/>
  <c r="AS6" i="47"/>
  <c r="AL6" i="47"/>
  <c r="AU6" i="47" s="1"/>
  <c r="AS24" i="47"/>
  <c r="AL24" i="47"/>
  <c r="AU24" i="47" s="1"/>
  <c r="AS42" i="47"/>
  <c r="AL42" i="47"/>
  <c r="AU42" i="47" s="1"/>
  <c r="AS60" i="47"/>
  <c r="AL60" i="47"/>
  <c r="AU60" i="47" s="1"/>
  <c r="AS75" i="47"/>
  <c r="AL75" i="47"/>
  <c r="AU75" i="47" s="1"/>
  <c r="Z83" i="41"/>
  <c r="X84" i="85"/>
  <c r="Z84" i="85" s="1"/>
  <c r="Y84" i="85"/>
  <c r="AS25" i="47"/>
  <c r="AL25" i="47"/>
  <c r="AU25" i="47" s="1"/>
  <c r="AS43" i="47"/>
  <c r="AL43" i="47"/>
  <c r="AU43" i="47" s="1"/>
  <c r="AS61" i="47"/>
  <c r="AL61" i="47"/>
  <c r="AU61" i="47" s="1"/>
  <c r="AS76" i="47"/>
  <c r="AL76" i="47"/>
  <c r="AU76" i="47" s="1"/>
  <c r="AS33" i="47"/>
  <c r="AL33" i="47"/>
  <c r="AU33" i="47" s="1"/>
  <c r="AI86" i="77"/>
  <c r="AN86" i="77"/>
  <c r="AS14" i="47"/>
  <c r="AL14" i="47"/>
  <c r="AU14" i="47" s="1"/>
  <c r="AS32" i="47"/>
  <c r="AL32" i="47"/>
  <c r="AU32" i="47" s="1"/>
  <c r="AS50" i="47"/>
  <c r="AL50" i="47"/>
  <c r="AU50" i="47" s="1"/>
  <c r="AS68" i="47"/>
  <c r="AL68" i="47"/>
  <c r="AU68" i="47" s="1"/>
  <c r="AE83" i="82"/>
  <c r="AF83" i="82"/>
  <c r="AO83" i="82" s="1"/>
  <c r="W84" i="82"/>
  <c r="AG83" i="82"/>
  <c r="AP83" i="82" s="1"/>
  <c r="AS15" i="47"/>
  <c r="AL15" i="47"/>
  <c r="AU15" i="47" s="1"/>
  <c r="AS51" i="47"/>
  <c r="AL51" i="47"/>
  <c r="AU51" i="47" s="1"/>
  <c r="AS28" i="47"/>
  <c r="AL28" i="47"/>
  <c r="AU28" i="47" s="1"/>
  <c r="AN82" i="94"/>
  <c r="AI82" i="94"/>
  <c r="Z84" i="38"/>
  <c r="X84" i="38"/>
  <c r="Y84" i="38"/>
  <c r="Y81" i="30"/>
  <c r="X81" i="30"/>
  <c r="AS58" i="47"/>
  <c r="AL58" i="47"/>
  <c r="AU58" i="47" s="1"/>
  <c r="AH84" i="34"/>
  <c r="AQ84" i="34" s="1"/>
  <c r="AF81" i="46"/>
  <c r="AO81" i="46" s="1"/>
  <c r="AE81" i="46"/>
  <c r="W82" i="46"/>
  <c r="AG81" i="46"/>
  <c r="AP81" i="46" s="1"/>
  <c r="AS40" i="47"/>
  <c r="AL40" i="47"/>
  <c r="AU40" i="47" s="1"/>
  <c r="AH83" i="26"/>
  <c r="AQ83" i="26" s="1"/>
  <c r="AR80" i="74"/>
  <c r="AS17" i="47"/>
  <c r="AL17" i="47"/>
  <c r="AU17" i="47" s="1"/>
  <c r="AS35" i="47"/>
  <c r="AL35" i="47"/>
  <c r="AU35" i="47" s="1"/>
  <c r="AS53" i="47"/>
  <c r="AL53" i="47"/>
  <c r="AU53" i="47" s="1"/>
  <c r="AS71" i="47"/>
  <c r="AL71" i="47"/>
  <c r="AU71" i="47" s="1"/>
  <c r="Y80" i="37"/>
  <c r="Z80" i="37" s="1"/>
  <c r="X80" i="37"/>
  <c r="AS70" i="47"/>
  <c r="AL70" i="47"/>
  <c r="AU70" i="47" s="1"/>
  <c r="AS7" i="47"/>
  <c r="AL7" i="47"/>
  <c r="AU7" i="47" s="1"/>
  <c r="AN83" i="81"/>
  <c r="AI83" i="81"/>
  <c r="AR82" i="26"/>
  <c r="AS12" i="47"/>
  <c r="AL12" i="47"/>
  <c r="AU12" i="47" s="1"/>
  <c r="AS30" i="47"/>
  <c r="AL30" i="47"/>
  <c r="AU30" i="47" s="1"/>
  <c r="AS48" i="47"/>
  <c r="AL48" i="47"/>
  <c r="AU48" i="47" s="1"/>
  <c r="AS66" i="47"/>
  <c r="AL66" i="47"/>
  <c r="AU66" i="47" s="1"/>
  <c r="AS31" i="47"/>
  <c r="AL31" i="47"/>
  <c r="AU31" i="47" s="1"/>
  <c r="AS49" i="47"/>
  <c r="AL49" i="47"/>
  <c r="AU49" i="47" s="1"/>
  <c r="AS67" i="47"/>
  <c r="AL67" i="47"/>
  <c r="AU67" i="47" s="1"/>
  <c r="AE82" i="33"/>
  <c r="AG82" i="33"/>
  <c r="AP82" i="33" s="1"/>
  <c r="AF82" i="33"/>
  <c r="AO82" i="33" s="1"/>
  <c r="W83" i="33"/>
  <c r="AS45" i="47"/>
  <c r="AL45" i="47"/>
  <c r="AU45" i="47" s="1"/>
  <c r="AJ4" i="47"/>
  <c r="AK4" i="47"/>
  <c r="AT4" i="47" s="1"/>
  <c r="AH81" i="74"/>
  <c r="AQ81" i="74" s="1"/>
  <c r="Z84" i="34"/>
  <c r="AS20" i="47"/>
  <c r="AL20" i="47"/>
  <c r="AU20" i="47" s="1"/>
  <c r="AS38" i="47"/>
  <c r="AL38" i="47"/>
  <c r="AU38" i="47" s="1"/>
  <c r="AS56" i="47"/>
  <c r="AL56" i="47"/>
  <c r="AU56" i="47" s="1"/>
  <c r="AS74" i="47"/>
  <c r="AL74" i="47"/>
  <c r="AU74" i="47" s="1"/>
  <c r="AI80" i="25"/>
  <c r="AN80" i="25"/>
  <c r="AH83" i="90"/>
  <c r="AQ83" i="90" s="1"/>
  <c r="Z83" i="26"/>
  <c r="W85" i="29"/>
  <c r="AG84" i="29"/>
  <c r="AP84" i="29" s="1"/>
  <c r="AF84" i="29"/>
  <c r="AO84" i="29" s="1"/>
  <c r="AE84" i="29"/>
  <c r="AS21" i="47"/>
  <c r="AL21" i="47"/>
  <c r="AU21" i="47" s="1"/>
  <c r="AS69" i="47"/>
  <c r="AL69" i="47"/>
  <c r="AU69" i="47" s="1"/>
  <c r="AS52" i="47"/>
  <c r="AL52" i="47"/>
  <c r="AU52" i="47" s="1"/>
  <c r="AR83" i="34"/>
  <c r="AN83" i="38"/>
  <c r="AI83" i="38"/>
  <c r="AN82" i="42"/>
  <c r="AI82" i="42"/>
  <c r="Z84" i="45"/>
  <c r="X84" i="45"/>
  <c r="Y84" i="45"/>
  <c r="W83" i="93"/>
  <c r="AG82" i="93"/>
  <c r="AP82" i="93" s="1"/>
  <c r="AF82" i="93"/>
  <c r="AO82" i="93" s="1"/>
  <c r="AE82" i="93"/>
  <c r="AH79" i="78"/>
  <c r="AQ79" i="78" s="1"/>
  <c r="AJ13" i="47"/>
  <c r="AK13" i="47"/>
  <c r="AT13" i="47" s="1"/>
  <c r="AS3" i="47"/>
  <c r="AL3" i="47"/>
  <c r="AU3" i="47" s="1"/>
  <c r="Y87" i="77"/>
  <c r="Z87" i="77" s="1"/>
  <c r="X87" i="77"/>
  <c r="Z81" i="74"/>
  <c r="AH79" i="73"/>
  <c r="AQ79" i="73" s="1"/>
  <c r="AS27" i="47"/>
  <c r="AL27" i="47"/>
  <c r="AU27" i="47" s="1"/>
  <c r="Z83" i="90"/>
  <c r="AS64" i="47"/>
  <c r="AL64" i="47"/>
  <c r="AU64" i="47" s="1"/>
  <c r="AR82" i="41"/>
  <c r="AS23" i="47"/>
  <c r="AL23" i="47"/>
  <c r="AU23" i="47" s="1"/>
  <c r="AS41" i="47"/>
  <c r="AL41" i="47"/>
  <c r="AU41" i="47" s="1"/>
  <c r="AS59" i="47"/>
  <c r="AL59" i="47"/>
  <c r="AU59" i="47" s="1"/>
  <c r="AS78" i="47"/>
  <c r="AL78" i="47"/>
  <c r="AU78" i="47" s="1"/>
  <c r="AI79" i="37"/>
  <c r="AN79" i="37"/>
  <c r="Y83" i="94"/>
  <c r="X83" i="94"/>
  <c r="Z83" i="94" s="1"/>
  <c r="AS16" i="47"/>
  <c r="AL16" i="47"/>
  <c r="AU16" i="47" s="1"/>
  <c r="AN80" i="30"/>
  <c r="AI80" i="30"/>
  <c r="Z81" i="25" l="1"/>
  <c r="W88" i="77"/>
  <c r="AG87" i="77"/>
  <c r="AP87" i="77" s="1"/>
  <c r="AF87" i="77"/>
  <c r="AO87" i="77" s="1"/>
  <c r="AE87" i="77"/>
  <c r="W81" i="37"/>
  <c r="AG80" i="37"/>
  <c r="AP80" i="37" s="1"/>
  <c r="AF80" i="37"/>
  <c r="AO80" i="37" s="1"/>
  <c r="AE80" i="37"/>
  <c r="AF83" i="42"/>
  <c r="AO83" i="42" s="1"/>
  <c r="AE83" i="42"/>
  <c r="W84" i="42"/>
  <c r="AG83" i="42"/>
  <c r="AP83" i="42" s="1"/>
  <c r="W82" i="25"/>
  <c r="AG81" i="25"/>
  <c r="AP81" i="25" s="1"/>
  <c r="AF81" i="25"/>
  <c r="AO81" i="25" s="1"/>
  <c r="AE81" i="25"/>
  <c r="AI88" i="89"/>
  <c r="AN88" i="89"/>
  <c r="AH81" i="30"/>
  <c r="AQ81" i="30" s="1"/>
  <c r="AR80" i="30"/>
  <c r="AE83" i="94"/>
  <c r="AG83" i="94"/>
  <c r="AP83" i="94" s="1"/>
  <c r="AF83" i="94"/>
  <c r="AO83" i="94" s="1"/>
  <c r="W84" i="94"/>
  <c r="AH87" i="77"/>
  <c r="AQ87" i="77" s="1"/>
  <c r="AS13" i="47"/>
  <c r="AL13" i="47"/>
  <c r="AU13" i="47" s="1"/>
  <c r="AN82" i="93"/>
  <c r="AI82" i="93"/>
  <c r="AH84" i="45"/>
  <c r="AQ84" i="45" s="1"/>
  <c r="X85" i="29"/>
  <c r="Y85" i="29"/>
  <c r="AS4" i="47"/>
  <c r="AL4" i="47"/>
  <c r="AU4" i="47" s="1"/>
  <c r="AI82" i="33"/>
  <c r="AN82" i="33"/>
  <c r="AR83" i="81"/>
  <c r="AH80" i="37"/>
  <c r="AQ80" i="37" s="1"/>
  <c r="AH84" i="38"/>
  <c r="AQ84" i="38" s="1"/>
  <c r="AR86" i="77"/>
  <c r="AH84" i="85"/>
  <c r="AQ84" i="85" s="1"/>
  <c r="AE84" i="81"/>
  <c r="AF84" i="81"/>
  <c r="AO84" i="81" s="1"/>
  <c r="AG84" i="81"/>
  <c r="AP84" i="81" s="1"/>
  <c r="W85" i="81"/>
  <c r="AR80" i="25"/>
  <c r="W85" i="45"/>
  <c r="AG84" i="45"/>
  <c r="AP84" i="45" s="1"/>
  <c r="AF84" i="45"/>
  <c r="AO84" i="45" s="1"/>
  <c r="AE84" i="45"/>
  <c r="AF83" i="26"/>
  <c r="AO83" i="26" s="1"/>
  <c r="AE83" i="26"/>
  <c r="W84" i="26"/>
  <c r="AG83" i="26"/>
  <c r="AP83" i="26" s="1"/>
  <c r="AF84" i="38"/>
  <c r="AO84" i="38" s="1"/>
  <c r="AE84" i="38"/>
  <c r="W85" i="38"/>
  <c r="AG84" i="38"/>
  <c r="AP84" i="38" s="1"/>
  <c r="AR79" i="37"/>
  <c r="AR82" i="42"/>
  <c r="AI83" i="82"/>
  <c r="AN83" i="82"/>
  <c r="AE83" i="90"/>
  <c r="W84" i="90"/>
  <c r="AG83" i="90"/>
  <c r="AP83" i="90" s="1"/>
  <c r="AF83" i="90"/>
  <c r="AO83" i="90" s="1"/>
  <c r="AN84" i="29"/>
  <c r="AI84" i="29"/>
  <c r="Y83" i="33"/>
  <c r="X83" i="33"/>
  <c r="Z82" i="46"/>
  <c r="X82" i="46"/>
  <c r="Y82" i="46"/>
  <c r="AR83" i="45"/>
  <c r="W87" i="86"/>
  <c r="AG86" i="86"/>
  <c r="AP86" i="86" s="1"/>
  <c r="AF86" i="86"/>
  <c r="AO86" i="86" s="1"/>
  <c r="AE86" i="86"/>
  <c r="AR82" i="94"/>
  <c r="W84" i="41"/>
  <c r="AG83" i="41"/>
  <c r="AP83" i="41" s="1"/>
  <c r="AF83" i="41"/>
  <c r="AO83" i="41" s="1"/>
  <c r="AE83" i="41"/>
  <c r="X80" i="78"/>
  <c r="Y80" i="78"/>
  <c r="AH83" i="94"/>
  <c r="AQ83" i="94" s="1"/>
  <c r="Y83" i="93"/>
  <c r="X83" i="93"/>
  <c r="AR83" i="38"/>
  <c r="Z81" i="30"/>
  <c r="AH83" i="42"/>
  <c r="AQ83" i="42" s="1"/>
  <c r="AH81" i="25"/>
  <c r="AQ81" i="25" s="1"/>
  <c r="Y80" i="73"/>
  <c r="X80" i="73"/>
  <c r="Z80" i="73" s="1"/>
  <c r="AS19" i="47"/>
  <c r="AS81" i="47" s="1"/>
  <c r="AL19" i="47"/>
  <c r="AU19" i="47" s="1"/>
  <c r="AU81" i="47" s="1"/>
  <c r="C11" i="47" s="1"/>
  <c r="AF84" i="85"/>
  <c r="AO84" i="85" s="1"/>
  <c r="AE84" i="85"/>
  <c r="W85" i="85"/>
  <c r="AG84" i="85"/>
  <c r="AP84" i="85" s="1"/>
  <c r="AI79" i="73"/>
  <c r="AN79" i="73"/>
  <c r="W82" i="74"/>
  <c r="AG81" i="74"/>
  <c r="AP81" i="74" s="1"/>
  <c r="AF81" i="74"/>
  <c r="AO81" i="74" s="1"/>
  <c r="AE81" i="74"/>
  <c r="AE84" i="34"/>
  <c r="AF84" i="34"/>
  <c r="AO84" i="34" s="1"/>
  <c r="W85" i="34"/>
  <c r="AG84" i="34"/>
  <c r="AP84" i="34" s="1"/>
  <c r="AT81" i="47"/>
  <c r="AI81" i="46"/>
  <c r="AN81" i="46"/>
  <c r="Y84" i="82"/>
  <c r="X84" i="82"/>
  <c r="X89" i="89"/>
  <c r="Y89" i="89"/>
  <c r="AR83" i="85"/>
  <c r="AH84" i="81"/>
  <c r="AQ84" i="81" s="1"/>
  <c r="AI79" i="78"/>
  <c r="AN79" i="78"/>
  <c r="AN84" i="85" l="1"/>
  <c r="AI84" i="85"/>
  <c r="W81" i="73"/>
  <c r="AG80" i="73"/>
  <c r="AP80" i="73" s="1"/>
  <c r="AF80" i="73"/>
  <c r="AO80" i="73" s="1"/>
  <c r="AE80" i="73"/>
  <c r="AH80" i="78"/>
  <c r="AQ80" i="78" s="1"/>
  <c r="X84" i="41"/>
  <c r="Y84" i="41"/>
  <c r="W83" i="46"/>
  <c r="AG82" i="46"/>
  <c r="AP82" i="46" s="1"/>
  <c r="AF82" i="46"/>
  <c r="AO82" i="46" s="1"/>
  <c r="AE82" i="46"/>
  <c r="AR82" i="33"/>
  <c r="AN83" i="94"/>
  <c r="AI83" i="94"/>
  <c r="AI83" i="42"/>
  <c r="AN83" i="42"/>
  <c r="AH89" i="89"/>
  <c r="AQ89" i="89" s="1"/>
  <c r="AR81" i="46"/>
  <c r="AI84" i="34"/>
  <c r="AN84" i="34"/>
  <c r="Z80" i="78"/>
  <c r="Y87" i="86"/>
  <c r="X87" i="86"/>
  <c r="AH83" i="33"/>
  <c r="AQ83" i="33" s="1"/>
  <c r="AR83" i="82"/>
  <c r="Y85" i="38"/>
  <c r="X85" i="38"/>
  <c r="Z85" i="38" s="1"/>
  <c r="Y84" i="26"/>
  <c r="X84" i="26"/>
  <c r="Z89" i="89"/>
  <c r="AI81" i="74"/>
  <c r="AN81" i="74"/>
  <c r="AR79" i="73"/>
  <c r="AH83" i="93"/>
  <c r="AQ83" i="93" s="1"/>
  <c r="AI84" i="38"/>
  <c r="AN84" i="38"/>
  <c r="AN83" i="26"/>
  <c r="AI83" i="26"/>
  <c r="X85" i="45"/>
  <c r="Y85" i="45"/>
  <c r="Y82" i="25"/>
  <c r="Z82" i="25" s="1"/>
  <c r="X82" i="25"/>
  <c r="AI80" i="37"/>
  <c r="AN80" i="37"/>
  <c r="AN87" i="77"/>
  <c r="AI87" i="77"/>
  <c r="AH84" i="82"/>
  <c r="AQ84" i="82" s="1"/>
  <c r="AN83" i="41"/>
  <c r="AI83" i="41"/>
  <c r="AN86" i="86"/>
  <c r="AI86" i="86"/>
  <c r="Z83" i="33"/>
  <c r="AI84" i="81"/>
  <c r="AN84" i="81"/>
  <c r="X84" i="94"/>
  <c r="Z84" i="94" s="1"/>
  <c r="Y84" i="94"/>
  <c r="AR88" i="89"/>
  <c r="AR79" i="78"/>
  <c r="X85" i="34"/>
  <c r="Z85" i="34" s="1"/>
  <c r="Y85" i="34"/>
  <c r="AH80" i="73"/>
  <c r="AQ80" i="73" s="1"/>
  <c r="Z83" i="93"/>
  <c r="AR84" i="29"/>
  <c r="X84" i="90"/>
  <c r="Z84" i="90" s="1"/>
  <c r="Y84" i="90"/>
  <c r="AH85" i="29"/>
  <c r="AQ85" i="29" s="1"/>
  <c r="X84" i="42"/>
  <c r="Y84" i="42"/>
  <c r="Z84" i="82"/>
  <c r="X82" i="74"/>
  <c r="Z82" i="74" s="1"/>
  <c r="Y82" i="74"/>
  <c r="X85" i="85"/>
  <c r="Y85" i="85"/>
  <c r="AF81" i="30"/>
  <c r="AO81" i="30" s="1"/>
  <c r="AE81" i="30"/>
  <c r="W82" i="30"/>
  <c r="AG81" i="30"/>
  <c r="AP81" i="30" s="1"/>
  <c r="AH82" i="46"/>
  <c r="AQ82" i="46" s="1"/>
  <c r="AN83" i="90"/>
  <c r="AI83" i="90"/>
  <c r="AN84" i="45"/>
  <c r="AI84" i="45"/>
  <c r="Z85" i="81"/>
  <c r="X85" i="81"/>
  <c r="Y85" i="81"/>
  <c r="Z85" i="29"/>
  <c r="AR82" i="93"/>
  <c r="AN81" i="25"/>
  <c r="AI81" i="25"/>
  <c r="Y81" i="37"/>
  <c r="X81" i="37"/>
  <c r="X88" i="77"/>
  <c r="Z88" i="77" s="1"/>
  <c r="Y88" i="77"/>
  <c r="Z81" i="37" l="1"/>
  <c r="Z85" i="85"/>
  <c r="AE85" i="85" s="1"/>
  <c r="AE82" i="25"/>
  <c r="W83" i="25"/>
  <c r="AG82" i="25"/>
  <c r="AP82" i="25" s="1"/>
  <c r="AF82" i="25"/>
  <c r="AO82" i="25" s="1"/>
  <c r="W82" i="37"/>
  <c r="AG81" i="37"/>
  <c r="AP81" i="37" s="1"/>
  <c r="AF81" i="37"/>
  <c r="AO81" i="37" s="1"/>
  <c r="AE81" i="37"/>
  <c r="AF85" i="85"/>
  <c r="AO85" i="85" s="1"/>
  <c r="AG85" i="85"/>
  <c r="AP85" i="85" s="1"/>
  <c r="W86" i="85"/>
  <c r="W83" i="74"/>
  <c r="AG82" i="74"/>
  <c r="AP82" i="74" s="1"/>
  <c r="AF82" i="74"/>
  <c r="AO82" i="74" s="1"/>
  <c r="AE82" i="74"/>
  <c r="AF85" i="38"/>
  <c r="AO85" i="38" s="1"/>
  <c r="W86" i="38"/>
  <c r="AG85" i="38"/>
  <c r="AP85" i="38" s="1"/>
  <c r="AE85" i="38"/>
  <c r="W85" i="82"/>
  <c r="AG84" i="82"/>
  <c r="AP84" i="82" s="1"/>
  <c r="AF84" i="82"/>
  <c r="AO84" i="82" s="1"/>
  <c r="AE84" i="82"/>
  <c r="AE88" i="77"/>
  <c r="AF88" i="77"/>
  <c r="AO88" i="77" s="1"/>
  <c r="W89" i="77"/>
  <c r="AG88" i="77"/>
  <c r="AP88" i="77" s="1"/>
  <c r="AR84" i="45"/>
  <c r="AI81" i="30"/>
  <c r="AN81" i="30"/>
  <c r="AH82" i="74"/>
  <c r="AQ82" i="74" s="1"/>
  <c r="AH84" i="90"/>
  <c r="AQ84" i="90" s="1"/>
  <c r="W86" i="34"/>
  <c r="AG85" i="34"/>
  <c r="AP85" i="34" s="1"/>
  <c r="AF85" i="34"/>
  <c r="AO85" i="34" s="1"/>
  <c r="AE85" i="34"/>
  <c r="AH84" i="94"/>
  <c r="AQ84" i="94" s="1"/>
  <c r="AH82" i="25"/>
  <c r="AQ82" i="25" s="1"/>
  <c r="AR83" i="26"/>
  <c r="AR81" i="74"/>
  <c r="W81" i="78"/>
  <c r="AG80" i="78"/>
  <c r="AP80" i="78" s="1"/>
  <c r="AF80" i="78"/>
  <c r="AO80" i="78" s="1"/>
  <c r="AE80" i="78"/>
  <c r="AR83" i="94"/>
  <c r="AN80" i="73"/>
  <c r="AI80" i="73"/>
  <c r="AG84" i="94"/>
  <c r="AP84" i="94" s="1"/>
  <c r="AF84" i="94"/>
  <c r="AO84" i="94" s="1"/>
  <c r="W85" i="94"/>
  <c r="AE84" i="94"/>
  <c r="AR83" i="41"/>
  <c r="AF89" i="89"/>
  <c r="AO89" i="89" s="1"/>
  <c r="W90" i="89"/>
  <c r="AE89" i="89"/>
  <c r="AG89" i="89"/>
  <c r="AP89" i="89" s="1"/>
  <c r="Y83" i="46"/>
  <c r="X83" i="46"/>
  <c r="AR83" i="90"/>
  <c r="AR87" i="77"/>
  <c r="AR84" i="34"/>
  <c r="AH85" i="85"/>
  <c r="AQ85" i="85" s="1"/>
  <c r="AR84" i="81"/>
  <c r="AR84" i="38"/>
  <c r="AH87" i="86"/>
  <c r="AQ87" i="86" s="1"/>
  <c r="Y81" i="73"/>
  <c r="Z81" i="73" s="1"/>
  <c r="X81" i="73"/>
  <c r="AF84" i="90"/>
  <c r="AO84" i="90" s="1"/>
  <c r="W85" i="90"/>
  <c r="AG84" i="90"/>
  <c r="AP84" i="90" s="1"/>
  <c r="AE84" i="90"/>
  <c r="AH84" i="26"/>
  <c r="AQ84" i="26" s="1"/>
  <c r="AR81" i="25"/>
  <c r="AH85" i="81"/>
  <c r="AQ85" i="81" s="1"/>
  <c r="X82" i="30"/>
  <c r="Y82" i="30"/>
  <c r="AH84" i="42"/>
  <c r="AQ84" i="42" s="1"/>
  <c r="AF83" i="93"/>
  <c r="AO83" i="93" s="1"/>
  <c r="AE83" i="93"/>
  <c r="W84" i="93"/>
  <c r="AG83" i="93"/>
  <c r="AP83" i="93" s="1"/>
  <c r="W84" i="33"/>
  <c r="AG83" i="33"/>
  <c r="AP83" i="33" s="1"/>
  <c r="AF83" i="33"/>
  <c r="AO83" i="33" s="1"/>
  <c r="AE83" i="33"/>
  <c r="AH85" i="45"/>
  <c r="AQ85" i="45" s="1"/>
  <c r="Z84" i="26"/>
  <c r="AI82" i="46"/>
  <c r="AN82" i="46"/>
  <c r="AH84" i="41"/>
  <c r="AQ84" i="41" s="1"/>
  <c r="AR84" i="85"/>
  <c r="AH81" i="37"/>
  <c r="AQ81" i="37" s="1"/>
  <c r="AE85" i="29"/>
  <c r="W86" i="29"/>
  <c r="AG85" i="29"/>
  <c r="AP85" i="29" s="1"/>
  <c r="AF85" i="29"/>
  <c r="AO85" i="29" s="1"/>
  <c r="AH88" i="77"/>
  <c r="AQ88" i="77" s="1"/>
  <c r="W86" i="81"/>
  <c r="AG85" i="81"/>
  <c r="AP85" i="81" s="1"/>
  <c r="AF85" i="81"/>
  <c r="AO85" i="81" s="1"/>
  <c r="AE85" i="81"/>
  <c r="Z84" i="42"/>
  <c r="AH85" i="34"/>
  <c r="AQ85" i="34" s="1"/>
  <c r="AR86" i="86"/>
  <c r="AR80" i="37"/>
  <c r="Z85" i="45"/>
  <c r="AH85" i="38"/>
  <c r="AQ85" i="38" s="1"/>
  <c r="Z87" i="86"/>
  <c r="AR83" i="42"/>
  <c r="Z84" i="41"/>
  <c r="Z83" i="46" l="1"/>
  <c r="W84" i="46"/>
  <c r="AG83" i="46"/>
  <c r="AP83" i="46" s="1"/>
  <c r="AF83" i="46"/>
  <c r="AO83" i="46" s="1"/>
  <c r="AE83" i="46"/>
  <c r="AE81" i="73"/>
  <c r="AF81" i="73"/>
  <c r="AO81" i="73" s="1"/>
  <c r="W82" i="73"/>
  <c r="AG81" i="73"/>
  <c r="AP81" i="73" s="1"/>
  <c r="W85" i="42"/>
  <c r="AG84" i="42"/>
  <c r="AP84" i="42" s="1"/>
  <c r="AF84" i="42"/>
  <c r="AO84" i="42" s="1"/>
  <c r="AE84" i="42"/>
  <c r="AE84" i="26"/>
  <c r="W85" i="26"/>
  <c r="AG84" i="26"/>
  <c r="AP84" i="26" s="1"/>
  <c r="AF84" i="26"/>
  <c r="AO84" i="26" s="1"/>
  <c r="AN83" i="33"/>
  <c r="AI83" i="33"/>
  <c r="AI84" i="90"/>
  <c r="AN84" i="90"/>
  <c r="AN80" i="78"/>
  <c r="AI80" i="78"/>
  <c r="AI85" i="34"/>
  <c r="AN85" i="34"/>
  <c r="AI84" i="82"/>
  <c r="AN84" i="82"/>
  <c r="Y82" i="37"/>
  <c r="X82" i="37"/>
  <c r="AI85" i="81"/>
  <c r="AN85" i="81"/>
  <c r="X86" i="29"/>
  <c r="Y86" i="29"/>
  <c r="Z86" i="29" s="1"/>
  <c r="X84" i="93"/>
  <c r="Y84" i="93"/>
  <c r="Z84" i="93" s="1"/>
  <c r="AR80" i="73"/>
  <c r="AF87" i="86"/>
  <c r="AO87" i="86" s="1"/>
  <c r="AE87" i="86"/>
  <c r="W88" i="86"/>
  <c r="AG87" i="86"/>
  <c r="AP87" i="86" s="1"/>
  <c r="AE85" i="45"/>
  <c r="W86" i="45"/>
  <c r="AG85" i="45"/>
  <c r="AP85" i="45" s="1"/>
  <c r="AF85" i="45"/>
  <c r="AO85" i="45" s="1"/>
  <c r="AN83" i="93"/>
  <c r="AI83" i="93"/>
  <c r="Y85" i="90"/>
  <c r="X85" i="90"/>
  <c r="AI89" i="89"/>
  <c r="AN89" i="89"/>
  <c r="AI84" i="94"/>
  <c r="AN84" i="94"/>
  <c r="Y89" i="77"/>
  <c r="X89" i="77"/>
  <c r="X86" i="38"/>
  <c r="Y86" i="38"/>
  <c r="X83" i="74"/>
  <c r="Y83" i="74"/>
  <c r="Z83" i="74" s="1"/>
  <c r="AI85" i="29"/>
  <c r="AN85" i="29"/>
  <c r="X90" i="89"/>
  <c r="Y90" i="89"/>
  <c r="Y85" i="94"/>
  <c r="X85" i="94"/>
  <c r="Z85" i="94" s="1"/>
  <c r="Y81" i="78"/>
  <c r="X81" i="78"/>
  <c r="X86" i="34"/>
  <c r="Z86" i="34" s="1"/>
  <c r="Y86" i="34"/>
  <c r="Y85" i="82"/>
  <c r="X85" i="82"/>
  <c r="X86" i="85"/>
  <c r="Z86" i="85" s="1"/>
  <c r="Y86" i="85"/>
  <c r="AN81" i="37"/>
  <c r="AI81" i="37"/>
  <c r="Y83" i="25"/>
  <c r="Z83" i="25" s="1"/>
  <c r="X83" i="25"/>
  <c r="X86" i="81"/>
  <c r="Y86" i="81"/>
  <c r="Z86" i="81" s="1"/>
  <c r="X84" i="33"/>
  <c r="Y84" i="33"/>
  <c r="AH82" i="30"/>
  <c r="AQ82" i="30" s="1"/>
  <c r="AH83" i="46"/>
  <c r="AQ83" i="46" s="1"/>
  <c r="AR81" i="30"/>
  <c r="AE84" i="41"/>
  <c r="W85" i="41"/>
  <c r="AG84" i="41"/>
  <c r="AP84" i="41" s="1"/>
  <c r="AF84" i="41"/>
  <c r="AO84" i="41" s="1"/>
  <c r="AR82" i="46"/>
  <c r="Z82" i="30"/>
  <c r="AH81" i="73"/>
  <c r="AQ81" i="73" s="1"/>
  <c r="AI88" i="77"/>
  <c r="AN88" i="77"/>
  <c r="AN85" i="38"/>
  <c r="AI85" i="38"/>
  <c r="AN82" i="74"/>
  <c r="AI82" i="74"/>
  <c r="AI85" i="85"/>
  <c r="AN85" i="85"/>
  <c r="AI82" i="25"/>
  <c r="AN82" i="25"/>
  <c r="AE84" i="93" l="1"/>
  <c r="W85" i="93"/>
  <c r="AG84" i="93"/>
  <c r="AP84" i="93" s="1"/>
  <c r="AF84" i="93"/>
  <c r="AO84" i="93" s="1"/>
  <c r="AE83" i="74"/>
  <c r="AF83" i="74"/>
  <c r="AO83" i="74" s="1"/>
  <c r="AG83" i="74"/>
  <c r="AP83" i="74" s="1"/>
  <c r="W84" i="74"/>
  <c r="W84" i="25"/>
  <c r="AG83" i="25"/>
  <c r="AP83" i="25" s="1"/>
  <c r="AF83" i="25"/>
  <c r="AO83" i="25" s="1"/>
  <c r="AE83" i="25"/>
  <c r="W87" i="81"/>
  <c r="AG86" i="81"/>
  <c r="AP86" i="81" s="1"/>
  <c r="AF86" i="81"/>
  <c r="AO86" i="81" s="1"/>
  <c r="AE86" i="81"/>
  <c r="W87" i="29"/>
  <c r="AG86" i="29"/>
  <c r="AP86" i="29" s="1"/>
  <c r="AF86" i="29"/>
  <c r="AO86" i="29" s="1"/>
  <c r="AE86" i="29"/>
  <c r="AH84" i="33"/>
  <c r="AQ84" i="33" s="1"/>
  <c r="AR81" i="37"/>
  <c r="AI84" i="42"/>
  <c r="AN84" i="42"/>
  <c r="AR82" i="74"/>
  <c r="AI84" i="41"/>
  <c r="AN84" i="41"/>
  <c r="AH85" i="94"/>
  <c r="AQ85" i="94" s="1"/>
  <c r="AH86" i="38"/>
  <c r="AQ86" i="38" s="1"/>
  <c r="AR84" i="94"/>
  <c r="AR83" i="93"/>
  <c r="AH83" i="25"/>
  <c r="AQ83" i="25" s="1"/>
  <c r="AH86" i="85"/>
  <c r="AQ86" i="85" s="1"/>
  <c r="AH86" i="34"/>
  <c r="AQ86" i="34" s="1"/>
  <c r="AR85" i="29"/>
  <c r="Z86" i="38"/>
  <c r="X85" i="26"/>
  <c r="Z85" i="26" s="1"/>
  <c r="Y85" i="26"/>
  <c r="X85" i="42"/>
  <c r="Y85" i="42"/>
  <c r="AI81" i="73"/>
  <c r="AN81" i="73"/>
  <c r="AR85" i="38"/>
  <c r="W87" i="85"/>
  <c r="AE86" i="85"/>
  <c r="AF86" i="85"/>
  <c r="AO86" i="85" s="1"/>
  <c r="AG86" i="85"/>
  <c r="AP86" i="85" s="1"/>
  <c r="W87" i="34"/>
  <c r="AG86" i="34"/>
  <c r="AP86" i="34" s="1"/>
  <c r="AF86" i="34"/>
  <c r="AO86" i="34" s="1"/>
  <c r="AE86" i="34"/>
  <c r="AF85" i="94"/>
  <c r="AO85" i="94" s="1"/>
  <c r="W86" i="94"/>
  <c r="AG85" i="94"/>
  <c r="AP85" i="94" s="1"/>
  <c r="AE85" i="94"/>
  <c r="AH89" i="77"/>
  <c r="AQ89" i="77" s="1"/>
  <c r="AR89" i="89"/>
  <c r="X88" i="86"/>
  <c r="Z88" i="86" s="1"/>
  <c r="Y88" i="86"/>
  <c r="AR84" i="82"/>
  <c r="AR84" i="90"/>
  <c r="AI84" i="26"/>
  <c r="AN84" i="26"/>
  <c r="AR82" i="25"/>
  <c r="Z84" i="33"/>
  <c r="AH85" i="82"/>
  <c r="AQ85" i="82" s="1"/>
  <c r="AH81" i="78"/>
  <c r="AQ81" i="78" s="1"/>
  <c r="AH83" i="74"/>
  <c r="AQ83" i="74" s="1"/>
  <c r="AH85" i="90"/>
  <c r="AQ85" i="90" s="1"/>
  <c r="AH84" i="93"/>
  <c r="AQ84" i="93" s="1"/>
  <c r="AR85" i="81"/>
  <c r="AR83" i="33"/>
  <c r="AN83" i="46"/>
  <c r="AI83" i="46"/>
  <c r="Y85" i="41"/>
  <c r="Z85" i="41" s="1"/>
  <c r="X85" i="41"/>
  <c r="AH90" i="89"/>
  <c r="AQ90" i="89" s="1"/>
  <c r="Z89" i="77"/>
  <c r="X86" i="45"/>
  <c r="Z86" i="45" s="1"/>
  <c r="Y86" i="45"/>
  <c r="AI87" i="86"/>
  <c r="AN87" i="86"/>
  <c r="AH82" i="37"/>
  <c r="AQ82" i="37" s="1"/>
  <c r="AR85" i="34"/>
  <c r="Y82" i="73"/>
  <c r="Z82" i="73" s="1"/>
  <c r="X82" i="73"/>
  <c r="AR85" i="85"/>
  <c r="AR88" i="77"/>
  <c r="W83" i="30"/>
  <c r="AG82" i="30"/>
  <c r="AP82" i="30" s="1"/>
  <c r="AF82" i="30"/>
  <c r="AO82" i="30" s="1"/>
  <c r="AE82" i="30"/>
  <c r="AH86" i="81"/>
  <c r="AQ86" i="81" s="1"/>
  <c r="Z85" i="82"/>
  <c r="Z81" i="78"/>
  <c r="Z90" i="89"/>
  <c r="Z85" i="90"/>
  <c r="AR80" i="78"/>
  <c r="AI85" i="45"/>
  <c r="AN85" i="45"/>
  <c r="AH86" i="29"/>
  <c r="AQ86" i="29" s="1"/>
  <c r="Z82" i="37"/>
  <c r="Y84" i="46"/>
  <c r="Z84" i="46" s="1"/>
  <c r="X84" i="46"/>
  <c r="AF84" i="46" l="1"/>
  <c r="AO84" i="46" s="1"/>
  <c r="AE84" i="46"/>
  <c r="W85" i="46"/>
  <c r="AG84" i="46"/>
  <c r="AP84" i="46" s="1"/>
  <c r="AF90" i="89"/>
  <c r="AO90" i="89" s="1"/>
  <c r="W91" i="89"/>
  <c r="AG90" i="89"/>
  <c r="AP90" i="89" s="1"/>
  <c r="AE90" i="89"/>
  <c r="AH86" i="45"/>
  <c r="AQ86" i="45" s="1"/>
  <c r="AF84" i="33"/>
  <c r="AO84" i="33" s="1"/>
  <c r="AE84" i="33"/>
  <c r="W85" i="33"/>
  <c r="AG84" i="33"/>
  <c r="AP84" i="33" s="1"/>
  <c r="AH85" i="26"/>
  <c r="AQ85" i="26" s="1"/>
  <c r="X84" i="25"/>
  <c r="Y84" i="25"/>
  <c r="Z84" i="25" s="1"/>
  <c r="AI83" i="74"/>
  <c r="AN83" i="74"/>
  <c r="AN86" i="34"/>
  <c r="AI86" i="34"/>
  <c r="AR81" i="73"/>
  <c r="AR85" i="45"/>
  <c r="W86" i="82"/>
  <c r="AG85" i="82"/>
  <c r="AP85" i="82" s="1"/>
  <c r="AF85" i="82"/>
  <c r="AO85" i="82" s="1"/>
  <c r="AE85" i="82"/>
  <c r="AI82" i="30"/>
  <c r="AN82" i="30"/>
  <c r="W90" i="77"/>
  <c r="AG89" i="77"/>
  <c r="AP89" i="77" s="1"/>
  <c r="AF89" i="77"/>
  <c r="AO89" i="77" s="1"/>
  <c r="AE89" i="77"/>
  <c r="AH85" i="41"/>
  <c r="AQ85" i="41" s="1"/>
  <c r="AN85" i="94"/>
  <c r="AI85" i="94"/>
  <c r="AN86" i="85"/>
  <c r="AI86" i="85"/>
  <c r="AF86" i="38"/>
  <c r="AO86" i="38" s="1"/>
  <c r="AE86" i="38"/>
  <c r="W87" i="38"/>
  <c r="AG86" i="38"/>
  <c r="AP86" i="38" s="1"/>
  <c r="Y87" i="29"/>
  <c r="X87" i="29"/>
  <c r="Y87" i="81"/>
  <c r="X87" i="81"/>
  <c r="Z87" i="81" s="1"/>
  <c r="X84" i="74"/>
  <c r="Z84" i="74" s="1"/>
  <c r="Y84" i="74"/>
  <c r="AF82" i="37"/>
  <c r="AO82" i="37" s="1"/>
  <c r="AE82" i="37"/>
  <c r="W83" i="37"/>
  <c r="AG82" i="37"/>
  <c r="AP82" i="37" s="1"/>
  <c r="W83" i="73"/>
  <c r="AG82" i="73"/>
  <c r="AP82" i="73" s="1"/>
  <c r="AF82" i="73"/>
  <c r="AO82" i="73" s="1"/>
  <c r="AE82" i="73"/>
  <c r="W86" i="26"/>
  <c r="AG85" i="26"/>
  <c r="AP85" i="26" s="1"/>
  <c r="AF85" i="26"/>
  <c r="AO85" i="26" s="1"/>
  <c r="AE85" i="26"/>
  <c r="X87" i="85"/>
  <c r="Y87" i="85"/>
  <c r="AH85" i="42"/>
  <c r="AQ85" i="42" s="1"/>
  <c r="AR84" i="42"/>
  <c r="AI83" i="25"/>
  <c r="AN83" i="25"/>
  <c r="X85" i="93"/>
  <c r="Z85" i="93" s="1"/>
  <c r="Y85" i="93"/>
  <c r="AE81" i="78"/>
  <c r="AF81" i="78"/>
  <c r="AO81" i="78" s="1"/>
  <c r="AG81" i="78"/>
  <c r="AP81" i="78" s="1"/>
  <c r="W82" i="78"/>
  <c r="W87" i="45"/>
  <c r="AG86" i="45"/>
  <c r="AP86" i="45" s="1"/>
  <c r="AF86" i="45"/>
  <c r="AO86" i="45" s="1"/>
  <c r="AE86" i="45"/>
  <c r="AH84" i="46"/>
  <c r="AQ84" i="46" s="1"/>
  <c r="AR87" i="86"/>
  <c r="W86" i="41"/>
  <c r="AG85" i="41"/>
  <c r="AP85" i="41" s="1"/>
  <c r="AF85" i="41"/>
  <c r="AO85" i="41" s="1"/>
  <c r="AE85" i="41"/>
  <c r="AR84" i="26"/>
  <c r="AH88" i="86"/>
  <c r="AQ88" i="86" s="1"/>
  <c r="Z86" i="94"/>
  <c r="X86" i="94"/>
  <c r="Y86" i="94"/>
  <c r="X87" i="34"/>
  <c r="Y87" i="34"/>
  <c r="Z87" i="34" s="1"/>
  <c r="Z85" i="42"/>
  <c r="AN86" i="81"/>
  <c r="AI86" i="81"/>
  <c r="AI84" i="93"/>
  <c r="AN84" i="93"/>
  <c r="W86" i="90"/>
  <c r="AG85" i="90"/>
  <c r="AP85" i="90" s="1"/>
  <c r="AF85" i="90"/>
  <c r="AO85" i="90" s="1"/>
  <c r="AE85" i="90"/>
  <c r="Y83" i="30"/>
  <c r="X83" i="30"/>
  <c r="Z83" i="30" s="1"/>
  <c r="AH82" i="73"/>
  <c r="AQ82" i="73" s="1"/>
  <c r="AR83" i="46"/>
  <c r="W89" i="86"/>
  <c r="AG88" i="86"/>
  <c r="AP88" i="86" s="1"/>
  <c r="AE88" i="86"/>
  <c r="AF88" i="86"/>
  <c r="AO88" i="86" s="1"/>
  <c r="AR84" i="41"/>
  <c r="AI86" i="29"/>
  <c r="AN86" i="29"/>
  <c r="W86" i="93" l="1"/>
  <c r="AG85" i="93"/>
  <c r="AP85" i="93" s="1"/>
  <c r="AF85" i="93"/>
  <c r="AO85" i="93" s="1"/>
  <c r="AE85" i="93"/>
  <c r="AE87" i="34"/>
  <c r="AF87" i="34"/>
  <c r="AO87" i="34" s="1"/>
  <c r="AG87" i="34"/>
  <c r="AP87" i="34" s="1"/>
  <c r="W88" i="34"/>
  <c r="W85" i="74"/>
  <c r="AG84" i="74"/>
  <c r="AP84" i="74" s="1"/>
  <c r="AF84" i="74"/>
  <c r="AO84" i="74" s="1"/>
  <c r="AE84" i="74"/>
  <c r="W85" i="25"/>
  <c r="AG84" i="25"/>
  <c r="AP84" i="25" s="1"/>
  <c r="AF84" i="25"/>
  <c r="AO84" i="25" s="1"/>
  <c r="AE84" i="25"/>
  <c r="W84" i="30"/>
  <c r="AG83" i="30"/>
  <c r="AP83" i="30" s="1"/>
  <c r="AF83" i="30"/>
  <c r="AO83" i="30" s="1"/>
  <c r="AE83" i="30"/>
  <c r="AE87" i="81"/>
  <c r="W88" i="81"/>
  <c r="AF87" i="81"/>
  <c r="AO87" i="81" s="1"/>
  <c r="AG87" i="81"/>
  <c r="AP87" i="81" s="1"/>
  <c r="AE86" i="94"/>
  <c r="AG86" i="94"/>
  <c r="AP86" i="94" s="1"/>
  <c r="W87" i="94"/>
  <c r="AF86" i="94"/>
  <c r="AO86" i="94" s="1"/>
  <c r="X82" i="78"/>
  <c r="Z82" i="78" s="1"/>
  <c r="Y82" i="78"/>
  <c r="AN85" i="82"/>
  <c r="AI85" i="82"/>
  <c r="AN85" i="90"/>
  <c r="AI85" i="90"/>
  <c r="AN85" i="26"/>
  <c r="AI85" i="26"/>
  <c r="AH86" i="94"/>
  <c r="AQ86" i="94" s="1"/>
  <c r="Y86" i="41"/>
  <c r="X86" i="41"/>
  <c r="Y87" i="45"/>
  <c r="Z87" i="45" s="1"/>
  <c r="X87" i="45"/>
  <c r="AI81" i="78"/>
  <c r="AN81" i="78"/>
  <c r="Y83" i="73"/>
  <c r="X83" i="73"/>
  <c r="AI89" i="77"/>
  <c r="AN89" i="77"/>
  <c r="AR82" i="30"/>
  <c r="Y85" i="33"/>
  <c r="X85" i="33"/>
  <c r="AI88" i="86"/>
  <c r="AN88" i="86"/>
  <c r="X85" i="46"/>
  <c r="Y85" i="46"/>
  <c r="W86" i="42"/>
  <c r="AG85" i="42"/>
  <c r="AP85" i="42" s="1"/>
  <c r="AF85" i="42"/>
  <c r="AO85" i="42" s="1"/>
  <c r="AE85" i="42"/>
  <c r="AH87" i="29"/>
  <c r="AQ87" i="29" s="1"/>
  <c r="X86" i="90"/>
  <c r="Z86" i="90" s="1"/>
  <c r="Y86" i="90"/>
  <c r="AH87" i="85"/>
  <c r="AQ87" i="85" s="1"/>
  <c r="AH87" i="34"/>
  <c r="AQ87" i="34" s="1"/>
  <c r="AI85" i="41"/>
  <c r="AN85" i="41"/>
  <c r="AI86" i="45"/>
  <c r="AN86" i="45"/>
  <c r="Z87" i="85"/>
  <c r="AI82" i="73"/>
  <c r="AN82" i="73"/>
  <c r="X83" i="37"/>
  <c r="Y83" i="37"/>
  <c r="Z87" i="29"/>
  <c r="AR86" i="85"/>
  <c r="Y90" i="77"/>
  <c r="X90" i="77"/>
  <c r="AH84" i="25"/>
  <c r="AQ84" i="25" s="1"/>
  <c r="AN90" i="89"/>
  <c r="AI90" i="89"/>
  <c r="AH83" i="30"/>
  <c r="AQ83" i="30" s="1"/>
  <c r="AN86" i="38"/>
  <c r="AI86" i="38"/>
  <c r="AN84" i="33"/>
  <c r="AI84" i="33"/>
  <c r="AH85" i="93"/>
  <c r="AQ85" i="93" s="1"/>
  <c r="AH84" i="74"/>
  <c r="AQ84" i="74" s="1"/>
  <c r="AR86" i="34"/>
  <c r="AI84" i="46"/>
  <c r="AN84" i="46"/>
  <c r="AR83" i="74"/>
  <c r="X86" i="26"/>
  <c r="Z86" i="26" s="1"/>
  <c r="Y86" i="26"/>
  <c r="AR86" i="29"/>
  <c r="X89" i="86"/>
  <c r="Z89" i="86" s="1"/>
  <c r="Y89" i="86"/>
  <c r="AR84" i="93"/>
  <c r="AH87" i="81"/>
  <c r="AQ87" i="81" s="1"/>
  <c r="AR86" i="81"/>
  <c r="AR83" i="25"/>
  <c r="AI82" i="37"/>
  <c r="AN82" i="37"/>
  <c r="Y87" i="38"/>
  <c r="X87" i="38"/>
  <c r="AR85" i="94"/>
  <c r="X86" i="82"/>
  <c r="Y86" i="82"/>
  <c r="Z86" i="82" s="1"/>
  <c r="X91" i="89"/>
  <c r="Z91" i="89" s="1"/>
  <c r="Y91" i="89"/>
  <c r="Z85" i="33" l="1"/>
  <c r="W88" i="45"/>
  <c r="AG87" i="45"/>
  <c r="AP87" i="45" s="1"/>
  <c r="AF87" i="45"/>
  <c r="AO87" i="45" s="1"/>
  <c r="AE87" i="45"/>
  <c r="AE86" i="82"/>
  <c r="AF86" i="82"/>
  <c r="AO86" i="82" s="1"/>
  <c r="W87" i="82"/>
  <c r="AG86" i="82"/>
  <c r="AP86" i="82" s="1"/>
  <c r="AE85" i="33"/>
  <c r="W86" i="33"/>
  <c r="AG85" i="33"/>
  <c r="AP85" i="33" s="1"/>
  <c r="AF85" i="33"/>
  <c r="AO85" i="33" s="1"/>
  <c r="AH91" i="89"/>
  <c r="AQ91" i="89" s="1"/>
  <c r="AH89" i="86"/>
  <c r="AQ89" i="86" s="1"/>
  <c r="AQ91" i="86" s="1"/>
  <c r="AZ3" i="86"/>
  <c r="AX5" i="86" s="1"/>
  <c r="S5" i="86" s="1"/>
  <c r="AC5" i="86" s="1"/>
  <c r="AB6" i="86" s="1"/>
  <c r="AX33" i="86"/>
  <c r="S33" i="86" s="1"/>
  <c r="AC33" i="86" s="1"/>
  <c r="AB34" i="86" s="1"/>
  <c r="AX39" i="86"/>
  <c r="S39" i="86" s="1"/>
  <c r="AC39" i="86" s="1"/>
  <c r="AB40" i="86" s="1"/>
  <c r="AX45" i="86"/>
  <c r="S45" i="86" s="1"/>
  <c r="AC45" i="86" s="1"/>
  <c r="AB46" i="86" s="1"/>
  <c r="AX51" i="86"/>
  <c r="S51" i="86" s="1"/>
  <c r="AC51" i="86" s="1"/>
  <c r="AB52" i="86" s="1"/>
  <c r="AX69" i="86"/>
  <c r="S69" i="86" s="1"/>
  <c r="AC69" i="86" s="1"/>
  <c r="AB70" i="86" s="1"/>
  <c r="AX75" i="86"/>
  <c r="S75" i="86" s="1"/>
  <c r="AC75" i="86" s="1"/>
  <c r="AB76" i="86" s="1"/>
  <c r="AX81" i="86"/>
  <c r="S81" i="86" s="1"/>
  <c r="AC81" i="86" s="1"/>
  <c r="AB82" i="86" s="1"/>
  <c r="AX87" i="86"/>
  <c r="S87" i="86" s="1"/>
  <c r="AC87" i="86" s="1"/>
  <c r="AB88" i="86" s="1"/>
  <c r="AF86" i="26"/>
  <c r="AO86" i="26" s="1"/>
  <c r="AE86" i="26"/>
  <c r="W87" i="26"/>
  <c r="AG86" i="26"/>
  <c r="AP86" i="26" s="1"/>
  <c r="AR85" i="41"/>
  <c r="AH86" i="90"/>
  <c r="AQ86" i="90" s="1"/>
  <c r="AH83" i="73"/>
  <c r="AQ83" i="73" s="1"/>
  <c r="AR85" i="90"/>
  <c r="W83" i="78"/>
  <c r="AG82" i="78"/>
  <c r="AP82" i="78" s="1"/>
  <c r="AF82" i="78"/>
  <c r="AO82" i="78" s="1"/>
  <c r="AE82" i="78"/>
  <c r="AN83" i="30"/>
  <c r="AI83" i="30"/>
  <c r="X85" i="74"/>
  <c r="Y85" i="74"/>
  <c r="AI87" i="34"/>
  <c r="AN87" i="34"/>
  <c r="AE91" i="89"/>
  <c r="W92" i="89"/>
  <c r="AG91" i="89"/>
  <c r="AP91" i="89" s="1"/>
  <c r="AF91" i="89"/>
  <c r="AO91" i="89" s="1"/>
  <c r="AH87" i="38"/>
  <c r="AQ87" i="38" s="1"/>
  <c r="AG89" i="86"/>
  <c r="AP89" i="86" s="1"/>
  <c r="AP91" i="86" s="1"/>
  <c r="AF89" i="86"/>
  <c r="AO89" i="86" s="1"/>
  <c r="AO91" i="86" s="1"/>
  <c r="AE89" i="86"/>
  <c r="AX89" i="86"/>
  <c r="S89" i="86" s="1"/>
  <c r="AC89" i="86" s="1"/>
  <c r="AR86" i="38"/>
  <c r="AR82" i="73"/>
  <c r="AE86" i="90"/>
  <c r="W87" i="90"/>
  <c r="AG86" i="90"/>
  <c r="AP86" i="90" s="1"/>
  <c r="AF86" i="90"/>
  <c r="AO86" i="90" s="1"/>
  <c r="AH85" i="46"/>
  <c r="AQ85" i="46" s="1"/>
  <c r="AN85" i="93"/>
  <c r="AI85" i="93"/>
  <c r="AR90" i="89"/>
  <c r="W88" i="29"/>
  <c r="AG87" i="29"/>
  <c r="AP87" i="29" s="1"/>
  <c r="AF87" i="29"/>
  <c r="AO87" i="29" s="1"/>
  <c r="AE87" i="29"/>
  <c r="AF87" i="85"/>
  <c r="AO87" i="85" s="1"/>
  <c r="AG87" i="85"/>
  <c r="AP87" i="85" s="1"/>
  <c r="AE87" i="85"/>
  <c r="W88" i="85"/>
  <c r="AN85" i="42"/>
  <c r="AI85" i="42"/>
  <c r="Z85" i="46"/>
  <c r="Z83" i="73"/>
  <c r="AH86" i="41"/>
  <c r="AQ86" i="41" s="1"/>
  <c r="AR85" i="82"/>
  <c r="Y87" i="94"/>
  <c r="X87" i="94"/>
  <c r="Y85" i="25"/>
  <c r="Z85" i="25" s="1"/>
  <c r="X85" i="25"/>
  <c r="X88" i="34"/>
  <c r="Y88" i="34"/>
  <c r="AH86" i="82"/>
  <c r="AQ86" i="82" s="1"/>
  <c r="Z87" i="38"/>
  <c r="AH90" i="77"/>
  <c r="AQ90" i="77" s="1"/>
  <c r="X88" i="81"/>
  <c r="Z88" i="81" s="1"/>
  <c r="Y88" i="81"/>
  <c r="Y84" i="30"/>
  <c r="X84" i="30"/>
  <c r="Z84" i="30" s="1"/>
  <c r="AI84" i="74"/>
  <c r="AN84" i="74"/>
  <c r="AR84" i="46"/>
  <c r="AH83" i="37"/>
  <c r="AQ83" i="37" s="1"/>
  <c r="AR86" i="45"/>
  <c r="AR88" i="86"/>
  <c r="AR81" i="78"/>
  <c r="Z86" i="41"/>
  <c r="AR85" i="26"/>
  <c r="AI87" i="81"/>
  <c r="AN87" i="81"/>
  <c r="AR82" i="37"/>
  <c r="AH86" i="26"/>
  <c r="AQ86" i="26" s="1"/>
  <c r="AR84" i="33"/>
  <c r="Z90" i="77"/>
  <c r="Z83" i="37"/>
  <c r="X86" i="42"/>
  <c r="Z86" i="42" s="1"/>
  <c r="Y86" i="42"/>
  <c r="AH85" i="33"/>
  <c r="AQ85" i="33" s="1"/>
  <c r="AR89" i="77"/>
  <c r="AH87" i="45"/>
  <c r="AQ87" i="45" s="1"/>
  <c r="AH82" i="78"/>
  <c r="AQ82" i="78" s="1"/>
  <c r="AI86" i="94"/>
  <c r="AN86" i="94"/>
  <c r="AN84" i="25"/>
  <c r="AI84" i="25"/>
  <c r="X86" i="93"/>
  <c r="Y86" i="93"/>
  <c r="AX15" i="86" l="1"/>
  <c r="S15" i="86" s="1"/>
  <c r="AC15" i="86" s="1"/>
  <c r="AB16" i="86" s="1"/>
  <c r="AX9" i="86"/>
  <c r="S9" i="86" s="1"/>
  <c r="AC9" i="86" s="1"/>
  <c r="AB10" i="86" s="1"/>
  <c r="Z86" i="93"/>
  <c r="AX63" i="86"/>
  <c r="S63" i="86" s="1"/>
  <c r="AC63" i="86" s="1"/>
  <c r="AB64" i="86" s="1"/>
  <c r="AX27" i="86"/>
  <c r="S27" i="86" s="1"/>
  <c r="AC27" i="86" s="1"/>
  <c r="AB28" i="86" s="1"/>
  <c r="AX57" i="86"/>
  <c r="S57" i="86" s="1"/>
  <c r="AC57" i="86" s="1"/>
  <c r="AB58" i="86" s="1"/>
  <c r="AX21" i="86"/>
  <c r="S21" i="86" s="1"/>
  <c r="AC21" i="86" s="1"/>
  <c r="AB22" i="86" s="1"/>
  <c r="AG88" i="81"/>
  <c r="AP88" i="81" s="1"/>
  <c r="AF88" i="81"/>
  <c r="AO88" i="81" s="1"/>
  <c r="AE88" i="81"/>
  <c r="W89" i="81"/>
  <c r="AE85" i="25"/>
  <c r="W86" i="25"/>
  <c r="AG85" i="25"/>
  <c r="AP85" i="25" s="1"/>
  <c r="AF85" i="25"/>
  <c r="AO85" i="25" s="1"/>
  <c r="AK6" i="86"/>
  <c r="AT6" i="86" s="1"/>
  <c r="AF86" i="42"/>
  <c r="AO86" i="42" s="1"/>
  <c r="AE86" i="42"/>
  <c r="W87" i="42"/>
  <c r="AG86" i="42"/>
  <c r="AP86" i="42" s="1"/>
  <c r="AF86" i="93"/>
  <c r="AO86" i="93" s="1"/>
  <c r="AE86" i="93"/>
  <c r="W87" i="93"/>
  <c r="AG86" i="93"/>
  <c r="AP86" i="93" s="1"/>
  <c r="AI87" i="85"/>
  <c r="AN87" i="85"/>
  <c r="AK76" i="86"/>
  <c r="AT76" i="86" s="1"/>
  <c r="AK64" i="86"/>
  <c r="AT64" i="86" s="1"/>
  <c r="AK34" i="86"/>
  <c r="AT34" i="86" s="1"/>
  <c r="AR86" i="94"/>
  <c r="W87" i="41"/>
  <c r="AG86" i="41"/>
  <c r="AP86" i="41" s="1"/>
  <c r="AF86" i="41"/>
  <c r="AO86" i="41" s="1"/>
  <c r="AE86" i="41"/>
  <c r="AF84" i="30"/>
  <c r="AO84" i="30" s="1"/>
  <c r="AE84" i="30"/>
  <c r="W85" i="30"/>
  <c r="AG84" i="30"/>
  <c r="AP84" i="30" s="1"/>
  <c r="AH85" i="25"/>
  <c r="AQ85" i="25" s="1"/>
  <c r="X88" i="85"/>
  <c r="Z88" i="85" s="1"/>
  <c r="Y88" i="85"/>
  <c r="AR87" i="34"/>
  <c r="AI82" i="78"/>
  <c r="AN82" i="78"/>
  <c r="AX86" i="86"/>
  <c r="S86" i="86" s="1"/>
  <c r="AC86" i="86" s="1"/>
  <c r="AB87" i="86" s="1"/>
  <c r="AX82" i="86"/>
  <c r="S82" i="86" s="1"/>
  <c r="AC82" i="86" s="1"/>
  <c r="AB83" i="86" s="1"/>
  <c r="AX76" i="86"/>
  <c r="S76" i="86" s="1"/>
  <c r="AC76" i="86" s="1"/>
  <c r="AB77" i="86" s="1"/>
  <c r="AX70" i="86"/>
  <c r="S70" i="86" s="1"/>
  <c r="AC70" i="86" s="1"/>
  <c r="AB71" i="86" s="1"/>
  <c r="AX64" i="86"/>
  <c r="S64" i="86" s="1"/>
  <c r="AC64" i="86" s="1"/>
  <c r="AB65" i="86" s="1"/>
  <c r="AX58" i="86"/>
  <c r="S58" i="86" s="1"/>
  <c r="AC58" i="86" s="1"/>
  <c r="AB59" i="86" s="1"/>
  <c r="AX52" i="86"/>
  <c r="S52" i="86" s="1"/>
  <c r="AC52" i="86" s="1"/>
  <c r="AB53" i="86" s="1"/>
  <c r="AX46" i="86"/>
  <c r="S46" i="86" s="1"/>
  <c r="AC46" i="86" s="1"/>
  <c r="AB47" i="86" s="1"/>
  <c r="AX40" i="86"/>
  <c r="S40" i="86" s="1"/>
  <c r="AC40" i="86" s="1"/>
  <c r="AB41" i="86" s="1"/>
  <c r="AX34" i="86"/>
  <c r="S34" i="86" s="1"/>
  <c r="AC34" i="86" s="1"/>
  <c r="AB35" i="86" s="1"/>
  <c r="AX28" i="86"/>
  <c r="S28" i="86" s="1"/>
  <c r="AC28" i="86" s="1"/>
  <c r="AB29" i="86" s="1"/>
  <c r="AX22" i="86"/>
  <c r="S22" i="86" s="1"/>
  <c r="AC22" i="86" s="1"/>
  <c r="AB23" i="86" s="1"/>
  <c r="AX16" i="86"/>
  <c r="S16" i="86" s="1"/>
  <c r="AC16" i="86" s="1"/>
  <c r="AB17" i="86" s="1"/>
  <c r="AX10" i="86"/>
  <c r="S10" i="86" s="1"/>
  <c r="AC10" i="86" s="1"/>
  <c r="AB11" i="86" s="1"/>
  <c r="AX3" i="86"/>
  <c r="S3" i="86" s="1"/>
  <c r="AC3" i="86" s="1"/>
  <c r="AI85" i="33"/>
  <c r="AN85" i="33"/>
  <c r="AI86" i="82"/>
  <c r="AN86" i="82"/>
  <c r="AK58" i="86"/>
  <c r="AT58" i="86" s="1"/>
  <c r="AK22" i="86"/>
  <c r="AT22" i="86" s="1"/>
  <c r="AX74" i="86"/>
  <c r="S74" i="86" s="1"/>
  <c r="AC74" i="86" s="1"/>
  <c r="AB75" i="86" s="1"/>
  <c r="AX50" i="86"/>
  <c r="S50" i="86" s="1"/>
  <c r="AC50" i="86" s="1"/>
  <c r="AB51" i="86" s="1"/>
  <c r="AX44" i="86"/>
  <c r="S44" i="86" s="1"/>
  <c r="AC44" i="86" s="1"/>
  <c r="AB45" i="86" s="1"/>
  <c r="AX38" i="86"/>
  <c r="S38" i="86" s="1"/>
  <c r="AC38" i="86" s="1"/>
  <c r="AB39" i="86" s="1"/>
  <c r="AX32" i="86"/>
  <c r="S32" i="86" s="1"/>
  <c r="AC32" i="86" s="1"/>
  <c r="AB33" i="86" s="1"/>
  <c r="AX8" i="86"/>
  <c r="S8" i="86" s="1"/>
  <c r="AC8" i="86" s="1"/>
  <c r="AB9" i="86" s="1"/>
  <c r="AX4" i="86"/>
  <c r="S4" i="86" s="1"/>
  <c r="AC4" i="86" s="1"/>
  <c r="AB5" i="86" s="1"/>
  <c r="AN87" i="45"/>
  <c r="AI87" i="45"/>
  <c r="W84" i="73"/>
  <c r="AG83" i="73"/>
  <c r="AP83" i="73" s="1"/>
  <c r="AF83" i="73"/>
  <c r="AO83" i="73" s="1"/>
  <c r="AE83" i="73"/>
  <c r="AJ82" i="86"/>
  <c r="AK82" i="86"/>
  <c r="AT82" i="86" s="1"/>
  <c r="AJ46" i="86"/>
  <c r="AK46" i="86"/>
  <c r="AT46" i="86" s="1"/>
  <c r="AK10" i="86"/>
  <c r="AT10" i="86" s="1"/>
  <c r="AH85" i="74"/>
  <c r="AQ85" i="74" s="1"/>
  <c r="AX68" i="86"/>
  <c r="S68" i="86" s="1"/>
  <c r="AC68" i="86" s="1"/>
  <c r="AB69" i="86" s="1"/>
  <c r="AX14" i="86"/>
  <c r="S14" i="86" s="1"/>
  <c r="AC14" i="86" s="1"/>
  <c r="AB15" i="86" s="1"/>
  <c r="AR84" i="25"/>
  <c r="W84" i="37"/>
  <c r="AG83" i="37"/>
  <c r="AP83" i="37" s="1"/>
  <c r="AF83" i="37"/>
  <c r="AO83" i="37" s="1"/>
  <c r="AE83" i="37"/>
  <c r="AR87" i="81"/>
  <c r="AR84" i="74"/>
  <c r="AF87" i="38"/>
  <c r="AO87" i="38" s="1"/>
  <c r="AE87" i="38"/>
  <c r="W88" i="38"/>
  <c r="AG87" i="38"/>
  <c r="AP87" i="38" s="1"/>
  <c r="AH87" i="94"/>
  <c r="AQ87" i="94" s="1"/>
  <c r="AR85" i="42"/>
  <c r="X87" i="90"/>
  <c r="Y87" i="90"/>
  <c r="Z87" i="90" s="1"/>
  <c r="Z85" i="74"/>
  <c r="X83" i="78"/>
  <c r="Z83" i="78" s="1"/>
  <c r="Y83" i="78"/>
  <c r="Y87" i="26"/>
  <c r="X87" i="26"/>
  <c r="AX88" i="86"/>
  <c r="S88" i="86" s="1"/>
  <c r="AC88" i="86" s="1"/>
  <c r="AB89" i="86" s="1"/>
  <c r="AX79" i="86"/>
  <c r="S79" i="86" s="1"/>
  <c r="AC79" i="86" s="1"/>
  <c r="AB80" i="86" s="1"/>
  <c r="AX73" i="86"/>
  <c r="S73" i="86" s="1"/>
  <c r="AC73" i="86" s="1"/>
  <c r="AB74" i="86" s="1"/>
  <c r="AX67" i="86"/>
  <c r="S67" i="86" s="1"/>
  <c r="AC67" i="86" s="1"/>
  <c r="AB68" i="86" s="1"/>
  <c r="AX61" i="86"/>
  <c r="S61" i="86" s="1"/>
  <c r="AC61" i="86" s="1"/>
  <c r="AB62" i="86" s="1"/>
  <c r="AX55" i="86"/>
  <c r="S55" i="86" s="1"/>
  <c r="AC55" i="86" s="1"/>
  <c r="AB56" i="86" s="1"/>
  <c r="AX49" i="86"/>
  <c r="S49" i="86" s="1"/>
  <c r="AC49" i="86" s="1"/>
  <c r="AB50" i="86" s="1"/>
  <c r="AX43" i="86"/>
  <c r="S43" i="86" s="1"/>
  <c r="AC43" i="86" s="1"/>
  <c r="AB44" i="86" s="1"/>
  <c r="AX37" i="86"/>
  <c r="S37" i="86" s="1"/>
  <c r="AC37" i="86" s="1"/>
  <c r="AB38" i="86" s="1"/>
  <c r="AX31" i="86"/>
  <c r="S31" i="86" s="1"/>
  <c r="AC31" i="86" s="1"/>
  <c r="AB32" i="86" s="1"/>
  <c r="AX25" i="86"/>
  <c r="S25" i="86" s="1"/>
  <c r="AC25" i="86" s="1"/>
  <c r="AB26" i="86" s="1"/>
  <c r="AX19" i="86"/>
  <c r="S19" i="86" s="1"/>
  <c r="AC19" i="86" s="1"/>
  <c r="AB20" i="86" s="1"/>
  <c r="AX13" i="86"/>
  <c r="S13" i="86" s="1"/>
  <c r="AC13" i="86" s="1"/>
  <c r="AB14" i="86" s="1"/>
  <c r="AX7" i="86"/>
  <c r="S7" i="86" s="1"/>
  <c r="AC7" i="86" s="1"/>
  <c r="AB8" i="86" s="1"/>
  <c r="X87" i="82"/>
  <c r="Y87" i="82"/>
  <c r="AH86" i="42"/>
  <c r="AQ86" i="42" s="1"/>
  <c r="AJ88" i="86"/>
  <c r="AK88" i="86"/>
  <c r="AT88" i="86" s="1"/>
  <c r="AJ40" i="86"/>
  <c r="AK40" i="86"/>
  <c r="AT40" i="86" s="1"/>
  <c r="AJ16" i="86"/>
  <c r="AK16" i="86"/>
  <c r="AT16" i="86" s="1"/>
  <c r="AX80" i="86"/>
  <c r="S80" i="86" s="1"/>
  <c r="AC80" i="86" s="1"/>
  <c r="AB81" i="86" s="1"/>
  <c r="AX62" i="86"/>
  <c r="S62" i="86" s="1"/>
  <c r="AC62" i="86" s="1"/>
  <c r="AB63" i="86" s="1"/>
  <c r="AX20" i="86"/>
  <c r="S20" i="86" s="1"/>
  <c r="AC20" i="86" s="1"/>
  <c r="AB21" i="86" s="1"/>
  <c r="W91" i="77"/>
  <c r="AG90" i="77"/>
  <c r="AP90" i="77" s="1"/>
  <c r="AF90" i="77"/>
  <c r="AO90" i="77" s="1"/>
  <c r="AE90" i="77"/>
  <c r="AH84" i="30"/>
  <c r="AQ84" i="30" s="1"/>
  <c r="AH88" i="34"/>
  <c r="AQ88" i="34" s="1"/>
  <c r="AN86" i="90"/>
  <c r="AI86" i="90"/>
  <c r="AN89" i="86"/>
  <c r="AN91" i="86" s="1"/>
  <c r="AI89" i="86"/>
  <c r="AI91" i="89"/>
  <c r="AN91" i="89"/>
  <c r="AR83" i="30"/>
  <c r="AN86" i="26"/>
  <c r="AI86" i="26"/>
  <c r="AX85" i="86"/>
  <c r="S85" i="86" s="1"/>
  <c r="AC85" i="86" s="1"/>
  <c r="AB86" i="86" s="1"/>
  <c r="AX78" i="86"/>
  <c r="S78" i="86" s="1"/>
  <c r="AC78" i="86" s="1"/>
  <c r="AB79" i="86" s="1"/>
  <c r="AX72" i="86"/>
  <c r="S72" i="86" s="1"/>
  <c r="AC72" i="86" s="1"/>
  <c r="AB73" i="86" s="1"/>
  <c r="AX66" i="86"/>
  <c r="S66" i="86" s="1"/>
  <c r="AC66" i="86" s="1"/>
  <c r="AB67" i="86" s="1"/>
  <c r="AX60" i="86"/>
  <c r="S60" i="86" s="1"/>
  <c r="AC60" i="86" s="1"/>
  <c r="AB61" i="86" s="1"/>
  <c r="AX54" i="86"/>
  <c r="S54" i="86" s="1"/>
  <c r="AC54" i="86" s="1"/>
  <c r="AB55" i="86" s="1"/>
  <c r="AX48" i="86"/>
  <c r="S48" i="86" s="1"/>
  <c r="AC48" i="86" s="1"/>
  <c r="AB49" i="86" s="1"/>
  <c r="AX42" i="86"/>
  <c r="S42" i="86" s="1"/>
  <c r="AC42" i="86" s="1"/>
  <c r="AB43" i="86" s="1"/>
  <c r="AX36" i="86"/>
  <c r="S36" i="86" s="1"/>
  <c r="AC36" i="86" s="1"/>
  <c r="AB37" i="86" s="1"/>
  <c r="AX30" i="86"/>
  <c r="S30" i="86" s="1"/>
  <c r="AC30" i="86" s="1"/>
  <c r="AB31" i="86" s="1"/>
  <c r="AX24" i="86"/>
  <c r="S24" i="86" s="1"/>
  <c r="AC24" i="86" s="1"/>
  <c r="AB25" i="86" s="1"/>
  <c r="AX18" i="86"/>
  <c r="S18" i="86" s="1"/>
  <c r="AC18" i="86" s="1"/>
  <c r="AB19" i="86" s="1"/>
  <c r="AX12" i="86"/>
  <c r="S12" i="86" s="1"/>
  <c r="AC12" i="86" s="1"/>
  <c r="AB13" i="86" s="1"/>
  <c r="AX6" i="86"/>
  <c r="S6" i="86" s="1"/>
  <c r="AC6" i="86" s="1"/>
  <c r="AB7" i="86" s="1"/>
  <c r="AH86" i="93"/>
  <c r="AQ86" i="93" s="1"/>
  <c r="AK70" i="86"/>
  <c r="AT70" i="86" s="1"/>
  <c r="AJ52" i="86"/>
  <c r="AK52" i="86"/>
  <c r="AT52" i="86" s="1"/>
  <c r="AK28" i="86"/>
  <c r="AT28" i="86" s="1"/>
  <c r="AH88" i="81"/>
  <c r="AQ88" i="81" s="1"/>
  <c r="W86" i="46"/>
  <c r="AG85" i="46"/>
  <c r="AP85" i="46" s="1"/>
  <c r="AF85" i="46"/>
  <c r="AO85" i="46" s="1"/>
  <c r="AE85" i="46"/>
  <c r="X88" i="29"/>
  <c r="Y88" i="29"/>
  <c r="X92" i="89"/>
  <c r="Z92" i="89" s="1"/>
  <c r="Y92" i="89"/>
  <c r="AX84" i="86"/>
  <c r="S84" i="86" s="1"/>
  <c r="AC84" i="86" s="1"/>
  <c r="AB85" i="86" s="1"/>
  <c r="AX56" i="86"/>
  <c r="S56" i="86" s="1"/>
  <c r="AC56" i="86" s="1"/>
  <c r="AB57" i="86" s="1"/>
  <c r="AX26" i="86"/>
  <c r="S26" i="86" s="1"/>
  <c r="AC26" i="86" s="1"/>
  <c r="AB27" i="86" s="1"/>
  <c r="Z88" i="34"/>
  <c r="Z87" i="94"/>
  <c r="AN87" i="29"/>
  <c r="AI87" i="29"/>
  <c r="AR85" i="93"/>
  <c r="AX83" i="86"/>
  <c r="S83" i="86" s="1"/>
  <c r="AC83" i="86" s="1"/>
  <c r="AB84" i="86" s="1"/>
  <c r="AX77" i="86"/>
  <c r="S77" i="86" s="1"/>
  <c r="AC77" i="86" s="1"/>
  <c r="AB78" i="86" s="1"/>
  <c r="AX71" i="86"/>
  <c r="S71" i="86" s="1"/>
  <c r="AC71" i="86" s="1"/>
  <c r="AB72" i="86" s="1"/>
  <c r="AX65" i="86"/>
  <c r="S65" i="86" s="1"/>
  <c r="AC65" i="86" s="1"/>
  <c r="AB66" i="86" s="1"/>
  <c r="AX59" i="86"/>
  <c r="S59" i="86" s="1"/>
  <c r="AC59" i="86" s="1"/>
  <c r="AB60" i="86" s="1"/>
  <c r="AX53" i="86"/>
  <c r="S53" i="86" s="1"/>
  <c r="AC53" i="86" s="1"/>
  <c r="AB54" i="86" s="1"/>
  <c r="AX47" i="86"/>
  <c r="S47" i="86" s="1"/>
  <c r="AC47" i="86" s="1"/>
  <c r="AB48" i="86" s="1"/>
  <c r="AX41" i="86"/>
  <c r="S41" i="86" s="1"/>
  <c r="AC41" i="86" s="1"/>
  <c r="AB42" i="86" s="1"/>
  <c r="AX35" i="86"/>
  <c r="S35" i="86" s="1"/>
  <c r="AC35" i="86" s="1"/>
  <c r="AB36" i="86" s="1"/>
  <c r="AX29" i="86"/>
  <c r="S29" i="86" s="1"/>
  <c r="AC29" i="86" s="1"/>
  <c r="AB30" i="86" s="1"/>
  <c r="AX23" i="86"/>
  <c r="S23" i="86" s="1"/>
  <c r="AC23" i="86" s="1"/>
  <c r="AB24" i="86" s="1"/>
  <c r="AX17" i="86"/>
  <c r="S17" i="86" s="1"/>
  <c r="AC17" i="86" s="1"/>
  <c r="AB18" i="86" s="1"/>
  <c r="AX11" i="86"/>
  <c r="S11" i="86" s="1"/>
  <c r="AC11" i="86" s="1"/>
  <c r="AB12" i="86" s="1"/>
  <c r="Y86" i="33"/>
  <c r="Z86" i="33" s="1"/>
  <c r="X86" i="33"/>
  <c r="X88" i="45"/>
  <c r="Y88" i="45"/>
  <c r="AJ34" i="86" l="1"/>
  <c r="AJ6" i="86"/>
  <c r="AJ10" i="86"/>
  <c r="Z87" i="82"/>
  <c r="W88" i="82" s="1"/>
  <c r="AJ22" i="86"/>
  <c r="AF92" i="89"/>
  <c r="AO92" i="89" s="1"/>
  <c r="W93" i="89"/>
  <c r="AG92" i="89"/>
  <c r="AP92" i="89" s="1"/>
  <c r="AE92" i="89"/>
  <c r="AF87" i="90"/>
  <c r="AO87" i="90" s="1"/>
  <c r="W88" i="90"/>
  <c r="AG87" i="90"/>
  <c r="AP87" i="90" s="1"/>
  <c r="AE87" i="90"/>
  <c r="AG87" i="82"/>
  <c r="AP87" i="82" s="1"/>
  <c r="AF87" i="82"/>
  <c r="AO87" i="82" s="1"/>
  <c r="AE87" i="82"/>
  <c r="W88" i="94"/>
  <c r="AE87" i="94"/>
  <c r="AF87" i="94"/>
  <c r="AO87" i="94" s="1"/>
  <c r="AG87" i="94"/>
  <c r="AP87" i="94" s="1"/>
  <c r="AJ29" i="86"/>
  <c r="AK29" i="86"/>
  <c r="AT29" i="86" s="1"/>
  <c r="AJ36" i="86"/>
  <c r="AK36" i="86"/>
  <c r="AT36" i="86" s="1"/>
  <c r="AJ72" i="86"/>
  <c r="AK72" i="86"/>
  <c r="AT72" i="86" s="1"/>
  <c r="AI85" i="46"/>
  <c r="AN85" i="46"/>
  <c r="AJ25" i="86"/>
  <c r="AK25" i="86"/>
  <c r="AT25" i="86" s="1"/>
  <c r="AJ61" i="86"/>
  <c r="AK61" i="86"/>
  <c r="AT61" i="86" s="1"/>
  <c r="AJ21" i="86"/>
  <c r="AK21" i="86"/>
  <c r="AT21" i="86" s="1"/>
  <c r="AS40" i="86"/>
  <c r="AL40" i="86"/>
  <c r="AU40" i="86" s="1"/>
  <c r="AJ14" i="86"/>
  <c r="AK14" i="86"/>
  <c r="AT14" i="86" s="1"/>
  <c r="AJ50" i="86"/>
  <c r="AK50" i="86"/>
  <c r="AT50" i="86" s="1"/>
  <c r="AJ89" i="86"/>
  <c r="AS89" i="86" s="1"/>
  <c r="AK89" i="86"/>
  <c r="AT89" i="86" s="1"/>
  <c r="W84" i="78"/>
  <c r="AG83" i="78"/>
  <c r="AP83" i="78" s="1"/>
  <c r="AF83" i="78"/>
  <c r="AO83" i="78" s="1"/>
  <c r="AE83" i="78"/>
  <c r="X84" i="37"/>
  <c r="Z84" i="37" s="1"/>
  <c r="Y84" i="37"/>
  <c r="AS10" i="86"/>
  <c r="AL10" i="86"/>
  <c r="AU10" i="86" s="1"/>
  <c r="AN83" i="73"/>
  <c r="AI83" i="73"/>
  <c r="AJ5" i="86"/>
  <c r="AK5" i="86"/>
  <c r="AT5" i="86" s="1"/>
  <c r="AJ75" i="86"/>
  <c r="AK75" i="86"/>
  <c r="AT75" i="86" s="1"/>
  <c r="AR86" i="82"/>
  <c r="AJ23" i="86"/>
  <c r="AK23" i="86"/>
  <c r="AT23" i="86" s="1"/>
  <c r="AJ59" i="86"/>
  <c r="AK59" i="86"/>
  <c r="AT59" i="86" s="1"/>
  <c r="AF88" i="85"/>
  <c r="AO88" i="85" s="1"/>
  <c r="W89" i="85"/>
  <c r="AE88" i="85"/>
  <c r="AG88" i="85"/>
  <c r="AP88" i="85" s="1"/>
  <c r="AN86" i="41"/>
  <c r="AI86" i="41"/>
  <c r="AI85" i="25"/>
  <c r="AN85" i="25"/>
  <c r="AJ31" i="86"/>
  <c r="AK31" i="86"/>
  <c r="AT31" i="86" s="1"/>
  <c r="AJ65" i="86"/>
  <c r="AK65" i="86"/>
  <c r="AT65" i="86" s="1"/>
  <c r="AJ62" i="86"/>
  <c r="AK62" i="86"/>
  <c r="AT62" i="86" s="1"/>
  <c r="AS46" i="86"/>
  <c r="AL46" i="86"/>
  <c r="AU46" i="86" s="1"/>
  <c r="AJ33" i="86"/>
  <c r="AK33" i="86"/>
  <c r="AT33" i="86" s="1"/>
  <c r="AS22" i="86"/>
  <c r="AL22" i="86"/>
  <c r="AU22" i="86" s="1"/>
  <c r="AR85" i="33"/>
  <c r="AJ35" i="86"/>
  <c r="AK35" i="86"/>
  <c r="AT35" i="86" s="1"/>
  <c r="AJ71" i="86"/>
  <c r="AK71" i="86"/>
  <c r="AT71" i="86" s="1"/>
  <c r="X87" i="42"/>
  <c r="Y87" i="42"/>
  <c r="AI88" i="81"/>
  <c r="AN88" i="81"/>
  <c r="AJ42" i="86"/>
  <c r="AK42" i="86"/>
  <c r="AT42" i="86" s="1"/>
  <c r="AH92" i="89"/>
  <c r="AQ92" i="89" s="1"/>
  <c r="AJ67" i="86"/>
  <c r="AK67" i="86"/>
  <c r="AT67" i="86" s="1"/>
  <c r="AR86" i="90"/>
  <c r="AJ56" i="86"/>
  <c r="AK56" i="86"/>
  <c r="AT56" i="86" s="1"/>
  <c r="AH87" i="26"/>
  <c r="AQ87" i="26" s="1"/>
  <c r="Z88" i="38"/>
  <c r="X88" i="38"/>
  <c r="Y88" i="38"/>
  <c r="AR82" i="78"/>
  <c r="X85" i="30"/>
  <c r="Z85" i="30" s="1"/>
  <c r="Y85" i="30"/>
  <c r="AR87" i="85"/>
  <c r="AS6" i="86"/>
  <c r="AL6" i="86"/>
  <c r="AU6" i="86" s="1"/>
  <c r="AJ48" i="86"/>
  <c r="AK48" i="86"/>
  <c r="AT48" i="86" s="1"/>
  <c r="AJ73" i="86"/>
  <c r="AK73" i="86"/>
  <c r="AT73" i="86" s="1"/>
  <c r="AJ81" i="86"/>
  <c r="AK81" i="86"/>
  <c r="AT81" i="86" s="1"/>
  <c r="AH88" i="45"/>
  <c r="AQ88" i="45" s="1"/>
  <c r="AJ18" i="86"/>
  <c r="AK18" i="86"/>
  <c r="AT18" i="86" s="1"/>
  <c r="AJ54" i="86"/>
  <c r="AK54" i="86"/>
  <c r="AT54" i="86" s="1"/>
  <c r="AJ27" i="86"/>
  <c r="AK27" i="86"/>
  <c r="AT27" i="86" s="1"/>
  <c r="Y86" i="46"/>
  <c r="Z86" i="46" s="1"/>
  <c r="X86" i="46"/>
  <c r="AJ70" i="86"/>
  <c r="AJ7" i="86"/>
  <c r="AK7" i="86"/>
  <c r="AT7" i="86" s="1"/>
  <c r="AJ43" i="86"/>
  <c r="AK43" i="86"/>
  <c r="AT43" i="86" s="1"/>
  <c r="AJ79" i="86"/>
  <c r="AK79" i="86"/>
  <c r="AT79" i="86" s="1"/>
  <c r="AH87" i="82"/>
  <c r="AQ87" i="82" s="1"/>
  <c r="AJ32" i="86"/>
  <c r="AK32" i="86"/>
  <c r="AT32" i="86" s="1"/>
  <c r="AJ68" i="86"/>
  <c r="AK68" i="86"/>
  <c r="AT68" i="86" s="1"/>
  <c r="Z87" i="26"/>
  <c r="AH87" i="90"/>
  <c r="AQ87" i="90" s="1"/>
  <c r="AI83" i="37"/>
  <c r="AN83" i="37"/>
  <c r="Y84" i="73"/>
  <c r="X84" i="73"/>
  <c r="AJ39" i="86"/>
  <c r="AK39" i="86"/>
  <c r="AT39" i="86" s="1"/>
  <c r="AJ3" i="86"/>
  <c r="AB4" i="86"/>
  <c r="AJ41" i="86"/>
  <c r="AK41" i="86"/>
  <c r="AT41" i="86" s="1"/>
  <c r="AJ77" i="86"/>
  <c r="AK77" i="86"/>
  <c r="AT77" i="86" s="1"/>
  <c r="AI84" i="30"/>
  <c r="AN84" i="30"/>
  <c r="X87" i="41"/>
  <c r="Y87" i="41"/>
  <c r="AJ64" i="86"/>
  <c r="W87" i="33"/>
  <c r="AG86" i="33"/>
  <c r="AP86" i="33" s="1"/>
  <c r="AF86" i="33"/>
  <c r="AO86" i="33" s="1"/>
  <c r="AE86" i="33"/>
  <c r="AJ20" i="86"/>
  <c r="AK20" i="86"/>
  <c r="AT20" i="86" s="1"/>
  <c r="W86" i="74"/>
  <c r="AG85" i="74"/>
  <c r="AP85" i="74" s="1"/>
  <c r="AF85" i="74"/>
  <c r="AO85" i="74" s="1"/>
  <c r="AE85" i="74"/>
  <c r="AJ9" i="86"/>
  <c r="AK9" i="86"/>
  <c r="AT9" i="86" s="1"/>
  <c r="X89" i="81"/>
  <c r="Y89" i="81"/>
  <c r="AJ84" i="86"/>
  <c r="AK84" i="86"/>
  <c r="AT84" i="86" s="1"/>
  <c r="AJ37" i="86"/>
  <c r="AK37" i="86"/>
  <c r="AT37" i="86" s="1"/>
  <c r="AN90" i="77"/>
  <c r="AI90" i="77"/>
  <c r="AS88" i="86"/>
  <c r="AL88" i="86"/>
  <c r="AU88" i="86" s="1"/>
  <c r="Z88" i="45"/>
  <c r="AJ24" i="86"/>
  <c r="AK24" i="86"/>
  <c r="AT24" i="86" s="1"/>
  <c r="AJ60" i="86"/>
  <c r="AK60" i="86"/>
  <c r="AT60" i="86" s="1"/>
  <c r="AJ57" i="86"/>
  <c r="AK57" i="86"/>
  <c r="AT57" i="86" s="1"/>
  <c r="AH88" i="29"/>
  <c r="AQ88" i="29" s="1"/>
  <c r="AJ13" i="86"/>
  <c r="AK13" i="86"/>
  <c r="AT13" i="86" s="1"/>
  <c r="AJ49" i="86"/>
  <c r="AK49" i="86"/>
  <c r="AT49" i="86" s="1"/>
  <c r="AJ86" i="86"/>
  <c r="AK86" i="86"/>
  <c r="AT86" i="86" s="1"/>
  <c r="AR91" i="89"/>
  <c r="AS16" i="86"/>
  <c r="AL16" i="86"/>
  <c r="AU16" i="86" s="1"/>
  <c r="AJ38" i="86"/>
  <c r="AK38" i="86"/>
  <c r="AT38" i="86" s="1"/>
  <c r="AJ74" i="86"/>
  <c r="AK74" i="86"/>
  <c r="AT74" i="86" s="1"/>
  <c r="AJ15" i="86"/>
  <c r="AK15" i="86"/>
  <c r="AT15" i="86" s="1"/>
  <c r="AS82" i="86"/>
  <c r="AL82" i="86"/>
  <c r="AU82" i="86" s="1"/>
  <c r="AR87" i="45"/>
  <c r="AJ45" i="86"/>
  <c r="AK45" i="86"/>
  <c r="AT45" i="86" s="1"/>
  <c r="AJ58" i="86"/>
  <c r="AJ11" i="86"/>
  <c r="AK11" i="86"/>
  <c r="AT11" i="86" s="1"/>
  <c r="AJ47" i="86"/>
  <c r="AK47" i="86"/>
  <c r="AT47" i="86" s="1"/>
  <c r="AJ83" i="86"/>
  <c r="AK83" i="86"/>
  <c r="AT83" i="86" s="1"/>
  <c r="Y87" i="93"/>
  <c r="X87" i="93"/>
  <c r="Z87" i="93" s="1"/>
  <c r="AI86" i="42"/>
  <c r="AN86" i="42"/>
  <c r="Y86" i="25"/>
  <c r="X86" i="25"/>
  <c r="AJ78" i="86"/>
  <c r="AK78" i="86"/>
  <c r="AT78" i="86" s="1"/>
  <c r="AS52" i="86"/>
  <c r="AL52" i="86"/>
  <c r="AU52" i="86" s="1"/>
  <c r="AJ63" i="86"/>
  <c r="AK63" i="86"/>
  <c r="AT63" i="86" s="1"/>
  <c r="AS34" i="86"/>
  <c r="AL34" i="86"/>
  <c r="AU34" i="86" s="1"/>
  <c r="AJ12" i="86"/>
  <c r="AK12" i="86"/>
  <c r="AT12" i="86" s="1"/>
  <c r="W89" i="34"/>
  <c r="AG88" i="34"/>
  <c r="AP88" i="34" s="1"/>
  <c r="AF88" i="34"/>
  <c r="AO88" i="34" s="1"/>
  <c r="AE88" i="34"/>
  <c r="AJ26" i="86"/>
  <c r="AK26" i="86"/>
  <c r="AT26" i="86" s="1"/>
  <c r="AI87" i="38"/>
  <c r="AN87" i="38"/>
  <c r="AH86" i="33"/>
  <c r="AQ86" i="33" s="1"/>
  <c r="AJ30" i="86"/>
  <c r="AK30" i="86"/>
  <c r="AT30" i="86" s="1"/>
  <c r="AJ66" i="86"/>
  <c r="AK66" i="86"/>
  <c r="AT66" i="86" s="1"/>
  <c r="AR87" i="29"/>
  <c r="AJ85" i="86"/>
  <c r="AK85" i="86"/>
  <c r="AT85" i="86" s="1"/>
  <c r="Z88" i="29"/>
  <c r="AJ28" i="86"/>
  <c r="AJ19" i="86"/>
  <c r="AK19" i="86"/>
  <c r="AT19" i="86" s="1"/>
  <c r="AJ55" i="86"/>
  <c r="AK55" i="86"/>
  <c r="AT55" i="86" s="1"/>
  <c r="AR86" i="26"/>
  <c r="AR89" i="86"/>
  <c r="AR91" i="86" s="1"/>
  <c r="Y91" i="77"/>
  <c r="X91" i="77"/>
  <c r="AJ8" i="86"/>
  <c r="AK8" i="86"/>
  <c r="AT8" i="86" s="1"/>
  <c r="AJ44" i="86"/>
  <c r="AK44" i="86"/>
  <c r="AT44" i="86" s="1"/>
  <c r="AJ80" i="86"/>
  <c r="AK80" i="86"/>
  <c r="AT80" i="86" s="1"/>
  <c r="AH83" i="78"/>
  <c r="AQ83" i="78" s="1"/>
  <c r="AJ69" i="86"/>
  <c r="AK69" i="86"/>
  <c r="AT69" i="86" s="1"/>
  <c r="AJ51" i="86"/>
  <c r="AK51" i="86"/>
  <c r="AT51" i="86" s="1"/>
  <c r="AJ17" i="86"/>
  <c r="AK17" i="86"/>
  <c r="AT17" i="86" s="1"/>
  <c r="AJ53" i="86"/>
  <c r="AK53" i="86"/>
  <c r="AT53" i="86" s="1"/>
  <c r="AJ87" i="86"/>
  <c r="AK87" i="86"/>
  <c r="AT87" i="86" s="1"/>
  <c r="AH88" i="85"/>
  <c r="AQ88" i="85" s="1"/>
  <c r="AJ76" i="86"/>
  <c r="AN86" i="93"/>
  <c r="AI86" i="93"/>
  <c r="Z91" i="77" l="1"/>
  <c r="Z86" i="25"/>
  <c r="W87" i="46"/>
  <c r="AG86" i="46"/>
  <c r="AP86" i="46" s="1"/>
  <c r="AF86" i="46"/>
  <c r="AO86" i="46" s="1"/>
  <c r="AE86" i="46"/>
  <c r="W86" i="30"/>
  <c r="AG85" i="30"/>
  <c r="AP85" i="30" s="1"/>
  <c r="AF85" i="30"/>
  <c r="AO85" i="30" s="1"/>
  <c r="AE85" i="30"/>
  <c r="AE87" i="93"/>
  <c r="AF87" i="93"/>
  <c r="AO87" i="93" s="1"/>
  <c r="AG87" i="93"/>
  <c r="AP87" i="93" s="1"/>
  <c r="W88" i="93"/>
  <c r="AE91" i="77"/>
  <c r="AF91" i="77"/>
  <c r="AO91" i="77" s="1"/>
  <c r="W92" i="77"/>
  <c r="AG91" i="77"/>
  <c r="AP91" i="77" s="1"/>
  <c r="W87" i="25"/>
  <c r="AG86" i="25"/>
  <c r="AP86" i="25" s="1"/>
  <c r="AF86" i="25"/>
  <c r="AO86" i="25" s="1"/>
  <c r="AE86" i="25"/>
  <c r="W85" i="37"/>
  <c r="AG84" i="37"/>
  <c r="AP84" i="37" s="1"/>
  <c r="AF84" i="37"/>
  <c r="AO84" i="37" s="1"/>
  <c r="AE84" i="37"/>
  <c r="AS80" i="86"/>
  <c r="AL80" i="86"/>
  <c r="AU80" i="86" s="1"/>
  <c r="AR86" i="42"/>
  <c r="AH89" i="81"/>
  <c r="AQ89" i="81" s="1"/>
  <c r="AH87" i="41"/>
  <c r="AQ87" i="41" s="1"/>
  <c r="AS68" i="86"/>
  <c r="AL68" i="86"/>
  <c r="AU68" i="86" s="1"/>
  <c r="AS81" i="86"/>
  <c r="AL81" i="86"/>
  <c r="AU81" i="86" s="1"/>
  <c r="AL89" i="86"/>
  <c r="AU89" i="86" s="1"/>
  <c r="AS19" i="86"/>
  <c r="AL19" i="86"/>
  <c r="AU19" i="86" s="1"/>
  <c r="AS11" i="86"/>
  <c r="AL11" i="86"/>
  <c r="AU11" i="86" s="1"/>
  <c r="AS8" i="86"/>
  <c r="AL8" i="86"/>
  <c r="AU8" i="86" s="1"/>
  <c r="AS28" i="86"/>
  <c r="AL28" i="86"/>
  <c r="AU28" i="86" s="1"/>
  <c r="AS26" i="86"/>
  <c r="AL26" i="86"/>
  <c r="AU26" i="86" s="1"/>
  <c r="AS58" i="86"/>
  <c r="AL58" i="86"/>
  <c r="AU58" i="86" s="1"/>
  <c r="AS53" i="86"/>
  <c r="AL53" i="86"/>
  <c r="AU53" i="86" s="1"/>
  <c r="AS69" i="86"/>
  <c r="AL69" i="86"/>
  <c r="AU69" i="86" s="1"/>
  <c r="AH91" i="77"/>
  <c r="AQ91" i="77" s="1"/>
  <c r="AE88" i="29"/>
  <c r="W89" i="29"/>
  <c r="AG88" i="29"/>
  <c r="AP88" i="29" s="1"/>
  <c r="AF88" i="29"/>
  <c r="AO88" i="29" s="1"/>
  <c r="AS66" i="86"/>
  <c r="AL66" i="86"/>
  <c r="AU66" i="86" s="1"/>
  <c r="AI88" i="34"/>
  <c r="AN88" i="34"/>
  <c r="AS12" i="86"/>
  <c r="AL12" i="86"/>
  <c r="AU12" i="86" s="1"/>
  <c r="AS83" i="86"/>
  <c r="AL83" i="86"/>
  <c r="AU83" i="86" s="1"/>
  <c r="AS60" i="86"/>
  <c r="AL60" i="86"/>
  <c r="AU60" i="86" s="1"/>
  <c r="AR90" i="77"/>
  <c r="AN85" i="74"/>
  <c r="AI85" i="74"/>
  <c r="AN86" i="33"/>
  <c r="AI86" i="33"/>
  <c r="AS77" i="86"/>
  <c r="AL77" i="86"/>
  <c r="AU77" i="86" s="1"/>
  <c r="AS39" i="86"/>
  <c r="AL39" i="86"/>
  <c r="AU39" i="86" s="1"/>
  <c r="AS43" i="86"/>
  <c r="AL43" i="86"/>
  <c r="AU43" i="86" s="1"/>
  <c r="AS18" i="86"/>
  <c r="AL18" i="86"/>
  <c r="AU18" i="86" s="1"/>
  <c r="AS56" i="86"/>
  <c r="AL56" i="86"/>
  <c r="AU56" i="86" s="1"/>
  <c r="AS71" i="86"/>
  <c r="AL71" i="86"/>
  <c r="AU71" i="86" s="1"/>
  <c r="AS62" i="86"/>
  <c r="AL62" i="86"/>
  <c r="AU62" i="86" s="1"/>
  <c r="AR85" i="25"/>
  <c r="X89" i="85"/>
  <c r="Z89" i="85" s="1"/>
  <c r="Y89" i="85"/>
  <c r="AR83" i="73"/>
  <c r="AI87" i="94"/>
  <c r="AN87" i="94"/>
  <c r="Y88" i="82"/>
  <c r="X88" i="82"/>
  <c r="AS15" i="86"/>
  <c r="AL15" i="86"/>
  <c r="AU15" i="86" s="1"/>
  <c r="AS49" i="86"/>
  <c r="AL49" i="86"/>
  <c r="AU49" i="86" s="1"/>
  <c r="AR88" i="81"/>
  <c r="AR86" i="41"/>
  <c r="AS25" i="86"/>
  <c r="AL25" i="86"/>
  <c r="AU25" i="86" s="1"/>
  <c r="X88" i="94"/>
  <c r="Y88" i="94"/>
  <c r="AS17" i="86"/>
  <c r="AL17" i="86"/>
  <c r="AU17" i="86" s="1"/>
  <c r="AS85" i="86"/>
  <c r="AL85" i="86"/>
  <c r="AU85" i="86" s="1"/>
  <c r="AS30" i="86"/>
  <c r="AL30" i="86"/>
  <c r="AU30" i="86" s="1"/>
  <c r="AS78" i="86"/>
  <c r="AL78" i="86"/>
  <c r="AU78" i="86" s="1"/>
  <c r="AH87" i="93"/>
  <c r="AQ87" i="93" s="1"/>
  <c r="AS47" i="86"/>
  <c r="AL47" i="86"/>
  <c r="AU47" i="86" s="1"/>
  <c r="AS24" i="86"/>
  <c r="AL24" i="86"/>
  <c r="AU24" i="86" s="1"/>
  <c r="Z89" i="81"/>
  <c r="Z87" i="41"/>
  <c r="AS41" i="86"/>
  <c r="AL41" i="86"/>
  <c r="AU41" i="86" s="1"/>
  <c r="AS7" i="86"/>
  <c r="AL7" i="86"/>
  <c r="AU7" i="86" s="1"/>
  <c r="AS27" i="86"/>
  <c r="AL27" i="86"/>
  <c r="AU27" i="86" s="1"/>
  <c r="AS35" i="86"/>
  <c r="AL35" i="86"/>
  <c r="AU35" i="86" s="1"/>
  <c r="AS33" i="86"/>
  <c r="AL33" i="86"/>
  <c r="AU33" i="86" s="1"/>
  <c r="AS65" i="86"/>
  <c r="AL65" i="86"/>
  <c r="AU65" i="86" s="1"/>
  <c r="AN83" i="78"/>
  <c r="AI83" i="78"/>
  <c r="AI87" i="90"/>
  <c r="AN87" i="90"/>
  <c r="AR86" i="93"/>
  <c r="AS45" i="86"/>
  <c r="AL45" i="86"/>
  <c r="AU45" i="86" s="1"/>
  <c r="AH84" i="73"/>
  <c r="AQ84" i="73" s="1"/>
  <c r="AS36" i="86"/>
  <c r="AL36" i="86"/>
  <c r="AU36" i="86" s="1"/>
  <c r="AS55" i="86"/>
  <c r="AL55" i="86"/>
  <c r="AU55" i="86" s="1"/>
  <c r="AS76" i="86"/>
  <c r="AL76" i="86"/>
  <c r="AU76" i="86" s="1"/>
  <c r="AS44" i="86"/>
  <c r="AL44" i="86"/>
  <c r="AU44" i="86" s="1"/>
  <c r="AR87" i="38"/>
  <c r="Z89" i="34"/>
  <c r="X89" i="34"/>
  <c r="Y89" i="34"/>
  <c r="AH86" i="25"/>
  <c r="AQ86" i="25" s="1"/>
  <c r="AS74" i="86"/>
  <c r="AL74" i="86"/>
  <c r="AU74" i="86" s="1"/>
  <c r="AS13" i="86"/>
  <c r="AL13" i="86"/>
  <c r="AU13" i="86" s="1"/>
  <c r="AE88" i="45"/>
  <c r="W89" i="45"/>
  <c r="AG88" i="45"/>
  <c r="AP88" i="45" s="1"/>
  <c r="AF88" i="45"/>
  <c r="AO88" i="45" s="1"/>
  <c r="AS37" i="86"/>
  <c r="AL37" i="86"/>
  <c r="AU37" i="86" s="1"/>
  <c r="X86" i="74"/>
  <c r="Y86" i="74"/>
  <c r="Z86" i="74" s="1"/>
  <c r="AJ4" i="86"/>
  <c r="AK4" i="86"/>
  <c r="AT4" i="86" s="1"/>
  <c r="AT91" i="86" s="1"/>
  <c r="Z84" i="73"/>
  <c r="AS32" i="86"/>
  <c r="AL32" i="86"/>
  <c r="AU32" i="86" s="1"/>
  <c r="AS70" i="86"/>
  <c r="AL70" i="86"/>
  <c r="AU70" i="86" s="1"/>
  <c r="AS73" i="86"/>
  <c r="AL73" i="86"/>
  <c r="AU73" i="86" s="1"/>
  <c r="AH87" i="42"/>
  <c r="AQ87" i="42" s="1"/>
  <c r="AS59" i="86"/>
  <c r="AL59" i="86"/>
  <c r="AU59" i="86" s="1"/>
  <c r="AS75" i="86"/>
  <c r="AL75" i="86"/>
  <c r="AU75" i="86" s="1"/>
  <c r="AS50" i="86"/>
  <c r="AL50" i="86"/>
  <c r="AU50" i="86" s="1"/>
  <c r="AS21" i="86"/>
  <c r="AL21" i="86"/>
  <c r="AU21" i="86" s="1"/>
  <c r="AR85" i="46"/>
  <c r="AS29" i="86"/>
  <c r="AL29" i="86"/>
  <c r="AU29" i="86" s="1"/>
  <c r="AI87" i="82"/>
  <c r="AN87" i="82"/>
  <c r="Y93" i="89"/>
  <c r="X93" i="89"/>
  <c r="AS57" i="86"/>
  <c r="AL57" i="86"/>
  <c r="AU57" i="86" s="1"/>
  <c r="AS9" i="86"/>
  <c r="AL9" i="86"/>
  <c r="AU9" i="86" s="1"/>
  <c r="X87" i="33"/>
  <c r="Y87" i="33"/>
  <c r="AR84" i="30"/>
  <c r="AS3" i="86"/>
  <c r="AL3" i="86"/>
  <c r="AU3" i="86" s="1"/>
  <c r="AS79" i="86"/>
  <c r="AL79" i="86"/>
  <c r="AU79" i="86" s="1"/>
  <c r="AH86" i="46"/>
  <c r="AQ86" i="46" s="1"/>
  <c r="AS54" i="86"/>
  <c r="AL54" i="86"/>
  <c r="AU54" i="86" s="1"/>
  <c r="AH88" i="38"/>
  <c r="AQ88" i="38" s="1"/>
  <c r="AS67" i="86"/>
  <c r="AL67" i="86"/>
  <c r="AU67" i="86" s="1"/>
  <c r="Z87" i="42"/>
  <c r="AS31" i="86"/>
  <c r="AL31" i="86"/>
  <c r="AU31" i="86" s="1"/>
  <c r="AN88" i="85"/>
  <c r="AI88" i="85"/>
  <c r="Y88" i="90"/>
  <c r="X88" i="90"/>
  <c r="Z88" i="90" s="1"/>
  <c r="AI92" i="89"/>
  <c r="AN92" i="89"/>
  <c r="AS87" i="86"/>
  <c r="AL87" i="86"/>
  <c r="AU87" i="86" s="1"/>
  <c r="AS51" i="86"/>
  <c r="AL51" i="86"/>
  <c r="AU51" i="86" s="1"/>
  <c r="AS63" i="86"/>
  <c r="AL63" i="86"/>
  <c r="AU63" i="86" s="1"/>
  <c r="AS38" i="86"/>
  <c r="AL38" i="86"/>
  <c r="AU38" i="86" s="1"/>
  <c r="AS86" i="86"/>
  <c r="AL86" i="86"/>
  <c r="AU86" i="86" s="1"/>
  <c r="AS84" i="86"/>
  <c r="AL84" i="86"/>
  <c r="AU84" i="86" s="1"/>
  <c r="AS20" i="86"/>
  <c r="AL20" i="86"/>
  <c r="AU20" i="86" s="1"/>
  <c r="AS64" i="86"/>
  <c r="AL64" i="86"/>
  <c r="AU64" i="86" s="1"/>
  <c r="AR83" i="37"/>
  <c r="AE87" i="26"/>
  <c r="W88" i="26"/>
  <c r="AG87" i="26"/>
  <c r="AP87" i="26" s="1"/>
  <c r="AF87" i="26"/>
  <c r="AO87" i="26" s="1"/>
  <c r="AS48" i="86"/>
  <c r="AL48" i="86"/>
  <c r="AU48" i="86" s="1"/>
  <c r="AH85" i="30"/>
  <c r="AQ85" i="30" s="1"/>
  <c r="AF88" i="38"/>
  <c r="AO88" i="38" s="1"/>
  <c r="W89" i="38"/>
  <c r="AG88" i="38"/>
  <c r="AP88" i="38" s="1"/>
  <c r="AE88" i="38"/>
  <c r="AS42" i="86"/>
  <c r="AL42" i="86"/>
  <c r="AU42" i="86" s="1"/>
  <c r="AS23" i="86"/>
  <c r="AL23" i="86"/>
  <c r="AU23" i="86" s="1"/>
  <c r="AS5" i="86"/>
  <c r="AL5" i="86"/>
  <c r="AU5" i="86" s="1"/>
  <c r="AH84" i="37"/>
  <c r="AQ84" i="37" s="1"/>
  <c r="X84" i="78"/>
  <c r="Y84" i="78"/>
  <c r="AS14" i="86"/>
  <c r="AL14" i="86"/>
  <c r="AU14" i="86" s="1"/>
  <c r="AS61" i="86"/>
  <c r="AL61" i="86"/>
  <c r="AU61" i="86" s="1"/>
  <c r="AS72" i="86"/>
  <c r="AL72" i="86"/>
  <c r="AU72" i="86" s="1"/>
  <c r="X89" i="38" l="1"/>
  <c r="Y89" i="38"/>
  <c r="AI87" i="26"/>
  <c r="AN87" i="26"/>
  <c r="W89" i="90"/>
  <c r="AG88" i="90"/>
  <c r="AP88" i="90" s="1"/>
  <c r="AF88" i="90"/>
  <c r="AO88" i="90" s="1"/>
  <c r="AE88" i="90"/>
  <c r="AE86" i="74"/>
  <c r="AF86" i="74"/>
  <c r="AO86" i="74" s="1"/>
  <c r="AG86" i="74"/>
  <c r="AP86" i="74" s="1"/>
  <c r="W87" i="74"/>
  <c r="AH89" i="34"/>
  <c r="AQ89" i="34" s="1"/>
  <c r="AQ91" i="34" s="1"/>
  <c r="AZ3" i="34"/>
  <c r="AX5" i="34" s="1"/>
  <c r="S5" i="34" s="1"/>
  <c r="AC5" i="34" s="1"/>
  <c r="AB6" i="34" s="1"/>
  <c r="AX14" i="34"/>
  <c r="S14" i="34" s="1"/>
  <c r="AC14" i="34" s="1"/>
  <c r="AB15" i="34" s="1"/>
  <c r="AX38" i="34"/>
  <c r="S38" i="34" s="1"/>
  <c r="AC38" i="34" s="1"/>
  <c r="AB39" i="34" s="1"/>
  <c r="AX44" i="34"/>
  <c r="S44" i="34" s="1"/>
  <c r="AC44" i="34" s="1"/>
  <c r="AB45" i="34" s="1"/>
  <c r="AX50" i="34"/>
  <c r="S50" i="34" s="1"/>
  <c r="AC50" i="34" s="1"/>
  <c r="AB51" i="34" s="1"/>
  <c r="AX56" i="34"/>
  <c r="S56" i="34" s="1"/>
  <c r="AC56" i="34" s="1"/>
  <c r="AB57" i="34" s="1"/>
  <c r="AX62" i="34"/>
  <c r="S62" i="34" s="1"/>
  <c r="AC62" i="34" s="1"/>
  <c r="AB63" i="34" s="1"/>
  <c r="AX68" i="34"/>
  <c r="S68" i="34" s="1"/>
  <c r="AC68" i="34" s="1"/>
  <c r="AB69" i="34" s="1"/>
  <c r="AX74" i="34"/>
  <c r="S74" i="34" s="1"/>
  <c r="AC74" i="34" s="1"/>
  <c r="AB75" i="34" s="1"/>
  <c r="AX80" i="34"/>
  <c r="S80" i="34" s="1"/>
  <c r="AC80" i="34" s="1"/>
  <c r="AB81" i="34" s="1"/>
  <c r="AX86" i="34"/>
  <c r="S86" i="34" s="1"/>
  <c r="AC86" i="34" s="1"/>
  <c r="AB87" i="34" s="1"/>
  <c r="AG89" i="85"/>
  <c r="AP89" i="85" s="1"/>
  <c r="AF89" i="85"/>
  <c r="AO89" i="85" s="1"/>
  <c r="W90" i="85"/>
  <c r="AE89" i="85"/>
  <c r="AR88" i="34"/>
  <c r="AI87" i="93"/>
  <c r="AN87" i="93"/>
  <c r="AR88" i="85"/>
  <c r="AR87" i="82"/>
  <c r="AE84" i="73"/>
  <c r="AF84" i="73"/>
  <c r="AO84" i="73" s="1"/>
  <c r="W85" i="73"/>
  <c r="AG84" i="73"/>
  <c r="AP84" i="73" s="1"/>
  <c r="AI88" i="45"/>
  <c r="AN88" i="45"/>
  <c r="AG89" i="34"/>
  <c r="AP89" i="34" s="1"/>
  <c r="AP91" i="34" s="1"/>
  <c r="AF89" i="34"/>
  <c r="AO89" i="34" s="1"/>
  <c r="AO91" i="34" s="1"/>
  <c r="AE89" i="34"/>
  <c r="AX89" i="34"/>
  <c r="S89" i="34" s="1"/>
  <c r="AC89" i="34" s="1"/>
  <c r="AE87" i="41"/>
  <c r="W88" i="41"/>
  <c r="AG87" i="41"/>
  <c r="AP87" i="41" s="1"/>
  <c r="AF87" i="41"/>
  <c r="AO87" i="41" s="1"/>
  <c r="AR87" i="94"/>
  <c r="AR85" i="74"/>
  <c r="AI88" i="29"/>
  <c r="AN88" i="29"/>
  <c r="AN84" i="37"/>
  <c r="AI84" i="37"/>
  <c r="AH84" i="78"/>
  <c r="AQ84" i="78" s="1"/>
  <c r="W90" i="81"/>
  <c r="AG89" i="81"/>
  <c r="AP89" i="81" s="1"/>
  <c r="AE89" i="81"/>
  <c r="AF89" i="81"/>
  <c r="AO89" i="81" s="1"/>
  <c r="Y87" i="25"/>
  <c r="X87" i="25"/>
  <c r="AI91" i="77"/>
  <c r="AN91" i="77"/>
  <c r="AI85" i="30"/>
  <c r="AN85" i="30"/>
  <c r="AN86" i="46"/>
  <c r="AI86" i="46"/>
  <c r="Z84" i="78"/>
  <c r="AN88" i="38"/>
  <c r="AI88" i="38"/>
  <c r="AR92" i="89"/>
  <c r="AH87" i="33"/>
  <c r="AQ87" i="33" s="1"/>
  <c r="AH93" i="89"/>
  <c r="AQ93" i="89" s="1"/>
  <c r="AS4" i="86"/>
  <c r="AS91" i="86" s="1"/>
  <c r="AL4" i="86"/>
  <c r="AU4" i="86" s="1"/>
  <c r="AH88" i="94"/>
  <c r="AQ88" i="94" s="1"/>
  <c r="AH88" i="82"/>
  <c r="AQ88" i="82" s="1"/>
  <c r="X88" i="93"/>
  <c r="Y88" i="93"/>
  <c r="AH88" i="90"/>
  <c r="AQ88" i="90" s="1"/>
  <c r="AU91" i="86"/>
  <c r="C11" i="86" s="1"/>
  <c r="F39" i="97" s="1"/>
  <c r="Z87" i="33"/>
  <c r="AR87" i="90"/>
  <c r="Z88" i="94"/>
  <c r="Y85" i="37"/>
  <c r="X85" i="37"/>
  <c r="X88" i="26"/>
  <c r="Y88" i="26"/>
  <c r="Z88" i="26" s="1"/>
  <c r="W88" i="42"/>
  <c r="AG87" i="42"/>
  <c r="AP87" i="42" s="1"/>
  <c r="AF87" i="42"/>
  <c r="AO87" i="42" s="1"/>
  <c r="AE87" i="42"/>
  <c r="Z93" i="89"/>
  <c r="AH86" i="74"/>
  <c r="AQ86" i="74" s="1"/>
  <c r="X89" i="45"/>
  <c r="Y89" i="45"/>
  <c r="AR83" i="78"/>
  <c r="Z88" i="82"/>
  <c r="AH89" i="85"/>
  <c r="AQ89" i="85" s="1"/>
  <c r="AR86" i="33"/>
  <c r="X89" i="29"/>
  <c r="Y89" i="29"/>
  <c r="AI86" i="25"/>
  <c r="AN86" i="25"/>
  <c r="Y92" i="77"/>
  <c r="X92" i="77"/>
  <c r="Y86" i="30"/>
  <c r="X86" i="30"/>
  <c r="Z86" i="30" s="1"/>
  <c r="X87" i="46"/>
  <c r="Y87" i="46"/>
  <c r="AX26" i="34" l="1"/>
  <c r="S26" i="34" s="1"/>
  <c r="AC26" i="34" s="1"/>
  <c r="AB27" i="34" s="1"/>
  <c r="AX20" i="34"/>
  <c r="S20" i="34" s="1"/>
  <c r="AC20" i="34" s="1"/>
  <c r="AB21" i="34" s="1"/>
  <c r="AX8" i="34"/>
  <c r="S8" i="34" s="1"/>
  <c r="AC8" i="34" s="1"/>
  <c r="AB9" i="34" s="1"/>
  <c r="AX32" i="34"/>
  <c r="S32" i="34" s="1"/>
  <c r="AC32" i="34" s="1"/>
  <c r="AB33" i="34" s="1"/>
  <c r="AK6" i="34"/>
  <c r="AT6" i="34" s="1"/>
  <c r="AK63" i="34"/>
  <c r="AT63" i="34" s="1"/>
  <c r="AK15" i="34"/>
  <c r="AT15" i="34" s="1"/>
  <c r="AH92" i="77"/>
  <c r="AQ92" i="77" s="1"/>
  <c r="AH89" i="29"/>
  <c r="AQ89" i="29" s="1"/>
  <c r="AH85" i="37"/>
  <c r="AQ85" i="37" s="1"/>
  <c r="X90" i="85"/>
  <c r="Y90" i="85"/>
  <c r="AR86" i="25"/>
  <c r="AI87" i="42"/>
  <c r="AN87" i="42"/>
  <c r="AH88" i="26"/>
  <c r="AQ88" i="26" s="1"/>
  <c r="AR88" i="38"/>
  <c r="AR85" i="30"/>
  <c r="AN89" i="34"/>
  <c r="AN91" i="34" s="1"/>
  <c r="AI89" i="34"/>
  <c r="Y85" i="73"/>
  <c r="X85" i="73"/>
  <c r="AX87" i="34"/>
  <c r="S87" i="34" s="1"/>
  <c r="AC87" i="34" s="1"/>
  <c r="AB88" i="34" s="1"/>
  <c r="AX81" i="34"/>
  <c r="S81" i="34" s="1"/>
  <c r="AC81" i="34" s="1"/>
  <c r="AB82" i="34" s="1"/>
  <c r="AX75" i="34"/>
  <c r="S75" i="34" s="1"/>
  <c r="AC75" i="34" s="1"/>
  <c r="AB76" i="34" s="1"/>
  <c r="AX69" i="34"/>
  <c r="S69" i="34" s="1"/>
  <c r="AC69" i="34" s="1"/>
  <c r="AB70" i="34" s="1"/>
  <c r="AX63" i="34"/>
  <c r="S63" i="34" s="1"/>
  <c r="AC63" i="34" s="1"/>
  <c r="AB64" i="34" s="1"/>
  <c r="AX57" i="34"/>
  <c r="S57" i="34" s="1"/>
  <c r="AC57" i="34" s="1"/>
  <c r="AB58" i="34" s="1"/>
  <c r="AX51" i="34"/>
  <c r="S51" i="34" s="1"/>
  <c r="AC51" i="34" s="1"/>
  <c r="AB52" i="34" s="1"/>
  <c r="AX45" i="34"/>
  <c r="S45" i="34" s="1"/>
  <c r="AC45" i="34" s="1"/>
  <c r="AB46" i="34" s="1"/>
  <c r="AX39" i="34"/>
  <c r="S39" i="34" s="1"/>
  <c r="AC39" i="34" s="1"/>
  <c r="AB40" i="34" s="1"/>
  <c r="AX33" i="34"/>
  <c r="S33" i="34" s="1"/>
  <c r="AC33" i="34" s="1"/>
  <c r="AB34" i="34" s="1"/>
  <c r="AX27" i="34"/>
  <c r="S27" i="34" s="1"/>
  <c r="AC27" i="34" s="1"/>
  <c r="AB28" i="34" s="1"/>
  <c r="AX21" i="34"/>
  <c r="S21" i="34" s="1"/>
  <c r="AC21" i="34" s="1"/>
  <c r="AB22" i="34" s="1"/>
  <c r="AX15" i="34"/>
  <c r="S15" i="34" s="1"/>
  <c r="AC15" i="34" s="1"/>
  <c r="AB16" i="34" s="1"/>
  <c r="AX9" i="34"/>
  <c r="S9" i="34" s="1"/>
  <c r="AC9" i="34" s="1"/>
  <c r="AB10" i="34" s="1"/>
  <c r="AX3" i="34"/>
  <c r="S3" i="34" s="1"/>
  <c r="AC3" i="34" s="1"/>
  <c r="X89" i="90"/>
  <c r="Y89" i="90"/>
  <c r="AJ81" i="34"/>
  <c r="AK81" i="34"/>
  <c r="AT81" i="34" s="1"/>
  <c r="AJ45" i="34"/>
  <c r="AK45" i="34"/>
  <c r="AT45" i="34" s="1"/>
  <c r="AJ33" i="34"/>
  <c r="AK33" i="34"/>
  <c r="AT33" i="34" s="1"/>
  <c r="AI86" i="74"/>
  <c r="AN86" i="74"/>
  <c r="AN89" i="85"/>
  <c r="AI89" i="85"/>
  <c r="AJ69" i="34"/>
  <c r="AK69" i="34"/>
  <c r="AT69" i="34" s="1"/>
  <c r="AJ39" i="34"/>
  <c r="AK39" i="34"/>
  <c r="AT39" i="34" s="1"/>
  <c r="AX85" i="34"/>
  <c r="S85" i="34" s="1"/>
  <c r="AC85" i="34" s="1"/>
  <c r="AB86" i="34" s="1"/>
  <c r="AX73" i="34"/>
  <c r="S73" i="34" s="1"/>
  <c r="AC73" i="34" s="1"/>
  <c r="AB74" i="34" s="1"/>
  <c r="AX61" i="34"/>
  <c r="S61" i="34" s="1"/>
  <c r="AC61" i="34" s="1"/>
  <c r="AB62" i="34" s="1"/>
  <c r="AX55" i="34"/>
  <c r="S55" i="34" s="1"/>
  <c r="AC55" i="34" s="1"/>
  <c r="AB56" i="34" s="1"/>
  <c r="AX49" i="34"/>
  <c r="S49" i="34" s="1"/>
  <c r="AC49" i="34" s="1"/>
  <c r="AB50" i="34" s="1"/>
  <c r="AX37" i="34"/>
  <c r="S37" i="34" s="1"/>
  <c r="AC37" i="34" s="1"/>
  <c r="AB38" i="34" s="1"/>
  <c r="AX31" i="34"/>
  <c r="S31" i="34" s="1"/>
  <c r="AC31" i="34" s="1"/>
  <c r="AB32" i="34" s="1"/>
  <c r="AX25" i="34"/>
  <c r="S25" i="34" s="1"/>
  <c r="AC25" i="34" s="1"/>
  <c r="AB26" i="34" s="1"/>
  <c r="AX19" i="34"/>
  <c r="S19" i="34" s="1"/>
  <c r="AC19" i="34" s="1"/>
  <c r="AB20" i="34" s="1"/>
  <c r="AX13" i="34"/>
  <c r="S13" i="34" s="1"/>
  <c r="AC13" i="34" s="1"/>
  <c r="AB14" i="34" s="1"/>
  <c r="AX7" i="34"/>
  <c r="S7" i="34" s="1"/>
  <c r="AC7" i="34" s="1"/>
  <c r="AB8" i="34" s="1"/>
  <c r="AN88" i="90"/>
  <c r="AI88" i="90"/>
  <c r="AR87" i="26"/>
  <c r="AR88" i="29"/>
  <c r="AJ75" i="34"/>
  <c r="AK75" i="34"/>
  <c r="AT75" i="34" s="1"/>
  <c r="AJ51" i="34"/>
  <c r="AK51" i="34"/>
  <c r="AT51" i="34" s="1"/>
  <c r="AJ9" i="34"/>
  <c r="AK9" i="34"/>
  <c r="AT9" i="34" s="1"/>
  <c r="AR91" i="77"/>
  <c r="AH87" i="46"/>
  <c r="AQ87" i="46" s="1"/>
  <c r="AH89" i="45"/>
  <c r="AQ89" i="45" s="1"/>
  <c r="Y88" i="42"/>
  <c r="X88" i="42"/>
  <c r="AR86" i="46"/>
  <c r="AH87" i="25"/>
  <c r="AQ87" i="25" s="1"/>
  <c r="AI84" i="73"/>
  <c r="AN84" i="73"/>
  <c r="AR87" i="93"/>
  <c r="AX84" i="34"/>
  <c r="S84" i="34" s="1"/>
  <c r="AC84" i="34" s="1"/>
  <c r="AB85" i="34" s="1"/>
  <c r="AX78" i="34"/>
  <c r="S78" i="34" s="1"/>
  <c r="AC78" i="34" s="1"/>
  <c r="AB79" i="34" s="1"/>
  <c r="AX72" i="34"/>
  <c r="S72" i="34" s="1"/>
  <c r="AC72" i="34" s="1"/>
  <c r="AB73" i="34" s="1"/>
  <c r="AX66" i="34"/>
  <c r="S66" i="34" s="1"/>
  <c r="AC66" i="34" s="1"/>
  <c r="AB67" i="34" s="1"/>
  <c r="AX60" i="34"/>
  <c r="S60" i="34" s="1"/>
  <c r="AC60" i="34" s="1"/>
  <c r="AB61" i="34" s="1"/>
  <c r="AX54" i="34"/>
  <c r="S54" i="34" s="1"/>
  <c r="AC54" i="34" s="1"/>
  <c r="AB55" i="34" s="1"/>
  <c r="AX48" i="34"/>
  <c r="S48" i="34" s="1"/>
  <c r="AC48" i="34" s="1"/>
  <c r="AB49" i="34" s="1"/>
  <c r="AX42" i="34"/>
  <c r="S42" i="34" s="1"/>
  <c r="AC42" i="34" s="1"/>
  <c r="AB43" i="34" s="1"/>
  <c r="AX36" i="34"/>
  <c r="S36" i="34" s="1"/>
  <c r="AC36" i="34" s="1"/>
  <c r="AB37" i="34" s="1"/>
  <c r="AX30" i="34"/>
  <c r="S30" i="34" s="1"/>
  <c r="AC30" i="34" s="1"/>
  <c r="AB31" i="34" s="1"/>
  <c r="AX24" i="34"/>
  <c r="S24" i="34" s="1"/>
  <c r="AC24" i="34" s="1"/>
  <c r="AB25" i="34" s="1"/>
  <c r="AX18" i="34"/>
  <c r="S18" i="34" s="1"/>
  <c r="AC18" i="34" s="1"/>
  <c r="AB19" i="34" s="1"/>
  <c r="AX12" i="34"/>
  <c r="S12" i="34" s="1"/>
  <c r="AC12" i="34" s="1"/>
  <c r="AB13" i="34" s="1"/>
  <c r="AX6" i="34"/>
  <c r="S6" i="34" s="1"/>
  <c r="AC6" i="34" s="1"/>
  <c r="AB7" i="34" s="1"/>
  <c r="Y87" i="74"/>
  <c r="X87" i="74"/>
  <c r="Z87" i="74" s="1"/>
  <c r="AJ21" i="34"/>
  <c r="AK21" i="34"/>
  <c r="AT21" i="34" s="1"/>
  <c r="Z89" i="29"/>
  <c r="Z87" i="46"/>
  <c r="Z92" i="77"/>
  <c r="Z89" i="45"/>
  <c r="AF93" i="89"/>
  <c r="AO93" i="89" s="1"/>
  <c r="W94" i="89"/>
  <c r="AG93" i="89"/>
  <c r="AP93" i="89" s="1"/>
  <c r="AE93" i="89"/>
  <c r="Z85" i="37"/>
  <c r="AH88" i="93"/>
  <c r="AQ88" i="93" s="1"/>
  <c r="X90" i="81"/>
  <c r="Y90" i="81"/>
  <c r="AR84" i="37"/>
  <c r="AI87" i="41"/>
  <c r="AN87" i="41"/>
  <c r="AR88" i="45"/>
  <c r="AX83" i="34"/>
  <c r="S83" i="34" s="1"/>
  <c r="AC83" i="34" s="1"/>
  <c r="AB84" i="34" s="1"/>
  <c r="AX77" i="34"/>
  <c r="S77" i="34" s="1"/>
  <c r="AC77" i="34" s="1"/>
  <c r="AB78" i="34" s="1"/>
  <c r="AX71" i="34"/>
  <c r="S71" i="34" s="1"/>
  <c r="AC71" i="34" s="1"/>
  <c r="AB72" i="34" s="1"/>
  <c r="AX65" i="34"/>
  <c r="S65" i="34" s="1"/>
  <c r="AC65" i="34" s="1"/>
  <c r="AB66" i="34" s="1"/>
  <c r="AX59" i="34"/>
  <c r="S59" i="34" s="1"/>
  <c r="AC59" i="34" s="1"/>
  <c r="AB60" i="34" s="1"/>
  <c r="AX53" i="34"/>
  <c r="S53" i="34" s="1"/>
  <c r="AC53" i="34" s="1"/>
  <c r="AB54" i="34" s="1"/>
  <c r="AX47" i="34"/>
  <c r="S47" i="34" s="1"/>
  <c r="AC47" i="34" s="1"/>
  <c r="AB48" i="34" s="1"/>
  <c r="AX41" i="34"/>
  <c r="S41" i="34" s="1"/>
  <c r="AC41" i="34" s="1"/>
  <c r="AB42" i="34" s="1"/>
  <c r="AX35" i="34"/>
  <c r="S35" i="34" s="1"/>
  <c r="AC35" i="34" s="1"/>
  <c r="AB36" i="34" s="1"/>
  <c r="AX29" i="34"/>
  <c r="S29" i="34" s="1"/>
  <c r="AC29" i="34" s="1"/>
  <c r="AB30" i="34" s="1"/>
  <c r="AX23" i="34"/>
  <c r="S23" i="34" s="1"/>
  <c r="AC23" i="34" s="1"/>
  <c r="AB24" i="34" s="1"/>
  <c r="AX17" i="34"/>
  <c r="S17" i="34" s="1"/>
  <c r="AC17" i="34" s="1"/>
  <c r="AB18" i="34" s="1"/>
  <c r="AX11" i="34"/>
  <c r="S11" i="34" s="1"/>
  <c r="AC11" i="34" s="1"/>
  <c r="AB12" i="34" s="1"/>
  <c r="AX4" i="34"/>
  <c r="S4" i="34" s="1"/>
  <c r="AC4" i="34" s="1"/>
  <c r="AB5" i="34" s="1"/>
  <c r="AH89" i="38"/>
  <c r="AQ89" i="38" s="1"/>
  <c r="AQ91" i="38" s="1"/>
  <c r="AZ3" i="38"/>
  <c r="AX3" i="38" s="1"/>
  <c r="S3" i="38" s="1"/>
  <c r="AC3" i="38" s="1"/>
  <c r="AX6" i="38"/>
  <c r="S6" i="38" s="1"/>
  <c r="AC6" i="38" s="1"/>
  <c r="AB7" i="38" s="1"/>
  <c r="AX7" i="38"/>
  <c r="S7" i="38" s="1"/>
  <c r="AC7" i="38" s="1"/>
  <c r="AB8" i="38" s="1"/>
  <c r="AX8" i="38"/>
  <c r="S8" i="38" s="1"/>
  <c r="AC8" i="38" s="1"/>
  <c r="AB9" i="38" s="1"/>
  <c r="AX9" i="38"/>
  <c r="S9" i="38" s="1"/>
  <c r="AC9" i="38" s="1"/>
  <c r="AB10" i="38" s="1"/>
  <c r="AX10" i="38"/>
  <c r="S10" i="38" s="1"/>
  <c r="AC10" i="38" s="1"/>
  <c r="AB11" i="38" s="1"/>
  <c r="AX11" i="38"/>
  <c r="S11" i="38" s="1"/>
  <c r="AC11" i="38" s="1"/>
  <c r="AB12" i="38" s="1"/>
  <c r="AX12" i="38"/>
  <c r="S12" i="38" s="1"/>
  <c r="AC12" i="38" s="1"/>
  <c r="AB13" i="38" s="1"/>
  <c r="AX13" i="38"/>
  <c r="S13" i="38" s="1"/>
  <c r="AC13" i="38" s="1"/>
  <c r="AB14" i="38" s="1"/>
  <c r="AX14" i="38"/>
  <c r="S14" i="38" s="1"/>
  <c r="AC14" i="38" s="1"/>
  <c r="AB15" i="38" s="1"/>
  <c r="AX15" i="38"/>
  <c r="S15" i="38" s="1"/>
  <c r="AC15" i="38" s="1"/>
  <c r="AB16" i="38" s="1"/>
  <c r="AX16" i="38"/>
  <c r="S16" i="38" s="1"/>
  <c r="AC16" i="38" s="1"/>
  <c r="AB17" i="38" s="1"/>
  <c r="AX17" i="38"/>
  <c r="S17" i="38" s="1"/>
  <c r="AC17" i="38" s="1"/>
  <c r="AB18" i="38" s="1"/>
  <c r="AX18" i="38"/>
  <c r="S18" i="38" s="1"/>
  <c r="AC18" i="38" s="1"/>
  <c r="AB19" i="38" s="1"/>
  <c r="AX19" i="38"/>
  <c r="S19" i="38" s="1"/>
  <c r="AC19" i="38" s="1"/>
  <c r="AB20" i="38" s="1"/>
  <c r="AX20" i="38"/>
  <c r="S20" i="38" s="1"/>
  <c r="AC20" i="38" s="1"/>
  <c r="AB21" i="38" s="1"/>
  <c r="AX21" i="38"/>
  <c r="S21" i="38" s="1"/>
  <c r="AC21" i="38" s="1"/>
  <c r="AB22" i="38" s="1"/>
  <c r="AX22" i="38"/>
  <c r="S22" i="38" s="1"/>
  <c r="AC22" i="38" s="1"/>
  <c r="AB23" i="38" s="1"/>
  <c r="AX23" i="38"/>
  <c r="S23" i="38" s="1"/>
  <c r="AC23" i="38" s="1"/>
  <c r="AB24" i="38" s="1"/>
  <c r="AX24" i="38"/>
  <c r="S24" i="38" s="1"/>
  <c r="AC24" i="38" s="1"/>
  <c r="AB25" i="38" s="1"/>
  <c r="AX25" i="38"/>
  <c r="S25" i="38" s="1"/>
  <c r="AC25" i="38" s="1"/>
  <c r="AB26" i="38" s="1"/>
  <c r="AX26" i="38"/>
  <c r="S26" i="38" s="1"/>
  <c r="AC26" i="38" s="1"/>
  <c r="AB27" i="38" s="1"/>
  <c r="AX27" i="38"/>
  <c r="S27" i="38" s="1"/>
  <c r="AC27" i="38" s="1"/>
  <c r="AB28" i="38" s="1"/>
  <c r="AX28" i="38"/>
  <c r="S28" i="38" s="1"/>
  <c r="AC28" i="38" s="1"/>
  <c r="AB29" i="38" s="1"/>
  <c r="AX29" i="38"/>
  <c r="S29" i="38" s="1"/>
  <c r="AC29" i="38" s="1"/>
  <c r="AB30" i="38" s="1"/>
  <c r="AX30" i="38"/>
  <c r="S30" i="38" s="1"/>
  <c r="AC30" i="38" s="1"/>
  <c r="AB31" i="38" s="1"/>
  <c r="AX31" i="38"/>
  <c r="S31" i="38" s="1"/>
  <c r="AC31" i="38" s="1"/>
  <c r="AB32" i="38" s="1"/>
  <c r="AX32" i="38"/>
  <c r="S32" i="38" s="1"/>
  <c r="AC32" i="38" s="1"/>
  <c r="AB33" i="38" s="1"/>
  <c r="AX33" i="38"/>
  <c r="S33" i="38" s="1"/>
  <c r="AC33" i="38" s="1"/>
  <c r="AB34" i="38" s="1"/>
  <c r="AX34" i="38"/>
  <c r="S34" i="38" s="1"/>
  <c r="AC34" i="38" s="1"/>
  <c r="AB35" i="38" s="1"/>
  <c r="AX35" i="38"/>
  <c r="S35" i="38" s="1"/>
  <c r="AC35" i="38" s="1"/>
  <c r="AB36" i="38" s="1"/>
  <c r="AX36" i="38"/>
  <c r="S36" i="38" s="1"/>
  <c r="AC36" i="38" s="1"/>
  <c r="AB37" i="38" s="1"/>
  <c r="AX37" i="38"/>
  <c r="S37" i="38" s="1"/>
  <c r="AC37" i="38" s="1"/>
  <c r="AB38" i="38" s="1"/>
  <c r="AX38" i="38"/>
  <c r="S38" i="38" s="1"/>
  <c r="AC38" i="38" s="1"/>
  <c r="AB39" i="38" s="1"/>
  <c r="AX39" i="38"/>
  <c r="S39" i="38" s="1"/>
  <c r="AC39" i="38" s="1"/>
  <c r="AB40" i="38" s="1"/>
  <c r="AX40" i="38"/>
  <c r="S40" i="38" s="1"/>
  <c r="AC40" i="38" s="1"/>
  <c r="AB41" i="38" s="1"/>
  <c r="AX41" i="38"/>
  <c r="S41" i="38" s="1"/>
  <c r="AC41" i="38" s="1"/>
  <c r="AB42" i="38" s="1"/>
  <c r="AX42" i="38"/>
  <c r="S42" i="38" s="1"/>
  <c r="AC42" i="38" s="1"/>
  <c r="AB43" i="38" s="1"/>
  <c r="AX43" i="38"/>
  <c r="S43" i="38" s="1"/>
  <c r="AC43" i="38" s="1"/>
  <c r="AB44" i="38" s="1"/>
  <c r="AX44" i="38"/>
  <c r="S44" i="38" s="1"/>
  <c r="AC44" i="38" s="1"/>
  <c r="AB45" i="38" s="1"/>
  <c r="AX45" i="38"/>
  <c r="S45" i="38" s="1"/>
  <c r="AC45" i="38" s="1"/>
  <c r="AB46" i="38" s="1"/>
  <c r="AX46" i="38"/>
  <c r="S46" i="38" s="1"/>
  <c r="AC46" i="38" s="1"/>
  <c r="AB47" i="38" s="1"/>
  <c r="AX47" i="38"/>
  <c r="S47" i="38" s="1"/>
  <c r="AC47" i="38" s="1"/>
  <c r="AB48" i="38" s="1"/>
  <c r="AX48" i="38"/>
  <c r="S48" i="38" s="1"/>
  <c r="AC48" i="38" s="1"/>
  <c r="AB49" i="38" s="1"/>
  <c r="AX49" i="38"/>
  <c r="S49" i="38" s="1"/>
  <c r="AC49" i="38" s="1"/>
  <c r="AB50" i="38" s="1"/>
  <c r="AX50" i="38"/>
  <c r="S50" i="38" s="1"/>
  <c r="AC50" i="38" s="1"/>
  <c r="AB51" i="38" s="1"/>
  <c r="AX51" i="38"/>
  <c r="S51" i="38" s="1"/>
  <c r="AC51" i="38" s="1"/>
  <c r="AB52" i="38" s="1"/>
  <c r="AX52" i="38"/>
  <c r="S52" i="38" s="1"/>
  <c r="AC52" i="38" s="1"/>
  <c r="AB53" i="38" s="1"/>
  <c r="AX53" i="38"/>
  <c r="S53" i="38" s="1"/>
  <c r="AC53" i="38" s="1"/>
  <c r="AB54" i="38" s="1"/>
  <c r="AX54" i="38"/>
  <c r="S54" i="38" s="1"/>
  <c r="AC54" i="38" s="1"/>
  <c r="AB55" i="38" s="1"/>
  <c r="AX55" i="38"/>
  <c r="S55" i="38" s="1"/>
  <c r="AC55" i="38" s="1"/>
  <c r="AB56" i="38" s="1"/>
  <c r="AX56" i="38"/>
  <c r="S56" i="38" s="1"/>
  <c r="AC56" i="38" s="1"/>
  <c r="AB57" i="38" s="1"/>
  <c r="AX57" i="38"/>
  <c r="S57" i="38" s="1"/>
  <c r="AC57" i="38" s="1"/>
  <c r="AB58" i="38" s="1"/>
  <c r="AX58" i="38"/>
  <c r="S58" i="38" s="1"/>
  <c r="AC58" i="38" s="1"/>
  <c r="AB59" i="38" s="1"/>
  <c r="AX59" i="38"/>
  <c r="S59" i="38" s="1"/>
  <c r="AC59" i="38" s="1"/>
  <c r="AB60" i="38" s="1"/>
  <c r="AX60" i="38"/>
  <c r="S60" i="38" s="1"/>
  <c r="AC60" i="38" s="1"/>
  <c r="AB61" i="38" s="1"/>
  <c r="AX61" i="38"/>
  <c r="S61" i="38" s="1"/>
  <c r="AC61" i="38" s="1"/>
  <c r="AB62" i="38" s="1"/>
  <c r="AX62" i="38"/>
  <c r="S62" i="38" s="1"/>
  <c r="AC62" i="38" s="1"/>
  <c r="AB63" i="38" s="1"/>
  <c r="AX63" i="38"/>
  <c r="S63" i="38" s="1"/>
  <c r="AC63" i="38" s="1"/>
  <c r="AB64" i="38" s="1"/>
  <c r="AX64" i="38"/>
  <c r="S64" i="38" s="1"/>
  <c r="AC64" i="38" s="1"/>
  <c r="AB65" i="38" s="1"/>
  <c r="AX65" i="38"/>
  <c r="S65" i="38" s="1"/>
  <c r="AC65" i="38" s="1"/>
  <c r="AB66" i="38" s="1"/>
  <c r="AX66" i="38"/>
  <c r="S66" i="38" s="1"/>
  <c r="AC66" i="38" s="1"/>
  <c r="AB67" i="38" s="1"/>
  <c r="AX67" i="38"/>
  <c r="S67" i="38" s="1"/>
  <c r="AC67" i="38" s="1"/>
  <c r="AB68" i="38" s="1"/>
  <c r="AX68" i="38"/>
  <c r="S68" i="38" s="1"/>
  <c r="AC68" i="38" s="1"/>
  <c r="AB69" i="38" s="1"/>
  <c r="AX69" i="38"/>
  <c r="S69" i="38" s="1"/>
  <c r="AC69" i="38" s="1"/>
  <c r="AB70" i="38" s="1"/>
  <c r="AX70" i="38"/>
  <c r="S70" i="38" s="1"/>
  <c r="AC70" i="38" s="1"/>
  <c r="AB71" i="38" s="1"/>
  <c r="AX71" i="38"/>
  <c r="S71" i="38" s="1"/>
  <c r="AC71" i="38" s="1"/>
  <c r="AB72" i="38" s="1"/>
  <c r="AX72" i="38"/>
  <c r="S72" i="38" s="1"/>
  <c r="AC72" i="38" s="1"/>
  <c r="AB73" i="38" s="1"/>
  <c r="AX73" i="38"/>
  <c r="S73" i="38" s="1"/>
  <c r="AC73" i="38" s="1"/>
  <c r="AB74" i="38" s="1"/>
  <c r="AX74" i="38"/>
  <c r="S74" i="38" s="1"/>
  <c r="AC74" i="38" s="1"/>
  <c r="AB75" i="38" s="1"/>
  <c r="AX75" i="38"/>
  <c r="S75" i="38" s="1"/>
  <c r="AC75" i="38" s="1"/>
  <c r="AB76" i="38" s="1"/>
  <c r="AX76" i="38"/>
  <c r="S76" i="38" s="1"/>
  <c r="AC76" i="38" s="1"/>
  <c r="AB77" i="38" s="1"/>
  <c r="AX77" i="38"/>
  <c r="S77" i="38" s="1"/>
  <c r="AC77" i="38" s="1"/>
  <c r="AB78" i="38" s="1"/>
  <c r="AX78" i="38"/>
  <c r="S78" i="38" s="1"/>
  <c r="AC78" i="38" s="1"/>
  <c r="AB79" i="38" s="1"/>
  <c r="AX79" i="38"/>
  <c r="S79" i="38" s="1"/>
  <c r="AC79" i="38" s="1"/>
  <c r="AB80" i="38" s="1"/>
  <c r="AX80" i="38"/>
  <c r="S80" i="38" s="1"/>
  <c r="AC80" i="38" s="1"/>
  <c r="AB81" i="38" s="1"/>
  <c r="AX81" i="38"/>
  <c r="S81" i="38" s="1"/>
  <c r="AC81" i="38" s="1"/>
  <c r="AB82" i="38" s="1"/>
  <c r="AX82" i="38"/>
  <c r="S82" i="38" s="1"/>
  <c r="AC82" i="38" s="1"/>
  <c r="AB83" i="38" s="1"/>
  <c r="AX83" i="38"/>
  <c r="S83" i="38" s="1"/>
  <c r="AC83" i="38" s="1"/>
  <c r="AB84" i="38" s="1"/>
  <c r="AX85" i="38"/>
  <c r="S85" i="38" s="1"/>
  <c r="AC85" i="38" s="1"/>
  <c r="AB86" i="38" s="1"/>
  <c r="AX84" i="38"/>
  <c r="S84" i="38" s="1"/>
  <c r="AC84" i="38" s="1"/>
  <c r="AB85" i="38" s="1"/>
  <c r="AX88" i="38"/>
  <c r="S88" i="38" s="1"/>
  <c r="AC88" i="38" s="1"/>
  <c r="AB89" i="38" s="1"/>
  <c r="AX86" i="38"/>
  <c r="S86" i="38" s="1"/>
  <c r="AC86" i="38" s="1"/>
  <c r="AB87" i="38" s="1"/>
  <c r="AX87" i="38"/>
  <c r="S87" i="38" s="1"/>
  <c r="AC87" i="38" s="1"/>
  <c r="AB88" i="38" s="1"/>
  <c r="W87" i="30"/>
  <c r="AG86" i="30"/>
  <c r="AP86" i="30" s="1"/>
  <c r="AF86" i="30"/>
  <c r="AO86" i="30" s="1"/>
  <c r="AE86" i="30"/>
  <c r="W89" i="26"/>
  <c r="AG88" i="26"/>
  <c r="AP88" i="26" s="1"/>
  <c r="AF88" i="26"/>
  <c r="AO88" i="26" s="1"/>
  <c r="AE88" i="26"/>
  <c r="AJ87" i="34"/>
  <c r="AK87" i="34"/>
  <c r="AT87" i="34" s="1"/>
  <c r="AJ57" i="34"/>
  <c r="AK57" i="34"/>
  <c r="AT57" i="34" s="1"/>
  <c r="AJ27" i="34"/>
  <c r="AK27" i="34"/>
  <c r="AT27" i="34" s="1"/>
  <c r="AF87" i="33"/>
  <c r="AO87" i="33" s="1"/>
  <c r="AE87" i="33"/>
  <c r="W88" i="33"/>
  <c r="AG87" i="33"/>
  <c r="AP87" i="33" s="1"/>
  <c r="AE84" i="78"/>
  <c r="AF84" i="78"/>
  <c r="AO84" i="78" s="1"/>
  <c r="W85" i="78"/>
  <c r="AG84" i="78"/>
  <c r="AP84" i="78" s="1"/>
  <c r="AN89" i="81"/>
  <c r="AI89" i="81"/>
  <c r="X88" i="41"/>
  <c r="Y88" i="41"/>
  <c r="AX79" i="34"/>
  <c r="S79" i="34" s="1"/>
  <c r="AC79" i="34" s="1"/>
  <c r="AB80" i="34" s="1"/>
  <c r="AX67" i="34"/>
  <c r="S67" i="34" s="1"/>
  <c r="AC67" i="34" s="1"/>
  <c r="AB68" i="34" s="1"/>
  <c r="AX43" i="34"/>
  <c r="S43" i="34" s="1"/>
  <c r="AC43" i="34" s="1"/>
  <c r="AB44" i="34" s="1"/>
  <c r="AH86" i="30"/>
  <c r="AQ86" i="30" s="1"/>
  <c r="W89" i="82"/>
  <c r="AG88" i="82"/>
  <c r="AP88" i="82" s="1"/>
  <c r="AF88" i="82"/>
  <c r="AO88" i="82" s="1"/>
  <c r="AE88" i="82"/>
  <c r="AF88" i="94"/>
  <c r="AO88" i="94" s="1"/>
  <c r="W89" i="94"/>
  <c r="AG88" i="94"/>
  <c r="AP88" i="94" s="1"/>
  <c r="AE88" i="94"/>
  <c r="Z88" i="93"/>
  <c r="Z87" i="25"/>
  <c r="AX88" i="34"/>
  <c r="S88" i="34" s="1"/>
  <c r="AC88" i="34" s="1"/>
  <c r="AB89" i="34" s="1"/>
  <c r="AX82" i="34"/>
  <c r="S82" i="34" s="1"/>
  <c r="AC82" i="34" s="1"/>
  <c r="AB83" i="34" s="1"/>
  <c r="AX76" i="34"/>
  <c r="S76" i="34" s="1"/>
  <c r="AC76" i="34" s="1"/>
  <c r="AB77" i="34" s="1"/>
  <c r="AX70" i="34"/>
  <c r="S70" i="34" s="1"/>
  <c r="AC70" i="34" s="1"/>
  <c r="AB71" i="34" s="1"/>
  <c r="AX64" i="34"/>
  <c r="S64" i="34" s="1"/>
  <c r="AC64" i="34" s="1"/>
  <c r="AB65" i="34" s="1"/>
  <c r="AX58" i="34"/>
  <c r="S58" i="34" s="1"/>
  <c r="AC58" i="34" s="1"/>
  <c r="AB59" i="34" s="1"/>
  <c r="AX52" i="34"/>
  <c r="S52" i="34" s="1"/>
  <c r="AC52" i="34" s="1"/>
  <c r="AB53" i="34" s="1"/>
  <c r="AX46" i="34"/>
  <c r="S46" i="34" s="1"/>
  <c r="AC46" i="34" s="1"/>
  <c r="AB47" i="34" s="1"/>
  <c r="AX40" i="34"/>
  <c r="S40" i="34" s="1"/>
  <c r="AC40" i="34" s="1"/>
  <c r="AB41" i="34" s="1"/>
  <c r="AX34" i="34"/>
  <c r="S34" i="34" s="1"/>
  <c r="AC34" i="34" s="1"/>
  <c r="AB35" i="34" s="1"/>
  <c r="AX28" i="34"/>
  <c r="S28" i="34" s="1"/>
  <c r="AC28" i="34" s="1"/>
  <c r="AB29" i="34" s="1"/>
  <c r="AX22" i="34"/>
  <c r="S22" i="34" s="1"/>
  <c r="AC22" i="34" s="1"/>
  <c r="AB23" i="34" s="1"/>
  <c r="AX16" i="34"/>
  <c r="S16" i="34" s="1"/>
  <c r="AC16" i="34" s="1"/>
  <c r="AB17" i="34" s="1"/>
  <c r="AX10" i="34"/>
  <c r="S10" i="34" s="1"/>
  <c r="AC10" i="34" s="1"/>
  <c r="AB11" i="34" s="1"/>
  <c r="Z89" i="38"/>
  <c r="AX5" i="38" l="1"/>
  <c r="S5" i="38" s="1"/>
  <c r="AC5" i="38" s="1"/>
  <c r="AB6" i="38" s="1"/>
  <c r="AJ15" i="34"/>
  <c r="AJ3" i="38"/>
  <c r="AB4" i="38"/>
  <c r="AJ29" i="34"/>
  <c r="AK29" i="34"/>
  <c r="AT29" i="34" s="1"/>
  <c r="AJ65" i="34"/>
  <c r="AK65" i="34"/>
  <c r="AT65" i="34" s="1"/>
  <c r="W89" i="93"/>
  <c r="AG88" i="93"/>
  <c r="AP88" i="93" s="1"/>
  <c r="AF88" i="93"/>
  <c r="AO88" i="93" s="1"/>
  <c r="AE88" i="93"/>
  <c r="AJ80" i="34"/>
  <c r="AK80" i="34"/>
  <c r="AT80" i="34" s="1"/>
  <c r="AJ86" i="38"/>
  <c r="AK86" i="38"/>
  <c r="AT86" i="38" s="1"/>
  <c r="AJ79" i="38"/>
  <c r="AK79" i="38"/>
  <c r="AT79" i="38" s="1"/>
  <c r="AJ73" i="38"/>
  <c r="AK73" i="38"/>
  <c r="AT73" i="38" s="1"/>
  <c r="AJ67" i="38"/>
  <c r="AK67" i="38"/>
  <c r="AT67" i="38" s="1"/>
  <c r="AJ61" i="38"/>
  <c r="AK61" i="38"/>
  <c r="AT61" i="38" s="1"/>
  <c r="AJ55" i="38"/>
  <c r="AK55" i="38"/>
  <c r="AT55" i="38" s="1"/>
  <c r="AJ49" i="38"/>
  <c r="AK49" i="38"/>
  <c r="AT49" i="38" s="1"/>
  <c r="AJ43" i="38"/>
  <c r="AK43" i="38"/>
  <c r="AT43" i="38" s="1"/>
  <c r="AJ37" i="38"/>
  <c r="AK37" i="38"/>
  <c r="AT37" i="38" s="1"/>
  <c r="AJ31" i="38"/>
  <c r="AK31" i="38"/>
  <c r="AT31" i="38" s="1"/>
  <c r="AJ25" i="38"/>
  <c r="AK25" i="38"/>
  <c r="AT25" i="38" s="1"/>
  <c r="AJ19" i="38"/>
  <c r="AK19" i="38"/>
  <c r="AT19" i="38" s="1"/>
  <c r="AJ13" i="38"/>
  <c r="AK13" i="38"/>
  <c r="AT13" i="38" s="1"/>
  <c r="AJ7" i="38"/>
  <c r="AK7" i="38"/>
  <c r="AT7" i="38" s="1"/>
  <c r="AJ5" i="34"/>
  <c r="AK5" i="34"/>
  <c r="AT5" i="34" s="1"/>
  <c r="AJ42" i="34"/>
  <c r="AK42" i="34"/>
  <c r="AT42" i="34" s="1"/>
  <c r="AJ78" i="34"/>
  <c r="AK78" i="34"/>
  <c r="AT78" i="34" s="1"/>
  <c r="AF87" i="46"/>
  <c r="AO87" i="46" s="1"/>
  <c r="AE87" i="46"/>
  <c r="W88" i="46"/>
  <c r="AG87" i="46"/>
  <c r="AP87" i="46" s="1"/>
  <c r="W88" i="74"/>
  <c r="AG87" i="74"/>
  <c r="AP87" i="74" s="1"/>
  <c r="AF87" i="74"/>
  <c r="AO87" i="74" s="1"/>
  <c r="AE87" i="74"/>
  <c r="AJ37" i="34"/>
  <c r="AK37" i="34"/>
  <c r="AT37" i="34" s="1"/>
  <c r="AJ73" i="34"/>
  <c r="AK73" i="34"/>
  <c r="AT73" i="34" s="1"/>
  <c r="AR84" i="73"/>
  <c r="AS9" i="34"/>
  <c r="AL9" i="34"/>
  <c r="AU9" i="34" s="1"/>
  <c r="AJ14" i="34"/>
  <c r="AK14" i="34"/>
  <c r="AT14" i="34" s="1"/>
  <c r="AJ56" i="34"/>
  <c r="AK56" i="34"/>
  <c r="AT56" i="34" s="1"/>
  <c r="AJ22" i="34"/>
  <c r="AK22" i="34"/>
  <c r="AT22" i="34" s="1"/>
  <c r="AJ58" i="34"/>
  <c r="AK58" i="34"/>
  <c r="AT58" i="34" s="1"/>
  <c r="AH85" i="73"/>
  <c r="AQ85" i="73" s="1"/>
  <c r="AJ71" i="34"/>
  <c r="AK71" i="34"/>
  <c r="AT71" i="34" s="1"/>
  <c r="AN88" i="82"/>
  <c r="AI88" i="82"/>
  <c r="X85" i="78"/>
  <c r="Z85" i="78" s="1"/>
  <c r="Y85" i="78"/>
  <c r="X87" i="30"/>
  <c r="Y87" i="30"/>
  <c r="AJ84" i="38"/>
  <c r="AK84" i="38"/>
  <c r="AT84" i="38" s="1"/>
  <c r="AJ78" i="38"/>
  <c r="AK78" i="38"/>
  <c r="AT78" i="38" s="1"/>
  <c r="AJ72" i="38"/>
  <c r="AK72" i="38"/>
  <c r="AT72" i="38" s="1"/>
  <c r="AJ66" i="38"/>
  <c r="AK66" i="38"/>
  <c r="AT66" i="38" s="1"/>
  <c r="AJ60" i="38"/>
  <c r="AK60" i="38"/>
  <c r="AT60" i="38" s="1"/>
  <c r="AJ54" i="38"/>
  <c r="AK54" i="38"/>
  <c r="AT54" i="38" s="1"/>
  <c r="AJ48" i="38"/>
  <c r="AK48" i="38"/>
  <c r="AT48" i="38" s="1"/>
  <c r="AJ42" i="38"/>
  <c r="AK42" i="38"/>
  <c r="AT42" i="38" s="1"/>
  <c r="AJ36" i="38"/>
  <c r="AK36" i="38"/>
  <c r="AT36" i="38" s="1"/>
  <c r="AJ30" i="38"/>
  <c r="AK30" i="38"/>
  <c r="AT30" i="38" s="1"/>
  <c r="AJ24" i="38"/>
  <c r="AK24" i="38"/>
  <c r="AT24" i="38" s="1"/>
  <c r="AJ18" i="38"/>
  <c r="AK18" i="38"/>
  <c r="AT18" i="38" s="1"/>
  <c r="AJ12" i="38"/>
  <c r="AK12" i="38"/>
  <c r="AT12" i="38" s="1"/>
  <c r="AJ6" i="38"/>
  <c r="AK6" i="38"/>
  <c r="AT6" i="38" s="1"/>
  <c r="AJ12" i="34"/>
  <c r="AK12" i="34"/>
  <c r="AT12" i="34" s="1"/>
  <c r="AJ48" i="34"/>
  <c r="AK48" i="34"/>
  <c r="AT48" i="34" s="1"/>
  <c r="AJ84" i="34"/>
  <c r="AK84" i="34"/>
  <c r="AT84" i="34" s="1"/>
  <c r="W90" i="29"/>
  <c r="AG89" i="29"/>
  <c r="AP89" i="29" s="1"/>
  <c r="AF89" i="29"/>
  <c r="AO89" i="29" s="1"/>
  <c r="AE89" i="29"/>
  <c r="AJ7" i="34"/>
  <c r="AK7" i="34"/>
  <c r="AT7" i="34" s="1"/>
  <c r="AJ43" i="34"/>
  <c r="AK43" i="34"/>
  <c r="AT43" i="34" s="1"/>
  <c r="AJ79" i="34"/>
  <c r="AK79" i="34"/>
  <c r="AT79" i="34" s="1"/>
  <c r="AJ20" i="34"/>
  <c r="AK20" i="34"/>
  <c r="AT20" i="34" s="1"/>
  <c r="AJ62" i="34"/>
  <c r="AK62" i="34"/>
  <c r="AT62" i="34" s="1"/>
  <c r="AS69" i="34"/>
  <c r="AL69" i="34"/>
  <c r="AU69" i="34" s="1"/>
  <c r="AS33" i="34"/>
  <c r="AL33" i="34"/>
  <c r="AU33" i="34" s="1"/>
  <c r="AH89" i="90"/>
  <c r="AQ89" i="90" s="1"/>
  <c r="AQ91" i="90" s="1"/>
  <c r="AZ3" i="90"/>
  <c r="AX6" i="90" s="1"/>
  <c r="S6" i="90" s="1"/>
  <c r="AC6" i="90" s="1"/>
  <c r="AB7" i="90" s="1"/>
  <c r="AX8" i="90"/>
  <c r="S8" i="90" s="1"/>
  <c r="AC8" i="90" s="1"/>
  <c r="AB9" i="90" s="1"/>
  <c r="AX9" i="90"/>
  <c r="S9" i="90" s="1"/>
  <c r="AC9" i="90" s="1"/>
  <c r="AB10" i="90" s="1"/>
  <c r="AX10" i="90"/>
  <c r="S10" i="90" s="1"/>
  <c r="AC10" i="90" s="1"/>
  <c r="AB11" i="90" s="1"/>
  <c r="AX11" i="90"/>
  <c r="S11" i="90" s="1"/>
  <c r="AC11" i="90" s="1"/>
  <c r="AB12" i="90" s="1"/>
  <c r="AX12" i="90"/>
  <c r="S12" i="90" s="1"/>
  <c r="AC12" i="90" s="1"/>
  <c r="AB13" i="90" s="1"/>
  <c r="AX14" i="90"/>
  <c r="S14" i="90" s="1"/>
  <c r="AC14" i="90" s="1"/>
  <c r="AB15" i="90" s="1"/>
  <c r="AX15" i="90"/>
  <c r="S15" i="90" s="1"/>
  <c r="AC15" i="90" s="1"/>
  <c r="AB16" i="90" s="1"/>
  <c r="AX16" i="90"/>
  <c r="S16" i="90" s="1"/>
  <c r="AC16" i="90" s="1"/>
  <c r="AB17" i="90" s="1"/>
  <c r="AX17" i="90"/>
  <c r="S17" i="90" s="1"/>
  <c r="AC17" i="90" s="1"/>
  <c r="AB18" i="90" s="1"/>
  <c r="AX18" i="90"/>
  <c r="S18" i="90" s="1"/>
  <c r="AC18" i="90" s="1"/>
  <c r="AB19" i="90" s="1"/>
  <c r="AX19" i="90"/>
  <c r="S19" i="90" s="1"/>
  <c r="AC19" i="90" s="1"/>
  <c r="AB20" i="90" s="1"/>
  <c r="AX20" i="90"/>
  <c r="S20" i="90" s="1"/>
  <c r="AC20" i="90" s="1"/>
  <c r="AB21" i="90" s="1"/>
  <c r="AX21" i="90"/>
  <c r="S21" i="90" s="1"/>
  <c r="AC21" i="90" s="1"/>
  <c r="AB22" i="90" s="1"/>
  <c r="AX22" i="90"/>
  <c r="S22" i="90" s="1"/>
  <c r="AC22" i="90" s="1"/>
  <c r="AB23" i="90" s="1"/>
  <c r="AX23" i="90"/>
  <c r="S23" i="90" s="1"/>
  <c r="AC23" i="90" s="1"/>
  <c r="AB24" i="90" s="1"/>
  <c r="AX24" i="90"/>
  <c r="S24" i="90" s="1"/>
  <c r="AC24" i="90" s="1"/>
  <c r="AB25" i="90" s="1"/>
  <c r="AX25" i="90"/>
  <c r="S25" i="90" s="1"/>
  <c r="AC25" i="90" s="1"/>
  <c r="AB26" i="90" s="1"/>
  <c r="AX26" i="90"/>
  <c r="S26" i="90" s="1"/>
  <c r="AC26" i="90" s="1"/>
  <c r="AB27" i="90" s="1"/>
  <c r="AX27" i="90"/>
  <c r="S27" i="90" s="1"/>
  <c r="AC27" i="90" s="1"/>
  <c r="AB28" i="90" s="1"/>
  <c r="AX28" i="90"/>
  <c r="S28" i="90" s="1"/>
  <c r="AC28" i="90" s="1"/>
  <c r="AB29" i="90" s="1"/>
  <c r="AX29" i="90"/>
  <c r="S29" i="90" s="1"/>
  <c r="AC29" i="90" s="1"/>
  <c r="AB30" i="90" s="1"/>
  <c r="AX30" i="90"/>
  <c r="S30" i="90" s="1"/>
  <c r="AC30" i="90" s="1"/>
  <c r="AB31" i="90" s="1"/>
  <c r="AX31" i="90"/>
  <c r="S31" i="90" s="1"/>
  <c r="AC31" i="90" s="1"/>
  <c r="AB32" i="90" s="1"/>
  <c r="AX32" i="90"/>
  <c r="S32" i="90" s="1"/>
  <c r="AC32" i="90" s="1"/>
  <c r="AB33" i="90" s="1"/>
  <c r="AX33" i="90"/>
  <c r="S33" i="90" s="1"/>
  <c r="AC33" i="90" s="1"/>
  <c r="AB34" i="90" s="1"/>
  <c r="AX34" i="90"/>
  <c r="S34" i="90" s="1"/>
  <c r="AC34" i="90" s="1"/>
  <c r="AB35" i="90" s="1"/>
  <c r="AX35" i="90"/>
  <c r="S35" i="90" s="1"/>
  <c r="AC35" i="90" s="1"/>
  <c r="AB36" i="90" s="1"/>
  <c r="AX36" i="90"/>
  <c r="S36" i="90" s="1"/>
  <c r="AC36" i="90" s="1"/>
  <c r="AB37" i="90" s="1"/>
  <c r="AX37" i="90"/>
  <c r="S37" i="90" s="1"/>
  <c r="AC37" i="90" s="1"/>
  <c r="AB38" i="90" s="1"/>
  <c r="AX38" i="90"/>
  <c r="S38" i="90" s="1"/>
  <c r="AC38" i="90" s="1"/>
  <c r="AB39" i="90" s="1"/>
  <c r="AX39" i="90"/>
  <c r="S39" i="90" s="1"/>
  <c r="AC39" i="90" s="1"/>
  <c r="AB40" i="90" s="1"/>
  <c r="AX40" i="90"/>
  <c r="S40" i="90" s="1"/>
  <c r="AC40" i="90" s="1"/>
  <c r="AB41" i="90" s="1"/>
  <c r="AX41" i="90"/>
  <c r="S41" i="90" s="1"/>
  <c r="AC41" i="90" s="1"/>
  <c r="AB42" i="90" s="1"/>
  <c r="AX42" i="90"/>
  <c r="S42" i="90" s="1"/>
  <c r="AC42" i="90" s="1"/>
  <c r="AB43" i="90" s="1"/>
  <c r="AX43" i="90"/>
  <c r="S43" i="90" s="1"/>
  <c r="AC43" i="90" s="1"/>
  <c r="AB44" i="90" s="1"/>
  <c r="AX44" i="90"/>
  <c r="S44" i="90" s="1"/>
  <c r="AC44" i="90" s="1"/>
  <c r="AB45" i="90" s="1"/>
  <c r="AX45" i="90"/>
  <c r="S45" i="90" s="1"/>
  <c r="AC45" i="90" s="1"/>
  <c r="AB46" i="90" s="1"/>
  <c r="AX46" i="90"/>
  <c r="S46" i="90" s="1"/>
  <c r="AC46" i="90" s="1"/>
  <c r="AB47" i="90" s="1"/>
  <c r="AX47" i="90"/>
  <c r="S47" i="90" s="1"/>
  <c r="AC47" i="90" s="1"/>
  <c r="AB48" i="90" s="1"/>
  <c r="AX48" i="90"/>
  <c r="S48" i="90" s="1"/>
  <c r="AC48" i="90" s="1"/>
  <c r="AB49" i="90" s="1"/>
  <c r="AX49" i="90"/>
  <c r="S49" i="90" s="1"/>
  <c r="AC49" i="90" s="1"/>
  <c r="AB50" i="90" s="1"/>
  <c r="AX50" i="90"/>
  <c r="S50" i="90" s="1"/>
  <c r="AC50" i="90" s="1"/>
  <c r="AB51" i="90" s="1"/>
  <c r="AX51" i="90"/>
  <c r="S51" i="90" s="1"/>
  <c r="AC51" i="90" s="1"/>
  <c r="AB52" i="90" s="1"/>
  <c r="AX52" i="90"/>
  <c r="S52" i="90" s="1"/>
  <c r="AC52" i="90" s="1"/>
  <c r="AB53" i="90" s="1"/>
  <c r="AX53" i="90"/>
  <c r="S53" i="90" s="1"/>
  <c r="AC53" i="90" s="1"/>
  <c r="AB54" i="90" s="1"/>
  <c r="AX54" i="90"/>
  <c r="S54" i="90" s="1"/>
  <c r="AC54" i="90" s="1"/>
  <c r="AB55" i="90" s="1"/>
  <c r="AX55" i="90"/>
  <c r="S55" i="90" s="1"/>
  <c r="AC55" i="90" s="1"/>
  <c r="AB56" i="90" s="1"/>
  <c r="AX56" i="90"/>
  <c r="S56" i="90" s="1"/>
  <c r="AC56" i="90" s="1"/>
  <c r="AB57" i="90" s="1"/>
  <c r="AX57" i="90"/>
  <c r="S57" i="90" s="1"/>
  <c r="AC57" i="90" s="1"/>
  <c r="AB58" i="90" s="1"/>
  <c r="AX58" i="90"/>
  <c r="S58" i="90" s="1"/>
  <c r="AC58" i="90" s="1"/>
  <c r="AB59" i="90" s="1"/>
  <c r="AX59" i="90"/>
  <c r="S59" i="90" s="1"/>
  <c r="AC59" i="90" s="1"/>
  <c r="AB60" i="90" s="1"/>
  <c r="AX60" i="90"/>
  <c r="S60" i="90" s="1"/>
  <c r="AC60" i="90" s="1"/>
  <c r="AB61" i="90" s="1"/>
  <c r="AX61" i="90"/>
  <c r="S61" i="90" s="1"/>
  <c r="AC61" i="90" s="1"/>
  <c r="AB62" i="90" s="1"/>
  <c r="AX62" i="90"/>
  <c r="S62" i="90" s="1"/>
  <c r="AC62" i="90" s="1"/>
  <c r="AB63" i="90" s="1"/>
  <c r="AX63" i="90"/>
  <c r="S63" i="90" s="1"/>
  <c r="AC63" i="90" s="1"/>
  <c r="AB64" i="90" s="1"/>
  <c r="AX64" i="90"/>
  <c r="S64" i="90" s="1"/>
  <c r="AC64" i="90" s="1"/>
  <c r="AB65" i="90" s="1"/>
  <c r="AX65" i="90"/>
  <c r="S65" i="90" s="1"/>
  <c r="AC65" i="90" s="1"/>
  <c r="AB66" i="90" s="1"/>
  <c r="AX66" i="90"/>
  <c r="S66" i="90" s="1"/>
  <c r="AC66" i="90" s="1"/>
  <c r="AB67" i="90" s="1"/>
  <c r="AX67" i="90"/>
  <c r="S67" i="90" s="1"/>
  <c r="AC67" i="90" s="1"/>
  <c r="AB68" i="90" s="1"/>
  <c r="AX68" i="90"/>
  <c r="S68" i="90" s="1"/>
  <c r="AC68" i="90" s="1"/>
  <c r="AB69" i="90" s="1"/>
  <c r="AX69" i="90"/>
  <c r="S69" i="90" s="1"/>
  <c r="AC69" i="90" s="1"/>
  <c r="AB70" i="90" s="1"/>
  <c r="AX70" i="90"/>
  <c r="S70" i="90" s="1"/>
  <c r="AC70" i="90" s="1"/>
  <c r="AB71" i="90" s="1"/>
  <c r="AX71" i="90"/>
  <c r="S71" i="90" s="1"/>
  <c r="AC71" i="90" s="1"/>
  <c r="AB72" i="90" s="1"/>
  <c r="AX72" i="90"/>
  <c r="S72" i="90" s="1"/>
  <c r="AC72" i="90" s="1"/>
  <c r="AB73" i="90" s="1"/>
  <c r="AX73" i="90"/>
  <c r="S73" i="90" s="1"/>
  <c r="AC73" i="90" s="1"/>
  <c r="AB74" i="90" s="1"/>
  <c r="AX74" i="90"/>
  <c r="S74" i="90" s="1"/>
  <c r="AC74" i="90" s="1"/>
  <c r="AB75" i="90" s="1"/>
  <c r="AX75" i="90"/>
  <c r="S75" i="90" s="1"/>
  <c r="AC75" i="90" s="1"/>
  <c r="AB76" i="90" s="1"/>
  <c r="AX76" i="90"/>
  <c r="S76" i="90" s="1"/>
  <c r="AC76" i="90" s="1"/>
  <c r="AB77" i="90" s="1"/>
  <c r="AX77" i="90"/>
  <c r="S77" i="90" s="1"/>
  <c r="AC77" i="90" s="1"/>
  <c r="AB78" i="90" s="1"/>
  <c r="AX78" i="90"/>
  <c r="S78" i="90" s="1"/>
  <c r="AC78" i="90" s="1"/>
  <c r="AB79" i="90" s="1"/>
  <c r="AX79" i="90"/>
  <c r="S79" i="90" s="1"/>
  <c r="AC79" i="90" s="1"/>
  <c r="AB80" i="90" s="1"/>
  <c r="AX80" i="90"/>
  <c r="S80" i="90" s="1"/>
  <c r="AC80" i="90" s="1"/>
  <c r="AB81" i="90" s="1"/>
  <c r="AX81" i="90"/>
  <c r="S81" i="90" s="1"/>
  <c r="AC81" i="90" s="1"/>
  <c r="AB82" i="90" s="1"/>
  <c r="AX82" i="90"/>
  <c r="S82" i="90" s="1"/>
  <c r="AC82" i="90" s="1"/>
  <c r="AB83" i="90" s="1"/>
  <c r="AX83" i="90"/>
  <c r="S83" i="90" s="1"/>
  <c r="AC83" i="90" s="1"/>
  <c r="AB84" i="90" s="1"/>
  <c r="AX86" i="90"/>
  <c r="S86" i="90" s="1"/>
  <c r="AC86" i="90" s="1"/>
  <c r="AB87" i="90" s="1"/>
  <c r="AX85" i="90"/>
  <c r="S85" i="90" s="1"/>
  <c r="AC85" i="90" s="1"/>
  <c r="AB86" i="90" s="1"/>
  <c r="AX88" i="90"/>
  <c r="S88" i="90" s="1"/>
  <c r="AC88" i="90" s="1"/>
  <c r="AB89" i="90" s="1"/>
  <c r="AX84" i="90"/>
  <c r="S84" i="90" s="1"/>
  <c r="AC84" i="90" s="1"/>
  <c r="AB85" i="90" s="1"/>
  <c r="AX87" i="90"/>
  <c r="S87" i="90" s="1"/>
  <c r="AC87" i="90" s="1"/>
  <c r="AB88" i="90" s="1"/>
  <c r="AJ28" i="34"/>
  <c r="AK28" i="34"/>
  <c r="AT28" i="34" s="1"/>
  <c r="AJ64" i="34"/>
  <c r="AK64" i="34"/>
  <c r="AT64" i="34" s="1"/>
  <c r="AH90" i="85"/>
  <c r="AQ90" i="85" s="1"/>
  <c r="AS15" i="34"/>
  <c r="AL15" i="34"/>
  <c r="AU15" i="34" s="1"/>
  <c r="AS57" i="34"/>
  <c r="AL57" i="34"/>
  <c r="AU57" i="34" s="1"/>
  <c r="AF89" i="38"/>
  <c r="AO89" i="38" s="1"/>
  <c r="AO91" i="38" s="1"/>
  <c r="AE89" i="38"/>
  <c r="AX89" i="38"/>
  <c r="S89" i="38" s="1"/>
  <c r="AC89" i="38" s="1"/>
  <c r="AG89" i="38"/>
  <c r="AP89" i="38" s="1"/>
  <c r="AP91" i="38" s="1"/>
  <c r="AJ41" i="34"/>
  <c r="AK41" i="34"/>
  <c r="AT41" i="34" s="1"/>
  <c r="AJ77" i="34"/>
  <c r="AK77" i="34"/>
  <c r="AT77" i="34" s="1"/>
  <c r="AN88" i="94"/>
  <c r="AI88" i="94"/>
  <c r="AH88" i="41"/>
  <c r="AQ88" i="41" s="1"/>
  <c r="AN87" i="33"/>
  <c r="AI87" i="33"/>
  <c r="X89" i="26"/>
  <c r="Y89" i="26"/>
  <c r="AJ88" i="38"/>
  <c r="AK88" i="38"/>
  <c r="AT88" i="38" s="1"/>
  <c r="AJ83" i="38"/>
  <c r="AK83" i="38"/>
  <c r="AT83" i="38" s="1"/>
  <c r="AJ77" i="38"/>
  <c r="AK77" i="38"/>
  <c r="AT77" i="38" s="1"/>
  <c r="AJ71" i="38"/>
  <c r="AK71" i="38"/>
  <c r="AT71" i="38" s="1"/>
  <c r="AJ65" i="38"/>
  <c r="AK65" i="38"/>
  <c r="AT65" i="38" s="1"/>
  <c r="AJ59" i="38"/>
  <c r="AK59" i="38"/>
  <c r="AT59" i="38" s="1"/>
  <c r="AJ53" i="38"/>
  <c r="AK53" i="38"/>
  <c r="AT53" i="38" s="1"/>
  <c r="AJ47" i="38"/>
  <c r="AK47" i="38"/>
  <c r="AT47" i="38" s="1"/>
  <c r="AJ41" i="38"/>
  <c r="AK41" i="38"/>
  <c r="AT41" i="38" s="1"/>
  <c r="AJ35" i="38"/>
  <c r="AK35" i="38"/>
  <c r="AT35" i="38" s="1"/>
  <c r="AJ29" i="38"/>
  <c r="AK29" i="38"/>
  <c r="AT29" i="38" s="1"/>
  <c r="AJ23" i="38"/>
  <c r="AK23" i="38"/>
  <c r="AT23" i="38" s="1"/>
  <c r="AK17" i="38"/>
  <c r="AT17" i="38" s="1"/>
  <c r="AJ17" i="38"/>
  <c r="AJ11" i="38"/>
  <c r="AK11" i="38"/>
  <c r="AT11" i="38" s="1"/>
  <c r="AJ18" i="34"/>
  <c r="AK18" i="34"/>
  <c r="AT18" i="34" s="1"/>
  <c r="AJ54" i="34"/>
  <c r="AK54" i="34"/>
  <c r="AT54" i="34" s="1"/>
  <c r="X94" i="89"/>
  <c r="Y94" i="89"/>
  <c r="AJ13" i="34"/>
  <c r="AK13" i="34"/>
  <c r="AT13" i="34" s="1"/>
  <c r="AJ49" i="34"/>
  <c r="AK49" i="34"/>
  <c r="AT49" i="34" s="1"/>
  <c r="AJ85" i="34"/>
  <c r="AK85" i="34"/>
  <c r="AT85" i="34" s="1"/>
  <c r="AH88" i="42"/>
  <c r="AQ88" i="42" s="1"/>
  <c r="AS51" i="34"/>
  <c r="AL51" i="34"/>
  <c r="AU51" i="34" s="1"/>
  <c r="AJ26" i="34"/>
  <c r="AK26" i="34"/>
  <c r="AT26" i="34" s="1"/>
  <c r="AJ74" i="34"/>
  <c r="AK74" i="34"/>
  <c r="AT74" i="34" s="1"/>
  <c r="AR89" i="85"/>
  <c r="Z89" i="90"/>
  <c r="AJ34" i="34"/>
  <c r="AK34" i="34"/>
  <c r="AT34" i="34" s="1"/>
  <c r="AJ70" i="34"/>
  <c r="AK70" i="34"/>
  <c r="AT70" i="34" s="1"/>
  <c r="Z85" i="73"/>
  <c r="Z90" i="85"/>
  <c r="AJ35" i="34"/>
  <c r="AK35" i="34"/>
  <c r="AT35" i="34" s="1"/>
  <c r="Y88" i="33"/>
  <c r="X88" i="33"/>
  <c r="AJ11" i="34"/>
  <c r="AK11" i="34"/>
  <c r="AT11" i="34" s="1"/>
  <c r="AJ47" i="34"/>
  <c r="AK47" i="34"/>
  <c r="AT47" i="34" s="1"/>
  <c r="AJ83" i="34"/>
  <c r="AK83" i="34"/>
  <c r="AT83" i="34" s="1"/>
  <c r="Z88" i="41"/>
  <c r="AS87" i="34"/>
  <c r="AL87" i="34"/>
  <c r="AU87" i="34" s="1"/>
  <c r="AJ87" i="38"/>
  <c r="AK87" i="38"/>
  <c r="AT87" i="38" s="1"/>
  <c r="AJ82" i="38"/>
  <c r="AK82" i="38"/>
  <c r="AT82" i="38" s="1"/>
  <c r="AJ76" i="38"/>
  <c r="AK76" i="38"/>
  <c r="AT76" i="38" s="1"/>
  <c r="AJ70" i="38"/>
  <c r="AK70" i="38"/>
  <c r="AT70" i="38" s="1"/>
  <c r="AJ64" i="38"/>
  <c r="AK64" i="38"/>
  <c r="AT64" i="38" s="1"/>
  <c r="AJ58" i="38"/>
  <c r="AK58" i="38"/>
  <c r="AT58" i="38" s="1"/>
  <c r="AJ52" i="38"/>
  <c r="AK52" i="38"/>
  <c r="AT52" i="38" s="1"/>
  <c r="AJ46" i="38"/>
  <c r="AK46" i="38"/>
  <c r="AT46" i="38" s="1"/>
  <c r="AJ40" i="38"/>
  <c r="AK40" i="38"/>
  <c r="AT40" i="38" s="1"/>
  <c r="AJ34" i="38"/>
  <c r="AK34" i="38"/>
  <c r="AT34" i="38" s="1"/>
  <c r="AJ28" i="38"/>
  <c r="AK28" i="38"/>
  <c r="AT28" i="38" s="1"/>
  <c r="AJ22" i="38"/>
  <c r="AK22" i="38"/>
  <c r="AT22" i="38" s="1"/>
  <c r="AJ16" i="38"/>
  <c r="AK16" i="38"/>
  <c r="AT16" i="38" s="1"/>
  <c r="AJ10" i="38"/>
  <c r="AK10" i="38"/>
  <c r="AT10" i="38" s="1"/>
  <c r="AX4" i="38"/>
  <c r="S4" i="38" s="1"/>
  <c r="AC4" i="38" s="1"/>
  <c r="AB5" i="38" s="1"/>
  <c r="AJ24" i="34"/>
  <c r="AK24" i="34"/>
  <c r="AT24" i="34" s="1"/>
  <c r="AJ60" i="34"/>
  <c r="AK60" i="34"/>
  <c r="AT60" i="34" s="1"/>
  <c r="AH90" i="81"/>
  <c r="AQ90" i="81" s="1"/>
  <c r="AS21" i="34"/>
  <c r="AL21" i="34"/>
  <c r="AU21" i="34" s="1"/>
  <c r="AJ19" i="34"/>
  <c r="AK19" i="34"/>
  <c r="AT19" i="34" s="1"/>
  <c r="AJ55" i="34"/>
  <c r="AK55" i="34"/>
  <c r="AT55" i="34" s="1"/>
  <c r="AR88" i="90"/>
  <c r="AJ32" i="34"/>
  <c r="AK32" i="34"/>
  <c r="AT32" i="34" s="1"/>
  <c r="AJ86" i="34"/>
  <c r="AK86" i="34"/>
  <c r="AT86" i="34" s="1"/>
  <c r="AS45" i="34"/>
  <c r="AL45" i="34"/>
  <c r="AU45" i="34" s="1"/>
  <c r="AJ3" i="34"/>
  <c r="AB4" i="34"/>
  <c r="AJ40" i="34"/>
  <c r="AK40" i="34"/>
  <c r="AT40" i="34" s="1"/>
  <c r="AJ76" i="34"/>
  <c r="AK76" i="34"/>
  <c r="AT76" i="34" s="1"/>
  <c r="AR89" i="34"/>
  <c r="AR91" i="34" s="1"/>
  <c r="AR87" i="42"/>
  <c r="AJ63" i="34"/>
  <c r="AJ17" i="34"/>
  <c r="AK17" i="34"/>
  <c r="AT17" i="34" s="1"/>
  <c r="AJ53" i="34"/>
  <c r="AK53" i="34"/>
  <c r="AT53" i="34" s="1"/>
  <c r="AJ89" i="34"/>
  <c r="AS89" i="34" s="1"/>
  <c r="AK89" i="34"/>
  <c r="AT89" i="34" s="1"/>
  <c r="X89" i="94"/>
  <c r="Y89" i="94"/>
  <c r="Y89" i="82"/>
  <c r="X89" i="82"/>
  <c r="AJ44" i="34"/>
  <c r="AK44" i="34"/>
  <c r="AT44" i="34" s="1"/>
  <c r="AR89" i="81"/>
  <c r="AI84" i="78"/>
  <c r="AN84" i="78"/>
  <c r="AN88" i="26"/>
  <c r="AI88" i="26"/>
  <c r="AN86" i="30"/>
  <c r="AI86" i="30"/>
  <c r="AJ89" i="38"/>
  <c r="AS89" i="38" s="1"/>
  <c r="AK89" i="38"/>
  <c r="AT89" i="38" s="1"/>
  <c r="AJ81" i="38"/>
  <c r="AK81" i="38"/>
  <c r="AT81" i="38" s="1"/>
  <c r="AJ75" i="38"/>
  <c r="AK75" i="38"/>
  <c r="AT75" i="38" s="1"/>
  <c r="AJ69" i="38"/>
  <c r="AK69" i="38"/>
  <c r="AT69" i="38" s="1"/>
  <c r="AJ63" i="38"/>
  <c r="AK63" i="38"/>
  <c r="AT63" i="38" s="1"/>
  <c r="AJ57" i="38"/>
  <c r="AK57" i="38"/>
  <c r="AT57" i="38" s="1"/>
  <c r="AJ51" i="38"/>
  <c r="AK51" i="38"/>
  <c r="AT51" i="38" s="1"/>
  <c r="AJ45" i="38"/>
  <c r="AK45" i="38"/>
  <c r="AT45" i="38" s="1"/>
  <c r="AJ39" i="38"/>
  <c r="AK39" i="38"/>
  <c r="AT39" i="38" s="1"/>
  <c r="AJ33" i="38"/>
  <c r="AK33" i="38"/>
  <c r="AT33" i="38" s="1"/>
  <c r="AJ27" i="38"/>
  <c r="AK27" i="38"/>
  <c r="AT27" i="38" s="1"/>
  <c r="AJ21" i="38"/>
  <c r="AK21" i="38"/>
  <c r="AT21" i="38" s="1"/>
  <c r="AJ15" i="38"/>
  <c r="AK15" i="38"/>
  <c r="AT15" i="38" s="1"/>
  <c r="AJ9" i="38"/>
  <c r="AK9" i="38"/>
  <c r="AT9" i="38" s="1"/>
  <c r="AJ30" i="34"/>
  <c r="AK30" i="34"/>
  <c r="AT30" i="34" s="1"/>
  <c r="AJ66" i="34"/>
  <c r="AK66" i="34"/>
  <c r="AT66" i="34" s="1"/>
  <c r="Z90" i="81"/>
  <c r="AF85" i="37"/>
  <c r="AO85" i="37" s="1"/>
  <c r="AE85" i="37"/>
  <c r="W86" i="37"/>
  <c r="AG85" i="37"/>
  <c r="AP85" i="37" s="1"/>
  <c r="W90" i="45"/>
  <c r="AG89" i="45"/>
  <c r="AP89" i="45" s="1"/>
  <c r="AF89" i="45"/>
  <c r="AO89" i="45" s="1"/>
  <c r="AE89" i="45"/>
  <c r="AH87" i="74"/>
  <c r="AQ87" i="74" s="1"/>
  <c r="AJ25" i="34"/>
  <c r="AK25" i="34"/>
  <c r="AT25" i="34" s="1"/>
  <c r="AJ61" i="34"/>
  <c r="AK61" i="34"/>
  <c r="AT61" i="34" s="1"/>
  <c r="Z88" i="42"/>
  <c r="AS75" i="34"/>
  <c r="AL75" i="34"/>
  <c r="AU75" i="34" s="1"/>
  <c r="AJ38" i="34"/>
  <c r="AK38" i="34"/>
  <c r="AT38" i="34" s="1"/>
  <c r="AJ10" i="34"/>
  <c r="AK10" i="34"/>
  <c r="AT10" i="34" s="1"/>
  <c r="AJ46" i="34"/>
  <c r="AK46" i="34"/>
  <c r="AT46" i="34" s="1"/>
  <c r="AJ82" i="34"/>
  <c r="AK82" i="34"/>
  <c r="AT82" i="34" s="1"/>
  <c r="AJ23" i="34"/>
  <c r="AK23" i="34"/>
  <c r="AT23" i="34" s="1"/>
  <c r="AJ59" i="34"/>
  <c r="AK59" i="34"/>
  <c r="AT59" i="34" s="1"/>
  <c r="W88" i="25"/>
  <c r="AG87" i="25"/>
  <c r="AP87" i="25" s="1"/>
  <c r="AF87" i="25"/>
  <c r="AO87" i="25" s="1"/>
  <c r="AE87" i="25"/>
  <c r="AJ68" i="34"/>
  <c r="AK68" i="34"/>
  <c r="AT68" i="34" s="1"/>
  <c r="AS27" i="34"/>
  <c r="AL27" i="34"/>
  <c r="AU27" i="34" s="1"/>
  <c r="AJ85" i="38"/>
  <c r="AK85" i="38"/>
  <c r="AT85" i="38" s="1"/>
  <c r="AJ80" i="38"/>
  <c r="AK80" i="38"/>
  <c r="AT80" i="38" s="1"/>
  <c r="AJ74" i="38"/>
  <c r="AK74" i="38"/>
  <c r="AT74" i="38" s="1"/>
  <c r="AJ68" i="38"/>
  <c r="AK68" i="38"/>
  <c r="AT68" i="38" s="1"/>
  <c r="AJ62" i="38"/>
  <c r="AK62" i="38"/>
  <c r="AT62" i="38" s="1"/>
  <c r="AJ56" i="38"/>
  <c r="AK56" i="38"/>
  <c r="AT56" i="38" s="1"/>
  <c r="AJ50" i="38"/>
  <c r="AK50" i="38"/>
  <c r="AT50" i="38" s="1"/>
  <c r="AJ44" i="38"/>
  <c r="AK44" i="38"/>
  <c r="AT44" i="38" s="1"/>
  <c r="AJ38" i="38"/>
  <c r="AK38" i="38"/>
  <c r="AT38" i="38" s="1"/>
  <c r="AJ32" i="38"/>
  <c r="AK32" i="38"/>
  <c r="AT32" i="38" s="1"/>
  <c r="AJ26" i="38"/>
  <c r="AK26" i="38"/>
  <c r="AT26" i="38" s="1"/>
  <c r="AK20" i="38"/>
  <c r="AT20" i="38" s="1"/>
  <c r="AJ20" i="38"/>
  <c r="AK14" i="38"/>
  <c r="AT14" i="38" s="1"/>
  <c r="AJ14" i="38"/>
  <c r="AJ8" i="38"/>
  <c r="AK8" i="38"/>
  <c r="AT8" i="38" s="1"/>
  <c r="AJ36" i="34"/>
  <c r="AK36" i="34"/>
  <c r="AT36" i="34" s="1"/>
  <c r="AJ72" i="34"/>
  <c r="AK72" i="34"/>
  <c r="AT72" i="34" s="1"/>
  <c r="AR87" i="41"/>
  <c r="AN93" i="89"/>
  <c r="AI93" i="89"/>
  <c r="W93" i="77"/>
  <c r="AG92" i="77"/>
  <c r="AP92" i="77" s="1"/>
  <c r="AF92" i="77"/>
  <c r="AO92" i="77" s="1"/>
  <c r="AE92" i="77"/>
  <c r="AJ31" i="34"/>
  <c r="AK31" i="34"/>
  <c r="AT31" i="34" s="1"/>
  <c r="AJ67" i="34"/>
  <c r="AK67" i="34"/>
  <c r="AT67" i="34" s="1"/>
  <c r="AJ8" i="34"/>
  <c r="AK8" i="34"/>
  <c r="AT8" i="34" s="1"/>
  <c r="AJ50" i="34"/>
  <c r="AK50" i="34"/>
  <c r="AT50" i="34" s="1"/>
  <c r="AS39" i="34"/>
  <c r="AL39" i="34"/>
  <c r="AU39" i="34" s="1"/>
  <c r="AR86" i="74"/>
  <c r="AS81" i="34"/>
  <c r="AL81" i="34"/>
  <c r="AU81" i="34" s="1"/>
  <c r="AJ16" i="34"/>
  <c r="AK16" i="34"/>
  <c r="AT16" i="34" s="1"/>
  <c r="AJ52" i="34"/>
  <c r="AK52" i="34"/>
  <c r="AT52" i="34" s="1"/>
  <c r="AJ88" i="34"/>
  <c r="AK88" i="34"/>
  <c r="AT88" i="34" s="1"/>
  <c r="AJ6" i="34"/>
  <c r="AX4" i="90" l="1"/>
  <c r="S4" i="90" s="1"/>
  <c r="AC4" i="90" s="1"/>
  <c r="AB5" i="90" s="1"/>
  <c r="AX5" i="90"/>
  <c r="S5" i="90" s="1"/>
  <c r="AC5" i="90" s="1"/>
  <c r="AB6" i="90" s="1"/>
  <c r="AX3" i="90"/>
  <c r="S3" i="90" s="1"/>
  <c r="AC3" i="90" s="1"/>
  <c r="AX13" i="90"/>
  <c r="S13" i="90" s="1"/>
  <c r="AC13" i="90" s="1"/>
  <c r="AB14" i="90" s="1"/>
  <c r="AX7" i="90"/>
  <c r="S7" i="90" s="1"/>
  <c r="AC7" i="90" s="1"/>
  <c r="AB8" i="90" s="1"/>
  <c r="AL89" i="34"/>
  <c r="AU89" i="34" s="1"/>
  <c r="AS88" i="34"/>
  <c r="AL88" i="34"/>
  <c r="AU88" i="34" s="1"/>
  <c r="AS50" i="34"/>
  <c r="AL50" i="34"/>
  <c r="AU50" i="34" s="1"/>
  <c r="AS31" i="34"/>
  <c r="AL31" i="34"/>
  <c r="AU31" i="34" s="1"/>
  <c r="AR93" i="89"/>
  <c r="AS20" i="38"/>
  <c r="AL20" i="38"/>
  <c r="AU20" i="38" s="1"/>
  <c r="AS23" i="34"/>
  <c r="AL23" i="34"/>
  <c r="AU23" i="34" s="1"/>
  <c r="AS10" i="34"/>
  <c r="AL10" i="34"/>
  <c r="AU10" i="34" s="1"/>
  <c r="X90" i="45"/>
  <c r="Y90" i="45"/>
  <c r="Z90" i="45" s="1"/>
  <c r="AR88" i="26"/>
  <c r="AH89" i="94"/>
  <c r="AQ89" i="94" s="1"/>
  <c r="AQ91" i="94" s="1"/>
  <c r="AZ3" i="94"/>
  <c r="AX6" i="94" s="1"/>
  <c r="S6" i="94" s="1"/>
  <c r="AC6" i="94" s="1"/>
  <c r="AB7" i="94" s="1"/>
  <c r="AX10" i="94"/>
  <c r="S10" i="94" s="1"/>
  <c r="AC10" i="94" s="1"/>
  <c r="AB11" i="94" s="1"/>
  <c r="AX11" i="94"/>
  <c r="S11" i="94" s="1"/>
  <c r="AC11" i="94" s="1"/>
  <c r="AB12" i="94" s="1"/>
  <c r="AX12" i="94"/>
  <c r="S12" i="94" s="1"/>
  <c r="AC12" i="94" s="1"/>
  <c r="AB13" i="94" s="1"/>
  <c r="AX13" i="94"/>
  <c r="S13" i="94" s="1"/>
  <c r="AC13" i="94" s="1"/>
  <c r="AB14" i="94" s="1"/>
  <c r="AX14" i="94"/>
  <c r="S14" i="94" s="1"/>
  <c r="AC14" i="94" s="1"/>
  <c r="AB15" i="94" s="1"/>
  <c r="AX15" i="94"/>
  <c r="S15" i="94" s="1"/>
  <c r="AC15" i="94" s="1"/>
  <c r="AB16" i="94" s="1"/>
  <c r="AX16" i="94"/>
  <c r="S16" i="94" s="1"/>
  <c r="AC16" i="94" s="1"/>
  <c r="AB17" i="94" s="1"/>
  <c r="AX17" i="94"/>
  <c r="S17" i="94" s="1"/>
  <c r="AC17" i="94" s="1"/>
  <c r="AB18" i="94" s="1"/>
  <c r="AX18" i="94"/>
  <c r="S18" i="94" s="1"/>
  <c r="AC18" i="94" s="1"/>
  <c r="AB19" i="94" s="1"/>
  <c r="AX19" i="94"/>
  <c r="S19" i="94" s="1"/>
  <c r="AC19" i="94" s="1"/>
  <c r="AB20" i="94" s="1"/>
  <c r="AX20" i="94"/>
  <c r="S20" i="94" s="1"/>
  <c r="AC20" i="94" s="1"/>
  <c r="AB21" i="94" s="1"/>
  <c r="AX21" i="94"/>
  <c r="S21" i="94" s="1"/>
  <c r="AC21" i="94" s="1"/>
  <c r="AB22" i="94" s="1"/>
  <c r="AX22" i="94"/>
  <c r="S22" i="94" s="1"/>
  <c r="AC22" i="94" s="1"/>
  <c r="AB23" i="94" s="1"/>
  <c r="AX23" i="94"/>
  <c r="S23" i="94" s="1"/>
  <c r="AC23" i="94" s="1"/>
  <c r="AB24" i="94" s="1"/>
  <c r="AX24" i="94"/>
  <c r="S24" i="94" s="1"/>
  <c r="AC24" i="94" s="1"/>
  <c r="AB25" i="94" s="1"/>
  <c r="AX25" i="94"/>
  <c r="S25" i="94" s="1"/>
  <c r="AC25" i="94" s="1"/>
  <c r="AB26" i="94" s="1"/>
  <c r="AX26" i="94"/>
  <c r="S26" i="94" s="1"/>
  <c r="AC26" i="94" s="1"/>
  <c r="AB27" i="94" s="1"/>
  <c r="AX27" i="94"/>
  <c r="S27" i="94" s="1"/>
  <c r="AC27" i="94" s="1"/>
  <c r="AB28" i="94" s="1"/>
  <c r="AX28" i="94"/>
  <c r="S28" i="94" s="1"/>
  <c r="AC28" i="94" s="1"/>
  <c r="AB29" i="94" s="1"/>
  <c r="AX29" i="94"/>
  <c r="S29" i="94" s="1"/>
  <c r="AC29" i="94" s="1"/>
  <c r="AB30" i="94" s="1"/>
  <c r="AX30" i="94"/>
  <c r="S30" i="94" s="1"/>
  <c r="AC30" i="94" s="1"/>
  <c r="AB31" i="94" s="1"/>
  <c r="AX31" i="94"/>
  <c r="S31" i="94" s="1"/>
  <c r="AC31" i="94" s="1"/>
  <c r="AB32" i="94" s="1"/>
  <c r="AX32" i="94"/>
  <c r="S32" i="94" s="1"/>
  <c r="AC32" i="94" s="1"/>
  <c r="AB33" i="94" s="1"/>
  <c r="AX33" i="94"/>
  <c r="S33" i="94" s="1"/>
  <c r="AC33" i="94" s="1"/>
  <c r="AB34" i="94" s="1"/>
  <c r="AX34" i="94"/>
  <c r="S34" i="94" s="1"/>
  <c r="AC34" i="94" s="1"/>
  <c r="AB35" i="94" s="1"/>
  <c r="AX35" i="94"/>
  <c r="S35" i="94" s="1"/>
  <c r="AC35" i="94" s="1"/>
  <c r="AB36" i="94" s="1"/>
  <c r="AX36" i="94"/>
  <c r="S36" i="94" s="1"/>
  <c r="AC36" i="94" s="1"/>
  <c r="AB37" i="94" s="1"/>
  <c r="AX37" i="94"/>
  <c r="S37" i="94" s="1"/>
  <c r="AC37" i="94" s="1"/>
  <c r="AB38" i="94" s="1"/>
  <c r="AX38" i="94"/>
  <c r="S38" i="94" s="1"/>
  <c r="AC38" i="94" s="1"/>
  <c r="AB39" i="94" s="1"/>
  <c r="AX39" i="94"/>
  <c r="S39" i="94" s="1"/>
  <c r="AC39" i="94" s="1"/>
  <c r="AB40" i="94" s="1"/>
  <c r="AX40" i="94"/>
  <c r="S40" i="94" s="1"/>
  <c r="AC40" i="94" s="1"/>
  <c r="AB41" i="94" s="1"/>
  <c r="AX41" i="94"/>
  <c r="S41" i="94" s="1"/>
  <c r="AC41" i="94" s="1"/>
  <c r="AB42" i="94" s="1"/>
  <c r="AX42" i="94"/>
  <c r="S42" i="94" s="1"/>
  <c r="AC42" i="94" s="1"/>
  <c r="AB43" i="94" s="1"/>
  <c r="AX43" i="94"/>
  <c r="S43" i="94" s="1"/>
  <c r="AC43" i="94" s="1"/>
  <c r="AB44" i="94" s="1"/>
  <c r="AX44" i="94"/>
  <c r="S44" i="94" s="1"/>
  <c r="AC44" i="94" s="1"/>
  <c r="AB45" i="94" s="1"/>
  <c r="AX45" i="94"/>
  <c r="S45" i="94" s="1"/>
  <c r="AC45" i="94" s="1"/>
  <c r="AB46" i="94" s="1"/>
  <c r="AX46" i="94"/>
  <c r="S46" i="94" s="1"/>
  <c r="AC46" i="94" s="1"/>
  <c r="AB47" i="94" s="1"/>
  <c r="AX47" i="94"/>
  <c r="S47" i="94" s="1"/>
  <c r="AC47" i="94" s="1"/>
  <c r="AB48" i="94" s="1"/>
  <c r="AX48" i="94"/>
  <c r="S48" i="94" s="1"/>
  <c r="AC48" i="94" s="1"/>
  <c r="AB49" i="94" s="1"/>
  <c r="AX49" i="94"/>
  <c r="S49" i="94" s="1"/>
  <c r="AC49" i="94" s="1"/>
  <c r="AB50" i="94" s="1"/>
  <c r="AX50" i="94"/>
  <c r="S50" i="94" s="1"/>
  <c r="AC50" i="94" s="1"/>
  <c r="AB51" i="94" s="1"/>
  <c r="AX51" i="94"/>
  <c r="S51" i="94" s="1"/>
  <c r="AC51" i="94" s="1"/>
  <c r="AB52" i="94" s="1"/>
  <c r="AX52" i="94"/>
  <c r="S52" i="94" s="1"/>
  <c r="AC52" i="94" s="1"/>
  <c r="AB53" i="94" s="1"/>
  <c r="AX53" i="94"/>
  <c r="S53" i="94" s="1"/>
  <c r="AC53" i="94" s="1"/>
  <c r="AB54" i="94" s="1"/>
  <c r="AX54" i="94"/>
  <c r="S54" i="94" s="1"/>
  <c r="AC54" i="94" s="1"/>
  <c r="AB55" i="94" s="1"/>
  <c r="AX55" i="94"/>
  <c r="S55" i="94" s="1"/>
  <c r="AC55" i="94" s="1"/>
  <c r="AB56" i="94" s="1"/>
  <c r="AX56" i="94"/>
  <c r="S56" i="94" s="1"/>
  <c r="AC56" i="94" s="1"/>
  <c r="AB57" i="94" s="1"/>
  <c r="AX57" i="94"/>
  <c r="S57" i="94" s="1"/>
  <c r="AC57" i="94" s="1"/>
  <c r="AB58" i="94" s="1"/>
  <c r="AX58" i="94"/>
  <c r="S58" i="94" s="1"/>
  <c r="AC58" i="94" s="1"/>
  <c r="AB59" i="94" s="1"/>
  <c r="AX59" i="94"/>
  <c r="S59" i="94" s="1"/>
  <c r="AC59" i="94" s="1"/>
  <c r="AB60" i="94" s="1"/>
  <c r="AX60" i="94"/>
  <c r="S60" i="94" s="1"/>
  <c r="AC60" i="94" s="1"/>
  <c r="AB61" i="94" s="1"/>
  <c r="AX61" i="94"/>
  <c r="S61" i="94" s="1"/>
  <c r="AC61" i="94" s="1"/>
  <c r="AB62" i="94" s="1"/>
  <c r="AX62" i="94"/>
  <c r="S62" i="94" s="1"/>
  <c r="AC62" i="94" s="1"/>
  <c r="AB63" i="94" s="1"/>
  <c r="AX63" i="94"/>
  <c r="S63" i="94" s="1"/>
  <c r="AC63" i="94" s="1"/>
  <c r="AB64" i="94" s="1"/>
  <c r="AX64" i="94"/>
  <c r="S64" i="94" s="1"/>
  <c r="AC64" i="94" s="1"/>
  <c r="AB65" i="94" s="1"/>
  <c r="AX65" i="94"/>
  <c r="S65" i="94" s="1"/>
  <c r="AC65" i="94" s="1"/>
  <c r="AB66" i="94" s="1"/>
  <c r="AX66" i="94"/>
  <c r="S66" i="94" s="1"/>
  <c r="AC66" i="94" s="1"/>
  <c r="AB67" i="94" s="1"/>
  <c r="AX67" i="94"/>
  <c r="S67" i="94" s="1"/>
  <c r="AC67" i="94" s="1"/>
  <c r="AB68" i="94" s="1"/>
  <c r="AX68" i="94"/>
  <c r="S68" i="94" s="1"/>
  <c r="AC68" i="94" s="1"/>
  <c r="AB69" i="94" s="1"/>
  <c r="AX69" i="94"/>
  <c r="S69" i="94" s="1"/>
  <c r="AC69" i="94" s="1"/>
  <c r="AB70" i="94" s="1"/>
  <c r="AX70" i="94"/>
  <c r="S70" i="94" s="1"/>
  <c r="AC70" i="94" s="1"/>
  <c r="AB71" i="94" s="1"/>
  <c r="AX71" i="94"/>
  <c r="S71" i="94" s="1"/>
  <c r="AC71" i="94" s="1"/>
  <c r="AB72" i="94" s="1"/>
  <c r="AX72" i="94"/>
  <c r="S72" i="94" s="1"/>
  <c r="AC72" i="94" s="1"/>
  <c r="AB73" i="94" s="1"/>
  <c r="AX73" i="94"/>
  <c r="S73" i="94" s="1"/>
  <c r="AC73" i="94" s="1"/>
  <c r="AB74" i="94" s="1"/>
  <c r="AX74" i="94"/>
  <c r="S74" i="94" s="1"/>
  <c r="AC74" i="94" s="1"/>
  <c r="AB75" i="94" s="1"/>
  <c r="AX75" i="94"/>
  <c r="S75" i="94" s="1"/>
  <c r="AC75" i="94" s="1"/>
  <c r="AB76" i="94" s="1"/>
  <c r="AX76" i="94"/>
  <c r="S76" i="94" s="1"/>
  <c r="AC76" i="94" s="1"/>
  <c r="AB77" i="94" s="1"/>
  <c r="AX77" i="94"/>
  <c r="S77" i="94" s="1"/>
  <c r="AC77" i="94" s="1"/>
  <c r="AB78" i="94" s="1"/>
  <c r="AX78" i="94"/>
  <c r="S78" i="94" s="1"/>
  <c r="AC78" i="94" s="1"/>
  <c r="AB79" i="94" s="1"/>
  <c r="AX79" i="94"/>
  <c r="S79" i="94" s="1"/>
  <c r="AC79" i="94" s="1"/>
  <c r="AB80" i="94" s="1"/>
  <c r="AX80" i="94"/>
  <c r="S80" i="94" s="1"/>
  <c r="AC80" i="94" s="1"/>
  <c r="AB81" i="94" s="1"/>
  <c r="AX81" i="94"/>
  <c r="S81" i="94" s="1"/>
  <c r="AC81" i="94" s="1"/>
  <c r="AB82" i="94" s="1"/>
  <c r="AX82" i="94"/>
  <c r="S82" i="94" s="1"/>
  <c r="AC82" i="94" s="1"/>
  <c r="AB83" i="94" s="1"/>
  <c r="AX83" i="94"/>
  <c r="S83" i="94" s="1"/>
  <c r="AC83" i="94" s="1"/>
  <c r="AB84" i="94" s="1"/>
  <c r="AX87" i="94"/>
  <c r="S87" i="94" s="1"/>
  <c r="AC87" i="94" s="1"/>
  <c r="AB88" i="94" s="1"/>
  <c r="AX84" i="94"/>
  <c r="S84" i="94" s="1"/>
  <c r="AC84" i="94" s="1"/>
  <c r="AB85" i="94" s="1"/>
  <c r="AX86" i="94"/>
  <c r="S86" i="94" s="1"/>
  <c r="AC86" i="94" s="1"/>
  <c r="AB87" i="94" s="1"/>
  <c r="AX85" i="94"/>
  <c r="S85" i="94" s="1"/>
  <c r="AC85" i="94" s="1"/>
  <c r="AB86" i="94" s="1"/>
  <c r="AX88" i="94"/>
  <c r="S88" i="94" s="1"/>
  <c r="AC88" i="94" s="1"/>
  <c r="AB89" i="94" s="1"/>
  <c r="AS3" i="34"/>
  <c r="AL3" i="34"/>
  <c r="AU3" i="34" s="1"/>
  <c r="AS32" i="34"/>
  <c r="AL32" i="34"/>
  <c r="AU32" i="34" s="1"/>
  <c r="AS19" i="34"/>
  <c r="AL19" i="34"/>
  <c r="AU19" i="34" s="1"/>
  <c r="AJ5" i="38"/>
  <c r="AK5" i="38"/>
  <c r="AT5" i="38" s="1"/>
  <c r="AS22" i="38"/>
  <c r="AL22" i="38"/>
  <c r="AU22" i="38" s="1"/>
  <c r="AS40" i="38"/>
  <c r="AL40" i="38"/>
  <c r="AU40" i="38" s="1"/>
  <c r="AS58" i="38"/>
  <c r="AL58" i="38"/>
  <c r="AU58" i="38" s="1"/>
  <c r="AS76" i="38"/>
  <c r="AL76" i="38"/>
  <c r="AU76" i="38" s="1"/>
  <c r="AS35" i="34"/>
  <c r="AL35" i="34"/>
  <c r="AU35" i="34" s="1"/>
  <c r="AS34" i="34"/>
  <c r="AL34" i="34"/>
  <c r="AU34" i="34" s="1"/>
  <c r="AS49" i="34"/>
  <c r="AL49" i="34"/>
  <c r="AU49" i="34" s="1"/>
  <c r="AS17" i="38"/>
  <c r="AL17" i="38"/>
  <c r="AU17" i="38" s="1"/>
  <c r="AR88" i="94"/>
  <c r="AJ85" i="90"/>
  <c r="AK85" i="90"/>
  <c r="AT85" i="90" s="1"/>
  <c r="AJ82" i="90"/>
  <c r="AK82" i="90"/>
  <c r="AT82" i="90" s="1"/>
  <c r="AJ76" i="90"/>
  <c r="AK76" i="90"/>
  <c r="AT76" i="90" s="1"/>
  <c r="AJ70" i="90"/>
  <c r="AK70" i="90"/>
  <c r="AT70" i="90" s="1"/>
  <c r="AJ64" i="90"/>
  <c r="AK64" i="90"/>
  <c r="AT64" i="90" s="1"/>
  <c r="AJ58" i="90"/>
  <c r="AK58" i="90"/>
  <c r="AT58" i="90" s="1"/>
  <c r="AJ52" i="90"/>
  <c r="AK52" i="90"/>
  <c r="AT52" i="90" s="1"/>
  <c r="AJ46" i="90"/>
  <c r="AK46" i="90"/>
  <c r="AT46" i="90" s="1"/>
  <c r="AJ40" i="90"/>
  <c r="AK40" i="90"/>
  <c r="AT40" i="90" s="1"/>
  <c r="AJ34" i="90"/>
  <c r="AK34" i="90"/>
  <c r="AT34" i="90" s="1"/>
  <c r="AJ28" i="90"/>
  <c r="AK28" i="90"/>
  <c r="AT28" i="90" s="1"/>
  <c r="AJ22" i="90"/>
  <c r="AK22" i="90"/>
  <c r="AT22" i="90" s="1"/>
  <c r="AJ16" i="90"/>
  <c r="AK16" i="90"/>
  <c r="AT16" i="90" s="1"/>
  <c r="AJ10" i="90"/>
  <c r="AK10" i="90"/>
  <c r="AT10" i="90" s="1"/>
  <c r="AJ6" i="90"/>
  <c r="AK6" i="90"/>
  <c r="AT6" i="90" s="1"/>
  <c r="AS79" i="34"/>
  <c r="AL79" i="34"/>
  <c r="AU79" i="34" s="1"/>
  <c r="AH85" i="78"/>
  <c r="AQ85" i="78" s="1"/>
  <c r="AS58" i="34"/>
  <c r="AL58" i="34"/>
  <c r="AU58" i="34" s="1"/>
  <c r="AS14" i="34"/>
  <c r="AL14" i="34"/>
  <c r="AU14" i="34" s="1"/>
  <c r="AS73" i="34"/>
  <c r="AL73" i="34"/>
  <c r="AU73" i="34" s="1"/>
  <c r="X88" i="74"/>
  <c r="Y88" i="74"/>
  <c r="AS5" i="34"/>
  <c r="AL5" i="34"/>
  <c r="AU5" i="34" s="1"/>
  <c r="AS19" i="38"/>
  <c r="AL19" i="38"/>
  <c r="AU19" i="38" s="1"/>
  <c r="AS37" i="38"/>
  <c r="AL37" i="38"/>
  <c r="AU37" i="38" s="1"/>
  <c r="AS55" i="38"/>
  <c r="AL55" i="38"/>
  <c r="AU55" i="38" s="1"/>
  <c r="AS73" i="38"/>
  <c r="AL73" i="38"/>
  <c r="AU73" i="38" s="1"/>
  <c r="AS80" i="34"/>
  <c r="AL80" i="34"/>
  <c r="AU80" i="34" s="1"/>
  <c r="AI92" i="77"/>
  <c r="AN92" i="77"/>
  <c r="AS36" i="34"/>
  <c r="AL36" i="34"/>
  <c r="AU36" i="34" s="1"/>
  <c r="AS38" i="38"/>
  <c r="AL38" i="38"/>
  <c r="AU38" i="38" s="1"/>
  <c r="AS56" i="38"/>
  <c r="AL56" i="38"/>
  <c r="AU56" i="38" s="1"/>
  <c r="AS74" i="38"/>
  <c r="AL74" i="38"/>
  <c r="AU74" i="38" s="1"/>
  <c r="AS61" i="34"/>
  <c r="AL61" i="34"/>
  <c r="AU61" i="34" s="1"/>
  <c r="AE90" i="81"/>
  <c r="AG90" i="81"/>
  <c r="AP90" i="81" s="1"/>
  <c r="AF90" i="81"/>
  <c r="AO90" i="81" s="1"/>
  <c r="W91" i="81"/>
  <c r="AS9" i="38"/>
  <c r="AL9" i="38"/>
  <c r="AU9" i="38" s="1"/>
  <c r="AS27" i="38"/>
  <c r="AL27" i="38"/>
  <c r="AU27" i="38" s="1"/>
  <c r="AS45" i="38"/>
  <c r="AL45" i="38"/>
  <c r="AU45" i="38" s="1"/>
  <c r="AS63" i="38"/>
  <c r="AL63" i="38"/>
  <c r="AU63" i="38" s="1"/>
  <c r="AS81" i="38"/>
  <c r="AL81" i="38"/>
  <c r="AU81" i="38" s="1"/>
  <c r="AS44" i="34"/>
  <c r="AL44" i="34"/>
  <c r="AU44" i="34" s="1"/>
  <c r="Z89" i="94"/>
  <c r="AS17" i="34"/>
  <c r="AL17" i="34"/>
  <c r="AU17" i="34" s="1"/>
  <c r="W89" i="41"/>
  <c r="AG88" i="41"/>
  <c r="AP88" i="41" s="1"/>
  <c r="AF88" i="41"/>
  <c r="AO88" i="41" s="1"/>
  <c r="AE88" i="41"/>
  <c r="AS11" i="34"/>
  <c r="AL11" i="34"/>
  <c r="AU11" i="34" s="1"/>
  <c r="AF90" i="85"/>
  <c r="AO90" i="85" s="1"/>
  <c r="AG90" i="85"/>
  <c r="AP90" i="85" s="1"/>
  <c r="W91" i="85"/>
  <c r="AE90" i="85"/>
  <c r="AE89" i="90"/>
  <c r="AG89" i="90"/>
  <c r="AP89" i="90" s="1"/>
  <c r="AP91" i="90" s="1"/>
  <c r="AF89" i="90"/>
  <c r="AO89" i="90" s="1"/>
  <c r="AO91" i="90" s="1"/>
  <c r="AX89" i="90"/>
  <c r="S89" i="90" s="1"/>
  <c r="AC89" i="90" s="1"/>
  <c r="AJ89" i="90" s="1"/>
  <c r="AS89" i="90" s="1"/>
  <c r="AS26" i="34"/>
  <c r="AL26" i="34"/>
  <c r="AU26" i="34" s="1"/>
  <c r="AS54" i="34"/>
  <c r="AL54" i="34"/>
  <c r="AU54" i="34" s="1"/>
  <c r="AS35" i="38"/>
  <c r="AL35" i="38"/>
  <c r="AU35" i="38" s="1"/>
  <c r="AS53" i="38"/>
  <c r="AL53" i="38"/>
  <c r="AU53" i="38" s="1"/>
  <c r="AS71" i="38"/>
  <c r="AL71" i="38"/>
  <c r="AU71" i="38" s="1"/>
  <c r="AS88" i="38"/>
  <c r="AL88" i="38"/>
  <c r="AU88" i="38" s="1"/>
  <c r="AJ81" i="90"/>
  <c r="AK81" i="90"/>
  <c r="AT81" i="90" s="1"/>
  <c r="AJ75" i="90"/>
  <c r="AK75" i="90"/>
  <c r="AT75" i="90" s="1"/>
  <c r="AJ69" i="90"/>
  <c r="AK69" i="90"/>
  <c r="AT69" i="90" s="1"/>
  <c r="AJ63" i="90"/>
  <c r="AK63" i="90"/>
  <c r="AT63" i="90" s="1"/>
  <c r="AJ57" i="90"/>
  <c r="AK57" i="90"/>
  <c r="AT57" i="90" s="1"/>
  <c r="AJ51" i="90"/>
  <c r="AK51" i="90"/>
  <c r="AT51" i="90" s="1"/>
  <c r="AJ45" i="90"/>
  <c r="AK45" i="90"/>
  <c r="AT45" i="90" s="1"/>
  <c r="AJ39" i="90"/>
  <c r="AK39" i="90"/>
  <c r="AT39" i="90" s="1"/>
  <c r="AJ33" i="90"/>
  <c r="AK33" i="90"/>
  <c r="AT33" i="90" s="1"/>
  <c r="AJ27" i="90"/>
  <c r="AK27" i="90"/>
  <c r="AT27" i="90" s="1"/>
  <c r="AJ21" i="90"/>
  <c r="AK21" i="90"/>
  <c r="AT21" i="90" s="1"/>
  <c r="AJ15" i="90"/>
  <c r="AK15" i="90"/>
  <c r="AT15" i="90" s="1"/>
  <c r="AJ9" i="90"/>
  <c r="AK9" i="90"/>
  <c r="AT9" i="90" s="1"/>
  <c r="AB4" i="90"/>
  <c r="AJ3" i="90"/>
  <c r="AS48" i="34"/>
  <c r="AL48" i="34"/>
  <c r="AU48" i="34" s="1"/>
  <c r="AS12" i="38"/>
  <c r="AL12" i="38"/>
  <c r="AU12" i="38" s="1"/>
  <c r="AS30" i="38"/>
  <c r="AL30" i="38"/>
  <c r="AU30" i="38" s="1"/>
  <c r="AS48" i="38"/>
  <c r="AL48" i="38"/>
  <c r="AU48" i="38" s="1"/>
  <c r="AS66" i="38"/>
  <c r="AL66" i="38"/>
  <c r="AU66" i="38" s="1"/>
  <c r="AS84" i="38"/>
  <c r="AL84" i="38"/>
  <c r="AU84" i="38" s="1"/>
  <c r="W86" i="78"/>
  <c r="AG85" i="78"/>
  <c r="AP85" i="78" s="1"/>
  <c r="AF85" i="78"/>
  <c r="AO85" i="78" s="1"/>
  <c r="AE85" i="78"/>
  <c r="AN88" i="93"/>
  <c r="AI88" i="93"/>
  <c r="AS65" i="34"/>
  <c r="AL65" i="34"/>
  <c r="AU65" i="34" s="1"/>
  <c r="AS52" i="34"/>
  <c r="AL52" i="34"/>
  <c r="AU52" i="34" s="1"/>
  <c r="AS8" i="34"/>
  <c r="AL8" i="34"/>
  <c r="AU8" i="34" s="1"/>
  <c r="Y88" i="25"/>
  <c r="X88" i="25"/>
  <c r="AS82" i="34"/>
  <c r="AL82" i="34"/>
  <c r="AU82" i="34" s="1"/>
  <c r="AS38" i="34"/>
  <c r="AL38" i="34"/>
  <c r="AU38" i="34" s="1"/>
  <c r="AH89" i="82"/>
  <c r="AQ89" i="82" s="1"/>
  <c r="AQ91" i="82" s="1"/>
  <c r="AX3" i="82"/>
  <c r="S3" i="82" s="1"/>
  <c r="AC3" i="82" s="1"/>
  <c r="AZ3" i="82"/>
  <c r="AX6" i="82" s="1"/>
  <c r="S6" i="82" s="1"/>
  <c r="AC6" i="82" s="1"/>
  <c r="AB7" i="82" s="1"/>
  <c r="AX4" i="82"/>
  <c r="S4" i="82" s="1"/>
  <c r="AC4" i="82" s="1"/>
  <c r="AB5" i="82" s="1"/>
  <c r="AX7" i="82"/>
  <c r="S7" i="82" s="1"/>
  <c r="AC7" i="82" s="1"/>
  <c r="AB8" i="82" s="1"/>
  <c r="AX8" i="82"/>
  <c r="S8" i="82" s="1"/>
  <c r="AC8" i="82" s="1"/>
  <c r="AB9" i="82" s="1"/>
  <c r="AX9" i="82"/>
  <c r="S9" i="82" s="1"/>
  <c r="AC9" i="82" s="1"/>
  <c r="AB10" i="82" s="1"/>
  <c r="AX10" i="82"/>
  <c r="S10" i="82" s="1"/>
  <c r="AC10" i="82" s="1"/>
  <c r="AB11" i="82" s="1"/>
  <c r="AX13" i="82"/>
  <c r="S13" i="82" s="1"/>
  <c r="AC13" i="82" s="1"/>
  <c r="AB14" i="82" s="1"/>
  <c r="AX14" i="82"/>
  <c r="S14" i="82" s="1"/>
  <c r="AC14" i="82" s="1"/>
  <c r="AB15" i="82" s="1"/>
  <c r="AX15" i="82"/>
  <c r="S15" i="82" s="1"/>
  <c r="AC15" i="82" s="1"/>
  <c r="AB16" i="82" s="1"/>
  <c r="AX16" i="82"/>
  <c r="S16" i="82" s="1"/>
  <c r="AC16" i="82" s="1"/>
  <c r="AB17" i="82" s="1"/>
  <c r="AX19" i="82"/>
  <c r="S19" i="82" s="1"/>
  <c r="AC19" i="82" s="1"/>
  <c r="AB20" i="82" s="1"/>
  <c r="AX20" i="82"/>
  <c r="S20" i="82" s="1"/>
  <c r="AC20" i="82" s="1"/>
  <c r="AB21" i="82" s="1"/>
  <c r="AX21" i="82"/>
  <c r="S21" i="82" s="1"/>
  <c r="AC21" i="82" s="1"/>
  <c r="AB22" i="82" s="1"/>
  <c r="AX22" i="82"/>
  <c r="S22" i="82" s="1"/>
  <c r="AC22" i="82" s="1"/>
  <c r="AB23" i="82" s="1"/>
  <c r="AX25" i="82"/>
  <c r="S25" i="82" s="1"/>
  <c r="AC25" i="82" s="1"/>
  <c r="AB26" i="82" s="1"/>
  <c r="AX26" i="82"/>
  <c r="S26" i="82" s="1"/>
  <c r="AC26" i="82" s="1"/>
  <c r="AB27" i="82" s="1"/>
  <c r="AX27" i="82"/>
  <c r="S27" i="82" s="1"/>
  <c r="AC27" i="82" s="1"/>
  <c r="AB28" i="82" s="1"/>
  <c r="AX28" i="82"/>
  <c r="S28" i="82" s="1"/>
  <c r="AC28" i="82" s="1"/>
  <c r="AB29" i="82" s="1"/>
  <c r="AX29" i="82"/>
  <c r="S29" i="82" s="1"/>
  <c r="AC29" i="82" s="1"/>
  <c r="AB30" i="82" s="1"/>
  <c r="AX30" i="82"/>
  <c r="S30" i="82" s="1"/>
  <c r="AC30" i="82" s="1"/>
  <c r="AB31" i="82" s="1"/>
  <c r="AX31" i="82"/>
  <c r="S31" i="82" s="1"/>
  <c r="AC31" i="82" s="1"/>
  <c r="AB32" i="82" s="1"/>
  <c r="AX32" i="82"/>
  <c r="S32" i="82" s="1"/>
  <c r="AC32" i="82" s="1"/>
  <c r="AB33" i="82" s="1"/>
  <c r="AX33" i="82"/>
  <c r="S33" i="82" s="1"/>
  <c r="AC33" i="82" s="1"/>
  <c r="AB34" i="82" s="1"/>
  <c r="AX34" i="82"/>
  <c r="S34" i="82" s="1"/>
  <c r="AC34" i="82" s="1"/>
  <c r="AB35" i="82" s="1"/>
  <c r="AX35" i="82"/>
  <c r="S35" i="82" s="1"/>
  <c r="AC35" i="82" s="1"/>
  <c r="AB36" i="82" s="1"/>
  <c r="AX36" i="82"/>
  <c r="S36" i="82" s="1"/>
  <c r="AC36" i="82" s="1"/>
  <c r="AB37" i="82" s="1"/>
  <c r="AX37" i="82"/>
  <c r="S37" i="82" s="1"/>
  <c r="AC37" i="82" s="1"/>
  <c r="AB38" i="82" s="1"/>
  <c r="AX38" i="82"/>
  <c r="S38" i="82" s="1"/>
  <c r="AC38" i="82" s="1"/>
  <c r="AB39" i="82" s="1"/>
  <c r="AX39" i="82"/>
  <c r="S39" i="82" s="1"/>
  <c r="AC39" i="82" s="1"/>
  <c r="AB40" i="82" s="1"/>
  <c r="AX40" i="82"/>
  <c r="S40" i="82" s="1"/>
  <c r="AC40" i="82" s="1"/>
  <c r="AB41" i="82" s="1"/>
  <c r="AX41" i="82"/>
  <c r="S41" i="82" s="1"/>
  <c r="AC41" i="82" s="1"/>
  <c r="AB42" i="82" s="1"/>
  <c r="AX42" i="82"/>
  <c r="S42" i="82" s="1"/>
  <c r="AC42" i="82" s="1"/>
  <c r="AB43" i="82" s="1"/>
  <c r="AX43" i="82"/>
  <c r="S43" i="82" s="1"/>
  <c r="AC43" i="82" s="1"/>
  <c r="AB44" i="82" s="1"/>
  <c r="AX44" i="82"/>
  <c r="S44" i="82" s="1"/>
  <c r="AC44" i="82" s="1"/>
  <c r="AB45" i="82" s="1"/>
  <c r="AX45" i="82"/>
  <c r="S45" i="82" s="1"/>
  <c r="AC45" i="82" s="1"/>
  <c r="AB46" i="82" s="1"/>
  <c r="AX46" i="82"/>
  <c r="S46" i="82" s="1"/>
  <c r="AC46" i="82" s="1"/>
  <c r="AB47" i="82" s="1"/>
  <c r="AX47" i="82"/>
  <c r="S47" i="82" s="1"/>
  <c r="AC47" i="82" s="1"/>
  <c r="AB48" i="82" s="1"/>
  <c r="AX48" i="82"/>
  <c r="S48" i="82" s="1"/>
  <c r="AC48" i="82" s="1"/>
  <c r="AB49" i="82" s="1"/>
  <c r="AX49" i="82"/>
  <c r="S49" i="82" s="1"/>
  <c r="AC49" i="82" s="1"/>
  <c r="AB50" i="82" s="1"/>
  <c r="AX50" i="82"/>
  <c r="S50" i="82" s="1"/>
  <c r="AC50" i="82" s="1"/>
  <c r="AB51" i="82" s="1"/>
  <c r="AX51" i="82"/>
  <c r="S51" i="82" s="1"/>
  <c r="AC51" i="82" s="1"/>
  <c r="AB52" i="82" s="1"/>
  <c r="AX52" i="82"/>
  <c r="S52" i="82" s="1"/>
  <c r="AC52" i="82" s="1"/>
  <c r="AB53" i="82" s="1"/>
  <c r="AX53" i="82"/>
  <c r="S53" i="82" s="1"/>
  <c r="AC53" i="82" s="1"/>
  <c r="AB54" i="82" s="1"/>
  <c r="AX54" i="82"/>
  <c r="S54" i="82" s="1"/>
  <c r="AC54" i="82" s="1"/>
  <c r="AB55" i="82" s="1"/>
  <c r="AX55" i="82"/>
  <c r="S55" i="82" s="1"/>
  <c r="AC55" i="82" s="1"/>
  <c r="AB56" i="82" s="1"/>
  <c r="AX56" i="82"/>
  <c r="S56" i="82" s="1"/>
  <c r="AC56" i="82" s="1"/>
  <c r="AB57" i="82" s="1"/>
  <c r="AX57" i="82"/>
  <c r="S57" i="82" s="1"/>
  <c r="AC57" i="82" s="1"/>
  <c r="AB58" i="82" s="1"/>
  <c r="AX58" i="82"/>
  <c r="S58" i="82" s="1"/>
  <c r="AC58" i="82" s="1"/>
  <c r="AB59" i="82" s="1"/>
  <c r="AX59" i="82"/>
  <c r="S59" i="82" s="1"/>
  <c r="AC59" i="82" s="1"/>
  <c r="AB60" i="82" s="1"/>
  <c r="AX60" i="82"/>
  <c r="S60" i="82" s="1"/>
  <c r="AC60" i="82" s="1"/>
  <c r="AB61" i="82" s="1"/>
  <c r="AX61" i="82"/>
  <c r="S61" i="82" s="1"/>
  <c r="AC61" i="82" s="1"/>
  <c r="AB62" i="82" s="1"/>
  <c r="AX62" i="82"/>
  <c r="S62" i="82" s="1"/>
  <c r="AC62" i="82" s="1"/>
  <c r="AB63" i="82" s="1"/>
  <c r="AX63" i="82"/>
  <c r="S63" i="82" s="1"/>
  <c r="AC63" i="82" s="1"/>
  <c r="AB64" i="82" s="1"/>
  <c r="AX64" i="82"/>
  <c r="S64" i="82" s="1"/>
  <c r="AC64" i="82" s="1"/>
  <c r="AB65" i="82" s="1"/>
  <c r="AX65" i="82"/>
  <c r="S65" i="82" s="1"/>
  <c r="AC65" i="82" s="1"/>
  <c r="AB66" i="82" s="1"/>
  <c r="AX66" i="82"/>
  <c r="S66" i="82" s="1"/>
  <c r="AC66" i="82" s="1"/>
  <c r="AB67" i="82" s="1"/>
  <c r="AX67" i="82"/>
  <c r="S67" i="82" s="1"/>
  <c r="AC67" i="82" s="1"/>
  <c r="AB68" i="82" s="1"/>
  <c r="AX68" i="82"/>
  <c r="S68" i="82" s="1"/>
  <c r="AC68" i="82" s="1"/>
  <c r="AB69" i="82" s="1"/>
  <c r="AX69" i="82"/>
  <c r="S69" i="82" s="1"/>
  <c r="AC69" i="82" s="1"/>
  <c r="AB70" i="82" s="1"/>
  <c r="AX70" i="82"/>
  <c r="S70" i="82" s="1"/>
  <c r="AC70" i="82" s="1"/>
  <c r="AB71" i="82" s="1"/>
  <c r="AX71" i="82"/>
  <c r="S71" i="82" s="1"/>
  <c r="AC71" i="82" s="1"/>
  <c r="AB72" i="82" s="1"/>
  <c r="AX72" i="82"/>
  <c r="S72" i="82" s="1"/>
  <c r="AC72" i="82" s="1"/>
  <c r="AB73" i="82" s="1"/>
  <c r="AX73" i="82"/>
  <c r="S73" i="82" s="1"/>
  <c r="AC73" i="82" s="1"/>
  <c r="AB74" i="82" s="1"/>
  <c r="AX74" i="82"/>
  <c r="S74" i="82" s="1"/>
  <c r="AC74" i="82" s="1"/>
  <c r="AB75" i="82" s="1"/>
  <c r="AX75" i="82"/>
  <c r="S75" i="82" s="1"/>
  <c r="AC75" i="82" s="1"/>
  <c r="AB76" i="82" s="1"/>
  <c r="AX76" i="82"/>
  <c r="S76" i="82" s="1"/>
  <c r="AC76" i="82" s="1"/>
  <c r="AB77" i="82" s="1"/>
  <c r="AX77" i="82"/>
  <c r="S77" i="82" s="1"/>
  <c r="AC77" i="82" s="1"/>
  <c r="AB78" i="82" s="1"/>
  <c r="AX78" i="82"/>
  <c r="S78" i="82" s="1"/>
  <c r="AC78" i="82" s="1"/>
  <c r="AB79" i="82" s="1"/>
  <c r="AX79" i="82"/>
  <c r="S79" i="82" s="1"/>
  <c r="AC79" i="82" s="1"/>
  <c r="AB80" i="82" s="1"/>
  <c r="AX80" i="82"/>
  <c r="S80" i="82" s="1"/>
  <c r="AC80" i="82" s="1"/>
  <c r="AB81" i="82" s="1"/>
  <c r="AX81" i="82"/>
  <c r="S81" i="82" s="1"/>
  <c r="AC81" i="82" s="1"/>
  <c r="AB82" i="82" s="1"/>
  <c r="AX82" i="82"/>
  <c r="S82" i="82" s="1"/>
  <c r="AC82" i="82" s="1"/>
  <c r="AB83" i="82" s="1"/>
  <c r="AX83" i="82"/>
  <c r="S83" i="82" s="1"/>
  <c r="AC83" i="82" s="1"/>
  <c r="AB84" i="82" s="1"/>
  <c r="AX86" i="82"/>
  <c r="S86" i="82" s="1"/>
  <c r="AC86" i="82" s="1"/>
  <c r="AB87" i="82" s="1"/>
  <c r="AX84" i="82"/>
  <c r="S84" i="82" s="1"/>
  <c r="AC84" i="82" s="1"/>
  <c r="AB85" i="82" s="1"/>
  <c r="AX87" i="82"/>
  <c r="S87" i="82" s="1"/>
  <c r="AC87" i="82" s="1"/>
  <c r="AB88" i="82" s="1"/>
  <c r="AX85" i="82"/>
  <c r="S85" i="82" s="1"/>
  <c r="AC85" i="82" s="1"/>
  <c r="AB86" i="82" s="1"/>
  <c r="AX88" i="82"/>
  <c r="S88" i="82" s="1"/>
  <c r="AC88" i="82" s="1"/>
  <c r="AB89" i="82" s="1"/>
  <c r="AS63" i="34"/>
  <c r="AL63" i="34"/>
  <c r="AU63" i="34" s="1"/>
  <c r="AS76" i="34"/>
  <c r="AL76" i="34"/>
  <c r="AU76" i="34" s="1"/>
  <c r="AS10" i="38"/>
  <c r="AL10" i="38"/>
  <c r="AU10" i="38" s="1"/>
  <c r="AS28" i="38"/>
  <c r="AL28" i="38"/>
  <c r="AU28" i="38" s="1"/>
  <c r="AS46" i="38"/>
  <c r="AL46" i="38"/>
  <c r="AU46" i="38" s="1"/>
  <c r="AS64" i="38"/>
  <c r="AL64" i="38"/>
  <c r="AU64" i="38" s="1"/>
  <c r="AS82" i="38"/>
  <c r="AL82" i="38"/>
  <c r="AU82" i="38" s="1"/>
  <c r="AH88" i="33"/>
  <c r="AQ88" i="33" s="1"/>
  <c r="W86" i="73"/>
  <c r="AG85" i="73"/>
  <c r="AP85" i="73" s="1"/>
  <c r="AF85" i="73"/>
  <c r="AO85" i="73" s="1"/>
  <c r="AE85" i="73"/>
  <c r="AS13" i="34"/>
  <c r="AL13" i="34"/>
  <c r="AU13" i="34" s="1"/>
  <c r="AN89" i="38"/>
  <c r="AN91" i="38" s="1"/>
  <c r="AI89" i="38"/>
  <c r="AS64" i="34"/>
  <c r="AL64" i="34"/>
  <c r="AU64" i="34" s="1"/>
  <c r="AJ86" i="90"/>
  <c r="AK86" i="90"/>
  <c r="AT86" i="90" s="1"/>
  <c r="AJ80" i="90"/>
  <c r="AK80" i="90"/>
  <c r="AT80" i="90" s="1"/>
  <c r="AJ74" i="90"/>
  <c r="AK74" i="90"/>
  <c r="AT74" i="90" s="1"/>
  <c r="AJ68" i="90"/>
  <c r="AK68" i="90"/>
  <c r="AT68" i="90" s="1"/>
  <c r="AJ62" i="90"/>
  <c r="AK62" i="90"/>
  <c r="AT62" i="90" s="1"/>
  <c r="AJ56" i="90"/>
  <c r="AK56" i="90"/>
  <c r="AT56" i="90" s="1"/>
  <c r="AJ50" i="90"/>
  <c r="AK50" i="90"/>
  <c r="AT50" i="90" s="1"/>
  <c r="AJ44" i="90"/>
  <c r="AK44" i="90"/>
  <c r="AT44" i="90" s="1"/>
  <c r="AJ38" i="90"/>
  <c r="AK38" i="90"/>
  <c r="AT38" i="90" s="1"/>
  <c r="AJ32" i="90"/>
  <c r="AK32" i="90"/>
  <c r="AT32" i="90" s="1"/>
  <c r="AJ26" i="90"/>
  <c r="AK26" i="90"/>
  <c r="AT26" i="90" s="1"/>
  <c r="AJ20" i="90"/>
  <c r="AK20" i="90"/>
  <c r="AT20" i="90" s="1"/>
  <c r="AJ14" i="90"/>
  <c r="AK14" i="90"/>
  <c r="AT14" i="90" s="1"/>
  <c r="AJ8" i="90"/>
  <c r="AK8" i="90"/>
  <c r="AT8" i="90" s="1"/>
  <c r="AS62" i="34"/>
  <c r="AL62" i="34"/>
  <c r="AU62" i="34" s="1"/>
  <c r="AS43" i="34"/>
  <c r="AL43" i="34"/>
  <c r="AU43" i="34" s="1"/>
  <c r="X90" i="29"/>
  <c r="Z90" i="29" s="1"/>
  <c r="Y90" i="29"/>
  <c r="AR88" i="82"/>
  <c r="AS22" i="34"/>
  <c r="AL22" i="34"/>
  <c r="AU22" i="34" s="1"/>
  <c r="AS37" i="34"/>
  <c r="AL37" i="34"/>
  <c r="AU37" i="34" s="1"/>
  <c r="AS78" i="34"/>
  <c r="AL78" i="34"/>
  <c r="AU78" i="34" s="1"/>
  <c r="AS7" i="38"/>
  <c r="AL7" i="38"/>
  <c r="AU7" i="38" s="1"/>
  <c r="AS25" i="38"/>
  <c r="AL25" i="38"/>
  <c r="AU25" i="38" s="1"/>
  <c r="AS43" i="38"/>
  <c r="AL43" i="38"/>
  <c r="AU43" i="38" s="1"/>
  <c r="AS61" i="38"/>
  <c r="AL61" i="38"/>
  <c r="AU61" i="38" s="1"/>
  <c r="AS79" i="38"/>
  <c r="AL79" i="38"/>
  <c r="AU79" i="38" s="1"/>
  <c r="AS8" i="38"/>
  <c r="AL8" i="38"/>
  <c r="AU8" i="38" s="1"/>
  <c r="AS26" i="38"/>
  <c r="AL26" i="38"/>
  <c r="AU26" i="38" s="1"/>
  <c r="AS44" i="38"/>
  <c r="AL44" i="38"/>
  <c r="AU44" i="38" s="1"/>
  <c r="AS62" i="38"/>
  <c r="AL62" i="38"/>
  <c r="AU62" i="38" s="1"/>
  <c r="AS80" i="38"/>
  <c r="AL80" i="38"/>
  <c r="AU80" i="38" s="1"/>
  <c r="AS68" i="34"/>
  <c r="AL68" i="34"/>
  <c r="AU68" i="34" s="1"/>
  <c r="AS25" i="34"/>
  <c r="AL25" i="34"/>
  <c r="AU25" i="34" s="1"/>
  <c r="AI89" i="45"/>
  <c r="AN89" i="45"/>
  <c r="Y86" i="37"/>
  <c r="X86" i="37"/>
  <c r="AS66" i="34"/>
  <c r="AL66" i="34"/>
  <c r="AU66" i="34" s="1"/>
  <c r="AS15" i="38"/>
  <c r="AL15" i="38"/>
  <c r="AU15" i="38" s="1"/>
  <c r="AS33" i="38"/>
  <c r="AL33" i="38"/>
  <c r="AU33" i="38" s="1"/>
  <c r="AS51" i="38"/>
  <c r="AL51" i="38"/>
  <c r="AU51" i="38" s="1"/>
  <c r="AS69" i="38"/>
  <c r="AL69" i="38"/>
  <c r="AU69" i="38" s="1"/>
  <c r="AR84" i="78"/>
  <c r="AS60" i="34"/>
  <c r="AL60" i="34"/>
  <c r="AU60" i="34" s="1"/>
  <c r="AS83" i="34"/>
  <c r="AL83" i="34"/>
  <c r="AU83" i="34" s="1"/>
  <c r="AS18" i="34"/>
  <c r="AL18" i="34"/>
  <c r="AU18" i="34" s="1"/>
  <c r="AS23" i="38"/>
  <c r="AL23" i="38"/>
  <c r="AU23" i="38" s="1"/>
  <c r="AS41" i="38"/>
  <c r="AL41" i="38"/>
  <c r="AU41" i="38" s="1"/>
  <c r="AS59" i="38"/>
  <c r="AL59" i="38"/>
  <c r="AU59" i="38" s="1"/>
  <c r="AS77" i="38"/>
  <c r="AL77" i="38"/>
  <c r="AU77" i="38" s="1"/>
  <c r="AH89" i="26"/>
  <c r="AQ89" i="26" s="1"/>
  <c r="AQ91" i="26" s="1"/>
  <c r="AZ3" i="26"/>
  <c r="AX6" i="26" s="1"/>
  <c r="S6" i="26" s="1"/>
  <c r="AC6" i="26" s="1"/>
  <c r="AB7" i="26" s="1"/>
  <c r="AS77" i="34"/>
  <c r="AL77" i="34"/>
  <c r="AU77" i="34" s="1"/>
  <c r="AJ87" i="90"/>
  <c r="AK87" i="90"/>
  <c r="AT87" i="90" s="1"/>
  <c r="AJ79" i="90"/>
  <c r="AK79" i="90"/>
  <c r="AT79" i="90" s="1"/>
  <c r="AJ73" i="90"/>
  <c r="AK73" i="90"/>
  <c r="AT73" i="90" s="1"/>
  <c r="AJ67" i="90"/>
  <c r="AK67" i="90"/>
  <c r="AT67" i="90" s="1"/>
  <c r="AJ61" i="90"/>
  <c r="AK61" i="90"/>
  <c r="AT61" i="90" s="1"/>
  <c r="AJ55" i="90"/>
  <c r="AK55" i="90"/>
  <c r="AT55" i="90" s="1"/>
  <c r="AJ49" i="90"/>
  <c r="AK49" i="90"/>
  <c r="AT49" i="90" s="1"/>
  <c r="AJ43" i="90"/>
  <c r="AK43" i="90"/>
  <c r="AT43" i="90" s="1"/>
  <c r="AJ37" i="90"/>
  <c r="AK37" i="90"/>
  <c r="AT37" i="90" s="1"/>
  <c r="AJ31" i="90"/>
  <c r="AK31" i="90"/>
  <c r="AT31" i="90" s="1"/>
  <c r="AJ25" i="90"/>
  <c r="AK25" i="90"/>
  <c r="AT25" i="90" s="1"/>
  <c r="AJ19" i="90"/>
  <c r="AK19" i="90"/>
  <c r="AT19" i="90" s="1"/>
  <c r="AJ13" i="90"/>
  <c r="AK13" i="90"/>
  <c r="AT13" i="90" s="1"/>
  <c r="AJ7" i="90"/>
  <c r="AK7" i="90"/>
  <c r="AT7" i="90" s="1"/>
  <c r="AS12" i="34"/>
  <c r="AL12" i="34"/>
  <c r="AU12" i="34" s="1"/>
  <c r="AS18" i="38"/>
  <c r="AL18" i="38"/>
  <c r="AU18" i="38" s="1"/>
  <c r="AS36" i="38"/>
  <c r="AL36" i="38"/>
  <c r="AU36" i="38" s="1"/>
  <c r="AS54" i="38"/>
  <c r="AL54" i="38"/>
  <c r="AU54" i="38" s="1"/>
  <c r="AS72" i="38"/>
  <c r="AL72" i="38"/>
  <c r="AU72" i="38" s="1"/>
  <c r="AH87" i="30"/>
  <c r="AQ87" i="30" s="1"/>
  <c r="AI87" i="74"/>
  <c r="AN87" i="74"/>
  <c r="Y88" i="46"/>
  <c r="Z88" i="46" s="1"/>
  <c r="X88" i="46"/>
  <c r="AS29" i="34"/>
  <c r="AL29" i="34"/>
  <c r="AU29" i="34" s="1"/>
  <c r="AS6" i="34"/>
  <c r="AL6" i="34"/>
  <c r="AU6" i="34" s="1"/>
  <c r="AS16" i="34"/>
  <c r="AL16" i="34"/>
  <c r="AU16" i="34" s="1"/>
  <c r="AS67" i="34"/>
  <c r="AL67" i="34"/>
  <c r="AU67" i="34" s="1"/>
  <c r="X93" i="77"/>
  <c r="Y93" i="77"/>
  <c r="AS14" i="38"/>
  <c r="AL14" i="38"/>
  <c r="AU14" i="38" s="1"/>
  <c r="AS59" i="34"/>
  <c r="AL59" i="34"/>
  <c r="AU59" i="34" s="1"/>
  <c r="AS46" i="34"/>
  <c r="AL46" i="34"/>
  <c r="AU46" i="34" s="1"/>
  <c r="AR86" i="30"/>
  <c r="Z89" i="82"/>
  <c r="AS40" i="34"/>
  <c r="AL40" i="34"/>
  <c r="AU40" i="34" s="1"/>
  <c r="AS86" i="34"/>
  <c r="AL86" i="34"/>
  <c r="AU86" i="34" s="1"/>
  <c r="AS55" i="34"/>
  <c r="AL55" i="34"/>
  <c r="AU55" i="34" s="1"/>
  <c r="AS16" i="38"/>
  <c r="AL16" i="38"/>
  <c r="AU16" i="38" s="1"/>
  <c r="AS34" i="38"/>
  <c r="AL34" i="38"/>
  <c r="AU34" i="38" s="1"/>
  <c r="AS52" i="38"/>
  <c r="AL52" i="38"/>
  <c r="AU52" i="38" s="1"/>
  <c r="AS70" i="38"/>
  <c r="AL70" i="38"/>
  <c r="AU70" i="38" s="1"/>
  <c r="AS87" i="38"/>
  <c r="AL87" i="38"/>
  <c r="AU87" i="38" s="1"/>
  <c r="Z88" i="33"/>
  <c r="AS70" i="34"/>
  <c r="AL70" i="34"/>
  <c r="AU70" i="34" s="1"/>
  <c r="AS85" i="34"/>
  <c r="AL85" i="34"/>
  <c r="AU85" i="34" s="1"/>
  <c r="AH94" i="89"/>
  <c r="AQ94" i="89" s="1"/>
  <c r="Z89" i="26"/>
  <c r="AS28" i="34"/>
  <c r="AL28" i="34"/>
  <c r="AU28" i="34" s="1"/>
  <c r="AJ84" i="90"/>
  <c r="AK84" i="90"/>
  <c r="AT84" i="90" s="1"/>
  <c r="AJ78" i="90"/>
  <c r="AK78" i="90"/>
  <c r="AT78" i="90" s="1"/>
  <c r="AJ72" i="90"/>
  <c r="AK72" i="90"/>
  <c r="AT72" i="90" s="1"/>
  <c r="AJ66" i="90"/>
  <c r="AK66" i="90"/>
  <c r="AT66" i="90" s="1"/>
  <c r="AJ60" i="90"/>
  <c r="AK60" i="90"/>
  <c r="AT60" i="90" s="1"/>
  <c r="AJ54" i="90"/>
  <c r="AK54" i="90"/>
  <c r="AT54" i="90" s="1"/>
  <c r="AJ48" i="90"/>
  <c r="AK48" i="90"/>
  <c r="AT48" i="90" s="1"/>
  <c r="AJ42" i="90"/>
  <c r="AK42" i="90"/>
  <c r="AT42" i="90" s="1"/>
  <c r="AJ36" i="90"/>
  <c r="AK36" i="90"/>
  <c r="AT36" i="90" s="1"/>
  <c r="AJ30" i="90"/>
  <c r="AK30" i="90"/>
  <c r="AT30" i="90" s="1"/>
  <c r="AJ24" i="90"/>
  <c r="AK24" i="90"/>
  <c r="AT24" i="90" s="1"/>
  <c r="AJ18" i="90"/>
  <c r="AK18" i="90"/>
  <c r="AT18" i="90" s="1"/>
  <c r="AJ12" i="90"/>
  <c r="AK12" i="90"/>
  <c r="AT12" i="90" s="1"/>
  <c r="AS20" i="34"/>
  <c r="AL20" i="34"/>
  <c r="AU20" i="34" s="1"/>
  <c r="AS7" i="34"/>
  <c r="AL7" i="34"/>
  <c r="AU7" i="34" s="1"/>
  <c r="Z87" i="30"/>
  <c r="AS56" i="34"/>
  <c r="AL56" i="34"/>
  <c r="AU56" i="34" s="1"/>
  <c r="AS42" i="34"/>
  <c r="AL42" i="34"/>
  <c r="AU42" i="34" s="1"/>
  <c r="AS13" i="38"/>
  <c r="AL13" i="38"/>
  <c r="AU13" i="38" s="1"/>
  <c r="AS31" i="38"/>
  <c r="AL31" i="38"/>
  <c r="AU31" i="38" s="1"/>
  <c r="AS49" i="38"/>
  <c r="AL49" i="38"/>
  <c r="AU49" i="38" s="1"/>
  <c r="AS67" i="38"/>
  <c r="AL67" i="38"/>
  <c r="AU67" i="38" s="1"/>
  <c r="AS86" i="38"/>
  <c r="AL86" i="38"/>
  <c r="AU86" i="38" s="1"/>
  <c r="AJ4" i="38"/>
  <c r="AK4" i="38"/>
  <c r="AT4" i="38" s="1"/>
  <c r="AT91" i="38" s="1"/>
  <c r="AS72" i="34"/>
  <c r="AL72" i="34"/>
  <c r="AU72" i="34" s="1"/>
  <c r="AS32" i="38"/>
  <c r="AL32" i="38"/>
  <c r="AU32" i="38" s="1"/>
  <c r="AS50" i="38"/>
  <c r="AL50" i="38"/>
  <c r="AU50" i="38" s="1"/>
  <c r="AS68" i="38"/>
  <c r="AL68" i="38"/>
  <c r="AU68" i="38" s="1"/>
  <c r="AS85" i="38"/>
  <c r="AL85" i="38"/>
  <c r="AU85" i="38" s="1"/>
  <c r="AN87" i="25"/>
  <c r="AI87" i="25"/>
  <c r="W89" i="42"/>
  <c r="AG88" i="42"/>
  <c r="AP88" i="42" s="1"/>
  <c r="AF88" i="42"/>
  <c r="AO88" i="42" s="1"/>
  <c r="AE88" i="42"/>
  <c r="AI85" i="37"/>
  <c r="AN85" i="37"/>
  <c r="AS30" i="34"/>
  <c r="AL30" i="34"/>
  <c r="AU30" i="34" s="1"/>
  <c r="AS21" i="38"/>
  <c r="AL21" i="38"/>
  <c r="AU21" i="38" s="1"/>
  <c r="AS39" i="38"/>
  <c r="AL39" i="38"/>
  <c r="AU39" i="38" s="1"/>
  <c r="AS57" i="38"/>
  <c r="AL57" i="38"/>
  <c r="AU57" i="38" s="1"/>
  <c r="AS75" i="38"/>
  <c r="AL75" i="38"/>
  <c r="AU75" i="38" s="1"/>
  <c r="AS53" i="34"/>
  <c r="AL53" i="34"/>
  <c r="AU53" i="34" s="1"/>
  <c r="AJ4" i="34"/>
  <c r="AK4" i="34"/>
  <c r="AT4" i="34" s="1"/>
  <c r="AT91" i="34" s="1"/>
  <c r="AS24" i="34"/>
  <c r="AL24" i="34"/>
  <c r="AU24" i="34" s="1"/>
  <c r="AS47" i="34"/>
  <c r="AL47" i="34"/>
  <c r="AU47" i="34" s="1"/>
  <c r="AS74" i="34"/>
  <c r="AL74" i="34"/>
  <c r="AU74" i="34" s="1"/>
  <c r="Z94" i="89"/>
  <c r="AS11" i="38"/>
  <c r="AL11" i="38"/>
  <c r="AU11" i="38" s="1"/>
  <c r="AS29" i="38"/>
  <c r="AL29" i="38"/>
  <c r="AU29" i="38" s="1"/>
  <c r="AS47" i="38"/>
  <c r="AL47" i="38"/>
  <c r="AU47" i="38" s="1"/>
  <c r="AS65" i="38"/>
  <c r="AL65" i="38"/>
  <c r="AU65" i="38" s="1"/>
  <c r="AS83" i="38"/>
  <c r="AL83" i="38"/>
  <c r="AU83" i="38" s="1"/>
  <c r="AR87" i="33"/>
  <c r="AS41" i="34"/>
  <c r="AL41" i="34"/>
  <c r="AU41" i="34" s="1"/>
  <c r="AJ88" i="90"/>
  <c r="AK88" i="90"/>
  <c r="AT88" i="90" s="1"/>
  <c r="AJ83" i="90"/>
  <c r="AK83" i="90"/>
  <c r="AT83" i="90" s="1"/>
  <c r="AJ77" i="90"/>
  <c r="AK77" i="90"/>
  <c r="AT77" i="90" s="1"/>
  <c r="AJ71" i="90"/>
  <c r="AK71" i="90"/>
  <c r="AT71" i="90" s="1"/>
  <c r="AJ65" i="90"/>
  <c r="AK65" i="90"/>
  <c r="AT65" i="90" s="1"/>
  <c r="AJ59" i="90"/>
  <c r="AK59" i="90"/>
  <c r="AT59" i="90" s="1"/>
  <c r="AJ53" i="90"/>
  <c r="AK53" i="90"/>
  <c r="AT53" i="90" s="1"/>
  <c r="AJ47" i="90"/>
  <c r="AK47" i="90"/>
  <c r="AT47" i="90" s="1"/>
  <c r="AJ41" i="90"/>
  <c r="AK41" i="90"/>
  <c r="AT41" i="90" s="1"/>
  <c r="AJ35" i="90"/>
  <c r="AK35" i="90"/>
  <c r="AT35" i="90" s="1"/>
  <c r="AJ29" i="90"/>
  <c r="AK29" i="90"/>
  <c r="AT29" i="90" s="1"/>
  <c r="AJ23" i="90"/>
  <c r="AK23" i="90"/>
  <c r="AT23" i="90" s="1"/>
  <c r="AJ17" i="90"/>
  <c r="AK17" i="90"/>
  <c r="AT17" i="90" s="1"/>
  <c r="AJ11" i="90"/>
  <c r="AK11" i="90"/>
  <c r="AT11" i="90" s="1"/>
  <c r="AJ5" i="90"/>
  <c r="AK5" i="90"/>
  <c r="AT5" i="90" s="1"/>
  <c r="AI89" i="29"/>
  <c r="AN89" i="29"/>
  <c r="AS84" i="34"/>
  <c r="AL84" i="34"/>
  <c r="AU84" i="34" s="1"/>
  <c r="AS6" i="38"/>
  <c r="AL6" i="38"/>
  <c r="AU6" i="38" s="1"/>
  <c r="AS24" i="38"/>
  <c r="AL24" i="38"/>
  <c r="AU24" i="38" s="1"/>
  <c r="AS42" i="38"/>
  <c r="AL42" i="38"/>
  <c r="AU42" i="38" s="1"/>
  <c r="AS60" i="38"/>
  <c r="AL60" i="38"/>
  <c r="AU60" i="38" s="1"/>
  <c r="AS78" i="38"/>
  <c r="AL78" i="38"/>
  <c r="AU78" i="38" s="1"/>
  <c r="AS71" i="34"/>
  <c r="AL71" i="34"/>
  <c r="AU71" i="34" s="1"/>
  <c r="AI87" i="46"/>
  <c r="AN87" i="46"/>
  <c r="Y89" i="93"/>
  <c r="X89" i="93"/>
  <c r="AS3" i="38"/>
  <c r="AL3" i="38"/>
  <c r="AU3" i="38" s="1"/>
  <c r="AX73" i="26" l="1"/>
  <c r="S73" i="26" s="1"/>
  <c r="AC73" i="26" s="1"/>
  <c r="AB74" i="26" s="1"/>
  <c r="AX61" i="26"/>
  <c r="S61" i="26" s="1"/>
  <c r="AC61" i="26" s="1"/>
  <c r="AB62" i="26" s="1"/>
  <c r="AX40" i="26"/>
  <c r="S40" i="26" s="1"/>
  <c r="AC40" i="26" s="1"/>
  <c r="AB41" i="26" s="1"/>
  <c r="AX83" i="26"/>
  <c r="S83" i="26" s="1"/>
  <c r="AC83" i="26" s="1"/>
  <c r="AB84" i="26" s="1"/>
  <c r="AX77" i="26"/>
  <c r="S77" i="26" s="1"/>
  <c r="AC77" i="26" s="1"/>
  <c r="AB78" i="26" s="1"/>
  <c r="AX71" i="26"/>
  <c r="S71" i="26" s="1"/>
  <c r="AC71" i="26" s="1"/>
  <c r="AB72" i="26" s="1"/>
  <c r="AX65" i="26"/>
  <c r="S65" i="26" s="1"/>
  <c r="AC65" i="26" s="1"/>
  <c r="AB66" i="26" s="1"/>
  <c r="AX59" i="26"/>
  <c r="S59" i="26" s="1"/>
  <c r="AC59" i="26" s="1"/>
  <c r="AB60" i="26" s="1"/>
  <c r="AX53" i="26"/>
  <c r="S53" i="26" s="1"/>
  <c r="AC53" i="26" s="1"/>
  <c r="AB54" i="26" s="1"/>
  <c r="AX46" i="26"/>
  <c r="S46" i="26" s="1"/>
  <c r="AC46" i="26" s="1"/>
  <c r="AB47" i="26" s="1"/>
  <c r="AX38" i="26"/>
  <c r="S38" i="26" s="1"/>
  <c r="AC38" i="26" s="1"/>
  <c r="AB39" i="26" s="1"/>
  <c r="AX28" i="26"/>
  <c r="S28" i="26" s="1"/>
  <c r="AC28" i="26" s="1"/>
  <c r="AB29" i="26" s="1"/>
  <c r="AX20" i="26"/>
  <c r="S20" i="26" s="1"/>
  <c r="AC20" i="26" s="1"/>
  <c r="AB21" i="26" s="1"/>
  <c r="AX10" i="26"/>
  <c r="S10" i="26" s="1"/>
  <c r="AC10" i="26" s="1"/>
  <c r="AB11" i="26" s="1"/>
  <c r="AX22" i="26"/>
  <c r="S22" i="26" s="1"/>
  <c r="AC22" i="26" s="1"/>
  <c r="AB23" i="26" s="1"/>
  <c r="AX88" i="26"/>
  <c r="S88" i="26" s="1"/>
  <c r="AC88" i="26" s="1"/>
  <c r="AB89" i="26" s="1"/>
  <c r="AX82" i="26"/>
  <c r="S82" i="26" s="1"/>
  <c r="AC82" i="26" s="1"/>
  <c r="AB83" i="26" s="1"/>
  <c r="AX76" i="26"/>
  <c r="S76" i="26" s="1"/>
  <c r="AC76" i="26" s="1"/>
  <c r="AB77" i="26" s="1"/>
  <c r="AX70" i="26"/>
  <c r="S70" i="26" s="1"/>
  <c r="AC70" i="26" s="1"/>
  <c r="AB71" i="26" s="1"/>
  <c r="AX64" i="26"/>
  <c r="S64" i="26" s="1"/>
  <c r="AC64" i="26" s="1"/>
  <c r="AB65" i="26" s="1"/>
  <c r="AX58" i="26"/>
  <c r="S58" i="26" s="1"/>
  <c r="AC58" i="26" s="1"/>
  <c r="AB59" i="26" s="1"/>
  <c r="AX52" i="26"/>
  <c r="S52" i="26" s="1"/>
  <c r="AC52" i="26" s="1"/>
  <c r="AB53" i="26" s="1"/>
  <c r="AX45" i="26"/>
  <c r="S45" i="26" s="1"/>
  <c r="AC45" i="26" s="1"/>
  <c r="AB46" i="26" s="1"/>
  <c r="AX37" i="26"/>
  <c r="S37" i="26" s="1"/>
  <c r="AC37" i="26" s="1"/>
  <c r="AB38" i="26" s="1"/>
  <c r="AX27" i="26"/>
  <c r="S27" i="26" s="1"/>
  <c r="AC27" i="26" s="1"/>
  <c r="AB28" i="26" s="1"/>
  <c r="AX19" i="26"/>
  <c r="S19" i="26" s="1"/>
  <c r="AC19" i="26" s="1"/>
  <c r="AB20" i="26" s="1"/>
  <c r="AX9" i="26"/>
  <c r="S9" i="26" s="1"/>
  <c r="AC9" i="26" s="1"/>
  <c r="AB10" i="26" s="1"/>
  <c r="AX14" i="26"/>
  <c r="S14" i="26" s="1"/>
  <c r="AC14" i="26" s="1"/>
  <c r="AB15" i="26" s="1"/>
  <c r="AX85" i="26"/>
  <c r="S85" i="26" s="1"/>
  <c r="AC85" i="26" s="1"/>
  <c r="AB86" i="26" s="1"/>
  <c r="AX81" i="26"/>
  <c r="S81" i="26" s="1"/>
  <c r="AC81" i="26" s="1"/>
  <c r="AB82" i="26" s="1"/>
  <c r="AX75" i="26"/>
  <c r="S75" i="26" s="1"/>
  <c r="AC75" i="26" s="1"/>
  <c r="AB76" i="26" s="1"/>
  <c r="AX69" i="26"/>
  <c r="S69" i="26" s="1"/>
  <c r="AC69" i="26" s="1"/>
  <c r="AB70" i="26" s="1"/>
  <c r="AX63" i="26"/>
  <c r="S63" i="26" s="1"/>
  <c r="AC63" i="26" s="1"/>
  <c r="AB64" i="26" s="1"/>
  <c r="AX57" i="26"/>
  <c r="S57" i="26" s="1"/>
  <c r="AC57" i="26" s="1"/>
  <c r="AB58" i="26" s="1"/>
  <c r="AX51" i="26"/>
  <c r="S51" i="26" s="1"/>
  <c r="AC51" i="26" s="1"/>
  <c r="AB52" i="26" s="1"/>
  <c r="AX44" i="26"/>
  <c r="S44" i="26" s="1"/>
  <c r="AC44" i="26" s="1"/>
  <c r="AB45" i="26" s="1"/>
  <c r="AX34" i="26"/>
  <c r="S34" i="26" s="1"/>
  <c r="AC34" i="26" s="1"/>
  <c r="AB35" i="26" s="1"/>
  <c r="AX26" i="26"/>
  <c r="S26" i="26" s="1"/>
  <c r="AC26" i="26" s="1"/>
  <c r="AB27" i="26" s="1"/>
  <c r="AX16" i="26"/>
  <c r="S16" i="26" s="1"/>
  <c r="AC16" i="26" s="1"/>
  <c r="AB17" i="26" s="1"/>
  <c r="AX8" i="26"/>
  <c r="S8" i="26" s="1"/>
  <c r="AC8" i="26" s="1"/>
  <c r="AB9" i="26" s="1"/>
  <c r="AX86" i="26"/>
  <c r="S86" i="26" s="1"/>
  <c r="AC86" i="26" s="1"/>
  <c r="AB87" i="26" s="1"/>
  <c r="AX32" i="26"/>
  <c r="S32" i="26" s="1"/>
  <c r="AC32" i="26" s="1"/>
  <c r="AB33" i="26" s="1"/>
  <c r="AX87" i="26"/>
  <c r="S87" i="26" s="1"/>
  <c r="AC87" i="26" s="1"/>
  <c r="AB88" i="26" s="1"/>
  <c r="AX80" i="26"/>
  <c r="S80" i="26" s="1"/>
  <c r="AC80" i="26" s="1"/>
  <c r="AB81" i="26" s="1"/>
  <c r="AX74" i="26"/>
  <c r="S74" i="26" s="1"/>
  <c r="AC74" i="26" s="1"/>
  <c r="AB75" i="26" s="1"/>
  <c r="AX68" i="26"/>
  <c r="S68" i="26" s="1"/>
  <c r="AC68" i="26" s="1"/>
  <c r="AB69" i="26" s="1"/>
  <c r="AX62" i="26"/>
  <c r="S62" i="26" s="1"/>
  <c r="AC62" i="26" s="1"/>
  <c r="AB63" i="26" s="1"/>
  <c r="AX56" i="26"/>
  <c r="S56" i="26" s="1"/>
  <c r="AC56" i="26" s="1"/>
  <c r="AB57" i="26" s="1"/>
  <c r="AX50" i="26"/>
  <c r="S50" i="26" s="1"/>
  <c r="AC50" i="26" s="1"/>
  <c r="AB51" i="26" s="1"/>
  <c r="AX43" i="26"/>
  <c r="S43" i="26" s="1"/>
  <c r="AC43" i="26" s="1"/>
  <c r="AB44" i="26" s="1"/>
  <c r="AX33" i="26"/>
  <c r="S33" i="26" s="1"/>
  <c r="AC33" i="26" s="1"/>
  <c r="AB34" i="26" s="1"/>
  <c r="AX25" i="26"/>
  <c r="S25" i="26" s="1"/>
  <c r="AC25" i="26" s="1"/>
  <c r="AB26" i="26" s="1"/>
  <c r="AX15" i="26"/>
  <c r="S15" i="26" s="1"/>
  <c r="AC15" i="26" s="1"/>
  <c r="AB16" i="26" s="1"/>
  <c r="AX7" i="26"/>
  <c r="S7" i="26" s="1"/>
  <c r="AC7" i="26" s="1"/>
  <c r="AB8" i="26" s="1"/>
  <c r="AX9" i="94"/>
  <c r="S9" i="94" s="1"/>
  <c r="AC9" i="94" s="1"/>
  <c r="AB10" i="94" s="1"/>
  <c r="AX79" i="26"/>
  <c r="S79" i="26" s="1"/>
  <c r="AC79" i="26" s="1"/>
  <c r="AB80" i="26" s="1"/>
  <c r="AX67" i="26"/>
  <c r="S67" i="26" s="1"/>
  <c r="AC67" i="26" s="1"/>
  <c r="AB68" i="26" s="1"/>
  <c r="AX55" i="26"/>
  <c r="S55" i="26" s="1"/>
  <c r="AC55" i="26" s="1"/>
  <c r="AB56" i="26" s="1"/>
  <c r="AX49" i="26"/>
  <c r="S49" i="26" s="1"/>
  <c r="AC49" i="26" s="1"/>
  <c r="AB50" i="26" s="1"/>
  <c r="AX84" i="26"/>
  <c r="S84" i="26" s="1"/>
  <c r="AC84" i="26" s="1"/>
  <c r="AB85" i="26" s="1"/>
  <c r="AX78" i="26"/>
  <c r="S78" i="26" s="1"/>
  <c r="AC78" i="26" s="1"/>
  <c r="AB79" i="26" s="1"/>
  <c r="AX72" i="26"/>
  <c r="S72" i="26" s="1"/>
  <c r="AC72" i="26" s="1"/>
  <c r="AB73" i="26" s="1"/>
  <c r="AX66" i="26"/>
  <c r="S66" i="26" s="1"/>
  <c r="AC66" i="26" s="1"/>
  <c r="AB67" i="26" s="1"/>
  <c r="AX60" i="26"/>
  <c r="S60" i="26" s="1"/>
  <c r="AC60" i="26" s="1"/>
  <c r="AB61" i="26" s="1"/>
  <c r="AX54" i="26"/>
  <c r="S54" i="26" s="1"/>
  <c r="AC54" i="26" s="1"/>
  <c r="AB55" i="26" s="1"/>
  <c r="AX47" i="26"/>
  <c r="S47" i="26" s="1"/>
  <c r="AC47" i="26" s="1"/>
  <c r="AB48" i="26" s="1"/>
  <c r="AK48" i="26" s="1"/>
  <c r="AT48" i="26" s="1"/>
  <c r="AX39" i="26"/>
  <c r="S39" i="26" s="1"/>
  <c r="AC39" i="26" s="1"/>
  <c r="AB40" i="26" s="1"/>
  <c r="AX31" i="26"/>
  <c r="S31" i="26" s="1"/>
  <c r="AC31" i="26" s="1"/>
  <c r="AB32" i="26" s="1"/>
  <c r="AX21" i="26"/>
  <c r="S21" i="26" s="1"/>
  <c r="AC21" i="26" s="1"/>
  <c r="AB22" i="26" s="1"/>
  <c r="AX13" i="26"/>
  <c r="S13" i="26" s="1"/>
  <c r="AC13" i="26" s="1"/>
  <c r="AB14" i="26" s="1"/>
  <c r="AX8" i="94"/>
  <c r="S8" i="94" s="1"/>
  <c r="AC8" i="94" s="1"/>
  <c r="AB9" i="94" s="1"/>
  <c r="AK7" i="94"/>
  <c r="AT7" i="94" s="1"/>
  <c r="W91" i="45"/>
  <c r="AG90" i="45"/>
  <c r="AP90" i="45" s="1"/>
  <c r="AF90" i="45"/>
  <c r="AO90" i="45" s="1"/>
  <c r="AE90" i="45"/>
  <c r="AJ7" i="26"/>
  <c r="AK7" i="26"/>
  <c r="AT7" i="26" s="1"/>
  <c r="AJ7" i="82"/>
  <c r="AK7" i="82"/>
  <c r="AT7" i="82" s="1"/>
  <c r="AS48" i="90"/>
  <c r="AL48" i="90"/>
  <c r="AU48" i="90" s="1"/>
  <c r="AR89" i="29"/>
  <c r="AR87" i="46"/>
  <c r="AS5" i="90"/>
  <c r="AL5" i="90"/>
  <c r="AU5" i="90" s="1"/>
  <c r="AS23" i="90"/>
  <c r="AL23" i="90"/>
  <c r="AU23" i="90" s="1"/>
  <c r="AS41" i="90"/>
  <c r="AL41" i="90"/>
  <c r="AU41" i="90" s="1"/>
  <c r="AS59" i="90"/>
  <c r="AL59" i="90"/>
  <c r="AU59" i="90" s="1"/>
  <c r="AS77" i="90"/>
  <c r="AL77" i="90"/>
  <c r="AU77" i="90" s="1"/>
  <c r="AS4" i="38"/>
  <c r="AL4" i="38"/>
  <c r="AU4" i="38" s="1"/>
  <c r="AF89" i="26"/>
  <c r="AO89" i="26" s="1"/>
  <c r="AO91" i="26" s="1"/>
  <c r="AE89" i="26"/>
  <c r="AG89" i="26"/>
  <c r="AP89" i="26" s="1"/>
  <c r="AP91" i="26" s="1"/>
  <c r="AX89" i="26"/>
  <c r="S89" i="26" s="1"/>
  <c r="AC89" i="26" s="1"/>
  <c r="AS19" i="90"/>
  <c r="AL19" i="90"/>
  <c r="AU19" i="90" s="1"/>
  <c r="AS37" i="90"/>
  <c r="AL37" i="90"/>
  <c r="AU37" i="90" s="1"/>
  <c r="AS55" i="90"/>
  <c r="AL55" i="90"/>
  <c r="AU55" i="90" s="1"/>
  <c r="AS73" i="90"/>
  <c r="AL73" i="90"/>
  <c r="AU73" i="90" s="1"/>
  <c r="AJ84" i="26"/>
  <c r="AK84" i="26"/>
  <c r="AT84" i="26" s="1"/>
  <c r="AJ78" i="26"/>
  <c r="AK78" i="26"/>
  <c r="AT78" i="26" s="1"/>
  <c r="AJ72" i="26"/>
  <c r="AK72" i="26"/>
  <c r="AT72" i="26" s="1"/>
  <c r="AJ66" i="26"/>
  <c r="AK66" i="26"/>
  <c r="AT66" i="26" s="1"/>
  <c r="AJ60" i="26"/>
  <c r="AK60" i="26"/>
  <c r="AT60" i="26" s="1"/>
  <c r="AJ54" i="26"/>
  <c r="AK54" i="26"/>
  <c r="AT54" i="26" s="1"/>
  <c r="AX41" i="26"/>
  <c r="S41" i="26" s="1"/>
  <c r="AC41" i="26" s="1"/>
  <c r="AB42" i="26" s="1"/>
  <c r="AX35" i="26"/>
  <c r="S35" i="26" s="1"/>
  <c r="AC35" i="26" s="1"/>
  <c r="AB36" i="26" s="1"/>
  <c r="AX29" i="26"/>
  <c r="S29" i="26" s="1"/>
  <c r="AC29" i="26" s="1"/>
  <c r="AB30" i="26" s="1"/>
  <c r="AX23" i="26"/>
  <c r="S23" i="26" s="1"/>
  <c r="AC23" i="26" s="1"/>
  <c r="AB24" i="26" s="1"/>
  <c r="AX17" i="26"/>
  <c r="S17" i="26" s="1"/>
  <c r="AC17" i="26" s="1"/>
  <c r="AB18" i="26" s="1"/>
  <c r="AX11" i="26"/>
  <c r="S11" i="26" s="1"/>
  <c r="AC11" i="26" s="1"/>
  <c r="AB12" i="26" s="1"/>
  <c r="AX5" i="26"/>
  <c r="S5" i="26" s="1"/>
  <c r="AC5" i="26" s="1"/>
  <c r="AB6" i="26" s="1"/>
  <c r="AS14" i="90"/>
  <c r="AL14" i="90"/>
  <c r="AU14" i="90" s="1"/>
  <c r="AS32" i="90"/>
  <c r="AL32" i="90"/>
  <c r="AU32" i="90" s="1"/>
  <c r="AS50" i="90"/>
  <c r="AL50" i="90"/>
  <c r="AU50" i="90" s="1"/>
  <c r="AS68" i="90"/>
  <c r="AL68" i="90"/>
  <c r="AU68" i="90" s="1"/>
  <c r="AS86" i="90"/>
  <c r="AL86" i="90"/>
  <c r="AU86" i="90" s="1"/>
  <c r="AJ84" i="82"/>
  <c r="AK84" i="82"/>
  <c r="AT84" i="82" s="1"/>
  <c r="AJ78" i="82"/>
  <c r="AK78" i="82"/>
  <c r="AT78" i="82" s="1"/>
  <c r="AJ72" i="82"/>
  <c r="AK72" i="82"/>
  <c r="AT72" i="82" s="1"/>
  <c r="AJ66" i="82"/>
  <c r="AK66" i="82"/>
  <c r="AT66" i="82" s="1"/>
  <c r="AJ60" i="82"/>
  <c r="AK60" i="82"/>
  <c r="AT60" i="82" s="1"/>
  <c r="AJ54" i="82"/>
  <c r="AK54" i="82"/>
  <c r="AT54" i="82" s="1"/>
  <c r="AJ48" i="82"/>
  <c r="AK48" i="82"/>
  <c r="AT48" i="82" s="1"/>
  <c r="AJ42" i="82"/>
  <c r="AK42" i="82"/>
  <c r="AT42" i="82" s="1"/>
  <c r="AJ36" i="82"/>
  <c r="AK36" i="82"/>
  <c r="AT36" i="82" s="1"/>
  <c r="AJ30" i="82"/>
  <c r="AK30" i="82"/>
  <c r="AT30" i="82" s="1"/>
  <c r="AX23" i="82"/>
  <c r="S23" i="82" s="1"/>
  <c r="AC23" i="82" s="1"/>
  <c r="AB24" i="82" s="1"/>
  <c r="AX17" i="82"/>
  <c r="S17" i="82" s="1"/>
  <c r="AC17" i="82" s="1"/>
  <c r="AB18" i="82" s="1"/>
  <c r="AX11" i="82"/>
  <c r="S11" i="82" s="1"/>
  <c r="AC11" i="82" s="1"/>
  <c r="AB12" i="82" s="1"/>
  <c r="AX5" i="82"/>
  <c r="S5" i="82" s="1"/>
  <c r="AC5" i="82" s="1"/>
  <c r="AB6" i="82" s="1"/>
  <c r="AR88" i="93"/>
  <c r="AS15" i="90"/>
  <c r="AL15" i="90"/>
  <c r="AU15" i="90" s="1"/>
  <c r="AS33" i="90"/>
  <c r="AL33" i="90"/>
  <c r="AU33" i="90" s="1"/>
  <c r="AS51" i="90"/>
  <c r="AL51" i="90"/>
  <c r="AU51" i="90" s="1"/>
  <c r="AS69" i="90"/>
  <c r="AL69" i="90"/>
  <c r="AU69" i="90" s="1"/>
  <c r="Y91" i="85"/>
  <c r="X91" i="85"/>
  <c r="AI88" i="41"/>
  <c r="AN88" i="41"/>
  <c r="AI90" i="81"/>
  <c r="AN90" i="81"/>
  <c r="AR92" i="77"/>
  <c r="AS6" i="90"/>
  <c r="AL6" i="90"/>
  <c r="AU6" i="90" s="1"/>
  <c r="AS22" i="90"/>
  <c r="AL22" i="90"/>
  <c r="AU22" i="90" s="1"/>
  <c r="AS40" i="90"/>
  <c r="AL40" i="90"/>
  <c r="AU40" i="90" s="1"/>
  <c r="AS58" i="90"/>
  <c r="AL58" i="90"/>
  <c r="AU58" i="90" s="1"/>
  <c r="AS76" i="90"/>
  <c r="AL76" i="90"/>
  <c r="AU76" i="90" s="1"/>
  <c r="AS5" i="38"/>
  <c r="AL5" i="38"/>
  <c r="AU5" i="38" s="1"/>
  <c r="AJ84" i="94"/>
  <c r="AK84" i="94"/>
  <c r="AT84" i="94" s="1"/>
  <c r="AJ78" i="94"/>
  <c r="AK78" i="94"/>
  <c r="AT78" i="94" s="1"/>
  <c r="AJ72" i="94"/>
  <c r="AK72" i="94"/>
  <c r="AT72" i="94" s="1"/>
  <c r="AJ66" i="94"/>
  <c r="AK66" i="94"/>
  <c r="AT66" i="94" s="1"/>
  <c r="AJ60" i="94"/>
  <c r="AK60" i="94"/>
  <c r="AT60" i="94" s="1"/>
  <c r="AJ54" i="94"/>
  <c r="AK54" i="94"/>
  <c r="AT54" i="94" s="1"/>
  <c r="AJ48" i="94"/>
  <c r="AK48" i="94"/>
  <c r="AT48" i="94" s="1"/>
  <c r="AJ42" i="94"/>
  <c r="AK42" i="94"/>
  <c r="AT42" i="94" s="1"/>
  <c r="AJ36" i="94"/>
  <c r="AK36" i="94"/>
  <c r="AT36" i="94" s="1"/>
  <c r="AJ30" i="94"/>
  <c r="AK30" i="94"/>
  <c r="AT30" i="94" s="1"/>
  <c r="AJ24" i="94"/>
  <c r="AK24" i="94"/>
  <c r="AT24" i="94" s="1"/>
  <c r="AJ18" i="94"/>
  <c r="AK18" i="94"/>
  <c r="AT18" i="94" s="1"/>
  <c r="AJ12" i="94"/>
  <c r="AK12" i="94"/>
  <c r="AT12" i="94" s="1"/>
  <c r="AX5" i="94"/>
  <c r="S5" i="94" s="1"/>
  <c r="AC5" i="94" s="1"/>
  <c r="AB6" i="94" s="1"/>
  <c r="AE94" i="89"/>
  <c r="W95" i="89"/>
  <c r="AG94" i="89"/>
  <c r="AP94" i="89" s="1"/>
  <c r="AF94" i="89"/>
  <c r="AO94" i="89" s="1"/>
  <c r="AN88" i="42"/>
  <c r="AI88" i="42"/>
  <c r="AS24" i="90"/>
  <c r="AL24" i="90"/>
  <c r="AU24" i="90" s="1"/>
  <c r="AS42" i="90"/>
  <c r="AL42" i="90"/>
  <c r="AU42" i="90" s="1"/>
  <c r="AS60" i="90"/>
  <c r="AL60" i="90"/>
  <c r="AU60" i="90" s="1"/>
  <c r="AS78" i="90"/>
  <c r="AL78" i="90"/>
  <c r="AU78" i="90" s="1"/>
  <c r="AH93" i="77"/>
  <c r="AQ93" i="77" s="1"/>
  <c r="W89" i="46"/>
  <c r="AG88" i="46"/>
  <c r="AP88" i="46" s="1"/>
  <c r="AF88" i="46"/>
  <c r="AO88" i="46" s="1"/>
  <c r="AE88" i="46"/>
  <c r="AJ89" i="26"/>
  <c r="AS89" i="26" s="1"/>
  <c r="AK89" i="26"/>
  <c r="AT89" i="26" s="1"/>
  <c r="AJ83" i="26"/>
  <c r="AK83" i="26"/>
  <c r="AT83" i="26" s="1"/>
  <c r="AJ77" i="26"/>
  <c r="AK77" i="26"/>
  <c r="AT77" i="26" s="1"/>
  <c r="AJ71" i="26"/>
  <c r="AK71" i="26"/>
  <c r="AT71" i="26" s="1"/>
  <c r="AJ65" i="26"/>
  <c r="AK65" i="26"/>
  <c r="AT65" i="26" s="1"/>
  <c r="AJ59" i="26"/>
  <c r="AK59" i="26"/>
  <c r="AT59" i="26" s="1"/>
  <c r="AJ53" i="26"/>
  <c r="AK53" i="26"/>
  <c r="AT53" i="26" s="1"/>
  <c r="AJ47" i="26"/>
  <c r="AK47" i="26"/>
  <c r="AT47" i="26" s="1"/>
  <c r="AJ41" i="26"/>
  <c r="AK41" i="26"/>
  <c r="AT41" i="26" s="1"/>
  <c r="AJ35" i="26"/>
  <c r="AK35" i="26"/>
  <c r="AT35" i="26" s="1"/>
  <c r="AJ29" i="26"/>
  <c r="AK29" i="26"/>
  <c r="AT29" i="26" s="1"/>
  <c r="AJ23" i="26"/>
  <c r="AK23" i="26"/>
  <c r="AT23" i="26" s="1"/>
  <c r="AJ17" i="26"/>
  <c r="AK17" i="26"/>
  <c r="AT17" i="26" s="1"/>
  <c r="AK11" i="26"/>
  <c r="AT11" i="26" s="1"/>
  <c r="AJ11" i="26"/>
  <c r="AH86" i="37"/>
  <c r="AQ86" i="37" s="1"/>
  <c r="AI85" i="73"/>
  <c r="AN85" i="73"/>
  <c r="AJ83" i="82"/>
  <c r="AK83" i="82"/>
  <c r="AT83" i="82" s="1"/>
  <c r="AJ77" i="82"/>
  <c r="AK77" i="82"/>
  <c r="AT77" i="82" s="1"/>
  <c r="AJ71" i="82"/>
  <c r="AK71" i="82"/>
  <c r="AT71" i="82" s="1"/>
  <c r="AJ65" i="82"/>
  <c r="AK65" i="82"/>
  <c r="AT65" i="82" s="1"/>
  <c r="AJ59" i="82"/>
  <c r="AK59" i="82"/>
  <c r="AT59" i="82" s="1"/>
  <c r="AJ53" i="82"/>
  <c r="AK53" i="82"/>
  <c r="AT53" i="82" s="1"/>
  <c r="AJ47" i="82"/>
  <c r="AK47" i="82"/>
  <c r="AT47" i="82" s="1"/>
  <c r="AJ41" i="82"/>
  <c r="AK41" i="82"/>
  <c r="AT41" i="82" s="1"/>
  <c r="AJ35" i="82"/>
  <c r="AK35" i="82"/>
  <c r="AT35" i="82" s="1"/>
  <c r="AJ29" i="82"/>
  <c r="AK29" i="82"/>
  <c r="AT29" i="82" s="1"/>
  <c r="AJ23" i="82"/>
  <c r="AK23" i="82"/>
  <c r="AT23" i="82" s="1"/>
  <c r="AJ17" i="82"/>
  <c r="AK17" i="82"/>
  <c r="AT17" i="82" s="1"/>
  <c r="AJ11" i="82"/>
  <c r="AK11" i="82"/>
  <c r="AT11" i="82" s="1"/>
  <c r="AJ5" i="82"/>
  <c r="AK5" i="82"/>
  <c r="AT5" i="82" s="1"/>
  <c r="AS3" i="90"/>
  <c r="AL3" i="90"/>
  <c r="AU3" i="90" s="1"/>
  <c r="AE89" i="94"/>
  <c r="AK89" i="94" s="1"/>
  <c r="AT89" i="94" s="1"/>
  <c r="AX89" i="94"/>
  <c r="S89" i="94" s="1"/>
  <c r="AC89" i="94" s="1"/>
  <c r="AJ89" i="94" s="1"/>
  <c r="AS89" i="94" s="1"/>
  <c r="AF89" i="94"/>
  <c r="AO89" i="94" s="1"/>
  <c r="AO91" i="94" s="1"/>
  <c r="AG89" i="94"/>
  <c r="AP89" i="94" s="1"/>
  <c r="AP91" i="94" s="1"/>
  <c r="AJ83" i="94"/>
  <c r="AK83" i="94"/>
  <c r="AT83" i="94" s="1"/>
  <c r="AJ77" i="94"/>
  <c r="AK77" i="94"/>
  <c r="AT77" i="94" s="1"/>
  <c r="AJ71" i="94"/>
  <c r="AK71" i="94"/>
  <c r="AT71" i="94" s="1"/>
  <c r="AJ65" i="94"/>
  <c r="AK65" i="94"/>
  <c r="AT65" i="94" s="1"/>
  <c r="AJ59" i="94"/>
  <c r="AK59" i="94"/>
  <c r="AT59" i="94" s="1"/>
  <c r="AJ53" i="94"/>
  <c r="AK53" i="94"/>
  <c r="AT53" i="94" s="1"/>
  <c r="AJ47" i="94"/>
  <c r="AK47" i="94"/>
  <c r="AT47" i="94" s="1"/>
  <c r="AJ41" i="94"/>
  <c r="AK41" i="94"/>
  <c r="AT41" i="94" s="1"/>
  <c r="AJ35" i="94"/>
  <c r="AK35" i="94"/>
  <c r="AT35" i="94" s="1"/>
  <c r="AJ29" i="94"/>
  <c r="AK29" i="94"/>
  <c r="AT29" i="94" s="1"/>
  <c r="AJ23" i="94"/>
  <c r="AK23" i="94"/>
  <c r="AT23" i="94" s="1"/>
  <c r="AJ17" i="94"/>
  <c r="AK17" i="94"/>
  <c r="AT17" i="94" s="1"/>
  <c r="AJ11" i="94"/>
  <c r="AK11" i="94"/>
  <c r="AT11" i="94" s="1"/>
  <c r="AX3" i="94"/>
  <c r="S3" i="94" s="1"/>
  <c r="AC3" i="94" s="1"/>
  <c r="AH89" i="93"/>
  <c r="AQ89" i="93" s="1"/>
  <c r="AS11" i="90"/>
  <c r="AL11" i="90"/>
  <c r="AU11" i="90" s="1"/>
  <c r="AS29" i="90"/>
  <c r="AL29" i="90"/>
  <c r="AU29" i="90" s="1"/>
  <c r="AS47" i="90"/>
  <c r="AL47" i="90"/>
  <c r="AU47" i="90" s="1"/>
  <c r="AS65" i="90"/>
  <c r="AL65" i="90"/>
  <c r="AU65" i="90" s="1"/>
  <c r="AS83" i="90"/>
  <c r="AL83" i="90"/>
  <c r="AU83" i="90" s="1"/>
  <c r="Z93" i="77"/>
  <c r="AS7" i="90"/>
  <c r="AL7" i="90"/>
  <c r="AU7" i="90" s="1"/>
  <c r="AS25" i="90"/>
  <c r="AL25" i="90"/>
  <c r="AU25" i="90" s="1"/>
  <c r="AS43" i="90"/>
  <c r="AL43" i="90"/>
  <c r="AU43" i="90" s="1"/>
  <c r="AS61" i="90"/>
  <c r="AL61" i="90"/>
  <c r="AU61" i="90" s="1"/>
  <c r="AS79" i="90"/>
  <c r="AL79" i="90"/>
  <c r="AU79" i="90" s="1"/>
  <c r="AJ86" i="26"/>
  <c r="AK86" i="26"/>
  <c r="AT86" i="26" s="1"/>
  <c r="AJ82" i="26"/>
  <c r="AK82" i="26"/>
  <c r="AT82" i="26" s="1"/>
  <c r="AJ76" i="26"/>
  <c r="AK76" i="26"/>
  <c r="AT76" i="26" s="1"/>
  <c r="AJ70" i="26"/>
  <c r="AK70" i="26"/>
  <c r="AT70" i="26" s="1"/>
  <c r="AJ64" i="26"/>
  <c r="AK64" i="26"/>
  <c r="AT64" i="26" s="1"/>
  <c r="AJ58" i="26"/>
  <c r="AK58" i="26"/>
  <c r="AT58" i="26" s="1"/>
  <c r="AJ52" i="26"/>
  <c r="AK52" i="26"/>
  <c r="AT52" i="26" s="1"/>
  <c r="AJ46" i="26"/>
  <c r="AK46" i="26"/>
  <c r="AT46" i="26" s="1"/>
  <c r="AJ40" i="26"/>
  <c r="AK40" i="26"/>
  <c r="AT40" i="26" s="1"/>
  <c r="AJ34" i="26"/>
  <c r="AK34" i="26"/>
  <c r="AT34" i="26" s="1"/>
  <c r="AJ28" i="26"/>
  <c r="AK28" i="26"/>
  <c r="AT28" i="26" s="1"/>
  <c r="AJ22" i="26"/>
  <c r="AK22" i="26"/>
  <c r="AT22" i="26" s="1"/>
  <c r="AJ16" i="26"/>
  <c r="AK16" i="26"/>
  <c r="AT16" i="26" s="1"/>
  <c r="AK10" i="26"/>
  <c r="AT10" i="26" s="1"/>
  <c r="AJ10" i="26"/>
  <c r="AX4" i="26"/>
  <c r="S4" i="26" s="1"/>
  <c r="AC4" i="26" s="1"/>
  <c r="AB5" i="26" s="1"/>
  <c r="AS20" i="90"/>
  <c r="AL20" i="90"/>
  <c r="AU20" i="90" s="1"/>
  <c r="AS38" i="90"/>
  <c r="AL38" i="90"/>
  <c r="AU38" i="90" s="1"/>
  <c r="AS56" i="90"/>
  <c r="AL56" i="90"/>
  <c r="AU56" i="90" s="1"/>
  <c r="AS74" i="90"/>
  <c r="AL74" i="90"/>
  <c r="AU74" i="90" s="1"/>
  <c r="AJ86" i="82"/>
  <c r="AK86" i="82"/>
  <c r="AT86" i="82" s="1"/>
  <c r="AJ82" i="82"/>
  <c r="AK82" i="82"/>
  <c r="AT82" i="82" s="1"/>
  <c r="AJ76" i="82"/>
  <c r="AK76" i="82"/>
  <c r="AT76" i="82" s="1"/>
  <c r="AJ70" i="82"/>
  <c r="AK70" i="82"/>
  <c r="AT70" i="82" s="1"/>
  <c r="AJ64" i="82"/>
  <c r="AK64" i="82"/>
  <c r="AT64" i="82" s="1"/>
  <c r="AJ58" i="82"/>
  <c r="AK58" i="82"/>
  <c r="AT58" i="82" s="1"/>
  <c r="AJ52" i="82"/>
  <c r="AK52" i="82"/>
  <c r="AT52" i="82" s="1"/>
  <c r="AJ46" i="82"/>
  <c r="AK46" i="82"/>
  <c r="AT46" i="82" s="1"/>
  <c r="AJ40" i="82"/>
  <c r="AK40" i="82"/>
  <c r="AT40" i="82" s="1"/>
  <c r="AJ34" i="82"/>
  <c r="AK34" i="82"/>
  <c r="AT34" i="82" s="1"/>
  <c r="AJ28" i="82"/>
  <c r="AK28" i="82"/>
  <c r="AT28" i="82" s="1"/>
  <c r="AJ22" i="82"/>
  <c r="AK22" i="82"/>
  <c r="AT22" i="82" s="1"/>
  <c r="AJ16" i="82"/>
  <c r="AK16" i="82"/>
  <c r="AT16" i="82" s="1"/>
  <c r="AJ10" i="82"/>
  <c r="AK10" i="82"/>
  <c r="AT10" i="82" s="1"/>
  <c r="AI85" i="78"/>
  <c r="AN85" i="78"/>
  <c r="AJ4" i="90"/>
  <c r="AK4" i="90"/>
  <c r="AT4" i="90" s="1"/>
  <c r="AS21" i="90"/>
  <c r="AL21" i="90"/>
  <c r="AU21" i="90" s="1"/>
  <c r="AS39" i="90"/>
  <c r="AL39" i="90"/>
  <c r="AU39" i="90" s="1"/>
  <c r="AS57" i="90"/>
  <c r="AL57" i="90"/>
  <c r="AU57" i="90" s="1"/>
  <c r="AS75" i="90"/>
  <c r="AL75" i="90"/>
  <c r="AU75" i="90" s="1"/>
  <c r="Y91" i="81"/>
  <c r="X91" i="81"/>
  <c r="AH88" i="74"/>
  <c r="AQ88" i="74" s="1"/>
  <c r="AS10" i="90"/>
  <c r="AL10" i="90"/>
  <c r="AU10" i="90" s="1"/>
  <c r="AS28" i="90"/>
  <c r="AL28" i="90"/>
  <c r="AU28" i="90" s="1"/>
  <c r="AS46" i="90"/>
  <c r="AL46" i="90"/>
  <c r="AU46" i="90" s="1"/>
  <c r="AS64" i="90"/>
  <c r="AL64" i="90"/>
  <c r="AU64" i="90" s="1"/>
  <c r="AS82" i="90"/>
  <c r="AL82" i="90"/>
  <c r="AU82" i="90" s="1"/>
  <c r="AJ86" i="94"/>
  <c r="AK86" i="94"/>
  <c r="AT86" i="94" s="1"/>
  <c r="AJ82" i="94"/>
  <c r="AK82" i="94"/>
  <c r="AT82" i="94" s="1"/>
  <c r="AJ76" i="94"/>
  <c r="AK76" i="94"/>
  <c r="AT76" i="94" s="1"/>
  <c r="AJ70" i="94"/>
  <c r="AK70" i="94"/>
  <c r="AT70" i="94" s="1"/>
  <c r="AJ64" i="94"/>
  <c r="AK64" i="94"/>
  <c r="AT64" i="94" s="1"/>
  <c r="AJ58" i="94"/>
  <c r="AK58" i="94"/>
  <c r="AT58" i="94" s="1"/>
  <c r="AJ52" i="94"/>
  <c r="AK52" i="94"/>
  <c r="AT52" i="94" s="1"/>
  <c r="AJ46" i="94"/>
  <c r="AK46" i="94"/>
  <c r="AT46" i="94" s="1"/>
  <c r="AJ40" i="94"/>
  <c r="AK40" i="94"/>
  <c r="AT40" i="94" s="1"/>
  <c r="AJ34" i="94"/>
  <c r="AK34" i="94"/>
  <c r="AT34" i="94" s="1"/>
  <c r="AJ28" i="94"/>
  <c r="AK28" i="94"/>
  <c r="AT28" i="94" s="1"/>
  <c r="AJ22" i="94"/>
  <c r="AK22" i="94"/>
  <c r="AT22" i="94" s="1"/>
  <c r="AJ16" i="94"/>
  <c r="AK16" i="94"/>
  <c r="AT16" i="94" s="1"/>
  <c r="AJ10" i="94"/>
  <c r="AK10" i="94"/>
  <c r="AT10" i="94" s="1"/>
  <c r="AH90" i="45"/>
  <c r="AQ90" i="45" s="1"/>
  <c r="AS66" i="90"/>
  <c r="AL66" i="90"/>
  <c r="AU66" i="90" s="1"/>
  <c r="AS84" i="90"/>
  <c r="AL84" i="90"/>
  <c r="AU84" i="90" s="1"/>
  <c r="AE89" i="82"/>
  <c r="AX89" i="82"/>
  <c r="S89" i="82" s="1"/>
  <c r="AC89" i="82" s="1"/>
  <c r="AJ89" i="82" s="1"/>
  <c r="AS89" i="82" s="1"/>
  <c r="AF89" i="82"/>
  <c r="AO89" i="82" s="1"/>
  <c r="AO91" i="82" s="1"/>
  <c r="AG89" i="82"/>
  <c r="AP89" i="82" s="1"/>
  <c r="AP91" i="82" s="1"/>
  <c r="AR87" i="74"/>
  <c r="AJ88" i="26"/>
  <c r="AK88" i="26"/>
  <c r="AT88" i="26" s="1"/>
  <c r="AJ81" i="26"/>
  <c r="AK81" i="26"/>
  <c r="AT81" i="26" s="1"/>
  <c r="AJ75" i="26"/>
  <c r="AK75" i="26"/>
  <c r="AT75" i="26" s="1"/>
  <c r="AJ69" i="26"/>
  <c r="AK69" i="26"/>
  <c r="AT69" i="26" s="1"/>
  <c r="AJ63" i="26"/>
  <c r="AK63" i="26"/>
  <c r="AT63" i="26" s="1"/>
  <c r="AJ57" i="26"/>
  <c r="AK57" i="26"/>
  <c r="AT57" i="26" s="1"/>
  <c r="AJ51" i="26"/>
  <c r="AK51" i="26"/>
  <c r="AT51" i="26" s="1"/>
  <c r="AJ45" i="26"/>
  <c r="AK45" i="26"/>
  <c r="AT45" i="26" s="1"/>
  <c r="AJ39" i="26"/>
  <c r="AK39" i="26"/>
  <c r="AT39" i="26" s="1"/>
  <c r="AJ33" i="26"/>
  <c r="AK33" i="26"/>
  <c r="AT33" i="26" s="1"/>
  <c r="AJ27" i="26"/>
  <c r="AK27" i="26"/>
  <c r="AT27" i="26" s="1"/>
  <c r="AJ21" i="26"/>
  <c r="AK21" i="26"/>
  <c r="AT21" i="26" s="1"/>
  <c r="AJ15" i="26"/>
  <c r="AK15" i="26"/>
  <c r="AT15" i="26" s="1"/>
  <c r="AJ9" i="26"/>
  <c r="AK9" i="26"/>
  <c r="AT9" i="26" s="1"/>
  <c r="AX3" i="26"/>
  <c r="S3" i="26" s="1"/>
  <c r="AC3" i="26" s="1"/>
  <c r="Z86" i="37"/>
  <c r="AH90" i="29"/>
  <c r="AQ90" i="29" s="1"/>
  <c r="AL89" i="38"/>
  <c r="AU89" i="38" s="1"/>
  <c r="AR89" i="38"/>
  <c r="AR91" i="38" s="1"/>
  <c r="AJ88" i="82"/>
  <c r="AK88" i="82"/>
  <c r="AT88" i="82" s="1"/>
  <c r="AJ81" i="82"/>
  <c r="AK81" i="82"/>
  <c r="AT81" i="82" s="1"/>
  <c r="AJ75" i="82"/>
  <c r="AK75" i="82"/>
  <c r="AT75" i="82" s="1"/>
  <c r="AJ69" i="82"/>
  <c r="AK69" i="82"/>
  <c r="AT69" i="82" s="1"/>
  <c r="AJ63" i="82"/>
  <c r="AK63" i="82"/>
  <c r="AT63" i="82" s="1"/>
  <c r="AJ57" i="82"/>
  <c r="AK57" i="82"/>
  <c r="AT57" i="82" s="1"/>
  <c r="AJ51" i="82"/>
  <c r="AK51" i="82"/>
  <c r="AT51" i="82" s="1"/>
  <c r="AJ45" i="82"/>
  <c r="AK45" i="82"/>
  <c r="AT45" i="82" s="1"/>
  <c r="AJ39" i="82"/>
  <c r="AK39" i="82"/>
  <c r="AT39" i="82" s="1"/>
  <c r="AJ33" i="82"/>
  <c r="AK33" i="82"/>
  <c r="AT33" i="82" s="1"/>
  <c r="AJ27" i="82"/>
  <c r="AK27" i="82"/>
  <c r="AT27" i="82" s="1"/>
  <c r="AJ21" i="82"/>
  <c r="AK21" i="82"/>
  <c r="AT21" i="82" s="1"/>
  <c r="AJ15" i="82"/>
  <c r="AK15" i="82"/>
  <c r="AT15" i="82" s="1"/>
  <c r="AJ9" i="82"/>
  <c r="AK9" i="82"/>
  <c r="AT9" i="82" s="1"/>
  <c r="AB4" i="82"/>
  <c r="AJ3" i="82"/>
  <c r="AH88" i="25"/>
  <c r="AQ88" i="25" s="1"/>
  <c r="X89" i="41"/>
  <c r="Y89" i="41"/>
  <c r="Z88" i="74"/>
  <c r="AJ87" i="94"/>
  <c r="AK87" i="94"/>
  <c r="AT87" i="94" s="1"/>
  <c r="AJ81" i="94"/>
  <c r="AK81" i="94"/>
  <c r="AT81" i="94" s="1"/>
  <c r="AJ75" i="94"/>
  <c r="AK75" i="94"/>
  <c r="AT75" i="94" s="1"/>
  <c r="AJ69" i="94"/>
  <c r="AK69" i="94"/>
  <c r="AT69" i="94" s="1"/>
  <c r="AJ63" i="94"/>
  <c r="AK63" i="94"/>
  <c r="AT63" i="94" s="1"/>
  <c r="AJ57" i="94"/>
  <c r="AK57" i="94"/>
  <c r="AT57" i="94" s="1"/>
  <c r="AJ51" i="94"/>
  <c r="AK51" i="94"/>
  <c r="AT51" i="94" s="1"/>
  <c r="AJ45" i="94"/>
  <c r="AK45" i="94"/>
  <c r="AT45" i="94" s="1"/>
  <c r="AJ39" i="94"/>
  <c r="AK39" i="94"/>
  <c r="AT39" i="94" s="1"/>
  <c r="AJ33" i="94"/>
  <c r="AK33" i="94"/>
  <c r="AT33" i="94" s="1"/>
  <c r="AJ27" i="94"/>
  <c r="AK27" i="94"/>
  <c r="AT27" i="94" s="1"/>
  <c r="AJ21" i="94"/>
  <c r="AK21" i="94"/>
  <c r="AT21" i="94" s="1"/>
  <c r="AJ15" i="94"/>
  <c r="AK15" i="94"/>
  <c r="AT15" i="94" s="1"/>
  <c r="AJ9" i="94"/>
  <c r="AK9" i="94"/>
  <c r="AT9" i="94" s="1"/>
  <c r="AX4" i="94"/>
  <c r="S4" i="94" s="1"/>
  <c r="AC4" i="94" s="1"/>
  <c r="AB5" i="94" s="1"/>
  <c r="AS91" i="38"/>
  <c r="AF87" i="30"/>
  <c r="AO87" i="30" s="1"/>
  <c r="AE87" i="30"/>
  <c r="W88" i="30"/>
  <c r="AG87" i="30"/>
  <c r="AP87" i="30" s="1"/>
  <c r="AS12" i="90"/>
  <c r="AL12" i="90"/>
  <c r="AU12" i="90" s="1"/>
  <c r="AS35" i="90"/>
  <c r="AL35" i="90"/>
  <c r="AU35" i="90" s="1"/>
  <c r="AS71" i="90"/>
  <c r="AL71" i="90"/>
  <c r="AU71" i="90" s="1"/>
  <c r="X89" i="42"/>
  <c r="Y89" i="42"/>
  <c r="AE88" i="33"/>
  <c r="W89" i="33"/>
  <c r="AG88" i="33"/>
  <c r="AP88" i="33" s="1"/>
  <c r="AF88" i="33"/>
  <c r="AO88" i="33" s="1"/>
  <c r="AS13" i="90"/>
  <c r="AL13" i="90"/>
  <c r="AU13" i="90" s="1"/>
  <c r="AS31" i="90"/>
  <c r="AL31" i="90"/>
  <c r="AU31" i="90" s="1"/>
  <c r="AS49" i="90"/>
  <c r="AL49" i="90"/>
  <c r="AU49" i="90" s="1"/>
  <c r="AS67" i="90"/>
  <c r="AL67" i="90"/>
  <c r="AU67" i="90" s="1"/>
  <c r="AS87" i="90"/>
  <c r="AL87" i="90"/>
  <c r="AU87" i="90" s="1"/>
  <c r="AJ87" i="26"/>
  <c r="AK87" i="26"/>
  <c r="AT87" i="26" s="1"/>
  <c r="AJ80" i="26"/>
  <c r="AK80" i="26"/>
  <c r="AT80" i="26" s="1"/>
  <c r="AJ74" i="26"/>
  <c r="AK74" i="26"/>
  <c r="AT74" i="26" s="1"/>
  <c r="AJ68" i="26"/>
  <c r="AK68" i="26"/>
  <c r="AT68" i="26" s="1"/>
  <c r="AJ62" i="26"/>
  <c r="AK62" i="26"/>
  <c r="AT62" i="26" s="1"/>
  <c r="AJ56" i="26"/>
  <c r="AK56" i="26"/>
  <c r="AT56" i="26" s="1"/>
  <c r="AJ50" i="26"/>
  <c r="AK50" i="26"/>
  <c r="AT50" i="26" s="1"/>
  <c r="AJ44" i="26"/>
  <c r="AK44" i="26"/>
  <c r="AT44" i="26" s="1"/>
  <c r="AJ38" i="26"/>
  <c r="AK38" i="26"/>
  <c r="AT38" i="26" s="1"/>
  <c r="AJ32" i="26"/>
  <c r="AK32" i="26"/>
  <c r="AT32" i="26" s="1"/>
  <c r="AJ26" i="26"/>
  <c r="AK26" i="26"/>
  <c r="AT26" i="26" s="1"/>
  <c r="AJ20" i="26"/>
  <c r="AK20" i="26"/>
  <c r="AT20" i="26" s="1"/>
  <c r="AJ14" i="26"/>
  <c r="AK14" i="26"/>
  <c r="AT14" i="26" s="1"/>
  <c r="AJ8" i="26"/>
  <c r="AK8" i="26"/>
  <c r="AT8" i="26" s="1"/>
  <c r="W91" i="29"/>
  <c r="AG90" i="29"/>
  <c r="AP90" i="29" s="1"/>
  <c r="AF90" i="29"/>
  <c r="AO90" i="29" s="1"/>
  <c r="AE90" i="29"/>
  <c r="AS8" i="90"/>
  <c r="AL8" i="90"/>
  <c r="AU8" i="90" s="1"/>
  <c r="AS26" i="90"/>
  <c r="AL26" i="90"/>
  <c r="AU26" i="90" s="1"/>
  <c r="AS44" i="90"/>
  <c r="AL44" i="90"/>
  <c r="AU44" i="90" s="1"/>
  <c r="AS62" i="90"/>
  <c r="AL62" i="90"/>
  <c r="AU62" i="90" s="1"/>
  <c r="AS80" i="90"/>
  <c r="AL80" i="90"/>
  <c r="AU80" i="90" s="1"/>
  <c r="Y86" i="73"/>
  <c r="X86" i="73"/>
  <c r="Z86" i="73" s="1"/>
  <c r="AJ85" i="82"/>
  <c r="AK85" i="82"/>
  <c r="AT85" i="82" s="1"/>
  <c r="AJ80" i="82"/>
  <c r="AK80" i="82"/>
  <c r="AT80" i="82" s="1"/>
  <c r="AJ74" i="82"/>
  <c r="AK74" i="82"/>
  <c r="AT74" i="82" s="1"/>
  <c r="AJ68" i="82"/>
  <c r="AK68" i="82"/>
  <c r="AT68" i="82" s="1"/>
  <c r="AJ62" i="82"/>
  <c r="AK62" i="82"/>
  <c r="AT62" i="82" s="1"/>
  <c r="AJ56" i="82"/>
  <c r="AK56" i="82"/>
  <c r="AT56" i="82" s="1"/>
  <c r="AJ50" i="82"/>
  <c r="AK50" i="82"/>
  <c r="AT50" i="82" s="1"/>
  <c r="AJ44" i="82"/>
  <c r="AK44" i="82"/>
  <c r="AT44" i="82" s="1"/>
  <c r="AJ38" i="82"/>
  <c r="AK38" i="82"/>
  <c r="AT38" i="82" s="1"/>
  <c r="AJ32" i="82"/>
  <c r="AK32" i="82"/>
  <c r="AT32" i="82" s="1"/>
  <c r="AJ26" i="82"/>
  <c r="AK26" i="82"/>
  <c r="AT26" i="82" s="1"/>
  <c r="AJ20" i="82"/>
  <c r="AK20" i="82"/>
  <c r="AT20" i="82" s="1"/>
  <c r="AJ14" i="82"/>
  <c r="AK14" i="82"/>
  <c r="AT14" i="82" s="1"/>
  <c r="AJ8" i="82"/>
  <c r="AK8" i="82"/>
  <c r="AT8" i="82" s="1"/>
  <c r="AS9" i="90"/>
  <c r="AL9" i="90"/>
  <c r="AU9" i="90" s="1"/>
  <c r="AS27" i="90"/>
  <c r="AL27" i="90"/>
  <c r="AU27" i="90" s="1"/>
  <c r="AS45" i="90"/>
  <c r="AL45" i="90"/>
  <c r="AU45" i="90" s="1"/>
  <c r="AS63" i="90"/>
  <c r="AL63" i="90"/>
  <c r="AU63" i="90" s="1"/>
  <c r="AS81" i="90"/>
  <c r="AL81" i="90"/>
  <c r="AU81" i="90" s="1"/>
  <c r="AN89" i="90"/>
  <c r="AN91" i="90" s="1"/>
  <c r="AI89" i="90"/>
  <c r="AS16" i="90"/>
  <c r="AL16" i="90"/>
  <c r="AU16" i="90" s="1"/>
  <c r="AS34" i="90"/>
  <c r="AL34" i="90"/>
  <c r="AU34" i="90" s="1"/>
  <c r="AS52" i="90"/>
  <c r="AL52" i="90"/>
  <c r="AU52" i="90" s="1"/>
  <c r="AS70" i="90"/>
  <c r="AL70" i="90"/>
  <c r="AU70" i="90" s="1"/>
  <c r="AS85" i="90"/>
  <c r="AL85" i="90"/>
  <c r="AU85" i="90" s="1"/>
  <c r="AJ85" i="94"/>
  <c r="AK85" i="94"/>
  <c r="AT85" i="94" s="1"/>
  <c r="AJ80" i="94"/>
  <c r="AK80" i="94"/>
  <c r="AT80" i="94" s="1"/>
  <c r="AJ74" i="94"/>
  <c r="AK74" i="94"/>
  <c r="AT74" i="94" s="1"/>
  <c r="AJ68" i="94"/>
  <c r="AK68" i="94"/>
  <c r="AT68" i="94" s="1"/>
  <c r="AJ62" i="94"/>
  <c r="AK62" i="94"/>
  <c r="AT62" i="94" s="1"/>
  <c r="AJ56" i="94"/>
  <c r="AK56" i="94"/>
  <c r="AT56" i="94" s="1"/>
  <c r="AJ50" i="94"/>
  <c r="AK50" i="94"/>
  <c r="AT50" i="94" s="1"/>
  <c r="AJ44" i="94"/>
  <c r="AK44" i="94"/>
  <c r="AT44" i="94" s="1"/>
  <c r="AJ38" i="94"/>
  <c r="AK38" i="94"/>
  <c r="AT38" i="94" s="1"/>
  <c r="AJ32" i="94"/>
  <c r="AK32" i="94"/>
  <c r="AT32" i="94" s="1"/>
  <c r="AJ26" i="94"/>
  <c r="AK26" i="94"/>
  <c r="AT26" i="94" s="1"/>
  <c r="AJ20" i="94"/>
  <c r="AK20" i="94"/>
  <c r="AT20" i="94" s="1"/>
  <c r="AJ14" i="94"/>
  <c r="AK14" i="94"/>
  <c r="AT14" i="94" s="1"/>
  <c r="AX7" i="94"/>
  <c r="S7" i="94" s="1"/>
  <c r="AC7" i="94" s="1"/>
  <c r="AB8" i="94" s="1"/>
  <c r="AS4" i="34"/>
  <c r="AS91" i="34" s="1"/>
  <c r="AL4" i="34"/>
  <c r="AU4" i="34" s="1"/>
  <c r="AS30" i="90"/>
  <c r="AL30" i="90"/>
  <c r="AU30" i="90" s="1"/>
  <c r="Z89" i="93"/>
  <c r="AS17" i="90"/>
  <c r="AL17" i="90"/>
  <c r="AU17" i="90" s="1"/>
  <c r="AS53" i="90"/>
  <c r="AL53" i="90"/>
  <c r="AU53" i="90" s="1"/>
  <c r="AS88" i="90"/>
  <c r="AL88" i="90"/>
  <c r="AU88" i="90" s="1"/>
  <c r="AR85" i="37"/>
  <c r="AR87" i="25"/>
  <c r="AS18" i="90"/>
  <c r="AL18" i="90"/>
  <c r="AU18" i="90" s="1"/>
  <c r="AS36" i="90"/>
  <c r="AL36" i="90"/>
  <c r="AU36" i="90" s="1"/>
  <c r="AS54" i="90"/>
  <c r="AL54" i="90"/>
  <c r="AU54" i="90" s="1"/>
  <c r="AS72" i="90"/>
  <c r="AL72" i="90"/>
  <c r="AU72" i="90" s="1"/>
  <c r="AH88" i="46"/>
  <c r="AQ88" i="46" s="1"/>
  <c r="AJ85" i="26"/>
  <c r="AK85" i="26"/>
  <c r="AT85" i="26" s="1"/>
  <c r="AJ79" i="26"/>
  <c r="AK79" i="26"/>
  <c r="AT79" i="26" s="1"/>
  <c r="AJ73" i="26"/>
  <c r="AK73" i="26"/>
  <c r="AT73" i="26" s="1"/>
  <c r="AJ67" i="26"/>
  <c r="AK67" i="26"/>
  <c r="AT67" i="26" s="1"/>
  <c r="AJ61" i="26"/>
  <c r="AK61" i="26"/>
  <c r="AT61" i="26" s="1"/>
  <c r="AJ55" i="26"/>
  <c r="AK55" i="26"/>
  <c r="AT55" i="26" s="1"/>
  <c r="AX48" i="26"/>
  <c r="S48" i="26" s="1"/>
  <c r="AC48" i="26" s="1"/>
  <c r="AB49" i="26" s="1"/>
  <c r="AX42" i="26"/>
  <c r="S42" i="26" s="1"/>
  <c r="AC42" i="26" s="1"/>
  <c r="AB43" i="26" s="1"/>
  <c r="AX36" i="26"/>
  <c r="S36" i="26" s="1"/>
  <c r="AC36" i="26" s="1"/>
  <c r="AB37" i="26" s="1"/>
  <c r="AX30" i="26"/>
  <c r="S30" i="26" s="1"/>
  <c r="AC30" i="26" s="1"/>
  <c r="AB31" i="26" s="1"/>
  <c r="AX24" i="26"/>
  <c r="S24" i="26" s="1"/>
  <c r="AC24" i="26" s="1"/>
  <c r="AB25" i="26" s="1"/>
  <c r="AX18" i="26"/>
  <c r="S18" i="26" s="1"/>
  <c r="AC18" i="26" s="1"/>
  <c r="AB19" i="26" s="1"/>
  <c r="AX12" i="26"/>
  <c r="S12" i="26" s="1"/>
  <c r="AC12" i="26" s="1"/>
  <c r="AB13" i="26" s="1"/>
  <c r="AR89" i="45"/>
  <c r="AJ87" i="82"/>
  <c r="AK87" i="82"/>
  <c r="AT87" i="82" s="1"/>
  <c r="AJ79" i="82"/>
  <c r="AK79" i="82"/>
  <c r="AT79" i="82" s="1"/>
  <c r="AJ73" i="82"/>
  <c r="AK73" i="82"/>
  <c r="AT73" i="82" s="1"/>
  <c r="AJ67" i="82"/>
  <c r="AK67" i="82"/>
  <c r="AT67" i="82" s="1"/>
  <c r="AJ61" i="82"/>
  <c r="AK61" i="82"/>
  <c r="AT61" i="82" s="1"/>
  <c r="AJ55" i="82"/>
  <c r="AK55" i="82"/>
  <c r="AT55" i="82" s="1"/>
  <c r="AJ49" i="82"/>
  <c r="AK49" i="82"/>
  <c r="AT49" i="82" s="1"/>
  <c r="AJ43" i="82"/>
  <c r="AK43" i="82"/>
  <c r="AT43" i="82" s="1"/>
  <c r="AJ37" i="82"/>
  <c r="AK37" i="82"/>
  <c r="AT37" i="82" s="1"/>
  <c r="AJ31" i="82"/>
  <c r="AK31" i="82"/>
  <c r="AT31" i="82" s="1"/>
  <c r="AX24" i="82"/>
  <c r="S24" i="82" s="1"/>
  <c r="AC24" i="82" s="1"/>
  <c r="AB25" i="82" s="1"/>
  <c r="AX18" i="82"/>
  <c r="S18" i="82" s="1"/>
  <c r="AC18" i="82" s="1"/>
  <c r="AB19" i="82" s="1"/>
  <c r="AX12" i="82"/>
  <c r="S12" i="82" s="1"/>
  <c r="AC12" i="82" s="1"/>
  <c r="AB13" i="82" s="1"/>
  <c r="Z88" i="25"/>
  <c r="X86" i="78"/>
  <c r="Y86" i="78"/>
  <c r="AK89" i="90"/>
  <c r="AT89" i="90" s="1"/>
  <c r="AI90" i="85"/>
  <c r="AN90" i="85"/>
  <c r="AU91" i="34"/>
  <c r="C11" i="34" s="1"/>
  <c r="AJ88" i="94"/>
  <c r="AK88" i="94"/>
  <c r="AT88" i="94" s="1"/>
  <c r="AJ79" i="94"/>
  <c r="AK79" i="94"/>
  <c r="AT79" i="94" s="1"/>
  <c r="AJ73" i="94"/>
  <c r="AK73" i="94"/>
  <c r="AT73" i="94" s="1"/>
  <c r="AJ67" i="94"/>
  <c r="AK67" i="94"/>
  <c r="AT67" i="94" s="1"/>
  <c r="AJ61" i="94"/>
  <c r="AK61" i="94"/>
  <c r="AT61" i="94" s="1"/>
  <c r="AJ55" i="94"/>
  <c r="AK55" i="94"/>
  <c r="AT55" i="94" s="1"/>
  <c r="AJ49" i="94"/>
  <c r="AK49" i="94"/>
  <c r="AT49" i="94" s="1"/>
  <c r="AJ43" i="94"/>
  <c r="AK43" i="94"/>
  <c r="AT43" i="94" s="1"/>
  <c r="AJ37" i="94"/>
  <c r="AK37" i="94"/>
  <c r="AT37" i="94" s="1"/>
  <c r="AJ31" i="94"/>
  <c r="AK31" i="94"/>
  <c r="AT31" i="94" s="1"/>
  <c r="AJ25" i="94"/>
  <c r="AK25" i="94"/>
  <c r="AT25" i="94" s="1"/>
  <c r="AJ19" i="94"/>
  <c r="AK19" i="94"/>
  <c r="AT19" i="94" s="1"/>
  <c r="AJ13" i="94"/>
  <c r="AK13" i="94"/>
  <c r="AT13" i="94" s="1"/>
  <c r="Z89" i="41" l="1"/>
  <c r="Z91" i="85"/>
  <c r="AU91" i="38"/>
  <c r="C11" i="38" s="1"/>
  <c r="W90" i="41"/>
  <c r="AG89" i="41"/>
  <c r="AP89" i="41" s="1"/>
  <c r="AF89" i="41"/>
  <c r="AO89" i="41" s="1"/>
  <c r="AE89" i="41"/>
  <c r="AF91" i="85"/>
  <c r="AO91" i="85" s="1"/>
  <c r="AG91" i="85"/>
  <c r="AP91" i="85" s="1"/>
  <c r="AE91" i="85"/>
  <c r="W92" i="85"/>
  <c r="W87" i="73"/>
  <c r="AG86" i="73"/>
  <c r="AP86" i="73" s="1"/>
  <c r="AF86" i="73"/>
  <c r="AO86" i="73" s="1"/>
  <c r="AE86" i="73"/>
  <c r="AS25" i="94"/>
  <c r="AL25" i="94"/>
  <c r="AU25" i="94" s="1"/>
  <c r="AS43" i="94"/>
  <c r="AL43" i="94"/>
  <c r="AU43" i="94" s="1"/>
  <c r="AS61" i="94"/>
  <c r="AL61" i="94"/>
  <c r="AU61" i="94" s="1"/>
  <c r="AS79" i="94"/>
  <c r="AL79" i="94"/>
  <c r="AU79" i="94" s="1"/>
  <c r="AJ19" i="82"/>
  <c r="AK19" i="82"/>
  <c r="AT19" i="82" s="1"/>
  <c r="AJ13" i="26"/>
  <c r="AK13" i="26"/>
  <c r="AT13" i="26" s="1"/>
  <c r="AJ49" i="26"/>
  <c r="AK49" i="26"/>
  <c r="AT49" i="26" s="1"/>
  <c r="AS67" i="26"/>
  <c r="AL67" i="26"/>
  <c r="AU67" i="26" s="1"/>
  <c r="AS85" i="26"/>
  <c r="AL85" i="26"/>
  <c r="AU85" i="26" s="1"/>
  <c r="AF89" i="93"/>
  <c r="AO89" i="93" s="1"/>
  <c r="AE89" i="93"/>
  <c r="W90" i="93"/>
  <c r="AG89" i="93"/>
  <c r="AP89" i="93" s="1"/>
  <c r="AR89" i="90"/>
  <c r="AR91" i="90" s="1"/>
  <c r="AL89" i="90"/>
  <c r="AU89" i="90" s="1"/>
  <c r="AN90" i="29"/>
  <c r="AI90" i="29"/>
  <c r="AH89" i="42"/>
  <c r="AQ89" i="42" s="1"/>
  <c r="AQ91" i="42" s="1"/>
  <c r="AZ3" i="42"/>
  <c r="AX4" i="42" s="1"/>
  <c r="S4" i="42" s="1"/>
  <c r="AC4" i="42" s="1"/>
  <c r="AB5" i="42" s="1"/>
  <c r="AX3" i="42"/>
  <c r="S3" i="42" s="1"/>
  <c r="AC3" i="42" s="1"/>
  <c r="AX5" i="42"/>
  <c r="S5" i="42" s="1"/>
  <c r="AC5" i="42" s="1"/>
  <c r="AB6" i="42" s="1"/>
  <c r="AX6" i="42"/>
  <c r="S6" i="42" s="1"/>
  <c r="AC6" i="42" s="1"/>
  <c r="AB7" i="42" s="1"/>
  <c r="AX7" i="42"/>
  <c r="S7" i="42" s="1"/>
  <c r="AC7" i="42" s="1"/>
  <c r="AB8" i="42" s="1"/>
  <c r="AX8" i="42"/>
  <c r="S8" i="42" s="1"/>
  <c r="AC8" i="42" s="1"/>
  <c r="AB9" i="42" s="1"/>
  <c r="AX9" i="42"/>
  <c r="S9" i="42" s="1"/>
  <c r="AC9" i="42" s="1"/>
  <c r="AB10" i="42" s="1"/>
  <c r="AX10" i="42"/>
  <c r="S10" i="42" s="1"/>
  <c r="AC10" i="42" s="1"/>
  <c r="AB11" i="42" s="1"/>
  <c r="AX11" i="42"/>
  <c r="S11" i="42" s="1"/>
  <c r="AC11" i="42" s="1"/>
  <c r="AB12" i="42" s="1"/>
  <c r="AX12" i="42"/>
  <c r="S12" i="42" s="1"/>
  <c r="AC12" i="42" s="1"/>
  <c r="AB13" i="42" s="1"/>
  <c r="AX13" i="42"/>
  <c r="S13" i="42" s="1"/>
  <c r="AC13" i="42" s="1"/>
  <c r="AB14" i="42" s="1"/>
  <c r="AX14" i="42"/>
  <c r="S14" i="42" s="1"/>
  <c r="AC14" i="42" s="1"/>
  <c r="AB15" i="42" s="1"/>
  <c r="AX15" i="42"/>
  <c r="S15" i="42" s="1"/>
  <c r="AC15" i="42" s="1"/>
  <c r="AB16" i="42" s="1"/>
  <c r="AX16" i="42"/>
  <c r="S16" i="42" s="1"/>
  <c r="AC16" i="42" s="1"/>
  <c r="AB17" i="42" s="1"/>
  <c r="AX17" i="42"/>
  <c r="S17" i="42" s="1"/>
  <c r="AC17" i="42" s="1"/>
  <c r="AB18" i="42" s="1"/>
  <c r="AX18" i="42"/>
  <c r="S18" i="42" s="1"/>
  <c r="AC18" i="42" s="1"/>
  <c r="AB19" i="42" s="1"/>
  <c r="AX19" i="42"/>
  <c r="S19" i="42" s="1"/>
  <c r="AC19" i="42" s="1"/>
  <c r="AB20" i="42" s="1"/>
  <c r="AX20" i="42"/>
  <c r="S20" i="42" s="1"/>
  <c r="AC20" i="42" s="1"/>
  <c r="AB21" i="42" s="1"/>
  <c r="AX21" i="42"/>
  <c r="S21" i="42" s="1"/>
  <c r="AC21" i="42" s="1"/>
  <c r="AB22" i="42" s="1"/>
  <c r="AX22" i="42"/>
  <c r="S22" i="42" s="1"/>
  <c r="AC22" i="42" s="1"/>
  <c r="AB23" i="42" s="1"/>
  <c r="AX23" i="42"/>
  <c r="S23" i="42" s="1"/>
  <c r="AC23" i="42" s="1"/>
  <c r="AB24" i="42" s="1"/>
  <c r="AX24" i="42"/>
  <c r="S24" i="42" s="1"/>
  <c r="AC24" i="42" s="1"/>
  <c r="AB25" i="42" s="1"/>
  <c r="AX25" i="42"/>
  <c r="S25" i="42" s="1"/>
  <c r="AC25" i="42" s="1"/>
  <c r="AB26" i="42" s="1"/>
  <c r="AX26" i="42"/>
  <c r="S26" i="42" s="1"/>
  <c r="AC26" i="42" s="1"/>
  <c r="AB27" i="42" s="1"/>
  <c r="AX27" i="42"/>
  <c r="S27" i="42" s="1"/>
  <c r="AC27" i="42" s="1"/>
  <c r="AB28" i="42" s="1"/>
  <c r="AX28" i="42"/>
  <c r="S28" i="42" s="1"/>
  <c r="AC28" i="42" s="1"/>
  <c r="AB29" i="42" s="1"/>
  <c r="AX29" i="42"/>
  <c r="S29" i="42" s="1"/>
  <c r="AC29" i="42" s="1"/>
  <c r="AB30" i="42" s="1"/>
  <c r="AX30" i="42"/>
  <c r="S30" i="42" s="1"/>
  <c r="AC30" i="42" s="1"/>
  <c r="AB31" i="42" s="1"/>
  <c r="AX31" i="42"/>
  <c r="S31" i="42" s="1"/>
  <c r="AC31" i="42" s="1"/>
  <c r="AB32" i="42" s="1"/>
  <c r="AX32" i="42"/>
  <c r="S32" i="42" s="1"/>
  <c r="AC32" i="42" s="1"/>
  <c r="AB33" i="42" s="1"/>
  <c r="AX33" i="42"/>
  <c r="S33" i="42" s="1"/>
  <c r="AC33" i="42" s="1"/>
  <c r="AB34" i="42" s="1"/>
  <c r="AX34" i="42"/>
  <c r="S34" i="42" s="1"/>
  <c r="AC34" i="42" s="1"/>
  <c r="AB35" i="42" s="1"/>
  <c r="AX35" i="42"/>
  <c r="S35" i="42" s="1"/>
  <c r="AC35" i="42" s="1"/>
  <c r="AB36" i="42" s="1"/>
  <c r="AX36" i="42"/>
  <c r="S36" i="42" s="1"/>
  <c r="AC36" i="42" s="1"/>
  <c r="AB37" i="42" s="1"/>
  <c r="AX37" i="42"/>
  <c r="S37" i="42" s="1"/>
  <c r="AC37" i="42" s="1"/>
  <c r="AB38" i="42" s="1"/>
  <c r="AX38" i="42"/>
  <c r="S38" i="42" s="1"/>
  <c r="AC38" i="42" s="1"/>
  <c r="AB39" i="42" s="1"/>
  <c r="AX39" i="42"/>
  <c r="S39" i="42" s="1"/>
  <c r="AC39" i="42" s="1"/>
  <c r="AB40" i="42" s="1"/>
  <c r="AX40" i="42"/>
  <c r="S40" i="42" s="1"/>
  <c r="AC40" i="42" s="1"/>
  <c r="AB41" i="42" s="1"/>
  <c r="AX41" i="42"/>
  <c r="S41" i="42" s="1"/>
  <c r="AC41" i="42" s="1"/>
  <c r="AB42" i="42" s="1"/>
  <c r="AX42" i="42"/>
  <c r="S42" i="42" s="1"/>
  <c r="AC42" i="42" s="1"/>
  <c r="AB43" i="42" s="1"/>
  <c r="AX43" i="42"/>
  <c r="S43" i="42" s="1"/>
  <c r="AC43" i="42" s="1"/>
  <c r="AB44" i="42" s="1"/>
  <c r="AX44" i="42"/>
  <c r="S44" i="42" s="1"/>
  <c r="AC44" i="42" s="1"/>
  <c r="AB45" i="42" s="1"/>
  <c r="AX45" i="42"/>
  <c r="S45" i="42" s="1"/>
  <c r="AC45" i="42" s="1"/>
  <c r="AB46" i="42" s="1"/>
  <c r="AX46" i="42"/>
  <c r="S46" i="42" s="1"/>
  <c r="AC46" i="42" s="1"/>
  <c r="AB47" i="42" s="1"/>
  <c r="AX47" i="42"/>
  <c r="S47" i="42" s="1"/>
  <c r="AC47" i="42" s="1"/>
  <c r="AB48" i="42" s="1"/>
  <c r="AX48" i="42"/>
  <c r="S48" i="42" s="1"/>
  <c r="AC48" i="42" s="1"/>
  <c r="AB49" i="42" s="1"/>
  <c r="AX49" i="42"/>
  <c r="S49" i="42" s="1"/>
  <c r="AC49" i="42" s="1"/>
  <c r="AB50" i="42" s="1"/>
  <c r="AX50" i="42"/>
  <c r="S50" i="42" s="1"/>
  <c r="AC50" i="42" s="1"/>
  <c r="AB51" i="42" s="1"/>
  <c r="AX51" i="42"/>
  <c r="S51" i="42" s="1"/>
  <c r="AC51" i="42" s="1"/>
  <c r="AB52" i="42" s="1"/>
  <c r="AX52" i="42"/>
  <c r="S52" i="42" s="1"/>
  <c r="AC52" i="42" s="1"/>
  <c r="AB53" i="42" s="1"/>
  <c r="AX53" i="42"/>
  <c r="S53" i="42" s="1"/>
  <c r="AC53" i="42" s="1"/>
  <c r="AB54" i="42" s="1"/>
  <c r="AX54" i="42"/>
  <c r="S54" i="42" s="1"/>
  <c r="AC54" i="42" s="1"/>
  <c r="AB55" i="42" s="1"/>
  <c r="AX55" i="42"/>
  <c r="S55" i="42" s="1"/>
  <c r="AC55" i="42" s="1"/>
  <c r="AB56" i="42" s="1"/>
  <c r="AX56" i="42"/>
  <c r="S56" i="42" s="1"/>
  <c r="AC56" i="42" s="1"/>
  <c r="AB57" i="42" s="1"/>
  <c r="AX57" i="42"/>
  <c r="S57" i="42" s="1"/>
  <c r="AC57" i="42" s="1"/>
  <c r="AB58" i="42" s="1"/>
  <c r="AX58" i="42"/>
  <c r="S58" i="42" s="1"/>
  <c r="AC58" i="42" s="1"/>
  <c r="AB59" i="42" s="1"/>
  <c r="AX59" i="42"/>
  <c r="S59" i="42" s="1"/>
  <c r="AC59" i="42" s="1"/>
  <c r="AB60" i="42" s="1"/>
  <c r="AX60" i="42"/>
  <c r="S60" i="42" s="1"/>
  <c r="AC60" i="42" s="1"/>
  <c r="AB61" i="42" s="1"/>
  <c r="AX61" i="42"/>
  <c r="S61" i="42" s="1"/>
  <c r="AC61" i="42" s="1"/>
  <c r="AB62" i="42" s="1"/>
  <c r="AX62" i="42"/>
  <c r="S62" i="42" s="1"/>
  <c r="AC62" i="42" s="1"/>
  <c r="AB63" i="42" s="1"/>
  <c r="AX63" i="42"/>
  <c r="S63" i="42" s="1"/>
  <c r="AC63" i="42" s="1"/>
  <c r="AB64" i="42" s="1"/>
  <c r="AX64" i="42"/>
  <c r="S64" i="42" s="1"/>
  <c r="AC64" i="42" s="1"/>
  <c r="AB65" i="42" s="1"/>
  <c r="AX65" i="42"/>
  <c r="S65" i="42" s="1"/>
  <c r="AC65" i="42" s="1"/>
  <c r="AB66" i="42" s="1"/>
  <c r="AX66" i="42"/>
  <c r="S66" i="42" s="1"/>
  <c r="AC66" i="42" s="1"/>
  <c r="AB67" i="42" s="1"/>
  <c r="AX67" i="42"/>
  <c r="S67" i="42" s="1"/>
  <c r="AC67" i="42" s="1"/>
  <c r="AB68" i="42" s="1"/>
  <c r="AX68" i="42"/>
  <c r="S68" i="42" s="1"/>
  <c r="AC68" i="42" s="1"/>
  <c r="AB69" i="42" s="1"/>
  <c r="AX69" i="42"/>
  <c r="S69" i="42" s="1"/>
  <c r="AC69" i="42" s="1"/>
  <c r="AB70" i="42" s="1"/>
  <c r="AX70" i="42"/>
  <c r="S70" i="42" s="1"/>
  <c r="AC70" i="42" s="1"/>
  <c r="AB71" i="42" s="1"/>
  <c r="AX71" i="42"/>
  <c r="S71" i="42" s="1"/>
  <c r="AC71" i="42" s="1"/>
  <c r="AB72" i="42" s="1"/>
  <c r="AX72" i="42"/>
  <c r="S72" i="42" s="1"/>
  <c r="AC72" i="42" s="1"/>
  <c r="AB73" i="42" s="1"/>
  <c r="AX73" i="42"/>
  <c r="S73" i="42" s="1"/>
  <c r="AC73" i="42" s="1"/>
  <c r="AB74" i="42" s="1"/>
  <c r="AX74" i="42"/>
  <c r="S74" i="42" s="1"/>
  <c r="AC74" i="42" s="1"/>
  <c r="AB75" i="42" s="1"/>
  <c r="AX75" i="42"/>
  <c r="S75" i="42" s="1"/>
  <c r="AC75" i="42" s="1"/>
  <c r="AB76" i="42" s="1"/>
  <c r="AX76" i="42"/>
  <c r="S76" i="42" s="1"/>
  <c r="AC76" i="42" s="1"/>
  <c r="AB77" i="42" s="1"/>
  <c r="AX77" i="42"/>
  <c r="S77" i="42" s="1"/>
  <c r="AC77" i="42" s="1"/>
  <c r="AB78" i="42" s="1"/>
  <c r="AX78" i="42"/>
  <c r="S78" i="42" s="1"/>
  <c r="AC78" i="42" s="1"/>
  <c r="AB79" i="42" s="1"/>
  <c r="AX79" i="42"/>
  <c r="S79" i="42" s="1"/>
  <c r="AC79" i="42" s="1"/>
  <c r="AB80" i="42" s="1"/>
  <c r="AX80" i="42"/>
  <c r="S80" i="42" s="1"/>
  <c r="AC80" i="42" s="1"/>
  <c r="AB81" i="42" s="1"/>
  <c r="AX81" i="42"/>
  <c r="S81" i="42" s="1"/>
  <c r="AC81" i="42" s="1"/>
  <c r="AB82" i="42" s="1"/>
  <c r="AX82" i="42"/>
  <c r="S82" i="42" s="1"/>
  <c r="AC82" i="42" s="1"/>
  <c r="AB83" i="42" s="1"/>
  <c r="AX83" i="42"/>
  <c r="S83" i="42" s="1"/>
  <c r="AC83" i="42" s="1"/>
  <c r="AB84" i="42" s="1"/>
  <c r="AX85" i="42"/>
  <c r="S85" i="42" s="1"/>
  <c r="AC85" i="42" s="1"/>
  <c r="AB86" i="42" s="1"/>
  <c r="AX87" i="42"/>
  <c r="S87" i="42" s="1"/>
  <c r="AC87" i="42" s="1"/>
  <c r="AB88" i="42" s="1"/>
  <c r="AX84" i="42"/>
  <c r="S84" i="42" s="1"/>
  <c r="AC84" i="42" s="1"/>
  <c r="AB85" i="42" s="1"/>
  <c r="AX86" i="42"/>
  <c r="S86" i="42" s="1"/>
  <c r="AC86" i="42" s="1"/>
  <c r="AB87" i="42" s="1"/>
  <c r="AX88" i="42"/>
  <c r="S88" i="42" s="1"/>
  <c r="AC88" i="42" s="1"/>
  <c r="AB89" i="42" s="1"/>
  <c r="AS15" i="94"/>
  <c r="AL15" i="94"/>
  <c r="AU15" i="94" s="1"/>
  <c r="AS33" i="94"/>
  <c r="AL33" i="94"/>
  <c r="AU33" i="94" s="1"/>
  <c r="AS51" i="94"/>
  <c r="AL51" i="94"/>
  <c r="AU51" i="94" s="1"/>
  <c r="AS69" i="94"/>
  <c r="AL69" i="94"/>
  <c r="AU69" i="94" s="1"/>
  <c r="AS87" i="94"/>
  <c r="AL87" i="94"/>
  <c r="AU87" i="94" s="1"/>
  <c r="AB4" i="26"/>
  <c r="AJ3" i="26"/>
  <c r="AS21" i="26"/>
  <c r="AL21" i="26"/>
  <c r="AU21" i="26" s="1"/>
  <c r="AS39" i="26"/>
  <c r="AL39" i="26"/>
  <c r="AU39" i="26" s="1"/>
  <c r="AS57" i="26"/>
  <c r="AL57" i="26"/>
  <c r="AU57" i="26" s="1"/>
  <c r="AS75" i="26"/>
  <c r="AL75" i="26"/>
  <c r="AU75" i="26" s="1"/>
  <c r="AK5" i="26"/>
  <c r="AT5" i="26" s="1"/>
  <c r="AJ5" i="26"/>
  <c r="AS22" i="26"/>
  <c r="AL22" i="26"/>
  <c r="AU22" i="26" s="1"/>
  <c r="AS40" i="26"/>
  <c r="AL40" i="26"/>
  <c r="AU40" i="26" s="1"/>
  <c r="AS58" i="26"/>
  <c r="AL58" i="26"/>
  <c r="AU58" i="26" s="1"/>
  <c r="AS76" i="26"/>
  <c r="AL76" i="26"/>
  <c r="AU76" i="26" s="1"/>
  <c r="AS23" i="26"/>
  <c r="AL23" i="26"/>
  <c r="AU23" i="26" s="1"/>
  <c r="AS41" i="26"/>
  <c r="AL41" i="26"/>
  <c r="AU41" i="26" s="1"/>
  <c r="AS59" i="26"/>
  <c r="AL59" i="26"/>
  <c r="AU59" i="26" s="1"/>
  <c r="AS77" i="26"/>
  <c r="AL77" i="26"/>
  <c r="AU77" i="26" s="1"/>
  <c r="AJ6" i="94"/>
  <c r="AK6" i="94"/>
  <c r="AT6" i="94" s="1"/>
  <c r="AS24" i="94"/>
  <c r="AL24" i="94"/>
  <c r="AU24" i="94" s="1"/>
  <c r="AS42" i="94"/>
  <c r="AL42" i="94"/>
  <c r="AU42" i="94" s="1"/>
  <c r="AS60" i="94"/>
  <c r="AL60" i="94"/>
  <c r="AU60" i="94" s="1"/>
  <c r="AS78" i="94"/>
  <c r="AL78" i="94"/>
  <c r="AU78" i="94" s="1"/>
  <c r="AJ12" i="82"/>
  <c r="AK12" i="82"/>
  <c r="AT12" i="82" s="1"/>
  <c r="AS36" i="82"/>
  <c r="AL36" i="82"/>
  <c r="AU36" i="82" s="1"/>
  <c r="AS54" i="82"/>
  <c r="AL54" i="82"/>
  <c r="AU54" i="82" s="1"/>
  <c r="AS72" i="82"/>
  <c r="AL72" i="82"/>
  <c r="AU72" i="82" s="1"/>
  <c r="AJ24" i="26"/>
  <c r="AK24" i="26"/>
  <c r="AT24" i="26" s="1"/>
  <c r="AN90" i="45"/>
  <c r="AI90" i="45"/>
  <c r="AJ25" i="82"/>
  <c r="AK25" i="82"/>
  <c r="AT25" i="82" s="1"/>
  <c r="AS43" i="82"/>
  <c r="AL43" i="82"/>
  <c r="AU43" i="82" s="1"/>
  <c r="AS61" i="82"/>
  <c r="AL61" i="82"/>
  <c r="AU61" i="82" s="1"/>
  <c r="AS79" i="82"/>
  <c r="AL79" i="82"/>
  <c r="AU79" i="82" s="1"/>
  <c r="AJ19" i="26"/>
  <c r="AK19" i="26"/>
  <c r="AT19" i="26" s="1"/>
  <c r="AS14" i="94"/>
  <c r="AL14" i="94"/>
  <c r="AU14" i="94" s="1"/>
  <c r="AS32" i="94"/>
  <c r="AL32" i="94"/>
  <c r="AU32" i="94" s="1"/>
  <c r="AS50" i="94"/>
  <c r="AL50" i="94"/>
  <c r="AU50" i="94" s="1"/>
  <c r="AS68" i="94"/>
  <c r="AL68" i="94"/>
  <c r="AU68" i="94" s="1"/>
  <c r="AS85" i="94"/>
  <c r="AL85" i="94"/>
  <c r="AU85" i="94" s="1"/>
  <c r="AS8" i="82"/>
  <c r="AL8" i="82"/>
  <c r="AU8" i="82" s="1"/>
  <c r="AS26" i="82"/>
  <c r="AL26" i="82"/>
  <c r="AU26" i="82" s="1"/>
  <c r="AS44" i="82"/>
  <c r="AL44" i="82"/>
  <c r="AU44" i="82" s="1"/>
  <c r="AS62" i="82"/>
  <c r="AL62" i="82"/>
  <c r="AU62" i="82" s="1"/>
  <c r="AS80" i="82"/>
  <c r="AL80" i="82"/>
  <c r="AU80" i="82" s="1"/>
  <c r="AS14" i="26"/>
  <c r="AL14" i="26"/>
  <c r="AU14" i="26" s="1"/>
  <c r="AS32" i="26"/>
  <c r="AL32" i="26"/>
  <c r="AU32" i="26" s="1"/>
  <c r="AS50" i="26"/>
  <c r="AL50" i="26"/>
  <c r="AU50" i="26" s="1"/>
  <c r="AS68" i="26"/>
  <c r="AL68" i="26"/>
  <c r="AU68" i="26" s="1"/>
  <c r="AS87" i="26"/>
  <c r="AL87" i="26"/>
  <c r="AU87" i="26" s="1"/>
  <c r="Z89" i="42"/>
  <c r="W89" i="74"/>
  <c r="AG88" i="74"/>
  <c r="AP88" i="74" s="1"/>
  <c r="AF88" i="74"/>
  <c r="AO88" i="74" s="1"/>
  <c r="AE88" i="74"/>
  <c r="AS9" i="82"/>
  <c r="AL9" i="82"/>
  <c r="AU9" i="82" s="1"/>
  <c r="AS27" i="82"/>
  <c r="AL27" i="82"/>
  <c r="AU27" i="82" s="1"/>
  <c r="AS45" i="82"/>
  <c r="AL45" i="82"/>
  <c r="AU45" i="82" s="1"/>
  <c r="AS63" i="82"/>
  <c r="AL63" i="82"/>
  <c r="AU63" i="82" s="1"/>
  <c r="AS81" i="82"/>
  <c r="AL81" i="82"/>
  <c r="AU81" i="82" s="1"/>
  <c r="AS22" i="94"/>
  <c r="AL22" i="94"/>
  <c r="AU22" i="94" s="1"/>
  <c r="AS40" i="94"/>
  <c r="AL40" i="94"/>
  <c r="AU40" i="94" s="1"/>
  <c r="AS58" i="94"/>
  <c r="AL58" i="94"/>
  <c r="AU58" i="94" s="1"/>
  <c r="AS76" i="94"/>
  <c r="AL76" i="94"/>
  <c r="AU76" i="94" s="1"/>
  <c r="AS10" i="82"/>
  <c r="AL10" i="82"/>
  <c r="AU10" i="82" s="1"/>
  <c r="AS28" i="82"/>
  <c r="AL28" i="82"/>
  <c r="AU28" i="82" s="1"/>
  <c r="AS46" i="82"/>
  <c r="AL46" i="82"/>
  <c r="AU46" i="82" s="1"/>
  <c r="AS64" i="82"/>
  <c r="AL64" i="82"/>
  <c r="AU64" i="82" s="1"/>
  <c r="AS82" i="82"/>
  <c r="AL82" i="82"/>
  <c r="AU82" i="82" s="1"/>
  <c r="AS10" i="26"/>
  <c r="AL10" i="26"/>
  <c r="AU10" i="26" s="1"/>
  <c r="AB4" i="94"/>
  <c r="AJ3" i="94"/>
  <c r="AS23" i="94"/>
  <c r="AL23" i="94"/>
  <c r="AU23" i="94" s="1"/>
  <c r="AS41" i="94"/>
  <c r="AL41" i="94"/>
  <c r="AU41" i="94" s="1"/>
  <c r="AS59" i="94"/>
  <c r="AL59" i="94"/>
  <c r="AU59" i="94" s="1"/>
  <c r="AS77" i="94"/>
  <c r="AL77" i="94"/>
  <c r="AU77" i="94" s="1"/>
  <c r="AS5" i="82"/>
  <c r="AL5" i="82"/>
  <c r="AU5" i="82" s="1"/>
  <c r="AS23" i="82"/>
  <c r="AL23" i="82"/>
  <c r="AU23" i="82" s="1"/>
  <c r="AS41" i="82"/>
  <c r="AL41" i="82"/>
  <c r="AU41" i="82" s="1"/>
  <c r="AS59" i="82"/>
  <c r="AL59" i="82"/>
  <c r="AU59" i="82" s="1"/>
  <c r="AS77" i="82"/>
  <c r="AL77" i="82"/>
  <c r="AU77" i="82" s="1"/>
  <c r="AR85" i="73"/>
  <c r="AS11" i="26"/>
  <c r="AL11" i="26"/>
  <c r="AU11" i="26" s="1"/>
  <c r="AR90" i="81"/>
  <c r="AJ18" i="82"/>
  <c r="AK18" i="82"/>
  <c r="AT18" i="82" s="1"/>
  <c r="AJ30" i="26"/>
  <c r="AK30" i="26"/>
  <c r="AT30" i="26" s="1"/>
  <c r="AS54" i="26"/>
  <c r="AL54" i="26"/>
  <c r="AU54" i="26" s="1"/>
  <c r="AS72" i="26"/>
  <c r="AL72" i="26"/>
  <c r="AU72" i="26" s="1"/>
  <c r="AS13" i="94"/>
  <c r="AL13" i="94"/>
  <c r="AU13" i="94" s="1"/>
  <c r="AS31" i="94"/>
  <c r="AL31" i="94"/>
  <c r="AU31" i="94" s="1"/>
  <c r="AS49" i="94"/>
  <c r="AL49" i="94"/>
  <c r="AU49" i="94" s="1"/>
  <c r="AS67" i="94"/>
  <c r="AL67" i="94"/>
  <c r="AU67" i="94" s="1"/>
  <c r="AS88" i="94"/>
  <c r="AL88" i="94"/>
  <c r="AU88" i="94" s="1"/>
  <c r="AH86" i="78"/>
  <c r="AQ86" i="78" s="1"/>
  <c r="AJ25" i="26"/>
  <c r="AK25" i="26"/>
  <c r="AT25" i="26" s="1"/>
  <c r="AS55" i="26"/>
  <c r="AL55" i="26"/>
  <c r="AU55" i="26" s="1"/>
  <c r="AS73" i="26"/>
  <c r="AL73" i="26"/>
  <c r="AU73" i="26" s="1"/>
  <c r="Y89" i="33"/>
  <c r="X89" i="33"/>
  <c r="AJ5" i="94"/>
  <c r="AK5" i="94"/>
  <c r="AT5" i="94" s="1"/>
  <c r="AS21" i="94"/>
  <c r="AL21" i="94"/>
  <c r="AU21" i="94" s="1"/>
  <c r="AS39" i="94"/>
  <c r="AL39" i="94"/>
  <c r="AU39" i="94" s="1"/>
  <c r="AS57" i="94"/>
  <c r="AL57" i="94"/>
  <c r="AU57" i="94" s="1"/>
  <c r="AS75" i="94"/>
  <c r="AL75" i="94"/>
  <c r="AU75" i="94" s="1"/>
  <c r="AS9" i="26"/>
  <c r="AL9" i="26"/>
  <c r="AU9" i="26" s="1"/>
  <c r="AS27" i="26"/>
  <c r="AL27" i="26"/>
  <c r="AU27" i="26" s="1"/>
  <c r="AS45" i="26"/>
  <c r="AL45" i="26"/>
  <c r="AU45" i="26" s="1"/>
  <c r="AS63" i="26"/>
  <c r="AL63" i="26"/>
  <c r="AU63" i="26" s="1"/>
  <c r="AS81" i="26"/>
  <c r="AL81" i="26"/>
  <c r="AU81" i="26" s="1"/>
  <c r="AT91" i="90"/>
  <c r="AS28" i="26"/>
  <c r="AL28" i="26"/>
  <c r="AU28" i="26" s="1"/>
  <c r="AS46" i="26"/>
  <c r="AL46" i="26"/>
  <c r="AU46" i="26" s="1"/>
  <c r="AS64" i="26"/>
  <c r="AL64" i="26"/>
  <c r="AU64" i="26" s="1"/>
  <c r="AS82" i="26"/>
  <c r="AL82" i="26"/>
  <c r="AU82" i="26" s="1"/>
  <c r="AS29" i="26"/>
  <c r="AL29" i="26"/>
  <c r="AU29" i="26" s="1"/>
  <c r="AS47" i="26"/>
  <c r="AL47" i="26"/>
  <c r="AU47" i="26" s="1"/>
  <c r="AS65" i="26"/>
  <c r="AL65" i="26"/>
  <c r="AU65" i="26" s="1"/>
  <c r="AS83" i="26"/>
  <c r="AL83" i="26"/>
  <c r="AU83" i="26" s="1"/>
  <c r="Y89" i="46"/>
  <c r="X89" i="46"/>
  <c r="AS12" i="94"/>
  <c r="AL12" i="94"/>
  <c r="AU12" i="94" s="1"/>
  <c r="AS30" i="94"/>
  <c r="AL30" i="94"/>
  <c r="AU30" i="94" s="1"/>
  <c r="AS48" i="94"/>
  <c r="AL48" i="94"/>
  <c r="AU48" i="94" s="1"/>
  <c r="AS66" i="94"/>
  <c r="AL66" i="94"/>
  <c r="AU66" i="94" s="1"/>
  <c r="AS84" i="94"/>
  <c r="AL84" i="94"/>
  <c r="AU84" i="94" s="1"/>
  <c r="AJ24" i="82"/>
  <c r="AK24" i="82"/>
  <c r="AT24" i="82" s="1"/>
  <c r="AS42" i="82"/>
  <c r="AL42" i="82"/>
  <c r="AU42" i="82" s="1"/>
  <c r="AS60" i="82"/>
  <c r="AL60" i="82"/>
  <c r="AU60" i="82" s="1"/>
  <c r="AS78" i="82"/>
  <c r="AL78" i="82"/>
  <c r="AU78" i="82" s="1"/>
  <c r="AJ36" i="26"/>
  <c r="AK36" i="26"/>
  <c r="AT36" i="26" s="1"/>
  <c r="AS7" i="82"/>
  <c r="AL7" i="82"/>
  <c r="AU7" i="82" s="1"/>
  <c r="Z86" i="78"/>
  <c r="AS31" i="82"/>
  <c r="AL31" i="82"/>
  <c r="AU31" i="82" s="1"/>
  <c r="AS49" i="82"/>
  <c r="AL49" i="82"/>
  <c r="AU49" i="82" s="1"/>
  <c r="AS67" i="82"/>
  <c r="AL67" i="82"/>
  <c r="AU67" i="82" s="1"/>
  <c r="AS87" i="82"/>
  <c r="AL87" i="82"/>
  <c r="AU87" i="82" s="1"/>
  <c r="AJ31" i="26"/>
  <c r="AK31" i="26"/>
  <c r="AT31" i="26" s="1"/>
  <c r="AS20" i="94"/>
  <c r="AL20" i="94"/>
  <c r="AU20" i="94" s="1"/>
  <c r="AS38" i="94"/>
  <c r="AL38" i="94"/>
  <c r="AU38" i="94" s="1"/>
  <c r="AS56" i="94"/>
  <c r="AL56" i="94"/>
  <c r="AU56" i="94" s="1"/>
  <c r="AS74" i="94"/>
  <c r="AL74" i="94"/>
  <c r="AU74" i="94" s="1"/>
  <c r="AS14" i="82"/>
  <c r="AL14" i="82"/>
  <c r="AU14" i="82" s="1"/>
  <c r="AS32" i="82"/>
  <c r="AL32" i="82"/>
  <c r="AU32" i="82" s="1"/>
  <c r="AS50" i="82"/>
  <c r="AL50" i="82"/>
  <c r="AU50" i="82" s="1"/>
  <c r="AS68" i="82"/>
  <c r="AL68" i="82"/>
  <c r="AU68" i="82" s="1"/>
  <c r="AS85" i="82"/>
  <c r="AL85" i="82"/>
  <c r="AU85" i="82" s="1"/>
  <c r="X91" i="29"/>
  <c r="Y91" i="29"/>
  <c r="AS20" i="26"/>
  <c r="AL20" i="26"/>
  <c r="AU20" i="26" s="1"/>
  <c r="AS38" i="26"/>
  <c r="AL38" i="26"/>
  <c r="AU38" i="26" s="1"/>
  <c r="AS56" i="26"/>
  <c r="AL56" i="26"/>
  <c r="AU56" i="26" s="1"/>
  <c r="AS74" i="26"/>
  <c r="AL74" i="26"/>
  <c r="AU74" i="26" s="1"/>
  <c r="AI88" i="33"/>
  <c r="AN88" i="33"/>
  <c r="Y88" i="30"/>
  <c r="X88" i="30"/>
  <c r="AH89" i="41"/>
  <c r="AQ89" i="41" s="1"/>
  <c r="AS15" i="82"/>
  <c r="AL15" i="82"/>
  <c r="AU15" i="82" s="1"/>
  <c r="AS33" i="82"/>
  <c r="AL33" i="82"/>
  <c r="AU33" i="82" s="1"/>
  <c r="AS51" i="82"/>
  <c r="AL51" i="82"/>
  <c r="AU51" i="82" s="1"/>
  <c r="AS69" i="82"/>
  <c r="AL69" i="82"/>
  <c r="AU69" i="82" s="1"/>
  <c r="AS88" i="82"/>
  <c r="AL88" i="82"/>
  <c r="AU88" i="82" s="1"/>
  <c r="AS10" i="94"/>
  <c r="AL10" i="94"/>
  <c r="AU10" i="94" s="1"/>
  <c r="AS28" i="94"/>
  <c r="AL28" i="94"/>
  <c r="AU28" i="94" s="1"/>
  <c r="AS46" i="94"/>
  <c r="AL46" i="94"/>
  <c r="AU46" i="94" s="1"/>
  <c r="AS64" i="94"/>
  <c r="AL64" i="94"/>
  <c r="AU64" i="94" s="1"/>
  <c r="AS82" i="94"/>
  <c r="AL82" i="94"/>
  <c r="AU82" i="94" s="1"/>
  <c r="AH91" i="81"/>
  <c r="AQ91" i="81" s="1"/>
  <c r="AS4" i="90"/>
  <c r="AL4" i="90"/>
  <c r="AU4" i="90" s="1"/>
  <c r="AU91" i="90" s="1"/>
  <c r="C11" i="90" s="1"/>
  <c r="F43" i="97" s="1"/>
  <c r="AS16" i="82"/>
  <c r="AL16" i="82"/>
  <c r="AU16" i="82" s="1"/>
  <c r="AS34" i="82"/>
  <c r="AL34" i="82"/>
  <c r="AU34" i="82" s="1"/>
  <c r="AS52" i="82"/>
  <c r="AL52" i="82"/>
  <c r="AU52" i="82" s="1"/>
  <c r="AS70" i="82"/>
  <c r="AL70" i="82"/>
  <c r="AU70" i="82" s="1"/>
  <c r="AS86" i="82"/>
  <c r="AL86" i="82"/>
  <c r="AU86" i="82" s="1"/>
  <c r="W94" i="77"/>
  <c r="AG93" i="77"/>
  <c r="AP93" i="77" s="1"/>
  <c r="AF93" i="77"/>
  <c r="AO93" i="77" s="1"/>
  <c r="AE93" i="77"/>
  <c r="AS11" i="94"/>
  <c r="AL11" i="94"/>
  <c r="AU11" i="94" s="1"/>
  <c r="AS29" i="94"/>
  <c r="AL29" i="94"/>
  <c r="AU29" i="94" s="1"/>
  <c r="AS47" i="94"/>
  <c r="AL47" i="94"/>
  <c r="AU47" i="94" s="1"/>
  <c r="AS65" i="94"/>
  <c r="AL65" i="94"/>
  <c r="AU65" i="94" s="1"/>
  <c r="AS83" i="94"/>
  <c r="AL83" i="94"/>
  <c r="AU83" i="94" s="1"/>
  <c r="AN89" i="94"/>
  <c r="AN91" i="94" s="1"/>
  <c r="AI89" i="94"/>
  <c r="AS11" i="82"/>
  <c r="AL11" i="82"/>
  <c r="AU11" i="82" s="1"/>
  <c r="AS29" i="82"/>
  <c r="AL29" i="82"/>
  <c r="AU29" i="82" s="1"/>
  <c r="AS47" i="82"/>
  <c r="AL47" i="82"/>
  <c r="AU47" i="82" s="1"/>
  <c r="AS65" i="82"/>
  <c r="AL65" i="82"/>
  <c r="AU65" i="82" s="1"/>
  <c r="AS83" i="82"/>
  <c r="AL83" i="82"/>
  <c r="AU83" i="82" s="1"/>
  <c r="AR88" i="41"/>
  <c r="AJ6" i="26"/>
  <c r="AK6" i="26"/>
  <c r="AT6" i="26" s="1"/>
  <c r="AJ42" i="26"/>
  <c r="AK42" i="26"/>
  <c r="AT42" i="26" s="1"/>
  <c r="AS60" i="26"/>
  <c r="AL60" i="26"/>
  <c r="AU60" i="26" s="1"/>
  <c r="AS78" i="26"/>
  <c r="AL78" i="26"/>
  <c r="AU78" i="26" s="1"/>
  <c r="X91" i="45"/>
  <c r="Y91" i="45"/>
  <c r="AS19" i="94"/>
  <c r="AL19" i="94"/>
  <c r="AU19" i="94" s="1"/>
  <c r="AS37" i="94"/>
  <c r="AL37" i="94"/>
  <c r="AU37" i="94" s="1"/>
  <c r="AS55" i="94"/>
  <c r="AL55" i="94"/>
  <c r="AU55" i="94" s="1"/>
  <c r="AS73" i="94"/>
  <c r="AL73" i="94"/>
  <c r="AU73" i="94" s="1"/>
  <c r="AE88" i="25"/>
  <c r="W89" i="25"/>
  <c r="AG88" i="25"/>
  <c r="AP88" i="25" s="1"/>
  <c r="AF88" i="25"/>
  <c r="AO88" i="25" s="1"/>
  <c r="AJ37" i="26"/>
  <c r="AK37" i="26"/>
  <c r="AT37" i="26" s="1"/>
  <c r="AS61" i="26"/>
  <c r="AL61" i="26"/>
  <c r="AU61" i="26" s="1"/>
  <c r="AS79" i="26"/>
  <c r="AL79" i="26"/>
  <c r="AU79" i="26" s="1"/>
  <c r="AH86" i="73"/>
  <c r="AQ86" i="73" s="1"/>
  <c r="AS9" i="94"/>
  <c r="AL9" i="94"/>
  <c r="AU9" i="94" s="1"/>
  <c r="AS27" i="94"/>
  <c r="AL27" i="94"/>
  <c r="AU27" i="94" s="1"/>
  <c r="AS45" i="94"/>
  <c r="AL45" i="94"/>
  <c r="AU45" i="94" s="1"/>
  <c r="AS63" i="94"/>
  <c r="AL63" i="94"/>
  <c r="AU63" i="94" s="1"/>
  <c r="AS81" i="94"/>
  <c r="AL81" i="94"/>
  <c r="AU81" i="94" s="1"/>
  <c r="AS3" i="82"/>
  <c r="AL3" i="82"/>
  <c r="AU3" i="82" s="1"/>
  <c r="AS15" i="26"/>
  <c r="AL15" i="26"/>
  <c r="AU15" i="26" s="1"/>
  <c r="AS33" i="26"/>
  <c r="AL33" i="26"/>
  <c r="AU33" i="26" s="1"/>
  <c r="AS51" i="26"/>
  <c r="AL51" i="26"/>
  <c r="AU51" i="26" s="1"/>
  <c r="AS69" i="26"/>
  <c r="AL69" i="26"/>
  <c r="AU69" i="26" s="1"/>
  <c r="AS88" i="26"/>
  <c r="AL88" i="26"/>
  <c r="AU88" i="26" s="1"/>
  <c r="AI89" i="82"/>
  <c r="AN89" i="82"/>
  <c r="AN91" i="82" s="1"/>
  <c r="AS16" i="26"/>
  <c r="AL16" i="26"/>
  <c r="AU16" i="26" s="1"/>
  <c r="AS34" i="26"/>
  <c r="AL34" i="26"/>
  <c r="AU34" i="26" s="1"/>
  <c r="AS52" i="26"/>
  <c r="AL52" i="26"/>
  <c r="AU52" i="26" s="1"/>
  <c r="AS70" i="26"/>
  <c r="AL70" i="26"/>
  <c r="AU70" i="26" s="1"/>
  <c r="AS86" i="26"/>
  <c r="AL86" i="26"/>
  <c r="AU86" i="26" s="1"/>
  <c r="AK89" i="82"/>
  <c r="AT89" i="82" s="1"/>
  <c r="AS17" i="26"/>
  <c r="AL17" i="26"/>
  <c r="AU17" i="26" s="1"/>
  <c r="AS35" i="26"/>
  <c r="AL35" i="26"/>
  <c r="AU35" i="26" s="1"/>
  <c r="AS53" i="26"/>
  <c r="AL53" i="26"/>
  <c r="AU53" i="26" s="1"/>
  <c r="AS71" i="26"/>
  <c r="AL71" i="26"/>
  <c r="AU71" i="26" s="1"/>
  <c r="Y95" i="89"/>
  <c r="X95" i="89"/>
  <c r="Z95" i="89" s="1"/>
  <c r="AS18" i="94"/>
  <c r="AL18" i="94"/>
  <c r="AU18" i="94" s="1"/>
  <c r="AS36" i="94"/>
  <c r="AL36" i="94"/>
  <c r="AU36" i="94" s="1"/>
  <c r="AS54" i="94"/>
  <c r="AL54" i="94"/>
  <c r="AU54" i="94" s="1"/>
  <c r="AS72" i="94"/>
  <c r="AL72" i="94"/>
  <c r="AU72" i="94" s="1"/>
  <c r="AH91" i="85"/>
  <c r="AQ91" i="85" s="1"/>
  <c r="AS30" i="82"/>
  <c r="AL30" i="82"/>
  <c r="AU30" i="82" s="1"/>
  <c r="AS48" i="82"/>
  <c r="AL48" i="82"/>
  <c r="AU48" i="82" s="1"/>
  <c r="AS66" i="82"/>
  <c r="AL66" i="82"/>
  <c r="AU66" i="82" s="1"/>
  <c r="AS84" i="82"/>
  <c r="AL84" i="82"/>
  <c r="AU84" i="82" s="1"/>
  <c r="AJ12" i="26"/>
  <c r="AK12" i="26"/>
  <c r="AT12" i="26" s="1"/>
  <c r="AN89" i="26"/>
  <c r="AN91" i="26" s="1"/>
  <c r="AI89" i="26"/>
  <c r="AS7" i="26"/>
  <c r="AL7" i="26"/>
  <c r="AU7" i="26" s="1"/>
  <c r="AR90" i="85"/>
  <c r="AJ13" i="82"/>
  <c r="AK13" i="82"/>
  <c r="AT13" i="82" s="1"/>
  <c r="AS37" i="82"/>
  <c r="AL37" i="82"/>
  <c r="AU37" i="82" s="1"/>
  <c r="AS55" i="82"/>
  <c r="AL55" i="82"/>
  <c r="AU55" i="82" s="1"/>
  <c r="AS73" i="82"/>
  <c r="AL73" i="82"/>
  <c r="AU73" i="82" s="1"/>
  <c r="AJ43" i="26"/>
  <c r="AK43" i="26"/>
  <c r="AT43" i="26" s="1"/>
  <c r="AJ8" i="94"/>
  <c r="AK8" i="94"/>
  <c r="AT8" i="94" s="1"/>
  <c r="AS26" i="94"/>
  <c r="AL26" i="94"/>
  <c r="AU26" i="94" s="1"/>
  <c r="AS44" i="94"/>
  <c r="AL44" i="94"/>
  <c r="AU44" i="94" s="1"/>
  <c r="AS62" i="94"/>
  <c r="AL62" i="94"/>
  <c r="AU62" i="94" s="1"/>
  <c r="AS80" i="94"/>
  <c r="AL80" i="94"/>
  <c r="AU80" i="94" s="1"/>
  <c r="AS20" i="82"/>
  <c r="AL20" i="82"/>
  <c r="AU20" i="82" s="1"/>
  <c r="AS38" i="82"/>
  <c r="AL38" i="82"/>
  <c r="AU38" i="82" s="1"/>
  <c r="AS56" i="82"/>
  <c r="AL56" i="82"/>
  <c r="AU56" i="82" s="1"/>
  <c r="AS74" i="82"/>
  <c r="AL74" i="82"/>
  <c r="AU74" i="82" s="1"/>
  <c r="AS8" i="26"/>
  <c r="AL8" i="26"/>
  <c r="AU8" i="26" s="1"/>
  <c r="AS26" i="26"/>
  <c r="AL26" i="26"/>
  <c r="AU26" i="26" s="1"/>
  <c r="AS44" i="26"/>
  <c r="AL44" i="26"/>
  <c r="AU44" i="26" s="1"/>
  <c r="AS62" i="26"/>
  <c r="AL62" i="26"/>
  <c r="AU62" i="26" s="1"/>
  <c r="AS80" i="26"/>
  <c r="AL80" i="26"/>
  <c r="AU80" i="26" s="1"/>
  <c r="AI87" i="30"/>
  <c r="AN87" i="30"/>
  <c r="AJ4" i="82"/>
  <c r="AK4" i="82"/>
  <c r="AT4" i="82" s="1"/>
  <c r="AS21" i="82"/>
  <c r="AL21" i="82"/>
  <c r="AU21" i="82" s="1"/>
  <c r="AS39" i="82"/>
  <c r="AL39" i="82"/>
  <c r="AU39" i="82" s="1"/>
  <c r="AS57" i="82"/>
  <c r="AL57" i="82"/>
  <c r="AU57" i="82" s="1"/>
  <c r="AS75" i="82"/>
  <c r="AL75" i="82"/>
  <c r="AU75" i="82" s="1"/>
  <c r="W87" i="37"/>
  <c r="AG86" i="37"/>
  <c r="AP86" i="37" s="1"/>
  <c r="AF86" i="37"/>
  <c r="AO86" i="37" s="1"/>
  <c r="AE86" i="37"/>
  <c r="AS16" i="94"/>
  <c r="AL16" i="94"/>
  <c r="AU16" i="94" s="1"/>
  <c r="AS34" i="94"/>
  <c r="AL34" i="94"/>
  <c r="AU34" i="94" s="1"/>
  <c r="AS52" i="94"/>
  <c r="AL52" i="94"/>
  <c r="AU52" i="94" s="1"/>
  <c r="AS70" i="94"/>
  <c r="AL70" i="94"/>
  <c r="AU70" i="94" s="1"/>
  <c r="AS86" i="94"/>
  <c r="AL86" i="94"/>
  <c r="AU86" i="94" s="1"/>
  <c r="Z91" i="81"/>
  <c r="AR85" i="78"/>
  <c r="AS22" i="82"/>
  <c r="AL22" i="82"/>
  <c r="AU22" i="82" s="1"/>
  <c r="AS40" i="82"/>
  <c r="AL40" i="82"/>
  <c r="AU40" i="82" s="1"/>
  <c r="AS58" i="82"/>
  <c r="AL58" i="82"/>
  <c r="AU58" i="82" s="1"/>
  <c r="AS76" i="82"/>
  <c r="AL76" i="82"/>
  <c r="AU76" i="82" s="1"/>
  <c r="AS17" i="94"/>
  <c r="AL17" i="94"/>
  <c r="AU17" i="94" s="1"/>
  <c r="AS35" i="94"/>
  <c r="AL35" i="94"/>
  <c r="AU35" i="94" s="1"/>
  <c r="AS53" i="94"/>
  <c r="AL53" i="94"/>
  <c r="AU53" i="94" s="1"/>
  <c r="AS71" i="94"/>
  <c r="AL71" i="94"/>
  <c r="AU71" i="94" s="1"/>
  <c r="AS91" i="90"/>
  <c r="AS17" i="82"/>
  <c r="AL17" i="82"/>
  <c r="AU17" i="82" s="1"/>
  <c r="AS35" i="82"/>
  <c r="AL35" i="82"/>
  <c r="AU35" i="82" s="1"/>
  <c r="AS53" i="82"/>
  <c r="AL53" i="82"/>
  <c r="AU53" i="82" s="1"/>
  <c r="AS71" i="82"/>
  <c r="AL71" i="82"/>
  <c r="AU71" i="82" s="1"/>
  <c r="AI88" i="46"/>
  <c r="AN88" i="46"/>
  <c r="AR88" i="42"/>
  <c r="AN94" i="89"/>
  <c r="AI94" i="89"/>
  <c r="AJ6" i="82"/>
  <c r="AK6" i="82"/>
  <c r="AT6" i="82" s="1"/>
  <c r="AJ18" i="26"/>
  <c r="AK18" i="26"/>
  <c r="AT18" i="26" s="1"/>
  <c r="AJ48" i="26"/>
  <c r="AS66" i="26"/>
  <c r="AL66" i="26"/>
  <c r="AU66" i="26" s="1"/>
  <c r="AS84" i="26"/>
  <c r="AL84" i="26"/>
  <c r="AU84" i="26" s="1"/>
  <c r="AJ7" i="94"/>
  <c r="Z89" i="33" l="1"/>
  <c r="AF95" i="89"/>
  <c r="AO95" i="89" s="1"/>
  <c r="W96" i="89"/>
  <c r="AG95" i="89"/>
  <c r="AP95" i="89" s="1"/>
  <c r="AE95" i="89"/>
  <c r="W90" i="33"/>
  <c r="AG89" i="33"/>
  <c r="AP89" i="33" s="1"/>
  <c r="AE89" i="33"/>
  <c r="AF89" i="33"/>
  <c r="AO89" i="33" s="1"/>
  <c r="AS4" i="82"/>
  <c r="AL4" i="82"/>
  <c r="AU4" i="82" s="1"/>
  <c r="AS8" i="94"/>
  <c r="AL8" i="94"/>
  <c r="AU8" i="94" s="1"/>
  <c r="AS12" i="26"/>
  <c r="AL12" i="26"/>
  <c r="AU12" i="26" s="1"/>
  <c r="AI88" i="25"/>
  <c r="AN88" i="25"/>
  <c r="X94" i="77"/>
  <c r="Y94" i="77"/>
  <c r="AS31" i="26"/>
  <c r="AL31" i="26"/>
  <c r="AU31" i="26" s="1"/>
  <c r="AH89" i="33"/>
  <c r="AQ89" i="33" s="1"/>
  <c r="AJ86" i="42"/>
  <c r="AK86" i="42"/>
  <c r="AT86" i="42" s="1"/>
  <c r="AJ79" i="42"/>
  <c r="AK79" i="42"/>
  <c r="AT79" i="42" s="1"/>
  <c r="AJ73" i="42"/>
  <c r="AK73" i="42"/>
  <c r="AT73" i="42" s="1"/>
  <c r="AJ67" i="42"/>
  <c r="AK67" i="42"/>
  <c r="AT67" i="42" s="1"/>
  <c r="AJ61" i="42"/>
  <c r="AK61" i="42"/>
  <c r="AT61" i="42" s="1"/>
  <c r="AJ55" i="42"/>
  <c r="AK55" i="42"/>
  <c r="AT55" i="42" s="1"/>
  <c r="AJ49" i="42"/>
  <c r="AK49" i="42"/>
  <c r="AT49" i="42" s="1"/>
  <c r="AJ43" i="42"/>
  <c r="AK43" i="42"/>
  <c r="AT43" i="42" s="1"/>
  <c r="AJ37" i="42"/>
  <c r="AK37" i="42"/>
  <c r="AT37" i="42" s="1"/>
  <c r="AJ31" i="42"/>
  <c r="AK31" i="42"/>
  <c r="AT31" i="42" s="1"/>
  <c r="AJ25" i="42"/>
  <c r="AK25" i="42"/>
  <c r="AT25" i="42" s="1"/>
  <c r="AJ19" i="42"/>
  <c r="AK19" i="42"/>
  <c r="AT19" i="42" s="1"/>
  <c r="AJ13" i="42"/>
  <c r="AK13" i="42"/>
  <c r="AT13" i="42" s="1"/>
  <c r="AJ7" i="42"/>
  <c r="AK7" i="42"/>
  <c r="AT7" i="42" s="1"/>
  <c r="AR90" i="29"/>
  <c r="Y90" i="93"/>
  <c r="X90" i="93"/>
  <c r="AS19" i="82"/>
  <c r="AL19" i="82"/>
  <c r="AU19" i="82" s="1"/>
  <c r="AS6" i="82"/>
  <c r="AL6" i="82"/>
  <c r="AU6" i="82" s="1"/>
  <c r="AR88" i="46"/>
  <c r="Y87" i="37"/>
  <c r="X87" i="37"/>
  <c r="AS37" i="26"/>
  <c r="AL37" i="26"/>
  <c r="AU37" i="26" s="1"/>
  <c r="AS6" i="26"/>
  <c r="AL6" i="26"/>
  <c r="AU6" i="26" s="1"/>
  <c r="AH88" i="30"/>
  <c r="AQ88" i="30" s="1"/>
  <c r="AS36" i="26"/>
  <c r="AL36" i="26"/>
  <c r="AU36" i="26" s="1"/>
  <c r="AS18" i="82"/>
  <c r="AL18" i="82"/>
  <c r="AU18" i="82" s="1"/>
  <c r="AS25" i="82"/>
  <c r="AL25" i="82"/>
  <c r="AU25" i="82" s="1"/>
  <c r="AS12" i="82"/>
  <c r="AL12" i="82"/>
  <c r="AU12" i="82" s="1"/>
  <c r="AJ84" i="42"/>
  <c r="AK84" i="42"/>
  <c r="AT84" i="42" s="1"/>
  <c r="AJ78" i="42"/>
  <c r="AK78" i="42"/>
  <c r="AT78" i="42" s="1"/>
  <c r="AJ72" i="42"/>
  <c r="AK72" i="42"/>
  <c r="AT72" i="42" s="1"/>
  <c r="AJ66" i="42"/>
  <c r="AK66" i="42"/>
  <c r="AT66" i="42" s="1"/>
  <c r="AJ60" i="42"/>
  <c r="AK60" i="42"/>
  <c r="AT60" i="42" s="1"/>
  <c r="AJ54" i="42"/>
  <c r="AK54" i="42"/>
  <c r="AT54" i="42" s="1"/>
  <c r="AJ48" i="42"/>
  <c r="AK48" i="42"/>
  <c r="AT48" i="42" s="1"/>
  <c r="AJ42" i="42"/>
  <c r="AK42" i="42"/>
  <c r="AT42" i="42" s="1"/>
  <c r="AJ36" i="42"/>
  <c r="AK36" i="42"/>
  <c r="AT36" i="42" s="1"/>
  <c r="AJ30" i="42"/>
  <c r="AK30" i="42"/>
  <c r="AT30" i="42" s="1"/>
  <c r="AJ24" i="42"/>
  <c r="AK24" i="42"/>
  <c r="AT24" i="42" s="1"/>
  <c r="AJ18" i="42"/>
  <c r="AK18" i="42"/>
  <c r="AT18" i="42" s="1"/>
  <c r="AJ12" i="42"/>
  <c r="AK12" i="42"/>
  <c r="AT12" i="42" s="1"/>
  <c r="AJ6" i="42"/>
  <c r="AK6" i="42"/>
  <c r="AT6" i="42" s="1"/>
  <c r="AN89" i="93"/>
  <c r="AI89" i="93"/>
  <c r="Y87" i="73"/>
  <c r="X87" i="73"/>
  <c r="Z87" i="73" s="1"/>
  <c r="AR94" i="89"/>
  <c r="AR87" i="30"/>
  <c r="AS43" i="26"/>
  <c r="AL43" i="26"/>
  <c r="AU43" i="26" s="1"/>
  <c r="AR89" i="94"/>
  <c r="AR91" i="94" s="1"/>
  <c r="AL89" i="94"/>
  <c r="AU89" i="94" s="1"/>
  <c r="AH89" i="46"/>
  <c r="AQ89" i="46" s="1"/>
  <c r="AQ91" i="46" s="1"/>
  <c r="AX4" i="46"/>
  <c r="S4" i="46" s="1"/>
  <c r="AC4" i="46" s="1"/>
  <c r="AB5" i="46" s="1"/>
  <c r="AZ3" i="46"/>
  <c r="AX3" i="46" s="1"/>
  <c r="S3" i="46" s="1"/>
  <c r="AC3" i="46" s="1"/>
  <c r="AX5" i="46"/>
  <c r="S5" i="46" s="1"/>
  <c r="AC5" i="46" s="1"/>
  <c r="AB6" i="46" s="1"/>
  <c r="AX7" i="46"/>
  <c r="S7" i="46" s="1"/>
  <c r="AC7" i="46" s="1"/>
  <c r="AB8" i="46" s="1"/>
  <c r="AX8" i="46"/>
  <c r="S8" i="46" s="1"/>
  <c r="AC8" i="46" s="1"/>
  <c r="AB9" i="46" s="1"/>
  <c r="AX9" i="46"/>
  <c r="S9" i="46" s="1"/>
  <c r="AC9" i="46" s="1"/>
  <c r="AB10" i="46" s="1"/>
  <c r="AX10" i="46"/>
  <c r="S10" i="46" s="1"/>
  <c r="AC10" i="46" s="1"/>
  <c r="AB11" i="46" s="1"/>
  <c r="AX11" i="46"/>
  <c r="S11" i="46" s="1"/>
  <c r="AC11" i="46" s="1"/>
  <c r="AB12" i="46" s="1"/>
  <c r="AX12" i="46"/>
  <c r="S12" i="46" s="1"/>
  <c r="AC12" i="46" s="1"/>
  <c r="AB13" i="46" s="1"/>
  <c r="AX13" i="46"/>
  <c r="S13" i="46" s="1"/>
  <c r="AC13" i="46" s="1"/>
  <c r="AB14" i="46" s="1"/>
  <c r="AX14" i="46"/>
  <c r="S14" i="46" s="1"/>
  <c r="AC14" i="46" s="1"/>
  <c r="AB15" i="46" s="1"/>
  <c r="AX15" i="46"/>
  <c r="S15" i="46" s="1"/>
  <c r="AC15" i="46" s="1"/>
  <c r="AB16" i="46" s="1"/>
  <c r="AX16" i="46"/>
  <c r="S16" i="46" s="1"/>
  <c r="AC16" i="46" s="1"/>
  <c r="AB17" i="46" s="1"/>
  <c r="AX17" i="46"/>
  <c r="S17" i="46" s="1"/>
  <c r="AC17" i="46" s="1"/>
  <c r="AB18" i="46" s="1"/>
  <c r="AX18" i="46"/>
  <c r="S18" i="46" s="1"/>
  <c r="AC18" i="46" s="1"/>
  <c r="AB19" i="46" s="1"/>
  <c r="AX19" i="46"/>
  <c r="S19" i="46" s="1"/>
  <c r="AC19" i="46" s="1"/>
  <c r="AB20" i="46" s="1"/>
  <c r="AX20" i="46"/>
  <c r="S20" i="46" s="1"/>
  <c r="AC20" i="46" s="1"/>
  <c r="AB21" i="46" s="1"/>
  <c r="AX21" i="46"/>
  <c r="S21" i="46" s="1"/>
  <c r="AC21" i="46" s="1"/>
  <c r="AB22" i="46" s="1"/>
  <c r="AX22" i="46"/>
  <c r="S22" i="46" s="1"/>
  <c r="AC22" i="46" s="1"/>
  <c r="AB23" i="46" s="1"/>
  <c r="AX23" i="46"/>
  <c r="S23" i="46" s="1"/>
  <c r="AC23" i="46" s="1"/>
  <c r="AB24" i="46" s="1"/>
  <c r="AX24" i="46"/>
  <c r="S24" i="46" s="1"/>
  <c r="AC24" i="46" s="1"/>
  <c r="AB25" i="46" s="1"/>
  <c r="AX25" i="46"/>
  <c r="S25" i="46" s="1"/>
  <c r="AC25" i="46" s="1"/>
  <c r="AB26" i="46" s="1"/>
  <c r="AX26" i="46"/>
  <c r="S26" i="46" s="1"/>
  <c r="AC26" i="46" s="1"/>
  <c r="AB27" i="46" s="1"/>
  <c r="AX27" i="46"/>
  <c r="S27" i="46" s="1"/>
  <c r="AC27" i="46" s="1"/>
  <c r="AB28" i="46" s="1"/>
  <c r="AX28" i="46"/>
  <c r="S28" i="46" s="1"/>
  <c r="AC28" i="46" s="1"/>
  <c r="AB29" i="46" s="1"/>
  <c r="AX29" i="46"/>
  <c r="S29" i="46" s="1"/>
  <c r="AC29" i="46" s="1"/>
  <c r="AB30" i="46" s="1"/>
  <c r="AX30" i="46"/>
  <c r="S30" i="46" s="1"/>
  <c r="AC30" i="46" s="1"/>
  <c r="AB31" i="46" s="1"/>
  <c r="AX31" i="46"/>
  <c r="S31" i="46" s="1"/>
  <c r="AC31" i="46" s="1"/>
  <c r="AB32" i="46" s="1"/>
  <c r="AX32" i="46"/>
  <c r="S32" i="46" s="1"/>
  <c r="AC32" i="46" s="1"/>
  <c r="AB33" i="46" s="1"/>
  <c r="AX33" i="46"/>
  <c r="S33" i="46" s="1"/>
  <c r="AC33" i="46" s="1"/>
  <c r="AB34" i="46" s="1"/>
  <c r="AX34" i="46"/>
  <c r="S34" i="46" s="1"/>
  <c r="AC34" i="46" s="1"/>
  <c r="AB35" i="46" s="1"/>
  <c r="AX35" i="46"/>
  <c r="S35" i="46" s="1"/>
  <c r="AC35" i="46" s="1"/>
  <c r="AB36" i="46" s="1"/>
  <c r="AX36" i="46"/>
  <c r="S36" i="46" s="1"/>
  <c r="AC36" i="46" s="1"/>
  <c r="AB37" i="46" s="1"/>
  <c r="AX37" i="46"/>
  <c r="S37" i="46" s="1"/>
  <c r="AC37" i="46" s="1"/>
  <c r="AB38" i="46" s="1"/>
  <c r="AX38" i="46"/>
  <c r="S38" i="46" s="1"/>
  <c r="AC38" i="46" s="1"/>
  <c r="AB39" i="46" s="1"/>
  <c r="AX39" i="46"/>
  <c r="S39" i="46" s="1"/>
  <c r="AC39" i="46" s="1"/>
  <c r="AB40" i="46" s="1"/>
  <c r="AX40" i="46"/>
  <c r="S40" i="46" s="1"/>
  <c r="AC40" i="46" s="1"/>
  <c r="AB41" i="46" s="1"/>
  <c r="AX41" i="46"/>
  <c r="S41" i="46" s="1"/>
  <c r="AC41" i="46" s="1"/>
  <c r="AB42" i="46" s="1"/>
  <c r="AX42" i="46"/>
  <c r="S42" i="46" s="1"/>
  <c r="AC42" i="46" s="1"/>
  <c r="AB43" i="46" s="1"/>
  <c r="AX43" i="46"/>
  <c r="S43" i="46" s="1"/>
  <c r="AC43" i="46" s="1"/>
  <c r="AB44" i="46" s="1"/>
  <c r="AX44" i="46"/>
  <c r="S44" i="46" s="1"/>
  <c r="AC44" i="46" s="1"/>
  <c r="AB45" i="46" s="1"/>
  <c r="AX45" i="46"/>
  <c r="S45" i="46" s="1"/>
  <c r="AC45" i="46" s="1"/>
  <c r="AB46" i="46" s="1"/>
  <c r="AX46" i="46"/>
  <c r="S46" i="46" s="1"/>
  <c r="AC46" i="46" s="1"/>
  <c r="AB47" i="46" s="1"/>
  <c r="AX47" i="46"/>
  <c r="S47" i="46" s="1"/>
  <c r="AC47" i="46" s="1"/>
  <c r="AB48" i="46" s="1"/>
  <c r="AX48" i="46"/>
  <c r="S48" i="46" s="1"/>
  <c r="AC48" i="46" s="1"/>
  <c r="AB49" i="46" s="1"/>
  <c r="AX49" i="46"/>
  <c r="S49" i="46" s="1"/>
  <c r="AC49" i="46" s="1"/>
  <c r="AB50" i="46" s="1"/>
  <c r="AX50" i="46"/>
  <c r="S50" i="46" s="1"/>
  <c r="AC50" i="46" s="1"/>
  <c r="AB51" i="46" s="1"/>
  <c r="AX51" i="46"/>
  <c r="S51" i="46" s="1"/>
  <c r="AC51" i="46" s="1"/>
  <c r="AB52" i="46" s="1"/>
  <c r="AX52" i="46"/>
  <c r="S52" i="46" s="1"/>
  <c r="AC52" i="46" s="1"/>
  <c r="AB53" i="46" s="1"/>
  <c r="AX53" i="46"/>
  <c r="S53" i="46" s="1"/>
  <c r="AC53" i="46" s="1"/>
  <c r="AB54" i="46" s="1"/>
  <c r="AX54" i="46"/>
  <c r="S54" i="46" s="1"/>
  <c r="AC54" i="46" s="1"/>
  <c r="AB55" i="46" s="1"/>
  <c r="AX55" i="46"/>
  <c r="S55" i="46" s="1"/>
  <c r="AC55" i="46" s="1"/>
  <c r="AB56" i="46" s="1"/>
  <c r="AX56" i="46"/>
  <c r="S56" i="46" s="1"/>
  <c r="AC56" i="46" s="1"/>
  <c r="AB57" i="46" s="1"/>
  <c r="AX57" i="46"/>
  <c r="S57" i="46" s="1"/>
  <c r="AC57" i="46" s="1"/>
  <c r="AB58" i="46" s="1"/>
  <c r="AX58" i="46"/>
  <c r="S58" i="46" s="1"/>
  <c r="AC58" i="46" s="1"/>
  <c r="AB59" i="46" s="1"/>
  <c r="AX59" i="46"/>
  <c r="S59" i="46" s="1"/>
  <c r="AC59" i="46" s="1"/>
  <c r="AB60" i="46" s="1"/>
  <c r="AX60" i="46"/>
  <c r="S60" i="46" s="1"/>
  <c r="AC60" i="46" s="1"/>
  <c r="AB61" i="46" s="1"/>
  <c r="AX61" i="46"/>
  <c r="S61" i="46" s="1"/>
  <c r="AC61" i="46" s="1"/>
  <c r="AB62" i="46" s="1"/>
  <c r="AX62" i="46"/>
  <c r="S62" i="46" s="1"/>
  <c r="AC62" i="46" s="1"/>
  <c r="AB63" i="46" s="1"/>
  <c r="AX63" i="46"/>
  <c r="S63" i="46" s="1"/>
  <c r="AC63" i="46" s="1"/>
  <c r="AB64" i="46" s="1"/>
  <c r="AX64" i="46"/>
  <c r="S64" i="46" s="1"/>
  <c r="AC64" i="46" s="1"/>
  <c r="AB65" i="46" s="1"/>
  <c r="AX65" i="46"/>
  <c r="S65" i="46" s="1"/>
  <c r="AC65" i="46" s="1"/>
  <c r="AB66" i="46" s="1"/>
  <c r="AX66" i="46"/>
  <c r="S66" i="46" s="1"/>
  <c r="AC66" i="46" s="1"/>
  <c r="AB67" i="46" s="1"/>
  <c r="AX67" i="46"/>
  <c r="S67" i="46" s="1"/>
  <c r="AC67" i="46" s="1"/>
  <c r="AB68" i="46" s="1"/>
  <c r="AX68" i="46"/>
  <c r="S68" i="46" s="1"/>
  <c r="AC68" i="46" s="1"/>
  <c r="AB69" i="46" s="1"/>
  <c r="AX69" i="46"/>
  <c r="S69" i="46" s="1"/>
  <c r="AC69" i="46" s="1"/>
  <c r="AB70" i="46" s="1"/>
  <c r="AX70" i="46"/>
  <c r="S70" i="46" s="1"/>
  <c r="AC70" i="46" s="1"/>
  <c r="AB71" i="46" s="1"/>
  <c r="AX71" i="46"/>
  <c r="S71" i="46" s="1"/>
  <c r="AC71" i="46" s="1"/>
  <c r="AB72" i="46" s="1"/>
  <c r="AX72" i="46"/>
  <c r="S72" i="46" s="1"/>
  <c r="AC72" i="46" s="1"/>
  <c r="AB73" i="46" s="1"/>
  <c r="AX73" i="46"/>
  <c r="S73" i="46" s="1"/>
  <c r="AC73" i="46" s="1"/>
  <c r="AB74" i="46" s="1"/>
  <c r="AX74" i="46"/>
  <c r="S74" i="46" s="1"/>
  <c r="AC74" i="46" s="1"/>
  <c r="AB75" i="46" s="1"/>
  <c r="AX75" i="46"/>
  <c r="S75" i="46" s="1"/>
  <c r="AC75" i="46" s="1"/>
  <c r="AB76" i="46" s="1"/>
  <c r="AX76" i="46"/>
  <c r="S76" i="46" s="1"/>
  <c r="AC76" i="46" s="1"/>
  <c r="AB77" i="46" s="1"/>
  <c r="AX77" i="46"/>
  <c r="S77" i="46" s="1"/>
  <c r="AC77" i="46" s="1"/>
  <c r="AB78" i="46" s="1"/>
  <c r="AX78" i="46"/>
  <c r="S78" i="46" s="1"/>
  <c r="AC78" i="46" s="1"/>
  <c r="AB79" i="46" s="1"/>
  <c r="AX79" i="46"/>
  <c r="S79" i="46" s="1"/>
  <c r="AC79" i="46" s="1"/>
  <c r="AB80" i="46" s="1"/>
  <c r="AX80" i="46"/>
  <c r="S80" i="46" s="1"/>
  <c r="AC80" i="46" s="1"/>
  <c r="AB81" i="46" s="1"/>
  <c r="AX81" i="46"/>
  <c r="S81" i="46" s="1"/>
  <c r="AC81" i="46" s="1"/>
  <c r="AB82" i="46" s="1"/>
  <c r="AX82" i="46"/>
  <c r="S82" i="46" s="1"/>
  <c r="AC82" i="46" s="1"/>
  <c r="AB83" i="46" s="1"/>
  <c r="AX83" i="46"/>
  <c r="S83" i="46" s="1"/>
  <c r="AC83" i="46" s="1"/>
  <c r="AB84" i="46" s="1"/>
  <c r="AX86" i="46"/>
  <c r="S86" i="46" s="1"/>
  <c r="AC86" i="46" s="1"/>
  <c r="AB87" i="46" s="1"/>
  <c r="AX88" i="46"/>
  <c r="S88" i="46" s="1"/>
  <c r="AC88" i="46" s="1"/>
  <c r="AB89" i="46" s="1"/>
  <c r="AX84" i="46"/>
  <c r="S84" i="46" s="1"/>
  <c r="AC84" i="46" s="1"/>
  <c r="AB85" i="46" s="1"/>
  <c r="AX85" i="46"/>
  <c r="S85" i="46" s="1"/>
  <c r="AC85" i="46" s="1"/>
  <c r="AB86" i="46" s="1"/>
  <c r="AX87" i="46"/>
  <c r="S87" i="46" s="1"/>
  <c r="AC87" i="46" s="1"/>
  <c r="AB88" i="46" s="1"/>
  <c r="AS25" i="26"/>
  <c r="AL25" i="26"/>
  <c r="AU25" i="26" s="1"/>
  <c r="AS3" i="94"/>
  <c r="AL3" i="94"/>
  <c r="AU3" i="94" s="1"/>
  <c r="Y89" i="74"/>
  <c r="X89" i="74"/>
  <c r="AR90" i="45"/>
  <c r="AS3" i="26"/>
  <c r="AL3" i="26"/>
  <c r="AU3" i="26" s="1"/>
  <c r="AJ83" i="42"/>
  <c r="AK83" i="42"/>
  <c r="AT83" i="42" s="1"/>
  <c r="AJ77" i="42"/>
  <c r="AK77" i="42"/>
  <c r="AT77" i="42" s="1"/>
  <c r="AJ71" i="42"/>
  <c r="AK71" i="42"/>
  <c r="AT71" i="42" s="1"/>
  <c r="AJ65" i="42"/>
  <c r="AK65" i="42"/>
  <c r="AT65" i="42" s="1"/>
  <c r="AJ59" i="42"/>
  <c r="AK59" i="42"/>
  <c r="AT59" i="42" s="1"/>
  <c r="AJ53" i="42"/>
  <c r="AK53" i="42"/>
  <c r="AT53" i="42" s="1"/>
  <c r="AJ47" i="42"/>
  <c r="AK47" i="42"/>
  <c r="AT47" i="42" s="1"/>
  <c r="AJ41" i="42"/>
  <c r="AK41" i="42"/>
  <c r="AT41" i="42" s="1"/>
  <c r="AJ35" i="42"/>
  <c r="AK35" i="42"/>
  <c r="AT35" i="42" s="1"/>
  <c r="AJ29" i="42"/>
  <c r="AK29" i="42"/>
  <c r="AT29" i="42" s="1"/>
  <c r="AJ23" i="42"/>
  <c r="AK23" i="42"/>
  <c r="AT23" i="42" s="1"/>
  <c r="AJ17" i="42"/>
  <c r="AK17" i="42"/>
  <c r="AT17" i="42" s="1"/>
  <c r="AJ11" i="42"/>
  <c r="AK11" i="42"/>
  <c r="AT11" i="42" s="1"/>
  <c r="AB4" i="42"/>
  <c r="AJ3" i="42"/>
  <c r="AS49" i="26"/>
  <c r="AL49" i="26"/>
  <c r="AU49" i="26" s="1"/>
  <c r="AN89" i="41"/>
  <c r="AI89" i="41"/>
  <c r="AS48" i="26"/>
  <c r="AL48" i="26"/>
  <c r="AU48" i="26" s="1"/>
  <c r="AL89" i="26"/>
  <c r="AU89" i="26" s="1"/>
  <c r="AR89" i="26"/>
  <c r="AR91" i="26" s="1"/>
  <c r="AN93" i="77"/>
  <c r="AI93" i="77"/>
  <c r="Z88" i="30"/>
  <c r="AH91" i="29"/>
  <c r="AQ91" i="29" s="1"/>
  <c r="W87" i="78"/>
  <c r="AG86" i="78"/>
  <c r="AP86" i="78" s="1"/>
  <c r="AF86" i="78"/>
  <c r="AO86" i="78" s="1"/>
  <c r="AE86" i="78"/>
  <c r="AS24" i="82"/>
  <c r="AL24" i="82"/>
  <c r="AU24" i="82" s="1"/>
  <c r="AJ4" i="94"/>
  <c r="AK4" i="94"/>
  <c r="AT4" i="94" s="1"/>
  <c r="AT91" i="94" s="1"/>
  <c r="AF89" i="42"/>
  <c r="AO89" i="42" s="1"/>
  <c r="AO91" i="42" s="1"/>
  <c r="AE89" i="42"/>
  <c r="AX89" i="42"/>
  <c r="S89" i="42" s="1"/>
  <c r="AC89" i="42" s="1"/>
  <c r="AJ89" i="42" s="1"/>
  <c r="AS89" i="42" s="1"/>
  <c r="AG89" i="42"/>
  <c r="AP89" i="42" s="1"/>
  <c r="AP91" i="42" s="1"/>
  <c r="AK4" i="26"/>
  <c r="AT4" i="26" s="1"/>
  <c r="AT91" i="26" s="1"/>
  <c r="AJ4" i="26"/>
  <c r="AJ87" i="42"/>
  <c r="AK87" i="42"/>
  <c r="AT87" i="42" s="1"/>
  <c r="AJ82" i="42"/>
  <c r="AK82" i="42"/>
  <c r="AT82" i="42" s="1"/>
  <c r="AJ76" i="42"/>
  <c r="AK76" i="42"/>
  <c r="AT76" i="42" s="1"/>
  <c r="AJ70" i="42"/>
  <c r="AK70" i="42"/>
  <c r="AT70" i="42" s="1"/>
  <c r="AJ64" i="42"/>
  <c r="AK64" i="42"/>
  <c r="AT64" i="42" s="1"/>
  <c r="AJ58" i="42"/>
  <c r="AK58" i="42"/>
  <c r="AT58" i="42" s="1"/>
  <c r="AJ52" i="42"/>
  <c r="AK52" i="42"/>
  <c r="AT52" i="42" s="1"/>
  <c r="AJ46" i="42"/>
  <c r="AK46" i="42"/>
  <c r="AT46" i="42" s="1"/>
  <c r="AJ40" i="42"/>
  <c r="AK40" i="42"/>
  <c r="AT40" i="42" s="1"/>
  <c r="AJ34" i="42"/>
  <c r="AK34" i="42"/>
  <c r="AT34" i="42" s="1"/>
  <c r="AJ28" i="42"/>
  <c r="AK28" i="42"/>
  <c r="AT28" i="42" s="1"/>
  <c r="AJ22" i="42"/>
  <c r="AK22" i="42"/>
  <c r="AT22" i="42" s="1"/>
  <c r="AJ16" i="42"/>
  <c r="AK16" i="42"/>
  <c r="AT16" i="42" s="1"/>
  <c r="AJ10" i="42"/>
  <c r="AK10" i="42"/>
  <c r="AT10" i="42" s="1"/>
  <c r="AJ5" i="42"/>
  <c r="AK5" i="42"/>
  <c r="AT5" i="42" s="1"/>
  <c r="X92" i="85"/>
  <c r="Y92" i="85"/>
  <c r="AS7" i="94"/>
  <c r="AL7" i="94"/>
  <c r="AU7" i="94" s="1"/>
  <c r="AI86" i="37"/>
  <c r="AN86" i="37"/>
  <c r="AS13" i="82"/>
  <c r="AL13" i="82"/>
  <c r="AU13" i="82" s="1"/>
  <c r="AU91" i="82" s="1"/>
  <c r="C11" i="82" s="1"/>
  <c r="F35" i="97" s="1"/>
  <c r="AH95" i="89"/>
  <c r="AQ95" i="89" s="1"/>
  <c r="AR89" i="82"/>
  <c r="AR91" i="82" s="1"/>
  <c r="AL89" i="82"/>
  <c r="AU89" i="82" s="1"/>
  <c r="AS91" i="82"/>
  <c r="Y89" i="25"/>
  <c r="X89" i="25"/>
  <c r="AH91" i="45"/>
  <c r="AQ91" i="45" s="1"/>
  <c r="Z91" i="29"/>
  <c r="Z89" i="46"/>
  <c r="AS5" i="26"/>
  <c r="AL5" i="26"/>
  <c r="AU5" i="26" s="1"/>
  <c r="AJ85" i="42"/>
  <c r="AK85" i="42"/>
  <c r="AT85" i="42" s="1"/>
  <c r="AJ81" i="42"/>
  <c r="AK81" i="42"/>
  <c r="AT81" i="42" s="1"/>
  <c r="AJ75" i="42"/>
  <c r="AK75" i="42"/>
  <c r="AT75" i="42" s="1"/>
  <c r="AJ69" i="42"/>
  <c r="AK69" i="42"/>
  <c r="AT69" i="42" s="1"/>
  <c r="AJ63" i="42"/>
  <c r="AK63" i="42"/>
  <c r="AT63" i="42" s="1"/>
  <c r="AJ57" i="42"/>
  <c r="AK57" i="42"/>
  <c r="AT57" i="42" s="1"/>
  <c r="AJ51" i="42"/>
  <c r="AK51" i="42"/>
  <c r="AT51" i="42" s="1"/>
  <c r="AJ45" i="42"/>
  <c r="AK45" i="42"/>
  <c r="AT45" i="42" s="1"/>
  <c r="AJ39" i="42"/>
  <c r="AK39" i="42"/>
  <c r="AT39" i="42" s="1"/>
  <c r="AJ33" i="42"/>
  <c r="AK33" i="42"/>
  <c r="AT33" i="42" s="1"/>
  <c r="AJ27" i="42"/>
  <c r="AK27" i="42"/>
  <c r="AT27" i="42" s="1"/>
  <c r="AJ21" i="42"/>
  <c r="AK21" i="42"/>
  <c r="AT21" i="42" s="1"/>
  <c r="AJ15" i="42"/>
  <c r="AK15" i="42"/>
  <c r="AT15" i="42" s="1"/>
  <c r="AJ9" i="42"/>
  <c r="AK9" i="42"/>
  <c r="AT9" i="42" s="1"/>
  <c r="AS13" i="26"/>
  <c r="AL13" i="26"/>
  <c r="AU13" i="26" s="1"/>
  <c r="AN86" i="73"/>
  <c r="AI86" i="73"/>
  <c r="AN91" i="85"/>
  <c r="AI91" i="85"/>
  <c r="AS18" i="26"/>
  <c r="AL18" i="26"/>
  <c r="AU18" i="26" s="1"/>
  <c r="W92" i="81"/>
  <c r="AG91" i="81"/>
  <c r="AP91" i="81" s="1"/>
  <c r="AF91" i="81"/>
  <c r="AO91" i="81" s="1"/>
  <c r="AE91" i="81"/>
  <c r="AT91" i="82"/>
  <c r="Z91" i="45"/>
  <c r="AS42" i="26"/>
  <c r="AL42" i="26"/>
  <c r="AU42" i="26" s="1"/>
  <c r="AR88" i="33"/>
  <c r="AS5" i="94"/>
  <c r="AL5" i="94"/>
  <c r="AU5" i="94" s="1"/>
  <c r="AS30" i="26"/>
  <c r="AL30" i="26"/>
  <c r="AU30" i="26" s="1"/>
  <c r="AN88" i="74"/>
  <c r="AI88" i="74"/>
  <c r="AS19" i="26"/>
  <c r="AL19" i="26"/>
  <c r="AU19" i="26" s="1"/>
  <c r="AS24" i="26"/>
  <c r="AL24" i="26"/>
  <c r="AU24" i="26" s="1"/>
  <c r="AS6" i="94"/>
  <c r="AL6" i="94"/>
  <c r="AU6" i="94" s="1"/>
  <c r="AJ88" i="42"/>
  <c r="AK88" i="42"/>
  <c r="AT88" i="42" s="1"/>
  <c r="AJ80" i="42"/>
  <c r="AK80" i="42"/>
  <c r="AT80" i="42" s="1"/>
  <c r="AJ74" i="42"/>
  <c r="AK74" i="42"/>
  <c r="AT74" i="42" s="1"/>
  <c r="AJ68" i="42"/>
  <c r="AK68" i="42"/>
  <c r="AT68" i="42" s="1"/>
  <c r="AJ62" i="42"/>
  <c r="AK62" i="42"/>
  <c r="AT62" i="42" s="1"/>
  <c r="AJ56" i="42"/>
  <c r="AK56" i="42"/>
  <c r="AT56" i="42" s="1"/>
  <c r="AJ50" i="42"/>
  <c r="AK50" i="42"/>
  <c r="AT50" i="42" s="1"/>
  <c r="AJ44" i="42"/>
  <c r="AK44" i="42"/>
  <c r="AT44" i="42" s="1"/>
  <c r="AJ38" i="42"/>
  <c r="AK38" i="42"/>
  <c r="AT38" i="42" s="1"/>
  <c r="AJ32" i="42"/>
  <c r="AK32" i="42"/>
  <c r="AT32" i="42" s="1"/>
  <c r="AJ26" i="42"/>
  <c r="AK26" i="42"/>
  <c r="AT26" i="42" s="1"/>
  <c r="AJ20" i="42"/>
  <c r="AK20" i="42"/>
  <c r="AT20" i="42" s="1"/>
  <c r="AJ14" i="42"/>
  <c r="AK14" i="42"/>
  <c r="AT14" i="42" s="1"/>
  <c r="AJ8" i="42"/>
  <c r="AK8" i="42"/>
  <c r="AT8" i="42" s="1"/>
  <c r="Y90" i="41"/>
  <c r="X90" i="41"/>
  <c r="Z89" i="74" l="1"/>
  <c r="Z90" i="93"/>
  <c r="AG90" i="93" s="1"/>
  <c r="AP90" i="93" s="1"/>
  <c r="AB4" i="46"/>
  <c r="AJ3" i="46"/>
  <c r="AE90" i="93"/>
  <c r="W91" i="93"/>
  <c r="AF90" i="93"/>
  <c r="AO90" i="93" s="1"/>
  <c r="AE89" i="74"/>
  <c r="AX89" i="74"/>
  <c r="S89" i="74" s="1"/>
  <c r="AC89" i="74" s="1"/>
  <c r="AF89" i="74"/>
  <c r="AO89" i="74" s="1"/>
  <c r="AO91" i="74" s="1"/>
  <c r="AG89" i="74"/>
  <c r="AP89" i="74" s="1"/>
  <c r="AP91" i="74" s="1"/>
  <c r="AH90" i="41"/>
  <c r="AQ90" i="41" s="1"/>
  <c r="AS14" i="42"/>
  <c r="AL14" i="42"/>
  <c r="AU14" i="42" s="1"/>
  <c r="AS32" i="42"/>
  <c r="AL32" i="42"/>
  <c r="AU32" i="42" s="1"/>
  <c r="AS50" i="42"/>
  <c r="AL50" i="42"/>
  <c r="AU50" i="42" s="1"/>
  <c r="AS68" i="42"/>
  <c r="AL68" i="42"/>
  <c r="AU68" i="42" s="1"/>
  <c r="AS88" i="42"/>
  <c r="AL88" i="42"/>
  <c r="AU88" i="42" s="1"/>
  <c r="AS5" i="42"/>
  <c r="AL5" i="42"/>
  <c r="AU5" i="42" s="1"/>
  <c r="AS22" i="42"/>
  <c r="AL22" i="42"/>
  <c r="AU22" i="42" s="1"/>
  <c r="AS40" i="42"/>
  <c r="AL40" i="42"/>
  <c r="AU40" i="42" s="1"/>
  <c r="AS58" i="42"/>
  <c r="AL58" i="42"/>
  <c r="AU58" i="42" s="1"/>
  <c r="AS76" i="42"/>
  <c r="AL76" i="42"/>
  <c r="AU76" i="42" s="1"/>
  <c r="AS4" i="94"/>
  <c r="AL4" i="94"/>
  <c r="AU4" i="94" s="1"/>
  <c r="AS17" i="42"/>
  <c r="AL17" i="42"/>
  <c r="AU17" i="42" s="1"/>
  <c r="AS35" i="42"/>
  <c r="AL35" i="42"/>
  <c r="AU35" i="42" s="1"/>
  <c r="AS53" i="42"/>
  <c r="AL53" i="42"/>
  <c r="AU53" i="42" s="1"/>
  <c r="AS71" i="42"/>
  <c r="AL71" i="42"/>
  <c r="AU71" i="42" s="1"/>
  <c r="AJ88" i="46"/>
  <c r="AK88" i="46"/>
  <c r="AT88" i="46" s="1"/>
  <c r="AJ83" i="46"/>
  <c r="AK83" i="46"/>
  <c r="AT83" i="46" s="1"/>
  <c r="AJ77" i="46"/>
  <c r="AK77" i="46"/>
  <c r="AT77" i="46" s="1"/>
  <c r="AJ71" i="46"/>
  <c r="AK71" i="46"/>
  <c r="AT71" i="46" s="1"/>
  <c r="AJ65" i="46"/>
  <c r="AK65" i="46"/>
  <c r="AT65" i="46" s="1"/>
  <c r="AJ59" i="46"/>
  <c r="AK59" i="46"/>
  <c r="AT59" i="46" s="1"/>
  <c r="AJ53" i="46"/>
  <c r="AK53" i="46"/>
  <c r="AT53" i="46" s="1"/>
  <c r="AJ47" i="46"/>
  <c r="AK47" i="46"/>
  <c r="AT47" i="46" s="1"/>
  <c r="AJ41" i="46"/>
  <c r="AK41" i="46"/>
  <c r="AT41" i="46" s="1"/>
  <c r="AJ35" i="46"/>
  <c r="AK35" i="46"/>
  <c r="AT35" i="46" s="1"/>
  <c r="AJ29" i="46"/>
  <c r="AK29" i="46"/>
  <c r="AT29" i="46" s="1"/>
  <c r="AJ23" i="46"/>
  <c r="AK23" i="46"/>
  <c r="AT23" i="46" s="1"/>
  <c r="AJ17" i="46"/>
  <c r="AK17" i="46"/>
  <c r="AT17" i="46" s="1"/>
  <c r="AK11" i="46"/>
  <c r="AT11" i="46" s="1"/>
  <c r="AJ11" i="46"/>
  <c r="AX6" i="46"/>
  <c r="S6" i="46" s="1"/>
  <c r="AC6" i="46" s="1"/>
  <c r="AB7" i="46" s="1"/>
  <c r="AH87" i="73"/>
  <c r="AQ87" i="73" s="1"/>
  <c r="AS6" i="42"/>
  <c r="AL6" i="42"/>
  <c r="AU6" i="42" s="1"/>
  <c r="AS24" i="42"/>
  <c r="AL24" i="42"/>
  <c r="AU24" i="42" s="1"/>
  <c r="AS42" i="42"/>
  <c r="AL42" i="42"/>
  <c r="AU42" i="42" s="1"/>
  <c r="AS60" i="42"/>
  <c r="AL60" i="42"/>
  <c r="AU60" i="42" s="1"/>
  <c r="AS78" i="42"/>
  <c r="AL78" i="42"/>
  <c r="AU78" i="42" s="1"/>
  <c r="X90" i="33"/>
  <c r="Y90" i="33"/>
  <c r="AR88" i="74"/>
  <c r="AI91" i="81"/>
  <c r="AN91" i="81"/>
  <c r="AS21" i="42"/>
  <c r="AL21" i="42"/>
  <c r="AU21" i="42" s="1"/>
  <c r="AS39" i="42"/>
  <c r="AL39" i="42"/>
  <c r="AU39" i="42" s="1"/>
  <c r="AS57" i="42"/>
  <c r="AL57" i="42"/>
  <c r="AU57" i="42" s="1"/>
  <c r="AS75" i="42"/>
  <c r="AL75" i="42"/>
  <c r="AU75" i="42" s="1"/>
  <c r="X87" i="78"/>
  <c r="Z87" i="78" s="1"/>
  <c r="Y87" i="78"/>
  <c r="W89" i="30"/>
  <c r="AG88" i="30"/>
  <c r="AP88" i="30" s="1"/>
  <c r="AF88" i="30"/>
  <c r="AO88" i="30" s="1"/>
  <c r="AE88" i="30"/>
  <c r="AS3" i="42"/>
  <c r="AL3" i="42"/>
  <c r="AU3" i="42" s="1"/>
  <c r="AJ86" i="46"/>
  <c r="AK86" i="46"/>
  <c r="AT86" i="46" s="1"/>
  <c r="AJ82" i="46"/>
  <c r="AK82" i="46"/>
  <c r="AT82" i="46" s="1"/>
  <c r="AJ76" i="46"/>
  <c r="AK76" i="46"/>
  <c r="AT76" i="46" s="1"/>
  <c r="AJ70" i="46"/>
  <c r="AK70" i="46"/>
  <c r="AT70" i="46" s="1"/>
  <c r="AJ64" i="46"/>
  <c r="AK64" i="46"/>
  <c r="AT64" i="46" s="1"/>
  <c r="AJ58" i="46"/>
  <c r="AK58" i="46"/>
  <c r="AT58" i="46" s="1"/>
  <c r="AJ52" i="46"/>
  <c r="AK52" i="46"/>
  <c r="AT52" i="46" s="1"/>
  <c r="AJ46" i="46"/>
  <c r="AK46" i="46"/>
  <c r="AT46" i="46" s="1"/>
  <c r="AJ40" i="46"/>
  <c r="AK40" i="46"/>
  <c r="AT40" i="46" s="1"/>
  <c r="AJ34" i="46"/>
  <c r="AK34" i="46"/>
  <c r="AT34" i="46" s="1"/>
  <c r="AJ28" i="46"/>
  <c r="AK28" i="46"/>
  <c r="AT28" i="46" s="1"/>
  <c r="AJ22" i="46"/>
  <c r="AK22" i="46"/>
  <c r="AT22" i="46" s="1"/>
  <c r="AJ16" i="46"/>
  <c r="AK16" i="46"/>
  <c r="AT16" i="46" s="1"/>
  <c r="AJ10" i="46"/>
  <c r="AK10" i="46"/>
  <c r="AT10" i="46" s="1"/>
  <c r="AS13" i="42"/>
  <c r="AL13" i="42"/>
  <c r="AU13" i="42" s="1"/>
  <c r="AS31" i="42"/>
  <c r="AL31" i="42"/>
  <c r="AU31" i="42" s="1"/>
  <c r="AS49" i="42"/>
  <c r="AL49" i="42"/>
  <c r="AU49" i="42" s="1"/>
  <c r="AS67" i="42"/>
  <c r="AL67" i="42"/>
  <c r="AU67" i="42" s="1"/>
  <c r="AS86" i="42"/>
  <c r="AL86" i="42"/>
  <c r="AU86" i="42" s="1"/>
  <c r="AR88" i="25"/>
  <c r="AI95" i="89"/>
  <c r="AN95" i="89"/>
  <c r="Z90" i="41"/>
  <c r="AS20" i="42"/>
  <c r="AL20" i="42"/>
  <c r="AU20" i="42" s="1"/>
  <c r="AS38" i="42"/>
  <c r="AL38" i="42"/>
  <c r="AU38" i="42" s="1"/>
  <c r="AS56" i="42"/>
  <c r="AL56" i="42"/>
  <c r="AU56" i="42" s="1"/>
  <c r="AS74" i="42"/>
  <c r="AL74" i="42"/>
  <c r="AU74" i="42" s="1"/>
  <c r="AR91" i="85"/>
  <c r="AG89" i="46"/>
  <c r="AP89" i="46" s="1"/>
  <c r="AP91" i="46" s="1"/>
  <c r="AF89" i="46"/>
  <c r="AO89" i="46" s="1"/>
  <c r="AO91" i="46" s="1"/>
  <c r="AE89" i="46"/>
  <c r="AX89" i="46"/>
  <c r="S89" i="46" s="1"/>
  <c r="AC89" i="46" s="1"/>
  <c r="AJ89" i="46" s="1"/>
  <c r="AS89" i="46" s="1"/>
  <c r="AS10" i="42"/>
  <c r="AL10" i="42"/>
  <c r="AU10" i="42" s="1"/>
  <c r="AS28" i="42"/>
  <c r="AL28" i="42"/>
  <c r="AU28" i="42" s="1"/>
  <c r="AS46" i="42"/>
  <c r="AL46" i="42"/>
  <c r="AU46" i="42" s="1"/>
  <c r="AS64" i="42"/>
  <c r="AL64" i="42"/>
  <c r="AU64" i="42" s="1"/>
  <c r="AS82" i="42"/>
  <c r="AL82" i="42"/>
  <c r="AU82" i="42" s="1"/>
  <c r="AR93" i="77"/>
  <c r="AJ4" i="42"/>
  <c r="AK4" i="42"/>
  <c r="AT4" i="42" s="1"/>
  <c r="AS23" i="42"/>
  <c r="AL23" i="42"/>
  <c r="AU23" i="42" s="1"/>
  <c r="AS41" i="42"/>
  <c r="AL41" i="42"/>
  <c r="AU41" i="42" s="1"/>
  <c r="AS59" i="42"/>
  <c r="AL59" i="42"/>
  <c r="AU59" i="42" s="1"/>
  <c r="AS77" i="42"/>
  <c r="AL77" i="42"/>
  <c r="AU77" i="42" s="1"/>
  <c r="AU91" i="94"/>
  <c r="C11" i="94" s="1"/>
  <c r="F47" i="97" s="1"/>
  <c r="AJ85" i="46"/>
  <c r="AK85" i="46"/>
  <c r="AT85" i="46" s="1"/>
  <c r="AJ81" i="46"/>
  <c r="AK81" i="46"/>
  <c r="AT81" i="46" s="1"/>
  <c r="AJ75" i="46"/>
  <c r="AK75" i="46"/>
  <c r="AT75" i="46" s="1"/>
  <c r="AJ69" i="46"/>
  <c r="AK69" i="46"/>
  <c r="AT69" i="46" s="1"/>
  <c r="AJ63" i="46"/>
  <c r="AK63" i="46"/>
  <c r="AT63" i="46" s="1"/>
  <c r="AJ57" i="46"/>
  <c r="AK57" i="46"/>
  <c r="AT57" i="46" s="1"/>
  <c r="AJ51" i="46"/>
  <c r="AK51" i="46"/>
  <c r="AT51" i="46" s="1"/>
  <c r="AJ45" i="46"/>
  <c r="AK45" i="46"/>
  <c r="AT45" i="46" s="1"/>
  <c r="AJ39" i="46"/>
  <c r="AK39" i="46"/>
  <c r="AT39" i="46" s="1"/>
  <c r="AJ33" i="46"/>
  <c r="AK33" i="46"/>
  <c r="AT33" i="46" s="1"/>
  <c r="AJ27" i="46"/>
  <c r="AK27" i="46"/>
  <c r="AT27" i="46" s="1"/>
  <c r="AJ21" i="46"/>
  <c r="AK21" i="46"/>
  <c r="AT21" i="46" s="1"/>
  <c r="AJ15" i="46"/>
  <c r="AK15" i="46"/>
  <c r="AT15" i="46" s="1"/>
  <c r="AJ9" i="46"/>
  <c r="AK9" i="46"/>
  <c r="AT9" i="46" s="1"/>
  <c r="AK5" i="46"/>
  <c r="AT5" i="46" s="1"/>
  <c r="AJ5" i="46"/>
  <c r="AE87" i="73"/>
  <c r="AF87" i="73"/>
  <c r="AO87" i="73" s="1"/>
  <c r="W88" i="73"/>
  <c r="AG87" i="73"/>
  <c r="AP87" i="73" s="1"/>
  <c r="AS12" i="42"/>
  <c r="AL12" i="42"/>
  <c r="AU12" i="42" s="1"/>
  <c r="AS30" i="42"/>
  <c r="AL30" i="42"/>
  <c r="AU30" i="42" s="1"/>
  <c r="AS48" i="42"/>
  <c r="AL48" i="42"/>
  <c r="AU48" i="42" s="1"/>
  <c r="AS66" i="42"/>
  <c r="AL66" i="42"/>
  <c r="AU66" i="42" s="1"/>
  <c r="AS84" i="42"/>
  <c r="AL84" i="42"/>
  <c r="AU84" i="42" s="1"/>
  <c r="AH87" i="37"/>
  <c r="AQ87" i="37" s="1"/>
  <c r="AS9" i="42"/>
  <c r="AL9" i="42"/>
  <c r="AU9" i="42" s="1"/>
  <c r="AS27" i="42"/>
  <c r="AL27" i="42"/>
  <c r="AU27" i="42" s="1"/>
  <c r="AS45" i="42"/>
  <c r="AL45" i="42"/>
  <c r="AU45" i="42" s="1"/>
  <c r="AS63" i="42"/>
  <c r="AL63" i="42"/>
  <c r="AU63" i="42" s="1"/>
  <c r="AS81" i="42"/>
  <c r="AL81" i="42"/>
  <c r="AU81" i="42" s="1"/>
  <c r="AE91" i="29"/>
  <c r="W92" i="29"/>
  <c r="AG91" i="29"/>
  <c r="AP91" i="29" s="1"/>
  <c r="AF91" i="29"/>
  <c r="AO91" i="29" s="1"/>
  <c r="AH89" i="25"/>
  <c r="AQ89" i="25" s="1"/>
  <c r="AH92" i="85"/>
  <c r="AQ92" i="85" s="1"/>
  <c r="AI89" i="42"/>
  <c r="AN89" i="42"/>
  <c r="AN91" i="42" s="1"/>
  <c r="AR89" i="41"/>
  <c r="AS91" i="94"/>
  <c r="AK89" i="46"/>
  <c r="AT89" i="46" s="1"/>
  <c r="AJ80" i="46"/>
  <c r="AK80" i="46"/>
  <c r="AT80" i="46" s="1"/>
  <c r="AJ74" i="46"/>
  <c r="AK74" i="46"/>
  <c r="AT74" i="46" s="1"/>
  <c r="AJ68" i="46"/>
  <c r="AK68" i="46"/>
  <c r="AT68" i="46" s="1"/>
  <c r="AJ62" i="46"/>
  <c r="AK62" i="46"/>
  <c r="AT62" i="46" s="1"/>
  <c r="AJ56" i="46"/>
  <c r="AK56" i="46"/>
  <c r="AT56" i="46" s="1"/>
  <c r="AJ50" i="46"/>
  <c r="AK50" i="46"/>
  <c r="AT50" i="46" s="1"/>
  <c r="AJ44" i="46"/>
  <c r="AK44" i="46"/>
  <c r="AT44" i="46" s="1"/>
  <c r="AJ38" i="46"/>
  <c r="AK38" i="46"/>
  <c r="AT38" i="46" s="1"/>
  <c r="AJ32" i="46"/>
  <c r="AK32" i="46"/>
  <c r="AT32" i="46" s="1"/>
  <c r="AJ26" i="46"/>
  <c r="AK26" i="46"/>
  <c r="AT26" i="46" s="1"/>
  <c r="AJ20" i="46"/>
  <c r="AK20" i="46"/>
  <c r="AT20" i="46" s="1"/>
  <c r="AJ14" i="46"/>
  <c r="AK14" i="46"/>
  <c r="AT14" i="46" s="1"/>
  <c r="AJ8" i="46"/>
  <c r="AK8" i="46"/>
  <c r="AT8" i="46" s="1"/>
  <c r="AR89" i="93"/>
  <c r="AS19" i="42"/>
  <c r="AL19" i="42"/>
  <c r="AU19" i="42" s="1"/>
  <c r="AS37" i="42"/>
  <c r="AL37" i="42"/>
  <c r="AU37" i="42" s="1"/>
  <c r="AS55" i="42"/>
  <c r="AL55" i="42"/>
  <c r="AU55" i="42" s="1"/>
  <c r="AS73" i="42"/>
  <c r="AL73" i="42"/>
  <c r="AU73" i="42" s="1"/>
  <c r="AN89" i="33"/>
  <c r="AI89" i="33"/>
  <c r="Y96" i="89"/>
  <c r="X96" i="89"/>
  <c r="Z96" i="89" s="1"/>
  <c r="AS8" i="42"/>
  <c r="AL8" i="42"/>
  <c r="AU8" i="42" s="1"/>
  <c r="AS26" i="42"/>
  <c r="AL26" i="42"/>
  <c r="AU26" i="42" s="1"/>
  <c r="AS44" i="42"/>
  <c r="AL44" i="42"/>
  <c r="AU44" i="42" s="1"/>
  <c r="AS62" i="42"/>
  <c r="AL62" i="42"/>
  <c r="AU62" i="42" s="1"/>
  <c r="AS80" i="42"/>
  <c r="AL80" i="42"/>
  <c r="AU80" i="42" s="1"/>
  <c r="X92" i="81"/>
  <c r="Y92" i="81"/>
  <c r="AR86" i="73"/>
  <c r="Z92" i="85"/>
  <c r="AS16" i="42"/>
  <c r="AL16" i="42"/>
  <c r="AU16" i="42" s="1"/>
  <c r="AS34" i="42"/>
  <c r="AL34" i="42"/>
  <c r="AU34" i="42" s="1"/>
  <c r="AS52" i="42"/>
  <c r="AL52" i="42"/>
  <c r="AU52" i="42" s="1"/>
  <c r="AS70" i="42"/>
  <c r="AL70" i="42"/>
  <c r="AU70" i="42" s="1"/>
  <c r="AS87" i="42"/>
  <c r="AL87" i="42"/>
  <c r="AU87" i="42" s="1"/>
  <c r="AN86" i="78"/>
  <c r="AI86" i="78"/>
  <c r="AS11" i="42"/>
  <c r="AL11" i="42"/>
  <c r="AU11" i="42" s="1"/>
  <c r="AS29" i="42"/>
  <c r="AL29" i="42"/>
  <c r="AU29" i="42" s="1"/>
  <c r="AS47" i="42"/>
  <c r="AL47" i="42"/>
  <c r="AU47" i="42" s="1"/>
  <c r="AS65" i="42"/>
  <c r="AL65" i="42"/>
  <c r="AU65" i="42" s="1"/>
  <c r="AS83" i="42"/>
  <c r="AL83" i="42"/>
  <c r="AU83" i="42" s="1"/>
  <c r="AJ87" i="46"/>
  <c r="AK87" i="46"/>
  <c r="AT87" i="46" s="1"/>
  <c r="AJ79" i="46"/>
  <c r="AK79" i="46"/>
  <c r="AT79" i="46" s="1"/>
  <c r="AJ73" i="46"/>
  <c r="AK73" i="46"/>
  <c r="AT73" i="46" s="1"/>
  <c r="AJ67" i="46"/>
  <c r="AK67" i="46"/>
  <c r="AT67" i="46" s="1"/>
  <c r="AJ61" i="46"/>
  <c r="AK61" i="46"/>
  <c r="AT61" i="46" s="1"/>
  <c r="AJ55" i="46"/>
  <c r="AK55" i="46"/>
  <c r="AT55" i="46" s="1"/>
  <c r="AJ49" i="46"/>
  <c r="AK49" i="46"/>
  <c r="AT49" i="46" s="1"/>
  <c r="AJ43" i="46"/>
  <c r="AK43" i="46"/>
  <c r="AT43" i="46" s="1"/>
  <c r="AJ37" i="46"/>
  <c r="AK37" i="46"/>
  <c r="AT37" i="46" s="1"/>
  <c r="AJ31" i="46"/>
  <c r="AK31" i="46"/>
  <c r="AT31" i="46" s="1"/>
  <c r="AJ25" i="46"/>
  <c r="AK25" i="46"/>
  <c r="AT25" i="46" s="1"/>
  <c r="AJ19" i="46"/>
  <c r="AK19" i="46"/>
  <c r="AT19" i="46" s="1"/>
  <c r="AJ13" i="46"/>
  <c r="AK13" i="46"/>
  <c r="AT13" i="46" s="1"/>
  <c r="AJ6" i="46"/>
  <c r="AK6" i="46"/>
  <c r="AT6" i="46" s="1"/>
  <c r="AS18" i="42"/>
  <c r="AL18" i="42"/>
  <c r="AU18" i="42" s="1"/>
  <c r="AS36" i="42"/>
  <c r="AL36" i="42"/>
  <c r="AU36" i="42" s="1"/>
  <c r="AS54" i="42"/>
  <c r="AL54" i="42"/>
  <c r="AU54" i="42" s="1"/>
  <c r="AS72" i="42"/>
  <c r="AL72" i="42"/>
  <c r="AU72" i="42" s="1"/>
  <c r="Z87" i="37"/>
  <c r="AH94" i="77"/>
  <c r="AQ94" i="77" s="1"/>
  <c r="AE91" i="45"/>
  <c r="W92" i="45"/>
  <c r="AG91" i="45"/>
  <c r="AP91" i="45" s="1"/>
  <c r="AF91" i="45"/>
  <c r="AO91" i="45" s="1"/>
  <c r="AS15" i="42"/>
  <c r="AL15" i="42"/>
  <c r="AU15" i="42" s="1"/>
  <c r="AS33" i="42"/>
  <c r="AL33" i="42"/>
  <c r="AU33" i="42" s="1"/>
  <c r="AS51" i="42"/>
  <c r="AL51" i="42"/>
  <c r="AU51" i="42" s="1"/>
  <c r="AS69" i="42"/>
  <c r="AL69" i="42"/>
  <c r="AU69" i="42" s="1"/>
  <c r="AS85" i="42"/>
  <c r="AL85" i="42"/>
  <c r="AU85" i="42" s="1"/>
  <c r="Z89" i="25"/>
  <c r="AR86" i="37"/>
  <c r="AS4" i="26"/>
  <c r="AS91" i="26" s="1"/>
  <c r="AL4" i="26"/>
  <c r="AU4" i="26" s="1"/>
  <c r="AU91" i="26" s="1"/>
  <c r="C11" i="26" s="1"/>
  <c r="AK89" i="42"/>
  <c r="AT89" i="42" s="1"/>
  <c r="AH89" i="74"/>
  <c r="AQ89" i="74" s="1"/>
  <c r="AQ91" i="74" s="1"/>
  <c r="AZ3" i="74"/>
  <c r="AX6" i="74" s="1"/>
  <c r="S6" i="74" s="1"/>
  <c r="AC6" i="74" s="1"/>
  <c r="AB7" i="74" s="1"/>
  <c r="AX9" i="74"/>
  <c r="S9" i="74" s="1"/>
  <c r="AC9" i="74" s="1"/>
  <c r="AB10" i="74" s="1"/>
  <c r="AX14" i="74"/>
  <c r="S14" i="74" s="1"/>
  <c r="AC14" i="74" s="1"/>
  <c r="AB15" i="74" s="1"/>
  <c r="AX15" i="74"/>
  <c r="S15" i="74" s="1"/>
  <c r="AC15" i="74" s="1"/>
  <c r="AB16" i="74" s="1"/>
  <c r="AX16" i="74"/>
  <c r="S16" i="74" s="1"/>
  <c r="AC16" i="74" s="1"/>
  <c r="AB17" i="74" s="1"/>
  <c r="AX19" i="74"/>
  <c r="S19" i="74" s="1"/>
  <c r="AC19" i="74" s="1"/>
  <c r="AB20" i="74" s="1"/>
  <c r="AX22" i="74"/>
  <c r="S22" i="74" s="1"/>
  <c r="AC22" i="74" s="1"/>
  <c r="AB23" i="74" s="1"/>
  <c r="AX23" i="74"/>
  <c r="S23" i="74" s="1"/>
  <c r="AC23" i="74" s="1"/>
  <c r="AB24" i="74" s="1"/>
  <c r="AX25" i="74"/>
  <c r="S25" i="74" s="1"/>
  <c r="AC25" i="74" s="1"/>
  <c r="AB26" i="74" s="1"/>
  <c r="AX26" i="74"/>
  <c r="S26" i="74" s="1"/>
  <c r="AC26" i="74" s="1"/>
  <c r="AB27" i="74" s="1"/>
  <c r="AX29" i="74"/>
  <c r="S29" i="74" s="1"/>
  <c r="AC29" i="74" s="1"/>
  <c r="AB30" i="74" s="1"/>
  <c r="AX31" i="74"/>
  <c r="S31" i="74" s="1"/>
  <c r="AC31" i="74" s="1"/>
  <c r="AB32" i="74" s="1"/>
  <c r="AX32" i="74"/>
  <c r="S32" i="74" s="1"/>
  <c r="AC32" i="74" s="1"/>
  <c r="AB33" i="74" s="1"/>
  <c r="AX33" i="74"/>
  <c r="S33" i="74" s="1"/>
  <c r="AC33" i="74" s="1"/>
  <c r="AB34" i="74" s="1"/>
  <c r="AX34" i="74"/>
  <c r="S34" i="74" s="1"/>
  <c r="AC34" i="74" s="1"/>
  <c r="AB35" i="74" s="1"/>
  <c r="AX35" i="74"/>
  <c r="S35" i="74" s="1"/>
  <c r="AC35" i="74" s="1"/>
  <c r="AB36" i="74" s="1"/>
  <c r="AX37" i="74"/>
  <c r="S37" i="74" s="1"/>
  <c r="AC37" i="74" s="1"/>
  <c r="AB38" i="74" s="1"/>
  <c r="AX38" i="74"/>
  <c r="S38" i="74" s="1"/>
  <c r="AC38" i="74" s="1"/>
  <c r="AB39" i="74" s="1"/>
  <c r="AX39" i="74"/>
  <c r="S39" i="74" s="1"/>
  <c r="AC39" i="74" s="1"/>
  <c r="AB40" i="74" s="1"/>
  <c r="AX40" i="74"/>
  <c r="S40" i="74" s="1"/>
  <c r="AC40" i="74" s="1"/>
  <c r="AB41" i="74" s="1"/>
  <c r="AX41" i="74"/>
  <c r="S41" i="74" s="1"/>
  <c r="AC41" i="74" s="1"/>
  <c r="AB42" i="74" s="1"/>
  <c r="AX43" i="74"/>
  <c r="S43" i="74" s="1"/>
  <c r="AC43" i="74" s="1"/>
  <c r="AB44" i="74" s="1"/>
  <c r="AX44" i="74"/>
  <c r="S44" i="74" s="1"/>
  <c r="AC44" i="74" s="1"/>
  <c r="AB45" i="74" s="1"/>
  <c r="AX45" i="74"/>
  <c r="S45" i="74" s="1"/>
  <c r="AC45" i="74" s="1"/>
  <c r="AB46" i="74" s="1"/>
  <c r="AX46" i="74"/>
  <c r="S46" i="74" s="1"/>
  <c r="AC46" i="74" s="1"/>
  <c r="AB47" i="74" s="1"/>
  <c r="AX47" i="74"/>
  <c r="S47" i="74" s="1"/>
  <c r="AC47" i="74" s="1"/>
  <c r="AB48" i="74" s="1"/>
  <c r="AX49" i="74"/>
  <c r="S49" i="74" s="1"/>
  <c r="AC49" i="74" s="1"/>
  <c r="AB50" i="74" s="1"/>
  <c r="AX50" i="74"/>
  <c r="S50" i="74" s="1"/>
  <c r="AC50" i="74" s="1"/>
  <c r="AB51" i="74" s="1"/>
  <c r="AX51" i="74"/>
  <c r="S51" i="74" s="1"/>
  <c r="AC51" i="74" s="1"/>
  <c r="AB52" i="74" s="1"/>
  <c r="AX52" i="74"/>
  <c r="S52" i="74" s="1"/>
  <c r="AC52" i="74" s="1"/>
  <c r="AB53" i="74" s="1"/>
  <c r="AX53" i="74"/>
  <c r="S53" i="74" s="1"/>
  <c r="AC53" i="74" s="1"/>
  <c r="AB54" i="74" s="1"/>
  <c r="AX54" i="74"/>
  <c r="S54" i="74" s="1"/>
  <c r="AC54" i="74" s="1"/>
  <c r="AB55" i="74" s="1"/>
  <c r="AX55" i="74"/>
  <c r="S55" i="74" s="1"/>
  <c r="AC55" i="74" s="1"/>
  <c r="AB56" i="74" s="1"/>
  <c r="AX56" i="74"/>
  <c r="S56" i="74" s="1"/>
  <c r="AC56" i="74" s="1"/>
  <c r="AB57" i="74" s="1"/>
  <c r="AX57" i="74"/>
  <c r="S57" i="74" s="1"/>
  <c r="AC57" i="74" s="1"/>
  <c r="AB58" i="74" s="1"/>
  <c r="AX58" i="74"/>
  <c r="S58" i="74" s="1"/>
  <c r="AC58" i="74" s="1"/>
  <c r="AB59" i="74" s="1"/>
  <c r="AX59" i="74"/>
  <c r="S59" i="74" s="1"/>
  <c r="AC59" i="74" s="1"/>
  <c r="AB60" i="74" s="1"/>
  <c r="AX60" i="74"/>
  <c r="S60" i="74" s="1"/>
  <c r="AC60" i="74" s="1"/>
  <c r="AB61" i="74" s="1"/>
  <c r="AX61" i="74"/>
  <c r="S61" i="74" s="1"/>
  <c r="AC61" i="74" s="1"/>
  <c r="AB62" i="74" s="1"/>
  <c r="AX62" i="74"/>
  <c r="S62" i="74" s="1"/>
  <c r="AC62" i="74" s="1"/>
  <c r="AB63" i="74" s="1"/>
  <c r="AX63" i="74"/>
  <c r="S63" i="74" s="1"/>
  <c r="AC63" i="74" s="1"/>
  <c r="AB64" i="74" s="1"/>
  <c r="AX64" i="74"/>
  <c r="S64" i="74" s="1"/>
  <c r="AC64" i="74" s="1"/>
  <c r="AB65" i="74" s="1"/>
  <c r="AX65" i="74"/>
  <c r="S65" i="74" s="1"/>
  <c r="AC65" i="74" s="1"/>
  <c r="AB66" i="74" s="1"/>
  <c r="AX66" i="74"/>
  <c r="S66" i="74" s="1"/>
  <c r="AC66" i="74" s="1"/>
  <c r="AB67" i="74" s="1"/>
  <c r="AX67" i="74"/>
  <c r="S67" i="74" s="1"/>
  <c r="AC67" i="74" s="1"/>
  <c r="AB68" i="74" s="1"/>
  <c r="AX68" i="74"/>
  <c r="S68" i="74" s="1"/>
  <c r="AC68" i="74" s="1"/>
  <c r="AB69" i="74" s="1"/>
  <c r="AX69" i="74"/>
  <c r="S69" i="74" s="1"/>
  <c r="AC69" i="74" s="1"/>
  <c r="AB70" i="74" s="1"/>
  <c r="AX70" i="74"/>
  <c r="S70" i="74" s="1"/>
  <c r="AC70" i="74" s="1"/>
  <c r="AB71" i="74" s="1"/>
  <c r="AX71" i="74"/>
  <c r="S71" i="74" s="1"/>
  <c r="AC71" i="74" s="1"/>
  <c r="AB72" i="74" s="1"/>
  <c r="AX72" i="74"/>
  <c r="S72" i="74" s="1"/>
  <c r="AC72" i="74" s="1"/>
  <c r="AB73" i="74" s="1"/>
  <c r="AX73" i="74"/>
  <c r="S73" i="74" s="1"/>
  <c r="AC73" i="74" s="1"/>
  <c r="AB74" i="74" s="1"/>
  <c r="AX74" i="74"/>
  <c r="S74" i="74" s="1"/>
  <c r="AC74" i="74" s="1"/>
  <c r="AB75" i="74" s="1"/>
  <c r="AX75" i="74"/>
  <c r="S75" i="74" s="1"/>
  <c r="AC75" i="74" s="1"/>
  <c r="AB76" i="74" s="1"/>
  <c r="AX76" i="74"/>
  <c r="S76" i="74" s="1"/>
  <c r="AC76" i="74" s="1"/>
  <c r="AB77" i="74" s="1"/>
  <c r="AX77" i="74"/>
  <c r="S77" i="74" s="1"/>
  <c r="AC77" i="74" s="1"/>
  <c r="AB78" i="74" s="1"/>
  <c r="AX78" i="74"/>
  <c r="S78" i="74" s="1"/>
  <c r="AC78" i="74" s="1"/>
  <c r="AB79" i="74" s="1"/>
  <c r="AX79" i="74"/>
  <c r="S79" i="74" s="1"/>
  <c r="AC79" i="74" s="1"/>
  <c r="AB80" i="74" s="1"/>
  <c r="AX80" i="74"/>
  <c r="S80" i="74" s="1"/>
  <c r="AC80" i="74" s="1"/>
  <c r="AB81" i="74" s="1"/>
  <c r="AX81" i="74"/>
  <c r="S81" i="74" s="1"/>
  <c r="AC81" i="74" s="1"/>
  <c r="AB82" i="74" s="1"/>
  <c r="AX82" i="74"/>
  <c r="S82" i="74" s="1"/>
  <c r="AC82" i="74" s="1"/>
  <c r="AB83" i="74" s="1"/>
  <c r="AX83" i="74"/>
  <c r="S83" i="74" s="1"/>
  <c r="AC83" i="74" s="1"/>
  <c r="AB84" i="74" s="1"/>
  <c r="AX87" i="74"/>
  <c r="S87" i="74" s="1"/>
  <c r="AC87" i="74" s="1"/>
  <c r="AB88" i="74" s="1"/>
  <c r="AX85" i="74"/>
  <c r="S85" i="74" s="1"/>
  <c r="AC85" i="74" s="1"/>
  <c r="AB86" i="74" s="1"/>
  <c r="AX86" i="74"/>
  <c r="S86" i="74" s="1"/>
  <c r="AC86" i="74" s="1"/>
  <c r="AB87" i="74" s="1"/>
  <c r="AX84" i="74"/>
  <c r="S84" i="74" s="1"/>
  <c r="AC84" i="74" s="1"/>
  <c r="AB85" i="74" s="1"/>
  <c r="AX88" i="74"/>
  <c r="S88" i="74" s="1"/>
  <c r="AC88" i="74" s="1"/>
  <c r="AB89" i="74" s="1"/>
  <c r="AJ84" i="46"/>
  <c r="AK84" i="46"/>
  <c r="AT84" i="46" s="1"/>
  <c r="AJ78" i="46"/>
  <c r="AK78" i="46"/>
  <c r="AT78" i="46" s="1"/>
  <c r="AJ72" i="46"/>
  <c r="AK72" i="46"/>
  <c r="AT72" i="46" s="1"/>
  <c r="AJ66" i="46"/>
  <c r="AK66" i="46"/>
  <c r="AT66" i="46" s="1"/>
  <c r="AJ60" i="46"/>
  <c r="AK60" i="46"/>
  <c r="AT60" i="46" s="1"/>
  <c r="AJ54" i="46"/>
  <c r="AK54" i="46"/>
  <c r="AT54" i="46" s="1"/>
  <c r="AJ48" i="46"/>
  <c r="AK48" i="46"/>
  <c r="AT48" i="46" s="1"/>
  <c r="AJ42" i="46"/>
  <c r="AK42" i="46"/>
  <c r="AT42" i="46" s="1"/>
  <c r="AJ36" i="46"/>
  <c r="AK36" i="46"/>
  <c r="AT36" i="46" s="1"/>
  <c r="AJ30" i="46"/>
  <c r="AK30" i="46"/>
  <c r="AT30" i="46" s="1"/>
  <c r="AJ24" i="46"/>
  <c r="AK24" i="46"/>
  <c r="AT24" i="46" s="1"/>
  <c r="AJ18" i="46"/>
  <c r="AK18" i="46"/>
  <c r="AT18" i="46" s="1"/>
  <c r="AJ12" i="46"/>
  <c r="AK12" i="46"/>
  <c r="AT12" i="46" s="1"/>
  <c r="AH90" i="93"/>
  <c r="AQ90" i="93" s="1"/>
  <c r="AS7" i="42"/>
  <c r="AL7" i="42"/>
  <c r="AU7" i="42" s="1"/>
  <c r="AS25" i="42"/>
  <c r="AL25" i="42"/>
  <c r="AU25" i="42" s="1"/>
  <c r="AS43" i="42"/>
  <c r="AL43" i="42"/>
  <c r="AU43" i="42" s="1"/>
  <c r="AS61" i="42"/>
  <c r="AL61" i="42"/>
  <c r="AU61" i="42" s="1"/>
  <c r="AS79" i="42"/>
  <c r="AL79" i="42"/>
  <c r="AU79" i="42" s="1"/>
  <c r="Z94" i="77"/>
  <c r="AX8" i="74" l="1"/>
  <c r="S8" i="74" s="1"/>
  <c r="AC8" i="74" s="1"/>
  <c r="AB9" i="74" s="1"/>
  <c r="AX3" i="74"/>
  <c r="S3" i="74" s="1"/>
  <c r="AC3" i="74" s="1"/>
  <c r="AX28" i="74"/>
  <c r="S28" i="74" s="1"/>
  <c r="AC28" i="74" s="1"/>
  <c r="AB29" i="74" s="1"/>
  <c r="AX21" i="74"/>
  <c r="S21" i="74" s="1"/>
  <c r="AC21" i="74" s="1"/>
  <c r="AB22" i="74" s="1"/>
  <c r="AX13" i="74"/>
  <c r="S13" i="74" s="1"/>
  <c r="AC13" i="74" s="1"/>
  <c r="AB14" i="74" s="1"/>
  <c r="AX27" i="74"/>
  <c r="S27" i="74" s="1"/>
  <c r="AC27" i="74" s="1"/>
  <c r="AB28" i="74" s="1"/>
  <c r="AX20" i="74"/>
  <c r="S20" i="74" s="1"/>
  <c r="AC20" i="74" s="1"/>
  <c r="AB21" i="74" s="1"/>
  <c r="AX10" i="74"/>
  <c r="S10" i="74" s="1"/>
  <c r="AC10" i="74" s="1"/>
  <c r="AB11" i="74" s="1"/>
  <c r="AE87" i="78"/>
  <c r="AF87" i="78"/>
  <c r="AO87" i="78" s="1"/>
  <c r="AG87" i="78"/>
  <c r="AP87" i="78" s="1"/>
  <c r="W88" i="78"/>
  <c r="AF96" i="89"/>
  <c r="AO96" i="89" s="1"/>
  <c r="W97" i="89"/>
  <c r="AG96" i="89"/>
  <c r="AP96" i="89" s="1"/>
  <c r="AE96" i="89"/>
  <c r="AK7" i="74"/>
  <c r="AT7" i="74" s="1"/>
  <c r="AE94" i="77"/>
  <c r="AF94" i="77"/>
  <c r="AO94" i="77" s="1"/>
  <c r="AG94" i="77"/>
  <c r="AP94" i="77" s="1"/>
  <c r="W95" i="77"/>
  <c r="AJ77" i="74"/>
  <c r="AK77" i="74"/>
  <c r="AT77" i="74" s="1"/>
  <c r="AJ53" i="74"/>
  <c r="AK53" i="74"/>
  <c r="AT53" i="74" s="1"/>
  <c r="AS12" i="46"/>
  <c r="AL12" i="46"/>
  <c r="AU12" i="46" s="1"/>
  <c r="AS30" i="46"/>
  <c r="AL30" i="46"/>
  <c r="AU30" i="46" s="1"/>
  <c r="AS48" i="46"/>
  <c r="AL48" i="46"/>
  <c r="AU48" i="46" s="1"/>
  <c r="AS66" i="46"/>
  <c r="AL66" i="46"/>
  <c r="AU66" i="46" s="1"/>
  <c r="AS84" i="46"/>
  <c r="AL84" i="46"/>
  <c r="AU84" i="46" s="1"/>
  <c r="AJ84" i="74"/>
  <c r="AK84" i="74"/>
  <c r="AT84" i="74" s="1"/>
  <c r="AJ78" i="74"/>
  <c r="AK78" i="74"/>
  <c r="AT78" i="74" s="1"/>
  <c r="AJ72" i="74"/>
  <c r="AK72" i="74"/>
  <c r="AT72" i="74" s="1"/>
  <c r="AJ66" i="74"/>
  <c r="AK66" i="74"/>
  <c r="AT66" i="74" s="1"/>
  <c r="AJ60" i="74"/>
  <c r="AK60" i="74"/>
  <c r="AT60" i="74" s="1"/>
  <c r="AJ54" i="74"/>
  <c r="AK54" i="74"/>
  <c r="AT54" i="74" s="1"/>
  <c r="AK48" i="74"/>
  <c r="AT48" i="74" s="1"/>
  <c r="AK42" i="74"/>
  <c r="AT42" i="74" s="1"/>
  <c r="AK36" i="74"/>
  <c r="AT36" i="74" s="1"/>
  <c r="AK30" i="74"/>
  <c r="AT30" i="74" s="1"/>
  <c r="AK24" i="74"/>
  <c r="AT24" i="74" s="1"/>
  <c r="AX17" i="74"/>
  <c r="S17" i="74" s="1"/>
  <c r="AC17" i="74" s="1"/>
  <c r="AB18" i="74" s="1"/>
  <c r="AX11" i="74"/>
  <c r="S11" i="74" s="1"/>
  <c r="AC11" i="74" s="1"/>
  <c r="AB12" i="74" s="1"/>
  <c r="AX5" i="74"/>
  <c r="S5" i="74" s="1"/>
  <c r="AC5" i="74" s="1"/>
  <c r="AB6" i="74" s="1"/>
  <c r="AR86" i="78"/>
  <c r="AG92" i="85"/>
  <c r="AP92" i="85" s="1"/>
  <c r="AF92" i="85"/>
  <c r="AO92" i="85" s="1"/>
  <c r="AE92" i="85"/>
  <c r="W93" i="85"/>
  <c r="AS20" i="46"/>
  <c r="AL20" i="46"/>
  <c r="AU20" i="46" s="1"/>
  <c r="AS38" i="46"/>
  <c r="AL38" i="46"/>
  <c r="AU38" i="46" s="1"/>
  <c r="AS56" i="46"/>
  <c r="AL56" i="46"/>
  <c r="AU56" i="46" s="1"/>
  <c r="AS74" i="46"/>
  <c r="AL74" i="46"/>
  <c r="AU74" i="46" s="1"/>
  <c r="AI91" i="29"/>
  <c r="AN91" i="29"/>
  <c r="AI87" i="73"/>
  <c r="AN87" i="73"/>
  <c r="AS15" i="46"/>
  <c r="AL15" i="46"/>
  <c r="AU15" i="46" s="1"/>
  <c r="AS33" i="46"/>
  <c r="AL33" i="46"/>
  <c r="AU33" i="46" s="1"/>
  <c r="AS51" i="46"/>
  <c r="AL51" i="46"/>
  <c r="AU51" i="46" s="1"/>
  <c r="AS69" i="46"/>
  <c r="AL69" i="46"/>
  <c r="AU69" i="46" s="1"/>
  <c r="AS85" i="46"/>
  <c r="AL85" i="46"/>
  <c r="AU85" i="46" s="1"/>
  <c r="AS4" i="42"/>
  <c r="AS91" i="42" s="1"/>
  <c r="AL4" i="42"/>
  <c r="AU4" i="42" s="1"/>
  <c r="AR91" i="81"/>
  <c r="AJ71" i="74"/>
  <c r="AK71" i="74"/>
  <c r="AT71" i="74" s="1"/>
  <c r="AJ47" i="74"/>
  <c r="AK47" i="74"/>
  <c r="AT47" i="74" s="1"/>
  <c r="AJ23" i="74"/>
  <c r="AK23" i="74"/>
  <c r="AT23" i="74" s="1"/>
  <c r="AB4" i="74"/>
  <c r="AJ3" i="74"/>
  <c r="AI91" i="45"/>
  <c r="AN91" i="45"/>
  <c r="AS31" i="46"/>
  <c r="AL31" i="46"/>
  <c r="AU31" i="46" s="1"/>
  <c r="AS67" i="46"/>
  <c r="AL67" i="46"/>
  <c r="AU67" i="46" s="1"/>
  <c r="AR89" i="33"/>
  <c r="AS5" i="46"/>
  <c r="AL5" i="46"/>
  <c r="AU5" i="46" s="1"/>
  <c r="AS28" i="46"/>
  <c r="AL28" i="46"/>
  <c r="AU28" i="46" s="1"/>
  <c r="AS64" i="46"/>
  <c r="AL64" i="46"/>
  <c r="AU64" i="46" s="1"/>
  <c r="AI88" i="30"/>
  <c r="AN88" i="30"/>
  <c r="AS17" i="46"/>
  <c r="AL17" i="46"/>
  <c r="AU17" i="46" s="1"/>
  <c r="AS35" i="46"/>
  <c r="AL35" i="46"/>
  <c r="AU35" i="46" s="1"/>
  <c r="AS53" i="46"/>
  <c r="AL53" i="46"/>
  <c r="AU53" i="46" s="1"/>
  <c r="AS71" i="46"/>
  <c r="AL71" i="46"/>
  <c r="AU71" i="46" s="1"/>
  <c r="AS88" i="46"/>
  <c r="AL88" i="46"/>
  <c r="AU88" i="46" s="1"/>
  <c r="Y91" i="93"/>
  <c r="Z91" i="93" s="1"/>
  <c r="X91" i="93"/>
  <c r="AS18" i="46"/>
  <c r="AL18" i="46"/>
  <c r="AU18" i="46" s="1"/>
  <c r="AS36" i="46"/>
  <c r="AL36" i="46"/>
  <c r="AU36" i="46" s="1"/>
  <c r="AS54" i="46"/>
  <c r="AL54" i="46"/>
  <c r="AU54" i="46" s="1"/>
  <c r="AS72" i="46"/>
  <c r="AL72" i="46"/>
  <c r="AU72" i="46" s="1"/>
  <c r="AJ85" i="74"/>
  <c r="AK85" i="74"/>
  <c r="AT85" i="74" s="1"/>
  <c r="AJ82" i="74"/>
  <c r="AK82" i="74"/>
  <c r="AT82" i="74" s="1"/>
  <c r="AJ76" i="74"/>
  <c r="AK76" i="74"/>
  <c r="AT76" i="74" s="1"/>
  <c r="AJ70" i="74"/>
  <c r="AK70" i="74"/>
  <c r="AT70" i="74" s="1"/>
  <c r="AJ64" i="74"/>
  <c r="AK64" i="74"/>
  <c r="AT64" i="74" s="1"/>
  <c r="AJ58" i="74"/>
  <c r="AK58" i="74"/>
  <c r="AT58" i="74" s="1"/>
  <c r="AJ52" i="74"/>
  <c r="AK52" i="74"/>
  <c r="AT52" i="74" s="1"/>
  <c r="AJ46" i="74"/>
  <c r="AK46" i="74"/>
  <c r="AT46" i="74" s="1"/>
  <c r="AJ40" i="74"/>
  <c r="AK40" i="74"/>
  <c r="AT40" i="74" s="1"/>
  <c r="AJ34" i="74"/>
  <c r="AK34" i="74"/>
  <c r="AT34" i="74" s="1"/>
  <c r="AJ28" i="74"/>
  <c r="AK28" i="74"/>
  <c r="AT28" i="74" s="1"/>
  <c r="AJ22" i="74"/>
  <c r="AK22" i="74"/>
  <c r="AT22" i="74" s="1"/>
  <c r="AJ16" i="74"/>
  <c r="AK16" i="74"/>
  <c r="AT16" i="74" s="1"/>
  <c r="AJ10" i="74"/>
  <c r="AK10" i="74"/>
  <c r="AT10" i="74" s="1"/>
  <c r="AS8" i="46"/>
  <c r="AL8" i="46"/>
  <c r="AU8" i="46" s="1"/>
  <c r="AS26" i="46"/>
  <c r="AL26" i="46"/>
  <c r="AU26" i="46" s="1"/>
  <c r="AS44" i="46"/>
  <c r="AL44" i="46"/>
  <c r="AU44" i="46" s="1"/>
  <c r="AS62" i="46"/>
  <c r="AL62" i="46"/>
  <c r="AU62" i="46" s="1"/>
  <c r="AS80" i="46"/>
  <c r="AL80" i="46"/>
  <c r="AU80" i="46" s="1"/>
  <c r="AS21" i="46"/>
  <c r="AL21" i="46"/>
  <c r="AU21" i="46" s="1"/>
  <c r="AS39" i="46"/>
  <c r="AL39" i="46"/>
  <c r="AU39" i="46" s="1"/>
  <c r="AS57" i="46"/>
  <c r="AL57" i="46"/>
  <c r="AU57" i="46" s="1"/>
  <c r="AS75" i="46"/>
  <c r="AL75" i="46"/>
  <c r="AU75" i="46" s="1"/>
  <c r="AN89" i="46"/>
  <c r="AN91" i="46" s="1"/>
  <c r="AI89" i="46"/>
  <c r="AI90" i="93"/>
  <c r="AN90" i="93"/>
  <c r="AJ57" i="74"/>
  <c r="AK57" i="74"/>
  <c r="AT57" i="74" s="1"/>
  <c r="AJ51" i="74"/>
  <c r="AK51" i="74"/>
  <c r="AT51" i="74" s="1"/>
  <c r="AJ45" i="74"/>
  <c r="AK45" i="74"/>
  <c r="AT45" i="74" s="1"/>
  <c r="AJ39" i="74"/>
  <c r="AK39" i="74"/>
  <c r="AT39" i="74" s="1"/>
  <c r="AJ33" i="74"/>
  <c r="AK33" i="74"/>
  <c r="AT33" i="74" s="1"/>
  <c r="AJ27" i="74"/>
  <c r="AK27" i="74"/>
  <c r="AT27" i="74" s="1"/>
  <c r="AJ21" i="74"/>
  <c r="AK21" i="74"/>
  <c r="AT21" i="74" s="1"/>
  <c r="AJ15" i="74"/>
  <c r="AK15" i="74"/>
  <c r="AT15" i="74" s="1"/>
  <c r="AJ9" i="74"/>
  <c r="AK9" i="74"/>
  <c r="AT9" i="74" s="1"/>
  <c r="AX4" i="74"/>
  <c r="S4" i="74" s="1"/>
  <c r="AC4" i="74" s="1"/>
  <c r="AB5" i="74" s="1"/>
  <c r="AS19" i="46"/>
  <c r="AL19" i="46"/>
  <c r="AU19" i="46" s="1"/>
  <c r="AS37" i="46"/>
  <c r="AL37" i="46"/>
  <c r="AU37" i="46" s="1"/>
  <c r="AS55" i="46"/>
  <c r="AL55" i="46"/>
  <c r="AU55" i="46" s="1"/>
  <c r="AS73" i="46"/>
  <c r="AL73" i="46"/>
  <c r="AU73" i="46" s="1"/>
  <c r="AL89" i="42"/>
  <c r="AU89" i="42" s="1"/>
  <c r="AR89" i="42"/>
  <c r="AR91" i="42" s="1"/>
  <c r="Y88" i="73"/>
  <c r="X88" i="73"/>
  <c r="AE90" i="41"/>
  <c r="W91" i="41"/>
  <c r="AG90" i="41"/>
  <c r="AP90" i="41" s="1"/>
  <c r="AF90" i="41"/>
  <c r="AO90" i="41" s="1"/>
  <c r="AS16" i="46"/>
  <c r="AL16" i="46"/>
  <c r="AU16" i="46" s="1"/>
  <c r="AS34" i="46"/>
  <c r="AL34" i="46"/>
  <c r="AU34" i="46" s="1"/>
  <c r="AS52" i="46"/>
  <c r="AL52" i="46"/>
  <c r="AU52" i="46" s="1"/>
  <c r="AS70" i="46"/>
  <c r="AL70" i="46"/>
  <c r="AU70" i="46" s="1"/>
  <c r="AS86" i="46"/>
  <c r="AL86" i="46"/>
  <c r="AU86" i="46" s="1"/>
  <c r="AJ7" i="46"/>
  <c r="AK7" i="46"/>
  <c r="AT7" i="46" s="1"/>
  <c r="AS23" i="46"/>
  <c r="AL23" i="46"/>
  <c r="AU23" i="46" s="1"/>
  <c r="AS41" i="46"/>
  <c r="AL41" i="46"/>
  <c r="AU41" i="46" s="1"/>
  <c r="AS59" i="46"/>
  <c r="AL59" i="46"/>
  <c r="AU59" i="46" s="1"/>
  <c r="AS77" i="46"/>
  <c r="AL77" i="46"/>
  <c r="AU77" i="46" s="1"/>
  <c r="AJ89" i="74"/>
  <c r="AS89" i="74" s="1"/>
  <c r="AK89" i="74"/>
  <c r="AT89" i="74" s="1"/>
  <c r="AJ65" i="74"/>
  <c r="AK65" i="74"/>
  <c r="AT65" i="74" s="1"/>
  <c r="AJ35" i="74"/>
  <c r="AK35" i="74"/>
  <c r="AT35" i="74" s="1"/>
  <c r="AJ29" i="74"/>
  <c r="AK29" i="74"/>
  <c r="AT29" i="74" s="1"/>
  <c r="AJ11" i="74"/>
  <c r="AK11" i="74"/>
  <c r="AT11" i="74" s="1"/>
  <c r="W88" i="37"/>
  <c r="AG87" i="37"/>
  <c r="AP87" i="37" s="1"/>
  <c r="AF87" i="37"/>
  <c r="AO87" i="37" s="1"/>
  <c r="AE87" i="37"/>
  <c r="AS13" i="46"/>
  <c r="AL13" i="46"/>
  <c r="AU13" i="46" s="1"/>
  <c r="AS49" i="46"/>
  <c r="AL49" i="46"/>
  <c r="AU49" i="46" s="1"/>
  <c r="AS87" i="46"/>
  <c r="AL87" i="46"/>
  <c r="AU87" i="46" s="1"/>
  <c r="AS10" i="46"/>
  <c r="AL10" i="46"/>
  <c r="AU10" i="46" s="1"/>
  <c r="AS46" i="46"/>
  <c r="AL46" i="46"/>
  <c r="AU46" i="46" s="1"/>
  <c r="AS82" i="46"/>
  <c r="AL82" i="46"/>
  <c r="AU82" i="46" s="1"/>
  <c r="AH87" i="78"/>
  <c r="AQ87" i="78" s="1"/>
  <c r="AS78" i="46"/>
  <c r="AL78" i="46"/>
  <c r="AU78" i="46" s="1"/>
  <c r="AJ74" i="74"/>
  <c r="AK74" i="74"/>
  <c r="AT74" i="74" s="1"/>
  <c r="AJ62" i="74"/>
  <c r="AK62" i="74"/>
  <c r="AT62" i="74" s="1"/>
  <c r="AJ56" i="74"/>
  <c r="AK56" i="74"/>
  <c r="AT56" i="74" s="1"/>
  <c r="AJ50" i="74"/>
  <c r="AK50" i="74"/>
  <c r="AT50" i="74" s="1"/>
  <c r="AJ44" i="74"/>
  <c r="AK44" i="74"/>
  <c r="AT44" i="74" s="1"/>
  <c r="AJ38" i="74"/>
  <c r="AK38" i="74"/>
  <c r="AT38" i="74" s="1"/>
  <c r="AJ32" i="74"/>
  <c r="AK32" i="74"/>
  <c r="AT32" i="74" s="1"/>
  <c r="AJ26" i="74"/>
  <c r="AK26" i="74"/>
  <c r="AT26" i="74" s="1"/>
  <c r="AJ20" i="74"/>
  <c r="AK20" i="74"/>
  <c r="AT20" i="74" s="1"/>
  <c r="AJ14" i="74"/>
  <c r="AK14" i="74"/>
  <c r="AT14" i="74" s="1"/>
  <c r="AX7" i="74"/>
  <c r="S7" i="74" s="1"/>
  <c r="AC7" i="74" s="1"/>
  <c r="AB8" i="74" s="1"/>
  <c r="W90" i="25"/>
  <c r="AG89" i="25"/>
  <c r="AP89" i="25" s="1"/>
  <c r="AF89" i="25"/>
  <c r="AO89" i="25" s="1"/>
  <c r="AE89" i="25"/>
  <c r="AH92" i="81"/>
  <c r="AQ92" i="81" s="1"/>
  <c r="AH96" i="89"/>
  <c r="AQ96" i="89" s="1"/>
  <c r="AS14" i="46"/>
  <c r="AL14" i="46"/>
  <c r="AU14" i="46" s="1"/>
  <c r="AS32" i="46"/>
  <c r="AL32" i="46"/>
  <c r="AU32" i="46" s="1"/>
  <c r="AS50" i="46"/>
  <c r="AL50" i="46"/>
  <c r="AU50" i="46" s="1"/>
  <c r="AS68" i="46"/>
  <c r="AL68" i="46"/>
  <c r="AU68" i="46" s="1"/>
  <c r="X92" i="29"/>
  <c r="Z92" i="29" s="1"/>
  <c r="Y92" i="29"/>
  <c r="AS9" i="46"/>
  <c r="AL9" i="46"/>
  <c r="AU9" i="46" s="1"/>
  <c r="AS27" i="46"/>
  <c r="AL27" i="46"/>
  <c r="AU27" i="46" s="1"/>
  <c r="AS45" i="46"/>
  <c r="AL45" i="46"/>
  <c r="AU45" i="46" s="1"/>
  <c r="AS63" i="46"/>
  <c r="AL63" i="46"/>
  <c r="AU63" i="46" s="1"/>
  <c r="AS81" i="46"/>
  <c r="AL81" i="46"/>
  <c r="AU81" i="46" s="1"/>
  <c r="X89" i="30"/>
  <c r="Y89" i="30"/>
  <c r="AH90" i="33"/>
  <c r="AQ90" i="33" s="1"/>
  <c r="AS11" i="46"/>
  <c r="AL11" i="46"/>
  <c r="AU11" i="46" s="1"/>
  <c r="AI89" i="74"/>
  <c r="AN89" i="74"/>
  <c r="AN91" i="74" s="1"/>
  <c r="AS3" i="46"/>
  <c r="AL3" i="46"/>
  <c r="AU3" i="46" s="1"/>
  <c r="AJ83" i="74"/>
  <c r="AK83" i="74"/>
  <c r="AT83" i="74" s="1"/>
  <c r="AJ59" i="74"/>
  <c r="AK59" i="74"/>
  <c r="AT59" i="74" s="1"/>
  <c r="AJ41" i="74"/>
  <c r="AK41" i="74"/>
  <c r="AT41" i="74" s="1"/>
  <c r="AJ17" i="74"/>
  <c r="AK17" i="74"/>
  <c r="AT17" i="74" s="1"/>
  <c r="AJ87" i="74"/>
  <c r="AK87" i="74"/>
  <c r="AT87" i="74" s="1"/>
  <c r="AJ81" i="74"/>
  <c r="AK81" i="74"/>
  <c r="AT81" i="74" s="1"/>
  <c r="AJ75" i="74"/>
  <c r="AK75" i="74"/>
  <c r="AT75" i="74" s="1"/>
  <c r="AJ69" i="74"/>
  <c r="AK69" i="74"/>
  <c r="AT69" i="74" s="1"/>
  <c r="AJ63" i="74"/>
  <c r="AK63" i="74"/>
  <c r="AT63" i="74" s="1"/>
  <c r="AS24" i="46"/>
  <c r="AL24" i="46"/>
  <c r="AU24" i="46" s="1"/>
  <c r="AS42" i="46"/>
  <c r="AL42" i="46"/>
  <c r="AU42" i="46" s="1"/>
  <c r="AS60" i="46"/>
  <c r="AL60" i="46"/>
  <c r="AU60" i="46" s="1"/>
  <c r="AJ86" i="74"/>
  <c r="AK86" i="74"/>
  <c r="AT86" i="74" s="1"/>
  <c r="AJ80" i="74"/>
  <c r="AK80" i="74"/>
  <c r="AT80" i="74" s="1"/>
  <c r="AJ68" i="74"/>
  <c r="AK68" i="74"/>
  <c r="AT68" i="74" s="1"/>
  <c r="AJ88" i="74"/>
  <c r="AK88" i="74"/>
  <c r="AT88" i="74" s="1"/>
  <c r="AJ79" i="74"/>
  <c r="AK79" i="74"/>
  <c r="AT79" i="74" s="1"/>
  <c r="AJ73" i="74"/>
  <c r="AK73" i="74"/>
  <c r="AT73" i="74" s="1"/>
  <c r="AJ67" i="74"/>
  <c r="AK67" i="74"/>
  <c r="AT67" i="74" s="1"/>
  <c r="AJ61" i="74"/>
  <c r="AK61" i="74"/>
  <c r="AT61" i="74" s="1"/>
  <c r="AJ55" i="74"/>
  <c r="AK55" i="74"/>
  <c r="AT55" i="74" s="1"/>
  <c r="AX48" i="74"/>
  <c r="S48" i="74" s="1"/>
  <c r="AC48" i="74" s="1"/>
  <c r="AB49" i="74" s="1"/>
  <c r="AX42" i="74"/>
  <c r="S42" i="74" s="1"/>
  <c r="AC42" i="74" s="1"/>
  <c r="AB43" i="74" s="1"/>
  <c r="AX36" i="74"/>
  <c r="S36" i="74" s="1"/>
  <c r="AC36" i="74" s="1"/>
  <c r="AB37" i="74" s="1"/>
  <c r="AX30" i="74"/>
  <c r="S30" i="74" s="1"/>
  <c r="AC30" i="74" s="1"/>
  <c r="AB31" i="74" s="1"/>
  <c r="AX24" i="74"/>
  <c r="S24" i="74" s="1"/>
  <c r="AC24" i="74" s="1"/>
  <c r="AB25" i="74" s="1"/>
  <c r="AX18" i="74"/>
  <c r="S18" i="74" s="1"/>
  <c r="AC18" i="74" s="1"/>
  <c r="AB19" i="74" s="1"/>
  <c r="AX12" i="74"/>
  <c r="S12" i="74" s="1"/>
  <c r="AC12" i="74" s="1"/>
  <c r="AB13" i="74" s="1"/>
  <c r="X92" i="45"/>
  <c r="Y92" i="45"/>
  <c r="AS6" i="46"/>
  <c r="AL6" i="46"/>
  <c r="AU6" i="46" s="1"/>
  <c r="AS25" i="46"/>
  <c r="AL25" i="46"/>
  <c r="AU25" i="46" s="1"/>
  <c r="AS43" i="46"/>
  <c r="AL43" i="46"/>
  <c r="AU43" i="46" s="1"/>
  <c r="AS61" i="46"/>
  <c r="AL61" i="46"/>
  <c r="AU61" i="46" s="1"/>
  <c r="AS79" i="46"/>
  <c r="AL79" i="46"/>
  <c r="AU79" i="46" s="1"/>
  <c r="Z92" i="81"/>
  <c r="AT91" i="42"/>
  <c r="AR95" i="89"/>
  <c r="AS22" i="46"/>
  <c r="AL22" i="46"/>
  <c r="AU22" i="46" s="1"/>
  <c r="AS40" i="46"/>
  <c r="AL40" i="46"/>
  <c r="AU40" i="46" s="1"/>
  <c r="AS58" i="46"/>
  <c r="AL58" i="46"/>
  <c r="AU58" i="46" s="1"/>
  <c r="AS76" i="46"/>
  <c r="AL76" i="46"/>
  <c r="AU76" i="46" s="1"/>
  <c r="AU91" i="42"/>
  <c r="C11" i="42" s="1"/>
  <c r="Z90" i="33"/>
  <c r="AS29" i="46"/>
  <c r="AL29" i="46"/>
  <c r="AU29" i="46" s="1"/>
  <c r="AS47" i="46"/>
  <c r="AL47" i="46"/>
  <c r="AU47" i="46" s="1"/>
  <c r="AS65" i="46"/>
  <c r="AL65" i="46"/>
  <c r="AU65" i="46" s="1"/>
  <c r="AS83" i="46"/>
  <c r="AL83" i="46"/>
  <c r="AU83" i="46" s="1"/>
  <c r="AJ4" i="46"/>
  <c r="AK4" i="46"/>
  <c r="AT4" i="46" s="1"/>
  <c r="AT91" i="46" s="1"/>
  <c r="Z89" i="30" l="1"/>
  <c r="Z88" i="73"/>
  <c r="W92" i="93"/>
  <c r="AG91" i="93"/>
  <c r="AP91" i="93" s="1"/>
  <c r="AF91" i="93"/>
  <c r="AO91" i="93" s="1"/>
  <c r="AE91" i="93"/>
  <c r="AG89" i="30"/>
  <c r="AP89" i="30" s="1"/>
  <c r="AP91" i="30" s="1"/>
  <c r="AF89" i="30"/>
  <c r="AO89" i="30" s="1"/>
  <c r="AO91" i="30" s="1"/>
  <c r="AE89" i="30"/>
  <c r="AX89" i="30"/>
  <c r="S89" i="30" s="1"/>
  <c r="AC89" i="30" s="1"/>
  <c r="W89" i="73"/>
  <c r="AG88" i="73"/>
  <c r="AP88" i="73" s="1"/>
  <c r="AF88" i="73"/>
  <c r="AO88" i="73" s="1"/>
  <c r="AE88" i="73"/>
  <c r="AJ5" i="74"/>
  <c r="AK5" i="74"/>
  <c r="AT5" i="74" s="1"/>
  <c r="AS21" i="74"/>
  <c r="AL21" i="74"/>
  <c r="AU21" i="74" s="1"/>
  <c r="AS39" i="74"/>
  <c r="AL39" i="74"/>
  <c r="AU39" i="74" s="1"/>
  <c r="AS57" i="74"/>
  <c r="AL57" i="74"/>
  <c r="AU57" i="74" s="1"/>
  <c r="AS10" i="74"/>
  <c r="AL10" i="74"/>
  <c r="AU10" i="74" s="1"/>
  <c r="AS28" i="74"/>
  <c r="AL28" i="74"/>
  <c r="AU28" i="74" s="1"/>
  <c r="AS46" i="74"/>
  <c r="AL46" i="74"/>
  <c r="AU46" i="74" s="1"/>
  <c r="AS64" i="74"/>
  <c r="AL64" i="74"/>
  <c r="AU64" i="74" s="1"/>
  <c r="AS82" i="74"/>
  <c r="AL82" i="74"/>
  <c r="AU82" i="74" s="1"/>
  <c r="AR91" i="29"/>
  <c r="AJ18" i="74"/>
  <c r="AK18" i="74"/>
  <c r="AT18" i="74" s="1"/>
  <c r="AJ36" i="74"/>
  <c r="AS54" i="74"/>
  <c r="AL54" i="74"/>
  <c r="AU54" i="74" s="1"/>
  <c r="AS72" i="74"/>
  <c r="AL72" i="74"/>
  <c r="AU72" i="74" s="1"/>
  <c r="AS77" i="74"/>
  <c r="AL77" i="74"/>
  <c r="AU77" i="74" s="1"/>
  <c r="AJ49" i="74"/>
  <c r="AK49" i="74"/>
  <c r="AT49" i="74" s="1"/>
  <c r="AS67" i="74"/>
  <c r="AL67" i="74"/>
  <c r="AU67" i="74" s="1"/>
  <c r="AS83" i="74"/>
  <c r="AL83" i="74"/>
  <c r="AU83" i="74" s="1"/>
  <c r="AJ19" i="74"/>
  <c r="AK19" i="74"/>
  <c r="AT19" i="74" s="1"/>
  <c r="AH89" i="30"/>
  <c r="AQ89" i="30" s="1"/>
  <c r="AQ91" i="30" s="1"/>
  <c r="AZ3" i="30"/>
  <c r="AX4" i="30" s="1"/>
  <c r="S4" i="30" s="1"/>
  <c r="AC4" i="30" s="1"/>
  <c r="AB5" i="30" s="1"/>
  <c r="AX9" i="30"/>
  <c r="S9" i="30" s="1"/>
  <c r="AC9" i="30" s="1"/>
  <c r="AB10" i="30" s="1"/>
  <c r="AX10" i="30"/>
  <c r="S10" i="30" s="1"/>
  <c r="AC10" i="30" s="1"/>
  <c r="AB11" i="30" s="1"/>
  <c r="AX11" i="30"/>
  <c r="S11" i="30" s="1"/>
  <c r="AC11" i="30" s="1"/>
  <c r="AB12" i="30" s="1"/>
  <c r="AX12" i="30"/>
  <c r="S12" i="30" s="1"/>
  <c r="AC12" i="30" s="1"/>
  <c r="AB13" i="30" s="1"/>
  <c r="AX13" i="30"/>
  <c r="S13" i="30" s="1"/>
  <c r="AC13" i="30" s="1"/>
  <c r="AB14" i="30" s="1"/>
  <c r="AX14" i="30"/>
  <c r="S14" i="30" s="1"/>
  <c r="AC14" i="30" s="1"/>
  <c r="AB15" i="30" s="1"/>
  <c r="AX15" i="30"/>
  <c r="S15" i="30" s="1"/>
  <c r="AC15" i="30" s="1"/>
  <c r="AB16" i="30" s="1"/>
  <c r="AX16" i="30"/>
  <c r="S16" i="30" s="1"/>
  <c r="AC16" i="30" s="1"/>
  <c r="AB17" i="30" s="1"/>
  <c r="AX17" i="30"/>
  <c r="S17" i="30" s="1"/>
  <c r="AC17" i="30" s="1"/>
  <c r="AB18" i="30" s="1"/>
  <c r="AX18" i="30"/>
  <c r="S18" i="30" s="1"/>
  <c r="AC18" i="30" s="1"/>
  <c r="AB19" i="30" s="1"/>
  <c r="AX19" i="30"/>
  <c r="S19" i="30" s="1"/>
  <c r="AC19" i="30" s="1"/>
  <c r="AB20" i="30" s="1"/>
  <c r="AX20" i="30"/>
  <c r="S20" i="30" s="1"/>
  <c r="AC20" i="30" s="1"/>
  <c r="AB21" i="30" s="1"/>
  <c r="AX21" i="30"/>
  <c r="S21" i="30" s="1"/>
  <c r="AC21" i="30" s="1"/>
  <c r="AB22" i="30" s="1"/>
  <c r="AX22" i="30"/>
  <c r="S22" i="30" s="1"/>
  <c r="AC22" i="30" s="1"/>
  <c r="AB23" i="30" s="1"/>
  <c r="AX23" i="30"/>
  <c r="S23" i="30" s="1"/>
  <c r="AC23" i="30" s="1"/>
  <c r="AB24" i="30" s="1"/>
  <c r="AX24" i="30"/>
  <c r="S24" i="30" s="1"/>
  <c r="AC24" i="30" s="1"/>
  <c r="AB25" i="30" s="1"/>
  <c r="AX25" i="30"/>
  <c r="S25" i="30" s="1"/>
  <c r="AC25" i="30" s="1"/>
  <c r="AB26" i="30" s="1"/>
  <c r="AX26" i="30"/>
  <c r="S26" i="30" s="1"/>
  <c r="AC26" i="30" s="1"/>
  <c r="AB27" i="30" s="1"/>
  <c r="AX27" i="30"/>
  <c r="S27" i="30" s="1"/>
  <c r="AC27" i="30" s="1"/>
  <c r="AB28" i="30" s="1"/>
  <c r="AX28" i="30"/>
  <c r="S28" i="30" s="1"/>
  <c r="AC28" i="30" s="1"/>
  <c r="AB29" i="30" s="1"/>
  <c r="AX29" i="30"/>
  <c r="S29" i="30" s="1"/>
  <c r="AC29" i="30" s="1"/>
  <c r="AB30" i="30" s="1"/>
  <c r="AX30" i="30"/>
  <c r="S30" i="30" s="1"/>
  <c r="AC30" i="30" s="1"/>
  <c r="AB31" i="30" s="1"/>
  <c r="AX31" i="30"/>
  <c r="S31" i="30" s="1"/>
  <c r="AC31" i="30" s="1"/>
  <c r="AB32" i="30" s="1"/>
  <c r="AX32" i="30"/>
  <c r="S32" i="30" s="1"/>
  <c r="AC32" i="30" s="1"/>
  <c r="AB33" i="30" s="1"/>
  <c r="AX33" i="30"/>
  <c r="S33" i="30" s="1"/>
  <c r="AC33" i="30" s="1"/>
  <c r="AB34" i="30" s="1"/>
  <c r="AX34" i="30"/>
  <c r="S34" i="30" s="1"/>
  <c r="AC34" i="30" s="1"/>
  <c r="AB35" i="30" s="1"/>
  <c r="AX35" i="30"/>
  <c r="S35" i="30" s="1"/>
  <c r="AC35" i="30" s="1"/>
  <c r="AB36" i="30" s="1"/>
  <c r="AX36" i="30"/>
  <c r="S36" i="30" s="1"/>
  <c r="AC36" i="30" s="1"/>
  <c r="AB37" i="30" s="1"/>
  <c r="AX37" i="30"/>
  <c r="S37" i="30" s="1"/>
  <c r="AC37" i="30" s="1"/>
  <c r="AB38" i="30" s="1"/>
  <c r="AX38" i="30"/>
  <c r="S38" i="30" s="1"/>
  <c r="AC38" i="30" s="1"/>
  <c r="AB39" i="30" s="1"/>
  <c r="AX39" i="30"/>
  <c r="S39" i="30" s="1"/>
  <c r="AC39" i="30" s="1"/>
  <c r="AB40" i="30" s="1"/>
  <c r="AX40" i="30"/>
  <c r="S40" i="30" s="1"/>
  <c r="AC40" i="30" s="1"/>
  <c r="AB41" i="30" s="1"/>
  <c r="AX41" i="30"/>
  <c r="S41" i="30" s="1"/>
  <c r="AC41" i="30" s="1"/>
  <c r="AB42" i="30" s="1"/>
  <c r="AX42" i="30"/>
  <c r="S42" i="30" s="1"/>
  <c r="AC42" i="30" s="1"/>
  <c r="AB43" i="30" s="1"/>
  <c r="AX43" i="30"/>
  <c r="S43" i="30" s="1"/>
  <c r="AC43" i="30" s="1"/>
  <c r="AB44" i="30" s="1"/>
  <c r="AX44" i="30"/>
  <c r="S44" i="30" s="1"/>
  <c r="AC44" i="30" s="1"/>
  <c r="AB45" i="30" s="1"/>
  <c r="AX45" i="30"/>
  <c r="S45" i="30" s="1"/>
  <c r="AC45" i="30" s="1"/>
  <c r="AB46" i="30" s="1"/>
  <c r="AX46" i="30"/>
  <c r="S46" i="30" s="1"/>
  <c r="AC46" i="30" s="1"/>
  <c r="AB47" i="30" s="1"/>
  <c r="AX47" i="30"/>
  <c r="S47" i="30" s="1"/>
  <c r="AC47" i="30" s="1"/>
  <c r="AB48" i="30" s="1"/>
  <c r="AX48" i="30"/>
  <c r="S48" i="30" s="1"/>
  <c r="AC48" i="30" s="1"/>
  <c r="AB49" i="30" s="1"/>
  <c r="AX49" i="30"/>
  <c r="S49" i="30" s="1"/>
  <c r="AC49" i="30" s="1"/>
  <c r="AB50" i="30" s="1"/>
  <c r="AX50" i="30"/>
  <c r="S50" i="30" s="1"/>
  <c r="AC50" i="30" s="1"/>
  <c r="AB51" i="30" s="1"/>
  <c r="AX51" i="30"/>
  <c r="S51" i="30" s="1"/>
  <c r="AC51" i="30" s="1"/>
  <c r="AB52" i="30" s="1"/>
  <c r="AX52" i="30"/>
  <c r="S52" i="30" s="1"/>
  <c r="AC52" i="30" s="1"/>
  <c r="AB53" i="30" s="1"/>
  <c r="AX53" i="30"/>
  <c r="S53" i="30" s="1"/>
  <c r="AC53" i="30" s="1"/>
  <c r="AB54" i="30" s="1"/>
  <c r="AX54" i="30"/>
  <c r="S54" i="30" s="1"/>
  <c r="AC54" i="30" s="1"/>
  <c r="AB55" i="30" s="1"/>
  <c r="AX55" i="30"/>
  <c r="S55" i="30" s="1"/>
  <c r="AC55" i="30" s="1"/>
  <c r="AB56" i="30" s="1"/>
  <c r="AX56" i="30"/>
  <c r="S56" i="30" s="1"/>
  <c r="AC56" i="30" s="1"/>
  <c r="AB57" i="30" s="1"/>
  <c r="AX57" i="30"/>
  <c r="S57" i="30" s="1"/>
  <c r="AC57" i="30" s="1"/>
  <c r="AB58" i="30" s="1"/>
  <c r="AX58" i="30"/>
  <c r="S58" i="30" s="1"/>
  <c r="AC58" i="30" s="1"/>
  <c r="AB59" i="30" s="1"/>
  <c r="AX59" i="30"/>
  <c r="S59" i="30" s="1"/>
  <c r="AC59" i="30" s="1"/>
  <c r="AB60" i="30" s="1"/>
  <c r="AX60" i="30"/>
  <c r="S60" i="30" s="1"/>
  <c r="AC60" i="30" s="1"/>
  <c r="AB61" i="30" s="1"/>
  <c r="AX61" i="30"/>
  <c r="S61" i="30" s="1"/>
  <c r="AC61" i="30" s="1"/>
  <c r="AB62" i="30" s="1"/>
  <c r="AX62" i="30"/>
  <c r="S62" i="30" s="1"/>
  <c r="AC62" i="30" s="1"/>
  <c r="AB63" i="30" s="1"/>
  <c r="AX63" i="30"/>
  <c r="S63" i="30" s="1"/>
  <c r="AC63" i="30" s="1"/>
  <c r="AB64" i="30" s="1"/>
  <c r="AX64" i="30"/>
  <c r="S64" i="30" s="1"/>
  <c r="AC64" i="30" s="1"/>
  <c r="AB65" i="30" s="1"/>
  <c r="AX65" i="30"/>
  <c r="S65" i="30" s="1"/>
  <c r="AC65" i="30" s="1"/>
  <c r="AB66" i="30" s="1"/>
  <c r="AX66" i="30"/>
  <c r="S66" i="30" s="1"/>
  <c r="AC66" i="30" s="1"/>
  <c r="AB67" i="30" s="1"/>
  <c r="AX67" i="30"/>
  <c r="S67" i="30" s="1"/>
  <c r="AC67" i="30" s="1"/>
  <c r="AB68" i="30" s="1"/>
  <c r="AX68" i="30"/>
  <c r="S68" i="30" s="1"/>
  <c r="AC68" i="30" s="1"/>
  <c r="AB69" i="30" s="1"/>
  <c r="AX69" i="30"/>
  <c r="S69" i="30" s="1"/>
  <c r="AC69" i="30" s="1"/>
  <c r="AB70" i="30" s="1"/>
  <c r="AX70" i="30"/>
  <c r="S70" i="30" s="1"/>
  <c r="AC70" i="30" s="1"/>
  <c r="AB71" i="30" s="1"/>
  <c r="AX71" i="30"/>
  <c r="S71" i="30" s="1"/>
  <c r="AC71" i="30" s="1"/>
  <c r="AB72" i="30" s="1"/>
  <c r="AX72" i="30"/>
  <c r="S72" i="30" s="1"/>
  <c r="AC72" i="30" s="1"/>
  <c r="AB73" i="30" s="1"/>
  <c r="AX73" i="30"/>
  <c r="S73" i="30" s="1"/>
  <c r="AC73" i="30" s="1"/>
  <c r="AB74" i="30" s="1"/>
  <c r="AX74" i="30"/>
  <c r="S74" i="30" s="1"/>
  <c r="AC74" i="30" s="1"/>
  <c r="AB75" i="30" s="1"/>
  <c r="AX75" i="30"/>
  <c r="S75" i="30" s="1"/>
  <c r="AC75" i="30" s="1"/>
  <c r="AB76" i="30" s="1"/>
  <c r="AX76" i="30"/>
  <c r="S76" i="30" s="1"/>
  <c r="AC76" i="30" s="1"/>
  <c r="AB77" i="30" s="1"/>
  <c r="AX77" i="30"/>
  <c r="S77" i="30" s="1"/>
  <c r="AC77" i="30" s="1"/>
  <c r="AB78" i="30" s="1"/>
  <c r="AX78" i="30"/>
  <c r="S78" i="30" s="1"/>
  <c r="AC78" i="30" s="1"/>
  <c r="AB79" i="30" s="1"/>
  <c r="AX79" i="30"/>
  <c r="S79" i="30" s="1"/>
  <c r="AC79" i="30" s="1"/>
  <c r="AB80" i="30" s="1"/>
  <c r="AX80" i="30"/>
  <c r="S80" i="30" s="1"/>
  <c r="AC80" i="30" s="1"/>
  <c r="AB81" i="30" s="1"/>
  <c r="AX81" i="30"/>
  <c r="S81" i="30" s="1"/>
  <c r="AC81" i="30" s="1"/>
  <c r="AB82" i="30" s="1"/>
  <c r="AX82" i="30"/>
  <c r="S82" i="30" s="1"/>
  <c r="AC82" i="30" s="1"/>
  <c r="AB83" i="30" s="1"/>
  <c r="AX83" i="30"/>
  <c r="S83" i="30" s="1"/>
  <c r="AC83" i="30" s="1"/>
  <c r="AB84" i="30" s="1"/>
  <c r="AX87" i="30"/>
  <c r="S87" i="30" s="1"/>
  <c r="AC87" i="30" s="1"/>
  <c r="AB88" i="30" s="1"/>
  <c r="AX84" i="30"/>
  <c r="S84" i="30" s="1"/>
  <c r="AC84" i="30" s="1"/>
  <c r="AB85" i="30" s="1"/>
  <c r="AX85" i="30"/>
  <c r="S85" i="30" s="1"/>
  <c r="AC85" i="30" s="1"/>
  <c r="AB86" i="30" s="1"/>
  <c r="AX86" i="30"/>
  <c r="S86" i="30" s="1"/>
  <c r="AC86" i="30" s="1"/>
  <c r="AB87" i="30" s="1"/>
  <c r="AX88" i="30"/>
  <c r="S88" i="30" s="1"/>
  <c r="AC88" i="30" s="1"/>
  <c r="AB89" i="30" s="1"/>
  <c r="X90" i="25"/>
  <c r="Y90" i="25"/>
  <c r="AS20" i="74"/>
  <c r="AL20" i="74"/>
  <c r="AU20" i="74" s="1"/>
  <c r="AS38" i="74"/>
  <c r="AL38" i="74"/>
  <c r="AU38" i="74" s="1"/>
  <c r="AS56" i="74"/>
  <c r="AL56" i="74"/>
  <c r="AU56" i="74" s="1"/>
  <c r="AS11" i="74"/>
  <c r="AL11" i="74"/>
  <c r="AU11" i="74" s="1"/>
  <c r="AS65" i="74"/>
  <c r="AL65" i="74"/>
  <c r="AU65" i="74" s="1"/>
  <c r="AS7" i="46"/>
  <c r="AL7" i="46"/>
  <c r="AU7" i="46" s="1"/>
  <c r="AR88" i="30"/>
  <c r="AS23" i="74"/>
  <c r="AL23" i="74"/>
  <c r="AU23" i="74" s="1"/>
  <c r="Y95" i="77"/>
  <c r="Z95" i="77" s="1"/>
  <c r="X95" i="77"/>
  <c r="AJ7" i="74"/>
  <c r="X88" i="78"/>
  <c r="Y88" i="78"/>
  <c r="AS4" i="46"/>
  <c r="AL4" i="46"/>
  <c r="AU4" i="46" s="1"/>
  <c r="AS75" i="74"/>
  <c r="AL75" i="74"/>
  <c r="AU75" i="74" s="1"/>
  <c r="AJ25" i="74"/>
  <c r="AK25" i="74"/>
  <c r="AT25" i="74" s="1"/>
  <c r="AS55" i="74"/>
  <c r="AL55" i="74"/>
  <c r="AU55" i="74" s="1"/>
  <c r="AS73" i="74"/>
  <c r="AL73" i="74"/>
  <c r="AU73" i="74" s="1"/>
  <c r="AS68" i="74"/>
  <c r="AL68" i="74"/>
  <c r="AU68" i="74" s="1"/>
  <c r="AS63" i="74"/>
  <c r="AL63" i="74"/>
  <c r="AU63" i="74" s="1"/>
  <c r="AS81" i="74"/>
  <c r="AL81" i="74"/>
  <c r="AU81" i="74" s="1"/>
  <c r="AS41" i="74"/>
  <c r="AL41" i="74"/>
  <c r="AU41" i="74" s="1"/>
  <c r="AS91" i="46"/>
  <c r="AH92" i="29"/>
  <c r="AQ92" i="29" s="1"/>
  <c r="AN87" i="37"/>
  <c r="AI87" i="37"/>
  <c r="Y91" i="41"/>
  <c r="Z91" i="41" s="1"/>
  <c r="X91" i="41"/>
  <c r="AS9" i="74"/>
  <c r="AL9" i="74"/>
  <c r="AU9" i="74" s="1"/>
  <c r="AS27" i="74"/>
  <c r="AL27" i="74"/>
  <c r="AU27" i="74" s="1"/>
  <c r="AS45" i="74"/>
  <c r="AL45" i="74"/>
  <c r="AU45" i="74" s="1"/>
  <c r="AR90" i="93"/>
  <c r="AS16" i="74"/>
  <c r="AL16" i="74"/>
  <c r="AU16" i="74" s="1"/>
  <c r="AS34" i="74"/>
  <c r="AL34" i="74"/>
  <c r="AU34" i="74" s="1"/>
  <c r="AS52" i="74"/>
  <c r="AL52" i="74"/>
  <c r="AU52" i="74" s="1"/>
  <c r="AS70" i="74"/>
  <c r="AL70" i="74"/>
  <c r="AU70" i="74" s="1"/>
  <c r="AS85" i="74"/>
  <c r="AL85" i="74"/>
  <c r="AU85" i="74" s="1"/>
  <c r="AJ24" i="74"/>
  <c r="AJ42" i="74"/>
  <c r="AS60" i="74"/>
  <c r="AL60" i="74"/>
  <c r="AU60" i="74" s="1"/>
  <c r="AS78" i="74"/>
  <c r="AL78" i="74"/>
  <c r="AU78" i="74" s="1"/>
  <c r="AN96" i="89"/>
  <c r="AI96" i="89"/>
  <c r="AS88" i="74"/>
  <c r="AL88" i="74"/>
  <c r="AU88" i="74" s="1"/>
  <c r="W93" i="29"/>
  <c r="AG92" i="29"/>
  <c r="AP92" i="29" s="1"/>
  <c r="AF92" i="29"/>
  <c r="AO92" i="29" s="1"/>
  <c r="AE92" i="29"/>
  <c r="AJ8" i="74"/>
  <c r="AK8" i="74"/>
  <c r="AT8" i="74" s="1"/>
  <c r="AS26" i="74"/>
  <c r="AL26" i="74"/>
  <c r="AU26" i="74" s="1"/>
  <c r="AS44" i="74"/>
  <c r="AL44" i="74"/>
  <c r="AU44" i="74" s="1"/>
  <c r="AS62" i="74"/>
  <c r="AL62" i="74"/>
  <c r="AU62" i="74" s="1"/>
  <c r="AS29" i="74"/>
  <c r="AL29" i="74"/>
  <c r="AU29" i="74" s="1"/>
  <c r="AL89" i="46"/>
  <c r="AU89" i="46" s="1"/>
  <c r="AR89" i="46"/>
  <c r="AR91" i="46" s="1"/>
  <c r="AR91" i="45"/>
  <c r="AS47" i="74"/>
  <c r="AL47" i="74"/>
  <c r="AU47" i="74" s="1"/>
  <c r="Y93" i="85"/>
  <c r="X93" i="85"/>
  <c r="Z93" i="85" s="1"/>
  <c r="AS17" i="74"/>
  <c r="AL17" i="74"/>
  <c r="AU17" i="74" s="1"/>
  <c r="AH92" i="45"/>
  <c r="AQ92" i="45" s="1"/>
  <c r="AI89" i="25"/>
  <c r="AN89" i="25"/>
  <c r="AI90" i="41"/>
  <c r="AN90" i="41"/>
  <c r="AS15" i="74"/>
  <c r="AL15" i="74"/>
  <c r="AU15" i="74" s="1"/>
  <c r="AS33" i="74"/>
  <c r="AL33" i="74"/>
  <c r="AU33" i="74" s="1"/>
  <c r="AS51" i="74"/>
  <c r="AL51" i="74"/>
  <c r="AU51" i="74" s="1"/>
  <c r="AS22" i="74"/>
  <c r="AL22" i="74"/>
  <c r="AU22" i="74" s="1"/>
  <c r="AS40" i="74"/>
  <c r="AL40" i="74"/>
  <c r="AU40" i="74" s="1"/>
  <c r="AS58" i="74"/>
  <c r="AL58" i="74"/>
  <c r="AU58" i="74" s="1"/>
  <c r="AS76" i="74"/>
  <c r="AL76" i="74"/>
  <c r="AU76" i="74" s="1"/>
  <c r="AS3" i="74"/>
  <c r="AL3" i="74"/>
  <c r="AU3" i="74" s="1"/>
  <c r="AR87" i="73"/>
  <c r="AI92" i="85"/>
  <c r="AN92" i="85"/>
  <c r="AJ6" i="74"/>
  <c r="AK6" i="74"/>
  <c r="AT6" i="74" s="1"/>
  <c r="AJ30" i="74"/>
  <c r="AJ48" i="74"/>
  <c r="AS66" i="74"/>
  <c r="AL66" i="74"/>
  <c r="AU66" i="74" s="1"/>
  <c r="AS84" i="74"/>
  <c r="AL84" i="74"/>
  <c r="AU84" i="74" s="1"/>
  <c r="AS53" i="74"/>
  <c r="AL53" i="74"/>
  <c r="AU53" i="74" s="1"/>
  <c r="AJ13" i="74"/>
  <c r="AK13" i="74"/>
  <c r="AT13" i="74" s="1"/>
  <c r="AS86" i="74"/>
  <c r="AL86" i="74"/>
  <c r="AU86" i="74" s="1"/>
  <c r="AF90" i="33"/>
  <c r="AO90" i="33" s="1"/>
  <c r="AE90" i="33"/>
  <c r="W91" i="33"/>
  <c r="AG90" i="33"/>
  <c r="AP90" i="33" s="1"/>
  <c r="AJ31" i="74"/>
  <c r="AK31" i="74"/>
  <c r="AT31" i="74" s="1"/>
  <c r="W93" i="81"/>
  <c r="AG92" i="81"/>
  <c r="AP92" i="81" s="1"/>
  <c r="AF92" i="81"/>
  <c r="AO92" i="81" s="1"/>
  <c r="AE92" i="81"/>
  <c r="AJ37" i="74"/>
  <c r="AK37" i="74"/>
  <c r="AT37" i="74" s="1"/>
  <c r="AS61" i="74"/>
  <c r="AL61" i="74"/>
  <c r="AU61" i="74" s="1"/>
  <c r="AS79" i="74"/>
  <c r="AL79" i="74"/>
  <c r="AU79" i="74" s="1"/>
  <c r="AS80" i="74"/>
  <c r="AL80" i="74"/>
  <c r="AU80" i="74" s="1"/>
  <c r="AS69" i="74"/>
  <c r="AL69" i="74"/>
  <c r="AU69" i="74" s="1"/>
  <c r="AS87" i="74"/>
  <c r="AL87" i="74"/>
  <c r="AU87" i="74" s="1"/>
  <c r="AS59" i="74"/>
  <c r="AL59" i="74"/>
  <c r="AU59" i="74" s="1"/>
  <c r="AR89" i="74"/>
  <c r="AR91" i="74" s="1"/>
  <c r="AL89" i="74"/>
  <c r="AU89" i="74" s="1"/>
  <c r="Z92" i="45"/>
  <c r="AJ43" i="74"/>
  <c r="AK43" i="74"/>
  <c r="AT43" i="74" s="1"/>
  <c r="AS14" i="74"/>
  <c r="AL14" i="74"/>
  <c r="AU14" i="74" s="1"/>
  <c r="AS32" i="74"/>
  <c r="AL32" i="74"/>
  <c r="AU32" i="74" s="1"/>
  <c r="AS50" i="74"/>
  <c r="AL50" i="74"/>
  <c r="AU50" i="74" s="1"/>
  <c r="AS74" i="74"/>
  <c r="AL74" i="74"/>
  <c r="AU74" i="74" s="1"/>
  <c r="Y88" i="37"/>
  <c r="Z88" i="37" s="1"/>
  <c r="X88" i="37"/>
  <c r="AS35" i="74"/>
  <c r="AL35" i="74"/>
  <c r="AU35" i="74" s="1"/>
  <c r="AH88" i="73"/>
  <c r="AQ88" i="73" s="1"/>
  <c r="AH91" i="93"/>
  <c r="AQ91" i="93" s="1"/>
  <c r="AJ4" i="74"/>
  <c r="AK4" i="74"/>
  <c r="AT4" i="74" s="1"/>
  <c r="AS71" i="74"/>
  <c r="AL71" i="74"/>
  <c r="AU71" i="74" s="1"/>
  <c r="AJ12" i="74"/>
  <c r="AK12" i="74"/>
  <c r="AT12" i="74" s="1"/>
  <c r="AI94" i="77"/>
  <c r="AN94" i="77"/>
  <c r="X97" i="89"/>
  <c r="Y97" i="89"/>
  <c r="AI87" i="78"/>
  <c r="AN87" i="78"/>
  <c r="AX5" i="30" l="1"/>
  <c r="S5" i="30" s="1"/>
  <c r="AC5" i="30" s="1"/>
  <c r="AB6" i="30" s="1"/>
  <c r="AX3" i="30"/>
  <c r="S3" i="30" s="1"/>
  <c r="AC3" i="30" s="1"/>
  <c r="Z88" i="78"/>
  <c r="AX8" i="30"/>
  <c r="S8" i="30" s="1"/>
  <c r="AC8" i="30" s="1"/>
  <c r="AB9" i="30" s="1"/>
  <c r="AX7" i="30"/>
  <c r="S7" i="30" s="1"/>
  <c r="AC7" i="30" s="1"/>
  <c r="AB8" i="30" s="1"/>
  <c r="AX6" i="30"/>
  <c r="S6" i="30" s="1"/>
  <c r="AC6" i="30" s="1"/>
  <c r="AB7" i="30" s="1"/>
  <c r="AU91" i="46"/>
  <c r="C11" i="46" s="1"/>
  <c r="W92" i="41"/>
  <c r="AG91" i="41"/>
  <c r="AP91" i="41" s="1"/>
  <c r="AF91" i="41"/>
  <c r="AO91" i="41" s="1"/>
  <c r="AE91" i="41"/>
  <c r="AJ5" i="30"/>
  <c r="AK5" i="30"/>
  <c r="AT5" i="30" s="1"/>
  <c r="W96" i="77"/>
  <c r="AG95" i="77"/>
  <c r="AP95" i="77" s="1"/>
  <c r="AF95" i="77"/>
  <c r="AO95" i="77" s="1"/>
  <c r="AE95" i="77"/>
  <c r="W89" i="78"/>
  <c r="AG88" i="78"/>
  <c r="AP88" i="78" s="1"/>
  <c r="AF88" i="78"/>
  <c r="AO88" i="78" s="1"/>
  <c r="AE88" i="78"/>
  <c r="AJ85" i="30"/>
  <c r="AK85" i="30"/>
  <c r="AT85" i="30" s="1"/>
  <c r="AH97" i="89"/>
  <c r="AQ97" i="89" s="1"/>
  <c r="Z97" i="89"/>
  <c r="AT91" i="74"/>
  <c r="Y93" i="81"/>
  <c r="X93" i="81"/>
  <c r="Z93" i="81" s="1"/>
  <c r="AN90" i="33"/>
  <c r="AI90" i="33"/>
  <c r="AS48" i="74"/>
  <c r="AL48" i="74"/>
  <c r="AU48" i="74" s="1"/>
  <c r="AI92" i="29"/>
  <c r="AN92" i="29"/>
  <c r="AR87" i="37"/>
  <c r="AH95" i="77"/>
  <c r="AQ95" i="77" s="1"/>
  <c r="AJ86" i="30"/>
  <c r="AK86" i="30"/>
  <c r="AT86" i="30" s="1"/>
  <c r="AJ81" i="30"/>
  <c r="AK81" i="30"/>
  <c r="AT81" i="30" s="1"/>
  <c r="AJ75" i="30"/>
  <c r="AK75" i="30"/>
  <c r="AT75" i="30" s="1"/>
  <c r="AJ69" i="30"/>
  <c r="AK69" i="30"/>
  <c r="AT69" i="30" s="1"/>
  <c r="AJ63" i="30"/>
  <c r="AK63" i="30"/>
  <c r="AT63" i="30" s="1"/>
  <c r="AJ57" i="30"/>
  <c r="AK57" i="30"/>
  <c r="AT57" i="30" s="1"/>
  <c r="AJ51" i="30"/>
  <c r="AK51" i="30"/>
  <c r="AT51" i="30" s="1"/>
  <c r="AJ45" i="30"/>
  <c r="AK45" i="30"/>
  <c r="AT45" i="30" s="1"/>
  <c r="AJ39" i="30"/>
  <c r="AK39" i="30"/>
  <c r="AT39" i="30" s="1"/>
  <c r="AJ33" i="30"/>
  <c r="AK33" i="30"/>
  <c r="AT33" i="30" s="1"/>
  <c r="AJ27" i="30"/>
  <c r="AK27" i="30"/>
  <c r="AT27" i="30" s="1"/>
  <c r="AJ21" i="30"/>
  <c r="AK21" i="30"/>
  <c r="AT21" i="30" s="1"/>
  <c r="AJ15" i="30"/>
  <c r="AK15" i="30"/>
  <c r="AT15" i="30" s="1"/>
  <c r="AJ9" i="30"/>
  <c r="AK9" i="30"/>
  <c r="AT9" i="30" s="1"/>
  <c r="AB4" i="30"/>
  <c r="AJ3" i="30"/>
  <c r="AR90" i="41"/>
  <c r="AJ74" i="30"/>
  <c r="AK74" i="30"/>
  <c r="AT74" i="30" s="1"/>
  <c r="AJ68" i="30"/>
  <c r="AK68" i="30"/>
  <c r="AT68" i="30" s="1"/>
  <c r="AJ62" i="30"/>
  <c r="AK62" i="30"/>
  <c r="AT62" i="30" s="1"/>
  <c r="AJ56" i="30"/>
  <c r="AK56" i="30"/>
  <c r="AT56" i="30" s="1"/>
  <c r="AJ50" i="30"/>
  <c r="AK50" i="30"/>
  <c r="AT50" i="30" s="1"/>
  <c r="AJ44" i="30"/>
  <c r="AK44" i="30"/>
  <c r="AT44" i="30" s="1"/>
  <c r="AJ38" i="30"/>
  <c r="AK38" i="30"/>
  <c r="AT38" i="30" s="1"/>
  <c r="AJ32" i="30"/>
  <c r="AK32" i="30"/>
  <c r="AT32" i="30" s="1"/>
  <c r="AJ26" i="30"/>
  <c r="AK26" i="30"/>
  <c r="AT26" i="30" s="1"/>
  <c r="AJ20" i="30"/>
  <c r="AK20" i="30"/>
  <c r="AT20" i="30" s="1"/>
  <c r="AJ14" i="30"/>
  <c r="AK14" i="30"/>
  <c r="AT14" i="30" s="1"/>
  <c r="AJ8" i="30"/>
  <c r="AK8" i="30"/>
  <c r="AT8" i="30" s="1"/>
  <c r="AS18" i="74"/>
  <c r="AL18" i="74"/>
  <c r="AU18" i="74" s="1"/>
  <c r="Z89" i="73"/>
  <c r="Y89" i="73"/>
  <c r="X89" i="73"/>
  <c r="AN91" i="93"/>
  <c r="AI91" i="93"/>
  <c r="AS4" i="74"/>
  <c r="AL4" i="74"/>
  <c r="AU4" i="74" s="1"/>
  <c r="AS37" i="74"/>
  <c r="AL37" i="74"/>
  <c r="AU37" i="74" s="1"/>
  <c r="AH88" i="37"/>
  <c r="AQ88" i="37" s="1"/>
  <c r="AS43" i="74"/>
  <c r="AL43" i="74"/>
  <c r="AU43" i="74" s="1"/>
  <c r="AH90" i="25"/>
  <c r="AQ90" i="25" s="1"/>
  <c r="AJ88" i="30"/>
  <c r="AK88" i="30"/>
  <c r="AT88" i="30" s="1"/>
  <c r="AJ79" i="30"/>
  <c r="AK79" i="30"/>
  <c r="AT79" i="30" s="1"/>
  <c r="AJ73" i="30"/>
  <c r="AK73" i="30"/>
  <c r="AT73" i="30" s="1"/>
  <c r="AJ67" i="30"/>
  <c r="AK67" i="30"/>
  <c r="AT67" i="30" s="1"/>
  <c r="AJ61" i="30"/>
  <c r="AK61" i="30"/>
  <c r="AT61" i="30" s="1"/>
  <c r="AJ55" i="30"/>
  <c r="AK55" i="30"/>
  <c r="AT55" i="30" s="1"/>
  <c r="AJ49" i="30"/>
  <c r="AK49" i="30"/>
  <c r="AT49" i="30" s="1"/>
  <c r="AJ43" i="30"/>
  <c r="AK43" i="30"/>
  <c r="AT43" i="30" s="1"/>
  <c r="AJ37" i="30"/>
  <c r="AK37" i="30"/>
  <c r="AT37" i="30" s="1"/>
  <c r="AJ31" i="30"/>
  <c r="AK31" i="30"/>
  <c r="AT31" i="30" s="1"/>
  <c r="AJ25" i="30"/>
  <c r="AK25" i="30"/>
  <c r="AT25" i="30" s="1"/>
  <c r="AJ19" i="30"/>
  <c r="AK19" i="30"/>
  <c r="AT19" i="30" s="1"/>
  <c r="AJ13" i="30"/>
  <c r="AK13" i="30"/>
  <c r="AT13" i="30" s="1"/>
  <c r="AJ7" i="30"/>
  <c r="AK7" i="30"/>
  <c r="AT7" i="30" s="1"/>
  <c r="AJ80" i="30"/>
  <c r="AK80" i="30"/>
  <c r="AT80" i="30" s="1"/>
  <c r="AR87" i="78"/>
  <c r="AS31" i="74"/>
  <c r="AL31" i="74"/>
  <c r="AU31" i="74" s="1"/>
  <c r="AS24" i="74"/>
  <c r="AL24" i="74"/>
  <c r="AU24" i="74" s="1"/>
  <c r="AS12" i="74"/>
  <c r="AL12" i="74"/>
  <c r="AU12" i="74" s="1"/>
  <c r="W93" i="45"/>
  <c r="AG92" i="45"/>
  <c r="AP92" i="45" s="1"/>
  <c r="AF92" i="45"/>
  <c r="AO92" i="45" s="1"/>
  <c r="AE92" i="45"/>
  <c r="AN92" i="81"/>
  <c r="AI92" i="81"/>
  <c r="AS6" i="74"/>
  <c r="AL6" i="74"/>
  <c r="AU6" i="74" s="1"/>
  <c r="AR89" i="25"/>
  <c r="X93" i="29"/>
  <c r="Z93" i="29" s="1"/>
  <c r="Y93" i="29"/>
  <c r="AH91" i="41"/>
  <c r="AQ91" i="41" s="1"/>
  <c r="AS25" i="74"/>
  <c r="AL25" i="74"/>
  <c r="AU25" i="74" s="1"/>
  <c r="AH88" i="78"/>
  <c r="AQ88" i="78" s="1"/>
  <c r="Z90" i="25"/>
  <c r="AJ84" i="30"/>
  <c r="AK84" i="30"/>
  <c r="AT84" i="30" s="1"/>
  <c r="AJ78" i="30"/>
  <c r="AK78" i="30"/>
  <c r="AT78" i="30" s="1"/>
  <c r="AJ72" i="30"/>
  <c r="AK72" i="30"/>
  <c r="AT72" i="30" s="1"/>
  <c r="AJ66" i="30"/>
  <c r="AK66" i="30"/>
  <c r="AT66" i="30" s="1"/>
  <c r="AJ60" i="30"/>
  <c r="AK60" i="30"/>
  <c r="AT60" i="30" s="1"/>
  <c r="AJ54" i="30"/>
  <c r="AK54" i="30"/>
  <c r="AT54" i="30" s="1"/>
  <c r="AJ48" i="30"/>
  <c r="AK48" i="30"/>
  <c r="AT48" i="30" s="1"/>
  <c r="AJ42" i="30"/>
  <c r="AK42" i="30"/>
  <c r="AT42" i="30" s="1"/>
  <c r="AJ36" i="30"/>
  <c r="AK36" i="30"/>
  <c r="AT36" i="30" s="1"/>
  <c r="AJ30" i="30"/>
  <c r="AK30" i="30"/>
  <c r="AT30" i="30" s="1"/>
  <c r="AJ24" i="30"/>
  <c r="AK24" i="30"/>
  <c r="AT24" i="30" s="1"/>
  <c r="AJ18" i="30"/>
  <c r="AK18" i="30"/>
  <c r="AT18" i="30" s="1"/>
  <c r="AJ12" i="30"/>
  <c r="AK12" i="30"/>
  <c r="AT12" i="30" s="1"/>
  <c r="AJ6" i="30"/>
  <c r="AK6" i="30"/>
  <c r="AT6" i="30" s="1"/>
  <c r="AS5" i="74"/>
  <c r="AL5" i="74"/>
  <c r="AU5" i="74" s="1"/>
  <c r="AR96" i="89"/>
  <c r="AF88" i="37"/>
  <c r="AO88" i="37" s="1"/>
  <c r="AE88" i="37"/>
  <c r="W89" i="37"/>
  <c r="AG88" i="37"/>
  <c r="AP88" i="37" s="1"/>
  <c r="AJ89" i="30"/>
  <c r="AS89" i="30" s="1"/>
  <c r="AK89" i="30"/>
  <c r="AT89" i="30" s="1"/>
  <c r="AJ83" i="30"/>
  <c r="AK83" i="30"/>
  <c r="AT83" i="30" s="1"/>
  <c r="AJ77" i="30"/>
  <c r="AK77" i="30"/>
  <c r="AT77" i="30" s="1"/>
  <c r="AJ71" i="30"/>
  <c r="AK71" i="30"/>
  <c r="AT71" i="30" s="1"/>
  <c r="AJ65" i="30"/>
  <c r="AK65" i="30"/>
  <c r="AT65" i="30" s="1"/>
  <c r="AJ59" i="30"/>
  <c r="AK59" i="30"/>
  <c r="AT59" i="30" s="1"/>
  <c r="AJ53" i="30"/>
  <c r="AK53" i="30"/>
  <c r="AT53" i="30" s="1"/>
  <c r="AJ47" i="30"/>
  <c r="AK47" i="30"/>
  <c r="AT47" i="30" s="1"/>
  <c r="AJ41" i="30"/>
  <c r="AK41" i="30"/>
  <c r="AT41" i="30" s="1"/>
  <c r="AJ35" i="30"/>
  <c r="AK35" i="30"/>
  <c r="AT35" i="30" s="1"/>
  <c r="AJ29" i="30"/>
  <c r="AK29" i="30"/>
  <c r="AT29" i="30" s="1"/>
  <c r="AJ23" i="30"/>
  <c r="AK23" i="30"/>
  <c r="AT23" i="30" s="1"/>
  <c r="AJ17" i="30"/>
  <c r="AK17" i="30"/>
  <c r="AT17" i="30" s="1"/>
  <c r="AJ11" i="30"/>
  <c r="AK11" i="30"/>
  <c r="AT11" i="30" s="1"/>
  <c r="AS19" i="74"/>
  <c r="AL19" i="74"/>
  <c r="AU19" i="74" s="1"/>
  <c r="AS49" i="74"/>
  <c r="AL49" i="74"/>
  <c r="AU49" i="74" s="1"/>
  <c r="AI88" i="73"/>
  <c r="AN88" i="73"/>
  <c r="AN89" i="30"/>
  <c r="AN91" i="30" s="1"/>
  <c r="AI89" i="30"/>
  <c r="AR94" i="77"/>
  <c r="AS30" i="74"/>
  <c r="AL30" i="74"/>
  <c r="AU30" i="74" s="1"/>
  <c r="AF93" i="85"/>
  <c r="AO93" i="85" s="1"/>
  <c r="AE93" i="85"/>
  <c r="W94" i="85"/>
  <c r="AG93" i="85"/>
  <c r="AP93" i="85" s="1"/>
  <c r="AS42" i="74"/>
  <c r="AL42" i="74"/>
  <c r="AU42" i="74" s="1"/>
  <c r="Y91" i="33"/>
  <c r="X91" i="33"/>
  <c r="AS13" i="74"/>
  <c r="AL13" i="74"/>
  <c r="AU13" i="74" s="1"/>
  <c r="AR92" i="85"/>
  <c r="AH93" i="85"/>
  <c r="AQ93" i="85" s="1"/>
  <c r="AS8" i="74"/>
  <c r="AL8" i="74"/>
  <c r="AU8" i="74" s="1"/>
  <c r="AS7" i="74"/>
  <c r="AL7" i="74"/>
  <c r="AU7" i="74" s="1"/>
  <c r="AJ87" i="30"/>
  <c r="AK87" i="30"/>
  <c r="AT87" i="30" s="1"/>
  <c r="AJ82" i="30"/>
  <c r="AK82" i="30"/>
  <c r="AT82" i="30" s="1"/>
  <c r="AJ76" i="30"/>
  <c r="AK76" i="30"/>
  <c r="AT76" i="30" s="1"/>
  <c r="AJ70" i="30"/>
  <c r="AK70" i="30"/>
  <c r="AT70" i="30" s="1"/>
  <c r="AJ64" i="30"/>
  <c r="AK64" i="30"/>
  <c r="AT64" i="30" s="1"/>
  <c r="AJ58" i="30"/>
  <c r="AK58" i="30"/>
  <c r="AT58" i="30" s="1"/>
  <c r="AJ52" i="30"/>
  <c r="AK52" i="30"/>
  <c r="AT52" i="30" s="1"/>
  <c r="AJ46" i="30"/>
  <c r="AK46" i="30"/>
  <c r="AT46" i="30" s="1"/>
  <c r="AJ40" i="30"/>
  <c r="AK40" i="30"/>
  <c r="AT40" i="30" s="1"/>
  <c r="AJ34" i="30"/>
  <c r="AK34" i="30"/>
  <c r="AT34" i="30" s="1"/>
  <c r="AJ28" i="30"/>
  <c r="AK28" i="30"/>
  <c r="AT28" i="30" s="1"/>
  <c r="AJ22" i="30"/>
  <c r="AK22" i="30"/>
  <c r="AT22" i="30" s="1"/>
  <c r="AJ16" i="30"/>
  <c r="AK16" i="30"/>
  <c r="AT16" i="30" s="1"/>
  <c r="AJ10" i="30"/>
  <c r="AK10" i="30"/>
  <c r="AT10" i="30" s="1"/>
  <c r="AS36" i="74"/>
  <c r="AL36" i="74"/>
  <c r="AU36" i="74" s="1"/>
  <c r="Y92" i="93"/>
  <c r="X92" i="93"/>
  <c r="Z92" i="93" l="1"/>
  <c r="AS91" i="74"/>
  <c r="AU91" i="74"/>
  <c r="C11" i="74" s="1"/>
  <c r="F27" i="97" s="1"/>
  <c r="AF92" i="93"/>
  <c r="AO92" i="93" s="1"/>
  <c r="AE92" i="93"/>
  <c r="W93" i="93"/>
  <c r="AG92" i="93"/>
  <c r="AP92" i="93" s="1"/>
  <c r="AE93" i="81"/>
  <c r="W94" i="81"/>
  <c r="AF93" i="81"/>
  <c r="AO93" i="81" s="1"/>
  <c r="AG93" i="81"/>
  <c r="AP93" i="81" s="1"/>
  <c r="AS58" i="30"/>
  <c r="AL58" i="30"/>
  <c r="AU58" i="30" s="1"/>
  <c r="AH91" i="33"/>
  <c r="AQ91" i="33" s="1"/>
  <c r="AS6" i="30"/>
  <c r="AL6" i="30"/>
  <c r="AU6" i="30" s="1"/>
  <c r="AS42" i="30"/>
  <c r="AL42" i="30"/>
  <c r="AU42" i="30" s="1"/>
  <c r="AS23" i="30"/>
  <c r="AL23" i="30"/>
  <c r="AU23" i="30" s="1"/>
  <c r="AS41" i="30"/>
  <c r="AL41" i="30"/>
  <c r="AU41" i="30" s="1"/>
  <c r="AS59" i="30"/>
  <c r="AL59" i="30"/>
  <c r="AU59" i="30" s="1"/>
  <c r="AS77" i="30"/>
  <c r="AL77" i="30"/>
  <c r="AU77" i="30" s="1"/>
  <c r="X89" i="37"/>
  <c r="Y89" i="37"/>
  <c r="Z89" i="37" s="1"/>
  <c r="AS16" i="30"/>
  <c r="AL16" i="30"/>
  <c r="AU16" i="30" s="1"/>
  <c r="AS34" i="30"/>
  <c r="AL34" i="30"/>
  <c r="AU34" i="30" s="1"/>
  <c r="AS52" i="30"/>
  <c r="AL52" i="30"/>
  <c r="AU52" i="30" s="1"/>
  <c r="AR88" i="73"/>
  <c r="AS11" i="30"/>
  <c r="AL11" i="30"/>
  <c r="AU11" i="30" s="1"/>
  <c r="AS29" i="30"/>
  <c r="AL29" i="30"/>
  <c r="AU29" i="30" s="1"/>
  <c r="AS47" i="30"/>
  <c r="AL47" i="30"/>
  <c r="AU47" i="30" s="1"/>
  <c r="AS65" i="30"/>
  <c r="AL65" i="30"/>
  <c r="AU65" i="30" s="1"/>
  <c r="AS83" i="30"/>
  <c r="AL83" i="30"/>
  <c r="AU83" i="30" s="1"/>
  <c r="AI88" i="37"/>
  <c r="AN88" i="37"/>
  <c r="AH93" i="29"/>
  <c r="AQ93" i="29" s="1"/>
  <c r="X93" i="45"/>
  <c r="Y93" i="45"/>
  <c r="AS80" i="30"/>
  <c r="AL80" i="30"/>
  <c r="AU80" i="30" s="1"/>
  <c r="AS19" i="30"/>
  <c r="AL19" i="30"/>
  <c r="AU19" i="30" s="1"/>
  <c r="AS37" i="30"/>
  <c r="AL37" i="30"/>
  <c r="AU37" i="30" s="1"/>
  <c r="AS55" i="30"/>
  <c r="AL55" i="30"/>
  <c r="AU55" i="30" s="1"/>
  <c r="AS73" i="30"/>
  <c r="AL73" i="30"/>
  <c r="AU73" i="30" s="1"/>
  <c r="AS3" i="30"/>
  <c r="AL3" i="30"/>
  <c r="AU3" i="30" s="1"/>
  <c r="AS85" i="30"/>
  <c r="AL85" i="30"/>
  <c r="AU85" i="30" s="1"/>
  <c r="AI95" i="77"/>
  <c r="AN95" i="77"/>
  <c r="AS5" i="30"/>
  <c r="AL5" i="30"/>
  <c r="AU5" i="30" s="1"/>
  <c r="AS40" i="30"/>
  <c r="AL40" i="30"/>
  <c r="AU40" i="30" s="1"/>
  <c r="AS24" i="30"/>
  <c r="AL24" i="30"/>
  <c r="AU24" i="30" s="1"/>
  <c r="AS60" i="30"/>
  <c r="AL60" i="30"/>
  <c r="AU60" i="30" s="1"/>
  <c r="W94" i="29"/>
  <c r="AG93" i="29"/>
  <c r="AP93" i="29" s="1"/>
  <c r="AF93" i="29"/>
  <c r="AO93" i="29" s="1"/>
  <c r="AE93" i="29"/>
  <c r="AS14" i="30"/>
  <c r="AL14" i="30"/>
  <c r="AU14" i="30" s="1"/>
  <c r="AS32" i="30"/>
  <c r="AL32" i="30"/>
  <c r="AU32" i="30" s="1"/>
  <c r="AS50" i="30"/>
  <c r="AL50" i="30"/>
  <c r="AU50" i="30" s="1"/>
  <c r="AJ4" i="30"/>
  <c r="AK4" i="30"/>
  <c r="AT4" i="30" s="1"/>
  <c r="AT91" i="30" s="1"/>
  <c r="AS21" i="30"/>
  <c r="AL21" i="30"/>
  <c r="AU21" i="30" s="1"/>
  <c r="AS39" i="30"/>
  <c r="AL39" i="30"/>
  <c r="AU39" i="30" s="1"/>
  <c r="AS57" i="30"/>
  <c r="AL57" i="30"/>
  <c r="AU57" i="30" s="1"/>
  <c r="AS75" i="30"/>
  <c r="AL75" i="30"/>
  <c r="AU75" i="30" s="1"/>
  <c r="AI88" i="78"/>
  <c r="AN88" i="78"/>
  <c r="AI91" i="41"/>
  <c r="AN91" i="41"/>
  <c r="Y94" i="85"/>
  <c r="X94" i="85"/>
  <c r="AS35" i="30"/>
  <c r="AL35" i="30"/>
  <c r="AU35" i="30" s="1"/>
  <c r="AS71" i="30"/>
  <c r="AL71" i="30"/>
  <c r="AU71" i="30" s="1"/>
  <c r="AS7" i="30"/>
  <c r="AL7" i="30"/>
  <c r="AU7" i="30" s="1"/>
  <c r="AS25" i="30"/>
  <c r="AL25" i="30"/>
  <c r="AU25" i="30" s="1"/>
  <c r="AS61" i="30"/>
  <c r="AL61" i="30"/>
  <c r="AU61" i="30" s="1"/>
  <c r="AS79" i="30"/>
  <c r="AL79" i="30"/>
  <c r="AU79" i="30" s="1"/>
  <c r="AR92" i="29"/>
  <c r="AS78" i="30"/>
  <c r="AL78" i="30"/>
  <c r="AU78" i="30" s="1"/>
  <c r="AS17" i="30"/>
  <c r="AL17" i="30"/>
  <c r="AU17" i="30" s="1"/>
  <c r="AS53" i="30"/>
  <c r="AL53" i="30"/>
  <c r="AU53" i="30" s="1"/>
  <c r="AS43" i="30"/>
  <c r="AL43" i="30"/>
  <c r="AU43" i="30" s="1"/>
  <c r="AH92" i="93"/>
  <c r="AQ92" i="93" s="1"/>
  <c r="AS10" i="30"/>
  <c r="AL10" i="30"/>
  <c r="AU10" i="30" s="1"/>
  <c r="AS28" i="30"/>
  <c r="AL28" i="30"/>
  <c r="AU28" i="30" s="1"/>
  <c r="AS46" i="30"/>
  <c r="AL46" i="30"/>
  <c r="AU46" i="30" s="1"/>
  <c r="AS64" i="30"/>
  <c r="AL64" i="30"/>
  <c r="AU64" i="30" s="1"/>
  <c r="AS82" i="30"/>
  <c r="AL82" i="30"/>
  <c r="AU82" i="30" s="1"/>
  <c r="Z91" i="33"/>
  <c r="AN93" i="85"/>
  <c r="AI93" i="85"/>
  <c r="AL89" i="30"/>
  <c r="AU89" i="30" s="1"/>
  <c r="AR89" i="30"/>
  <c r="AR91" i="30" s="1"/>
  <c r="AS12" i="30"/>
  <c r="AL12" i="30"/>
  <c r="AU12" i="30" s="1"/>
  <c r="AS30" i="30"/>
  <c r="AL30" i="30"/>
  <c r="AU30" i="30" s="1"/>
  <c r="AS48" i="30"/>
  <c r="AL48" i="30"/>
  <c r="AU48" i="30" s="1"/>
  <c r="AS66" i="30"/>
  <c r="AL66" i="30"/>
  <c r="AU66" i="30" s="1"/>
  <c r="AS84" i="30"/>
  <c r="AL84" i="30"/>
  <c r="AU84" i="30" s="1"/>
  <c r="AI92" i="45"/>
  <c r="AN92" i="45"/>
  <c r="AR91" i="93"/>
  <c r="AS20" i="30"/>
  <c r="AL20" i="30"/>
  <c r="AU20" i="30" s="1"/>
  <c r="AS38" i="30"/>
  <c r="AL38" i="30"/>
  <c r="AU38" i="30" s="1"/>
  <c r="AS56" i="30"/>
  <c r="AL56" i="30"/>
  <c r="AU56" i="30" s="1"/>
  <c r="AS74" i="30"/>
  <c r="AL74" i="30"/>
  <c r="AU74" i="30" s="1"/>
  <c r="AS9" i="30"/>
  <c r="AL9" i="30"/>
  <c r="AU9" i="30" s="1"/>
  <c r="AS27" i="30"/>
  <c r="AL27" i="30"/>
  <c r="AU27" i="30" s="1"/>
  <c r="AS45" i="30"/>
  <c r="AL45" i="30"/>
  <c r="AU45" i="30" s="1"/>
  <c r="AS63" i="30"/>
  <c r="AL63" i="30"/>
  <c r="AU63" i="30" s="1"/>
  <c r="AS81" i="30"/>
  <c r="AL81" i="30"/>
  <c r="AU81" i="30" s="1"/>
  <c r="Y96" i="77"/>
  <c r="X96" i="77"/>
  <c r="AS76" i="30"/>
  <c r="AL76" i="30"/>
  <c r="AU76" i="30" s="1"/>
  <c r="AS68" i="30"/>
  <c r="AL68" i="30"/>
  <c r="AU68" i="30" s="1"/>
  <c r="W91" i="25"/>
  <c r="AG90" i="25"/>
  <c r="AP90" i="25" s="1"/>
  <c r="AF90" i="25"/>
  <c r="AO90" i="25" s="1"/>
  <c r="AE90" i="25"/>
  <c r="AS13" i="30"/>
  <c r="AL13" i="30"/>
  <c r="AU13" i="30" s="1"/>
  <c r="AS31" i="30"/>
  <c r="AL31" i="30"/>
  <c r="AU31" i="30" s="1"/>
  <c r="AS49" i="30"/>
  <c r="AL49" i="30"/>
  <c r="AU49" i="30" s="1"/>
  <c r="AS67" i="30"/>
  <c r="AL67" i="30"/>
  <c r="AU67" i="30" s="1"/>
  <c r="AS88" i="30"/>
  <c r="AL88" i="30"/>
  <c r="AU88" i="30" s="1"/>
  <c r="X89" i="78"/>
  <c r="Z89" i="78" s="1"/>
  <c r="Y89" i="78"/>
  <c r="X92" i="41"/>
  <c r="Z92" i="41" s="1"/>
  <c r="Y92" i="41"/>
  <c r="AS22" i="30"/>
  <c r="AL22" i="30"/>
  <c r="AU22" i="30" s="1"/>
  <c r="AR92" i="81"/>
  <c r="W90" i="73"/>
  <c r="AG89" i="73"/>
  <c r="AP89" i="73" s="1"/>
  <c r="AF89" i="73"/>
  <c r="AO89" i="73" s="1"/>
  <c r="AE89" i="73"/>
  <c r="AH93" i="81"/>
  <c r="AQ93" i="81" s="1"/>
  <c r="AS70" i="30"/>
  <c r="AL70" i="30"/>
  <c r="AU70" i="30" s="1"/>
  <c r="AS87" i="30"/>
  <c r="AL87" i="30"/>
  <c r="AU87" i="30" s="1"/>
  <c r="AS18" i="30"/>
  <c r="AL18" i="30"/>
  <c r="AU18" i="30" s="1"/>
  <c r="AS36" i="30"/>
  <c r="AL36" i="30"/>
  <c r="AU36" i="30" s="1"/>
  <c r="AS54" i="30"/>
  <c r="AL54" i="30"/>
  <c r="AU54" i="30" s="1"/>
  <c r="AS72" i="30"/>
  <c r="AL72" i="30"/>
  <c r="AU72" i="30" s="1"/>
  <c r="AH89" i="73"/>
  <c r="AQ89" i="73" s="1"/>
  <c r="AS8" i="30"/>
  <c r="AL8" i="30"/>
  <c r="AU8" i="30" s="1"/>
  <c r="AS26" i="30"/>
  <c r="AL26" i="30"/>
  <c r="AU26" i="30" s="1"/>
  <c r="AS44" i="30"/>
  <c r="AL44" i="30"/>
  <c r="AU44" i="30" s="1"/>
  <c r="AS62" i="30"/>
  <c r="AL62" i="30"/>
  <c r="AU62" i="30" s="1"/>
  <c r="AS15" i="30"/>
  <c r="AL15" i="30"/>
  <c r="AU15" i="30" s="1"/>
  <c r="AS33" i="30"/>
  <c r="AL33" i="30"/>
  <c r="AU33" i="30" s="1"/>
  <c r="AS51" i="30"/>
  <c r="AL51" i="30"/>
  <c r="AU51" i="30" s="1"/>
  <c r="AS69" i="30"/>
  <c r="AL69" i="30"/>
  <c r="AU69" i="30" s="1"/>
  <c r="AS86" i="30"/>
  <c r="AL86" i="30"/>
  <c r="AU86" i="30" s="1"/>
  <c r="AR90" i="33"/>
  <c r="AE97" i="89"/>
  <c r="AF97" i="89"/>
  <c r="AO97" i="89" s="1"/>
  <c r="AG97" i="89"/>
  <c r="AP97" i="89" s="1"/>
  <c r="W98" i="89"/>
  <c r="W93" i="41" l="1"/>
  <c r="AG92" i="41"/>
  <c r="AP92" i="41" s="1"/>
  <c r="AF92" i="41"/>
  <c r="AO92" i="41" s="1"/>
  <c r="AE92" i="41"/>
  <c r="W90" i="37"/>
  <c r="AG89" i="37"/>
  <c r="AP89" i="37" s="1"/>
  <c r="AF89" i="37"/>
  <c r="AO89" i="37" s="1"/>
  <c r="AE89" i="37"/>
  <c r="AN89" i="73"/>
  <c r="AI89" i="73"/>
  <c r="AH89" i="78"/>
  <c r="AQ89" i="78" s="1"/>
  <c r="AQ91" i="78" s="1"/>
  <c r="AZ3" i="78"/>
  <c r="AX7" i="78" s="1"/>
  <c r="S7" i="78" s="1"/>
  <c r="AC7" i="78" s="1"/>
  <c r="AB8" i="78" s="1"/>
  <c r="AE91" i="33"/>
  <c r="AG91" i="33"/>
  <c r="AP91" i="33" s="1"/>
  <c r="AF91" i="33"/>
  <c r="AO91" i="33" s="1"/>
  <c r="W92" i="33"/>
  <c r="AR91" i="41"/>
  <c r="AS4" i="30"/>
  <c r="AS91" i="30" s="1"/>
  <c r="AL4" i="30"/>
  <c r="AU4" i="30" s="1"/>
  <c r="AU91" i="30"/>
  <c r="C11" i="30" s="1"/>
  <c r="AI93" i="81"/>
  <c r="AN93" i="81"/>
  <c r="X98" i="89"/>
  <c r="Z98" i="89" s="1"/>
  <c r="Y98" i="89"/>
  <c r="AG89" i="78"/>
  <c r="AP89" i="78" s="1"/>
  <c r="AP91" i="78" s="1"/>
  <c r="AF89" i="78"/>
  <c r="AO89" i="78" s="1"/>
  <c r="AO91" i="78" s="1"/>
  <c r="AE89" i="78"/>
  <c r="AX89" i="78"/>
  <c r="S89" i="78" s="1"/>
  <c r="AC89" i="78" s="1"/>
  <c r="AN90" i="25"/>
  <c r="AI90" i="25"/>
  <c r="AH93" i="45"/>
  <c r="AQ93" i="45" s="1"/>
  <c r="AH94" i="85"/>
  <c r="AQ94" i="85" s="1"/>
  <c r="AR88" i="78"/>
  <c r="AN93" i="29"/>
  <c r="AI93" i="29"/>
  <c r="Z93" i="45"/>
  <c r="Y90" i="73"/>
  <c r="X90" i="73"/>
  <c r="AH96" i="77"/>
  <c r="AQ96" i="77" s="1"/>
  <c r="AR92" i="45"/>
  <c r="AR95" i="77"/>
  <c r="AR88" i="37"/>
  <c r="X93" i="93"/>
  <c r="Y93" i="93"/>
  <c r="Z94" i="85"/>
  <c r="X94" i="81"/>
  <c r="Z94" i="81" s="1"/>
  <c r="Y94" i="81"/>
  <c r="AN92" i="93"/>
  <c r="AI92" i="93"/>
  <c r="AH92" i="41"/>
  <c r="AQ92" i="41" s="1"/>
  <c r="AN97" i="89"/>
  <c r="AI97" i="89"/>
  <c r="Y91" i="25"/>
  <c r="X91" i="25"/>
  <c r="Z91" i="25" s="1"/>
  <c r="AR93" i="85"/>
  <c r="Z96" i="77"/>
  <c r="X94" i="29"/>
  <c r="Y94" i="29"/>
  <c r="AH89" i="37"/>
  <c r="AQ89" i="37" s="1"/>
  <c r="Z90" i="73" l="1"/>
  <c r="Z94" i="29"/>
  <c r="AK8" i="78"/>
  <c r="AT8" i="78" s="1"/>
  <c r="W95" i="81"/>
  <c r="AG94" i="81"/>
  <c r="AP94" i="81" s="1"/>
  <c r="AE94" i="81"/>
  <c r="AF94" i="81"/>
  <c r="AO94" i="81" s="1"/>
  <c r="AE94" i="29"/>
  <c r="W95" i="29"/>
  <c r="AG94" i="29"/>
  <c r="AP94" i="29" s="1"/>
  <c r="AF94" i="29"/>
  <c r="AO94" i="29" s="1"/>
  <c r="AE90" i="73"/>
  <c r="AF90" i="73"/>
  <c r="AO90" i="73" s="1"/>
  <c r="W91" i="73"/>
  <c r="AG90" i="73"/>
  <c r="AP90" i="73" s="1"/>
  <c r="AE91" i="25"/>
  <c r="W92" i="25"/>
  <c r="AG91" i="25"/>
  <c r="AP91" i="25" s="1"/>
  <c r="AF91" i="25"/>
  <c r="AO91" i="25" s="1"/>
  <c r="W97" i="77"/>
  <c r="AG96" i="77"/>
  <c r="AP96" i="77" s="1"/>
  <c r="AF96" i="77"/>
  <c r="AO96" i="77" s="1"/>
  <c r="AE96" i="77"/>
  <c r="AR97" i="89"/>
  <c r="AF94" i="85"/>
  <c r="AO94" i="85" s="1"/>
  <c r="AG94" i="85"/>
  <c r="AP94" i="85" s="1"/>
  <c r="AE94" i="85"/>
  <c r="W95" i="85"/>
  <c r="W94" i="45"/>
  <c r="AG93" i="45"/>
  <c r="AP93" i="45" s="1"/>
  <c r="AF93" i="45"/>
  <c r="AO93" i="45" s="1"/>
  <c r="AE93" i="45"/>
  <c r="AX83" i="78"/>
  <c r="S83" i="78" s="1"/>
  <c r="AC83" i="78" s="1"/>
  <c r="AB84" i="78" s="1"/>
  <c r="AX77" i="78"/>
  <c r="S77" i="78" s="1"/>
  <c r="AC77" i="78" s="1"/>
  <c r="AB78" i="78" s="1"/>
  <c r="AX59" i="78"/>
  <c r="S59" i="78" s="1"/>
  <c r="AC59" i="78" s="1"/>
  <c r="AB60" i="78" s="1"/>
  <c r="AX47" i="78"/>
  <c r="S47" i="78" s="1"/>
  <c r="AC47" i="78" s="1"/>
  <c r="AB48" i="78" s="1"/>
  <c r="AX84" i="78"/>
  <c r="S84" i="78" s="1"/>
  <c r="AC84" i="78" s="1"/>
  <c r="AB85" i="78" s="1"/>
  <c r="AX81" i="78"/>
  <c r="S81" i="78" s="1"/>
  <c r="AC81" i="78" s="1"/>
  <c r="AB82" i="78" s="1"/>
  <c r="AX69" i="78"/>
  <c r="S69" i="78" s="1"/>
  <c r="AC69" i="78" s="1"/>
  <c r="AB70" i="78" s="1"/>
  <c r="AX63" i="78"/>
  <c r="S63" i="78" s="1"/>
  <c r="AC63" i="78" s="1"/>
  <c r="AB64" i="78" s="1"/>
  <c r="AX57" i="78"/>
  <c r="S57" i="78" s="1"/>
  <c r="AC57" i="78" s="1"/>
  <c r="AB58" i="78" s="1"/>
  <c r="AX51" i="78"/>
  <c r="S51" i="78" s="1"/>
  <c r="AC51" i="78" s="1"/>
  <c r="AB52" i="78" s="1"/>
  <c r="AX45" i="78"/>
  <c r="S45" i="78" s="1"/>
  <c r="AC45" i="78" s="1"/>
  <c r="AB46" i="78" s="1"/>
  <c r="AX33" i="78"/>
  <c r="S33" i="78" s="1"/>
  <c r="AC33" i="78" s="1"/>
  <c r="AB34" i="78" s="1"/>
  <c r="AX21" i="78"/>
  <c r="S21" i="78" s="1"/>
  <c r="AC21" i="78" s="1"/>
  <c r="AB22" i="78" s="1"/>
  <c r="AX15" i="78"/>
  <c r="S15" i="78" s="1"/>
  <c r="AC15" i="78" s="1"/>
  <c r="AB16" i="78" s="1"/>
  <c r="AH98" i="89"/>
  <c r="AQ98" i="89" s="1"/>
  <c r="AQ100" i="89" s="1"/>
  <c r="AX4" i="89"/>
  <c r="S4" i="89" s="1"/>
  <c r="AC4" i="89" s="1"/>
  <c r="AB5" i="89" s="1"/>
  <c r="AZ3" i="89"/>
  <c r="AX3" i="89" s="1"/>
  <c r="S3" i="89" s="1"/>
  <c r="AC3" i="89" s="1"/>
  <c r="AX6" i="89"/>
  <c r="S6" i="89" s="1"/>
  <c r="AC6" i="89" s="1"/>
  <c r="AB7" i="89" s="1"/>
  <c r="AX8" i="89"/>
  <c r="S8" i="89" s="1"/>
  <c r="AC8" i="89" s="1"/>
  <c r="AB9" i="89" s="1"/>
  <c r="AX9" i="89"/>
  <c r="S9" i="89" s="1"/>
  <c r="AC9" i="89" s="1"/>
  <c r="AB10" i="89" s="1"/>
  <c r="AX10" i="89"/>
  <c r="S10" i="89" s="1"/>
  <c r="AC10" i="89" s="1"/>
  <c r="AB11" i="89" s="1"/>
  <c r="AX11" i="89"/>
  <c r="S11" i="89" s="1"/>
  <c r="AC11" i="89" s="1"/>
  <c r="AB12" i="89" s="1"/>
  <c r="AX12" i="89"/>
  <c r="S12" i="89" s="1"/>
  <c r="AC12" i="89" s="1"/>
  <c r="AB13" i="89" s="1"/>
  <c r="AX13" i="89"/>
  <c r="S13" i="89" s="1"/>
  <c r="AC13" i="89" s="1"/>
  <c r="AB14" i="89" s="1"/>
  <c r="AX14" i="89"/>
  <c r="S14" i="89" s="1"/>
  <c r="AC14" i="89" s="1"/>
  <c r="AB15" i="89" s="1"/>
  <c r="AX15" i="89"/>
  <c r="S15" i="89" s="1"/>
  <c r="AC15" i="89" s="1"/>
  <c r="AB16" i="89" s="1"/>
  <c r="AX16" i="89"/>
  <c r="S16" i="89" s="1"/>
  <c r="AC16" i="89" s="1"/>
  <c r="AB17" i="89" s="1"/>
  <c r="AX17" i="89"/>
  <c r="S17" i="89" s="1"/>
  <c r="AC17" i="89" s="1"/>
  <c r="AB18" i="89" s="1"/>
  <c r="AX18" i="89"/>
  <c r="S18" i="89" s="1"/>
  <c r="AC18" i="89" s="1"/>
  <c r="AB19" i="89" s="1"/>
  <c r="AX19" i="89"/>
  <c r="S19" i="89" s="1"/>
  <c r="AC19" i="89" s="1"/>
  <c r="AB20" i="89" s="1"/>
  <c r="AX20" i="89"/>
  <c r="S20" i="89" s="1"/>
  <c r="AC20" i="89" s="1"/>
  <c r="AB21" i="89" s="1"/>
  <c r="AX21" i="89"/>
  <c r="S21" i="89" s="1"/>
  <c r="AC21" i="89" s="1"/>
  <c r="AB22" i="89" s="1"/>
  <c r="AX22" i="89"/>
  <c r="S22" i="89" s="1"/>
  <c r="AC22" i="89" s="1"/>
  <c r="AB23" i="89" s="1"/>
  <c r="AX23" i="89"/>
  <c r="S23" i="89" s="1"/>
  <c r="AC23" i="89" s="1"/>
  <c r="AB24" i="89" s="1"/>
  <c r="AX24" i="89"/>
  <c r="S24" i="89" s="1"/>
  <c r="AC24" i="89" s="1"/>
  <c r="AB25" i="89" s="1"/>
  <c r="AX25" i="89"/>
  <c r="S25" i="89" s="1"/>
  <c r="AC25" i="89" s="1"/>
  <c r="AB26" i="89" s="1"/>
  <c r="AX26" i="89"/>
  <c r="S26" i="89" s="1"/>
  <c r="AC26" i="89" s="1"/>
  <c r="AB27" i="89" s="1"/>
  <c r="AX27" i="89"/>
  <c r="S27" i="89" s="1"/>
  <c r="AC27" i="89" s="1"/>
  <c r="AB28" i="89" s="1"/>
  <c r="AX28" i="89"/>
  <c r="S28" i="89" s="1"/>
  <c r="AC28" i="89" s="1"/>
  <c r="AB29" i="89" s="1"/>
  <c r="AX29" i="89"/>
  <c r="S29" i="89" s="1"/>
  <c r="AC29" i="89" s="1"/>
  <c r="AB30" i="89" s="1"/>
  <c r="AX30" i="89"/>
  <c r="S30" i="89" s="1"/>
  <c r="AC30" i="89" s="1"/>
  <c r="AB31" i="89" s="1"/>
  <c r="AX31" i="89"/>
  <c r="S31" i="89" s="1"/>
  <c r="AC31" i="89" s="1"/>
  <c r="AB32" i="89" s="1"/>
  <c r="AX32" i="89"/>
  <c r="S32" i="89" s="1"/>
  <c r="AC32" i="89" s="1"/>
  <c r="AB33" i="89" s="1"/>
  <c r="AX33" i="89"/>
  <c r="S33" i="89" s="1"/>
  <c r="AC33" i="89" s="1"/>
  <c r="AB34" i="89" s="1"/>
  <c r="AX34" i="89"/>
  <c r="S34" i="89" s="1"/>
  <c r="AC34" i="89" s="1"/>
  <c r="AB35" i="89" s="1"/>
  <c r="AX35" i="89"/>
  <c r="S35" i="89" s="1"/>
  <c r="AC35" i="89" s="1"/>
  <c r="AB36" i="89" s="1"/>
  <c r="AX36" i="89"/>
  <c r="S36" i="89" s="1"/>
  <c r="AC36" i="89" s="1"/>
  <c r="AB37" i="89" s="1"/>
  <c r="AX37" i="89"/>
  <c r="S37" i="89" s="1"/>
  <c r="AC37" i="89" s="1"/>
  <c r="AB38" i="89" s="1"/>
  <c r="AX38" i="89"/>
  <c r="S38" i="89" s="1"/>
  <c r="AC38" i="89" s="1"/>
  <c r="AB39" i="89" s="1"/>
  <c r="AX39" i="89"/>
  <c r="S39" i="89" s="1"/>
  <c r="AC39" i="89" s="1"/>
  <c r="AB40" i="89" s="1"/>
  <c r="AX40" i="89"/>
  <c r="S40" i="89" s="1"/>
  <c r="AC40" i="89" s="1"/>
  <c r="AB41" i="89" s="1"/>
  <c r="AX41" i="89"/>
  <c r="S41" i="89" s="1"/>
  <c r="AC41" i="89" s="1"/>
  <c r="AB42" i="89" s="1"/>
  <c r="AX42" i="89"/>
  <c r="S42" i="89" s="1"/>
  <c r="AC42" i="89" s="1"/>
  <c r="AB43" i="89" s="1"/>
  <c r="AX43" i="89"/>
  <c r="S43" i="89" s="1"/>
  <c r="AC43" i="89" s="1"/>
  <c r="AB44" i="89" s="1"/>
  <c r="AX44" i="89"/>
  <c r="S44" i="89" s="1"/>
  <c r="AC44" i="89" s="1"/>
  <c r="AB45" i="89" s="1"/>
  <c r="AX45" i="89"/>
  <c r="S45" i="89" s="1"/>
  <c r="AC45" i="89" s="1"/>
  <c r="AB46" i="89" s="1"/>
  <c r="AX46" i="89"/>
  <c r="S46" i="89" s="1"/>
  <c r="AC46" i="89" s="1"/>
  <c r="AB47" i="89" s="1"/>
  <c r="AX47" i="89"/>
  <c r="S47" i="89" s="1"/>
  <c r="AC47" i="89" s="1"/>
  <c r="AB48" i="89" s="1"/>
  <c r="AX48" i="89"/>
  <c r="S48" i="89" s="1"/>
  <c r="AC48" i="89" s="1"/>
  <c r="AB49" i="89" s="1"/>
  <c r="AX49" i="89"/>
  <c r="S49" i="89" s="1"/>
  <c r="AC49" i="89" s="1"/>
  <c r="AB50" i="89" s="1"/>
  <c r="AX50" i="89"/>
  <c r="S50" i="89" s="1"/>
  <c r="AC50" i="89" s="1"/>
  <c r="AB51" i="89" s="1"/>
  <c r="AX51" i="89"/>
  <c r="S51" i="89" s="1"/>
  <c r="AC51" i="89" s="1"/>
  <c r="AB52" i="89" s="1"/>
  <c r="AX52" i="89"/>
  <c r="S52" i="89" s="1"/>
  <c r="AC52" i="89" s="1"/>
  <c r="AB53" i="89" s="1"/>
  <c r="AX53" i="89"/>
  <c r="S53" i="89" s="1"/>
  <c r="AC53" i="89" s="1"/>
  <c r="AB54" i="89" s="1"/>
  <c r="AX54" i="89"/>
  <c r="S54" i="89" s="1"/>
  <c r="AC54" i="89" s="1"/>
  <c r="AB55" i="89" s="1"/>
  <c r="AX55" i="89"/>
  <c r="S55" i="89" s="1"/>
  <c r="AC55" i="89" s="1"/>
  <c r="AB56" i="89" s="1"/>
  <c r="AX56" i="89"/>
  <c r="S56" i="89" s="1"/>
  <c r="AC56" i="89" s="1"/>
  <c r="AB57" i="89" s="1"/>
  <c r="AX57" i="89"/>
  <c r="S57" i="89" s="1"/>
  <c r="AC57" i="89" s="1"/>
  <c r="AB58" i="89" s="1"/>
  <c r="AX58" i="89"/>
  <c r="S58" i="89" s="1"/>
  <c r="AC58" i="89" s="1"/>
  <c r="AB59" i="89" s="1"/>
  <c r="AX59" i="89"/>
  <c r="S59" i="89" s="1"/>
  <c r="AC59" i="89" s="1"/>
  <c r="AB60" i="89" s="1"/>
  <c r="AX60" i="89"/>
  <c r="S60" i="89" s="1"/>
  <c r="AC60" i="89" s="1"/>
  <c r="AB61" i="89" s="1"/>
  <c r="AX61" i="89"/>
  <c r="S61" i="89" s="1"/>
  <c r="AC61" i="89" s="1"/>
  <c r="AB62" i="89" s="1"/>
  <c r="AX62" i="89"/>
  <c r="S62" i="89" s="1"/>
  <c r="AC62" i="89" s="1"/>
  <c r="AB63" i="89" s="1"/>
  <c r="AX63" i="89"/>
  <c r="S63" i="89" s="1"/>
  <c r="AC63" i="89" s="1"/>
  <c r="AB64" i="89" s="1"/>
  <c r="AX64" i="89"/>
  <c r="S64" i="89" s="1"/>
  <c r="AC64" i="89" s="1"/>
  <c r="AB65" i="89" s="1"/>
  <c r="AX65" i="89"/>
  <c r="S65" i="89" s="1"/>
  <c r="AC65" i="89" s="1"/>
  <c r="AB66" i="89" s="1"/>
  <c r="AX66" i="89"/>
  <c r="S66" i="89" s="1"/>
  <c r="AC66" i="89" s="1"/>
  <c r="AB67" i="89" s="1"/>
  <c r="AX67" i="89"/>
  <c r="S67" i="89" s="1"/>
  <c r="AC67" i="89" s="1"/>
  <c r="AB68" i="89" s="1"/>
  <c r="AX68" i="89"/>
  <c r="S68" i="89" s="1"/>
  <c r="AC68" i="89" s="1"/>
  <c r="AB69" i="89" s="1"/>
  <c r="AX69" i="89"/>
  <c r="S69" i="89" s="1"/>
  <c r="AC69" i="89" s="1"/>
  <c r="AB70" i="89" s="1"/>
  <c r="AX70" i="89"/>
  <c r="S70" i="89" s="1"/>
  <c r="AC70" i="89" s="1"/>
  <c r="AB71" i="89" s="1"/>
  <c r="AX71" i="89"/>
  <c r="S71" i="89" s="1"/>
  <c r="AC71" i="89" s="1"/>
  <c r="AB72" i="89" s="1"/>
  <c r="AX72" i="89"/>
  <c r="S72" i="89" s="1"/>
  <c r="AC72" i="89" s="1"/>
  <c r="AB73" i="89" s="1"/>
  <c r="AX73" i="89"/>
  <c r="S73" i="89" s="1"/>
  <c r="AC73" i="89" s="1"/>
  <c r="AB74" i="89" s="1"/>
  <c r="AX74" i="89"/>
  <c r="S74" i="89" s="1"/>
  <c r="AC74" i="89" s="1"/>
  <c r="AB75" i="89" s="1"/>
  <c r="AX75" i="89"/>
  <c r="S75" i="89" s="1"/>
  <c r="AC75" i="89" s="1"/>
  <c r="AB76" i="89" s="1"/>
  <c r="AX76" i="89"/>
  <c r="S76" i="89" s="1"/>
  <c r="AC76" i="89" s="1"/>
  <c r="AB77" i="89" s="1"/>
  <c r="AX77" i="89"/>
  <c r="S77" i="89" s="1"/>
  <c r="AC77" i="89" s="1"/>
  <c r="AB78" i="89" s="1"/>
  <c r="AX78" i="89"/>
  <c r="S78" i="89" s="1"/>
  <c r="AC78" i="89" s="1"/>
  <c r="AB79" i="89" s="1"/>
  <c r="AX79" i="89"/>
  <c r="S79" i="89" s="1"/>
  <c r="AC79" i="89" s="1"/>
  <c r="AB80" i="89" s="1"/>
  <c r="AX80" i="89"/>
  <c r="S80" i="89" s="1"/>
  <c r="AC80" i="89" s="1"/>
  <c r="AB81" i="89" s="1"/>
  <c r="AX81" i="89"/>
  <c r="S81" i="89" s="1"/>
  <c r="AC81" i="89" s="1"/>
  <c r="AB82" i="89" s="1"/>
  <c r="AX82" i="89"/>
  <c r="S82" i="89" s="1"/>
  <c r="AC82" i="89" s="1"/>
  <c r="AB83" i="89" s="1"/>
  <c r="AX83" i="89"/>
  <c r="S83" i="89" s="1"/>
  <c r="AC83" i="89" s="1"/>
  <c r="AB84" i="89" s="1"/>
  <c r="AX84" i="89"/>
  <c r="S84" i="89" s="1"/>
  <c r="AC84" i="89" s="1"/>
  <c r="AB85" i="89" s="1"/>
  <c r="AX85" i="89"/>
  <c r="S85" i="89" s="1"/>
  <c r="AC85" i="89" s="1"/>
  <c r="AB86" i="89" s="1"/>
  <c r="AX86" i="89"/>
  <c r="S86" i="89" s="1"/>
  <c r="AC86" i="89" s="1"/>
  <c r="AB87" i="89" s="1"/>
  <c r="AX87" i="89"/>
  <c r="S87" i="89" s="1"/>
  <c r="AC87" i="89" s="1"/>
  <c r="AB88" i="89" s="1"/>
  <c r="AX88" i="89"/>
  <c r="S88" i="89" s="1"/>
  <c r="AC88" i="89" s="1"/>
  <c r="AB89" i="89" s="1"/>
  <c r="AX89" i="89"/>
  <c r="S89" i="89" s="1"/>
  <c r="AC89" i="89" s="1"/>
  <c r="AB90" i="89" s="1"/>
  <c r="AX90" i="89"/>
  <c r="S90" i="89" s="1"/>
  <c r="AC90" i="89" s="1"/>
  <c r="AB91" i="89" s="1"/>
  <c r="AX91" i="89"/>
  <c r="S91" i="89" s="1"/>
  <c r="AC91" i="89" s="1"/>
  <c r="AB92" i="89" s="1"/>
  <c r="AX92" i="89"/>
  <c r="S92" i="89" s="1"/>
  <c r="AC92" i="89" s="1"/>
  <c r="AB93" i="89" s="1"/>
  <c r="AX96" i="89"/>
  <c r="S96" i="89" s="1"/>
  <c r="AC96" i="89" s="1"/>
  <c r="AB97" i="89" s="1"/>
  <c r="AX95" i="89"/>
  <c r="S95" i="89" s="1"/>
  <c r="AC95" i="89" s="1"/>
  <c r="AB96" i="89" s="1"/>
  <c r="AX94" i="89"/>
  <c r="S94" i="89" s="1"/>
  <c r="AC94" i="89" s="1"/>
  <c r="AB95" i="89" s="1"/>
  <c r="AX93" i="89"/>
  <c r="S93" i="89" s="1"/>
  <c r="AC93" i="89" s="1"/>
  <c r="AB94" i="89" s="1"/>
  <c r="AX97" i="89"/>
  <c r="S97" i="89" s="1"/>
  <c r="AC97" i="89" s="1"/>
  <c r="AB98" i="89" s="1"/>
  <c r="AI91" i="33"/>
  <c r="AN91" i="33"/>
  <c r="AX88" i="78"/>
  <c r="S88" i="78" s="1"/>
  <c r="AC88" i="78" s="1"/>
  <c r="AB89" i="78" s="1"/>
  <c r="AX78" i="78"/>
  <c r="S78" i="78" s="1"/>
  <c r="AC78" i="78" s="1"/>
  <c r="AB79" i="78" s="1"/>
  <c r="AX72" i="78"/>
  <c r="S72" i="78" s="1"/>
  <c r="AC72" i="78" s="1"/>
  <c r="AB73" i="78" s="1"/>
  <c r="AX66" i="78"/>
  <c r="S66" i="78" s="1"/>
  <c r="AC66" i="78" s="1"/>
  <c r="AB67" i="78" s="1"/>
  <c r="AX60" i="78"/>
  <c r="S60" i="78" s="1"/>
  <c r="AC60" i="78" s="1"/>
  <c r="AB61" i="78" s="1"/>
  <c r="AX54" i="78"/>
  <c r="S54" i="78" s="1"/>
  <c r="AC54" i="78" s="1"/>
  <c r="AB55" i="78" s="1"/>
  <c r="AX48" i="78"/>
  <c r="S48" i="78" s="1"/>
  <c r="AC48" i="78" s="1"/>
  <c r="AB49" i="78" s="1"/>
  <c r="AX42" i="78"/>
  <c r="S42" i="78" s="1"/>
  <c r="AC42" i="78" s="1"/>
  <c r="AB43" i="78" s="1"/>
  <c r="AX36" i="78"/>
  <c r="S36" i="78" s="1"/>
  <c r="AC36" i="78" s="1"/>
  <c r="AB37" i="78" s="1"/>
  <c r="AX30" i="78"/>
  <c r="S30" i="78" s="1"/>
  <c r="AC30" i="78" s="1"/>
  <c r="AB31" i="78" s="1"/>
  <c r="AX24" i="78"/>
  <c r="S24" i="78" s="1"/>
  <c r="AC24" i="78" s="1"/>
  <c r="AB25" i="78" s="1"/>
  <c r="AX18" i="78"/>
  <c r="S18" i="78" s="1"/>
  <c r="AC18" i="78" s="1"/>
  <c r="AB19" i="78" s="1"/>
  <c r="AX12" i="78"/>
  <c r="S12" i="78" s="1"/>
  <c r="AC12" i="78" s="1"/>
  <c r="AB13" i="78" s="1"/>
  <c r="AX6" i="78"/>
  <c r="S6" i="78" s="1"/>
  <c r="AC6" i="78" s="1"/>
  <c r="AB7" i="78" s="1"/>
  <c r="AR89" i="73"/>
  <c r="AX41" i="78"/>
  <c r="S41" i="78" s="1"/>
  <c r="AC41" i="78" s="1"/>
  <c r="AB42" i="78" s="1"/>
  <c r="AX35" i="78"/>
  <c r="S35" i="78" s="1"/>
  <c r="AC35" i="78" s="1"/>
  <c r="AB36" i="78" s="1"/>
  <c r="AX29" i="78"/>
  <c r="S29" i="78" s="1"/>
  <c r="AC29" i="78" s="1"/>
  <c r="AB30" i="78" s="1"/>
  <c r="AX23" i="78"/>
  <c r="S23" i="78" s="1"/>
  <c r="AC23" i="78" s="1"/>
  <c r="AB24" i="78" s="1"/>
  <c r="AX17" i="78"/>
  <c r="S17" i="78" s="1"/>
  <c r="AC17" i="78" s="1"/>
  <c r="AB18" i="78" s="1"/>
  <c r="AX11" i="78"/>
  <c r="S11" i="78" s="1"/>
  <c r="AC11" i="78" s="1"/>
  <c r="AB12" i="78" s="1"/>
  <c r="AX5" i="78"/>
  <c r="S5" i="78" s="1"/>
  <c r="AC5" i="78" s="1"/>
  <c r="AB6" i="78" s="1"/>
  <c r="AR92" i="93"/>
  <c r="AR93" i="29"/>
  <c r="AN89" i="78"/>
  <c r="AN91" i="78" s="1"/>
  <c r="AI89" i="78"/>
  <c r="AX85" i="78"/>
  <c r="S85" i="78" s="1"/>
  <c r="AC85" i="78" s="1"/>
  <c r="AB86" i="78" s="1"/>
  <c r="AX82" i="78"/>
  <c r="S82" i="78" s="1"/>
  <c r="AC82" i="78" s="1"/>
  <c r="AB83" i="78" s="1"/>
  <c r="AX76" i="78"/>
  <c r="S76" i="78" s="1"/>
  <c r="AC76" i="78" s="1"/>
  <c r="AB77" i="78" s="1"/>
  <c r="AX70" i="78"/>
  <c r="S70" i="78" s="1"/>
  <c r="AC70" i="78" s="1"/>
  <c r="AB71" i="78" s="1"/>
  <c r="AX64" i="78"/>
  <c r="S64" i="78" s="1"/>
  <c r="AC64" i="78" s="1"/>
  <c r="AB65" i="78" s="1"/>
  <c r="AX58" i="78"/>
  <c r="S58" i="78" s="1"/>
  <c r="AC58" i="78" s="1"/>
  <c r="AB59" i="78" s="1"/>
  <c r="AX52" i="78"/>
  <c r="S52" i="78" s="1"/>
  <c r="AC52" i="78" s="1"/>
  <c r="AB53" i="78" s="1"/>
  <c r="AX46" i="78"/>
  <c r="S46" i="78" s="1"/>
  <c r="AC46" i="78" s="1"/>
  <c r="AB47" i="78" s="1"/>
  <c r="AX40" i="78"/>
  <c r="S40" i="78" s="1"/>
  <c r="AC40" i="78" s="1"/>
  <c r="AB41" i="78" s="1"/>
  <c r="AX34" i="78"/>
  <c r="S34" i="78" s="1"/>
  <c r="AC34" i="78" s="1"/>
  <c r="AB35" i="78" s="1"/>
  <c r="AX28" i="78"/>
  <c r="S28" i="78" s="1"/>
  <c r="AC28" i="78" s="1"/>
  <c r="AB29" i="78" s="1"/>
  <c r="AX22" i="78"/>
  <c r="S22" i="78" s="1"/>
  <c r="AC22" i="78" s="1"/>
  <c r="AB23" i="78" s="1"/>
  <c r="AX16" i="78"/>
  <c r="S16" i="78" s="1"/>
  <c r="AC16" i="78" s="1"/>
  <c r="AB17" i="78" s="1"/>
  <c r="AX10" i="78"/>
  <c r="S10" i="78" s="1"/>
  <c r="AC10" i="78" s="1"/>
  <c r="AB11" i="78" s="1"/>
  <c r="AX3" i="78"/>
  <c r="S3" i="78" s="1"/>
  <c r="AC3" i="78" s="1"/>
  <c r="AI89" i="37"/>
  <c r="AN89" i="37"/>
  <c r="AN92" i="41"/>
  <c r="AI92" i="41"/>
  <c r="AX39" i="78"/>
  <c r="S39" i="78" s="1"/>
  <c r="AC39" i="78" s="1"/>
  <c r="AB40" i="78" s="1"/>
  <c r="AX27" i="78"/>
  <c r="S27" i="78" s="1"/>
  <c r="AC27" i="78" s="1"/>
  <c r="AB28" i="78" s="1"/>
  <c r="AH90" i="73"/>
  <c r="AQ90" i="73" s="1"/>
  <c r="AX87" i="78"/>
  <c r="S87" i="78" s="1"/>
  <c r="AC87" i="78" s="1"/>
  <c r="AB88" i="78" s="1"/>
  <c r="AX80" i="78"/>
  <c r="S80" i="78" s="1"/>
  <c r="AC80" i="78" s="1"/>
  <c r="AB81" i="78" s="1"/>
  <c r="AX74" i="78"/>
  <c r="S74" i="78" s="1"/>
  <c r="AC74" i="78" s="1"/>
  <c r="AB75" i="78" s="1"/>
  <c r="AX68" i="78"/>
  <c r="S68" i="78" s="1"/>
  <c r="AC68" i="78" s="1"/>
  <c r="AB69" i="78" s="1"/>
  <c r="AX62" i="78"/>
  <c r="S62" i="78" s="1"/>
  <c r="AC62" i="78" s="1"/>
  <c r="AB63" i="78" s="1"/>
  <c r="AX56" i="78"/>
  <c r="S56" i="78" s="1"/>
  <c r="AC56" i="78" s="1"/>
  <c r="AB57" i="78" s="1"/>
  <c r="AX50" i="78"/>
  <c r="S50" i="78" s="1"/>
  <c r="AC50" i="78" s="1"/>
  <c r="AB51" i="78" s="1"/>
  <c r="AX44" i="78"/>
  <c r="S44" i="78" s="1"/>
  <c r="AC44" i="78" s="1"/>
  <c r="AB45" i="78" s="1"/>
  <c r="AX38" i="78"/>
  <c r="S38" i="78" s="1"/>
  <c r="AC38" i="78" s="1"/>
  <c r="AB39" i="78" s="1"/>
  <c r="AX32" i="78"/>
  <c r="S32" i="78" s="1"/>
  <c r="AC32" i="78" s="1"/>
  <c r="AB33" i="78" s="1"/>
  <c r="AX26" i="78"/>
  <c r="S26" i="78" s="1"/>
  <c r="AC26" i="78" s="1"/>
  <c r="AB27" i="78" s="1"/>
  <c r="AX20" i="78"/>
  <c r="S20" i="78" s="1"/>
  <c r="AC20" i="78" s="1"/>
  <c r="AB21" i="78" s="1"/>
  <c r="AX14" i="78"/>
  <c r="S14" i="78" s="1"/>
  <c r="AC14" i="78" s="1"/>
  <c r="AB15" i="78" s="1"/>
  <c r="AX8" i="78"/>
  <c r="S8" i="78" s="1"/>
  <c r="AC8" i="78" s="1"/>
  <c r="AB9" i="78" s="1"/>
  <c r="AX4" i="78"/>
  <c r="S4" i="78" s="1"/>
  <c r="AC4" i="78" s="1"/>
  <c r="AB5" i="78" s="1"/>
  <c r="AF98" i="89"/>
  <c r="AO98" i="89" s="1"/>
  <c r="AO100" i="89" s="1"/>
  <c r="AG98" i="89"/>
  <c r="AP98" i="89" s="1"/>
  <c r="AP100" i="89" s="1"/>
  <c r="AE98" i="89"/>
  <c r="AC98" i="89"/>
  <c r="AX71" i="78"/>
  <c r="S71" i="78" s="1"/>
  <c r="AC71" i="78" s="1"/>
  <c r="AB72" i="78" s="1"/>
  <c r="AX65" i="78"/>
  <c r="S65" i="78" s="1"/>
  <c r="AC65" i="78" s="1"/>
  <c r="AB66" i="78" s="1"/>
  <c r="AX53" i="78"/>
  <c r="S53" i="78" s="1"/>
  <c r="AC53" i="78" s="1"/>
  <c r="AB54" i="78" s="1"/>
  <c r="AH93" i="93"/>
  <c r="AQ93" i="93" s="1"/>
  <c r="AR93" i="81"/>
  <c r="Y92" i="33"/>
  <c r="X92" i="33"/>
  <c r="Z92" i="33" s="1"/>
  <c r="AX75" i="78"/>
  <c r="S75" i="78" s="1"/>
  <c r="AC75" i="78" s="1"/>
  <c r="AB76" i="78" s="1"/>
  <c r="AX9" i="78"/>
  <c r="S9" i="78" s="1"/>
  <c r="AC9" i="78" s="1"/>
  <c r="AB10" i="78" s="1"/>
  <c r="AH91" i="25"/>
  <c r="AQ91" i="25" s="1"/>
  <c r="Z93" i="93"/>
  <c r="AH94" i="29"/>
  <c r="AQ94" i="29" s="1"/>
  <c r="AH94" i="81"/>
  <c r="AQ94" i="81" s="1"/>
  <c r="AR90" i="25"/>
  <c r="AX86" i="78"/>
  <c r="S86" i="78" s="1"/>
  <c r="AC86" i="78" s="1"/>
  <c r="AB87" i="78" s="1"/>
  <c r="AX79" i="78"/>
  <c r="S79" i="78" s="1"/>
  <c r="AC79" i="78" s="1"/>
  <c r="AB80" i="78" s="1"/>
  <c r="AX73" i="78"/>
  <c r="S73" i="78" s="1"/>
  <c r="AC73" i="78" s="1"/>
  <c r="AB74" i="78" s="1"/>
  <c r="AX67" i="78"/>
  <c r="S67" i="78" s="1"/>
  <c r="AC67" i="78" s="1"/>
  <c r="AB68" i="78" s="1"/>
  <c r="AX61" i="78"/>
  <c r="S61" i="78" s="1"/>
  <c r="AC61" i="78" s="1"/>
  <c r="AB62" i="78" s="1"/>
  <c r="AX55" i="78"/>
  <c r="S55" i="78" s="1"/>
  <c r="AC55" i="78" s="1"/>
  <c r="AB56" i="78" s="1"/>
  <c r="AX49" i="78"/>
  <c r="S49" i="78" s="1"/>
  <c r="AC49" i="78" s="1"/>
  <c r="AB50" i="78" s="1"/>
  <c r="AX43" i="78"/>
  <c r="S43" i="78" s="1"/>
  <c r="AC43" i="78" s="1"/>
  <c r="AB44" i="78" s="1"/>
  <c r="AX37" i="78"/>
  <c r="S37" i="78" s="1"/>
  <c r="AC37" i="78" s="1"/>
  <c r="AB38" i="78" s="1"/>
  <c r="AX31" i="78"/>
  <c r="S31" i="78" s="1"/>
  <c r="AC31" i="78" s="1"/>
  <c r="AB32" i="78" s="1"/>
  <c r="AX25" i="78"/>
  <c r="S25" i="78" s="1"/>
  <c r="AC25" i="78" s="1"/>
  <c r="AB26" i="78" s="1"/>
  <c r="AX19" i="78"/>
  <c r="S19" i="78" s="1"/>
  <c r="AC19" i="78" s="1"/>
  <c r="AB20" i="78" s="1"/>
  <c r="AX13" i="78"/>
  <c r="S13" i="78" s="1"/>
  <c r="AC13" i="78" s="1"/>
  <c r="AB14" i="78" s="1"/>
  <c r="Y90" i="37"/>
  <c r="X90" i="37"/>
  <c r="X93" i="41"/>
  <c r="Y93" i="41"/>
  <c r="Z93" i="41" l="1"/>
  <c r="AX5" i="89"/>
  <c r="S5" i="89" s="1"/>
  <c r="AC5" i="89" s="1"/>
  <c r="AB6" i="89" s="1"/>
  <c r="AB4" i="89"/>
  <c r="AJ3" i="89"/>
  <c r="AE93" i="41"/>
  <c r="W94" i="41"/>
  <c r="AG93" i="41"/>
  <c r="AP93" i="41" s="1"/>
  <c r="AF93" i="41"/>
  <c r="AO93" i="41" s="1"/>
  <c r="W93" i="33"/>
  <c r="AG92" i="33"/>
  <c r="AP92" i="33" s="1"/>
  <c r="AF92" i="33"/>
  <c r="AO92" i="33" s="1"/>
  <c r="AE92" i="33"/>
  <c r="AJ68" i="78"/>
  <c r="AK68" i="78"/>
  <c r="AT68" i="78" s="1"/>
  <c r="AJ81" i="78"/>
  <c r="AK81" i="78"/>
  <c r="AT81" i="78" s="1"/>
  <c r="AJ71" i="78"/>
  <c r="AK71" i="78"/>
  <c r="AT71" i="78" s="1"/>
  <c r="AJ94" i="89"/>
  <c r="AK94" i="89"/>
  <c r="AT94" i="89" s="1"/>
  <c r="AJ79" i="89"/>
  <c r="AK79" i="89"/>
  <c r="AT79" i="89" s="1"/>
  <c r="AJ61" i="89"/>
  <c r="AK61" i="89"/>
  <c r="AT61" i="89" s="1"/>
  <c r="AJ43" i="89"/>
  <c r="AK43" i="89"/>
  <c r="AT43" i="89" s="1"/>
  <c r="AK7" i="89"/>
  <c r="AT7" i="89" s="1"/>
  <c r="AJ15" i="78"/>
  <c r="AK15" i="78"/>
  <c r="AT15" i="78" s="1"/>
  <c r="AJ88" i="78"/>
  <c r="AK88" i="78"/>
  <c r="AT88" i="78" s="1"/>
  <c r="AJ24" i="78"/>
  <c r="AK24" i="78"/>
  <c r="AT24" i="78" s="1"/>
  <c r="AJ78" i="89"/>
  <c r="AK78" i="89"/>
  <c r="AT78" i="89" s="1"/>
  <c r="AJ26" i="78"/>
  <c r="AK26" i="78"/>
  <c r="AT26" i="78" s="1"/>
  <c r="AJ62" i="78"/>
  <c r="AK62" i="78"/>
  <c r="AT62" i="78" s="1"/>
  <c r="AJ76" i="78"/>
  <c r="AK76" i="78"/>
  <c r="AT76" i="78" s="1"/>
  <c r="AJ66" i="78"/>
  <c r="AK66" i="78"/>
  <c r="AT66" i="78" s="1"/>
  <c r="AJ5" i="78"/>
  <c r="AK5" i="78"/>
  <c r="AT5" i="78" s="1"/>
  <c r="AJ39" i="78"/>
  <c r="AK39" i="78"/>
  <c r="AT39" i="78" s="1"/>
  <c r="AJ75" i="78"/>
  <c r="AK75" i="78"/>
  <c r="AT75" i="78" s="1"/>
  <c r="AJ29" i="78"/>
  <c r="AK29" i="78"/>
  <c r="AT29" i="78" s="1"/>
  <c r="AJ65" i="78"/>
  <c r="AK65" i="78"/>
  <c r="AT65" i="78" s="1"/>
  <c r="AJ12" i="78"/>
  <c r="AK12" i="78"/>
  <c r="AT12" i="78" s="1"/>
  <c r="AJ31" i="78"/>
  <c r="AK31" i="78"/>
  <c r="AT31" i="78" s="1"/>
  <c r="AJ67" i="78"/>
  <c r="AK67" i="78"/>
  <c r="AT67" i="78" s="1"/>
  <c r="AJ98" i="89"/>
  <c r="AS98" i="89" s="1"/>
  <c r="AK98" i="89"/>
  <c r="AT98" i="89" s="1"/>
  <c r="AJ92" i="89"/>
  <c r="AK92" i="89"/>
  <c r="AT92" i="89" s="1"/>
  <c r="AJ86" i="89"/>
  <c r="AK86" i="89"/>
  <c r="AT86" i="89" s="1"/>
  <c r="AJ80" i="89"/>
  <c r="AK80" i="89"/>
  <c r="AT80" i="89" s="1"/>
  <c r="AJ74" i="89"/>
  <c r="AK74" i="89"/>
  <c r="AT74" i="89" s="1"/>
  <c r="AJ68" i="89"/>
  <c r="AK68" i="89"/>
  <c r="AT68" i="89" s="1"/>
  <c r="AJ62" i="89"/>
  <c r="AK62" i="89"/>
  <c r="AT62" i="89" s="1"/>
  <c r="AJ56" i="89"/>
  <c r="AK56" i="89"/>
  <c r="AT56" i="89" s="1"/>
  <c r="AJ50" i="89"/>
  <c r="AK50" i="89"/>
  <c r="AT50" i="89" s="1"/>
  <c r="AJ44" i="89"/>
  <c r="AK44" i="89"/>
  <c r="AT44" i="89" s="1"/>
  <c r="AJ38" i="89"/>
  <c r="AK38" i="89"/>
  <c r="AT38" i="89" s="1"/>
  <c r="AJ32" i="89"/>
  <c r="AK32" i="89"/>
  <c r="AT32" i="89" s="1"/>
  <c r="AJ26" i="89"/>
  <c r="AK26" i="89"/>
  <c r="AT26" i="89" s="1"/>
  <c r="AJ20" i="89"/>
  <c r="AK20" i="89"/>
  <c r="AT20" i="89" s="1"/>
  <c r="AJ14" i="89"/>
  <c r="AK14" i="89"/>
  <c r="AT14" i="89" s="1"/>
  <c r="AX7" i="89"/>
  <c r="S7" i="89" s="1"/>
  <c r="AC7" i="89" s="1"/>
  <c r="AB8" i="89" s="1"/>
  <c r="AJ58" i="78"/>
  <c r="AK58" i="78"/>
  <c r="AT58" i="78" s="1"/>
  <c r="AJ60" i="78"/>
  <c r="AK60" i="78"/>
  <c r="AT60" i="78" s="1"/>
  <c r="AI91" i="25"/>
  <c r="AN91" i="25"/>
  <c r="AI94" i="81"/>
  <c r="AN94" i="81"/>
  <c r="AJ66" i="89"/>
  <c r="AK66" i="89"/>
  <c r="AT66" i="89" s="1"/>
  <c r="AJ60" i="89"/>
  <c r="AK60" i="89"/>
  <c r="AT60" i="89" s="1"/>
  <c r="AJ54" i="89"/>
  <c r="AK54" i="89"/>
  <c r="AT54" i="89" s="1"/>
  <c r="AJ48" i="89"/>
  <c r="AK48" i="89"/>
  <c r="AT48" i="89" s="1"/>
  <c r="AJ42" i="89"/>
  <c r="AK42" i="89"/>
  <c r="AT42" i="89" s="1"/>
  <c r="AJ36" i="89"/>
  <c r="AK36" i="89"/>
  <c r="AT36" i="89" s="1"/>
  <c r="AJ30" i="89"/>
  <c r="AK30" i="89"/>
  <c r="AT30" i="89" s="1"/>
  <c r="AJ24" i="89"/>
  <c r="AK24" i="89"/>
  <c r="AT24" i="89" s="1"/>
  <c r="AJ18" i="89"/>
  <c r="AK18" i="89"/>
  <c r="AT18" i="89" s="1"/>
  <c r="AJ12" i="89"/>
  <c r="AK12" i="89"/>
  <c r="AT12" i="89" s="1"/>
  <c r="AJ6" i="89"/>
  <c r="AK6" i="89"/>
  <c r="AT6" i="89" s="1"/>
  <c r="AJ22" i="78"/>
  <c r="AK22" i="78"/>
  <c r="AT22" i="78" s="1"/>
  <c r="AJ70" i="78"/>
  <c r="AK70" i="78"/>
  <c r="AT70" i="78" s="1"/>
  <c r="AJ84" i="78"/>
  <c r="AK84" i="78"/>
  <c r="AT84" i="78" s="1"/>
  <c r="Y91" i="73"/>
  <c r="X91" i="73"/>
  <c r="Z91" i="73" s="1"/>
  <c r="X95" i="29"/>
  <c r="Z95" i="29" s="1"/>
  <c r="Y95" i="29"/>
  <c r="X95" i="81"/>
  <c r="Y95" i="81"/>
  <c r="AH90" i="37"/>
  <c r="AQ90" i="37" s="1"/>
  <c r="AJ9" i="78"/>
  <c r="AK9" i="78"/>
  <c r="AT9" i="78" s="1"/>
  <c r="AJ18" i="78"/>
  <c r="AK18" i="78"/>
  <c r="AT18" i="78" s="1"/>
  <c r="AJ85" i="89"/>
  <c r="AK85" i="89"/>
  <c r="AT85" i="89" s="1"/>
  <c r="AJ49" i="89"/>
  <c r="AK49" i="89"/>
  <c r="AT49" i="89" s="1"/>
  <c r="AJ31" i="89"/>
  <c r="AK31" i="89"/>
  <c r="AT31" i="89" s="1"/>
  <c r="AJ13" i="89"/>
  <c r="AK13" i="89"/>
  <c r="AT13" i="89" s="1"/>
  <c r="AJ78" i="78"/>
  <c r="AK78" i="78"/>
  <c r="AT78" i="78" s="1"/>
  <c r="AJ74" i="78"/>
  <c r="AK74" i="78"/>
  <c r="AT74" i="78" s="1"/>
  <c r="AB4" i="78"/>
  <c r="AJ3" i="78"/>
  <c r="AJ7" i="78"/>
  <c r="AK7" i="78"/>
  <c r="AT7" i="78" s="1"/>
  <c r="AJ79" i="78"/>
  <c r="AK79" i="78"/>
  <c r="AT79" i="78" s="1"/>
  <c r="AJ84" i="89"/>
  <c r="AK84" i="89"/>
  <c r="AT84" i="89" s="1"/>
  <c r="Z90" i="37"/>
  <c r="AJ44" i="78"/>
  <c r="AK44" i="78"/>
  <c r="AT44" i="78" s="1"/>
  <c r="AJ80" i="78"/>
  <c r="AK80" i="78"/>
  <c r="AT80" i="78" s="1"/>
  <c r="AI98" i="89"/>
  <c r="AN98" i="89"/>
  <c r="AN100" i="89" s="1"/>
  <c r="AJ21" i="78"/>
  <c r="AK21" i="78"/>
  <c r="AT21" i="78" s="1"/>
  <c r="AJ57" i="78"/>
  <c r="AK57" i="78"/>
  <c r="AT57" i="78" s="1"/>
  <c r="AJ40" i="78"/>
  <c r="AK40" i="78"/>
  <c r="AT40" i="78" s="1"/>
  <c r="AJ11" i="78"/>
  <c r="AK11" i="78"/>
  <c r="AT11" i="78" s="1"/>
  <c r="AJ47" i="78"/>
  <c r="AK47" i="78"/>
  <c r="AT47" i="78" s="1"/>
  <c r="AJ83" i="78"/>
  <c r="AK83" i="78"/>
  <c r="AT83" i="78" s="1"/>
  <c r="AJ30" i="78"/>
  <c r="AK30" i="78"/>
  <c r="AT30" i="78" s="1"/>
  <c r="AJ13" i="78"/>
  <c r="AK13" i="78"/>
  <c r="AT13" i="78" s="1"/>
  <c r="AJ49" i="78"/>
  <c r="AK49" i="78"/>
  <c r="AT49" i="78" s="1"/>
  <c r="AJ89" i="78"/>
  <c r="AS89" i="78" s="1"/>
  <c r="AK89" i="78"/>
  <c r="AT89" i="78" s="1"/>
  <c r="AJ96" i="89"/>
  <c r="AK96" i="89"/>
  <c r="AT96" i="89" s="1"/>
  <c r="AJ89" i="89"/>
  <c r="AK89" i="89"/>
  <c r="AT89" i="89" s="1"/>
  <c r="AJ83" i="89"/>
  <c r="AK83" i="89"/>
  <c r="AT83" i="89" s="1"/>
  <c r="AJ77" i="89"/>
  <c r="AK77" i="89"/>
  <c r="AT77" i="89" s="1"/>
  <c r="AJ71" i="89"/>
  <c r="AK71" i="89"/>
  <c r="AT71" i="89" s="1"/>
  <c r="AJ65" i="89"/>
  <c r="AK65" i="89"/>
  <c r="AT65" i="89" s="1"/>
  <c r="AJ59" i="89"/>
  <c r="AK59" i="89"/>
  <c r="AT59" i="89" s="1"/>
  <c r="AJ53" i="89"/>
  <c r="AK53" i="89"/>
  <c r="AT53" i="89" s="1"/>
  <c r="AJ47" i="89"/>
  <c r="AK47" i="89"/>
  <c r="AT47" i="89" s="1"/>
  <c r="AJ41" i="89"/>
  <c r="AK41" i="89"/>
  <c r="AT41" i="89" s="1"/>
  <c r="AJ35" i="89"/>
  <c r="AK35" i="89"/>
  <c r="AT35" i="89" s="1"/>
  <c r="AJ29" i="89"/>
  <c r="AK29" i="89"/>
  <c r="AT29" i="89" s="1"/>
  <c r="AJ23" i="89"/>
  <c r="AK23" i="89"/>
  <c r="AT23" i="89" s="1"/>
  <c r="AJ17" i="89"/>
  <c r="AK17" i="89"/>
  <c r="AT17" i="89" s="1"/>
  <c r="AJ11" i="89"/>
  <c r="AK11" i="89"/>
  <c r="AT11" i="89" s="1"/>
  <c r="AJ34" i="78"/>
  <c r="AK34" i="78"/>
  <c r="AT34" i="78" s="1"/>
  <c r="AJ82" i="78"/>
  <c r="AK82" i="78"/>
  <c r="AT82" i="78" s="1"/>
  <c r="X95" i="85"/>
  <c r="Z95" i="85" s="1"/>
  <c r="Y95" i="85"/>
  <c r="AJ72" i="78"/>
  <c r="AK72" i="78"/>
  <c r="AT72" i="78" s="1"/>
  <c r="AJ35" i="78"/>
  <c r="AK35" i="78"/>
  <c r="AT35" i="78" s="1"/>
  <c r="AJ73" i="78"/>
  <c r="AK73" i="78"/>
  <c r="AT73" i="78" s="1"/>
  <c r="AJ73" i="89"/>
  <c r="AK73" i="89"/>
  <c r="AT73" i="89" s="1"/>
  <c r="AJ67" i="89"/>
  <c r="AK67" i="89"/>
  <c r="AT67" i="89" s="1"/>
  <c r="AJ37" i="89"/>
  <c r="AK37" i="89"/>
  <c r="AT37" i="89" s="1"/>
  <c r="AJ19" i="89"/>
  <c r="AK19" i="89"/>
  <c r="AT19" i="89" s="1"/>
  <c r="AJ64" i="78"/>
  <c r="AK64" i="78"/>
  <c r="AT64" i="78" s="1"/>
  <c r="X94" i="45"/>
  <c r="Y94" i="45"/>
  <c r="X97" i="77"/>
  <c r="Y97" i="77"/>
  <c r="AJ38" i="78"/>
  <c r="AK38" i="78"/>
  <c r="AT38" i="78" s="1"/>
  <c r="AJ51" i="78"/>
  <c r="AK51" i="78"/>
  <c r="AT51" i="78" s="1"/>
  <c r="AJ41" i="78"/>
  <c r="AK41" i="78"/>
  <c r="AT41" i="78" s="1"/>
  <c r="AJ43" i="78"/>
  <c r="AK43" i="78"/>
  <c r="AT43" i="78" s="1"/>
  <c r="AJ95" i="89"/>
  <c r="AK95" i="89"/>
  <c r="AT95" i="89" s="1"/>
  <c r="AJ90" i="89"/>
  <c r="AK90" i="89"/>
  <c r="AT90" i="89" s="1"/>
  <c r="AJ14" i="78"/>
  <c r="AK14" i="78"/>
  <c r="AT14" i="78" s="1"/>
  <c r="AJ50" i="78"/>
  <c r="AK50" i="78"/>
  <c r="AT50" i="78" s="1"/>
  <c r="AJ87" i="78"/>
  <c r="AK87" i="78"/>
  <c r="AT87" i="78" s="1"/>
  <c r="AJ27" i="78"/>
  <c r="AK27" i="78"/>
  <c r="AT27" i="78" s="1"/>
  <c r="AJ63" i="78"/>
  <c r="AK63" i="78"/>
  <c r="AT63" i="78" s="1"/>
  <c r="AR92" i="41"/>
  <c r="AJ17" i="78"/>
  <c r="AK17" i="78"/>
  <c r="AT17" i="78" s="1"/>
  <c r="AJ53" i="78"/>
  <c r="AK53" i="78"/>
  <c r="AT53" i="78" s="1"/>
  <c r="AJ86" i="78"/>
  <c r="AK86" i="78"/>
  <c r="AT86" i="78" s="1"/>
  <c r="AJ36" i="78"/>
  <c r="AK36" i="78"/>
  <c r="AT36" i="78" s="1"/>
  <c r="AJ19" i="78"/>
  <c r="AK19" i="78"/>
  <c r="AT19" i="78" s="1"/>
  <c r="AJ55" i="78"/>
  <c r="AK55" i="78"/>
  <c r="AT55" i="78" s="1"/>
  <c r="AJ97" i="89"/>
  <c r="AK97" i="89"/>
  <c r="AT97" i="89" s="1"/>
  <c r="AJ88" i="89"/>
  <c r="AK88" i="89"/>
  <c r="AT88" i="89" s="1"/>
  <c r="AJ82" i="89"/>
  <c r="AK82" i="89"/>
  <c r="AT82" i="89" s="1"/>
  <c r="AJ76" i="89"/>
  <c r="AK76" i="89"/>
  <c r="AT76" i="89" s="1"/>
  <c r="AJ70" i="89"/>
  <c r="AK70" i="89"/>
  <c r="AT70" i="89" s="1"/>
  <c r="AJ64" i="89"/>
  <c r="AK64" i="89"/>
  <c r="AT64" i="89" s="1"/>
  <c r="AJ58" i="89"/>
  <c r="AK58" i="89"/>
  <c r="AT58" i="89" s="1"/>
  <c r="AJ52" i="89"/>
  <c r="AK52" i="89"/>
  <c r="AT52" i="89" s="1"/>
  <c r="AJ46" i="89"/>
  <c r="AK46" i="89"/>
  <c r="AT46" i="89" s="1"/>
  <c r="AJ40" i="89"/>
  <c r="AK40" i="89"/>
  <c r="AT40" i="89" s="1"/>
  <c r="AJ34" i="89"/>
  <c r="AK34" i="89"/>
  <c r="AT34" i="89" s="1"/>
  <c r="AJ28" i="89"/>
  <c r="AK28" i="89"/>
  <c r="AT28" i="89" s="1"/>
  <c r="AJ22" i="89"/>
  <c r="AK22" i="89"/>
  <c r="AT22" i="89" s="1"/>
  <c r="AJ16" i="89"/>
  <c r="AK16" i="89"/>
  <c r="AT16" i="89" s="1"/>
  <c r="AJ10" i="89"/>
  <c r="AK10" i="89"/>
  <c r="AT10" i="89" s="1"/>
  <c r="AJ5" i="89"/>
  <c r="AK5" i="89"/>
  <c r="AT5" i="89" s="1"/>
  <c r="AJ46" i="78"/>
  <c r="AK46" i="78"/>
  <c r="AT46" i="78" s="1"/>
  <c r="AJ85" i="78"/>
  <c r="AK85" i="78"/>
  <c r="AT85" i="78" s="1"/>
  <c r="AN93" i="45"/>
  <c r="AI93" i="45"/>
  <c r="AI94" i="85"/>
  <c r="AN94" i="85"/>
  <c r="AN96" i="77"/>
  <c r="AI96" i="77"/>
  <c r="Y92" i="25"/>
  <c r="Z92" i="25" s="1"/>
  <c r="X92" i="25"/>
  <c r="AI94" i="29"/>
  <c r="AN94" i="29"/>
  <c r="AJ32" i="78"/>
  <c r="AK32" i="78"/>
  <c r="AT32" i="78" s="1"/>
  <c r="AH92" i="33"/>
  <c r="AQ92" i="33" s="1"/>
  <c r="AJ45" i="78"/>
  <c r="AK45" i="78"/>
  <c r="AT45" i="78" s="1"/>
  <c r="AR89" i="37"/>
  <c r="AJ37" i="78"/>
  <c r="AK37" i="78"/>
  <c r="AT37" i="78" s="1"/>
  <c r="AJ91" i="89"/>
  <c r="AK91" i="89"/>
  <c r="AT91" i="89" s="1"/>
  <c r="AJ55" i="89"/>
  <c r="AK55" i="89"/>
  <c r="AT55" i="89" s="1"/>
  <c r="AJ25" i="89"/>
  <c r="AK25" i="89"/>
  <c r="AT25" i="89" s="1"/>
  <c r="AJ16" i="78"/>
  <c r="AK16" i="78"/>
  <c r="AT16" i="78" s="1"/>
  <c r="AJ28" i="78"/>
  <c r="AK28" i="78"/>
  <c r="AT28" i="78" s="1"/>
  <c r="AJ77" i="78"/>
  <c r="AK77" i="78"/>
  <c r="AT77" i="78" s="1"/>
  <c r="AJ72" i="89"/>
  <c r="AK72" i="89"/>
  <c r="AT72" i="89" s="1"/>
  <c r="AH93" i="41"/>
  <c r="AQ93" i="41" s="1"/>
  <c r="AJ20" i="78"/>
  <c r="AK20" i="78"/>
  <c r="AT20" i="78" s="1"/>
  <c r="AJ56" i="78"/>
  <c r="AK56" i="78"/>
  <c r="AT56" i="78" s="1"/>
  <c r="AE93" i="93"/>
  <c r="W94" i="93"/>
  <c r="AG93" i="93"/>
  <c r="AP93" i="93" s="1"/>
  <c r="AF93" i="93"/>
  <c r="AO93" i="93" s="1"/>
  <c r="AJ10" i="78"/>
  <c r="AK10" i="78"/>
  <c r="AT10" i="78" s="1"/>
  <c r="AJ54" i="78"/>
  <c r="AK54" i="78"/>
  <c r="AT54" i="78" s="1"/>
  <c r="AJ33" i="78"/>
  <c r="AK33" i="78"/>
  <c r="AT33" i="78" s="1"/>
  <c r="AJ69" i="78"/>
  <c r="AK69" i="78"/>
  <c r="AT69" i="78" s="1"/>
  <c r="AJ23" i="78"/>
  <c r="AK23" i="78"/>
  <c r="AT23" i="78" s="1"/>
  <c r="AJ59" i="78"/>
  <c r="AK59" i="78"/>
  <c r="AT59" i="78" s="1"/>
  <c r="AR89" i="78"/>
  <c r="AR91" i="78" s="1"/>
  <c r="AJ6" i="78"/>
  <c r="AK6" i="78"/>
  <c r="AT6" i="78" s="1"/>
  <c r="AJ42" i="78"/>
  <c r="AK42" i="78"/>
  <c r="AT42" i="78" s="1"/>
  <c r="AJ25" i="78"/>
  <c r="AK25" i="78"/>
  <c r="AT25" i="78" s="1"/>
  <c r="AJ61" i="78"/>
  <c r="AK61" i="78"/>
  <c r="AT61" i="78" s="1"/>
  <c r="AR91" i="33"/>
  <c r="AJ93" i="89"/>
  <c r="AK93" i="89"/>
  <c r="AT93" i="89" s="1"/>
  <c r="AJ87" i="89"/>
  <c r="AK87" i="89"/>
  <c r="AT87" i="89" s="1"/>
  <c r="AJ81" i="89"/>
  <c r="AK81" i="89"/>
  <c r="AT81" i="89" s="1"/>
  <c r="AJ75" i="89"/>
  <c r="AK75" i="89"/>
  <c r="AT75" i="89" s="1"/>
  <c r="AJ69" i="89"/>
  <c r="AK69" i="89"/>
  <c r="AT69" i="89" s="1"/>
  <c r="AJ63" i="89"/>
  <c r="AK63" i="89"/>
  <c r="AT63" i="89" s="1"/>
  <c r="AJ57" i="89"/>
  <c r="AK57" i="89"/>
  <c r="AT57" i="89" s="1"/>
  <c r="AJ51" i="89"/>
  <c r="AK51" i="89"/>
  <c r="AT51" i="89" s="1"/>
  <c r="AJ45" i="89"/>
  <c r="AK45" i="89"/>
  <c r="AT45" i="89" s="1"/>
  <c r="AJ39" i="89"/>
  <c r="AK39" i="89"/>
  <c r="AT39" i="89" s="1"/>
  <c r="AJ33" i="89"/>
  <c r="AK33" i="89"/>
  <c r="AT33" i="89" s="1"/>
  <c r="AJ27" i="89"/>
  <c r="AK27" i="89"/>
  <c r="AT27" i="89" s="1"/>
  <c r="AJ21" i="89"/>
  <c r="AK21" i="89"/>
  <c r="AT21" i="89" s="1"/>
  <c r="AJ15" i="89"/>
  <c r="AK15" i="89"/>
  <c r="AT15" i="89" s="1"/>
  <c r="AJ9" i="89"/>
  <c r="AK9" i="89"/>
  <c r="AT9" i="89" s="1"/>
  <c r="AJ52" i="78"/>
  <c r="AK52" i="78"/>
  <c r="AT52" i="78" s="1"/>
  <c r="AJ48" i="78"/>
  <c r="AK48" i="78"/>
  <c r="AT48" i="78" s="1"/>
  <c r="AI90" i="73"/>
  <c r="AN90" i="73"/>
  <c r="AJ8" i="78"/>
  <c r="Z94" i="45" l="1"/>
  <c r="W93" i="25"/>
  <c r="AG92" i="25"/>
  <c r="AP92" i="25" s="1"/>
  <c r="AF92" i="25"/>
  <c r="AO92" i="25" s="1"/>
  <c r="AE92" i="25"/>
  <c r="W92" i="73"/>
  <c r="AG91" i="73"/>
  <c r="AP91" i="73" s="1"/>
  <c r="AF91" i="73"/>
  <c r="AO91" i="73" s="1"/>
  <c r="AE91" i="73"/>
  <c r="AE94" i="45"/>
  <c r="W95" i="45"/>
  <c r="AG94" i="45"/>
  <c r="AP94" i="45" s="1"/>
  <c r="AF94" i="45"/>
  <c r="AO94" i="45" s="1"/>
  <c r="AS65" i="89"/>
  <c r="AL65" i="89"/>
  <c r="AU65" i="89" s="1"/>
  <c r="AS11" i="78"/>
  <c r="AL11" i="78"/>
  <c r="AU11" i="78" s="1"/>
  <c r="AS44" i="78"/>
  <c r="AL44" i="78"/>
  <c r="AU44" i="78" s="1"/>
  <c r="AS32" i="89"/>
  <c r="AL32" i="89"/>
  <c r="AU32" i="89" s="1"/>
  <c r="AS67" i="78"/>
  <c r="AL67" i="78"/>
  <c r="AU67" i="78" s="1"/>
  <c r="AS39" i="78"/>
  <c r="AL39" i="78"/>
  <c r="AU39" i="78" s="1"/>
  <c r="AS78" i="89"/>
  <c r="AL78" i="89"/>
  <c r="AU78" i="89" s="1"/>
  <c r="AS75" i="89"/>
  <c r="AL75" i="89"/>
  <c r="AU75" i="89" s="1"/>
  <c r="AS46" i="89"/>
  <c r="AL46" i="89"/>
  <c r="AU46" i="89" s="1"/>
  <c r="AS90" i="89"/>
  <c r="AL90" i="89"/>
  <c r="AU90" i="89" s="1"/>
  <c r="AS35" i="78"/>
  <c r="AL35" i="78"/>
  <c r="AU35" i="78" s="1"/>
  <c r="AS49" i="89"/>
  <c r="AL49" i="89"/>
  <c r="AU49" i="89" s="1"/>
  <c r="AS48" i="89"/>
  <c r="AL48" i="89"/>
  <c r="AU48" i="89" s="1"/>
  <c r="Y94" i="93"/>
  <c r="X94" i="93"/>
  <c r="AS20" i="78"/>
  <c r="AL20" i="78"/>
  <c r="AU20" i="78" s="1"/>
  <c r="AS48" i="78"/>
  <c r="AL48" i="78"/>
  <c r="AU48" i="78" s="1"/>
  <c r="AS15" i="89"/>
  <c r="AL15" i="89"/>
  <c r="AU15" i="89" s="1"/>
  <c r="AS33" i="89"/>
  <c r="AL33" i="89"/>
  <c r="AU33" i="89" s="1"/>
  <c r="AS51" i="89"/>
  <c r="AL51" i="89"/>
  <c r="AU51" i="89" s="1"/>
  <c r="AS69" i="89"/>
  <c r="AL69" i="89"/>
  <c r="AU69" i="89" s="1"/>
  <c r="AS87" i="89"/>
  <c r="AL87" i="89"/>
  <c r="AU87" i="89" s="1"/>
  <c r="AS61" i="78"/>
  <c r="AL61" i="78"/>
  <c r="AU61" i="78" s="1"/>
  <c r="AS6" i="78"/>
  <c r="AL6" i="78"/>
  <c r="AU6" i="78" s="1"/>
  <c r="AS23" i="78"/>
  <c r="AL23" i="78"/>
  <c r="AU23" i="78" s="1"/>
  <c r="AS54" i="78"/>
  <c r="AL54" i="78"/>
  <c r="AU54" i="78" s="1"/>
  <c r="AI93" i="93"/>
  <c r="AN93" i="93"/>
  <c r="AS72" i="89"/>
  <c r="AL72" i="89"/>
  <c r="AU72" i="89" s="1"/>
  <c r="AS16" i="78"/>
  <c r="AL16" i="78"/>
  <c r="AU16" i="78" s="1"/>
  <c r="AS91" i="89"/>
  <c r="AL91" i="89"/>
  <c r="AU91" i="89" s="1"/>
  <c r="AS45" i="78"/>
  <c r="AL45" i="78"/>
  <c r="AU45" i="78" s="1"/>
  <c r="AS5" i="89"/>
  <c r="AL5" i="89"/>
  <c r="AU5" i="89" s="1"/>
  <c r="AS22" i="89"/>
  <c r="AL22" i="89"/>
  <c r="AU22" i="89" s="1"/>
  <c r="AS40" i="89"/>
  <c r="AL40" i="89"/>
  <c r="AU40" i="89" s="1"/>
  <c r="AS58" i="89"/>
  <c r="AL58" i="89"/>
  <c r="AU58" i="89" s="1"/>
  <c r="AS76" i="89"/>
  <c r="AL76" i="89"/>
  <c r="AU76" i="89" s="1"/>
  <c r="AS97" i="89"/>
  <c r="AL97" i="89"/>
  <c r="AU97" i="89" s="1"/>
  <c r="AS36" i="78"/>
  <c r="AL36" i="78"/>
  <c r="AU36" i="78" s="1"/>
  <c r="AS17" i="78"/>
  <c r="AL17" i="78"/>
  <c r="AU17" i="78" s="1"/>
  <c r="AS27" i="78"/>
  <c r="AL27" i="78"/>
  <c r="AU27" i="78" s="1"/>
  <c r="AS14" i="78"/>
  <c r="AL14" i="78"/>
  <c r="AU14" i="78" s="1"/>
  <c r="AS43" i="78"/>
  <c r="AL43" i="78"/>
  <c r="AU43" i="78" s="1"/>
  <c r="AS38" i="78"/>
  <c r="AL38" i="78"/>
  <c r="AU38" i="78" s="1"/>
  <c r="AS37" i="89"/>
  <c r="AL37" i="89"/>
  <c r="AU37" i="89" s="1"/>
  <c r="AS73" i="78"/>
  <c r="AL73" i="78"/>
  <c r="AU73" i="78" s="1"/>
  <c r="AH95" i="85"/>
  <c r="AQ95" i="85" s="1"/>
  <c r="AS79" i="78"/>
  <c r="AL79" i="78"/>
  <c r="AU79" i="78" s="1"/>
  <c r="AS74" i="78"/>
  <c r="AL74" i="78"/>
  <c r="AU74" i="78" s="1"/>
  <c r="AS31" i="89"/>
  <c r="AL31" i="89"/>
  <c r="AU31" i="89" s="1"/>
  <c r="AS18" i="78"/>
  <c r="AL18" i="78"/>
  <c r="AU18" i="78" s="1"/>
  <c r="AH95" i="29"/>
  <c r="AQ95" i="29" s="1"/>
  <c r="AS84" i="78"/>
  <c r="AL84" i="78"/>
  <c r="AU84" i="78" s="1"/>
  <c r="AS6" i="89"/>
  <c r="AL6" i="89"/>
  <c r="AU6" i="89" s="1"/>
  <c r="AS24" i="89"/>
  <c r="AL24" i="89"/>
  <c r="AU24" i="89" s="1"/>
  <c r="AS42" i="89"/>
  <c r="AL42" i="89"/>
  <c r="AU42" i="89" s="1"/>
  <c r="AS60" i="89"/>
  <c r="AL60" i="89"/>
  <c r="AU60" i="89" s="1"/>
  <c r="AR91" i="25"/>
  <c r="AN92" i="33"/>
  <c r="AI92" i="33"/>
  <c r="AS8" i="78"/>
  <c r="AL8" i="78"/>
  <c r="AU8" i="78" s="1"/>
  <c r="AS25" i="78"/>
  <c r="AL25" i="78"/>
  <c r="AU25" i="78" s="1"/>
  <c r="AS77" i="78"/>
  <c r="AL77" i="78"/>
  <c r="AU77" i="78" s="1"/>
  <c r="AS55" i="78"/>
  <c r="AL55" i="78"/>
  <c r="AU55" i="78" s="1"/>
  <c r="AS41" i="78"/>
  <c r="AL41" i="78"/>
  <c r="AU41" i="78" s="1"/>
  <c r="AS78" i="78"/>
  <c r="AL78" i="78"/>
  <c r="AU78" i="78" s="1"/>
  <c r="AS12" i="89"/>
  <c r="AL12" i="89"/>
  <c r="AU12" i="89" s="1"/>
  <c r="AS30" i="89"/>
  <c r="AL30" i="89"/>
  <c r="AU30" i="89" s="1"/>
  <c r="AS60" i="78"/>
  <c r="AL60" i="78"/>
  <c r="AU60" i="78" s="1"/>
  <c r="AR96" i="77"/>
  <c r="W96" i="85"/>
  <c r="AE95" i="85"/>
  <c r="AF95" i="85"/>
  <c r="AO95" i="85" s="1"/>
  <c r="AG95" i="85"/>
  <c r="AP95" i="85" s="1"/>
  <c r="AS68" i="89"/>
  <c r="AL68" i="89"/>
  <c r="AU68" i="89" s="1"/>
  <c r="AS71" i="78"/>
  <c r="AL71" i="78"/>
  <c r="AU71" i="78" s="1"/>
  <c r="AS21" i="89"/>
  <c r="AL21" i="89"/>
  <c r="AU21" i="89" s="1"/>
  <c r="AS93" i="89"/>
  <c r="AL93" i="89"/>
  <c r="AU93" i="89" s="1"/>
  <c r="AS69" i="78"/>
  <c r="AL69" i="78"/>
  <c r="AU69" i="78" s="1"/>
  <c r="AS37" i="78"/>
  <c r="AL37" i="78"/>
  <c r="AU37" i="78" s="1"/>
  <c r="AS10" i="89"/>
  <c r="AL10" i="89"/>
  <c r="AU10" i="89" s="1"/>
  <c r="AS82" i="89"/>
  <c r="AL82" i="89"/>
  <c r="AU82" i="89" s="1"/>
  <c r="AS87" i="78"/>
  <c r="AL87" i="78"/>
  <c r="AU87" i="78" s="1"/>
  <c r="AH97" i="77"/>
  <c r="AQ97" i="77" s="1"/>
  <c r="AS7" i="78"/>
  <c r="AL7" i="78"/>
  <c r="AU7" i="78" s="1"/>
  <c r="AS70" i="78"/>
  <c r="AL70" i="78"/>
  <c r="AU70" i="78" s="1"/>
  <c r="AS56" i="78"/>
  <c r="AL56" i="78"/>
  <c r="AU56" i="78" s="1"/>
  <c r="AR94" i="29"/>
  <c r="Z97" i="77"/>
  <c r="AS82" i="78"/>
  <c r="AL82" i="78"/>
  <c r="AU82" i="78" s="1"/>
  <c r="AS17" i="89"/>
  <c r="AL17" i="89"/>
  <c r="AU17" i="89" s="1"/>
  <c r="AS35" i="89"/>
  <c r="AL35" i="89"/>
  <c r="AU35" i="89" s="1"/>
  <c r="AS53" i="89"/>
  <c r="AL53" i="89"/>
  <c r="AU53" i="89" s="1"/>
  <c r="AS71" i="89"/>
  <c r="AL71" i="89"/>
  <c r="AU71" i="89" s="1"/>
  <c r="AS89" i="89"/>
  <c r="AL89" i="89"/>
  <c r="AU89" i="89" s="1"/>
  <c r="AS49" i="78"/>
  <c r="AL49" i="78"/>
  <c r="AU49" i="78" s="1"/>
  <c r="AS83" i="78"/>
  <c r="AL83" i="78"/>
  <c r="AU83" i="78" s="1"/>
  <c r="AS40" i="78"/>
  <c r="AL40" i="78"/>
  <c r="AU40" i="78" s="1"/>
  <c r="AL98" i="89"/>
  <c r="AU98" i="89" s="1"/>
  <c r="AR98" i="89"/>
  <c r="AR100" i="89" s="1"/>
  <c r="AS3" i="78"/>
  <c r="AL3" i="78"/>
  <c r="AU3" i="78" s="1"/>
  <c r="AH95" i="81"/>
  <c r="AQ95" i="81" s="1"/>
  <c r="AS20" i="89"/>
  <c r="AL20" i="89"/>
  <c r="AU20" i="89" s="1"/>
  <c r="AS38" i="89"/>
  <c r="AL38" i="89"/>
  <c r="AU38" i="89" s="1"/>
  <c r="AS56" i="89"/>
  <c r="AL56" i="89"/>
  <c r="AU56" i="89" s="1"/>
  <c r="AS74" i="89"/>
  <c r="AL74" i="89"/>
  <c r="AU74" i="89" s="1"/>
  <c r="AS92" i="89"/>
  <c r="AL92" i="89"/>
  <c r="AU92" i="89" s="1"/>
  <c r="AS31" i="78"/>
  <c r="AL31" i="78"/>
  <c r="AU31" i="78" s="1"/>
  <c r="AS29" i="78"/>
  <c r="AL29" i="78"/>
  <c r="AU29" i="78" s="1"/>
  <c r="AS5" i="78"/>
  <c r="AL5" i="78"/>
  <c r="AU5" i="78" s="1"/>
  <c r="AS62" i="78"/>
  <c r="AL62" i="78"/>
  <c r="AU62" i="78" s="1"/>
  <c r="AS24" i="78"/>
  <c r="AL24" i="78"/>
  <c r="AU24" i="78" s="1"/>
  <c r="AJ7" i="89"/>
  <c r="AS79" i="89"/>
  <c r="AL79" i="89"/>
  <c r="AU79" i="89" s="1"/>
  <c r="AS81" i="78"/>
  <c r="AL81" i="78"/>
  <c r="AU81" i="78" s="1"/>
  <c r="AI93" i="41"/>
  <c r="AN93" i="41"/>
  <c r="AS32" i="78"/>
  <c r="AL32" i="78"/>
  <c r="AU32" i="78" s="1"/>
  <c r="AS11" i="89"/>
  <c r="AL11" i="89"/>
  <c r="AU11" i="89" s="1"/>
  <c r="AS47" i="89"/>
  <c r="AL47" i="89"/>
  <c r="AU47" i="89" s="1"/>
  <c r="AS83" i="89"/>
  <c r="AL83" i="89"/>
  <c r="AU83" i="89" s="1"/>
  <c r="AS21" i="78"/>
  <c r="AL21" i="78"/>
  <c r="AU21" i="78" s="1"/>
  <c r="AS14" i="89"/>
  <c r="AL14" i="89"/>
  <c r="AU14" i="89" s="1"/>
  <c r="AS50" i="89"/>
  <c r="AL50" i="89"/>
  <c r="AU50" i="89" s="1"/>
  <c r="AS65" i="78"/>
  <c r="AL65" i="78"/>
  <c r="AU65" i="78" s="1"/>
  <c r="AS76" i="78"/>
  <c r="AL76" i="78"/>
  <c r="AU76" i="78" s="1"/>
  <c r="AS15" i="78"/>
  <c r="AL15" i="78"/>
  <c r="AU15" i="78" s="1"/>
  <c r="X94" i="41"/>
  <c r="Y94" i="41"/>
  <c r="AS39" i="89"/>
  <c r="AL39" i="89"/>
  <c r="AU39" i="89" s="1"/>
  <c r="AS28" i="89"/>
  <c r="AL28" i="89"/>
  <c r="AU28" i="89" s="1"/>
  <c r="AS86" i="78"/>
  <c r="AL86" i="78"/>
  <c r="AU86" i="78" s="1"/>
  <c r="AS67" i="89"/>
  <c r="AL67" i="89"/>
  <c r="AU67" i="89" s="1"/>
  <c r="AS9" i="78"/>
  <c r="AL9" i="78"/>
  <c r="AU9" i="78" s="1"/>
  <c r="AS66" i="89"/>
  <c r="AL66" i="89"/>
  <c r="AU66" i="89" s="1"/>
  <c r="AR90" i="73"/>
  <c r="AS9" i="89"/>
  <c r="AL9" i="89"/>
  <c r="AU9" i="89" s="1"/>
  <c r="AS27" i="89"/>
  <c r="AL27" i="89"/>
  <c r="AU27" i="89" s="1"/>
  <c r="AS45" i="89"/>
  <c r="AL45" i="89"/>
  <c r="AU45" i="89" s="1"/>
  <c r="AS63" i="89"/>
  <c r="AL63" i="89"/>
  <c r="AU63" i="89" s="1"/>
  <c r="AS81" i="89"/>
  <c r="AL81" i="89"/>
  <c r="AU81" i="89" s="1"/>
  <c r="AS42" i="78"/>
  <c r="AL42" i="78"/>
  <c r="AU42" i="78" s="1"/>
  <c r="AS59" i="78"/>
  <c r="AL59" i="78"/>
  <c r="AU59" i="78" s="1"/>
  <c r="AS33" i="78"/>
  <c r="AL33" i="78"/>
  <c r="AU33" i="78" s="1"/>
  <c r="AS28" i="78"/>
  <c r="AL28" i="78"/>
  <c r="AU28" i="78" s="1"/>
  <c r="AS55" i="89"/>
  <c r="AL55" i="89"/>
  <c r="AU55" i="89" s="1"/>
  <c r="AH92" i="25"/>
  <c r="AQ92" i="25" s="1"/>
  <c r="AR94" i="85"/>
  <c r="AS46" i="78"/>
  <c r="AL46" i="78"/>
  <c r="AU46" i="78" s="1"/>
  <c r="AS16" i="89"/>
  <c r="AL16" i="89"/>
  <c r="AU16" i="89" s="1"/>
  <c r="AS34" i="89"/>
  <c r="AL34" i="89"/>
  <c r="AU34" i="89" s="1"/>
  <c r="AS52" i="89"/>
  <c r="AL52" i="89"/>
  <c r="AU52" i="89" s="1"/>
  <c r="AS70" i="89"/>
  <c r="AL70" i="89"/>
  <c r="AU70" i="89" s="1"/>
  <c r="AS88" i="89"/>
  <c r="AL88" i="89"/>
  <c r="AU88" i="89" s="1"/>
  <c r="AS19" i="78"/>
  <c r="AL19" i="78"/>
  <c r="AU19" i="78" s="1"/>
  <c r="AS53" i="78"/>
  <c r="AL53" i="78"/>
  <c r="AU53" i="78" s="1"/>
  <c r="AS63" i="78"/>
  <c r="AL63" i="78"/>
  <c r="AU63" i="78" s="1"/>
  <c r="AS50" i="78"/>
  <c r="AL50" i="78"/>
  <c r="AU50" i="78" s="1"/>
  <c r="AS95" i="89"/>
  <c r="AL95" i="89"/>
  <c r="AU95" i="89" s="1"/>
  <c r="AS51" i="78"/>
  <c r="AL51" i="78"/>
  <c r="AU51" i="78" s="1"/>
  <c r="AS19" i="89"/>
  <c r="AL19" i="89"/>
  <c r="AU19" i="89" s="1"/>
  <c r="AS73" i="89"/>
  <c r="AL73" i="89"/>
  <c r="AU73" i="89" s="1"/>
  <c r="AS72" i="78"/>
  <c r="AL72" i="78"/>
  <c r="AU72" i="78" s="1"/>
  <c r="AS84" i="89"/>
  <c r="AL84" i="89"/>
  <c r="AU84" i="89" s="1"/>
  <c r="AJ4" i="78"/>
  <c r="AK4" i="78"/>
  <c r="AT4" i="78" s="1"/>
  <c r="AT91" i="78" s="1"/>
  <c r="AS13" i="89"/>
  <c r="AL13" i="89"/>
  <c r="AU13" i="89" s="1"/>
  <c r="AS85" i="89"/>
  <c r="AL85" i="89"/>
  <c r="AU85" i="89" s="1"/>
  <c r="Z95" i="81"/>
  <c r="AS22" i="78"/>
  <c r="AL22" i="78"/>
  <c r="AU22" i="78" s="1"/>
  <c r="AS18" i="89"/>
  <c r="AL18" i="89"/>
  <c r="AU18" i="89" s="1"/>
  <c r="AS36" i="89"/>
  <c r="AL36" i="89"/>
  <c r="AU36" i="89" s="1"/>
  <c r="AS54" i="89"/>
  <c r="AL54" i="89"/>
  <c r="AU54" i="89" s="1"/>
  <c r="AR94" i="81"/>
  <c r="AS58" i="78"/>
  <c r="AL58" i="78"/>
  <c r="AU58" i="78" s="1"/>
  <c r="Y93" i="33"/>
  <c r="X93" i="33"/>
  <c r="AS3" i="89"/>
  <c r="AL3" i="89"/>
  <c r="AU3" i="89" s="1"/>
  <c r="AS29" i="89"/>
  <c r="AL29" i="89"/>
  <c r="AU29" i="89" s="1"/>
  <c r="AS30" i="78"/>
  <c r="AL30" i="78"/>
  <c r="AU30" i="78" s="1"/>
  <c r="W96" i="29"/>
  <c r="AG95" i="29"/>
  <c r="AP95" i="29" s="1"/>
  <c r="AF95" i="29"/>
  <c r="AO95" i="29" s="1"/>
  <c r="AE95" i="29"/>
  <c r="AS86" i="89"/>
  <c r="AL86" i="89"/>
  <c r="AU86" i="89" s="1"/>
  <c r="AS61" i="89"/>
  <c r="AL61" i="89"/>
  <c r="AU61" i="89" s="1"/>
  <c r="AS52" i="78"/>
  <c r="AL52" i="78"/>
  <c r="AU52" i="78" s="1"/>
  <c r="AS57" i="89"/>
  <c r="AL57" i="89"/>
  <c r="AU57" i="89" s="1"/>
  <c r="AL89" i="78"/>
  <c r="AU89" i="78" s="1"/>
  <c r="AS10" i="78"/>
  <c r="AL10" i="78"/>
  <c r="AU10" i="78" s="1"/>
  <c r="AS25" i="89"/>
  <c r="AL25" i="89"/>
  <c r="AU25" i="89" s="1"/>
  <c r="AS85" i="78"/>
  <c r="AL85" i="78"/>
  <c r="AU85" i="78" s="1"/>
  <c r="AS64" i="89"/>
  <c r="AL64" i="89"/>
  <c r="AU64" i="89" s="1"/>
  <c r="AS64" i="78"/>
  <c r="AL64" i="78"/>
  <c r="AU64" i="78" s="1"/>
  <c r="W91" i="37"/>
  <c r="AG90" i="37"/>
  <c r="AP90" i="37" s="1"/>
  <c r="AF90" i="37"/>
  <c r="AO90" i="37" s="1"/>
  <c r="AE90" i="37"/>
  <c r="AH91" i="73"/>
  <c r="AQ91" i="73" s="1"/>
  <c r="AR93" i="45"/>
  <c r="AH94" i="45"/>
  <c r="AQ94" i="45" s="1"/>
  <c r="AS34" i="78"/>
  <c r="AL34" i="78"/>
  <c r="AU34" i="78" s="1"/>
  <c r="AS23" i="89"/>
  <c r="AL23" i="89"/>
  <c r="AU23" i="89" s="1"/>
  <c r="AS41" i="89"/>
  <c r="AL41" i="89"/>
  <c r="AU41" i="89" s="1"/>
  <c r="AS59" i="89"/>
  <c r="AL59" i="89"/>
  <c r="AU59" i="89" s="1"/>
  <c r="AS77" i="89"/>
  <c r="AL77" i="89"/>
  <c r="AU77" i="89" s="1"/>
  <c r="AS96" i="89"/>
  <c r="AL96" i="89"/>
  <c r="AU96" i="89" s="1"/>
  <c r="AS13" i="78"/>
  <c r="AL13" i="78"/>
  <c r="AU13" i="78" s="1"/>
  <c r="AS47" i="78"/>
  <c r="AL47" i="78"/>
  <c r="AU47" i="78" s="1"/>
  <c r="AS57" i="78"/>
  <c r="AL57" i="78"/>
  <c r="AU57" i="78" s="1"/>
  <c r="AS80" i="78"/>
  <c r="AL80" i="78"/>
  <c r="AU80" i="78" s="1"/>
  <c r="AJ8" i="89"/>
  <c r="AK8" i="89"/>
  <c r="AT8" i="89" s="1"/>
  <c r="AS26" i="89"/>
  <c r="AL26" i="89"/>
  <c r="AU26" i="89" s="1"/>
  <c r="AS44" i="89"/>
  <c r="AL44" i="89"/>
  <c r="AU44" i="89" s="1"/>
  <c r="AS62" i="89"/>
  <c r="AL62" i="89"/>
  <c r="AU62" i="89" s="1"/>
  <c r="AS80" i="89"/>
  <c r="AL80" i="89"/>
  <c r="AU80" i="89" s="1"/>
  <c r="AS12" i="78"/>
  <c r="AL12" i="78"/>
  <c r="AU12" i="78" s="1"/>
  <c r="AS75" i="78"/>
  <c r="AL75" i="78"/>
  <c r="AU75" i="78" s="1"/>
  <c r="AS66" i="78"/>
  <c r="AL66" i="78"/>
  <c r="AU66" i="78" s="1"/>
  <c r="AS26" i="78"/>
  <c r="AL26" i="78"/>
  <c r="AU26" i="78" s="1"/>
  <c r="AS88" i="78"/>
  <c r="AL88" i="78"/>
  <c r="AU88" i="78" s="1"/>
  <c r="AS43" i="89"/>
  <c r="AL43" i="89"/>
  <c r="AU43" i="89" s="1"/>
  <c r="AS94" i="89"/>
  <c r="AL94" i="89"/>
  <c r="AU94" i="89" s="1"/>
  <c r="AS68" i="78"/>
  <c r="AL68" i="78"/>
  <c r="AU68" i="78" s="1"/>
  <c r="AJ4" i="89"/>
  <c r="AK4" i="89"/>
  <c r="AT4" i="89" s="1"/>
  <c r="AT100" i="89" s="1"/>
  <c r="Z94" i="93" l="1"/>
  <c r="W95" i="93"/>
  <c r="AG94" i="93"/>
  <c r="AP94" i="93" s="1"/>
  <c r="AF94" i="93"/>
  <c r="AO94" i="93" s="1"/>
  <c r="AE94" i="93"/>
  <c r="AR93" i="41"/>
  <c r="AH93" i="33"/>
  <c r="AQ93" i="33" s="1"/>
  <c r="AH94" i="41"/>
  <c r="AQ94" i="41" s="1"/>
  <c r="AI94" i="45"/>
  <c r="AN94" i="45"/>
  <c r="AI92" i="25"/>
  <c r="AN92" i="25"/>
  <c r="AI95" i="29"/>
  <c r="AN95" i="29"/>
  <c r="Z94" i="41"/>
  <c r="AR92" i="33"/>
  <c r="AI91" i="73"/>
  <c r="AN91" i="73"/>
  <c r="AS8" i="89"/>
  <c r="AL8" i="89"/>
  <c r="AU8" i="89" s="1"/>
  <c r="AS4" i="89"/>
  <c r="AS100" i="89" s="1"/>
  <c r="AL4" i="89"/>
  <c r="AU4" i="89" s="1"/>
  <c r="AU100" i="89" s="1"/>
  <c r="C11" i="89" s="1"/>
  <c r="F42" i="97" s="1"/>
  <c r="AN90" i="37"/>
  <c r="AI90" i="37"/>
  <c r="Z93" i="33"/>
  <c r="X96" i="29"/>
  <c r="Y96" i="29"/>
  <c r="Y91" i="37"/>
  <c r="X91" i="37"/>
  <c r="W96" i="81"/>
  <c r="AG95" i="81"/>
  <c r="AP95" i="81" s="1"/>
  <c r="AF95" i="81"/>
  <c r="AO95" i="81" s="1"/>
  <c r="AE95" i="81"/>
  <c r="AS4" i="78"/>
  <c r="AS91" i="78" s="1"/>
  <c r="AL4" i="78"/>
  <c r="AU4" i="78" s="1"/>
  <c r="AU91" i="78" s="1"/>
  <c r="C11" i="78" s="1"/>
  <c r="F31" i="97" s="1"/>
  <c r="AN95" i="85"/>
  <c r="AI95" i="85"/>
  <c r="AH94" i="93"/>
  <c r="AQ94" i="93" s="1"/>
  <c r="Y93" i="25"/>
  <c r="X93" i="25"/>
  <c r="Z93" i="25" s="1"/>
  <c r="AS7" i="89"/>
  <c r="AL7" i="89"/>
  <c r="AU7" i="89" s="1"/>
  <c r="AE97" i="77"/>
  <c r="AF97" i="77"/>
  <c r="AO97" i="77" s="1"/>
  <c r="W98" i="77"/>
  <c r="AG97" i="77"/>
  <c r="AP97" i="77" s="1"/>
  <c r="X96" i="85"/>
  <c r="Y96" i="85"/>
  <c r="AR93" i="93"/>
  <c r="X95" i="45"/>
  <c r="Y95" i="45"/>
  <c r="Z92" i="73"/>
  <c r="Y92" i="73"/>
  <c r="X92" i="73"/>
  <c r="Z95" i="45" l="1"/>
  <c r="W96" i="45"/>
  <c r="AG95" i="45"/>
  <c r="AP95" i="45" s="1"/>
  <c r="AF95" i="45"/>
  <c r="AO95" i="45" s="1"/>
  <c r="AE95" i="45"/>
  <c r="W93" i="73"/>
  <c r="AG92" i="73"/>
  <c r="AP92" i="73" s="1"/>
  <c r="AF92" i="73"/>
  <c r="AO92" i="73" s="1"/>
  <c r="AE92" i="73"/>
  <c r="W94" i="25"/>
  <c r="AG93" i="25"/>
  <c r="AP93" i="25" s="1"/>
  <c r="AF93" i="25"/>
  <c r="AO93" i="25" s="1"/>
  <c r="AE93" i="25"/>
  <c r="AR95" i="85"/>
  <c r="AR92" i="25"/>
  <c r="AH96" i="29"/>
  <c r="AQ96" i="29" s="1"/>
  <c r="X96" i="81"/>
  <c r="Y96" i="81"/>
  <c r="AH91" i="37"/>
  <c r="AQ91" i="37" s="1"/>
  <c r="AF93" i="33"/>
  <c r="AO93" i="33" s="1"/>
  <c r="AE93" i="33"/>
  <c r="W94" i="33"/>
  <c r="AG93" i="33"/>
  <c r="AP93" i="33" s="1"/>
  <c r="W95" i="41"/>
  <c r="AG94" i="41"/>
  <c r="AP94" i="41" s="1"/>
  <c r="AF94" i="41"/>
  <c r="AO94" i="41" s="1"/>
  <c r="AE94" i="41"/>
  <c r="AH96" i="85"/>
  <c r="AQ96" i="85" s="1"/>
  <c r="AN94" i="93"/>
  <c r="AI94" i="93"/>
  <c r="AH95" i="45"/>
  <c r="AQ95" i="45" s="1"/>
  <c r="Z96" i="29"/>
  <c r="AH92" i="73"/>
  <c r="AQ92" i="73" s="1"/>
  <c r="Y98" i="77"/>
  <c r="X98" i="77"/>
  <c r="AH93" i="25"/>
  <c r="AQ93" i="25" s="1"/>
  <c r="AR90" i="37"/>
  <c r="AR94" i="45"/>
  <c r="AI97" i="77"/>
  <c r="AN97" i="77"/>
  <c r="Z96" i="85"/>
  <c r="AN95" i="81"/>
  <c r="AI95" i="81"/>
  <c r="Z91" i="37"/>
  <c r="AR91" i="73"/>
  <c r="AR95" i="29"/>
  <c r="X95" i="93"/>
  <c r="Z95" i="93" s="1"/>
  <c r="Y95" i="93"/>
  <c r="AR95" i="81" l="1"/>
  <c r="AH95" i="93"/>
  <c r="AQ95" i="93" s="1"/>
  <c r="AF91" i="37"/>
  <c r="AO91" i="37" s="1"/>
  <c r="AE91" i="37"/>
  <c r="W92" i="37"/>
  <c r="AG91" i="37"/>
  <c r="AP91" i="37" s="1"/>
  <c r="AI94" i="41"/>
  <c r="AN94" i="41"/>
  <c r="Y93" i="73"/>
  <c r="X93" i="73"/>
  <c r="AF95" i="93"/>
  <c r="AO95" i="93" s="1"/>
  <c r="AE95" i="93"/>
  <c r="W96" i="93"/>
  <c r="AG95" i="93"/>
  <c r="AP95" i="93" s="1"/>
  <c r="Y94" i="33"/>
  <c r="Z94" i="33" s="1"/>
  <c r="X94" i="33"/>
  <c r="AF96" i="85"/>
  <c r="AO96" i="85" s="1"/>
  <c r="AG96" i="85"/>
  <c r="AP96" i="85" s="1"/>
  <c r="AE96" i="85"/>
  <c r="W97" i="85"/>
  <c r="AH98" i="77"/>
  <c r="AQ98" i="77" s="1"/>
  <c r="AQ100" i="77" s="1"/>
  <c r="AZ3" i="77"/>
  <c r="AX5" i="77" s="1"/>
  <c r="S5" i="77" s="1"/>
  <c r="AC5" i="77" s="1"/>
  <c r="AB6" i="77" s="1"/>
  <c r="AX8" i="77"/>
  <c r="S8" i="77" s="1"/>
  <c r="AC8" i="77" s="1"/>
  <c r="AB9" i="77" s="1"/>
  <c r="AX9" i="77"/>
  <c r="S9" i="77" s="1"/>
  <c r="AC9" i="77" s="1"/>
  <c r="AB10" i="77" s="1"/>
  <c r="AX10" i="77"/>
  <c r="S10" i="77" s="1"/>
  <c r="AC10" i="77" s="1"/>
  <c r="AB11" i="77" s="1"/>
  <c r="AX11" i="77"/>
  <c r="S11" i="77" s="1"/>
  <c r="AC11" i="77" s="1"/>
  <c r="AB12" i="77" s="1"/>
  <c r="AX12" i="77"/>
  <c r="S12" i="77" s="1"/>
  <c r="AC12" i="77" s="1"/>
  <c r="AB13" i="77" s="1"/>
  <c r="AX13" i="77"/>
  <c r="S13" i="77" s="1"/>
  <c r="AC13" i="77" s="1"/>
  <c r="AB14" i="77" s="1"/>
  <c r="AX14" i="77"/>
  <c r="S14" i="77" s="1"/>
  <c r="AC14" i="77" s="1"/>
  <c r="AB15" i="77" s="1"/>
  <c r="AX15" i="77"/>
  <c r="S15" i="77" s="1"/>
  <c r="AC15" i="77" s="1"/>
  <c r="AB16" i="77" s="1"/>
  <c r="AX16" i="77"/>
  <c r="S16" i="77" s="1"/>
  <c r="AC16" i="77" s="1"/>
  <c r="AB17" i="77" s="1"/>
  <c r="AX17" i="77"/>
  <c r="S17" i="77" s="1"/>
  <c r="AC17" i="77" s="1"/>
  <c r="AB18" i="77" s="1"/>
  <c r="AX18" i="77"/>
  <c r="S18" i="77" s="1"/>
  <c r="AC18" i="77" s="1"/>
  <c r="AB19" i="77" s="1"/>
  <c r="AX19" i="77"/>
  <c r="S19" i="77" s="1"/>
  <c r="AC19" i="77" s="1"/>
  <c r="AB20" i="77" s="1"/>
  <c r="AX20" i="77"/>
  <c r="S20" i="77" s="1"/>
  <c r="AC20" i="77" s="1"/>
  <c r="AB21" i="77" s="1"/>
  <c r="AX21" i="77"/>
  <c r="S21" i="77" s="1"/>
  <c r="AC21" i="77" s="1"/>
  <c r="AB22" i="77" s="1"/>
  <c r="AX22" i="77"/>
  <c r="S22" i="77" s="1"/>
  <c r="AC22" i="77" s="1"/>
  <c r="AB23" i="77" s="1"/>
  <c r="AX23" i="77"/>
  <c r="S23" i="77" s="1"/>
  <c r="AC23" i="77" s="1"/>
  <c r="AB24" i="77" s="1"/>
  <c r="AX24" i="77"/>
  <c r="S24" i="77" s="1"/>
  <c r="AC24" i="77" s="1"/>
  <c r="AB25" i="77" s="1"/>
  <c r="AX25" i="77"/>
  <c r="S25" i="77" s="1"/>
  <c r="AC25" i="77" s="1"/>
  <c r="AB26" i="77" s="1"/>
  <c r="AX26" i="77"/>
  <c r="S26" i="77" s="1"/>
  <c r="AC26" i="77" s="1"/>
  <c r="AB27" i="77" s="1"/>
  <c r="AX27" i="77"/>
  <c r="S27" i="77" s="1"/>
  <c r="AC27" i="77" s="1"/>
  <c r="AB28" i="77" s="1"/>
  <c r="AX28" i="77"/>
  <c r="S28" i="77" s="1"/>
  <c r="AC28" i="77" s="1"/>
  <c r="AB29" i="77" s="1"/>
  <c r="AX29" i="77"/>
  <c r="S29" i="77" s="1"/>
  <c r="AC29" i="77" s="1"/>
  <c r="AB30" i="77" s="1"/>
  <c r="AX30" i="77"/>
  <c r="S30" i="77" s="1"/>
  <c r="AC30" i="77" s="1"/>
  <c r="AB31" i="77" s="1"/>
  <c r="AX31" i="77"/>
  <c r="S31" i="77" s="1"/>
  <c r="AC31" i="77" s="1"/>
  <c r="AB32" i="77" s="1"/>
  <c r="AX32" i="77"/>
  <c r="S32" i="77" s="1"/>
  <c r="AC32" i="77" s="1"/>
  <c r="AB33" i="77" s="1"/>
  <c r="AX33" i="77"/>
  <c r="S33" i="77" s="1"/>
  <c r="AC33" i="77" s="1"/>
  <c r="AB34" i="77" s="1"/>
  <c r="AX34" i="77"/>
  <c r="S34" i="77" s="1"/>
  <c r="AC34" i="77" s="1"/>
  <c r="AB35" i="77" s="1"/>
  <c r="AX35" i="77"/>
  <c r="S35" i="77" s="1"/>
  <c r="AC35" i="77" s="1"/>
  <c r="AB36" i="77" s="1"/>
  <c r="AX36" i="77"/>
  <c r="S36" i="77" s="1"/>
  <c r="AC36" i="77" s="1"/>
  <c r="AB37" i="77" s="1"/>
  <c r="AX37" i="77"/>
  <c r="S37" i="77" s="1"/>
  <c r="AC37" i="77" s="1"/>
  <c r="AB38" i="77" s="1"/>
  <c r="AX38" i="77"/>
  <c r="S38" i="77" s="1"/>
  <c r="AC38" i="77" s="1"/>
  <c r="AB39" i="77" s="1"/>
  <c r="AX39" i="77"/>
  <c r="S39" i="77" s="1"/>
  <c r="AC39" i="77" s="1"/>
  <c r="AB40" i="77" s="1"/>
  <c r="AX40" i="77"/>
  <c r="S40" i="77" s="1"/>
  <c r="AC40" i="77" s="1"/>
  <c r="AB41" i="77" s="1"/>
  <c r="AX41" i="77"/>
  <c r="S41" i="77" s="1"/>
  <c r="AC41" i="77" s="1"/>
  <c r="AB42" i="77" s="1"/>
  <c r="AX42" i="77"/>
  <c r="S42" i="77" s="1"/>
  <c r="AC42" i="77" s="1"/>
  <c r="AB43" i="77" s="1"/>
  <c r="AX43" i="77"/>
  <c r="S43" i="77" s="1"/>
  <c r="AC43" i="77" s="1"/>
  <c r="AB44" i="77" s="1"/>
  <c r="AX44" i="77"/>
  <c r="S44" i="77" s="1"/>
  <c r="AC44" i="77" s="1"/>
  <c r="AB45" i="77" s="1"/>
  <c r="AX45" i="77"/>
  <c r="S45" i="77" s="1"/>
  <c r="AC45" i="77" s="1"/>
  <c r="AB46" i="77" s="1"/>
  <c r="AX46" i="77"/>
  <c r="S46" i="77" s="1"/>
  <c r="AC46" i="77" s="1"/>
  <c r="AB47" i="77" s="1"/>
  <c r="AX47" i="77"/>
  <c r="S47" i="77" s="1"/>
  <c r="AC47" i="77" s="1"/>
  <c r="AB48" i="77" s="1"/>
  <c r="AX48" i="77"/>
  <c r="S48" i="77" s="1"/>
  <c r="AC48" i="77" s="1"/>
  <c r="AB49" i="77" s="1"/>
  <c r="AX49" i="77"/>
  <c r="S49" i="77" s="1"/>
  <c r="AC49" i="77" s="1"/>
  <c r="AB50" i="77" s="1"/>
  <c r="AX50" i="77"/>
  <c r="S50" i="77" s="1"/>
  <c r="AC50" i="77" s="1"/>
  <c r="AB51" i="77" s="1"/>
  <c r="AX51" i="77"/>
  <c r="S51" i="77" s="1"/>
  <c r="AC51" i="77" s="1"/>
  <c r="AB52" i="77" s="1"/>
  <c r="AX52" i="77"/>
  <c r="S52" i="77" s="1"/>
  <c r="AC52" i="77" s="1"/>
  <c r="AB53" i="77" s="1"/>
  <c r="AX53" i="77"/>
  <c r="S53" i="77" s="1"/>
  <c r="AC53" i="77" s="1"/>
  <c r="AB54" i="77" s="1"/>
  <c r="AX54" i="77"/>
  <c r="S54" i="77" s="1"/>
  <c r="AC54" i="77" s="1"/>
  <c r="AB55" i="77" s="1"/>
  <c r="AX55" i="77"/>
  <c r="S55" i="77" s="1"/>
  <c r="AC55" i="77" s="1"/>
  <c r="AB56" i="77" s="1"/>
  <c r="AX56" i="77"/>
  <c r="S56" i="77" s="1"/>
  <c r="AC56" i="77" s="1"/>
  <c r="AB57" i="77" s="1"/>
  <c r="AX57" i="77"/>
  <c r="S57" i="77" s="1"/>
  <c r="AC57" i="77" s="1"/>
  <c r="AB58" i="77" s="1"/>
  <c r="AX58" i="77"/>
  <c r="S58" i="77" s="1"/>
  <c r="AC58" i="77" s="1"/>
  <c r="AB59" i="77" s="1"/>
  <c r="AX59" i="77"/>
  <c r="S59" i="77" s="1"/>
  <c r="AC59" i="77" s="1"/>
  <c r="AB60" i="77" s="1"/>
  <c r="AX60" i="77"/>
  <c r="S60" i="77" s="1"/>
  <c r="AC60" i="77" s="1"/>
  <c r="AB61" i="77" s="1"/>
  <c r="AX61" i="77"/>
  <c r="S61" i="77" s="1"/>
  <c r="AC61" i="77" s="1"/>
  <c r="AB62" i="77" s="1"/>
  <c r="AX62" i="77"/>
  <c r="S62" i="77" s="1"/>
  <c r="AC62" i="77" s="1"/>
  <c r="AB63" i="77" s="1"/>
  <c r="AX63" i="77"/>
  <c r="S63" i="77" s="1"/>
  <c r="AC63" i="77" s="1"/>
  <c r="AB64" i="77" s="1"/>
  <c r="AX64" i="77"/>
  <c r="S64" i="77" s="1"/>
  <c r="AC64" i="77" s="1"/>
  <c r="AB65" i="77" s="1"/>
  <c r="AX65" i="77"/>
  <c r="S65" i="77" s="1"/>
  <c r="AC65" i="77" s="1"/>
  <c r="AB66" i="77" s="1"/>
  <c r="AX66" i="77"/>
  <c r="S66" i="77" s="1"/>
  <c r="AC66" i="77" s="1"/>
  <c r="AB67" i="77" s="1"/>
  <c r="AX67" i="77"/>
  <c r="S67" i="77" s="1"/>
  <c r="AC67" i="77" s="1"/>
  <c r="AB68" i="77" s="1"/>
  <c r="AX68" i="77"/>
  <c r="S68" i="77" s="1"/>
  <c r="AC68" i="77" s="1"/>
  <c r="AB69" i="77" s="1"/>
  <c r="AX69" i="77"/>
  <c r="S69" i="77" s="1"/>
  <c r="AC69" i="77" s="1"/>
  <c r="AB70" i="77" s="1"/>
  <c r="AX70" i="77"/>
  <c r="S70" i="77" s="1"/>
  <c r="AC70" i="77" s="1"/>
  <c r="AB71" i="77" s="1"/>
  <c r="AX71" i="77"/>
  <c r="S71" i="77" s="1"/>
  <c r="AC71" i="77" s="1"/>
  <c r="AB72" i="77" s="1"/>
  <c r="AX72" i="77"/>
  <c r="S72" i="77" s="1"/>
  <c r="AC72" i="77" s="1"/>
  <c r="AB73" i="77" s="1"/>
  <c r="AX73" i="77"/>
  <c r="S73" i="77" s="1"/>
  <c r="AC73" i="77" s="1"/>
  <c r="AB74" i="77" s="1"/>
  <c r="AX74" i="77"/>
  <c r="S74" i="77" s="1"/>
  <c r="AC74" i="77" s="1"/>
  <c r="AB75" i="77" s="1"/>
  <c r="AX75" i="77"/>
  <c r="S75" i="77" s="1"/>
  <c r="AC75" i="77" s="1"/>
  <c r="AB76" i="77" s="1"/>
  <c r="AX76" i="77"/>
  <c r="S76" i="77" s="1"/>
  <c r="AC76" i="77" s="1"/>
  <c r="AB77" i="77" s="1"/>
  <c r="AX77" i="77"/>
  <c r="S77" i="77" s="1"/>
  <c r="AC77" i="77" s="1"/>
  <c r="AB78" i="77" s="1"/>
  <c r="AX78" i="77"/>
  <c r="S78" i="77" s="1"/>
  <c r="AC78" i="77" s="1"/>
  <c r="AB79" i="77" s="1"/>
  <c r="AX79" i="77"/>
  <c r="S79" i="77" s="1"/>
  <c r="AC79" i="77" s="1"/>
  <c r="AB80" i="77" s="1"/>
  <c r="AX80" i="77"/>
  <c r="S80" i="77" s="1"/>
  <c r="AC80" i="77" s="1"/>
  <c r="AB81" i="77" s="1"/>
  <c r="AX81" i="77"/>
  <c r="S81" i="77" s="1"/>
  <c r="AC81" i="77" s="1"/>
  <c r="AB82" i="77" s="1"/>
  <c r="AX82" i="77"/>
  <c r="S82" i="77" s="1"/>
  <c r="AC82" i="77" s="1"/>
  <c r="AB83" i="77" s="1"/>
  <c r="AX83" i="77"/>
  <c r="S83" i="77" s="1"/>
  <c r="AC83" i="77" s="1"/>
  <c r="AB84" i="77" s="1"/>
  <c r="AX84" i="77"/>
  <c r="S84" i="77" s="1"/>
  <c r="AC84" i="77" s="1"/>
  <c r="AB85" i="77" s="1"/>
  <c r="AX85" i="77"/>
  <c r="S85" i="77" s="1"/>
  <c r="AC85" i="77" s="1"/>
  <c r="AB86" i="77" s="1"/>
  <c r="AX86" i="77"/>
  <c r="S86" i="77" s="1"/>
  <c r="AC86" i="77" s="1"/>
  <c r="AB87" i="77" s="1"/>
  <c r="AX87" i="77"/>
  <c r="S87" i="77" s="1"/>
  <c r="AC87" i="77" s="1"/>
  <c r="AB88" i="77" s="1"/>
  <c r="AX88" i="77"/>
  <c r="S88" i="77" s="1"/>
  <c r="AC88" i="77" s="1"/>
  <c r="AB89" i="77" s="1"/>
  <c r="AX89" i="77"/>
  <c r="S89" i="77" s="1"/>
  <c r="AC89" i="77" s="1"/>
  <c r="AB90" i="77" s="1"/>
  <c r="AX90" i="77"/>
  <c r="S90" i="77" s="1"/>
  <c r="AC90" i="77" s="1"/>
  <c r="AB91" i="77" s="1"/>
  <c r="AX91" i="77"/>
  <c r="S91" i="77" s="1"/>
  <c r="AC91" i="77" s="1"/>
  <c r="AB92" i="77" s="1"/>
  <c r="AX92" i="77"/>
  <c r="S92" i="77" s="1"/>
  <c r="AC92" i="77" s="1"/>
  <c r="AB93" i="77" s="1"/>
  <c r="AX94" i="77"/>
  <c r="S94" i="77" s="1"/>
  <c r="AC94" i="77" s="1"/>
  <c r="AB95" i="77" s="1"/>
  <c r="AX95" i="77"/>
  <c r="S95" i="77" s="1"/>
  <c r="AC95" i="77" s="1"/>
  <c r="AB96" i="77" s="1"/>
  <c r="AX93" i="77"/>
  <c r="S93" i="77" s="1"/>
  <c r="AC93" i="77" s="1"/>
  <c r="AB94" i="77" s="1"/>
  <c r="AX96" i="77"/>
  <c r="S96" i="77" s="1"/>
  <c r="AC96" i="77" s="1"/>
  <c r="AB97" i="77" s="1"/>
  <c r="AX97" i="77"/>
  <c r="S97" i="77" s="1"/>
  <c r="AC97" i="77" s="1"/>
  <c r="AB98" i="77" s="1"/>
  <c r="X95" i="41"/>
  <c r="Z95" i="41" s="1"/>
  <c r="Y95" i="41"/>
  <c r="AN92" i="73"/>
  <c r="AI92" i="73"/>
  <c r="Y94" i="25"/>
  <c r="X94" i="25"/>
  <c r="AH96" i="81"/>
  <c r="AQ96" i="81" s="1"/>
  <c r="AN93" i="25"/>
  <c r="AI93" i="25"/>
  <c r="X96" i="45"/>
  <c r="Z96" i="45" s="1"/>
  <c r="Y96" i="45"/>
  <c r="AI95" i="45"/>
  <c r="AN95" i="45"/>
  <c r="AN93" i="33"/>
  <c r="AI93" i="33"/>
  <c r="AR97" i="77"/>
  <c r="Z98" i="77"/>
  <c r="W97" i="29"/>
  <c r="AG96" i="29"/>
  <c r="AP96" i="29" s="1"/>
  <c r="AF96" i="29"/>
  <c r="AO96" i="29" s="1"/>
  <c r="AE96" i="29"/>
  <c r="AR94" i="93"/>
  <c r="Z96" i="81"/>
  <c r="AX4" i="77" l="1"/>
  <c r="S4" i="77" s="1"/>
  <c r="AC4" i="77" s="1"/>
  <c r="AB5" i="77" s="1"/>
  <c r="AX3" i="77"/>
  <c r="S3" i="77" s="1"/>
  <c r="AC3" i="77" s="1"/>
  <c r="AX7" i="77"/>
  <c r="S7" i="77" s="1"/>
  <c r="AC7" i="77" s="1"/>
  <c r="AB8" i="77" s="1"/>
  <c r="AX6" i="77"/>
  <c r="S6" i="77" s="1"/>
  <c r="AC6" i="77" s="1"/>
  <c r="AB7" i="77" s="1"/>
  <c r="AE94" i="33"/>
  <c r="W95" i="33"/>
  <c r="AG94" i="33"/>
  <c r="AP94" i="33" s="1"/>
  <c r="AF94" i="33"/>
  <c r="AO94" i="33" s="1"/>
  <c r="AJ93" i="77"/>
  <c r="AK93" i="77"/>
  <c r="AT93" i="77" s="1"/>
  <c r="AJ87" i="77"/>
  <c r="AK87" i="77"/>
  <c r="AT87" i="77" s="1"/>
  <c r="AN96" i="29"/>
  <c r="AI96" i="29"/>
  <c r="AH96" i="45"/>
  <c r="AQ96" i="45" s="1"/>
  <c r="AR92" i="73"/>
  <c r="AJ97" i="77"/>
  <c r="AK97" i="77"/>
  <c r="AT97" i="77" s="1"/>
  <c r="AJ91" i="77"/>
  <c r="AK91" i="77"/>
  <c r="AT91" i="77" s="1"/>
  <c r="AJ85" i="77"/>
  <c r="AK85" i="77"/>
  <c r="AT85" i="77" s="1"/>
  <c r="AJ79" i="77"/>
  <c r="AK79" i="77"/>
  <c r="AT79" i="77" s="1"/>
  <c r="AJ73" i="77"/>
  <c r="AK73" i="77"/>
  <c r="AT73" i="77" s="1"/>
  <c r="AJ67" i="77"/>
  <c r="AK67" i="77"/>
  <c r="AT67" i="77" s="1"/>
  <c r="AJ61" i="77"/>
  <c r="AK61" i="77"/>
  <c r="AT61" i="77" s="1"/>
  <c r="AJ55" i="77"/>
  <c r="AK55" i="77"/>
  <c r="AT55" i="77" s="1"/>
  <c r="AJ49" i="77"/>
  <c r="AK49" i="77"/>
  <c r="AT49" i="77" s="1"/>
  <c r="AJ43" i="77"/>
  <c r="AK43" i="77"/>
  <c r="AT43" i="77" s="1"/>
  <c r="AJ37" i="77"/>
  <c r="AK37" i="77"/>
  <c r="AT37" i="77" s="1"/>
  <c r="AJ31" i="77"/>
  <c r="AK31" i="77"/>
  <c r="AT31" i="77" s="1"/>
  <c r="AJ25" i="77"/>
  <c r="AK25" i="77"/>
  <c r="AT25" i="77" s="1"/>
  <c r="AJ19" i="77"/>
  <c r="AK19" i="77"/>
  <c r="AT19" i="77" s="1"/>
  <c r="AJ13" i="77"/>
  <c r="AK13" i="77"/>
  <c r="AT13" i="77" s="1"/>
  <c r="AJ7" i="77"/>
  <c r="AK7" i="77"/>
  <c r="AT7" i="77" s="1"/>
  <c r="AJ94" i="77"/>
  <c r="AK94" i="77"/>
  <c r="AT94" i="77" s="1"/>
  <c r="AJ84" i="77"/>
  <c r="AK84" i="77"/>
  <c r="AT84" i="77" s="1"/>
  <c r="AJ72" i="77"/>
  <c r="AK72" i="77"/>
  <c r="AT72" i="77" s="1"/>
  <c r="AJ66" i="77"/>
  <c r="AK66" i="77"/>
  <c r="AT66" i="77" s="1"/>
  <c r="AJ60" i="77"/>
  <c r="AK60" i="77"/>
  <c r="AT60" i="77" s="1"/>
  <c r="AJ54" i="77"/>
  <c r="AK54" i="77"/>
  <c r="AT54" i="77" s="1"/>
  <c r="AJ48" i="77"/>
  <c r="AK48" i="77"/>
  <c r="AT48" i="77" s="1"/>
  <c r="AJ42" i="77"/>
  <c r="AK42" i="77"/>
  <c r="AT42" i="77" s="1"/>
  <c r="AJ36" i="77"/>
  <c r="AK36" i="77"/>
  <c r="AT36" i="77" s="1"/>
  <c r="AJ30" i="77"/>
  <c r="AK30" i="77"/>
  <c r="AT30" i="77" s="1"/>
  <c r="AJ24" i="77"/>
  <c r="AK24" i="77"/>
  <c r="AT24" i="77" s="1"/>
  <c r="AJ18" i="77"/>
  <c r="AK18" i="77"/>
  <c r="AT18" i="77" s="1"/>
  <c r="AJ12" i="77"/>
  <c r="AK12" i="77"/>
  <c r="AT12" i="77" s="1"/>
  <c r="AJ6" i="77"/>
  <c r="AK6" i="77"/>
  <c r="AT6" i="77" s="1"/>
  <c r="Y97" i="85"/>
  <c r="X97" i="85"/>
  <c r="AH93" i="73"/>
  <c r="AQ93" i="73" s="1"/>
  <c r="Y92" i="37"/>
  <c r="X92" i="37"/>
  <c r="AR93" i="33"/>
  <c r="W97" i="45"/>
  <c r="AG96" i="45"/>
  <c r="AP96" i="45" s="1"/>
  <c r="AF96" i="45"/>
  <c r="AO96" i="45" s="1"/>
  <c r="AE96" i="45"/>
  <c r="AJ90" i="77"/>
  <c r="AK90" i="77"/>
  <c r="AT90" i="77" s="1"/>
  <c r="AR93" i="25"/>
  <c r="AJ96" i="77"/>
  <c r="AK96" i="77"/>
  <c r="AT96" i="77" s="1"/>
  <c r="AJ89" i="77"/>
  <c r="AK89" i="77"/>
  <c r="AT89" i="77" s="1"/>
  <c r="AJ83" i="77"/>
  <c r="AK83" i="77"/>
  <c r="AT83" i="77" s="1"/>
  <c r="AJ77" i="77"/>
  <c r="AK77" i="77"/>
  <c r="AT77" i="77" s="1"/>
  <c r="AJ71" i="77"/>
  <c r="AK71" i="77"/>
  <c r="AT71" i="77" s="1"/>
  <c r="AJ65" i="77"/>
  <c r="AK65" i="77"/>
  <c r="AT65" i="77" s="1"/>
  <c r="AJ59" i="77"/>
  <c r="AK59" i="77"/>
  <c r="AT59" i="77" s="1"/>
  <c r="AJ53" i="77"/>
  <c r="AK53" i="77"/>
  <c r="AT53" i="77" s="1"/>
  <c r="AJ47" i="77"/>
  <c r="AK47" i="77"/>
  <c r="AT47" i="77" s="1"/>
  <c r="AJ41" i="77"/>
  <c r="AK41" i="77"/>
  <c r="AT41" i="77" s="1"/>
  <c r="AJ35" i="77"/>
  <c r="AK35" i="77"/>
  <c r="AT35" i="77" s="1"/>
  <c r="AJ29" i="77"/>
  <c r="AK29" i="77"/>
  <c r="AT29" i="77" s="1"/>
  <c r="AJ23" i="77"/>
  <c r="AK23" i="77"/>
  <c r="AT23" i="77" s="1"/>
  <c r="AJ17" i="77"/>
  <c r="AK17" i="77"/>
  <c r="AT17" i="77" s="1"/>
  <c r="AJ11" i="77"/>
  <c r="AK11" i="77"/>
  <c r="AT11" i="77" s="1"/>
  <c r="AJ5" i="77"/>
  <c r="AK5" i="77"/>
  <c r="AT5" i="77" s="1"/>
  <c r="AI96" i="85"/>
  <c r="AN96" i="85"/>
  <c r="AJ78" i="77"/>
  <c r="AK78" i="77"/>
  <c r="AT78" i="77" s="1"/>
  <c r="AE96" i="81"/>
  <c r="W97" i="81"/>
  <c r="AG96" i="81"/>
  <c r="AP96" i="81" s="1"/>
  <c r="AF96" i="81"/>
  <c r="AO96" i="81" s="1"/>
  <c r="X97" i="29"/>
  <c r="Y97" i="29"/>
  <c r="AH94" i="25"/>
  <c r="AQ94" i="25" s="1"/>
  <c r="AH95" i="41"/>
  <c r="AQ95" i="41" s="1"/>
  <c r="AJ95" i="77"/>
  <c r="AK95" i="77"/>
  <c r="AT95" i="77" s="1"/>
  <c r="AJ88" i="77"/>
  <c r="AK88" i="77"/>
  <c r="AT88" i="77" s="1"/>
  <c r="AJ82" i="77"/>
  <c r="AK82" i="77"/>
  <c r="AT82" i="77" s="1"/>
  <c r="AJ76" i="77"/>
  <c r="AK76" i="77"/>
  <c r="AT76" i="77" s="1"/>
  <c r="AJ70" i="77"/>
  <c r="AK70" i="77"/>
  <c r="AT70" i="77" s="1"/>
  <c r="AJ64" i="77"/>
  <c r="AK64" i="77"/>
  <c r="AT64" i="77" s="1"/>
  <c r="AJ58" i="77"/>
  <c r="AK58" i="77"/>
  <c r="AT58" i="77" s="1"/>
  <c r="AJ52" i="77"/>
  <c r="AK52" i="77"/>
  <c r="AT52" i="77" s="1"/>
  <c r="AJ46" i="77"/>
  <c r="AK46" i="77"/>
  <c r="AT46" i="77" s="1"/>
  <c r="AJ40" i="77"/>
  <c r="AK40" i="77"/>
  <c r="AT40" i="77" s="1"/>
  <c r="AJ34" i="77"/>
  <c r="AK34" i="77"/>
  <c r="AT34" i="77" s="1"/>
  <c r="AJ28" i="77"/>
  <c r="AK28" i="77"/>
  <c r="AT28" i="77" s="1"/>
  <c r="AJ22" i="77"/>
  <c r="AK22" i="77"/>
  <c r="AT22" i="77" s="1"/>
  <c r="AJ16" i="77"/>
  <c r="AK16" i="77"/>
  <c r="AT16" i="77" s="1"/>
  <c r="AJ10" i="77"/>
  <c r="AK10" i="77"/>
  <c r="AT10" i="77" s="1"/>
  <c r="Z93" i="73"/>
  <c r="AI91" i="37"/>
  <c r="AN91" i="37"/>
  <c r="AJ75" i="77"/>
  <c r="AK75" i="77"/>
  <c r="AT75" i="77" s="1"/>
  <c r="AJ69" i="77"/>
  <c r="AK69" i="77"/>
  <c r="AT69" i="77" s="1"/>
  <c r="AJ63" i="77"/>
  <c r="AK63" i="77"/>
  <c r="AT63" i="77" s="1"/>
  <c r="AJ57" i="77"/>
  <c r="AK57" i="77"/>
  <c r="AT57" i="77" s="1"/>
  <c r="AJ51" i="77"/>
  <c r="AK51" i="77"/>
  <c r="AT51" i="77" s="1"/>
  <c r="AJ45" i="77"/>
  <c r="AK45" i="77"/>
  <c r="AT45" i="77" s="1"/>
  <c r="AJ39" i="77"/>
  <c r="AK39" i="77"/>
  <c r="AT39" i="77" s="1"/>
  <c r="AJ33" i="77"/>
  <c r="AK33" i="77"/>
  <c r="AT33" i="77" s="1"/>
  <c r="AJ27" i="77"/>
  <c r="AK27" i="77"/>
  <c r="AT27" i="77" s="1"/>
  <c r="AJ21" i="77"/>
  <c r="AK21" i="77"/>
  <c r="AT21" i="77" s="1"/>
  <c r="AJ15" i="77"/>
  <c r="AK15" i="77"/>
  <c r="AT15" i="77" s="1"/>
  <c r="AJ9" i="77"/>
  <c r="AK9" i="77"/>
  <c r="AT9" i="77" s="1"/>
  <c r="AB4" i="77"/>
  <c r="AJ3" i="77"/>
  <c r="Y96" i="93"/>
  <c r="X96" i="93"/>
  <c r="AG98" i="77"/>
  <c r="AP98" i="77" s="1"/>
  <c r="AP100" i="77" s="1"/>
  <c r="AF98" i="77"/>
  <c r="AO98" i="77" s="1"/>
  <c r="AO100" i="77" s="1"/>
  <c r="AC98" i="77"/>
  <c r="AE98" i="77"/>
  <c r="AR95" i="45"/>
  <c r="W96" i="41"/>
  <c r="AG95" i="41"/>
  <c r="AP95" i="41" s="1"/>
  <c r="AF95" i="41"/>
  <c r="AO95" i="41" s="1"/>
  <c r="AE95" i="41"/>
  <c r="AJ81" i="77"/>
  <c r="AK81" i="77"/>
  <c r="AT81" i="77" s="1"/>
  <c r="Z94" i="25"/>
  <c r="AJ98" i="77"/>
  <c r="AS98" i="77" s="1"/>
  <c r="AK98" i="77"/>
  <c r="AT98" i="77" s="1"/>
  <c r="AJ92" i="77"/>
  <c r="AK92" i="77"/>
  <c r="AT92" i="77" s="1"/>
  <c r="AJ86" i="77"/>
  <c r="AK86" i="77"/>
  <c r="AT86" i="77" s="1"/>
  <c r="AJ80" i="77"/>
  <c r="AK80" i="77"/>
  <c r="AT80" i="77" s="1"/>
  <c r="AJ74" i="77"/>
  <c r="AK74" i="77"/>
  <c r="AT74" i="77" s="1"/>
  <c r="AJ68" i="77"/>
  <c r="AK68" i="77"/>
  <c r="AT68" i="77" s="1"/>
  <c r="AJ62" i="77"/>
  <c r="AK62" i="77"/>
  <c r="AT62" i="77" s="1"/>
  <c r="AJ56" i="77"/>
  <c r="AK56" i="77"/>
  <c r="AT56" i="77" s="1"/>
  <c r="AJ50" i="77"/>
  <c r="AK50" i="77"/>
  <c r="AT50" i="77" s="1"/>
  <c r="AJ44" i="77"/>
  <c r="AK44" i="77"/>
  <c r="AT44" i="77" s="1"/>
  <c r="AJ38" i="77"/>
  <c r="AK38" i="77"/>
  <c r="AT38" i="77" s="1"/>
  <c r="AJ32" i="77"/>
  <c r="AK32" i="77"/>
  <c r="AT32" i="77" s="1"/>
  <c r="AJ26" i="77"/>
  <c r="AK26" i="77"/>
  <c r="AT26" i="77" s="1"/>
  <c r="AJ20" i="77"/>
  <c r="AK20" i="77"/>
  <c r="AT20" i="77" s="1"/>
  <c r="AJ14" i="77"/>
  <c r="AK14" i="77"/>
  <c r="AT14" i="77" s="1"/>
  <c r="AJ8" i="77"/>
  <c r="AK8" i="77"/>
  <c r="AT8" i="77" s="1"/>
  <c r="AH94" i="33"/>
  <c r="AQ94" i="33" s="1"/>
  <c r="AN95" i="93"/>
  <c r="AI95" i="93"/>
  <c r="AR94" i="41"/>
  <c r="Z92" i="37" l="1"/>
  <c r="W93" i="37"/>
  <c r="AG92" i="37"/>
  <c r="AP92" i="37" s="1"/>
  <c r="AF92" i="37"/>
  <c r="AO92" i="37" s="1"/>
  <c r="AE92" i="37"/>
  <c r="AS81" i="77"/>
  <c r="AL81" i="77"/>
  <c r="AU81" i="77" s="1"/>
  <c r="AH96" i="93"/>
  <c r="AQ96" i="93" s="1"/>
  <c r="AS9" i="77"/>
  <c r="AL9" i="77"/>
  <c r="AU9" i="77" s="1"/>
  <c r="AS27" i="77"/>
  <c r="AL27" i="77"/>
  <c r="AU27" i="77" s="1"/>
  <c r="AS45" i="77"/>
  <c r="AL45" i="77"/>
  <c r="AU45" i="77" s="1"/>
  <c r="AS63" i="77"/>
  <c r="AL63" i="77"/>
  <c r="AU63" i="77" s="1"/>
  <c r="AR91" i="37"/>
  <c r="AS93" i="77"/>
  <c r="AL93" i="77"/>
  <c r="AU93" i="77" s="1"/>
  <c r="AS56" i="77"/>
  <c r="AL56" i="77"/>
  <c r="AU56" i="77" s="1"/>
  <c r="AE93" i="73"/>
  <c r="AF93" i="73"/>
  <c r="AO93" i="73" s="1"/>
  <c r="W94" i="73"/>
  <c r="AG93" i="73"/>
  <c r="AP93" i="73" s="1"/>
  <c r="AH97" i="29"/>
  <c r="AQ97" i="29" s="1"/>
  <c r="AS5" i="77"/>
  <c r="AL5" i="77"/>
  <c r="AU5" i="77" s="1"/>
  <c r="AS23" i="77"/>
  <c r="AL23" i="77"/>
  <c r="AU23" i="77" s="1"/>
  <c r="AS41" i="77"/>
  <c r="AL41" i="77"/>
  <c r="AU41" i="77" s="1"/>
  <c r="AS59" i="77"/>
  <c r="AL59" i="77"/>
  <c r="AU59" i="77" s="1"/>
  <c r="AS6" i="77"/>
  <c r="AL6" i="77"/>
  <c r="AU6" i="77" s="1"/>
  <c r="AS24" i="77"/>
  <c r="AL24" i="77"/>
  <c r="AU24" i="77" s="1"/>
  <c r="AS42" i="77"/>
  <c r="AL42" i="77"/>
  <c r="AU42" i="77" s="1"/>
  <c r="AS60" i="77"/>
  <c r="AL60" i="77"/>
  <c r="AU60" i="77" s="1"/>
  <c r="AS84" i="77"/>
  <c r="AL84" i="77"/>
  <c r="AU84" i="77" s="1"/>
  <c r="AS13" i="77"/>
  <c r="AL13" i="77"/>
  <c r="AU13" i="77" s="1"/>
  <c r="AS31" i="77"/>
  <c r="AL31" i="77"/>
  <c r="AU31" i="77" s="1"/>
  <c r="AS49" i="77"/>
  <c r="AL49" i="77"/>
  <c r="AU49" i="77" s="1"/>
  <c r="AS67" i="77"/>
  <c r="AL67" i="77"/>
  <c r="AU67" i="77" s="1"/>
  <c r="AS85" i="77"/>
  <c r="AL85" i="77"/>
  <c r="AU85" i="77" s="1"/>
  <c r="AR96" i="29"/>
  <c r="AR95" i="93"/>
  <c r="AS38" i="77"/>
  <c r="AL38" i="77"/>
  <c r="AU38" i="77" s="1"/>
  <c r="AS92" i="77"/>
  <c r="AL92" i="77"/>
  <c r="AU92" i="77" s="1"/>
  <c r="AS96" i="77"/>
  <c r="AL96" i="77"/>
  <c r="AU96" i="77" s="1"/>
  <c r="AN95" i="41"/>
  <c r="AI95" i="41"/>
  <c r="AI98" i="77"/>
  <c r="AN98" i="77"/>
  <c r="AN100" i="77" s="1"/>
  <c r="Z96" i="93"/>
  <c r="AS15" i="77"/>
  <c r="AL15" i="77"/>
  <c r="AU15" i="77" s="1"/>
  <c r="AS33" i="77"/>
  <c r="AL33" i="77"/>
  <c r="AU33" i="77" s="1"/>
  <c r="AS51" i="77"/>
  <c r="AL51" i="77"/>
  <c r="AU51" i="77" s="1"/>
  <c r="AS69" i="77"/>
  <c r="AL69" i="77"/>
  <c r="AU69" i="77" s="1"/>
  <c r="Z97" i="29"/>
  <c r="AN96" i="45"/>
  <c r="AI96" i="45"/>
  <c r="AS26" i="77"/>
  <c r="AL26" i="77"/>
  <c r="AU26" i="77" s="1"/>
  <c r="AS44" i="77"/>
  <c r="AL44" i="77"/>
  <c r="AU44" i="77" s="1"/>
  <c r="AS62" i="77"/>
  <c r="AL62" i="77"/>
  <c r="AU62" i="77" s="1"/>
  <c r="AS80" i="77"/>
  <c r="AL80" i="77"/>
  <c r="AU80" i="77" s="1"/>
  <c r="AS3" i="77"/>
  <c r="AL3" i="77"/>
  <c r="AU3" i="77" s="1"/>
  <c r="AS10" i="77"/>
  <c r="AL10" i="77"/>
  <c r="AU10" i="77" s="1"/>
  <c r="AS28" i="77"/>
  <c r="AL28" i="77"/>
  <c r="AU28" i="77" s="1"/>
  <c r="AS46" i="77"/>
  <c r="AL46" i="77"/>
  <c r="AU46" i="77" s="1"/>
  <c r="AS64" i="77"/>
  <c r="AL64" i="77"/>
  <c r="AU64" i="77" s="1"/>
  <c r="AS82" i="77"/>
  <c r="AL82" i="77"/>
  <c r="AU82" i="77" s="1"/>
  <c r="AS78" i="77"/>
  <c r="AL78" i="77"/>
  <c r="AU78" i="77" s="1"/>
  <c r="AS11" i="77"/>
  <c r="AL11" i="77"/>
  <c r="AU11" i="77" s="1"/>
  <c r="AS29" i="77"/>
  <c r="AL29" i="77"/>
  <c r="AU29" i="77" s="1"/>
  <c r="AS47" i="77"/>
  <c r="AL47" i="77"/>
  <c r="AU47" i="77" s="1"/>
  <c r="AS65" i="77"/>
  <c r="AL65" i="77"/>
  <c r="AU65" i="77" s="1"/>
  <c r="AS83" i="77"/>
  <c r="AL83" i="77"/>
  <c r="AU83" i="77" s="1"/>
  <c r="AH97" i="85"/>
  <c r="AQ97" i="85" s="1"/>
  <c r="AS12" i="77"/>
  <c r="AL12" i="77"/>
  <c r="AU12" i="77" s="1"/>
  <c r="AS30" i="77"/>
  <c r="AL30" i="77"/>
  <c r="AU30" i="77" s="1"/>
  <c r="AS48" i="77"/>
  <c r="AL48" i="77"/>
  <c r="AU48" i="77" s="1"/>
  <c r="AS66" i="77"/>
  <c r="AL66" i="77"/>
  <c r="AU66" i="77" s="1"/>
  <c r="AS94" i="77"/>
  <c r="AL94" i="77"/>
  <c r="AU94" i="77" s="1"/>
  <c r="AS19" i="77"/>
  <c r="AL19" i="77"/>
  <c r="AU19" i="77" s="1"/>
  <c r="AS37" i="77"/>
  <c r="AL37" i="77"/>
  <c r="AU37" i="77" s="1"/>
  <c r="AS55" i="77"/>
  <c r="AL55" i="77"/>
  <c r="AU55" i="77" s="1"/>
  <c r="AS73" i="77"/>
  <c r="AL73" i="77"/>
  <c r="AU73" i="77" s="1"/>
  <c r="AS91" i="77"/>
  <c r="AL91" i="77"/>
  <c r="AU91" i="77" s="1"/>
  <c r="Y95" i="33"/>
  <c r="X95" i="33"/>
  <c r="AS20" i="77"/>
  <c r="AL20" i="77"/>
  <c r="AU20" i="77" s="1"/>
  <c r="AS74" i="77"/>
  <c r="AL74" i="77"/>
  <c r="AU74" i="77" s="1"/>
  <c r="AS77" i="77"/>
  <c r="AL77" i="77"/>
  <c r="AU77" i="77" s="1"/>
  <c r="AS21" i="77"/>
  <c r="AL21" i="77"/>
  <c r="AU21" i="77" s="1"/>
  <c r="AS39" i="77"/>
  <c r="AL39" i="77"/>
  <c r="AU39" i="77" s="1"/>
  <c r="AS57" i="77"/>
  <c r="AL57" i="77"/>
  <c r="AU57" i="77" s="1"/>
  <c r="AS75" i="77"/>
  <c r="AL75" i="77"/>
  <c r="AU75" i="77" s="1"/>
  <c r="X97" i="45"/>
  <c r="Y97" i="45"/>
  <c r="AS87" i="77"/>
  <c r="AL87" i="77"/>
  <c r="AU87" i="77" s="1"/>
  <c r="AI94" i="33"/>
  <c r="AN94" i="33"/>
  <c r="AS22" i="77"/>
  <c r="AL22" i="77"/>
  <c r="AU22" i="77" s="1"/>
  <c r="AS40" i="77"/>
  <c r="AL40" i="77"/>
  <c r="AU40" i="77" s="1"/>
  <c r="AS58" i="77"/>
  <c r="AL58" i="77"/>
  <c r="AU58" i="77" s="1"/>
  <c r="AS76" i="77"/>
  <c r="AL76" i="77"/>
  <c r="AU76" i="77" s="1"/>
  <c r="AS95" i="77"/>
  <c r="AL95" i="77"/>
  <c r="AU95" i="77" s="1"/>
  <c r="AI96" i="81"/>
  <c r="AN96" i="81"/>
  <c r="AH92" i="37"/>
  <c r="AQ92" i="37" s="1"/>
  <c r="AS8" i="77"/>
  <c r="AL8" i="77"/>
  <c r="AU8" i="77" s="1"/>
  <c r="AE94" i="25"/>
  <c r="W95" i="25"/>
  <c r="AG94" i="25"/>
  <c r="AP94" i="25" s="1"/>
  <c r="AF94" i="25"/>
  <c r="AO94" i="25" s="1"/>
  <c r="AJ4" i="77"/>
  <c r="AK4" i="77"/>
  <c r="AT4" i="77" s="1"/>
  <c r="AT100" i="77" s="1"/>
  <c r="AS14" i="77"/>
  <c r="AL14" i="77"/>
  <c r="AU14" i="77" s="1"/>
  <c r="AS32" i="77"/>
  <c r="AL32" i="77"/>
  <c r="AU32" i="77" s="1"/>
  <c r="AS50" i="77"/>
  <c r="AL50" i="77"/>
  <c r="AU50" i="77" s="1"/>
  <c r="AS68" i="77"/>
  <c r="AL68" i="77"/>
  <c r="AU68" i="77" s="1"/>
  <c r="AS86" i="77"/>
  <c r="AL86" i="77"/>
  <c r="AU86" i="77" s="1"/>
  <c r="Y96" i="41"/>
  <c r="X96" i="41"/>
  <c r="Z96" i="41" s="1"/>
  <c r="AS16" i="77"/>
  <c r="AL16" i="77"/>
  <c r="AU16" i="77" s="1"/>
  <c r="AS34" i="77"/>
  <c r="AL34" i="77"/>
  <c r="AU34" i="77" s="1"/>
  <c r="AS52" i="77"/>
  <c r="AL52" i="77"/>
  <c r="AU52" i="77" s="1"/>
  <c r="AS70" i="77"/>
  <c r="AL70" i="77"/>
  <c r="AU70" i="77" s="1"/>
  <c r="AS88" i="77"/>
  <c r="AL88" i="77"/>
  <c r="AU88" i="77" s="1"/>
  <c r="Y97" i="81"/>
  <c r="X97" i="81"/>
  <c r="AR96" i="85"/>
  <c r="AS17" i="77"/>
  <c r="AL17" i="77"/>
  <c r="AU17" i="77" s="1"/>
  <c r="AS35" i="77"/>
  <c r="AL35" i="77"/>
  <c r="AU35" i="77" s="1"/>
  <c r="AS53" i="77"/>
  <c r="AL53" i="77"/>
  <c r="AU53" i="77" s="1"/>
  <c r="AS71" i="77"/>
  <c r="AL71" i="77"/>
  <c r="AU71" i="77" s="1"/>
  <c r="AS89" i="77"/>
  <c r="AL89" i="77"/>
  <c r="AU89" i="77" s="1"/>
  <c r="AS90" i="77"/>
  <c r="AL90" i="77"/>
  <c r="AU90" i="77" s="1"/>
  <c r="Z97" i="85"/>
  <c r="AS18" i="77"/>
  <c r="AL18" i="77"/>
  <c r="AU18" i="77" s="1"/>
  <c r="AS36" i="77"/>
  <c r="AL36" i="77"/>
  <c r="AU36" i="77" s="1"/>
  <c r="AS54" i="77"/>
  <c r="AL54" i="77"/>
  <c r="AU54" i="77" s="1"/>
  <c r="AS72" i="77"/>
  <c r="AL72" i="77"/>
  <c r="AU72" i="77" s="1"/>
  <c r="AS7" i="77"/>
  <c r="AL7" i="77"/>
  <c r="AU7" i="77" s="1"/>
  <c r="AS25" i="77"/>
  <c r="AL25" i="77"/>
  <c r="AU25" i="77" s="1"/>
  <c r="AS43" i="77"/>
  <c r="AL43" i="77"/>
  <c r="AU43" i="77" s="1"/>
  <c r="AS61" i="77"/>
  <c r="AL61" i="77"/>
  <c r="AU61" i="77" s="1"/>
  <c r="AS79" i="77"/>
  <c r="AL79" i="77"/>
  <c r="AU79" i="77" s="1"/>
  <c r="AS97" i="77"/>
  <c r="AL97" i="77"/>
  <c r="AU97" i="77" s="1"/>
  <c r="Z97" i="81" l="1"/>
  <c r="W98" i="81"/>
  <c r="AG97" i="81"/>
  <c r="AP97" i="81" s="1"/>
  <c r="AF97" i="81"/>
  <c r="AO97" i="81" s="1"/>
  <c r="AE97" i="81"/>
  <c r="AE96" i="41"/>
  <c r="W97" i="41"/>
  <c r="AG96" i="41"/>
  <c r="AP96" i="41" s="1"/>
  <c r="AF96" i="41"/>
  <c r="AO96" i="41" s="1"/>
  <c r="AH95" i="33"/>
  <c r="AQ95" i="33" s="1"/>
  <c r="AR96" i="45"/>
  <c r="Z94" i="73"/>
  <c r="X94" i="73"/>
  <c r="Y94" i="73"/>
  <c r="AL98" i="77"/>
  <c r="AU98" i="77" s="1"/>
  <c r="AR98" i="77"/>
  <c r="AR100" i="77" s="1"/>
  <c r="AF97" i="85"/>
  <c r="AO97" i="85" s="1"/>
  <c r="W98" i="85"/>
  <c r="AE97" i="85"/>
  <c r="AG97" i="85"/>
  <c r="AP97" i="85" s="1"/>
  <c r="AS4" i="77"/>
  <c r="AL4" i="77"/>
  <c r="AU4" i="77" s="1"/>
  <c r="AU100" i="77" s="1"/>
  <c r="C11" i="77" s="1"/>
  <c r="F30" i="97" s="1"/>
  <c r="AH97" i="45"/>
  <c r="AQ97" i="45" s="1"/>
  <c r="Z95" i="33"/>
  <c r="AE97" i="29"/>
  <c r="W98" i="29"/>
  <c r="AG97" i="29"/>
  <c r="AP97" i="29" s="1"/>
  <c r="AF97" i="29"/>
  <c r="AO97" i="29" s="1"/>
  <c r="AR95" i="41"/>
  <c r="AI94" i="25"/>
  <c r="AN94" i="25"/>
  <c r="Z97" i="45"/>
  <c r="AS100" i="77"/>
  <c r="AI93" i="73"/>
  <c r="AN93" i="73"/>
  <c r="AR96" i="81"/>
  <c r="AR94" i="33"/>
  <c r="X93" i="37"/>
  <c r="Z93" i="37" s="1"/>
  <c r="Y93" i="37"/>
  <c r="AH96" i="41"/>
  <c r="AQ96" i="41" s="1"/>
  <c r="AI92" i="37"/>
  <c r="AN92" i="37"/>
  <c r="AH97" i="81"/>
  <c r="AQ97" i="81" s="1"/>
  <c r="Y95" i="25"/>
  <c r="X95" i="25"/>
  <c r="AE96" i="93"/>
  <c r="AF96" i="93"/>
  <c r="AO96" i="93" s="1"/>
  <c r="W97" i="93"/>
  <c r="AG96" i="93"/>
  <c r="AP96" i="93" s="1"/>
  <c r="AH95" i="25" l="1"/>
  <c r="AQ95" i="25" s="1"/>
  <c r="W94" i="37"/>
  <c r="AG93" i="37"/>
  <c r="AP93" i="37" s="1"/>
  <c r="AF93" i="37"/>
  <c r="AO93" i="37" s="1"/>
  <c r="AE93" i="37"/>
  <c r="AR93" i="73"/>
  <c r="W95" i="73"/>
  <c r="AG94" i="73"/>
  <c r="AP94" i="73" s="1"/>
  <c r="AF94" i="73"/>
  <c r="AO94" i="73" s="1"/>
  <c r="AE94" i="73"/>
  <c r="AI96" i="41"/>
  <c r="AN96" i="41"/>
  <c r="AE97" i="45"/>
  <c r="W98" i="45"/>
  <c r="AG97" i="45"/>
  <c r="AP97" i="45" s="1"/>
  <c r="AF97" i="45"/>
  <c r="AO97" i="45" s="1"/>
  <c r="X97" i="93"/>
  <c r="Y97" i="93"/>
  <c r="Z95" i="25"/>
  <c r="X98" i="29"/>
  <c r="Z98" i="29" s="1"/>
  <c r="Y98" i="29"/>
  <c r="AR92" i="37"/>
  <c r="AR94" i="25"/>
  <c r="AN97" i="85"/>
  <c r="AI97" i="85"/>
  <c r="Y97" i="41"/>
  <c r="X97" i="41"/>
  <c r="X98" i="81"/>
  <c r="Z98" i="81" s="1"/>
  <c r="Y98" i="81"/>
  <c r="W96" i="33"/>
  <c r="AG95" i="33"/>
  <c r="AP95" i="33" s="1"/>
  <c r="AF95" i="33"/>
  <c r="AO95" i="33" s="1"/>
  <c r="AE95" i="33"/>
  <c r="AI97" i="81"/>
  <c r="AN97" i="81"/>
  <c r="AI96" i="93"/>
  <c r="AN96" i="93"/>
  <c r="AH93" i="37"/>
  <c r="AQ93" i="37" s="1"/>
  <c r="AI97" i="29"/>
  <c r="AN97" i="29"/>
  <c r="X98" i="85"/>
  <c r="Z98" i="85" s="1"/>
  <c r="Y98" i="85"/>
  <c r="AH94" i="73"/>
  <c r="AQ94" i="73" s="1"/>
  <c r="AF98" i="85" l="1"/>
  <c r="AO98" i="85" s="1"/>
  <c r="AO100" i="85" s="1"/>
  <c r="AE98" i="85"/>
  <c r="AG98" i="85"/>
  <c r="AP98" i="85" s="1"/>
  <c r="AP100" i="85" s="1"/>
  <c r="AC98" i="85"/>
  <c r="AN95" i="33"/>
  <c r="AI95" i="33"/>
  <c r="AH98" i="81"/>
  <c r="AQ98" i="81" s="1"/>
  <c r="AQ100" i="81" s="1"/>
  <c r="AZ3" i="81"/>
  <c r="AX3" i="81" s="1"/>
  <c r="S3" i="81" s="1"/>
  <c r="AC3" i="81" s="1"/>
  <c r="AX10" i="81"/>
  <c r="S10" i="81" s="1"/>
  <c r="AC10" i="81" s="1"/>
  <c r="AB11" i="81" s="1"/>
  <c r="AX11" i="81"/>
  <c r="S11" i="81" s="1"/>
  <c r="AC11" i="81" s="1"/>
  <c r="AB12" i="81" s="1"/>
  <c r="AX12" i="81"/>
  <c r="S12" i="81" s="1"/>
  <c r="AC12" i="81" s="1"/>
  <c r="AB13" i="81" s="1"/>
  <c r="AX13" i="81"/>
  <c r="S13" i="81" s="1"/>
  <c r="AC13" i="81" s="1"/>
  <c r="AB14" i="81" s="1"/>
  <c r="AX14" i="81"/>
  <c r="S14" i="81" s="1"/>
  <c r="AC14" i="81" s="1"/>
  <c r="AB15" i="81" s="1"/>
  <c r="AX15" i="81"/>
  <c r="S15" i="81" s="1"/>
  <c r="AC15" i="81" s="1"/>
  <c r="AB16" i="81" s="1"/>
  <c r="AX16" i="81"/>
  <c r="S16" i="81" s="1"/>
  <c r="AC16" i="81" s="1"/>
  <c r="AB17" i="81" s="1"/>
  <c r="AX17" i="81"/>
  <c r="S17" i="81" s="1"/>
  <c r="AC17" i="81" s="1"/>
  <c r="AB18" i="81" s="1"/>
  <c r="AX18" i="81"/>
  <c r="S18" i="81" s="1"/>
  <c r="AC18" i="81" s="1"/>
  <c r="AB19" i="81" s="1"/>
  <c r="AX19" i="81"/>
  <c r="S19" i="81" s="1"/>
  <c r="AC19" i="81" s="1"/>
  <c r="AB20" i="81" s="1"/>
  <c r="AX20" i="81"/>
  <c r="S20" i="81" s="1"/>
  <c r="AC20" i="81" s="1"/>
  <c r="AB21" i="81" s="1"/>
  <c r="AX21" i="81"/>
  <c r="S21" i="81" s="1"/>
  <c r="AC21" i="81" s="1"/>
  <c r="AB22" i="81" s="1"/>
  <c r="AX22" i="81"/>
  <c r="S22" i="81" s="1"/>
  <c r="AC22" i="81" s="1"/>
  <c r="AB23" i="81" s="1"/>
  <c r="AX23" i="81"/>
  <c r="S23" i="81" s="1"/>
  <c r="AC23" i="81" s="1"/>
  <c r="AB24" i="81" s="1"/>
  <c r="AX24" i="81"/>
  <c r="S24" i="81" s="1"/>
  <c r="AC24" i="81" s="1"/>
  <c r="AB25" i="81" s="1"/>
  <c r="AX25" i="81"/>
  <c r="S25" i="81" s="1"/>
  <c r="AC25" i="81" s="1"/>
  <c r="AB26" i="81" s="1"/>
  <c r="AX26" i="81"/>
  <c r="S26" i="81" s="1"/>
  <c r="AC26" i="81" s="1"/>
  <c r="AB27" i="81" s="1"/>
  <c r="AX27" i="81"/>
  <c r="S27" i="81" s="1"/>
  <c r="AC27" i="81" s="1"/>
  <c r="AB28" i="81" s="1"/>
  <c r="AX28" i="81"/>
  <c r="S28" i="81" s="1"/>
  <c r="AC28" i="81" s="1"/>
  <c r="AB29" i="81" s="1"/>
  <c r="AX29" i="81"/>
  <c r="S29" i="81" s="1"/>
  <c r="AC29" i="81" s="1"/>
  <c r="AB30" i="81" s="1"/>
  <c r="AX30" i="81"/>
  <c r="S30" i="81" s="1"/>
  <c r="AC30" i="81" s="1"/>
  <c r="AB31" i="81" s="1"/>
  <c r="AX31" i="81"/>
  <c r="S31" i="81" s="1"/>
  <c r="AC31" i="81" s="1"/>
  <c r="AB32" i="81" s="1"/>
  <c r="AX32" i="81"/>
  <c r="S32" i="81" s="1"/>
  <c r="AC32" i="81" s="1"/>
  <c r="AB33" i="81" s="1"/>
  <c r="AX33" i="81"/>
  <c r="S33" i="81" s="1"/>
  <c r="AC33" i="81" s="1"/>
  <c r="AB34" i="81" s="1"/>
  <c r="AX34" i="81"/>
  <c r="S34" i="81" s="1"/>
  <c r="AC34" i="81" s="1"/>
  <c r="AB35" i="81" s="1"/>
  <c r="AX35" i="81"/>
  <c r="S35" i="81" s="1"/>
  <c r="AC35" i="81" s="1"/>
  <c r="AB36" i="81" s="1"/>
  <c r="AX36" i="81"/>
  <c r="S36" i="81" s="1"/>
  <c r="AC36" i="81" s="1"/>
  <c r="AB37" i="81" s="1"/>
  <c r="AX37" i="81"/>
  <c r="S37" i="81" s="1"/>
  <c r="AC37" i="81" s="1"/>
  <c r="AB38" i="81" s="1"/>
  <c r="AX38" i="81"/>
  <c r="S38" i="81" s="1"/>
  <c r="AC38" i="81" s="1"/>
  <c r="AB39" i="81" s="1"/>
  <c r="AX39" i="81"/>
  <c r="S39" i="81" s="1"/>
  <c r="AC39" i="81" s="1"/>
  <c r="AB40" i="81" s="1"/>
  <c r="AX40" i="81"/>
  <c r="S40" i="81" s="1"/>
  <c r="AC40" i="81" s="1"/>
  <c r="AB41" i="81" s="1"/>
  <c r="AX41" i="81"/>
  <c r="S41" i="81" s="1"/>
  <c r="AC41" i="81" s="1"/>
  <c r="AB42" i="81" s="1"/>
  <c r="AX42" i="81"/>
  <c r="S42" i="81" s="1"/>
  <c r="AC42" i="81" s="1"/>
  <c r="AB43" i="81" s="1"/>
  <c r="AX43" i="81"/>
  <c r="S43" i="81" s="1"/>
  <c r="AC43" i="81" s="1"/>
  <c r="AB44" i="81" s="1"/>
  <c r="AX44" i="81"/>
  <c r="S44" i="81" s="1"/>
  <c r="AC44" i="81" s="1"/>
  <c r="AB45" i="81" s="1"/>
  <c r="AX45" i="81"/>
  <c r="S45" i="81" s="1"/>
  <c r="AC45" i="81" s="1"/>
  <c r="AB46" i="81" s="1"/>
  <c r="AX46" i="81"/>
  <c r="S46" i="81" s="1"/>
  <c r="AC46" i="81" s="1"/>
  <c r="AB47" i="81" s="1"/>
  <c r="AX47" i="81"/>
  <c r="S47" i="81" s="1"/>
  <c r="AC47" i="81" s="1"/>
  <c r="AB48" i="81" s="1"/>
  <c r="AX48" i="81"/>
  <c r="S48" i="81" s="1"/>
  <c r="AC48" i="81" s="1"/>
  <c r="AB49" i="81" s="1"/>
  <c r="AX49" i="81"/>
  <c r="S49" i="81" s="1"/>
  <c r="AC49" i="81" s="1"/>
  <c r="AB50" i="81" s="1"/>
  <c r="AX50" i="81"/>
  <c r="S50" i="81" s="1"/>
  <c r="AC50" i="81" s="1"/>
  <c r="AB51" i="81" s="1"/>
  <c r="AX51" i="81"/>
  <c r="S51" i="81" s="1"/>
  <c r="AC51" i="81" s="1"/>
  <c r="AB52" i="81" s="1"/>
  <c r="AX52" i="81"/>
  <c r="S52" i="81" s="1"/>
  <c r="AC52" i="81" s="1"/>
  <c r="AB53" i="81" s="1"/>
  <c r="AX53" i="81"/>
  <c r="S53" i="81" s="1"/>
  <c r="AC53" i="81" s="1"/>
  <c r="AB54" i="81" s="1"/>
  <c r="AX54" i="81"/>
  <c r="S54" i="81" s="1"/>
  <c r="AC54" i="81" s="1"/>
  <c r="AB55" i="81" s="1"/>
  <c r="AX55" i="81"/>
  <c r="S55" i="81" s="1"/>
  <c r="AC55" i="81" s="1"/>
  <c r="AB56" i="81" s="1"/>
  <c r="AX56" i="81"/>
  <c r="S56" i="81" s="1"/>
  <c r="AC56" i="81" s="1"/>
  <c r="AB57" i="81" s="1"/>
  <c r="AX57" i="81"/>
  <c r="S57" i="81" s="1"/>
  <c r="AC57" i="81" s="1"/>
  <c r="AB58" i="81" s="1"/>
  <c r="AX58" i="81"/>
  <c r="S58" i="81" s="1"/>
  <c r="AC58" i="81" s="1"/>
  <c r="AB59" i="81" s="1"/>
  <c r="AX59" i="81"/>
  <c r="S59" i="81" s="1"/>
  <c r="AC59" i="81" s="1"/>
  <c r="AB60" i="81" s="1"/>
  <c r="AX60" i="81"/>
  <c r="S60" i="81" s="1"/>
  <c r="AC60" i="81" s="1"/>
  <c r="AB61" i="81" s="1"/>
  <c r="AX61" i="81"/>
  <c r="S61" i="81" s="1"/>
  <c r="AC61" i="81" s="1"/>
  <c r="AB62" i="81" s="1"/>
  <c r="AX62" i="81"/>
  <c r="S62" i="81" s="1"/>
  <c r="AC62" i="81" s="1"/>
  <c r="AB63" i="81" s="1"/>
  <c r="AX63" i="81"/>
  <c r="S63" i="81" s="1"/>
  <c r="AC63" i="81" s="1"/>
  <c r="AB64" i="81" s="1"/>
  <c r="AX64" i="81"/>
  <c r="S64" i="81" s="1"/>
  <c r="AC64" i="81" s="1"/>
  <c r="AB65" i="81" s="1"/>
  <c r="AX65" i="81"/>
  <c r="S65" i="81" s="1"/>
  <c r="AC65" i="81" s="1"/>
  <c r="AB66" i="81" s="1"/>
  <c r="AX66" i="81"/>
  <c r="S66" i="81" s="1"/>
  <c r="AC66" i="81" s="1"/>
  <c r="AB67" i="81" s="1"/>
  <c r="AX67" i="81"/>
  <c r="S67" i="81" s="1"/>
  <c r="AC67" i="81" s="1"/>
  <c r="AB68" i="81" s="1"/>
  <c r="AX68" i="81"/>
  <c r="S68" i="81" s="1"/>
  <c r="AC68" i="81" s="1"/>
  <c r="AB69" i="81" s="1"/>
  <c r="AX69" i="81"/>
  <c r="S69" i="81" s="1"/>
  <c r="AC69" i="81" s="1"/>
  <c r="AB70" i="81" s="1"/>
  <c r="AX70" i="81"/>
  <c r="S70" i="81" s="1"/>
  <c r="AC70" i="81" s="1"/>
  <c r="AB71" i="81" s="1"/>
  <c r="AX71" i="81"/>
  <c r="S71" i="81" s="1"/>
  <c r="AC71" i="81" s="1"/>
  <c r="AB72" i="81" s="1"/>
  <c r="AX72" i="81"/>
  <c r="S72" i="81" s="1"/>
  <c r="AC72" i="81" s="1"/>
  <c r="AB73" i="81" s="1"/>
  <c r="AX73" i="81"/>
  <c r="S73" i="81" s="1"/>
  <c r="AC73" i="81" s="1"/>
  <c r="AB74" i="81" s="1"/>
  <c r="AX74" i="81"/>
  <c r="S74" i="81" s="1"/>
  <c r="AC74" i="81" s="1"/>
  <c r="AB75" i="81" s="1"/>
  <c r="AX75" i="81"/>
  <c r="S75" i="81" s="1"/>
  <c r="AC75" i="81" s="1"/>
  <c r="AB76" i="81" s="1"/>
  <c r="AX76" i="81"/>
  <c r="S76" i="81" s="1"/>
  <c r="AC76" i="81" s="1"/>
  <c r="AB77" i="81" s="1"/>
  <c r="AX77" i="81"/>
  <c r="S77" i="81" s="1"/>
  <c r="AC77" i="81" s="1"/>
  <c r="AB78" i="81" s="1"/>
  <c r="AX78" i="81"/>
  <c r="S78" i="81" s="1"/>
  <c r="AC78" i="81" s="1"/>
  <c r="AB79" i="81" s="1"/>
  <c r="AX79" i="81"/>
  <c r="S79" i="81" s="1"/>
  <c r="AC79" i="81" s="1"/>
  <c r="AB80" i="81" s="1"/>
  <c r="AX80" i="81"/>
  <c r="S80" i="81" s="1"/>
  <c r="AC80" i="81" s="1"/>
  <c r="AB81" i="81" s="1"/>
  <c r="AX81" i="81"/>
  <c r="S81" i="81" s="1"/>
  <c r="AC81" i="81" s="1"/>
  <c r="AB82" i="81" s="1"/>
  <c r="AX82" i="81"/>
  <c r="S82" i="81" s="1"/>
  <c r="AC82" i="81" s="1"/>
  <c r="AB83" i="81" s="1"/>
  <c r="AX83" i="81"/>
  <c r="S83" i="81" s="1"/>
  <c r="AC83" i="81" s="1"/>
  <c r="AB84" i="81" s="1"/>
  <c r="AX84" i="81"/>
  <c r="S84" i="81" s="1"/>
  <c r="AC84" i="81" s="1"/>
  <c r="AB85" i="81" s="1"/>
  <c r="AX85" i="81"/>
  <c r="S85" i="81" s="1"/>
  <c r="AC85" i="81" s="1"/>
  <c r="AB86" i="81" s="1"/>
  <c r="AX86" i="81"/>
  <c r="S86" i="81" s="1"/>
  <c r="AC86" i="81" s="1"/>
  <c r="AB87" i="81" s="1"/>
  <c r="AX87" i="81"/>
  <c r="S87" i="81" s="1"/>
  <c r="AC87" i="81" s="1"/>
  <c r="AB88" i="81" s="1"/>
  <c r="AX88" i="81"/>
  <c r="S88" i="81" s="1"/>
  <c r="AC88" i="81" s="1"/>
  <c r="AB89" i="81" s="1"/>
  <c r="AX89" i="81"/>
  <c r="S89" i="81" s="1"/>
  <c r="AC89" i="81" s="1"/>
  <c r="AB90" i="81" s="1"/>
  <c r="AX90" i="81"/>
  <c r="S90" i="81" s="1"/>
  <c r="AC90" i="81" s="1"/>
  <c r="AB91" i="81" s="1"/>
  <c r="AX91" i="81"/>
  <c r="S91" i="81" s="1"/>
  <c r="AC91" i="81" s="1"/>
  <c r="AB92" i="81" s="1"/>
  <c r="AX92" i="81"/>
  <c r="S92" i="81" s="1"/>
  <c r="AC92" i="81" s="1"/>
  <c r="AB93" i="81" s="1"/>
  <c r="AX97" i="81"/>
  <c r="S97" i="81" s="1"/>
  <c r="AC97" i="81" s="1"/>
  <c r="AB98" i="81" s="1"/>
  <c r="AX95" i="81"/>
  <c r="S95" i="81" s="1"/>
  <c r="AC95" i="81" s="1"/>
  <c r="AB96" i="81" s="1"/>
  <c r="AX94" i="81"/>
  <c r="S94" i="81" s="1"/>
  <c r="AC94" i="81" s="1"/>
  <c r="AB95" i="81" s="1"/>
  <c r="AX96" i="81"/>
  <c r="S96" i="81" s="1"/>
  <c r="AC96" i="81" s="1"/>
  <c r="AB97" i="81" s="1"/>
  <c r="AX93" i="81"/>
  <c r="S93" i="81" s="1"/>
  <c r="AC93" i="81" s="1"/>
  <c r="AB94" i="81" s="1"/>
  <c r="AH98" i="29"/>
  <c r="AQ98" i="29" s="1"/>
  <c r="AQ100" i="29" s="1"/>
  <c r="AX4" i="29"/>
  <c r="S4" i="29" s="1"/>
  <c r="AC4" i="29" s="1"/>
  <c r="AB5" i="29" s="1"/>
  <c r="AX6" i="29"/>
  <c r="S6" i="29" s="1"/>
  <c r="AC6" i="29" s="1"/>
  <c r="AB7" i="29" s="1"/>
  <c r="AZ3" i="29"/>
  <c r="AX5" i="29" s="1"/>
  <c r="S5" i="29" s="1"/>
  <c r="AC5" i="29" s="1"/>
  <c r="AB6" i="29" s="1"/>
  <c r="AX7" i="29"/>
  <c r="S7" i="29" s="1"/>
  <c r="AC7" i="29" s="1"/>
  <c r="AB8" i="29" s="1"/>
  <c r="AX8" i="29"/>
  <c r="S8" i="29" s="1"/>
  <c r="AC8" i="29" s="1"/>
  <c r="AB9" i="29" s="1"/>
  <c r="AX9" i="29"/>
  <c r="S9" i="29" s="1"/>
  <c r="AC9" i="29" s="1"/>
  <c r="AB10" i="29" s="1"/>
  <c r="AX10" i="29"/>
  <c r="S10" i="29" s="1"/>
  <c r="AC10" i="29" s="1"/>
  <c r="AB11" i="29" s="1"/>
  <c r="AX11" i="29"/>
  <c r="S11" i="29" s="1"/>
  <c r="AC11" i="29" s="1"/>
  <c r="AB12" i="29" s="1"/>
  <c r="AX12" i="29"/>
  <c r="S12" i="29" s="1"/>
  <c r="AC12" i="29" s="1"/>
  <c r="AB13" i="29" s="1"/>
  <c r="AX13" i="29"/>
  <c r="S13" i="29" s="1"/>
  <c r="AC13" i="29" s="1"/>
  <c r="AB14" i="29" s="1"/>
  <c r="AX14" i="29"/>
  <c r="S14" i="29" s="1"/>
  <c r="AC14" i="29" s="1"/>
  <c r="AB15" i="29" s="1"/>
  <c r="AX15" i="29"/>
  <c r="S15" i="29" s="1"/>
  <c r="AC15" i="29" s="1"/>
  <c r="AB16" i="29" s="1"/>
  <c r="AX16" i="29"/>
  <c r="S16" i="29" s="1"/>
  <c r="AC16" i="29" s="1"/>
  <c r="AB17" i="29" s="1"/>
  <c r="AX17" i="29"/>
  <c r="S17" i="29" s="1"/>
  <c r="AC17" i="29" s="1"/>
  <c r="AB18" i="29" s="1"/>
  <c r="AX18" i="29"/>
  <c r="S18" i="29" s="1"/>
  <c r="AC18" i="29" s="1"/>
  <c r="AB19" i="29" s="1"/>
  <c r="AX19" i="29"/>
  <c r="S19" i="29" s="1"/>
  <c r="AC19" i="29" s="1"/>
  <c r="AB20" i="29" s="1"/>
  <c r="AX20" i="29"/>
  <c r="S20" i="29" s="1"/>
  <c r="AC20" i="29" s="1"/>
  <c r="AB21" i="29" s="1"/>
  <c r="AX21" i="29"/>
  <c r="S21" i="29" s="1"/>
  <c r="AC21" i="29" s="1"/>
  <c r="AB22" i="29" s="1"/>
  <c r="AX22" i="29"/>
  <c r="S22" i="29" s="1"/>
  <c r="AC22" i="29" s="1"/>
  <c r="AB23" i="29" s="1"/>
  <c r="AX23" i="29"/>
  <c r="S23" i="29" s="1"/>
  <c r="AC23" i="29" s="1"/>
  <c r="AB24" i="29" s="1"/>
  <c r="AX24" i="29"/>
  <c r="S24" i="29" s="1"/>
  <c r="AC24" i="29" s="1"/>
  <c r="AB25" i="29" s="1"/>
  <c r="AX25" i="29"/>
  <c r="S25" i="29" s="1"/>
  <c r="AC25" i="29" s="1"/>
  <c r="AB26" i="29" s="1"/>
  <c r="AX26" i="29"/>
  <c r="S26" i="29" s="1"/>
  <c r="AC26" i="29" s="1"/>
  <c r="AB27" i="29" s="1"/>
  <c r="AX27" i="29"/>
  <c r="S27" i="29" s="1"/>
  <c r="AC27" i="29" s="1"/>
  <c r="AB28" i="29" s="1"/>
  <c r="AX28" i="29"/>
  <c r="S28" i="29" s="1"/>
  <c r="AC28" i="29" s="1"/>
  <c r="AB29" i="29" s="1"/>
  <c r="AX29" i="29"/>
  <c r="S29" i="29" s="1"/>
  <c r="AC29" i="29" s="1"/>
  <c r="AB30" i="29" s="1"/>
  <c r="AX30" i="29"/>
  <c r="S30" i="29" s="1"/>
  <c r="AC30" i="29" s="1"/>
  <c r="AB31" i="29" s="1"/>
  <c r="AX31" i="29"/>
  <c r="S31" i="29" s="1"/>
  <c r="AC31" i="29" s="1"/>
  <c r="AB32" i="29" s="1"/>
  <c r="AX32" i="29"/>
  <c r="S32" i="29" s="1"/>
  <c r="AC32" i="29" s="1"/>
  <c r="AB33" i="29" s="1"/>
  <c r="AX33" i="29"/>
  <c r="S33" i="29" s="1"/>
  <c r="AC33" i="29" s="1"/>
  <c r="AB34" i="29" s="1"/>
  <c r="AX34" i="29"/>
  <c r="S34" i="29" s="1"/>
  <c r="AC34" i="29" s="1"/>
  <c r="AB35" i="29" s="1"/>
  <c r="AX35" i="29"/>
  <c r="S35" i="29" s="1"/>
  <c r="AC35" i="29" s="1"/>
  <c r="AB36" i="29" s="1"/>
  <c r="AX36" i="29"/>
  <c r="S36" i="29" s="1"/>
  <c r="AC36" i="29" s="1"/>
  <c r="AB37" i="29" s="1"/>
  <c r="AX37" i="29"/>
  <c r="S37" i="29" s="1"/>
  <c r="AC37" i="29" s="1"/>
  <c r="AB38" i="29" s="1"/>
  <c r="AX38" i="29"/>
  <c r="S38" i="29" s="1"/>
  <c r="AC38" i="29" s="1"/>
  <c r="AB39" i="29" s="1"/>
  <c r="AX39" i="29"/>
  <c r="S39" i="29" s="1"/>
  <c r="AC39" i="29" s="1"/>
  <c r="AB40" i="29" s="1"/>
  <c r="AX40" i="29"/>
  <c r="S40" i="29" s="1"/>
  <c r="AC40" i="29" s="1"/>
  <c r="AB41" i="29" s="1"/>
  <c r="AX41" i="29"/>
  <c r="S41" i="29" s="1"/>
  <c r="AC41" i="29" s="1"/>
  <c r="AB42" i="29" s="1"/>
  <c r="AX42" i="29"/>
  <c r="S42" i="29" s="1"/>
  <c r="AC42" i="29" s="1"/>
  <c r="AB43" i="29" s="1"/>
  <c r="AX43" i="29"/>
  <c r="S43" i="29" s="1"/>
  <c r="AC43" i="29" s="1"/>
  <c r="AB44" i="29" s="1"/>
  <c r="AX44" i="29"/>
  <c r="S44" i="29" s="1"/>
  <c r="AC44" i="29" s="1"/>
  <c r="AB45" i="29" s="1"/>
  <c r="AX45" i="29"/>
  <c r="S45" i="29" s="1"/>
  <c r="AC45" i="29" s="1"/>
  <c r="AB46" i="29" s="1"/>
  <c r="AX46" i="29"/>
  <c r="S46" i="29" s="1"/>
  <c r="AC46" i="29" s="1"/>
  <c r="AB47" i="29" s="1"/>
  <c r="AX47" i="29"/>
  <c r="S47" i="29" s="1"/>
  <c r="AC47" i="29" s="1"/>
  <c r="AB48" i="29" s="1"/>
  <c r="AX48" i="29"/>
  <c r="S48" i="29" s="1"/>
  <c r="AC48" i="29" s="1"/>
  <c r="AB49" i="29" s="1"/>
  <c r="AX49" i="29"/>
  <c r="S49" i="29" s="1"/>
  <c r="AC49" i="29" s="1"/>
  <c r="AB50" i="29" s="1"/>
  <c r="AX50" i="29"/>
  <c r="S50" i="29" s="1"/>
  <c r="AC50" i="29" s="1"/>
  <c r="AB51" i="29" s="1"/>
  <c r="AX51" i="29"/>
  <c r="S51" i="29" s="1"/>
  <c r="AC51" i="29" s="1"/>
  <c r="AB52" i="29" s="1"/>
  <c r="AX52" i="29"/>
  <c r="S52" i="29" s="1"/>
  <c r="AC52" i="29" s="1"/>
  <c r="AB53" i="29" s="1"/>
  <c r="AX53" i="29"/>
  <c r="S53" i="29" s="1"/>
  <c r="AC53" i="29" s="1"/>
  <c r="AB54" i="29" s="1"/>
  <c r="AX54" i="29"/>
  <c r="S54" i="29" s="1"/>
  <c r="AC54" i="29" s="1"/>
  <c r="AB55" i="29" s="1"/>
  <c r="AX55" i="29"/>
  <c r="S55" i="29" s="1"/>
  <c r="AC55" i="29" s="1"/>
  <c r="AB56" i="29" s="1"/>
  <c r="AX56" i="29"/>
  <c r="S56" i="29" s="1"/>
  <c r="AC56" i="29" s="1"/>
  <c r="AB57" i="29" s="1"/>
  <c r="AX57" i="29"/>
  <c r="S57" i="29" s="1"/>
  <c r="AC57" i="29" s="1"/>
  <c r="AB58" i="29" s="1"/>
  <c r="AX58" i="29"/>
  <c r="S58" i="29" s="1"/>
  <c r="AC58" i="29" s="1"/>
  <c r="AB59" i="29" s="1"/>
  <c r="AX59" i="29"/>
  <c r="S59" i="29" s="1"/>
  <c r="AC59" i="29" s="1"/>
  <c r="AB60" i="29" s="1"/>
  <c r="AX60" i="29"/>
  <c r="S60" i="29" s="1"/>
  <c r="AC60" i="29" s="1"/>
  <c r="AB61" i="29" s="1"/>
  <c r="AX61" i="29"/>
  <c r="S61" i="29" s="1"/>
  <c r="AC61" i="29" s="1"/>
  <c r="AB62" i="29" s="1"/>
  <c r="AX62" i="29"/>
  <c r="S62" i="29" s="1"/>
  <c r="AC62" i="29" s="1"/>
  <c r="AB63" i="29" s="1"/>
  <c r="AX63" i="29"/>
  <c r="S63" i="29" s="1"/>
  <c r="AC63" i="29" s="1"/>
  <c r="AB64" i="29" s="1"/>
  <c r="AX64" i="29"/>
  <c r="S64" i="29" s="1"/>
  <c r="AC64" i="29" s="1"/>
  <c r="AB65" i="29" s="1"/>
  <c r="AX65" i="29"/>
  <c r="S65" i="29" s="1"/>
  <c r="AC65" i="29" s="1"/>
  <c r="AB66" i="29" s="1"/>
  <c r="AX66" i="29"/>
  <c r="S66" i="29" s="1"/>
  <c r="AC66" i="29" s="1"/>
  <c r="AB67" i="29" s="1"/>
  <c r="AX67" i="29"/>
  <c r="S67" i="29" s="1"/>
  <c r="AC67" i="29" s="1"/>
  <c r="AB68" i="29" s="1"/>
  <c r="AX68" i="29"/>
  <c r="S68" i="29" s="1"/>
  <c r="AC68" i="29" s="1"/>
  <c r="AB69" i="29" s="1"/>
  <c r="AX69" i="29"/>
  <c r="S69" i="29" s="1"/>
  <c r="AC69" i="29" s="1"/>
  <c r="AB70" i="29" s="1"/>
  <c r="AX70" i="29"/>
  <c r="S70" i="29" s="1"/>
  <c r="AC70" i="29" s="1"/>
  <c r="AB71" i="29" s="1"/>
  <c r="AX71" i="29"/>
  <c r="S71" i="29" s="1"/>
  <c r="AC71" i="29" s="1"/>
  <c r="AB72" i="29" s="1"/>
  <c r="AX72" i="29"/>
  <c r="S72" i="29" s="1"/>
  <c r="AC72" i="29" s="1"/>
  <c r="AB73" i="29" s="1"/>
  <c r="AX73" i="29"/>
  <c r="S73" i="29" s="1"/>
  <c r="AC73" i="29" s="1"/>
  <c r="AB74" i="29" s="1"/>
  <c r="AX74" i="29"/>
  <c r="S74" i="29" s="1"/>
  <c r="AC74" i="29" s="1"/>
  <c r="AB75" i="29" s="1"/>
  <c r="AX75" i="29"/>
  <c r="S75" i="29" s="1"/>
  <c r="AC75" i="29" s="1"/>
  <c r="AB76" i="29" s="1"/>
  <c r="AX76" i="29"/>
  <c r="S76" i="29" s="1"/>
  <c r="AC76" i="29" s="1"/>
  <c r="AB77" i="29" s="1"/>
  <c r="AX77" i="29"/>
  <c r="S77" i="29" s="1"/>
  <c r="AC77" i="29" s="1"/>
  <c r="AB78" i="29" s="1"/>
  <c r="AX78" i="29"/>
  <c r="S78" i="29" s="1"/>
  <c r="AC78" i="29" s="1"/>
  <c r="AB79" i="29" s="1"/>
  <c r="AX79" i="29"/>
  <c r="S79" i="29" s="1"/>
  <c r="AC79" i="29" s="1"/>
  <c r="AB80" i="29" s="1"/>
  <c r="AX80" i="29"/>
  <c r="S80" i="29" s="1"/>
  <c r="AC80" i="29" s="1"/>
  <c r="AB81" i="29" s="1"/>
  <c r="AX81" i="29"/>
  <c r="S81" i="29" s="1"/>
  <c r="AC81" i="29" s="1"/>
  <c r="AB82" i="29" s="1"/>
  <c r="AX82" i="29"/>
  <c r="S82" i="29" s="1"/>
  <c r="AC82" i="29" s="1"/>
  <c r="AB83" i="29" s="1"/>
  <c r="AX83" i="29"/>
  <c r="S83" i="29" s="1"/>
  <c r="AC83" i="29" s="1"/>
  <c r="AB84" i="29" s="1"/>
  <c r="AX84" i="29"/>
  <c r="S84" i="29" s="1"/>
  <c r="AC84" i="29" s="1"/>
  <c r="AB85" i="29" s="1"/>
  <c r="AX85" i="29"/>
  <c r="S85" i="29" s="1"/>
  <c r="AC85" i="29" s="1"/>
  <c r="AB86" i="29" s="1"/>
  <c r="AX86" i="29"/>
  <c r="S86" i="29" s="1"/>
  <c r="AC86" i="29" s="1"/>
  <c r="AB87" i="29" s="1"/>
  <c r="AX87" i="29"/>
  <c r="S87" i="29" s="1"/>
  <c r="AC87" i="29" s="1"/>
  <c r="AB88" i="29" s="1"/>
  <c r="AX88" i="29"/>
  <c r="S88" i="29" s="1"/>
  <c r="AC88" i="29" s="1"/>
  <c r="AB89" i="29" s="1"/>
  <c r="AX89" i="29"/>
  <c r="S89" i="29" s="1"/>
  <c r="AC89" i="29" s="1"/>
  <c r="AB90" i="29" s="1"/>
  <c r="AX90" i="29"/>
  <c r="S90" i="29" s="1"/>
  <c r="AC90" i="29" s="1"/>
  <c r="AB91" i="29" s="1"/>
  <c r="AX91" i="29"/>
  <c r="S91" i="29" s="1"/>
  <c r="AC91" i="29" s="1"/>
  <c r="AB92" i="29" s="1"/>
  <c r="AX92" i="29"/>
  <c r="S92" i="29" s="1"/>
  <c r="AC92" i="29" s="1"/>
  <c r="AB93" i="29" s="1"/>
  <c r="AX94" i="29"/>
  <c r="S94" i="29" s="1"/>
  <c r="AC94" i="29" s="1"/>
  <c r="AB95" i="29" s="1"/>
  <c r="AX93" i="29"/>
  <c r="S93" i="29" s="1"/>
  <c r="AC93" i="29" s="1"/>
  <c r="AB94" i="29" s="1"/>
  <c r="AX95" i="29"/>
  <c r="S95" i="29" s="1"/>
  <c r="AC95" i="29" s="1"/>
  <c r="AB96" i="29" s="1"/>
  <c r="AX96" i="29"/>
  <c r="S96" i="29" s="1"/>
  <c r="AC96" i="29" s="1"/>
  <c r="AB97" i="29" s="1"/>
  <c r="AX97" i="29"/>
  <c r="S97" i="29" s="1"/>
  <c r="AC97" i="29" s="1"/>
  <c r="AB98" i="29" s="1"/>
  <c r="AR96" i="41"/>
  <c r="Z94" i="37"/>
  <c r="Y94" i="37"/>
  <c r="X94" i="37"/>
  <c r="AG98" i="81"/>
  <c r="AP98" i="81" s="1"/>
  <c r="AP100" i="81" s="1"/>
  <c r="AF98" i="81"/>
  <c r="AO98" i="81" s="1"/>
  <c r="AO100" i="81" s="1"/>
  <c r="AE98" i="81"/>
  <c r="AC98" i="81"/>
  <c r="AR97" i="29"/>
  <c r="AH97" i="41"/>
  <c r="AQ97" i="41" s="1"/>
  <c r="W96" i="25"/>
  <c r="AG95" i="25"/>
  <c r="AP95" i="25" s="1"/>
  <c r="AF95" i="25"/>
  <c r="AO95" i="25" s="1"/>
  <c r="AE95" i="25"/>
  <c r="X98" i="45"/>
  <c r="Y98" i="45"/>
  <c r="AI94" i="73"/>
  <c r="AN94" i="73"/>
  <c r="AR96" i="93"/>
  <c r="AN93" i="37"/>
  <c r="AI93" i="37"/>
  <c r="AG98" i="29"/>
  <c r="AP98" i="29" s="1"/>
  <c r="AP100" i="29" s="1"/>
  <c r="AF98" i="29"/>
  <c r="AO98" i="29" s="1"/>
  <c r="AO100" i="29" s="1"/>
  <c r="AE98" i="29"/>
  <c r="AC98" i="29"/>
  <c r="Y96" i="33"/>
  <c r="X96" i="33"/>
  <c r="Z97" i="41"/>
  <c r="AH97" i="93"/>
  <c r="AQ97" i="93" s="1"/>
  <c r="AI97" i="45"/>
  <c r="AN97" i="45"/>
  <c r="Y95" i="73"/>
  <c r="X95" i="73"/>
  <c r="AH98" i="85"/>
  <c r="AQ98" i="85" s="1"/>
  <c r="AQ100" i="85" s="1"/>
  <c r="AZ3" i="85"/>
  <c r="AX5" i="85" s="1"/>
  <c r="S5" i="85" s="1"/>
  <c r="AC5" i="85" s="1"/>
  <c r="AB6" i="85" s="1"/>
  <c r="AX15" i="85"/>
  <c r="S15" i="85" s="1"/>
  <c r="AC15" i="85" s="1"/>
  <c r="AB16" i="85" s="1"/>
  <c r="AX21" i="85"/>
  <c r="S21" i="85" s="1"/>
  <c r="AC21" i="85" s="1"/>
  <c r="AB22" i="85" s="1"/>
  <c r="AX51" i="85"/>
  <c r="S51" i="85" s="1"/>
  <c r="AC51" i="85" s="1"/>
  <c r="AB52" i="85" s="1"/>
  <c r="AX57" i="85"/>
  <c r="S57" i="85" s="1"/>
  <c r="AC57" i="85" s="1"/>
  <c r="AB58" i="85" s="1"/>
  <c r="AX63" i="85"/>
  <c r="S63" i="85" s="1"/>
  <c r="AC63" i="85" s="1"/>
  <c r="AB64" i="85" s="1"/>
  <c r="AX87" i="85"/>
  <c r="S87" i="85" s="1"/>
  <c r="AC87" i="85" s="1"/>
  <c r="AB88" i="85" s="1"/>
  <c r="AX96" i="85"/>
  <c r="S96" i="85" s="1"/>
  <c r="AC96" i="85" s="1"/>
  <c r="AB97" i="85" s="1"/>
  <c r="AR97" i="81"/>
  <c r="AR97" i="85"/>
  <c r="Z97" i="93"/>
  <c r="AX8" i="81" l="1"/>
  <c r="S8" i="81" s="1"/>
  <c r="AC8" i="81" s="1"/>
  <c r="AB9" i="81" s="1"/>
  <c r="AX3" i="29"/>
  <c r="S3" i="29" s="1"/>
  <c r="AC3" i="29" s="1"/>
  <c r="AX7" i="81"/>
  <c r="S7" i="81" s="1"/>
  <c r="AC7" i="81" s="1"/>
  <c r="AB8" i="81" s="1"/>
  <c r="AX45" i="85"/>
  <c r="S45" i="85" s="1"/>
  <c r="AC45" i="85" s="1"/>
  <c r="AB46" i="85" s="1"/>
  <c r="AX39" i="85"/>
  <c r="S39" i="85" s="1"/>
  <c r="AC39" i="85" s="1"/>
  <c r="AB40" i="85" s="1"/>
  <c r="AX6" i="81"/>
  <c r="S6" i="81" s="1"/>
  <c r="AC6" i="81" s="1"/>
  <c r="AB7" i="81" s="1"/>
  <c r="AX81" i="85"/>
  <c r="S81" i="85" s="1"/>
  <c r="AC81" i="85" s="1"/>
  <c r="AB82" i="85" s="1"/>
  <c r="AX75" i="85"/>
  <c r="S75" i="85" s="1"/>
  <c r="AC75" i="85" s="1"/>
  <c r="AB76" i="85" s="1"/>
  <c r="AX69" i="85"/>
  <c r="S69" i="85" s="1"/>
  <c r="AC69" i="85" s="1"/>
  <c r="AB70" i="85" s="1"/>
  <c r="AX33" i="85"/>
  <c r="S33" i="85" s="1"/>
  <c r="AC33" i="85" s="1"/>
  <c r="AB34" i="85" s="1"/>
  <c r="Z95" i="73"/>
  <c r="Z98" i="45"/>
  <c r="AE98" i="45" s="1"/>
  <c r="AX5" i="81"/>
  <c r="S5" i="81" s="1"/>
  <c r="AC5" i="81" s="1"/>
  <c r="AB6" i="81" s="1"/>
  <c r="AX27" i="85"/>
  <c r="S27" i="85" s="1"/>
  <c r="AC27" i="85" s="1"/>
  <c r="AB28" i="85" s="1"/>
  <c r="AX9" i="81"/>
  <c r="S9" i="81" s="1"/>
  <c r="AC9" i="81" s="1"/>
  <c r="AB10" i="81" s="1"/>
  <c r="AK6" i="85"/>
  <c r="AT6" i="85" s="1"/>
  <c r="W96" i="73"/>
  <c r="AG95" i="73"/>
  <c r="AP95" i="73" s="1"/>
  <c r="AF95" i="73"/>
  <c r="AO95" i="73" s="1"/>
  <c r="AE95" i="73"/>
  <c r="AG98" i="45"/>
  <c r="AP98" i="45" s="1"/>
  <c r="AP100" i="45" s="1"/>
  <c r="AF98" i="45"/>
  <c r="AO98" i="45" s="1"/>
  <c r="AO100" i="45" s="1"/>
  <c r="AC98" i="45"/>
  <c r="AB4" i="81"/>
  <c r="AJ3" i="81"/>
  <c r="AK88" i="85"/>
  <c r="AT88" i="85" s="1"/>
  <c r="AK52" i="85"/>
  <c r="AT52" i="85" s="1"/>
  <c r="AK28" i="85"/>
  <c r="AT28" i="85" s="1"/>
  <c r="AJ94" i="29"/>
  <c r="AK94" i="29"/>
  <c r="AT94" i="29" s="1"/>
  <c r="AJ59" i="29"/>
  <c r="AK59" i="29"/>
  <c r="AT59" i="29" s="1"/>
  <c r="AJ23" i="29"/>
  <c r="AK23" i="29"/>
  <c r="AT23" i="29" s="1"/>
  <c r="AJ30" i="81"/>
  <c r="AK30" i="81"/>
  <c r="AT30" i="81" s="1"/>
  <c r="AX85" i="85"/>
  <c r="S85" i="85" s="1"/>
  <c r="AC85" i="85" s="1"/>
  <c r="AB86" i="85" s="1"/>
  <c r="AX67" i="85"/>
  <c r="S67" i="85" s="1"/>
  <c r="AC67" i="85" s="1"/>
  <c r="AB68" i="85" s="1"/>
  <c r="AX37" i="85"/>
  <c r="S37" i="85" s="1"/>
  <c r="AC37" i="85" s="1"/>
  <c r="AB38" i="85" s="1"/>
  <c r="AX13" i="85"/>
  <c r="S13" i="85" s="1"/>
  <c r="AC13" i="85" s="1"/>
  <c r="AB14" i="85" s="1"/>
  <c r="AX93" i="85"/>
  <c r="S93" i="85" s="1"/>
  <c r="AC93" i="85" s="1"/>
  <c r="AB94" i="85" s="1"/>
  <c r="AX88" i="85"/>
  <c r="S88" i="85" s="1"/>
  <c r="AC88" i="85" s="1"/>
  <c r="AB89" i="85" s="1"/>
  <c r="AX82" i="85"/>
  <c r="S82" i="85" s="1"/>
  <c r="AC82" i="85" s="1"/>
  <c r="AB83" i="85" s="1"/>
  <c r="AX76" i="85"/>
  <c r="S76" i="85" s="1"/>
  <c r="AC76" i="85" s="1"/>
  <c r="AB77" i="85" s="1"/>
  <c r="AX70" i="85"/>
  <c r="S70" i="85" s="1"/>
  <c r="AC70" i="85" s="1"/>
  <c r="AB71" i="85" s="1"/>
  <c r="AX64" i="85"/>
  <c r="S64" i="85" s="1"/>
  <c r="AC64" i="85" s="1"/>
  <c r="AB65" i="85" s="1"/>
  <c r="AX58" i="85"/>
  <c r="S58" i="85" s="1"/>
  <c r="AC58" i="85" s="1"/>
  <c r="AB59" i="85" s="1"/>
  <c r="AX52" i="85"/>
  <c r="S52" i="85" s="1"/>
  <c r="AC52" i="85" s="1"/>
  <c r="AB53" i="85" s="1"/>
  <c r="AX46" i="85"/>
  <c r="S46" i="85" s="1"/>
  <c r="AC46" i="85" s="1"/>
  <c r="AB47" i="85" s="1"/>
  <c r="AX40" i="85"/>
  <c r="S40" i="85" s="1"/>
  <c r="AC40" i="85" s="1"/>
  <c r="AB41" i="85" s="1"/>
  <c r="AX34" i="85"/>
  <c r="S34" i="85" s="1"/>
  <c r="AC34" i="85" s="1"/>
  <c r="AB35" i="85" s="1"/>
  <c r="AX28" i="85"/>
  <c r="S28" i="85" s="1"/>
  <c r="AC28" i="85" s="1"/>
  <c r="AB29" i="85" s="1"/>
  <c r="AX22" i="85"/>
  <c r="S22" i="85" s="1"/>
  <c r="AC22" i="85" s="1"/>
  <c r="AB23" i="85" s="1"/>
  <c r="AX16" i="85"/>
  <c r="S16" i="85" s="1"/>
  <c r="AC16" i="85" s="1"/>
  <c r="AB17" i="85" s="1"/>
  <c r="AX10" i="85"/>
  <c r="S10" i="85" s="1"/>
  <c r="AC10" i="85" s="1"/>
  <c r="AB11" i="85" s="1"/>
  <c r="AX4" i="85"/>
  <c r="S4" i="85" s="1"/>
  <c r="AC4" i="85" s="1"/>
  <c r="AB5" i="85" s="1"/>
  <c r="AJ96" i="29"/>
  <c r="AK96" i="29"/>
  <c r="AT96" i="29" s="1"/>
  <c r="AJ90" i="29"/>
  <c r="AK90" i="29"/>
  <c r="AT90" i="29" s="1"/>
  <c r="AJ84" i="29"/>
  <c r="AK84" i="29"/>
  <c r="AT84" i="29" s="1"/>
  <c r="AJ78" i="29"/>
  <c r="AK78" i="29"/>
  <c r="AT78" i="29" s="1"/>
  <c r="AJ72" i="29"/>
  <c r="AK72" i="29"/>
  <c r="AT72" i="29" s="1"/>
  <c r="AJ66" i="29"/>
  <c r="AK66" i="29"/>
  <c r="AT66" i="29" s="1"/>
  <c r="AJ60" i="29"/>
  <c r="AK60" i="29"/>
  <c r="AT60" i="29" s="1"/>
  <c r="AJ54" i="29"/>
  <c r="AK54" i="29"/>
  <c r="AT54" i="29" s="1"/>
  <c r="AJ48" i="29"/>
  <c r="AK48" i="29"/>
  <c r="AT48" i="29" s="1"/>
  <c r="AJ42" i="29"/>
  <c r="AK42" i="29"/>
  <c r="AT42" i="29" s="1"/>
  <c r="AJ36" i="29"/>
  <c r="AK36" i="29"/>
  <c r="AT36" i="29" s="1"/>
  <c r="AJ30" i="29"/>
  <c r="AK30" i="29"/>
  <c r="AT30" i="29" s="1"/>
  <c r="AJ24" i="29"/>
  <c r="AK24" i="29"/>
  <c r="AT24" i="29" s="1"/>
  <c r="AJ18" i="29"/>
  <c r="AK18" i="29"/>
  <c r="AT18" i="29" s="1"/>
  <c r="AJ12" i="29"/>
  <c r="AK12" i="29"/>
  <c r="AT12" i="29" s="1"/>
  <c r="AJ97" i="81"/>
  <c r="AK97" i="81"/>
  <c r="AT97" i="81" s="1"/>
  <c r="AJ91" i="81"/>
  <c r="AK91" i="81"/>
  <c r="AT91" i="81" s="1"/>
  <c r="AJ85" i="81"/>
  <c r="AK85" i="81"/>
  <c r="AT85" i="81" s="1"/>
  <c r="AJ79" i="81"/>
  <c r="AK79" i="81"/>
  <c r="AT79" i="81" s="1"/>
  <c r="AJ73" i="81"/>
  <c r="AK73" i="81"/>
  <c r="AT73" i="81" s="1"/>
  <c r="AJ67" i="81"/>
  <c r="AK67" i="81"/>
  <c r="AT67" i="81" s="1"/>
  <c r="AJ61" i="81"/>
  <c r="AK61" i="81"/>
  <c r="AT61" i="81" s="1"/>
  <c r="AJ55" i="81"/>
  <c r="AK55" i="81"/>
  <c r="AT55" i="81" s="1"/>
  <c r="AJ49" i="81"/>
  <c r="AK49" i="81"/>
  <c r="AT49" i="81" s="1"/>
  <c r="AJ43" i="81"/>
  <c r="AK43" i="81"/>
  <c r="AT43" i="81" s="1"/>
  <c r="AJ37" i="81"/>
  <c r="AK37" i="81"/>
  <c r="AT37" i="81" s="1"/>
  <c r="AJ31" i="81"/>
  <c r="AK31" i="81"/>
  <c r="AT31" i="81" s="1"/>
  <c r="AJ25" i="81"/>
  <c r="AK25" i="81"/>
  <c r="AT25" i="81" s="1"/>
  <c r="AJ19" i="81"/>
  <c r="AK19" i="81"/>
  <c r="AT19" i="81" s="1"/>
  <c r="AJ13" i="81"/>
  <c r="AK13" i="81"/>
  <c r="AT13" i="81" s="1"/>
  <c r="AJ7" i="81"/>
  <c r="AK7" i="81"/>
  <c r="AT7" i="81" s="1"/>
  <c r="AR95" i="33"/>
  <c r="AJ82" i="85"/>
  <c r="AK82" i="85"/>
  <c r="AT82" i="85" s="1"/>
  <c r="AJ34" i="85"/>
  <c r="AK34" i="85"/>
  <c r="AT34" i="85" s="1"/>
  <c r="AJ29" i="29"/>
  <c r="AK29" i="29"/>
  <c r="AT29" i="29" s="1"/>
  <c r="AJ64" i="85"/>
  <c r="AK64" i="85"/>
  <c r="AT64" i="85" s="1"/>
  <c r="AK16" i="85"/>
  <c r="AT16" i="85" s="1"/>
  <c r="AJ83" i="29"/>
  <c r="AK83" i="29"/>
  <c r="AT83" i="29" s="1"/>
  <c r="AJ47" i="29"/>
  <c r="AK47" i="29"/>
  <c r="AT47" i="29" s="1"/>
  <c r="AJ11" i="29"/>
  <c r="AK11" i="29"/>
  <c r="AT11" i="29" s="1"/>
  <c r="AJ84" i="81"/>
  <c r="AK84" i="81"/>
  <c r="AT84" i="81" s="1"/>
  <c r="AJ66" i="81"/>
  <c r="AK66" i="81"/>
  <c r="AT66" i="81" s="1"/>
  <c r="AJ54" i="81"/>
  <c r="AK54" i="81"/>
  <c r="AT54" i="81" s="1"/>
  <c r="AJ48" i="81"/>
  <c r="AK48" i="81"/>
  <c r="AT48" i="81" s="1"/>
  <c r="AJ36" i="81"/>
  <c r="AK36" i="81"/>
  <c r="AT36" i="81" s="1"/>
  <c r="AJ12" i="81"/>
  <c r="AK12" i="81"/>
  <c r="AT12" i="81" s="1"/>
  <c r="AJ6" i="81"/>
  <c r="AK6" i="81"/>
  <c r="AT6" i="81" s="1"/>
  <c r="AX92" i="85"/>
  <c r="S92" i="85" s="1"/>
  <c r="AC92" i="85" s="1"/>
  <c r="AB93" i="85" s="1"/>
  <c r="AX86" i="85"/>
  <c r="S86" i="85" s="1"/>
  <c r="AC86" i="85" s="1"/>
  <c r="AB87" i="85" s="1"/>
  <c r="AX80" i="85"/>
  <c r="S80" i="85" s="1"/>
  <c r="AC80" i="85" s="1"/>
  <c r="AB81" i="85" s="1"/>
  <c r="AX74" i="85"/>
  <c r="S74" i="85" s="1"/>
  <c r="AC74" i="85" s="1"/>
  <c r="AB75" i="85" s="1"/>
  <c r="AX68" i="85"/>
  <c r="S68" i="85" s="1"/>
  <c r="AC68" i="85" s="1"/>
  <c r="AB69" i="85" s="1"/>
  <c r="AX62" i="85"/>
  <c r="S62" i="85" s="1"/>
  <c r="AC62" i="85" s="1"/>
  <c r="AB63" i="85" s="1"/>
  <c r="AX56" i="85"/>
  <c r="S56" i="85" s="1"/>
  <c r="AC56" i="85" s="1"/>
  <c r="AB57" i="85" s="1"/>
  <c r="AX50" i="85"/>
  <c r="S50" i="85" s="1"/>
  <c r="AC50" i="85" s="1"/>
  <c r="AB51" i="85" s="1"/>
  <c r="AX44" i="85"/>
  <c r="S44" i="85" s="1"/>
  <c r="AC44" i="85" s="1"/>
  <c r="AB45" i="85" s="1"/>
  <c r="AX38" i="85"/>
  <c r="S38" i="85" s="1"/>
  <c r="AC38" i="85" s="1"/>
  <c r="AB39" i="85" s="1"/>
  <c r="AX32" i="85"/>
  <c r="S32" i="85" s="1"/>
  <c r="AC32" i="85" s="1"/>
  <c r="AB33" i="85" s="1"/>
  <c r="AX26" i="85"/>
  <c r="S26" i="85" s="1"/>
  <c r="AC26" i="85" s="1"/>
  <c r="AB27" i="85" s="1"/>
  <c r="AX20" i="85"/>
  <c r="S20" i="85" s="1"/>
  <c r="AC20" i="85" s="1"/>
  <c r="AB21" i="85" s="1"/>
  <c r="AX14" i="85"/>
  <c r="S14" i="85" s="1"/>
  <c r="AC14" i="85" s="1"/>
  <c r="AB15" i="85" s="1"/>
  <c r="AX8" i="85"/>
  <c r="S8" i="85" s="1"/>
  <c r="AC8" i="85" s="1"/>
  <c r="AB9" i="85" s="1"/>
  <c r="AX3" i="85"/>
  <c r="S3" i="85" s="1"/>
  <c r="AC3" i="85" s="1"/>
  <c r="AR97" i="45"/>
  <c r="W98" i="41"/>
  <c r="AG97" i="41"/>
  <c r="AP97" i="41" s="1"/>
  <c r="AF97" i="41"/>
  <c r="AO97" i="41" s="1"/>
  <c r="AE97" i="41"/>
  <c r="AN98" i="81"/>
  <c r="AN100" i="81" s="1"/>
  <c r="AI98" i="81"/>
  <c r="AJ95" i="29"/>
  <c r="AK95" i="29"/>
  <c r="AT95" i="29" s="1"/>
  <c r="AJ88" i="29"/>
  <c r="AK88" i="29"/>
  <c r="AT88" i="29" s="1"/>
  <c r="AJ82" i="29"/>
  <c r="AK82" i="29"/>
  <c r="AT82" i="29" s="1"/>
  <c r="AJ76" i="29"/>
  <c r="AK76" i="29"/>
  <c r="AT76" i="29" s="1"/>
  <c r="AJ70" i="29"/>
  <c r="AK70" i="29"/>
  <c r="AT70" i="29" s="1"/>
  <c r="AJ64" i="29"/>
  <c r="AK64" i="29"/>
  <c r="AT64" i="29" s="1"/>
  <c r="AJ58" i="29"/>
  <c r="AK58" i="29"/>
  <c r="AT58" i="29" s="1"/>
  <c r="AJ52" i="29"/>
  <c r="AK52" i="29"/>
  <c r="AT52" i="29" s="1"/>
  <c r="AJ46" i="29"/>
  <c r="AK46" i="29"/>
  <c r="AT46" i="29" s="1"/>
  <c r="AJ40" i="29"/>
  <c r="AK40" i="29"/>
  <c r="AT40" i="29" s="1"/>
  <c r="AJ34" i="29"/>
  <c r="AK34" i="29"/>
  <c r="AT34" i="29" s="1"/>
  <c r="AJ28" i="29"/>
  <c r="AK28" i="29"/>
  <c r="AT28" i="29" s="1"/>
  <c r="AJ22" i="29"/>
  <c r="AK22" i="29"/>
  <c r="AT22" i="29" s="1"/>
  <c r="AJ16" i="29"/>
  <c r="AK16" i="29"/>
  <c r="AT16" i="29" s="1"/>
  <c r="AJ10" i="29"/>
  <c r="AK10" i="29"/>
  <c r="AT10" i="29" s="1"/>
  <c r="AJ7" i="29"/>
  <c r="AK7" i="29"/>
  <c r="AT7" i="29" s="1"/>
  <c r="AJ96" i="81"/>
  <c r="AK96" i="81"/>
  <c r="AT96" i="81" s="1"/>
  <c r="AJ89" i="81"/>
  <c r="AK89" i="81"/>
  <c r="AT89" i="81" s="1"/>
  <c r="AJ83" i="81"/>
  <c r="AK83" i="81"/>
  <c r="AT83" i="81" s="1"/>
  <c r="AJ77" i="81"/>
  <c r="AK77" i="81"/>
  <c r="AT77" i="81" s="1"/>
  <c r="AJ71" i="81"/>
  <c r="AK71" i="81"/>
  <c r="AT71" i="81" s="1"/>
  <c r="AJ65" i="81"/>
  <c r="AK65" i="81"/>
  <c r="AT65" i="81" s="1"/>
  <c r="AJ59" i="81"/>
  <c r="AK59" i="81"/>
  <c r="AT59" i="81" s="1"/>
  <c r="AJ53" i="81"/>
  <c r="AK53" i="81"/>
  <c r="AT53" i="81" s="1"/>
  <c r="AJ47" i="81"/>
  <c r="AK47" i="81"/>
  <c r="AT47" i="81" s="1"/>
  <c r="AJ41" i="81"/>
  <c r="AK41" i="81"/>
  <c r="AT41" i="81" s="1"/>
  <c r="AJ35" i="81"/>
  <c r="AK35" i="81"/>
  <c r="AT35" i="81" s="1"/>
  <c r="AJ29" i="81"/>
  <c r="AK29" i="81"/>
  <c r="AT29" i="81" s="1"/>
  <c r="AJ23" i="81"/>
  <c r="AK23" i="81"/>
  <c r="AT23" i="81" s="1"/>
  <c r="AJ17" i="81"/>
  <c r="AK17" i="81"/>
  <c r="AT17" i="81" s="1"/>
  <c r="AJ11" i="81"/>
  <c r="AK11" i="81"/>
  <c r="AT11" i="81" s="1"/>
  <c r="AX4" i="81"/>
  <c r="S4" i="81" s="1"/>
  <c r="AC4" i="81" s="1"/>
  <c r="AB5" i="81" s="1"/>
  <c r="AJ76" i="85"/>
  <c r="AK76" i="85"/>
  <c r="AT76" i="85" s="1"/>
  <c r="AJ46" i="85"/>
  <c r="AK46" i="85"/>
  <c r="AT46" i="85" s="1"/>
  <c r="AI95" i="25"/>
  <c r="AN95" i="25"/>
  <c r="AJ77" i="29"/>
  <c r="AK77" i="29"/>
  <c r="AT77" i="29" s="1"/>
  <c r="AJ53" i="29"/>
  <c r="AK53" i="29"/>
  <c r="AT53" i="29" s="1"/>
  <c r="AJ17" i="29"/>
  <c r="AK17" i="29"/>
  <c r="AT17" i="29" s="1"/>
  <c r="AJ95" i="81"/>
  <c r="AK95" i="81"/>
  <c r="AT95" i="81" s="1"/>
  <c r="AJ78" i="81"/>
  <c r="AK78" i="81"/>
  <c r="AT78" i="81" s="1"/>
  <c r="AJ42" i="81"/>
  <c r="AK42" i="81"/>
  <c r="AT42" i="81" s="1"/>
  <c r="AX97" i="85"/>
  <c r="S97" i="85" s="1"/>
  <c r="AC97" i="85" s="1"/>
  <c r="AB98" i="85" s="1"/>
  <c r="AX73" i="85"/>
  <c r="S73" i="85" s="1"/>
  <c r="AC73" i="85" s="1"/>
  <c r="AB74" i="85" s="1"/>
  <c r="AX49" i="85"/>
  <c r="S49" i="85" s="1"/>
  <c r="AC49" i="85" s="1"/>
  <c r="AB50" i="85" s="1"/>
  <c r="AX25" i="85"/>
  <c r="S25" i="85" s="1"/>
  <c r="AC25" i="85" s="1"/>
  <c r="AB26" i="85" s="1"/>
  <c r="AX7" i="85"/>
  <c r="S7" i="85" s="1"/>
  <c r="AC7" i="85" s="1"/>
  <c r="AB8" i="85" s="1"/>
  <c r="AH96" i="33"/>
  <c r="AQ96" i="33" s="1"/>
  <c r="AR94" i="73"/>
  <c r="AJ93" i="29"/>
  <c r="AK93" i="29"/>
  <c r="AT93" i="29" s="1"/>
  <c r="AJ87" i="29"/>
  <c r="AK87" i="29"/>
  <c r="AT87" i="29" s="1"/>
  <c r="AJ81" i="29"/>
  <c r="AK81" i="29"/>
  <c r="AT81" i="29" s="1"/>
  <c r="AJ75" i="29"/>
  <c r="AK75" i="29"/>
  <c r="AT75" i="29" s="1"/>
  <c r="AJ69" i="29"/>
  <c r="AK69" i="29"/>
  <c r="AT69" i="29" s="1"/>
  <c r="AJ63" i="29"/>
  <c r="AK63" i="29"/>
  <c r="AT63" i="29" s="1"/>
  <c r="AJ57" i="29"/>
  <c r="AK57" i="29"/>
  <c r="AT57" i="29" s="1"/>
  <c r="AJ51" i="29"/>
  <c r="AK51" i="29"/>
  <c r="AT51" i="29" s="1"/>
  <c r="AJ45" i="29"/>
  <c r="AK45" i="29"/>
  <c r="AT45" i="29" s="1"/>
  <c r="AJ39" i="29"/>
  <c r="AK39" i="29"/>
  <c r="AT39" i="29" s="1"/>
  <c r="AJ33" i="29"/>
  <c r="AK33" i="29"/>
  <c r="AT33" i="29" s="1"/>
  <c r="AJ27" i="29"/>
  <c r="AK27" i="29"/>
  <c r="AT27" i="29" s="1"/>
  <c r="AJ21" i="29"/>
  <c r="AK21" i="29"/>
  <c r="AT21" i="29" s="1"/>
  <c r="AJ15" i="29"/>
  <c r="AK15" i="29"/>
  <c r="AT15" i="29" s="1"/>
  <c r="AJ9" i="29"/>
  <c r="AK9" i="29"/>
  <c r="AT9" i="29" s="1"/>
  <c r="AJ5" i="29"/>
  <c r="AK5" i="29"/>
  <c r="AT5" i="29" s="1"/>
  <c r="AJ98" i="81"/>
  <c r="AS98" i="81" s="1"/>
  <c r="AK98" i="81"/>
  <c r="AT98" i="81" s="1"/>
  <c r="AJ88" i="81"/>
  <c r="AK88" i="81"/>
  <c r="AT88" i="81" s="1"/>
  <c r="AJ82" i="81"/>
  <c r="AK82" i="81"/>
  <c r="AT82" i="81" s="1"/>
  <c r="AJ76" i="81"/>
  <c r="AK76" i="81"/>
  <c r="AT76" i="81" s="1"/>
  <c r="AJ70" i="81"/>
  <c r="AK70" i="81"/>
  <c r="AT70" i="81" s="1"/>
  <c r="AJ64" i="81"/>
  <c r="AK64" i="81"/>
  <c r="AT64" i="81" s="1"/>
  <c r="AJ58" i="81"/>
  <c r="AK58" i="81"/>
  <c r="AT58" i="81" s="1"/>
  <c r="AJ52" i="81"/>
  <c r="AK52" i="81"/>
  <c r="AT52" i="81" s="1"/>
  <c r="AJ46" i="81"/>
  <c r="AK46" i="81"/>
  <c r="AT46" i="81" s="1"/>
  <c r="AJ40" i="81"/>
  <c r="AK40" i="81"/>
  <c r="AT40" i="81" s="1"/>
  <c r="AJ34" i="81"/>
  <c r="AK34" i="81"/>
  <c r="AT34" i="81" s="1"/>
  <c r="AJ28" i="81"/>
  <c r="AK28" i="81"/>
  <c r="AT28" i="81" s="1"/>
  <c r="AJ22" i="81"/>
  <c r="AK22" i="81"/>
  <c r="AT22" i="81" s="1"/>
  <c r="AJ16" i="81"/>
  <c r="AK16" i="81"/>
  <c r="AT16" i="81" s="1"/>
  <c r="AJ10" i="81"/>
  <c r="AK10" i="81"/>
  <c r="AT10" i="81" s="1"/>
  <c r="AJ70" i="85"/>
  <c r="AK70" i="85"/>
  <c r="AT70" i="85" s="1"/>
  <c r="AJ40" i="85"/>
  <c r="AK40" i="85"/>
  <c r="AT40" i="85" s="1"/>
  <c r="AX9" i="85"/>
  <c r="S9" i="85" s="1"/>
  <c r="AC9" i="85" s="1"/>
  <c r="AB10" i="85" s="1"/>
  <c r="AF94" i="37"/>
  <c r="AO94" i="37" s="1"/>
  <c r="AE94" i="37"/>
  <c r="W95" i="37"/>
  <c r="AG94" i="37"/>
  <c r="AP94" i="37" s="1"/>
  <c r="AJ71" i="29"/>
  <c r="AK71" i="29"/>
  <c r="AT71" i="29" s="1"/>
  <c r="AJ41" i="29"/>
  <c r="AK41" i="29"/>
  <c r="AT41" i="29" s="1"/>
  <c r="AJ6" i="29"/>
  <c r="AK6" i="29"/>
  <c r="AT6" i="29" s="1"/>
  <c r="AJ90" i="81"/>
  <c r="AK90" i="81"/>
  <c r="AT90" i="81" s="1"/>
  <c r="AJ72" i="81"/>
  <c r="AK72" i="81"/>
  <c r="AT72" i="81" s="1"/>
  <c r="AJ60" i="81"/>
  <c r="AK60" i="81"/>
  <c r="AT60" i="81" s="1"/>
  <c r="AJ24" i="81"/>
  <c r="AK24" i="81"/>
  <c r="AT24" i="81" s="1"/>
  <c r="AX91" i="85"/>
  <c r="S91" i="85" s="1"/>
  <c r="AC91" i="85" s="1"/>
  <c r="AB92" i="85" s="1"/>
  <c r="AX55" i="85"/>
  <c r="S55" i="85" s="1"/>
  <c r="AC55" i="85" s="1"/>
  <c r="AB56" i="85" s="1"/>
  <c r="AX31" i="85"/>
  <c r="S31" i="85" s="1"/>
  <c r="AC31" i="85" s="1"/>
  <c r="AB32" i="85" s="1"/>
  <c r="W98" i="93"/>
  <c r="AG97" i="93"/>
  <c r="AP97" i="93" s="1"/>
  <c r="AF97" i="93"/>
  <c r="AO97" i="93" s="1"/>
  <c r="AE97" i="93"/>
  <c r="AX95" i="85"/>
  <c r="S95" i="85" s="1"/>
  <c r="AC95" i="85" s="1"/>
  <c r="AB96" i="85" s="1"/>
  <c r="AX90" i="85"/>
  <c r="S90" i="85" s="1"/>
  <c r="AC90" i="85" s="1"/>
  <c r="AB91" i="85" s="1"/>
  <c r="AX84" i="85"/>
  <c r="S84" i="85" s="1"/>
  <c r="AC84" i="85" s="1"/>
  <c r="AB85" i="85" s="1"/>
  <c r="AX78" i="85"/>
  <c r="S78" i="85" s="1"/>
  <c r="AC78" i="85" s="1"/>
  <c r="AB79" i="85" s="1"/>
  <c r="AX72" i="85"/>
  <c r="S72" i="85" s="1"/>
  <c r="AC72" i="85" s="1"/>
  <c r="AB73" i="85" s="1"/>
  <c r="AX66" i="85"/>
  <c r="S66" i="85" s="1"/>
  <c r="AC66" i="85" s="1"/>
  <c r="AB67" i="85" s="1"/>
  <c r="AX60" i="85"/>
  <c r="S60" i="85" s="1"/>
  <c r="AC60" i="85" s="1"/>
  <c r="AB61" i="85" s="1"/>
  <c r="AX54" i="85"/>
  <c r="S54" i="85" s="1"/>
  <c r="AC54" i="85" s="1"/>
  <c r="AB55" i="85" s="1"/>
  <c r="AX48" i="85"/>
  <c r="S48" i="85" s="1"/>
  <c r="AC48" i="85" s="1"/>
  <c r="AB49" i="85" s="1"/>
  <c r="AX42" i="85"/>
  <c r="S42" i="85" s="1"/>
  <c r="AC42" i="85" s="1"/>
  <c r="AB43" i="85" s="1"/>
  <c r="AX36" i="85"/>
  <c r="S36" i="85" s="1"/>
  <c r="AC36" i="85" s="1"/>
  <c r="AB37" i="85" s="1"/>
  <c r="AX30" i="85"/>
  <c r="S30" i="85" s="1"/>
  <c r="AC30" i="85" s="1"/>
  <c r="AB31" i="85" s="1"/>
  <c r="AX24" i="85"/>
  <c r="S24" i="85" s="1"/>
  <c r="AC24" i="85" s="1"/>
  <c r="AB25" i="85" s="1"/>
  <c r="AX18" i="85"/>
  <c r="S18" i="85" s="1"/>
  <c r="AC18" i="85" s="1"/>
  <c r="AB19" i="85" s="1"/>
  <c r="AX12" i="85"/>
  <c r="S12" i="85" s="1"/>
  <c r="AC12" i="85" s="1"/>
  <c r="AB13" i="85" s="1"/>
  <c r="AX6" i="85"/>
  <c r="S6" i="85" s="1"/>
  <c r="AC6" i="85" s="1"/>
  <c r="AB7" i="85" s="1"/>
  <c r="AH95" i="73"/>
  <c r="AQ95" i="73" s="1"/>
  <c r="AR93" i="37"/>
  <c r="Z96" i="25"/>
  <c r="Y96" i="25"/>
  <c r="X96" i="25"/>
  <c r="AJ98" i="29"/>
  <c r="AS98" i="29" s="1"/>
  <c r="AK98" i="29"/>
  <c r="AT98" i="29" s="1"/>
  <c r="AJ92" i="29"/>
  <c r="AK92" i="29"/>
  <c r="AT92" i="29" s="1"/>
  <c r="AJ86" i="29"/>
  <c r="AK86" i="29"/>
  <c r="AT86" i="29" s="1"/>
  <c r="AJ80" i="29"/>
  <c r="AK80" i="29"/>
  <c r="AT80" i="29" s="1"/>
  <c r="AJ74" i="29"/>
  <c r="AK74" i="29"/>
  <c r="AT74" i="29" s="1"/>
  <c r="AJ68" i="29"/>
  <c r="AK68" i="29"/>
  <c r="AT68" i="29" s="1"/>
  <c r="AJ62" i="29"/>
  <c r="AK62" i="29"/>
  <c r="AT62" i="29" s="1"/>
  <c r="AJ56" i="29"/>
  <c r="AK56" i="29"/>
  <c r="AT56" i="29" s="1"/>
  <c r="AJ50" i="29"/>
  <c r="AK50" i="29"/>
  <c r="AT50" i="29" s="1"/>
  <c r="AJ44" i="29"/>
  <c r="AK44" i="29"/>
  <c r="AT44" i="29" s="1"/>
  <c r="AJ38" i="29"/>
  <c r="AK38" i="29"/>
  <c r="AT38" i="29" s="1"/>
  <c r="AJ32" i="29"/>
  <c r="AK32" i="29"/>
  <c r="AT32" i="29" s="1"/>
  <c r="AJ26" i="29"/>
  <c r="AK26" i="29"/>
  <c r="AT26" i="29" s="1"/>
  <c r="AJ20" i="29"/>
  <c r="AK20" i="29"/>
  <c r="AT20" i="29" s="1"/>
  <c r="AJ14" i="29"/>
  <c r="AK14" i="29"/>
  <c r="AT14" i="29" s="1"/>
  <c r="AJ8" i="29"/>
  <c r="AK8" i="29"/>
  <c r="AT8" i="29" s="1"/>
  <c r="AJ93" i="81"/>
  <c r="AK93" i="81"/>
  <c r="AT93" i="81" s="1"/>
  <c r="AJ87" i="81"/>
  <c r="AK87" i="81"/>
  <c r="AT87" i="81" s="1"/>
  <c r="AJ81" i="81"/>
  <c r="AK81" i="81"/>
  <c r="AT81" i="81" s="1"/>
  <c r="AJ75" i="81"/>
  <c r="AK75" i="81"/>
  <c r="AT75" i="81" s="1"/>
  <c r="AJ69" i="81"/>
  <c r="AK69" i="81"/>
  <c r="AT69" i="81" s="1"/>
  <c r="AJ63" i="81"/>
  <c r="AK63" i="81"/>
  <c r="AT63" i="81" s="1"/>
  <c r="AJ57" i="81"/>
  <c r="AK57" i="81"/>
  <c r="AT57" i="81" s="1"/>
  <c r="AJ51" i="81"/>
  <c r="AK51" i="81"/>
  <c r="AT51" i="81" s="1"/>
  <c r="AJ45" i="81"/>
  <c r="AK45" i="81"/>
  <c r="AT45" i="81" s="1"/>
  <c r="AJ39" i="81"/>
  <c r="AK39" i="81"/>
  <c r="AT39" i="81" s="1"/>
  <c r="AJ33" i="81"/>
  <c r="AK33" i="81"/>
  <c r="AT33" i="81" s="1"/>
  <c r="AJ27" i="81"/>
  <c r="AK27" i="81"/>
  <c r="AT27" i="81" s="1"/>
  <c r="AJ21" i="81"/>
  <c r="AK21" i="81"/>
  <c r="AT21" i="81" s="1"/>
  <c r="AJ15" i="81"/>
  <c r="AK15" i="81"/>
  <c r="AT15" i="81" s="1"/>
  <c r="AJ9" i="81"/>
  <c r="AK9" i="81"/>
  <c r="AT9" i="81" s="1"/>
  <c r="AN98" i="85"/>
  <c r="AN100" i="85" s="1"/>
  <c r="AI98" i="85"/>
  <c r="AJ97" i="85"/>
  <c r="AK97" i="85"/>
  <c r="AT97" i="85" s="1"/>
  <c r="AJ58" i="85"/>
  <c r="AK58" i="85"/>
  <c r="AT58" i="85" s="1"/>
  <c r="AJ22" i="85"/>
  <c r="AK22" i="85"/>
  <c r="AT22" i="85" s="1"/>
  <c r="AI98" i="29"/>
  <c r="AN98" i="29"/>
  <c r="AN100" i="29" s="1"/>
  <c r="AJ89" i="29"/>
  <c r="AK89" i="29"/>
  <c r="AT89" i="29" s="1"/>
  <c r="AJ65" i="29"/>
  <c r="AK65" i="29"/>
  <c r="AT65" i="29" s="1"/>
  <c r="AJ35" i="29"/>
  <c r="AK35" i="29"/>
  <c r="AT35" i="29" s="1"/>
  <c r="AJ18" i="81"/>
  <c r="AK18" i="81"/>
  <c r="AT18" i="81" s="1"/>
  <c r="AX79" i="85"/>
  <c r="S79" i="85" s="1"/>
  <c r="AC79" i="85" s="1"/>
  <c r="AB80" i="85" s="1"/>
  <c r="AX61" i="85"/>
  <c r="S61" i="85" s="1"/>
  <c r="AC61" i="85" s="1"/>
  <c r="AB62" i="85" s="1"/>
  <c r="AX43" i="85"/>
  <c r="S43" i="85" s="1"/>
  <c r="AC43" i="85" s="1"/>
  <c r="AB44" i="85" s="1"/>
  <c r="AX19" i="85"/>
  <c r="S19" i="85" s="1"/>
  <c r="AC19" i="85" s="1"/>
  <c r="AB20" i="85" s="1"/>
  <c r="AX94" i="85"/>
  <c r="S94" i="85" s="1"/>
  <c r="AC94" i="85" s="1"/>
  <c r="AB95" i="85" s="1"/>
  <c r="AX89" i="85"/>
  <c r="S89" i="85" s="1"/>
  <c r="AC89" i="85" s="1"/>
  <c r="AB90" i="85" s="1"/>
  <c r="AX83" i="85"/>
  <c r="S83" i="85" s="1"/>
  <c r="AC83" i="85" s="1"/>
  <c r="AB84" i="85" s="1"/>
  <c r="AX77" i="85"/>
  <c r="S77" i="85" s="1"/>
  <c r="AC77" i="85" s="1"/>
  <c r="AB78" i="85" s="1"/>
  <c r="AX71" i="85"/>
  <c r="S71" i="85" s="1"/>
  <c r="AC71" i="85" s="1"/>
  <c r="AB72" i="85" s="1"/>
  <c r="AX65" i="85"/>
  <c r="S65" i="85" s="1"/>
  <c r="AC65" i="85" s="1"/>
  <c r="AB66" i="85" s="1"/>
  <c r="AX59" i="85"/>
  <c r="S59" i="85" s="1"/>
  <c r="AC59" i="85" s="1"/>
  <c r="AB60" i="85" s="1"/>
  <c r="AX53" i="85"/>
  <c r="S53" i="85" s="1"/>
  <c r="AC53" i="85" s="1"/>
  <c r="AB54" i="85" s="1"/>
  <c r="AX47" i="85"/>
  <c r="S47" i="85" s="1"/>
  <c r="AC47" i="85" s="1"/>
  <c r="AB48" i="85" s="1"/>
  <c r="AX41" i="85"/>
  <c r="S41" i="85" s="1"/>
  <c r="AC41" i="85" s="1"/>
  <c r="AB42" i="85" s="1"/>
  <c r="AX35" i="85"/>
  <c r="S35" i="85" s="1"/>
  <c r="AC35" i="85" s="1"/>
  <c r="AB36" i="85" s="1"/>
  <c r="AX29" i="85"/>
  <c r="S29" i="85" s="1"/>
  <c r="AC29" i="85" s="1"/>
  <c r="AB30" i="85" s="1"/>
  <c r="AX23" i="85"/>
  <c r="S23" i="85" s="1"/>
  <c r="AC23" i="85" s="1"/>
  <c r="AB24" i="85" s="1"/>
  <c r="AX17" i="85"/>
  <c r="S17" i="85" s="1"/>
  <c r="AC17" i="85" s="1"/>
  <c r="AB18" i="85" s="1"/>
  <c r="AX11" i="85"/>
  <c r="S11" i="85" s="1"/>
  <c r="AC11" i="85" s="1"/>
  <c r="AB12" i="85" s="1"/>
  <c r="Z96" i="33"/>
  <c r="AH98" i="45"/>
  <c r="AQ98" i="45" s="1"/>
  <c r="AQ100" i="45" s="1"/>
  <c r="AZ3" i="45"/>
  <c r="AX3" i="45" s="1"/>
  <c r="S3" i="45" s="1"/>
  <c r="AC3" i="45" s="1"/>
  <c r="AX5" i="45"/>
  <c r="S5" i="45" s="1"/>
  <c r="AC5" i="45" s="1"/>
  <c r="AB6" i="45" s="1"/>
  <c r="AX6" i="45"/>
  <c r="S6" i="45" s="1"/>
  <c r="AC6" i="45" s="1"/>
  <c r="AB7" i="45" s="1"/>
  <c r="AX10" i="45"/>
  <c r="S10" i="45" s="1"/>
  <c r="AC10" i="45" s="1"/>
  <c r="AB11" i="45" s="1"/>
  <c r="AX11" i="45"/>
  <c r="S11" i="45" s="1"/>
  <c r="AC11" i="45" s="1"/>
  <c r="AB12" i="45" s="1"/>
  <c r="AX16" i="45"/>
  <c r="S16" i="45" s="1"/>
  <c r="AC16" i="45" s="1"/>
  <c r="AB17" i="45" s="1"/>
  <c r="AX17" i="45"/>
  <c r="S17" i="45" s="1"/>
  <c r="AC17" i="45" s="1"/>
  <c r="AB18" i="45" s="1"/>
  <c r="AX18" i="45"/>
  <c r="S18" i="45" s="1"/>
  <c r="AC18" i="45" s="1"/>
  <c r="AB19" i="45" s="1"/>
  <c r="AX20" i="45"/>
  <c r="S20" i="45" s="1"/>
  <c r="AC20" i="45" s="1"/>
  <c r="AB21" i="45" s="1"/>
  <c r="AX22" i="45"/>
  <c r="S22" i="45" s="1"/>
  <c r="AC22" i="45" s="1"/>
  <c r="AB23" i="45" s="1"/>
  <c r="AX23" i="45"/>
  <c r="S23" i="45" s="1"/>
  <c r="AC23" i="45" s="1"/>
  <c r="AB24" i="45" s="1"/>
  <c r="AX24" i="45"/>
  <c r="S24" i="45" s="1"/>
  <c r="AC24" i="45" s="1"/>
  <c r="AB25" i="45" s="1"/>
  <c r="AX26" i="45"/>
  <c r="S26" i="45" s="1"/>
  <c r="AC26" i="45" s="1"/>
  <c r="AB27" i="45" s="1"/>
  <c r="AX28" i="45"/>
  <c r="S28" i="45" s="1"/>
  <c r="AC28" i="45" s="1"/>
  <c r="AB29" i="45" s="1"/>
  <c r="AX29" i="45"/>
  <c r="S29" i="45" s="1"/>
  <c r="AC29" i="45" s="1"/>
  <c r="AB30" i="45" s="1"/>
  <c r="AX30" i="45"/>
  <c r="S30" i="45" s="1"/>
  <c r="AC30" i="45" s="1"/>
  <c r="AB31" i="45" s="1"/>
  <c r="AX32" i="45"/>
  <c r="S32" i="45" s="1"/>
  <c r="AC32" i="45" s="1"/>
  <c r="AB33" i="45" s="1"/>
  <c r="AX34" i="45"/>
  <c r="S34" i="45" s="1"/>
  <c r="AC34" i="45" s="1"/>
  <c r="AB35" i="45" s="1"/>
  <c r="AX35" i="45"/>
  <c r="S35" i="45" s="1"/>
  <c r="AC35" i="45" s="1"/>
  <c r="AB36" i="45" s="1"/>
  <c r="AX36" i="45"/>
  <c r="S36" i="45" s="1"/>
  <c r="AC36" i="45" s="1"/>
  <c r="AB37" i="45" s="1"/>
  <c r="AX38" i="45"/>
  <c r="S38" i="45" s="1"/>
  <c r="AC38" i="45" s="1"/>
  <c r="AB39" i="45" s="1"/>
  <c r="AX40" i="45"/>
  <c r="S40" i="45" s="1"/>
  <c r="AC40" i="45" s="1"/>
  <c r="AB41" i="45" s="1"/>
  <c r="AX41" i="45"/>
  <c r="S41" i="45" s="1"/>
  <c r="AC41" i="45" s="1"/>
  <c r="AB42" i="45" s="1"/>
  <c r="AX42" i="45"/>
  <c r="S42" i="45" s="1"/>
  <c r="AC42" i="45" s="1"/>
  <c r="AB43" i="45" s="1"/>
  <c r="AX43" i="45"/>
  <c r="S43" i="45" s="1"/>
  <c r="AC43" i="45" s="1"/>
  <c r="AB44" i="45" s="1"/>
  <c r="AX44" i="45"/>
  <c r="S44" i="45" s="1"/>
  <c r="AC44" i="45" s="1"/>
  <c r="AB45" i="45" s="1"/>
  <c r="AX46" i="45"/>
  <c r="S46" i="45" s="1"/>
  <c r="AC46" i="45" s="1"/>
  <c r="AB47" i="45" s="1"/>
  <c r="AX47" i="45"/>
  <c r="S47" i="45" s="1"/>
  <c r="AC47" i="45" s="1"/>
  <c r="AB48" i="45" s="1"/>
  <c r="AX48" i="45"/>
  <c r="S48" i="45" s="1"/>
  <c r="AC48" i="45" s="1"/>
  <c r="AB49" i="45" s="1"/>
  <c r="AX49" i="45"/>
  <c r="S49" i="45" s="1"/>
  <c r="AC49" i="45" s="1"/>
  <c r="AB50" i="45" s="1"/>
  <c r="AX50" i="45"/>
  <c r="S50" i="45" s="1"/>
  <c r="AC50" i="45" s="1"/>
  <c r="AB51" i="45" s="1"/>
  <c r="AX51" i="45"/>
  <c r="S51" i="45" s="1"/>
  <c r="AC51" i="45" s="1"/>
  <c r="AB52" i="45" s="1"/>
  <c r="AX52" i="45"/>
  <c r="S52" i="45" s="1"/>
  <c r="AC52" i="45" s="1"/>
  <c r="AB53" i="45" s="1"/>
  <c r="AX53" i="45"/>
  <c r="S53" i="45" s="1"/>
  <c r="AC53" i="45" s="1"/>
  <c r="AB54" i="45" s="1"/>
  <c r="AX54" i="45"/>
  <c r="S54" i="45" s="1"/>
  <c r="AC54" i="45" s="1"/>
  <c r="AB55" i="45" s="1"/>
  <c r="AX55" i="45"/>
  <c r="S55" i="45" s="1"/>
  <c r="AC55" i="45" s="1"/>
  <c r="AB56" i="45" s="1"/>
  <c r="AX56" i="45"/>
  <c r="S56" i="45" s="1"/>
  <c r="AC56" i="45" s="1"/>
  <c r="AB57" i="45" s="1"/>
  <c r="AX57" i="45"/>
  <c r="S57" i="45" s="1"/>
  <c r="AC57" i="45" s="1"/>
  <c r="AB58" i="45" s="1"/>
  <c r="AX58" i="45"/>
  <c r="S58" i="45" s="1"/>
  <c r="AC58" i="45" s="1"/>
  <c r="AB59" i="45" s="1"/>
  <c r="AX59" i="45"/>
  <c r="S59" i="45" s="1"/>
  <c r="AC59" i="45" s="1"/>
  <c r="AB60" i="45" s="1"/>
  <c r="AX60" i="45"/>
  <c r="S60" i="45" s="1"/>
  <c r="AC60" i="45" s="1"/>
  <c r="AB61" i="45" s="1"/>
  <c r="AX61" i="45"/>
  <c r="S61" i="45" s="1"/>
  <c r="AC61" i="45" s="1"/>
  <c r="AB62" i="45" s="1"/>
  <c r="AX62" i="45"/>
  <c r="S62" i="45" s="1"/>
  <c r="AC62" i="45" s="1"/>
  <c r="AB63" i="45" s="1"/>
  <c r="AX63" i="45"/>
  <c r="S63" i="45" s="1"/>
  <c r="AC63" i="45" s="1"/>
  <c r="AB64" i="45" s="1"/>
  <c r="AX64" i="45"/>
  <c r="S64" i="45" s="1"/>
  <c r="AC64" i="45" s="1"/>
  <c r="AB65" i="45" s="1"/>
  <c r="AX65" i="45"/>
  <c r="S65" i="45" s="1"/>
  <c r="AC65" i="45" s="1"/>
  <c r="AB66" i="45" s="1"/>
  <c r="AX66" i="45"/>
  <c r="S66" i="45" s="1"/>
  <c r="AC66" i="45" s="1"/>
  <c r="AB67" i="45" s="1"/>
  <c r="AX67" i="45"/>
  <c r="S67" i="45" s="1"/>
  <c r="AC67" i="45" s="1"/>
  <c r="AB68" i="45" s="1"/>
  <c r="AX68" i="45"/>
  <c r="S68" i="45" s="1"/>
  <c r="AC68" i="45" s="1"/>
  <c r="AB69" i="45" s="1"/>
  <c r="AX69" i="45"/>
  <c r="S69" i="45" s="1"/>
  <c r="AC69" i="45" s="1"/>
  <c r="AB70" i="45" s="1"/>
  <c r="AX70" i="45"/>
  <c r="S70" i="45" s="1"/>
  <c r="AC70" i="45" s="1"/>
  <c r="AB71" i="45" s="1"/>
  <c r="AX71" i="45"/>
  <c r="S71" i="45" s="1"/>
  <c r="AC71" i="45" s="1"/>
  <c r="AB72" i="45" s="1"/>
  <c r="AX72" i="45"/>
  <c r="S72" i="45" s="1"/>
  <c r="AC72" i="45" s="1"/>
  <c r="AB73" i="45" s="1"/>
  <c r="AX73" i="45"/>
  <c r="S73" i="45" s="1"/>
  <c r="AC73" i="45" s="1"/>
  <c r="AB74" i="45" s="1"/>
  <c r="AX74" i="45"/>
  <c r="S74" i="45" s="1"/>
  <c r="AC74" i="45" s="1"/>
  <c r="AB75" i="45" s="1"/>
  <c r="AX75" i="45"/>
  <c r="S75" i="45" s="1"/>
  <c r="AC75" i="45" s="1"/>
  <c r="AB76" i="45" s="1"/>
  <c r="AX76" i="45"/>
  <c r="S76" i="45" s="1"/>
  <c r="AC76" i="45" s="1"/>
  <c r="AB77" i="45" s="1"/>
  <c r="AX77" i="45"/>
  <c r="S77" i="45" s="1"/>
  <c r="AC77" i="45" s="1"/>
  <c r="AB78" i="45" s="1"/>
  <c r="AX78" i="45"/>
  <c r="S78" i="45" s="1"/>
  <c r="AC78" i="45" s="1"/>
  <c r="AB79" i="45" s="1"/>
  <c r="AX79" i="45"/>
  <c r="S79" i="45" s="1"/>
  <c r="AC79" i="45" s="1"/>
  <c r="AB80" i="45" s="1"/>
  <c r="AX80" i="45"/>
  <c r="S80" i="45" s="1"/>
  <c r="AC80" i="45" s="1"/>
  <c r="AB81" i="45" s="1"/>
  <c r="AX81" i="45"/>
  <c r="S81" i="45" s="1"/>
  <c r="AC81" i="45" s="1"/>
  <c r="AB82" i="45" s="1"/>
  <c r="AX82" i="45"/>
  <c r="S82" i="45" s="1"/>
  <c r="AC82" i="45" s="1"/>
  <c r="AB83" i="45" s="1"/>
  <c r="AX83" i="45"/>
  <c r="S83" i="45" s="1"/>
  <c r="AC83" i="45" s="1"/>
  <c r="AB84" i="45" s="1"/>
  <c r="AX84" i="45"/>
  <c r="S84" i="45" s="1"/>
  <c r="AC84" i="45" s="1"/>
  <c r="AB85" i="45" s="1"/>
  <c r="AX85" i="45"/>
  <c r="S85" i="45" s="1"/>
  <c r="AC85" i="45" s="1"/>
  <c r="AB86" i="45" s="1"/>
  <c r="AX86" i="45"/>
  <c r="S86" i="45" s="1"/>
  <c r="AC86" i="45" s="1"/>
  <c r="AB87" i="45" s="1"/>
  <c r="AX87" i="45"/>
  <c r="S87" i="45" s="1"/>
  <c r="AC87" i="45" s="1"/>
  <c r="AB88" i="45" s="1"/>
  <c r="AX88" i="45"/>
  <c r="S88" i="45" s="1"/>
  <c r="AC88" i="45" s="1"/>
  <c r="AB89" i="45" s="1"/>
  <c r="AX89" i="45"/>
  <c r="S89" i="45" s="1"/>
  <c r="AC89" i="45" s="1"/>
  <c r="AB90" i="45" s="1"/>
  <c r="AX90" i="45"/>
  <c r="S90" i="45" s="1"/>
  <c r="AC90" i="45" s="1"/>
  <c r="AB91" i="45" s="1"/>
  <c r="AX91" i="45"/>
  <c r="S91" i="45" s="1"/>
  <c r="AC91" i="45" s="1"/>
  <c r="AB92" i="45" s="1"/>
  <c r="AX92" i="45"/>
  <c r="S92" i="45" s="1"/>
  <c r="AC92" i="45" s="1"/>
  <c r="AB93" i="45" s="1"/>
  <c r="AX95" i="45"/>
  <c r="S95" i="45" s="1"/>
  <c r="AC95" i="45" s="1"/>
  <c r="AB96" i="45" s="1"/>
  <c r="AX94" i="45"/>
  <c r="S94" i="45" s="1"/>
  <c r="AC94" i="45" s="1"/>
  <c r="AB95" i="45" s="1"/>
  <c r="AX93" i="45"/>
  <c r="S93" i="45" s="1"/>
  <c r="AC93" i="45" s="1"/>
  <c r="AB94" i="45" s="1"/>
  <c r="AX96" i="45"/>
  <c r="S96" i="45" s="1"/>
  <c r="AC96" i="45" s="1"/>
  <c r="AB97" i="45" s="1"/>
  <c r="AX97" i="45"/>
  <c r="S97" i="45" s="1"/>
  <c r="AC97" i="45" s="1"/>
  <c r="AB98" i="45" s="1"/>
  <c r="AH94" i="37"/>
  <c r="AQ94" i="37" s="1"/>
  <c r="AJ97" i="29"/>
  <c r="AK97" i="29"/>
  <c r="AT97" i="29" s="1"/>
  <c r="AJ91" i="29"/>
  <c r="AK91" i="29"/>
  <c r="AT91" i="29" s="1"/>
  <c r="AJ85" i="29"/>
  <c r="AK85" i="29"/>
  <c r="AT85" i="29" s="1"/>
  <c r="AJ79" i="29"/>
  <c r="AK79" i="29"/>
  <c r="AT79" i="29" s="1"/>
  <c r="AJ73" i="29"/>
  <c r="AK73" i="29"/>
  <c r="AT73" i="29" s="1"/>
  <c r="AJ67" i="29"/>
  <c r="AK67" i="29"/>
  <c r="AT67" i="29" s="1"/>
  <c r="AJ61" i="29"/>
  <c r="AK61" i="29"/>
  <c r="AT61" i="29" s="1"/>
  <c r="AJ55" i="29"/>
  <c r="AK55" i="29"/>
  <c r="AT55" i="29" s="1"/>
  <c r="AJ49" i="29"/>
  <c r="AK49" i="29"/>
  <c r="AT49" i="29" s="1"/>
  <c r="AJ43" i="29"/>
  <c r="AK43" i="29"/>
  <c r="AT43" i="29" s="1"/>
  <c r="AJ37" i="29"/>
  <c r="AK37" i="29"/>
  <c r="AT37" i="29" s="1"/>
  <c r="AJ31" i="29"/>
  <c r="AK31" i="29"/>
  <c r="AT31" i="29" s="1"/>
  <c r="AJ25" i="29"/>
  <c r="AK25" i="29"/>
  <c r="AT25" i="29" s="1"/>
  <c r="AJ19" i="29"/>
  <c r="AK19" i="29"/>
  <c r="AT19" i="29" s="1"/>
  <c r="AJ13" i="29"/>
  <c r="AK13" i="29"/>
  <c r="AT13" i="29" s="1"/>
  <c r="AB4" i="29"/>
  <c r="AJ3" i="29"/>
  <c r="AJ94" i="81"/>
  <c r="AK94" i="81"/>
  <c r="AT94" i="81" s="1"/>
  <c r="AJ92" i="81"/>
  <c r="AK92" i="81"/>
  <c r="AT92" i="81" s="1"/>
  <c r="AJ86" i="81"/>
  <c r="AK86" i="81"/>
  <c r="AT86" i="81" s="1"/>
  <c r="AJ80" i="81"/>
  <c r="AK80" i="81"/>
  <c r="AT80" i="81" s="1"/>
  <c r="AJ74" i="81"/>
  <c r="AK74" i="81"/>
  <c r="AT74" i="81" s="1"/>
  <c r="AJ68" i="81"/>
  <c r="AK68" i="81"/>
  <c r="AT68" i="81" s="1"/>
  <c r="AJ62" i="81"/>
  <c r="AK62" i="81"/>
  <c r="AT62" i="81" s="1"/>
  <c r="AJ56" i="81"/>
  <c r="AK56" i="81"/>
  <c r="AT56" i="81" s="1"/>
  <c r="AJ50" i="81"/>
  <c r="AK50" i="81"/>
  <c r="AT50" i="81" s="1"/>
  <c r="AJ44" i="81"/>
  <c r="AK44" i="81"/>
  <c r="AT44" i="81" s="1"/>
  <c r="AJ38" i="81"/>
  <c r="AK38" i="81"/>
  <c r="AT38" i="81" s="1"/>
  <c r="AJ32" i="81"/>
  <c r="AK32" i="81"/>
  <c r="AT32" i="81" s="1"/>
  <c r="AJ26" i="81"/>
  <c r="AK26" i="81"/>
  <c r="AT26" i="81" s="1"/>
  <c r="AJ20" i="81"/>
  <c r="AK20" i="81"/>
  <c r="AT20" i="81" s="1"/>
  <c r="AJ14" i="81"/>
  <c r="AK14" i="81"/>
  <c r="AT14" i="81" s="1"/>
  <c r="AJ8" i="81"/>
  <c r="AK8" i="81"/>
  <c r="AT8" i="81" s="1"/>
  <c r="AX12" i="45" l="1"/>
  <c r="S12" i="45" s="1"/>
  <c r="AC12" i="45" s="1"/>
  <c r="AB13" i="45" s="1"/>
  <c r="AB4" i="45"/>
  <c r="AJ3" i="45"/>
  <c r="AS20" i="81"/>
  <c r="AL20" i="81"/>
  <c r="AU20" i="81" s="1"/>
  <c r="AS14" i="81"/>
  <c r="AL14" i="81"/>
  <c r="AU14" i="81" s="1"/>
  <c r="AS32" i="81"/>
  <c r="AL32" i="81"/>
  <c r="AU32" i="81" s="1"/>
  <c r="AS50" i="81"/>
  <c r="AL50" i="81"/>
  <c r="AU50" i="81" s="1"/>
  <c r="AS68" i="81"/>
  <c r="AL68" i="81"/>
  <c r="AU68" i="81" s="1"/>
  <c r="AS86" i="81"/>
  <c r="AL86" i="81"/>
  <c r="AU86" i="81" s="1"/>
  <c r="AJ4" i="29"/>
  <c r="AK4" i="29"/>
  <c r="AT4" i="29" s="1"/>
  <c r="AT100" i="29" s="1"/>
  <c r="AS25" i="29"/>
  <c r="AL25" i="29"/>
  <c r="AU25" i="29" s="1"/>
  <c r="AS43" i="29"/>
  <c r="AL43" i="29"/>
  <c r="AU43" i="29" s="1"/>
  <c r="AS61" i="29"/>
  <c r="AL61" i="29"/>
  <c r="AU61" i="29" s="1"/>
  <c r="AS79" i="29"/>
  <c r="AL79" i="29"/>
  <c r="AU79" i="29" s="1"/>
  <c r="AS97" i="29"/>
  <c r="AL97" i="29"/>
  <c r="AU97" i="29" s="1"/>
  <c r="AJ98" i="45"/>
  <c r="AS98" i="45" s="1"/>
  <c r="AK98" i="45"/>
  <c r="AT98" i="45" s="1"/>
  <c r="AJ92" i="45"/>
  <c r="AK92" i="45"/>
  <c r="AT92" i="45" s="1"/>
  <c r="AJ86" i="45"/>
  <c r="AK86" i="45"/>
  <c r="AT86" i="45" s="1"/>
  <c r="AJ80" i="45"/>
  <c r="AK80" i="45"/>
  <c r="AT80" i="45" s="1"/>
  <c r="AJ74" i="45"/>
  <c r="AK74" i="45"/>
  <c r="AT74" i="45" s="1"/>
  <c r="AJ68" i="45"/>
  <c r="AK68" i="45"/>
  <c r="AT68" i="45" s="1"/>
  <c r="AJ62" i="45"/>
  <c r="AK62" i="45"/>
  <c r="AT62" i="45" s="1"/>
  <c r="AJ56" i="45"/>
  <c r="AK56" i="45"/>
  <c r="AT56" i="45" s="1"/>
  <c r="AJ50" i="45"/>
  <c r="AK50" i="45"/>
  <c r="AT50" i="45" s="1"/>
  <c r="AJ44" i="45"/>
  <c r="AK44" i="45"/>
  <c r="AT44" i="45" s="1"/>
  <c r="AX37" i="45"/>
  <c r="S37" i="45" s="1"/>
  <c r="AC37" i="45" s="1"/>
  <c r="AB38" i="45" s="1"/>
  <c r="AX31" i="45"/>
  <c r="S31" i="45" s="1"/>
  <c r="AC31" i="45" s="1"/>
  <c r="AB32" i="45" s="1"/>
  <c r="AX25" i="45"/>
  <c r="S25" i="45" s="1"/>
  <c r="AC25" i="45" s="1"/>
  <c r="AB26" i="45" s="1"/>
  <c r="AX19" i="45"/>
  <c r="S19" i="45" s="1"/>
  <c r="AC19" i="45" s="1"/>
  <c r="AB20" i="45" s="1"/>
  <c r="AX13" i="45"/>
  <c r="S13" i="45" s="1"/>
  <c r="AC13" i="45" s="1"/>
  <c r="AB14" i="45" s="1"/>
  <c r="AX7" i="45"/>
  <c r="S7" i="45" s="1"/>
  <c r="AC7" i="45" s="1"/>
  <c r="AB8" i="45" s="1"/>
  <c r="AJ36" i="85"/>
  <c r="AK36" i="85"/>
  <c r="AT36" i="85" s="1"/>
  <c r="AJ72" i="85"/>
  <c r="AK72" i="85"/>
  <c r="AT72" i="85" s="1"/>
  <c r="AJ44" i="85"/>
  <c r="AK44" i="85"/>
  <c r="AT44" i="85" s="1"/>
  <c r="AS35" i="29"/>
  <c r="AL35" i="29"/>
  <c r="AU35" i="29" s="1"/>
  <c r="AL98" i="29"/>
  <c r="AU98" i="29" s="1"/>
  <c r="AR98" i="29"/>
  <c r="AR100" i="29" s="1"/>
  <c r="AS97" i="85"/>
  <c r="AL97" i="85"/>
  <c r="AU97" i="85" s="1"/>
  <c r="AS15" i="81"/>
  <c r="AL15" i="81"/>
  <c r="AU15" i="81" s="1"/>
  <c r="AS33" i="81"/>
  <c r="AL33" i="81"/>
  <c r="AU33" i="81" s="1"/>
  <c r="AS51" i="81"/>
  <c r="AL51" i="81"/>
  <c r="AU51" i="81" s="1"/>
  <c r="AS69" i="81"/>
  <c r="AL69" i="81"/>
  <c r="AU69" i="81" s="1"/>
  <c r="AS87" i="81"/>
  <c r="AL87" i="81"/>
  <c r="AU87" i="81" s="1"/>
  <c r="AS14" i="29"/>
  <c r="AL14" i="29"/>
  <c r="AU14" i="29" s="1"/>
  <c r="AS32" i="29"/>
  <c r="AL32" i="29"/>
  <c r="AU32" i="29" s="1"/>
  <c r="AS50" i="29"/>
  <c r="AL50" i="29"/>
  <c r="AU50" i="29" s="1"/>
  <c r="AS68" i="29"/>
  <c r="AL68" i="29"/>
  <c r="AU68" i="29" s="1"/>
  <c r="AS86" i="29"/>
  <c r="AL86" i="29"/>
  <c r="AU86" i="29" s="1"/>
  <c r="AJ25" i="85"/>
  <c r="AK25" i="85"/>
  <c r="AT25" i="85" s="1"/>
  <c r="AJ61" i="85"/>
  <c r="AK61" i="85"/>
  <c r="AT61" i="85" s="1"/>
  <c r="AJ96" i="85"/>
  <c r="AK96" i="85"/>
  <c r="AT96" i="85" s="1"/>
  <c r="AJ32" i="85"/>
  <c r="AK32" i="85"/>
  <c r="AT32" i="85" s="1"/>
  <c r="AS60" i="81"/>
  <c r="AL60" i="81"/>
  <c r="AU60" i="81" s="1"/>
  <c r="AS6" i="29"/>
  <c r="AL6" i="29"/>
  <c r="AU6" i="29" s="1"/>
  <c r="X95" i="37"/>
  <c r="Y95" i="37"/>
  <c r="AS40" i="85"/>
  <c r="AL40" i="85"/>
  <c r="AU40" i="85" s="1"/>
  <c r="AS16" i="81"/>
  <c r="AL16" i="81"/>
  <c r="AU16" i="81" s="1"/>
  <c r="AS34" i="81"/>
  <c r="AL34" i="81"/>
  <c r="AU34" i="81" s="1"/>
  <c r="AS52" i="81"/>
  <c r="AL52" i="81"/>
  <c r="AU52" i="81" s="1"/>
  <c r="AS70" i="81"/>
  <c r="AL70" i="81"/>
  <c r="AU70" i="81" s="1"/>
  <c r="AS88" i="81"/>
  <c r="AL88" i="81"/>
  <c r="AU88" i="81" s="1"/>
  <c r="AS9" i="29"/>
  <c r="AL9" i="29"/>
  <c r="AU9" i="29" s="1"/>
  <c r="AS27" i="29"/>
  <c r="AL27" i="29"/>
  <c r="AU27" i="29" s="1"/>
  <c r="AS45" i="29"/>
  <c r="AL45" i="29"/>
  <c r="AU45" i="29" s="1"/>
  <c r="AS63" i="29"/>
  <c r="AL63" i="29"/>
  <c r="AU63" i="29" s="1"/>
  <c r="AS81" i="29"/>
  <c r="AL81" i="29"/>
  <c r="AU81" i="29" s="1"/>
  <c r="AJ8" i="85"/>
  <c r="AK8" i="85"/>
  <c r="AT8" i="85" s="1"/>
  <c r="AS42" i="81"/>
  <c r="AL42" i="81"/>
  <c r="AU42" i="81" s="1"/>
  <c r="AS17" i="29"/>
  <c r="AL17" i="29"/>
  <c r="AU17" i="29" s="1"/>
  <c r="AR95" i="25"/>
  <c r="AJ9" i="85"/>
  <c r="AK9" i="85"/>
  <c r="AT9" i="85" s="1"/>
  <c r="AJ45" i="85"/>
  <c r="AK45" i="85"/>
  <c r="AT45" i="85" s="1"/>
  <c r="AJ81" i="85"/>
  <c r="AK81" i="85"/>
  <c r="AT81" i="85" s="1"/>
  <c r="AS12" i="81"/>
  <c r="AL12" i="81"/>
  <c r="AU12" i="81" s="1"/>
  <c r="AS54" i="81"/>
  <c r="AL54" i="81"/>
  <c r="AU54" i="81" s="1"/>
  <c r="AS11" i="29"/>
  <c r="AL11" i="29"/>
  <c r="AU11" i="29" s="1"/>
  <c r="AJ16" i="85"/>
  <c r="AS34" i="85"/>
  <c r="AL34" i="85"/>
  <c r="AU34" i="85" s="1"/>
  <c r="AS7" i="81"/>
  <c r="AL7" i="81"/>
  <c r="AU7" i="81" s="1"/>
  <c r="AS25" i="81"/>
  <c r="AL25" i="81"/>
  <c r="AU25" i="81" s="1"/>
  <c r="AS43" i="81"/>
  <c r="AL43" i="81"/>
  <c r="AU43" i="81" s="1"/>
  <c r="AS61" i="81"/>
  <c r="AL61" i="81"/>
  <c r="AU61" i="81" s="1"/>
  <c r="AS79" i="81"/>
  <c r="AL79" i="81"/>
  <c r="AU79" i="81" s="1"/>
  <c r="AS97" i="81"/>
  <c r="AL97" i="81"/>
  <c r="AU97" i="81" s="1"/>
  <c r="AS24" i="29"/>
  <c r="AL24" i="29"/>
  <c r="AU24" i="29" s="1"/>
  <c r="AS42" i="29"/>
  <c r="AL42" i="29"/>
  <c r="AU42" i="29" s="1"/>
  <c r="AS60" i="29"/>
  <c r="AL60" i="29"/>
  <c r="AU60" i="29" s="1"/>
  <c r="AS78" i="29"/>
  <c r="AL78" i="29"/>
  <c r="AU78" i="29" s="1"/>
  <c r="AS96" i="29"/>
  <c r="AL96" i="29"/>
  <c r="AU96" i="29" s="1"/>
  <c r="AJ35" i="85"/>
  <c r="AK35" i="85"/>
  <c r="AT35" i="85" s="1"/>
  <c r="AJ71" i="85"/>
  <c r="AK71" i="85"/>
  <c r="AT71" i="85" s="1"/>
  <c r="AJ38" i="85"/>
  <c r="AK38" i="85"/>
  <c r="AT38" i="85" s="1"/>
  <c r="AS23" i="29"/>
  <c r="AL23" i="29"/>
  <c r="AU23" i="29" s="1"/>
  <c r="AJ28" i="85"/>
  <c r="AJ4" i="81"/>
  <c r="AK4" i="81"/>
  <c r="AT4" i="81" s="1"/>
  <c r="AN95" i="73"/>
  <c r="AI95" i="73"/>
  <c r="AJ97" i="45"/>
  <c r="AK97" i="45"/>
  <c r="AT97" i="45" s="1"/>
  <c r="AJ91" i="45"/>
  <c r="AK91" i="45"/>
  <c r="AT91" i="45" s="1"/>
  <c r="AJ85" i="45"/>
  <c r="AK85" i="45"/>
  <c r="AT85" i="45" s="1"/>
  <c r="AJ79" i="45"/>
  <c r="AK79" i="45"/>
  <c r="AT79" i="45" s="1"/>
  <c r="AJ73" i="45"/>
  <c r="AK73" i="45"/>
  <c r="AT73" i="45" s="1"/>
  <c r="AJ67" i="45"/>
  <c r="AK67" i="45"/>
  <c r="AT67" i="45" s="1"/>
  <c r="AJ61" i="45"/>
  <c r="AK61" i="45"/>
  <c r="AT61" i="45" s="1"/>
  <c r="AJ55" i="45"/>
  <c r="AK55" i="45"/>
  <c r="AT55" i="45" s="1"/>
  <c r="AJ49" i="45"/>
  <c r="AK49" i="45"/>
  <c r="AT49" i="45" s="1"/>
  <c r="AJ43" i="45"/>
  <c r="AK43" i="45"/>
  <c r="AT43" i="45" s="1"/>
  <c r="AJ37" i="45"/>
  <c r="AK37" i="45"/>
  <c r="AT37" i="45" s="1"/>
  <c r="AJ31" i="45"/>
  <c r="AK31" i="45"/>
  <c r="AT31" i="45" s="1"/>
  <c r="AJ25" i="45"/>
  <c r="AK25" i="45"/>
  <c r="AT25" i="45" s="1"/>
  <c r="AJ19" i="45"/>
  <c r="AK19" i="45"/>
  <c r="AT19" i="45" s="1"/>
  <c r="AJ13" i="45"/>
  <c r="AK13" i="45"/>
  <c r="AT13" i="45" s="1"/>
  <c r="AJ7" i="45"/>
  <c r="AK7" i="45"/>
  <c r="AT7" i="45" s="1"/>
  <c r="AF96" i="33"/>
  <c r="AO96" i="33" s="1"/>
  <c r="AE96" i="33"/>
  <c r="W97" i="33"/>
  <c r="AG96" i="33"/>
  <c r="AP96" i="33" s="1"/>
  <c r="AJ42" i="85"/>
  <c r="AK42" i="85"/>
  <c r="AT42" i="85" s="1"/>
  <c r="AJ78" i="85"/>
  <c r="AK78" i="85"/>
  <c r="AT78" i="85" s="1"/>
  <c r="AJ62" i="85"/>
  <c r="AK62" i="85"/>
  <c r="AT62" i="85" s="1"/>
  <c r="AR98" i="85"/>
  <c r="AR100" i="85" s="1"/>
  <c r="W97" i="25"/>
  <c r="AG96" i="25"/>
  <c r="AP96" i="25" s="1"/>
  <c r="AF96" i="25"/>
  <c r="AO96" i="25" s="1"/>
  <c r="AE96" i="25"/>
  <c r="AJ31" i="85"/>
  <c r="AK31" i="85"/>
  <c r="AT31" i="85" s="1"/>
  <c r="AJ67" i="85"/>
  <c r="AK67" i="85"/>
  <c r="AT67" i="85" s="1"/>
  <c r="AN97" i="93"/>
  <c r="AI97" i="93"/>
  <c r="AJ56" i="85"/>
  <c r="AK56" i="85"/>
  <c r="AT56" i="85" s="1"/>
  <c r="AJ26" i="85"/>
  <c r="AK26" i="85"/>
  <c r="AT26" i="85" s="1"/>
  <c r="AS11" i="81"/>
  <c r="AL11" i="81"/>
  <c r="AU11" i="81" s="1"/>
  <c r="AS29" i="81"/>
  <c r="AL29" i="81"/>
  <c r="AU29" i="81" s="1"/>
  <c r="AS47" i="81"/>
  <c r="AL47" i="81"/>
  <c r="AU47" i="81" s="1"/>
  <c r="AS65" i="81"/>
  <c r="AL65" i="81"/>
  <c r="AU65" i="81" s="1"/>
  <c r="AS83" i="81"/>
  <c r="AL83" i="81"/>
  <c r="AU83" i="81" s="1"/>
  <c r="AS7" i="29"/>
  <c r="AL7" i="29"/>
  <c r="AU7" i="29" s="1"/>
  <c r="AS22" i="29"/>
  <c r="AL22" i="29"/>
  <c r="AU22" i="29" s="1"/>
  <c r="AS40" i="29"/>
  <c r="AL40" i="29"/>
  <c r="AU40" i="29" s="1"/>
  <c r="AS58" i="29"/>
  <c r="AL58" i="29"/>
  <c r="AU58" i="29" s="1"/>
  <c r="AS76" i="29"/>
  <c r="AL76" i="29"/>
  <c r="AU76" i="29" s="1"/>
  <c r="AS95" i="29"/>
  <c r="AL95" i="29"/>
  <c r="AU95" i="29" s="1"/>
  <c r="Y98" i="41"/>
  <c r="X98" i="41"/>
  <c r="AJ15" i="85"/>
  <c r="AK15" i="85"/>
  <c r="AT15" i="85" s="1"/>
  <c r="AJ51" i="85"/>
  <c r="AK51" i="85"/>
  <c r="AT51" i="85" s="1"/>
  <c r="AJ87" i="85"/>
  <c r="AK87" i="85"/>
  <c r="AT87" i="85" s="1"/>
  <c r="AJ5" i="85"/>
  <c r="AK5" i="85"/>
  <c r="AT5" i="85" s="1"/>
  <c r="AJ41" i="85"/>
  <c r="AK41" i="85"/>
  <c r="AT41" i="85" s="1"/>
  <c r="AJ77" i="85"/>
  <c r="AK77" i="85"/>
  <c r="AT77" i="85" s="1"/>
  <c r="AJ68" i="85"/>
  <c r="AK68" i="85"/>
  <c r="AT68" i="85" s="1"/>
  <c r="AS38" i="81"/>
  <c r="AL38" i="81"/>
  <c r="AU38" i="81" s="1"/>
  <c r="AS56" i="81"/>
  <c r="AL56" i="81"/>
  <c r="AU56" i="81" s="1"/>
  <c r="AS74" i="81"/>
  <c r="AL74" i="81"/>
  <c r="AU74" i="81" s="1"/>
  <c r="AS92" i="81"/>
  <c r="AL92" i="81"/>
  <c r="AU92" i="81" s="1"/>
  <c r="AS13" i="29"/>
  <c r="AL13" i="29"/>
  <c r="AU13" i="29" s="1"/>
  <c r="AS31" i="29"/>
  <c r="AL31" i="29"/>
  <c r="AU31" i="29" s="1"/>
  <c r="AS49" i="29"/>
  <c r="AL49" i="29"/>
  <c r="AU49" i="29" s="1"/>
  <c r="AS67" i="29"/>
  <c r="AL67" i="29"/>
  <c r="AU67" i="29" s="1"/>
  <c r="AS85" i="29"/>
  <c r="AL85" i="29"/>
  <c r="AU85" i="29" s="1"/>
  <c r="AJ94" i="45"/>
  <c r="AK94" i="45"/>
  <c r="AT94" i="45" s="1"/>
  <c r="AJ90" i="45"/>
  <c r="AK90" i="45"/>
  <c r="AT90" i="45" s="1"/>
  <c r="AJ84" i="45"/>
  <c r="AK84" i="45"/>
  <c r="AT84" i="45" s="1"/>
  <c r="AJ78" i="45"/>
  <c r="AK78" i="45"/>
  <c r="AT78" i="45" s="1"/>
  <c r="AJ72" i="45"/>
  <c r="AK72" i="45"/>
  <c r="AT72" i="45" s="1"/>
  <c r="AJ66" i="45"/>
  <c r="AK66" i="45"/>
  <c r="AT66" i="45" s="1"/>
  <c r="AJ60" i="45"/>
  <c r="AK60" i="45"/>
  <c r="AT60" i="45" s="1"/>
  <c r="AJ54" i="45"/>
  <c r="AK54" i="45"/>
  <c r="AT54" i="45" s="1"/>
  <c r="AJ48" i="45"/>
  <c r="AK48" i="45"/>
  <c r="AT48" i="45" s="1"/>
  <c r="AJ42" i="45"/>
  <c r="AK42" i="45"/>
  <c r="AT42" i="45" s="1"/>
  <c r="AJ36" i="45"/>
  <c r="AK36" i="45"/>
  <c r="AT36" i="45" s="1"/>
  <c r="AJ30" i="45"/>
  <c r="AK30" i="45"/>
  <c r="AT30" i="45" s="1"/>
  <c r="AJ24" i="45"/>
  <c r="AK24" i="45"/>
  <c r="AT24" i="45" s="1"/>
  <c r="AJ18" i="45"/>
  <c r="AK18" i="45"/>
  <c r="AT18" i="45" s="1"/>
  <c r="AJ12" i="45"/>
  <c r="AK12" i="45"/>
  <c r="AT12" i="45" s="1"/>
  <c r="AJ6" i="45"/>
  <c r="AK6" i="45"/>
  <c r="AT6" i="45" s="1"/>
  <c r="AJ12" i="85"/>
  <c r="AK12" i="85"/>
  <c r="AT12" i="85" s="1"/>
  <c r="AJ48" i="85"/>
  <c r="AK48" i="85"/>
  <c r="AT48" i="85" s="1"/>
  <c r="AJ84" i="85"/>
  <c r="AK84" i="85"/>
  <c r="AT84" i="85" s="1"/>
  <c r="AJ80" i="85"/>
  <c r="AK80" i="85"/>
  <c r="AT80" i="85" s="1"/>
  <c r="AS65" i="29"/>
  <c r="AL65" i="29"/>
  <c r="AU65" i="29" s="1"/>
  <c r="AS22" i="85"/>
  <c r="AL22" i="85"/>
  <c r="AU22" i="85" s="1"/>
  <c r="AS21" i="81"/>
  <c r="AL21" i="81"/>
  <c r="AU21" i="81" s="1"/>
  <c r="AS39" i="81"/>
  <c r="AL39" i="81"/>
  <c r="AU39" i="81" s="1"/>
  <c r="AS57" i="81"/>
  <c r="AL57" i="81"/>
  <c r="AU57" i="81" s="1"/>
  <c r="AS75" i="81"/>
  <c r="AL75" i="81"/>
  <c r="AU75" i="81" s="1"/>
  <c r="AS93" i="81"/>
  <c r="AL93" i="81"/>
  <c r="AU93" i="81" s="1"/>
  <c r="AS20" i="29"/>
  <c r="AL20" i="29"/>
  <c r="AU20" i="29" s="1"/>
  <c r="AS38" i="29"/>
  <c r="AL38" i="29"/>
  <c r="AU38" i="29" s="1"/>
  <c r="AS56" i="29"/>
  <c r="AL56" i="29"/>
  <c r="AU56" i="29" s="1"/>
  <c r="AS74" i="29"/>
  <c r="AL74" i="29"/>
  <c r="AU74" i="29" s="1"/>
  <c r="AS92" i="29"/>
  <c r="AL92" i="29"/>
  <c r="AU92" i="29" s="1"/>
  <c r="AJ37" i="85"/>
  <c r="AK37" i="85"/>
  <c r="AT37" i="85" s="1"/>
  <c r="AJ73" i="85"/>
  <c r="AK73" i="85"/>
  <c r="AT73" i="85" s="1"/>
  <c r="AJ92" i="85"/>
  <c r="AK92" i="85"/>
  <c r="AT92" i="85" s="1"/>
  <c r="AS72" i="81"/>
  <c r="AL72" i="81"/>
  <c r="AU72" i="81" s="1"/>
  <c r="AS41" i="29"/>
  <c r="AL41" i="29"/>
  <c r="AU41" i="29" s="1"/>
  <c r="AI94" i="37"/>
  <c r="AN94" i="37"/>
  <c r="AS70" i="85"/>
  <c r="AL70" i="85"/>
  <c r="AU70" i="85" s="1"/>
  <c r="AS22" i="81"/>
  <c r="AL22" i="81"/>
  <c r="AU22" i="81" s="1"/>
  <c r="AS40" i="81"/>
  <c r="AL40" i="81"/>
  <c r="AU40" i="81" s="1"/>
  <c r="AS58" i="81"/>
  <c r="AL58" i="81"/>
  <c r="AU58" i="81" s="1"/>
  <c r="AS76" i="81"/>
  <c r="AL76" i="81"/>
  <c r="AU76" i="81" s="1"/>
  <c r="AS15" i="29"/>
  <c r="AL15" i="29"/>
  <c r="AU15" i="29" s="1"/>
  <c r="AS33" i="29"/>
  <c r="AL33" i="29"/>
  <c r="AU33" i="29" s="1"/>
  <c r="AS51" i="29"/>
  <c r="AL51" i="29"/>
  <c r="AU51" i="29" s="1"/>
  <c r="AS69" i="29"/>
  <c r="AL69" i="29"/>
  <c r="AU69" i="29" s="1"/>
  <c r="AS87" i="29"/>
  <c r="AL87" i="29"/>
  <c r="AU87" i="29" s="1"/>
  <c r="AJ50" i="85"/>
  <c r="AK50" i="85"/>
  <c r="AT50" i="85" s="1"/>
  <c r="AS78" i="81"/>
  <c r="AL78" i="81"/>
  <c r="AU78" i="81" s="1"/>
  <c r="AS53" i="29"/>
  <c r="AL53" i="29"/>
  <c r="AU53" i="29" s="1"/>
  <c r="AS46" i="85"/>
  <c r="AL46" i="85"/>
  <c r="AU46" i="85" s="1"/>
  <c r="AL98" i="81"/>
  <c r="AU98" i="81" s="1"/>
  <c r="AR98" i="81"/>
  <c r="AR100" i="81" s="1"/>
  <c r="AJ21" i="85"/>
  <c r="AK21" i="85"/>
  <c r="AT21" i="85" s="1"/>
  <c r="AJ57" i="85"/>
  <c r="AK57" i="85"/>
  <c r="AT57" i="85" s="1"/>
  <c r="AJ93" i="85"/>
  <c r="AK93" i="85"/>
  <c r="AT93" i="85" s="1"/>
  <c r="AS36" i="81"/>
  <c r="AL36" i="81"/>
  <c r="AU36" i="81" s="1"/>
  <c r="AS66" i="81"/>
  <c r="AL66" i="81"/>
  <c r="AU66" i="81" s="1"/>
  <c r="AS47" i="29"/>
  <c r="AL47" i="29"/>
  <c r="AU47" i="29" s="1"/>
  <c r="AS64" i="85"/>
  <c r="AL64" i="85"/>
  <c r="AU64" i="85" s="1"/>
  <c r="AS82" i="85"/>
  <c r="AL82" i="85"/>
  <c r="AU82" i="85" s="1"/>
  <c r="AS13" i="81"/>
  <c r="AL13" i="81"/>
  <c r="AU13" i="81" s="1"/>
  <c r="AS31" i="81"/>
  <c r="AL31" i="81"/>
  <c r="AU31" i="81" s="1"/>
  <c r="AS49" i="81"/>
  <c r="AL49" i="81"/>
  <c r="AU49" i="81" s="1"/>
  <c r="AS67" i="81"/>
  <c r="AL67" i="81"/>
  <c r="AU67" i="81" s="1"/>
  <c r="AS85" i="81"/>
  <c r="AL85" i="81"/>
  <c r="AU85" i="81" s="1"/>
  <c r="AS12" i="29"/>
  <c r="AL12" i="29"/>
  <c r="AU12" i="29" s="1"/>
  <c r="AS30" i="29"/>
  <c r="AL30" i="29"/>
  <c r="AU30" i="29" s="1"/>
  <c r="AS48" i="29"/>
  <c r="AL48" i="29"/>
  <c r="AU48" i="29" s="1"/>
  <c r="AS66" i="29"/>
  <c r="AL66" i="29"/>
  <c r="AU66" i="29" s="1"/>
  <c r="AS84" i="29"/>
  <c r="AL84" i="29"/>
  <c r="AU84" i="29" s="1"/>
  <c r="AJ11" i="85"/>
  <c r="AK11" i="85"/>
  <c r="AT11" i="85" s="1"/>
  <c r="AJ47" i="85"/>
  <c r="AK47" i="85"/>
  <c r="AT47" i="85" s="1"/>
  <c r="AJ83" i="85"/>
  <c r="AK83" i="85"/>
  <c r="AT83" i="85" s="1"/>
  <c r="AJ86" i="85"/>
  <c r="AK86" i="85"/>
  <c r="AT86" i="85" s="1"/>
  <c r="AS59" i="29"/>
  <c r="AL59" i="29"/>
  <c r="AU59" i="29" s="1"/>
  <c r="AJ52" i="85"/>
  <c r="AI98" i="45"/>
  <c r="AN98" i="45"/>
  <c r="AN100" i="45" s="1"/>
  <c r="AJ95" i="45"/>
  <c r="AK95" i="45"/>
  <c r="AT95" i="45" s="1"/>
  <c r="AJ83" i="45"/>
  <c r="AK83" i="45"/>
  <c r="AT83" i="45" s="1"/>
  <c r="AJ77" i="45"/>
  <c r="AK77" i="45"/>
  <c r="AT77" i="45" s="1"/>
  <c r="AJ71" i="45"/>
  <c r="AK71" i="45"/>
  <c r="AT71" i="45" s="1"/>
  <c r="AJ65" i="45"/>
  <c r="AK65" i="45"/>
  <c r="AT65" i="45" s="1"/>
  <c r="AJ59" i="45"/>
  <c r="AK59" i="45"/>
  <c r="AT59" i="45" s="1"/>
  <c r="AJ53" i="45"/>
  <c r="AK53" i="45"/>
  <c r="AT53" i="45" s="1"/>
  <c r="AJ47" i="45"/>
  <c r="AK47" i="45"/>
  <c r="AT47" i="45" s="1"/>
  <c r="AJ41" i="45"/>
  <c r="AK41" i="45"/>
  <c r="AT41" i="45" s="1"/>
  <c r="AJ35" i="45"/>
  <c r="AK35" i="45"/>
  <c r="AT35" i="45" s="1"/>
  <c r="AJ29" i="45"/>
  <c r="AK29" i="45"/>
  <c r="AT29" i="45" s="1"/>
  <c r="AJ23" i="45"/>
  <c r="AK23" i="45"/>
  <c r="AT23" i="45" s="1"/>
  <c r="AK17" i="45"/>
  <c r="AT17" i="45" s="1"/>
  <c r="AJ17" i="45"/>
  <c r="AJ11" i="45"/>
  <c r="AK11" i="45"/>
  <c r="AT11" i="45" s="1"/>
  <c r="AJ18" i="85"/>
  <c r="AK18" i="85"/>
  <c r="AT18" i="85" s="1"/>
  <c r="AJ54" i="85"/>
  <c r="AK54" i="85"/>
  <c r="AT54" i="85" s="1"/>
  <c r="AJ90" i="85"/>
  <c r="AK90" i="85"/>
  <c r="AT90" i="85" s="1"/>
  <c r="AJ7" i="85"/>
  <c r="AK7" i="85"/>
  <c r="AT7" i="85" s="1"/>
  <c r="AJ43" i="85"/>
  <c r="AK43" i="85"/>
  <c r="AT43" i="85" s="1"/>
  <c r="AJ79" i="85"/>
  <c r="AK79" i="85"/>
  <c r="AT79" i="85" s="1"/>
  <c r="AJ74" i="85"/>
  <c r="AK74" i="85"/>
  <c r="AT74" i="85" s="1"/>
  <c r="AS17" i="81"/>
  <c r="AL17" i="81"/>
  <c r="AU17" i="81" s="1"/>
  <c r="AS35" i="81"/>
  <c r="AL35" i="81"/>
  <c r="AU35" i="81" s="1"/>
  <c r="AS53" i="81"/>
  <c r="AL53" i="81"/>
  <c r="AU53" i="81" s="1"/>
  <c r="AS71" i="81"/>
  <c r="AL71" i="81"/>
  <c r="AU71" i="81" s="1"/>
  <c r="AS89" i="81"/>
  <c r="AL89" i="81"/>
  <c r="AU89" i="81" s="1"/>
  <c r="AS10" i="29"/>
  <c r="AL10" i="29"/>
  <c r="AU10" i="29" s="1"/>
  <c r="AS28" i="29"/>
  <c r="AL28" i="29"/>
  <c r="AU28" i="29" s="1"/>
  <c r="AS46" i="29"/>
  <c r="AL46" i="29"/>
  <c r="AU46" i="29" s="1"/>
  <c r="AS64" i="29"/>
  <c r="AL64" i="29"/>
  <c r="AU64" i="29" s="1"/>
  <c r="AS82" i="29"/>
  <c r="AL82" i="29"/>
  <c r="AU82" i="29" s="1"/>
  <c r="AJ27" i="85"/>
  <c r="AK27" i="85"/>
  <c r="AT27" i="85" s="1"/>
  <c r="AJ63" i="85"/>
  <c r="AK63" i="85"/>
  <c r="AT63" i="85" s="1"/>
  <c r="AJ17" i="85"/>
  <c r="AK17" i="85"/>
  <c r="AT17" i="85" s="1"/>
  <c r="AJ53" i="85"/>
  <c r="AK53" i="85"/>
  <c r="AT53" i="85" s="1"/>
  <c r="AJ89" i="85"/>
  <c r="AK89" i="85"/>
  <c r="AT89" i="85" s="1"/>
  <c r="Y96" i="73"/>
  <c r="Z96" i="73" s="1"/>
  <c r="X96" i="73"/>
  <c r="AJ89" i="45"/>
  <c r="AK89" i="45"/>
  <c r="AT89" i="45" s="1"/>
  <c r="AS8" i="81"/>
  <c r="AL8" i="81"/>
  <c r="AU8" i="81" s="1"/>
  <c r="AS26" i="81"/>
  <c r="AL26" i="81"/>
  <c r="AU26" i="81" s="1"/>
  <c r="AS44" i="81"/>
  <c r="AL44" i="81"/>
  <c r="AU44" i="81" s="1"/>
  <c r="AS62" i="81"/>
  <c r="AL62" i="81"/>
  <c r="AU62" i="81" s="1"/>
  <c r="AS80" i="81"/>
  <c r="AL80" i="81"/>
  <c r="AU80" i="81" s="1"/>
  <c r="AS94" i="81"/>
  <c r="AL94" i="81"/>
  <c r="AU94" i="81" s="1"/>
  <c r="AS19" i="29"/>
  <c r="AL19" i="29"/>
  <c r="AU19" i="29" s="1"/>
  <c r="AS37" i="29"/>
  <c r="AL37" i="29"/>
  <c r="AU37" i="29" s="1"/>
  <c r="AS55" i="29"/>
  <c r="AL55" i="29"/>
  <c r="AU55" i="29" s="1"/>
  <c r="AS73" i="29"/>
  <c r="AL73" i="29"/>
  <c r="AU73" i="29" s="1"/>
  <c r="AS91" i="29"/>
  <c r="AL91" i="29"/>
  <c r="AU91" i="29" s="1"/>
  <c r="AJ96" i="45"/>
  <c r="AK96" i="45"/>
  <c r="AT96" i="45" s="1"/>
  <c r="AJ88" i="45"/>
  <c r="AK88" i="45"/>
  <c r="AT88" i="45" s="1"/>
  <c r="AJ82" i="45"/>
  <c r="AK82" i="45"/>
  <c r="AT82" i="45" s="1"/>
  <c r="AJ76" i="45"/>
  <c r="AK76" i="45"/>
  <c r="AT76" i="45" s="1"/>
  <c r="AJ70" i="45"/>
  <c r="AK70" i="45"/>
  <c r="AT70" i="45" s="1"/>
  <c r="AJ64" i="45"/>
  <c r="AK64" i="45"/>
  <c r="AT64" i="45" s="1"/>
  <c r="AJ58" i="45"/>
  <c r="AK58" i="45"/>
  <c r="AT58" i="45" s="1"/>
  <c r="AJ52" i="45"/>
  <c r="AK52" i="45"/>
  <c r="AT52" i="45" s="1"/>
  <c r="AX45" i="45"/>
  <c r="S45" i="45" s="1"/>
  <c r="AC45" i="45" s="1"/>
  <c r="AB46" i="45" s="1"/>
  <c r="AX39" i="45"/>
  <c r="S39" i="45" s="1"/>
  <c r="AC39" i="45" s="1"/>
  <c r="AB40" i="45" s="1"/>
  <c r="AX33" i="45"/>
  <c r="S33" i="45" s="1"/>
  <c r="AC33" i="45" s="1"/>
  <c r="AB34" i="45" s="1"/>
  <c r="AX27" i="45"/>
  <c r="S27" i="45" s="1"/>
  <c r="AC27" i="45" s="1"/>
  <c r="AB28" i="45" s="1"/>
  <c r="AX21" i="45"/>
  <c r="S21" i="45" s="1"/>
  <c r="AC21" i="45" s="1"/>
  <c r="AB22" i="45" s="1"/>
  <c r="AX15" i="45"/>
  <c r="S15" i="45" s="1"/>
  <c r="AC15" i="45" s="1"/>
  <c r="AB16" i="45" s="1"/>
  <c r="AX9" i="45"/>
  <c r="S9" i="45" s="1"/>
  <c r="AC9" i="45" s="1"/>
  <c r="AB10" i="45" s="1"/>
  <c r="AX4" i="45"/>
  <c r="S4" i="45" s="1"/>
  <c r="AC4" i="45" s="1"/>
  <c r="AB5" i="45" s="1"/>
  <c r="AJ24" i="85"/>
  <c r="AK24" i="85"/>
  <c r="AT24" i="85" s="1"/>
  <c r="AJ60" i="85"/>
  <c r="AK60" i="85"/>
  <c r="AT60" i="85" s="1"/>
  <c r="AJ95" i="85"/>
  <c r="AK95" i="85"/>
  <c r="AT95" i="85" s="1"/>
  <c r="AS18" i="81"/>
  <c r="AL18" i="81"/>
  <c r="AU18" i="81" s="1"/>
  <c r="AS89" i="29"/>
  <c r="AL89" i="29"/>
  <c r="AU89" i="29" s="1"/>
  <c r="AS58" i="85"/>
  <c r="AL58" i="85"/>
  <c r="AU58" i="85" s="1"/>
  <c r="AS9" i="81"/>
  <c r="AL9" i="81"/>
  <c r="AU9" i="81" s="1"/>
  <c r="AS27" i="81"/>
  <c r="AL27" i="81"/>
  <c r="AU27" i="81" s="1"/>
  <c r="AS45" i="81"/>
  <c r="AL45" i="81"/>
  <c r="AU45" i="81" s="1"/>
  <c r="AS63" i="81"/>
  <c r="AL63" i="81"/>
  <c r="AU63" i="81" s="1"/>
  <c r="AS81" i="81"/>
  <c r="AL81" i="81"/>
  <c r="AU81" i="81" s="1"/>
  <c r="AS8" i="29"/>
  <c r="AL8" i="29"/>
  <c r="AU8" i="29" s="1"/>
  <c r="AS26" i="29"/>
  <c r="AL26" i="29"/>
  <c r="AU26" i="29" s="1"/>
  <c r="AS44" i="29"/>
  <c r="AL44" i="29"/>
  <c r="AU44" i="29" s="1"/>
  <c r="AS62" i="29"/>
  <c r="AL62" i="29"/>
  <c r="AU62" i="29" s="1"/>
  <c r="AS80" i="29"/>
  <c r="AL80" i="29"/>
  <c r="AU80" i="29" s="1"/>
  <c r="AJ13" i="85"/>
  <c r="AK13" i="85"/>
  <c r="AT13" i="85" s="1"/>
  <c r="AJ49" i="85"/>
  <c r="AK49" i="85"/>
  <c r="AT49" i="85" s="1"/>
  <c r="AJ85" i="85"/>
  <c r="AK85" i="85"/>
  <c r="AT85" i="85" s="1"/>
  <c r="AS24" i="81"/>
  <c r="AL24" i="81"/>
  <c r="AU24" i="81" s="1"/>
  <c r="AS90" i="81"/>
  <c r="AL90" i="81"/>
  <c r="AU90" i="81" s="1"/>
  <c r="AS71" i="29"/>
  <c r="AL71" i="29"/>
  <c r="AU71" i="29" s="1"/>
  <c r="AJ10" i="85"/>
  <c r="AK10" i="85"/>
  <c r="AT10" i="85" s="1"/>
  <c r="AS10" i="81"/>
  <c r="AL10" i="81"/>
  <c r="AU10" i="81" s="1"/>
  <c r="AS28" i="81"/>
  <c r="AL28" i="81"/>
  <c r="AU28" i="81" s="1"/>
  <c r="AS46" i="81"/>
  <c r="AL46" i="81"/>
  <c r="AU46" i="81" s="1"/>
  <c r="AS64" i="81"/>
  <c r="AL64" i="81"/>
  <c r="AU64" i="81" s="1"/>
  <c r="AS82" i="81"/>
  <c r="AL82" i="81"/>
  <c r="AU82" i="81" s="1"/>
  <c r="AS5" i="29"/>
  <c r="AL5" i="29"/>
  <c r="AU5" i="29" s="1"/>
  <c r="AS21" i="29"/>
  <c r="AL21" i="29"/>
  <c r="AU21" i="29" s="1"/>
  <c r="AS39" i="29"/>
  <c r="AL39" i="29"/>
  <c r="AU39" i="29" s="1"/>
  <c r="AS57" i="29"/>
  <c r="AL57" i="29"/>
  <c r="AU57" i="29" s="1"/>
  <c r="AS75" i="29"/>
  <c r="AL75" i="29"/>
  <c r="AU75" i="29" s="1"/>
  <c r="AS93" i="29"/>
  <c r="AL93" i="29"/>
  <c r="AU93" i="29" s="1"/>
  <c r="AJ98" i="85"/>
  <c r="AS98" i="85" s="1"/>
  <c r="AK98" i="85"/>
  <c r="AT98" i="85" s="1"/>
  <c r="AS95" i="81"/>
  <c r="AL95" i="81"/>
  <c r="AU95" i="81" s="1"/>
  <c r="AS77" i="29"/>
  <c r="AL77" i="29"/>
  <c r="AU77" i="29" s="1"/>
  <c r="AS76" i="85"/>
  <c r="AL76" i="85"/>
  <c r="AU76" i="85" s="1"/>
  <c r="AI97" i="41"/>
  <c r="AN97" i="41"/>
  <c r="AJ33" i="85"/>
  <c r="AK33" i="85"/>
  <c r="AT33" i="85" s="1"/>
  <c r="AJ69" i="85"/>
  <c r="AK69" i="85"/>
  <c r="AT69" i="85" s="1"/>
  <c r="AS6" i="81"/>
  <c r="AL6" i="81"/>
  <c r="AU6" i="81" s="1"/>
  <c r="AS48" i="81"/>
  <c r="AL48" i="81"/>
  <c r="AU48" i="81" s="1"/>
  <c r="AS84" i="81"/>
  <c r="AL84" i="81"/>
  <c r="AU84" i="81" s="1"/>
  <c r="AS83" i="29"/>
  <c r="AL83" i="29"/>
  <c r="AU83" i="29" s="1"/>
  <c r="AS29" i="29"/>
  <c r="AL29" i="29"/>
  <c r="AU29" i="29" s="1"/>
  <c r="AS19" i="81"/>
  <c r="AL19" i="81"/>
  <c r="AU19" i="81" s="1"/>
  <c r="AS37" i="81"/>
  <c r="AL37" i="81"/>
  <c r="AU37" i="81" s="1"/>
  <c r="AS55" i="81"/>
  <c r="AL55" i="81"/>
  <c r="AU55" i="81" s="1"/>
  <c r="AS73" i="81"/>
  <c r="AL73" i="81"/>
  <c r="AU73" i="81" s="1"/>
  <c r="AS91" i="81"/>
  <c r="AL91" i="81"/>
  <c r="AU91" i="81" s="1"/>
  <c r="AS18" i="29"/>
  <c r="AL18" i="29"/>
  <c r="AU18" i="29" s="1"/>
  <c r="AS36" i="29"/>
  <c r="AL36" i="29"/>
  <c r="AU36" i="29" s="1"/>
  <c r="AS54" i="29"/>
  <c r="AL54" i="29"/>
  <c r="AU54" i="29" s="1"/>
  <c r="AS72" i="29"/>
  <c r="AL72" i="29"/>
  <c r="AU72" i="29" s="1"/>
  <c r="AS90" i="29"/>
  <c r="AL90" i="29"/>
  <c r="AU90" i="29" s="1"/>
  <c r="AJ23" i="85"/>
  <c r="AK23" i="85"/>
  <c r="AT23" i="85" s="1"/>
  <c r="AJ59" i="85"/>
  <c r="AK59" i="85"/>
  <c r="AT59" i="85" s="1"/>
  <c r="AJ94" i="85"/>
  <c r="AK94" i="85"/>
  <c r="AT94" i="85" s="1"/>
  <c r="AS30" i="81"/>
  <c r="AL30" i="81"/>
  <c r="AU30" i="81" s="1"/>
  <c r="AS94" i="29"/>
  <c r="AL94" i="29"/>
  <c r="AU94" i="29" s="1"/>
  <c r="AJ88" i="85"/>
  <c r="AS3" i="29"/>
  <c r="AL3" i="29"/>
  <c r="AU3" i="29" s="1"/>
  <c r="AJ93" i="45"/>
  <c r="AK93" i="45"/>
  <c r="AT93" i="45" s="1"/>
  <c r="AJ87" i="45"/>
  <c r="AK87" i="45"/>
  <c r="AT87" i="45" s="1"/>
  <c r="AJ81" i="45"/>
  <c r="AK81" i="45"/>
  <c r="AT81" i="45" s="1"/>
  <c r="AJ75" i="45"/>
  <c r="AK75" i="45"/>
  <c r="AT75" i="45" s="1"/>
  <c r="AJ69" i="45"/>
  <c r="AK69" i="45"/>
  <c r="AT69" i="45" s="1"/>
  <c r="AJ63" i="45"/>
  <c r="AK63" i="45"/>
  <c r="AT63" i="45" s="1"/>
  <c r="AJ57" i="45"/>
  <c r="AK57" i="45"/>
  <c r="AT57" i="45" s="1"/>
  <c r="AJ51" i="45"/>
  <c r="AK51" i="45"/>
  <c r="AT51" i="45" s="1"/>
  <c r="AK45" i="45"/>
  <c r="AT45" i="45" s="1"/>
  <c r="AJ39" i="45"/>
  <c r="AK39" i="45"/>
  <c r="AT39" i="45" s="1"/>
  <c r="AJ33" i="45"/>
  <c r="AK33" i="45"/>
  <c r="AT33" i="45" s="1"/>
  <c r="AJ27" i="45"/>
  <c r="AK27" i="45"/>
  <c r="AT27" i="45" s="1"/>
  <c r="AJ21" i="45"/>
  <c r="AK21" i="45"/>
  <c r="AT21" i="45" s="1"/>
  <c r="AX14" i="45"/>
  <c r="S14" i="45" s="1"/>
  <c r="AC14" i="45" s="1"/>
  <c r="AB15" i="45" s="1"/>
  <c r="AX8" i="45"/>
  <c r="S8" i="45" s="1"/>
  <c r="AC8" i="45" s="1"/>
  <c r="AB9" i="45" s="1"/>
  <c r="AJ30" i="85"/>
  <c r="AK30" i="85"/>
  <c r="AT30" i="85" s="1"/>
  <c r="AJ66" i="85"/>
  <c r="AK66" i="85"/>
  <c r="AT66" i="85" s="1"/>
  <c r="AJ20" i="85"/>
  <c r="AK20" i="85"/>
  <c r="AT20" i="85" s="1"/>
  <c r="AH96" i="25"/>
  <c r="AQ96" i="25" s="1"/>
  <c r="AJ19" i="85"/>
  <c r="AK19" i="85"/>
  <c r="AT19" i="85" s="1"/>
  <c r="AJ55" i="85"/>
  <c r="AK55" i="85"/>
  <c r="AT55" i="85" s="1"/>
  <c r="AJ91" i="85"/>
  <c r="AK91" i="85"/>
  <c r="AT91" i="85" s="1"/>
  <c r="Y98" i="93"/>
  <c r="X98" i="93"/>
  <c r="AJ5" i="81"/>
  <c r="AK5" i="81"/>
  <c r="AT5" i="81" s="1"/>
  <c r="AS23" i="81"/>
  <c r="AL23" i="81"/>
  <c r="AU23" i="81" s="1"/>
  <c r="AS41" i="81"/>
  <c r="AL41" i="81"/>
  <c r="AU41" i="81" s="1"/>
  <c r="AS59" i="81"/>
  <c r="AL59" i="81"/>
  <c r="AU59" i="81" s="1"/>
  <c r="AS77" i="81"/>
  <c r="AL77" i="81"/>
  <c r="AU77" i="81" s="1"/>
  <c r="AS96" i="81"/>
  <c r="AL96" i="81"/>
  <c r="AU96" i="81" s="1"/>
  <c r="AS16" i="29"/>
  <c r="AL16" i="29"/>
  <c r="AU16" i="29" s="1"/>
  <c r="AS34" i="29"/>
  <c r="AL34" i="29"/>
  <c r="AU34" i="29" s="1"/>
  <c r="AS52" i="29"/>
  <c r="AL52" i="29"/>
  <c r="AU52" i="29" s="1"/>
  <c r="AS70" i="29"/>
  <c r="AL70" i="29"/>
  <c r="AU70" i="29" s="1"/>
  <c r="AS88" i="29"/>
  <c r="AL88" i="29"/>
  <c r="AU88" i="29" s="1"/>
  <c r="AB4" i="85"/>
  <c r="AJ3" i="85"/>
  <c r="AJ39" i="85"/>
  <c r="AK39" i="85"/>
  <c r="AT39" i="85" s="1"/>
  <c r="AJ75" i="85"/>
  <c r="AK75" i="85"/>
  <c r="AT75" i="85" s="1"/>
  <c r="AJ29" i="85"/>
  <c r="AK29" i="85"/>
  <c r="AT29" i="85" s="1"/>
  <c r="AJ65" i="85"/>
  <c r="AK65" i="85"/>
  <c r="AT65" i="85" s="1"/>
  <c r="AJ14" i="85"/>
  <c r="AK14" i="85"/>
  <c r="AT14" i="85" s="1"/>
  <c r="AS3" i="81"/>
  <c r="AL3" i="81"/>
  <c r="AU3" i="81" s="1"/>
  <c r="AJ6" i="85"/>
  <c r="AT100" i="81" l="1"/>
  <c r="AE96" i="73"/>
  <c r="AF96" i="73"/>
  <c r="AO96" i="73" s="1"/>
  <c r="W97" i="73"/>
  <c r="AG96" i="73"/>
  <c r="AP96" i="73" s="1"/>
  <c r="AJ10" i="45"/>
  <c r="AK10" i="45"/>
  <c r="AT10" i="45" s="1"/>
  <c r="AS64" i="45"/>
  <c r="AL64" i="45"/>
  <c r="AU64" i="45" s="1"/>
  <c r="AS17" i="45"/>
  <c r="AL17" i="45"/>
  <c r="AU17" i="45" s="1"/>
  <c r="AS73" i="85"/>
  <c r="AL73" i="85"/>
  <c r="AU73" i="85" s="1"/>
  <c r="AS24" i="45"/>
  <c r="AL24" i="45"/>
  <c r="AU24" i="45" s="1"/>
  <c r="AS60" i="45"/>
  <c r="AL60" i="45"/>
  <c r="AU60" i="45" s="1"/>
  <c r="AS94" i="45"/>
  <c r="AL94" i="45"/>
  <c r="AU94" i="45" s="1"/>
  <c r="AJ4" i="85"/>
  <c r="AK4" i="85"/>
  <c r="AT4" i="85" s="1"/>
  <c r="AT100" i="85" s="1"/>
  <c r="AJ45" i="45"/>
  <c r="AS75" i="85"/>
  <c r="AL75" i="85"/>
  <c r="AU75" i="85" s="1"/>
  <c r="AS20" i="85"/>
  <c r="AL20" i="85"/>
  <c r="AU20" i="85" s="1"/>
  <c r="AS33" i="45"/>
  <c r="AL33" i="45"/>
  <c r="AU33" i="45" s="1"/>
  <c r="AS69" i="45"/>
  <c r="AL69" i="45"/>
  <c r="AU69" i="45" s="1"/>
  <c r="AS89" i="85"/>
  <c r="AL89" i="85"/>
  <c r="AU89" i="85" s="1"/>
  <c r="AS63" i="85"/>
  <c r="AL63" i="85"/>
  <c r="AU63" i="85" s="1"/>
  <c r="AS74" i="85"/>
  <c r="AL74" i="85"/>
  <c r="AU74" i="85" s="1"/>
  <c r="AS18" i="85"/>
  <c r="AL18" i="85"/>
  <c r="AU18" i="85" s="1"/>
  <c r="AS23" i="45"/>
  <c r="AL23" i="45"/>
  <c r="AU23" i="45" s="1"/>
  <c r="AS41" i="45"/>
  <c r="AL41" i="45"/>
  <c r="AU41" i="45" s="1"/>
  <c r="AS59" i="45"/>
  <c r="AL59" i="45"/>
  <c r="AU59" i="45" s="1"/>
  <c r="AS77" i="45"/>
  <c r="AL77" i="45"/>
  <c r="AU77" i="45" s="1"/>
  <c r="AL98" i="45"/>
  <c r="AU98" i="45" s="1"/>
  <c r="AR98" i="45"/>
  <c r="AR100" i="45" s="1"/>
  <c r="AH98" i="41"/>
  <c r="AQ98" i="41" s="1"/>
  <c r="AQ100" i="41" s="1"/>
  <c r="AZ3" i="41"/>
  <c r="AX4" i="41" s="1"/>
  <c r="S4" i="41" s="1"/>
  <c r="AC4" i="41" s="1"/>
  <c r="AB5" i="41" s="1"/>
  <c r="AX10" i="41"/>
  <c r="S10" i="41" s="1"/>
  <c r="AC10" i="41" s="1"/>
  <c r="AB11" i="41" s="1"/>
  <c r="AX11" i="41"/>
  <c r="S11" i="41" s="1"/>
  <c r="AC11" i="41" s="1"/>
  <c r="AB12" i="41" s="1"/>
  <c r="AX12" i="41"/>
  <c r="S12" i="41" s="1"/>
  <c r="AC12" i="41" s="1"/>
  <c r="AB13" i="41" s="1"/>
  <c r="AX13" i="41"/>
  <c r="S13" i="41" s="1"/>
  <c r="AC13" i="41" s="1"/>
  <c r="AB14" i="41" s="1"/>
  <c r="AX15" i="41"/>
  <c r="S15" i="41" s="1"/>
  <c r="AC15" i="41" s="1"/>
  <c r="AB16" i="41" s="1"/>
  <c r="AX16" i="41"/>
  <c r="S16" i="41" s="1"/>
  <c r="AC16" i="41" s="1"/>
  <c r="AB17" i="41" s="1"/>
  <c r="AX17" i="41"/>
  <c r="S17" i="41" s="1"/>
  <c r="AC17" i="41" s="1"/>
  <c r="AB18" i="41" s="1"/>
  <c r="AX18" i="41"/>
  <c r="S18" i="41" s="1"/>
  <c r="AC18" i="41" s="1"/>
  <c r="AB19" i="41" s="1"/>
  <c r="AX19" i="41"/>
  <c r="S19" i="41" s="1"/>
  <c r="AC19" i="41" s="1"/>
  <c r="AB20" i="41" s="1"/>
  <c r="AX20" i="41"/>
  <c r="S20" i="41" s="1"/>
  <c r="AC20" i="41" s="1"/>
  <c r="AB21" i="41" s="1"/>
  <c r="AX21" i="41"/>
  <c r="S21" i="41" s="1"/>
  <c r="AC21" i="41" s="1"/>
  <c r="AB22" i="41" s="1"/>
  <c r="AX22" i="41"/>
  <c r="S22" i="41" s="1"/>
  <c r="AC22" i="41" s="1"/>
  <c r="AB23" i="41" s="1"/>
  <c r="AX23" i="41"/>
  <c r="S23" i="41" s="1"/>
  <c r="AC23" i="41" s="1"/>
  <c r="AB24" i="41" s="1"/>
  <c r="AX24" i="41"/>
  <c r="S24" i="41" s="1"/>
  <c r="AC24" i="41" s="1"/>
  <c r="AB25" i="41" s="1"/>
  <c r="AX25" i="41"/>
  <c r="S25" i="41" s="1"/>
  <c r="AC25" i="41" s="1"/>
  <c r="AB26" i="41" s="1"/>
  <c r="AX26" i="41"/>
  <c r="S26" i="41" s="1"/>
  <c r="AC26" i="41" s="1"/>
  <c r="AB27" i="41" s="1"/>
  <c r="AX27" i="41"/>
  <c r="S27" i="41" s="1"/>
  <c r="AC27" i="41" s="1"/>
  <c r="AB28" i="41" s="1"/>
  <c r="AX28" i="41"/>
  <c r="S28" i="41" s="1"/>
  <c r="AC28" i="41" s="1"/>
  <c r="AB29" i="41" s="1"/>
  <c r="AX29" i="41"/>
  <c r="S29" i="41" s="1"/>
  <c r="AC29" i="41" s="1"/>
  <c r="AB30" i="41" s="1"/>
  <c r="AX30" i="41"/>
  <c r="S30" i="41" s="1"/>
  <c r="AC30" i="41" s="1"/>
  <c r="AB31" i="41" s="1"/>
  <c r="AX31" i="41"/>
  <c r="S31" i="41" s="1"/>
  <c r="AC31" i="41" s="1"/>
  <c r="AB32" i="41" s="1"/>
  <c r="AX32" i="41"/>
  <c r="S32" i="41" s="1"/>
  <c r="AC32" i="41" s="1"/>
  <c r="AB33" i="41" s="1"/>
  <c r="AX33" i="41"/>
  <c r="S33" i="41" s="1"/>
  <c r="AC33" i="41" s="1"/>
  <c r="AB34" i="41" s="1"/>
  <c r="AX34" i="41"/>
  <c r="S34" i="41" s="1"/>
  <c r="AC34" i="41" s="1"/>
  <c r="AB35" i="41" s="1"/>
  <c r="AX35" i="41"/>
  <c r="S35" i="41" s="1"/>
  <c r="AC35" i="41" s="1"/>
  <c r="AB36" i="41" s="1"/>
  <c r="AX36" i="41"/>
  <c r="S36" i="41" s="1"/>
  <c r="AC36" i="41" s="1"/>
  <c r="AB37" i="41" s="1"/>
  <c r="AX37" i="41"/>
  <c r="S37" i="41" s="1"/>
  <c r="AC37" i="41" s="1"/>
  <c r="AB38" i="41" s="1"/>
  <c r="AX38" i="41"/>
  <c r="S38" i="41" s="1"/>
  <c r="AC38" i="41" s="1"/>
  <c r="AB39" i="41" s="1"/>
  <c r="AX39" i="41"/>
  <c r="S39" i="41" s="1"/>
  <c r="AC39" i="41" s="1"/>
  <c r="AB40" i="41" s="1"/>
  <c r="AX40" i="41"/>
  <c r="S40" i="41" s="1"/>
  <c r="AC40" i="41" s="1"/>
  <c r="AB41" i="41" s="1"/>
  <c r="AX41" i="41"/>
  <c r="S41" i="41" s="1"/>
  <c r="AC41" i="41" s="1"/>
  <c r="AB42" i="41" s="1"/>
  <c r="AX42" i="41"/>
  <c r="S42" i="41" s="1"/>
  <c r="AC42" i="41" s="1"/>
  <c r="AB43" i="41" s="1"/>
  <c r="AX43" i="41"/>
  <c r="S43" i="41" s="1"/>
  <c r="AC43" i="41" s="1"/>
  <c r="AB44" i="41" s="1"/>
  <c r="AX44" i="41"/>
  <c r="S44" i="41" s="1"/>
  <c r="AC44" i="41" s="1"/>
  <c r="AB45" i="41" s="1"/>
  <c r="AX45" i="41"/>
  <c r="S45" i="41" s="1"/>
  <c r="AC45" i="41" s="1"/>
  <c r="AB46" i="41" s="1"/>
  <c r="AX46" i="41"/>
  <c r="S46" i="41" s="1"/>
  <c r="AC46" i="41" s="1"/>
  <c r="AB47" i="41" s="1"/>
  <c r="AX47" i="41"/>
  <c r="S47" i="41" s="1"/>
  <c r="AC47" i="41" s="1"/>
  <c r="AB48" i="41" s="1"/>
  <c r="AX48" i="41"/>
  <c r="S48" i="41" s="1"/>
  <c r="AC48" i="41" s="1"/>
  <c r="AB49" i="41" s="1"/>
  <c r="AX49" i="41"/>
  <c r="S49" i="41" s="1"/>
  <c r="AC49" i="41" s="1"/>
  <c r="AB50" i="41" s="1"/>
  <c r="AX50" i="41"/>
  <c r="S50" i="41" s="1"/>
  <c r="AC50" i="41" s="1"/>
  <c r="AB51" i="41" s="1"/>
  <c r="AX51" i="41"/>
  <c r="S51" i="41" s="1"/>
  <c r="AC51" i="41" s="1"/>
  <c r="AB52" i="41" s="1"/>
  <c r="AX52" i="41"/>
  <c r="S52" i="41" s="1"/>
  <c r="AC52" i="41" s="1"/>
  <c r="AB53" i="41" s="1"/>
  <c r="AX53" i="41"/>
  <c r="S53" i="41" s="1"/>
  <c r="AC53" i="41" s="1"/>
  <c r="AB54" i="41" s="1"/>
  <c r="AX54" i="41"/>
  <c r="S54" i="41" s="1"/>
  <c r="AC54" i="41" s="1"/>
  <c r="AB55" i="41" s="1"/>
  <c r="AX55" i="41"/>
  <c r="S55" i="41" s="1"/>
  <c r="AC55" i="41" s="1"/>
  <c r="AB56" i="41" s="1"/>
  <c r="AX56" i="41"/>
  <c r="S56" i="41" s="1"/>
  <c r="AC56" i="41" s="1"/>
  <c r="AB57" i="41" s="1"/>
  <c r="AX57" i="41"/>
  <c r="S57" i="41" s="1"/>
  <c r="AC57" i="41" s="1"/>
  <c r="AB58" i="41" s="1"/>
  <c r="AX58" i="41"/>
  <c r="S58" i="41" s="1"/>
  <c r="AC58" i="41" s="1"/>
  <c r="AB59" i="41" s="1"/>
  <c r="AX59" i="41"/>
  <c r="S59" i="41" s="1"/>
  <c r="AC59" i="41" s="1"/>
  <c r="AB60" i="41" s="1"/>
  <c r="AX60" i="41"/>
  <c r="S60" i="41" s="1"/>
  <c r="AC60" i="41" s="1"/>
  <c r="AB61" i="41" s="1"/>
  <c r="AX61" i="41"/>
  <c r="S61" i="41" s="1"/>
  <c r="AC61" i="41" s="1"/>
  <c r="AB62" i="41" s="1"/>
  <c r="AX62" i="41"/>
  <c r="S62" i="41" s="1"/>
  <c r="AC62" i="41" s="1"/>
  <c r="AB63" i="41" s="1"/>
  <c r="AX63" i="41"/>
  <c r="S63" i="41" s="1"/>
  <c r="AC63" i="41" s="1"/>
  <c r="AB64" i="41" s="1"/>
  <c r="AX64" i="41"/>
  <c r="S64" i="41" s="1"/>
  <c r="AC64" i="41" s="1"/>
  <c r="AB65" i="41" s="1"/>
  <c r="AX65" i="41"/>
  <c r="S65" i="41" s="1"/>
  <c r="AC65" i="41" s="1"/>
  <c r="AB66" i="41" s="1"/>
  <c r="AX66" i="41"/>
  <c r="S66" i="41" s="1"/>
  <c r="AC66" i="41" s="1"/>
  <c r="AB67" i="41" s="1"/>
  <c r="AX67" i="41"/>
  <c r="S67" i="41" s="1"/>
  <c r="AC67" i="41" s="1"/>
  <c r="AB68" i="41" s="1"/>
  <c r="AX68" i="41"/>
  <c r="S68" i="41" s="1"/>
  <c r="AC68" i="41" s="1"/>
  <c r="AB69" i="41" s="1"/>
  <c r="AX69" i="41"/>
  <c r="S69" i="41" s="1"/>
  <c r="AC69" i="41" s="1"/>
  <c r="AB70" i="41" s="1"/>
  <c r="AX70" i="41"/>
  <c r="S70" i="41" s="1"/>
  <c r="AC70" i="41" s="1"/>
  <c r="AB71" i="41" s="1"/>
  <c r="AX71" i="41"/>
  <c r="S71" i="41" s="1"/>
  <c r="AC71" i="41" s="1"/>
  <c r="AB72" i="41" s="1"/>
  <c r="AX72" i="41"/>
  <c r="S72" i="41" s="1"/>
  <c r="AC72" i="41" s="1"/>
  <c r="AB73" i="41" s="1"/>
  <c r="AX73" i="41"/>
  <c r="S73" i="41" s="1"/>
  <c r="AC73" i="41" s="1"/>
  <c r="AB74" i="41" s="1"/>
  <c r="AX74" i="41"/>
  <c r="S74" i="41" s="1"/>
  <c r="AC74" i="41" s="1"/>
  <c r="AB75" i="41" s="1"/>
  <c r="AX75" i="41"/>
  <c r="S75" i="41" s="1"/>
  <c r="AC75" i="41" s="1"/>
  <c r="AB76" i="41" s="1"/>
  <c r="AX76" i="41"/>
  <c r="S76" i="41" s="1"/>
  <c r="AC76" i="41" s="1"/>
  <c r="AB77" i="41" s="1"/>
  <c r="AX77" i="41"/>
  <c r="S77" i="41" s="1"/>
  <c r="AC77" i="41" s="1"/>
  <c r="AB78" i="41" s="1"/>
  <c r="AX78" i="41"/>
  <c r="S78" i="41" s="1"/>
  <c r="AC78" i="41" s="1"/>
  <c r="AB79" i="41" s="1"/>
  <c r="AX79" i="41"/>
  <c r="S79" i="41" s="1"/>
  <c r="AC79" i="41" s="1"/>
  <c r="AB80" i="41" s="1"/>
  <c r="AX80" i="41"/>
  <c r="S80" i="41" s="1"/>
  <c r="AC80" i="41" s="1"/>
  <c r="AB81" i="41" s="1"/>
  <c r="AX81" i="41"/>
  <c r="S81" i="41" s="1"/>
  <c r="AC81" i="41" s="1"/>
  <c r="AB82" i="41" s="1"/>
  <c r="AX82" i="41"/>
  <c r="S82" i="41" s="1"/>
  <c r="AC82" i="41" s="1"/>
  <c r="AB83" i="41" s="1"/>
  <c r="AX83" i="41"/>
  <c r="S83" i="41" s="1"/>
  <c r="AC83" i="41" s="1"/>
  <c r="AB84" i="41" s="1"/>
  <c r="AX84" i="41"/>
  <c r="S84" i="41" s="1"/>
  <c r="AC84" i="41" s="1"/>
  <c r="AB85" i="41" s="1"/>
  <c r="AX85" i="41"/>
  <c r="S85" i="41" s="1"/>
  <c r="AC85" i="41" s="1"/>
  <c r="AB86" i="41" s="1"/>
  <c r="AX86" i="41"/>
  <c r="S86" i="41" s="1"/>
  <c r="AC86" i="41" s="1"/>
  <c r="AB87" i="41" s="1"/>
  <c r="AX87" i="41"/>
  <c r="S87" i="41" s="1"/>
  <c r="AC87" i="41" s="1"/>
  <c r="AB88" i="41" s="1"/>
  <c r="AX88" i="41"/>
  <c r="S88" i="41" s="1"/>
  <c r="AC88" i="41" s="1"/>
  <c r="AB89" i="41" s="1"/>
  <c r="AX89" i="41"/>
  <c r="S89" i="41" s="1"/>
  <c r="AC89" i="41" s="1"/>
  <c r="AB90" i="41" s="1"/>
  <c r="AX90" i="41"/>
  <c r="S90" i="41" s="1"/>
  <c r="AC90" i="41" s="1"/>
  <c r="AB91" i="41" s="1"/>
  <c r="AX91" i="41"/>
  <c r="S91" i="41" s="1"/>
  <c r="AC91" i="41" s="1"/>
  <c r="AB92" i="41" s="1"/>
  <c r="AX92" i="41"/>
  <c r="S92" i="41" s="1"/>
  <c r="AC92" i="41" s="1"/>
  <c r="AB93" i="41" s="1"/>
  <c r="AX96" i="41"/>
  <c r="S96" i="41" s="1"/>
  <c r="AC96" i="41" s="1"/>
  <c r="AB97" i="41" s="1"/>
  <c r="AX94" i="41"/>
  <c r="S94" i="41" s="1"/>
  <c r="AC94" i="41" s="1"/>
  <c r="AB95" i="41" s="1"/>
  <c r="AX95" i="41"/>
  <c r="S95" i="41" s="1"/>
  <c r="AC95" i="41" s="1"/>
  <c r="AB96" i="41" s="1"/>
  <c r="AX93" i="41"/>
  <c r="S93" i="41" s="1"/>
  <c r="AC93" i="41" s="1"/>
  <c r="AB94" i="41" s="1"/>
  <c r="AX97" i="41"/>
  <c r="S97" i="41" s="1"/>
  <c r="AC97" i="41" s="1"/>
  <c r="AB98" i="41" s="1"/>
  <c r="AN96" i="25"/>
  <c r="AI96" i="25"/>
  <c r="AS7" i="45"/>
  <c r="AL7" i="45"/>
  <c r="AU7" i="45" s="1"/>
  <c r="AS25" i="45"/>
  <c r="AL25" i="45"/>
  <c r="AU25" i="45" s="1"/>
  <c r="AS43" i="45"/>
  <c r="AL43" i="45"/>
  <c r="AU43" i="45" s="1"/>
  <c r="AS61" i="45"/>
  <c r="AL61" i="45"/>
  <c r="AU61" i="45" s="1"/>
  <c r="AS79" i="45"/>
  <c r="AL79" i="45"/>
  <c r="AU79" i="45" s="1"/>
  <c r="AS97" i="45"/>
  <c r="AL97" i="45"/>
  <c r="AU97" i="45" s="1"/>
  <c r="AS45" i="85"/>
  <c r="AL45" i="85"/>
  <c r="AU45" i="85" s="1"/>
  <c r="AJ32" i="45"/>
  <c r="AK32" i="45"/>
  <c r="AT32" i="45" s="1"/>
  <c r="AS3" i="85"/>
  <c r="AL3" i="85"/>
  <c r="AU3" i="85" s="1"/>
  <c r="AH98" i="93"/>
  <c r="AQ98" i="93" s="1"/>
  <c r="AQ100" i="93" s="1"/>
  <c r="AZ3" i="93"/>
  <c r="AX5" i="93" s="1"/>
  <c r="S5" i="93" s="1"/>
  <c r="AC5" i="93" s="1"/>
  <c r="AB6" i="93" s="1"/>
  <c r="AX11" i="93"/>
  <c r="S11" i="93" s="1"/>
  <c r="AC11" i="93" s="1"/>
  <c r="AB12" i="93" s="1"/>
  <c r="AX12" i="93"/>
  <c r="S12" i="93" s="1"/>
  <c r="AC12" i="93" s="1"/>
  <c r="AB13" i="93" s="1"/>
  <c r="AX13" i="93"/>
  <c r="S13" i="93" s="1"/>
  <c r="AC13" i="93" s="1"/>
  <c r="AB14" i="93" s="1"/>
  <c r="AX17" i="93"/>
  <c r="S17" i="93" s="1"/>
  <c r="AC17" i="93" s="1"/>
  <c r="AB18" i="93" s="1"/>
  <c r="AX18" i="93"/>
  <c r="S18" i="93" s="1"/>
  <c r="AC18" i="93" s="1"/>
  <c r="AB19" i="93" s="1"/>
  <c r="AX19" i="93"/>
  <c r="S19" i="93" s="1"/>
  <c r="AC19" i="93" s="1"/>
  <c r="AB20" i="93" s="1"/>
  <c r="AX20" i="93"/>
  <c r="S20" i="93" s="1"/>
  <c r="AC20" i="93" s="1"/>
  <c r="AB21" i="93" s="1"/>
  <c r="AX22" i="93"/>
  <c r="S22" i="93" s="1"/>
  <c r="AC22" i="93" s="1"/>
  <c r="AB23" i="93" s="1"/>
  <c r="AX23" i="93"/>
  <c r="S23" i="93" s="1"/>
  <c r="AC23" i="93" s="1"/>
  <c r="AB24" i="93" s="1"/>
  <c r="AX24" i="93"/>
  <c r="S24" i="93" s="1"/>
  <c r="AC24" i="93" s="1"/>
  <c r="AB25" i="93" s="1"/>
  <c r="AX25" i="93"/>
  <c r="S25" i="93" s="1"/>
  <c r="AC25" i="93" s="1"/>
  <c r="AB26" i="93" s="1"/>
  <c r="AX26" i="93"/>
  <c r="S26" i="93" s="1"/>
  <c r="AC26" i="93" s="1"/>
  <c r="AB27" i="93" s="1"/>
  <c r="AX27" i="93"/>
  <c r="S27" i="93" s="1"/>
  <c r="AC27" i="93" s="1"/>
  <c r="AB28" i="93" s="1"/>
  <c r="AX28" i="93"/>
  <c r="S28" i="93" s="1"/>
  <c r="AC28" i="93" s="1"/>
  <c r="AB29" i="93" s="1"/>
  <c r="AX29" i="93"/>
  <c r="S29" i="93" s="1"/>
  <c r="AC29" i="93" s="1"/>
  <c r="AB30" i="93" s="1"/>
  <c r="AX30" i="93"/>
  <c r="S30" i="93" s="1"/>
  <c r="AC30" i="93" s="1"/>
  <c r="AB31" i="93" s="1"/>
  <c r="AX31" i="93"/>
  <c r="S31" i="93" s="1"/>
  <c r="AC31" i="93" s="1"/>
  <c r="AB32" i="93" s="1"/>
  <c r="AX32" i="93"/>
  <c r="S32" i="93" s="1"/>
  <c r="AC32" i="93" s="1"/>
  <c r="AB33" i="93" s="1"/>
  <c r="AX33" i="93"/>
  <c r="S33" i="93" s="1"/>
  <c r="AC33" i="93" s="1"/>
  <c r="AB34" i="93" s="1"/>
  <c r="AX34" i="93"/>
  <c r="S34" i="93" s="1"/>
  <c r="AC34" i="93" s="1"/>
  <c r="AB35" i="93" s="1"/>
  <c r="AX35" i="93"/>
  <c r="S35" i="93" s="1"/>
  <c r="AC35" i="93" s="1"/>
  <c r="AB36" i="93" s="1"/>
  <c r="AX36" i="93"/>
  <c r="S36" i="93" s="1"/>
  <c r="AC36" i="93" s="1"/>
  <c r="AB37" i="93" s="1"/>
  <c r="AX37" i="93"/>
  <c r="S37" i="93" s="1"/>
  <c r="AC37" i="93" s="1"/>
  <c r="AB38" i="93" s="1"/>
  <c r="AX38" i="93"/>
  <c r="S38" i="93" s="1"/>
  <c r="AC38" i="93" s="1"/>
  <c r="AB39" i="93" s="1"/>
  <c r="AX39" i="93"/>
  <c r="S39" i="93" s="1"/>
  <c r="AC39" i="93" s="1"/>
  <c r="AB40" i="93" s="1"/>
  <c r="AX40" i="93"/>
  <c r="S40" i="93" s="1"/>
  <c r="AC40" i="93" s="1"/>
  <c r="AB41" i="93" s="1"/>
  <c r="AX41" i="93"/>
  <c r="S41" i="93" s="1"/>
  <c r="AC41" i="93" s="1"/>
  <c r="AB42" i="93" s="1"/>
  <c r="AX42" i="93"/>
  <c r="S42" i="93" s="1"/>
  <c r="AC42" i="93" s="1"/>
  <c r="AB43" i="93" s="1"/>
  <c r="AX43" i="93"/>
  <c r="S43" i="93" s="1"/>
  <c r="AC43" i="93" s="1"/>
  <c r="AB44" i="93" s="1"/>
  <c r="AX44" i="93"/>
  <c r="S44" i="93" s="1"/>
  <c r="AC44" i="93" s="1"/>
  <c r="AB45" i="93" s="1"/>
  <c r="AX45" i="93"/>
  <c r="S45" i="93" s="1"/>
  <c r="AC45" i="93" s="1"/>
  <c r="AB46" i="93" s="1"/>
  <c r="AX46" i="93"/>
  <c r="S46" i="93" s="1"/>
  <c r="AC46" i="93" s="1"/>
  <c r="AB47" i="93" s="1"/>
  <c r="AX47" i="93"/>
  <c r="S47" i="93" s="1"/>
  <c r="AC47" i="93" s="1"/>
  <c r="AB48" i="93" s="1"/>
  <c r="AX48" i="93"/>
  <c r="S48" i="93" s="1"/>
  <c r="AC48" i="93" s="1"/>
  <c r="AB49" i="93" s="1"/>
  <c r="AX49" i="93"/>
  <c r="S49" i="93" s="1"/>
  <c r="AC49" i="93" s="1"/>
  <c r="AB50" i="93" s="1"/>
  <c r="AX50" i="93"/>
  <c r="S50" i="93" s="1"/>
  <c r="AC50" i="93" s="1"/>
  <c r="AB51" i="93" s="1"/>
  <c r="AX51" i="93"/>
  <c r="S51" i="93" s="1"/>
  <c r="AC51" i="93" s="1"/>
  <c r="AB52" i="93" s="1"/>
  <c r="AX52" i="93"/>
  <c r="S52" i="93" s="1"/>
  <c r="AC52" i="93" s="1"/>
  <c r="AB53" i="93" s="1"/>
  <c r="AX53" i="93"/>
  <c r="S53" i="93" s="1"/>
  <c r="AC53" i="93" s="1"/>
  <c r="AB54" i="93" s="1"/>
  <c r="AX54" i="93"/>
  <c r="S54" i="93" s="1"/>
  <c r="AC54" i="93" s="1"/>
  <c r="AB55" i="93" s="1"/>
  <c r="AX55" i="93"/>
  <c r="S55" i="93" s="1"/>
  <c r="AC55" i="93" s="1"/>
  <c r="AB56" i="93" s="1"/>
  <c r="AX56" i="93"/>
  <c r="S56" i="93" s="1"/>
  <c r="AC56" i="93" s="1"/>
  <c r="AB57" i="93" s="1"/>
  <c r="AX57" i="93"/>
  <c r="S57" i="93" s="1"/>
  <c r="AC57" i="93" s="1"/>
  <c r="AB58" i="93" s="1"/>
  <c r="AX58" i="93"/>
  <c r="S58" i="93" s="1"/>
  <c r="AC58" i="93" s="1"/>
  <c r="AB59" i="93" s="1"/>
  <c r="AX59" i="93"/>
  <c r="S59" i="93" s="1"/>
  <c r="AC59" i="93" s="1"/>
  <c r="AB60" i="93" s="1"/>
  <c r="AX60" i="93"/>
  <c r="S60" i="93" s="1"/>
  <c r="AC60" i="93" s="1"/>
  <c r="AB61" i="93" s="1"/>
  <c r="AX61" i="93"/>
  <c r="S61" i="93" s="1"/>
  <c r="AC61" i="93" s="1"/>
  <c r="AB62" i="93" s="1"/>
  <c r="AX62" i="93"/>
  <c r="S62" i="93" s="1"/>
  <c r="AC62" i="93" s="1"/>
  <c r="AB63" i="93" s="1"/>
  <c r="AX63" i="93"/>
  <c r="S63" i="93" s="1"/>
  <c r="AC63" i="93" s="1"/>
  <c r="AB64" i="93" s="1"/>
  <c r="AX64" i="93"/>
  <c r="S64" i="93" s="1"/>
  <c r="AC64" i="93" s="1"/>
  <c r="AB65" i="93" s="1"/>
  <c r="AX65" i="93"/>
  <c r="S65" i="93" s="1"/>
  <c r="AC65" i="93" s="1"/>
  <c r="AB66" i="93" s="1"/>
  <c r="AX66" i="93"/>
  <c r="S66" i="93" s="1"/>
  <c r="AC66" i="93" s="1"/>
  <c r="AB67" i="93" s="1"/>
  <c r="AX67" i="93"/>
  <c r="S67" i="93" s="1"/>
  <c r="AC67" i="93" s="1"/>
  <c r="AB68" i="93" s="1"/>
  <c r="AX68" i="93"/>
  <c r="S68" i="93" s="1"/>
  <c r="AC68" i="93" s="1"/>
  <c r="AB69" i="93" s="1"/>
  <c r="AX69" i="93"/>
  <c r="S69" i="93" s="1"/>
  <c r="AC69" i="93" s="1"/>
  <c r="AB70" i="93" s="1"/>
  <c r="AX70" i="93"/>
  <c r="S70" i="93" s="1"/>
  <c r="AC70" i="93" s="1"/>
  <c r="AB71" i="93" s="1"/>
  <c r="AX71" i="93"/>
  <c r="S71" i="93" s="1"/>
  <c r="AC71" i="93" s="1"/>
  <c r="AB72" i="93" s="1"/>
  <c r="AX72" i="93"/>
  <c r="S72" i="93" s="1"/>
  <c r="AC72" i="93" s="1"/>
  <c r="AB73" i="93" s="1"/>
  <c r="AX73" i="93"/>
  <c r="S73" i="93" s="1"/>
  <c r="AC73" i="93" s="1"/>
  <c r="AB74" i="93" s="1"/>
  <c r="AX74" i="93"/>
  <c r="S74" i="93" s="1"/>
  <c r="AC74" i="93" s="1"/>
  <c r="AB75" i="93" s="1"/>
  <c r="AX75" i="93"/>
  <c r="S75" i="93" s="1"/>
  <c r="AC75" i="93" s="1"/>
  <c r="AB76" i="93" s="1"/>
  <c r="AX76" i="93"/>
  <c r="S76" i="93" s="1"/>
  <c r="AC76" i="93" s="1"/>
  <c r="AB77" i="93" s="1"/>
  <c r="AX77" i="93"/>
  <c r="S77" i="93" s="1"/>
  <c r="AC77" i="93" s="1"/>
  <c r="AB78" i="93" s="1"/>
  <c r="AX78" i="93"/>
  <c r="S78" i="93" s="1"/>
  <c r="AC78" i="93" s="1"/>
  <c r="AB79" i="93" s="1"/>
  <c r="AX79" i="93"/>
  <c r="S79" i="93" s="1"/>
  <c r="AC79" i="93" s="1"/>
  <c r="AB80" i="93" s="1"/>
  <c r="AX80" i="93"/>
  <c r="S80" i="93" s="1"/>
  <c r="AC80" i="93" s="1"/>
  <c r="AB81" i="93" s="1"/>
  <c r="AX81" i="93"/>
  <c r="S81" i="93" s="1"/>
  <c r="AC81" i="93" s="1"/>
  <c r="AB82" i="93" s="1"/>
  <c r="AX82" i="93"/>
  <c r="S82" i="93" s="1"/>
  <c r="AC82" i="93" s="1"/>
  <c r="AB83" i="93" s="1"/>
  <c r="AX83" i="93"/>
  <c r="S83" i="93" s="1"/>
  <c r="AC83" i="93" s="1"/>
  <c r="AB84" i="93" s="1"/>
  <c r="AX84" i="93"/>
  <c r="S84" i="93" s="1"/>
  <c r="AC84" i="93" s="1"/>
  <c r="AB85" i="93" s="1"/>
  <c r="AX85" i="93"/>
  <c r="S85" i="93" s="1"/>
  <c r="AC85" i="93" s="1"/>
  <c r="AB86" i="93" s="1"/>
  <c r="AX86" i="93"/>
  <c r="S86" i="93" s="1"/>
  <c r="AC86" i="93" s="1"/>
  <c r="AB87" i="93" s="1"/>
  <c r="AX87" i="93"/>
  <c r="S87" i="93" s="1"/>
  <c r="AC87" i="93" s="1"/>
  <c r="AB88" i="93" s="1"/>
  <c r="AX88" i="93"/>
  <c r="S88" i="93" s="1"/>
  <c r="AC88" i="93" s="1"/>
  <c r="AB89" i="93" s="1"/>
  <c r="AX89" i="93"/>
  <c r="S89" i="93" s="1"/>
  <c r="AC89" i="93" s="1"/>
  <c r="AB90" i="93" s="1"/>
  <c r="AX90" i="93"/>
  <c r="S90" i="93" s="1"/>
  <c r="AC90" i="93" s="1"/>
  <c r="AB91" i="93" s="1"/>
  <c r="AX91" i="93"/>
  <c r="S91" i="93" s="1"/>
  <c r="AC91" i="93" s="1"/>
  <c r="AB92" i="93" s="1"/>
  <c r="AX92" i="93"/>
  <c r="S92" i="93" s="1"/>
  <c r="AC92" i="93" s="1"/>
  <c r="AB93" i="93" s="1"/>
  <c r="AX93" i="93"/>
  <c r="S93" i="93" s="1"/>
  <c r="AC93" i="93" s="1"/>
  <c r="AB94" i="93" s="1"/>
  <c r="AX95" i="93"/>
  <c r="S95" i="93" s="1"/>
  <c r="AC95" i="93" s="1"/>
  <c r="AB96" i="93" s="1"/>
  <c r="AX96" i="93"/>
  <c r="S96" i="93" s="1"/>
  <c r="AC96" i="93" s="1"/>
  <c r="AB97" i="93" s="1"/>
  <c r="AX94" i="93"/>
  <c r="S94" i="93" s="1"/>
  <c r="AC94" i="93" s="1"/>
  <c r="AB95" i="93" s="1"/>
  <c r="AX97" i="93"/>
  <c r="S97" i="93" s="1"/>
  <c r="AC97" i="93" s="1"/>
  <c r="AB98" i="93" s="1"/>
  <c r="AJ46" i="45"/>
  <c r="AK46" i="45"/>
  <c r="AT46" i="45" s="1"/>
  <c r="AS82" i="45"/>
  <c r="AL82" i="45"/>
  <c r="AU82" i="45" s="1"/>
  <c r="AS47" i="85"/>
  <c r="AL47" i="85"/>
  <c r="AU47" i="85" s="1"/>
  <c r="AS50" i="85"/>
  <c r="AL50" i="85"/>
  <c r="AU50" i="85" s="1"/>
  <c r="AS84" i="85"/>
  <c r="AL84" i="85"/>
  <c r="AU84" i="85" s="1"/>
  <c r="AS42" i="45"/>
  <c r="AL42" i="45"/>
  <c r="AU42" i="45" s="1"/>
  <c r="AS78" i="45"/>
  <c r="AL78" i="45"/>
  <c r="AU78" i="45" s="1"/>
  <c r="AS41" i="85"/>
  <c r="AL41" i="85"/>
  <c r="AU41" i="85" s="1"/>
  <c r="AS51" i="85"/>
  <c r="AL51" i="85"/>
  <c r="AU51" i="85" s="1"/>
  <c r="AS29" i="85"/>
  <c r="AL29" i="85"/>
  <c r="AU29" i="85" s="1"/>
  <c r="AS30" i="85"/>
  <c r="AL30" i="85"/>
  <c r="AU30" i="85" s="1"/>
  <c r="AS27" i="45"/>
  <c r="AL27" i="45"/>
  <c r="AU27" i="45" s="1"/>
  <c r="AS63" i="45"/>
  <c r="AL63" i="45"/>
  <c r="AU63" i="45" s="1"/>
  <c r="AS81" i="45"/>
  <c r="AL81" i="45"/>
  <c r="AU81" i="45" s="1"/>
  <c r="AS14" i="85"/>
  <c r="AL14" i="85"/>
  <c r="AU14" i="85" s="1"/>
  <c r="AJ15" i="45"/>
  <c r="AK15" i="45"/>
  <c r="AT15" i="45" s="1"/>
  <c r="AS51" i="45"/>
  <c r="AL51" i="45"/>
  <c r="AU51" i="45" s="1"/>
  <c r="AS87" i="45"/>
  <c r="AL87" i="45"/>
  <c r="AU87" i="45" s="1"/>
  <c r="AK28" i="45"/>
  <c r="AT28" i="45" s="1"/>
  <c r="AJ28" i="45"/>
  <c r="AS7" i="85"/>
  <c r="AL7" i="85"/>
  <c r="AU7" i="85" s="1"/>
  <c r="AS91" i="85"/>
  <c r="AL91" i="85"/>
  <c r="AU91" i="85" s="1"/>
  <c r="AS59" i="85"/>
  <c r="AL59" i="85"/>
  <c r="AU59" i="85" s="1"/>
  <c r="AS33" i="85"/>
  <c r="AL33" i="85"/>
  <c r="AU33" i="85" s="1"/>
  <c r="AS85" i="85"/>
  <c r="AL85" i="85"/>
  <c r="AU85" i="85" s="1"/>
  <c r="AS24" i="85"/>
  <c r="AL24" i="85"/>
  <c r="AU24" i="85" s="1"/>
  <c r="AK34" i="45"/>
  <c r="AT34" i="45" s="1"/>
  <c r="AJ34" i="45"/>
  <c r="AS58" i="45"/>
  <c r="AL58" i="45"/>
  <c r="AU58" i="45" s="1"/>
  <c r="AS76" i="45"/>
  <c r="AL76" i="45"/>
  <c r="AU76" i="45" s="1"/>
  <c r="AS96" i="45"/>
  <c r="AL96" i="45"/>
  <c r="AU96" i="45" s="1"/>
  <c r="AS89" i="45"/>
  <c r="AL89" i="45"/>
  <c r="AU89" i="45" s="1"/>
  <c r="AS52" i="85"/>
  <c r="AL52" i="85"/>
  <c r="AU52" i="85" s="1"/>
  <c r="AS83" i="85"/>
  <c r="AL83" i="85"/>
  <c r="AU83" i="85" s="1"/>
  <c r="AS93" i="85"/>
  <c r="AL93" i="85"/>
  <c r="AU93" i="85" s="1"/>
  <c r="AR94" i="37"/>
  <c r="AS92" i="85"/>
  <c r="AL92" i="85"/>
  <c r="AU92" i="85" s="1"/>
  <c r="AS80" i="85"/>
  <c r="AL80" i="85"/>
  <c r="AU80" i="85" s="1"/>
  <c r="AS12" i="85"/>
  <c r="AL12" i="85"/>
  <c r="AU12" i="85" s="1"/>
  <c r="AS18" i="45"/>
  <c r="AL18" i="45"/>
  <c r="AU18" i="45" s="1"/>
  <c r="AS36" i="45"/>
  <c r="AL36" i="45"/>
  <c r="AU36" i="45" s="1"/>
  <c r="AS54" i="45"/>
  <c r="AL54" i="45"/>
  <c r="AU54" i="45" s="1"/>
  <c r="AS72" i="45"/>
  <c r="AL72" i="45"/>
  <c r="AU72" i="45" s="1"/>
  <c r="AS90" i="45"/>
  <c r="AL90" i="45"/>
  <c r="AU90" i="45" s="1"/>
  <c r="AS77" i="85"/>
  <c r="AL77" i="85"/>
  <c r="AU77" i="85" s="1"/>
  <c r="AS87" i="85"/>
  <c r="AL87" i="85"/>
  <c r="AU87" i="85" s="1"/>
  <c r="AS62" i="85"/>
  <c r="AL62" i="85"/>
  <c r="AU62" i="85" s="1"/>
  <c r="AR95" i="73"/>
  <c r="AS35" i="85"/>
  <c r="AL35" i="85"/>
  <c r="AU35" i="85" s="1"/>
  <c r="AS96" i="85"/>
  <c r="AL96" i="85"/>
  <c r="AU96" i="85" s="1"/>
  <c r="AS36" i="85"/>
  <c r="AL36" i="85"/>
  <c r="AU36" i="85" s="1"/>
  <c r="AJ38" i="45"/>
  <c r="AK38" i="45"/>
  <c r="AT38" i="45" s="1"/>
  <c r="AS56" i="45"/>
  <c r="AL56" i="45"/>
  <c r="AU56" i="45" s="1"/>
  <c r="AS74" i="45"/>
  <c r="AL74" i="45"/>
  <c r="AU74" i="45" s="1"/>
  <c r="AS92" i="45"/>
  <c r="AL92" i="45"/>
  <c r="AU92" i="45" s="1"/>
  <c r="AS55" i="85"/>
  <c r="AL55" i="85"/>
  <c r="AU55" i="85" s="1"/>
  <c r="AS6" i="85"/>
  <c r="AL6" i="85"/>
  <c r="AU6" i="85" s="1"/>
  <c r="AS65" i="85"/>
  <c r="AL65" i="85"/>
  <c r="AU65" i="85" s="1"/>
  <c r="AS39" i="85"/>
  <c r="AL39" i="85"/>
  <c r="AU39" i="85" s="1"/>
  <c r="AS5" i="81"/>
  <c r="AL5" i="81"/>
  <c r="AU5" i="81" s="1"/>
  <c r="AS66" i="85"/>
  <c r="AL66" i="85"/>
  <c r="AU66" i="85" s="1"/>
  <c r="AS21" i="45"/>
  <c r="AL21" i="45"/>
  <c r="AU21" i="45" s="1"/>
  <c r="AS39" i="45"/>
  <c r="AL39" i="45"/>
  <c r="AU39" i="45" s="1"/>
  <c r="AS57" i="45"/>
  <c r="AL57" i="45"/>
  <c r="AU57" i="45" s="1"/>
  <c r="AS75" i="45"/>
  <c r="AL75" i="45"/>
  <c r="AU75" i="45" s="1"/>
  <c r="AS93" i="45"/>
  <c r="AL93" i="45"/>
  <c r="AU93" i="45" s="1"/>
  <c r="AJ5" i="45"/>
  <c r="AK5" i="45"/>
  <c r="AT5" i="45" s="1"/>
  <c r="AJ40" i="45"/>
  <c r="AK40" i="45"/>
  <c r="AT40" i="45" s="1"/>
  <c r="AH96" i="73"/>
  <c r="AQ96" i="73" s="1"/>
  <c r="AS53" i="85"/>
  <c r="AL53" i="85"/>
  <c r="AU53" i="85" s="1"/>
  <c r="AS27" i="85"/>
  <c r="AL27" i="85"/>
  <c r="AU27" i="85" s="1"/>
  <c r="AS79" i="85"/>
  <c r="AL79" i="85"/>
  <c r="AU79" i="85" s="1"/>
  <c r="AS90" i="85"/>
  <c r="AL90" i="85"/>
  <c r="AU90" i="85" s="1"/>
  <c r="AS11" i="45"/>
  <c r="AL11" i="45"/>
  <c r="AU11" i="45" s="1"/>
  <c r="AS29" i="45"/>
  <c r="AL29" i="45"/>
  <c r="AU29" i="45" s="1"/>
  <c r="AS47" i="45"/>
  <c r="AL47" i="45"/>
  <c r="AU47" i="45" s="1"/>
  <c r="AS65" i="45"/>
  <c r="AL65" i="45"/>
  <c r="AU65" i="45" s="1"/>
  <c r="AS83" i="45"/>
  <c r="AL83" i="45"/>
  <c r="AU83" i="45" s="1"/>
  <c r="Z98" i="41"/>
  <c r="AS26" i="85"/>
  <c r="AL26" i="85"/>
  <c r="AU26" i="85" s="1"/>
  <c r="AS67" i="85"/>
  <c r="AL67" i="85"/>
  <c r="AU67" i="85" s="1"/>
  <c r="Y97" i="33"/>
  <c r="Z97" i="33" s="1"/>
  <c r="X97" i="33"/>
  <c r="AS13" i="45"/>
  <c r="AL13" i="45"/>
  <c r="AU13" i="45" s="1"/>
  <c r="AS31" i="45"/>
  <c r="AL31" i="45"/>
  <c r="AU31" i="45" s="1"/>
  <c r="AS49" i="45"/>
  <c r="AL49" i="45"/>
  <c r="AU49" i="45" s="1"/>
  <c r="AS67" i="45"/>
  <c r="AL67" i="45"/>
  <c r="AU67" i="45" s="1"/>
  <c r="AS85" i="45"/>
  <c r="AL85" i="45"/>
  <c r="AU85" i="45" s="1"/>
  <c r="AS16" i="85"/>
  <c r="AL16" i="85"/>
  <c r="AU16" i="85" s="1"/>
  <c r="AS9" i="85"/>
  <c r="AL9" i="85"/>
  <c r="AU9" i="85" s="1"/>
  <c r="AJ8" i="45"/>
  <c r="AK8" i="45"/>
  <c r="AT8" i="45" s="1"/>
  <c r="AS23" i="85"/>
  <c r="AL23" i="85"/>
  <c r="AU23" i="85" s="1"/>
  <c r="AS57" i="85"/>
  <c r="AL57" i="85"/>
  <c r="AU57" i="85" s="1"/>
  <c r="AS6" i="45"/>
  <c r="AL6" i="45"/>
  <c r="AU6" i="45" s="1"/>
  <c r="Z97" i="25"/>
  <c r="Y97" i="25"/>
  <c r="X97" i="25"/>
  <c r="AS78" i="85"/>
  <c r="AL78" i="85"/>
  <c r="AU78" i="85" s="1"/>
  <c r="AN96" i="33"/>
  <c r="AI96" i="33"/>
  <c r="AS38" i="85"/>
  <c r="AL38" i="85"/>
  <c r="AU38" i="85" s="1"/>
  <c r="AS61" i="85"/>
  <c r="AL61" i="85"/>
  <c r="AU61" i="85" s="1"/>
  <c r="AS44" i="85"/>
  <c r="AL44" i="85"/>
  <c r="AU44" i="85" s="1"/>
  <c r="AJ14" i="45"/>
  <c r="AK14" i="45"/>
  <c r="AT14" i="45" s="1"/>
  <c r="AS44" i="45"/>
  <c r="AL44" i="45"/>
  <c r="AU44" i="45" s="1"/>
  <c r="AS62" i="45"/>
  <c r="AL62" i="45"/>
  <c r="AU62" i="45" s="1"/>
  <c r="AS80" i="45"/>
  <c r="AL80" i="45"/>
  <c r="AU80" i="45" s="1"/>
  <c r="AS4" i="29"/>
  <c r="AS100" i="29" s="1"/>
  <c r="AL4" i="29"/>
  <c r="AU4" i="29" s="1"/>
  <c r="AU100" i="29" s="1"/>
  <c r="C11" i="29" s="1"/>
  <c r="AR97" i="41"/>
  <c r="AS56" i="85"/>
  <c r="AL56" i="85"/>
  <c r="AU56" i="85" s="1"/>
  <c r="AS31" i="85"/>
  <c r="AL31" i="85"/>
  <c r="AU31" i="85" s="1"/>
  <c r="AS19" i="45"/>
  <c r="AL19" i="45"/>
  <c r="AU19" i="45" s="1"/>
  <c r="AS37" i="45"/>
  <c r="AL37" i="45"/>
  <c r="AU37" i="45" s="1"/>
  <c r="AS55" i="45"/>
  <c r="AL55" i="45"/>
  <c r="AU55" i="45" s="1"/>
  <c r="AS73" i="45"/>
  <c r="AL73" i="45"/>
  <c r="AU73" i="45" s="1"/>
  <c r="AS91" i="45"/>
  <c r="AL91" i="45"/>
  <c r="AU91" i="45" s="1"/>
  <c r="AS4" i="81"/>
  <c r="AL4" i="81"/>
  <c r="AU4" i="81" s="1"/>
  <c r="AS81" i="85"/>
  <c r="AL81" i="85"/>
  <c r="AU81" i="85" s="1"/>
  <c r="AS8" i="85"/>
  <c r="AL8" i="85"/>
  <c r="AU8" i="85" s="1"/>
  <c r="AH95" i="37"/>
  <c r="AQ95" i="37" s="1"/>
  <c r="AJ20" i="45"/>
  <c r="AK20" i="45"/>
  <c r="AT20" i="45" s="1"/>
  <c r="AS3" i="45"/>
  <c r="AL3" i="45"/>
  <c r="AU3" i="45" s="1"/>
  <c r="AS49" i="85"/>
  <c r="AL49" i="85"/>
  <c r="AU49" i="85" s="1"/>
  <c r="AS95" i="85"/>
  <c r="AL95" i="85"/>
  <c r="AU95" i="85" s="1"/>
  <c r="AK16" i="45"/>
  <c r="AT16" i="45" s="1"/>
  <c r="AJ16" i="45"/>
  <c r="AS17" i="85"/>
  <c r="AL17" i="85"/>
  <c r="AU17" i="85" s="1"/>
  <c r="AS43" i="85"/>
  <c r="AL43" i="85"/>
  <c r="AU43" i="85" s="1"/>
  <c r="AS54" i="85"/>
  <c r="AL54" i="85"/>
  <c r="AU54" i="85" s="1"/>
  <c r="AS35" i="45"/>
  <c r="AL35" i="45"/>
  <c r="AU35" i="45" s="1"/>
  <c r="AS53" i="45"/>
  <c r="AL53" i="45"/>
  <c r="AU53" i="45" s="1"/>
  <c r="AS71" i="45"/>
  <c r="AL71" i="45"/>
  <c r="AU71" i="45" s="1"/>
  <c r="AS95" i="45"/>
  <c r="AL95" i="45"/>
  <c r="AU95" i="45" s="1"/>
  <c r="Z98" i="93"/>
  <c r="AS19" i="85"/>
  <c r="AL19" i="85"/>
  <c r="AU19" i="85" s="1"/>
  <c r="AJ9" i="45"/>
  <c r="AK9" i="45"/>
  <c r="AT9" i="45" s="1"/>
  <c r="AS88" i="85"/>
  <c r="AL88" i="85"/>
  <c r="AU88" i="85" s="1"/>
  <c r="AS94" i="85"/>
  <c r="AL94" i="85"/>
  <c r="AU94" i="85" s="1"/>
  <c r="AS69" i="85"/>
  <c r="AL69" i="85"/>
  <c r="AU69" i="85" s="1"/>
  <c r="AS10" i="85"/>
  <c r="AL10" i="85"/>
  <c r="AU10" i="85" s="1"/>
  <c r="AS13" i="85"/>
  <c r="AL13" i="85"/>
  <c r="AU13" i="85" s="1"/>
  <c r="AS60" i="85"/>
  <c r="AL60" i="85"/>
  <c r="AU60" i="85" s="1"/>
  <c r="AK22" i="45"/>
  <c r="AT22" i="45" s="1"/>
  <c r="AJ22" i="45"/>
  <c r="AS52" i="45"/>
  <c r="AL52" i="45"/>
  <c r="AU52" i="45" s="1"/>
  <c r="AS70" i="45"/>
  <c r="AL70" i="45"/>
  <c r="AU70" i="45" s="1"/>
  <c r="AS88" i="45"/>
  <c r="AL88" i="45"/>
  <c r="AU88" i="45" s="1"/>
  <c r="AS86" i="85"/>
  <c r="AL86" i="85"/>
  <c r="AU86" i="85" s="1"/>
  <c r="AS11" i="85"/>
  <c r="AL11" i="85"/>
  <c r="AU11" i="85" s="1"/>
  <c r="AS21" i="85"/>
  <c r="AL21" i="85"/>
  <c r="AU21" i="85" s="1"/>
  <c r="AS37" i="85"/>
  <c r="AL37" i="85"/>
  <c r="AU37" i="85" s="1"/>
  <c r="AS48" i="85"/>
  <c r="AL48" i="85"/>
  <c r="AU48" i="85" s="1"/>
  <c r="AS12" i="45"/>
  <c r="AL12" i="45"/>
  <c r="AU12" i="45" s="1"/>
  <c r="AS30" i="45"/>
  <c r="AL30" i="45"/>
  <c r="AU30" i="45" s="1"/>
  <c r="AS48" i="45"/>
  <c r="AL48" i="45"/>
  <c r="AU48" i="45" s="1"/>
  <c r="AS66" i="45"/>
  <c r="AL66" i="45"/>
  <c r="AU66" i="45" s="1"/>
  <c r="AS84" i="45"/>
  <c r="AL84" i="45"/>
  <c r="AU84" i="45" s="1"/>
  <c r="AS68" i="85"/>
  <c r="AL68" i="85"/>
  <c r="AU68" i="85" s="1"/>
  <c r="AS5" i="85"/>
  <c r="AL5" i="85"/>
  <c r="AU5" i="85" s="1"/>
  <c r="AS15" i="85"/>
  <c r="AL15" i="85"/>
  <c r="AU15" i="85" s="1"/>
  <c r="AR97" i="93"/>
  <c r="AL98" i="85"/>
  <c r="AU98" i="85" s="1"/>
  <c r="AS42" i="85"/>
  <c r="AL42" i="85"/>
  <c r="AU42" i="85" s="1"/>
  <c r="AS28" i="85"/>
  <c r="AL28" i="85"/>
  <c r="AU28" i="85" s="1"/>
  <c r="AS71" i="85"/>
  <c r="AL71" i="85"/>
  <c r="AU71" i="85" s="1"/>
  <c r="Z95" i="37"/>
  <c r="AS32" i="85"/>
  <c r="AL32" i="85"/>
  <c r="AU32" i="85" s="1"/>
  <c r="AS25" i="85"/>
  <c r="AL25" i="85"/>
  <c r="AU25" i="85" s="1"/>
  <c r="AS72" i="85"/>
  <c r="AL72" i="85"/>
  <c r="AU72" i="85" s="1"/>
  <c r="AJ26" i="45"/>
  <c r="AK26" i="45"/>
  <c r="AT26" i="45" s="1"/>
  <c r="AS50" i="45"/>
  <c r="AL50" i="45"/>
  <c r="AU50" i="45" s="1"/>
  <c r="AS68" i="45"/>
  <c r="AL68" i="45"/>
  <c r="AU68" i="45" s="1"/>
  <c r="AS86" i="45"/>
  <c r="AL86" i="45"/>
  <c r="AU86" i="45" s="1"/>
  <c r="AK4" i="45"/>
  <c r="AT4" i="45" s="1"/>
  <c r="AT100" i="45" s="1"/>
  <c r="AJ4" i="45"/>
  <c r="AX14" i="93" l="1"/>
  <c r="S14" i="93" s="1"/>
  <c r="AC14" i="93" s="1"/>
  <c r="AB15" i="93" s="1"/>
  <c r="AX8" i="93"/>
  <c r="S8" i="93" s="1"/>
  <c r="AC8" i="93" s="1"/>
  <c r="AB9" i="93" s="1"/>
  <c r="AX7" i="41"/>
  <c r="S7" i="41" s="1"/>
  <c r="AC7" i="41" s="1"/>
  <c r="AB8" i="41" s="1"/>
  <c r="AX6" i="41"/>
  <c r="S6" i="41" s="1"/>
  <c r="AC6" i="41" s="1"/>
  <c r="AB7" i="41" s="1"/>
  <c r="AX3" i="93"/>
  <c r="S3" i="93" s="1"/>
  <c r="AC3" i="93" s="1"/>
  <c r="AX5" i="41"/>
  <c r="S5" i="41" s="1"/>
  <c r="AC5" i="41" s="1"/>
  <c r="AB6" i="41" s="1"/>
  <c r="AX16" i="93"/>
  <c r="S16" i="93" s="1"/>
  <c r="AC16" i="93" s="1"/>
  <c r="AB17" i="93" s="1"/>
  <c r="AX10" i="93"/>
  <c r="S10" i="93" s="1"/>
  <c r="AC10" i="93" s="1"/>
  <c r="AB11" i="93" s="1"/>
  <c r="AX9" i="41"/>
  <c r="S9" i="41" s="1"/>
  <c r="AC9" i="41" s="1"/>
  <c r="AB10" i="41" s="1"/>
  <c r="AX3" i="41"/>
  <c r="S3" i="41" s="1"/>
  <c r="AC3" i="41" s="1"/>
  <c r="AS100" i="81"/>
  <c r="AX21" i="93"/>
  <c r="S21" i="93" s="1"/>
  <c r="AC21" i="93" s="1"/>
  <c r="AB22" i="93" s="1"/>
  <c r="AX15" i="93"/>
  <c r="S15" i="93" s="1"/>
  <c r="AC15" i="93" s="1"/>
  <c r="AB16" i="93" s="1"/>
  <c r="AX9" i="93"/>
  <c r="S9" i="93" s="1"/>
  <c r="AC9" i="93" s="1"/>
  <c r="AB10" i="93" s="1"/>
  <c r="AX14" i="41"/>
  <c r="S14" i="41" s="1"/>
  <c r="AC14" i="41" s="1"/>
  <c r="AB15" i="41" s="1"/>
  <c r="AX8" i="41"/>
  <c r="S8" i="41" s="1"/>
  <c r="AC8" i="41" s="1"/>
  <c r="AB9" i="41" s="1"/>
  <c r="AU100" i="81"/>
  <c r="C11" i="81" s="1"/>
  <c r="F34" i="97" s="1"/>
  <c r="AK6" i="93"/>
  <c r="AT6" i="93" s="1"/>
  <c r="AJ5" i="41"/>
  <c r="AK5" i="41"/>
  <c r="AT5" i="41" s="1"/>
  <c r="AE97" i="33"/>
  <c r="AG97" i="33"/>
  <c r="AP97" i="33" s="1"/>
  <c r="AF97" i="33"/>
  <c r="AO97" i="33" s="1"/>
  <c r="W98" i="33"/>
  <c r="AS40" i="45"/>
  <c r="AL40" i="45"/>
  <c r="AU40" i="45" s="1"/>
  <c r="AJ92" i="93"/>
  <c r="AK92" i="93"/>
  <c r="AT92" i="93" s="1"/>
  <c r="AJ86" i="93"/>
  <c r="AK86" i="93"/>
  <c r="AT86" i="93" s="1"/>
  <c r="AJ80" i="93"/>
  <c r="AK80" i="93"/>
  <c r="AT80" i="93" s="1"/>
  <c r="AJ74" i="93"/>
  <c r="AK74" i="93"/>
  <c r="AT74" i="93" s="1"/>
  <c r="AJ68" i="93"/>
  <c r="AK68" i="93"/>
  <c r="AT68" i="93" s="1"/>
  <c r="AJ62" i="93"/>
  <c r="AK62" i="93"/>
  <c r="AT62" i="93" s="1"/>
  <c r="AJ56" i="93"/>
  <c r="AK56" i="93"/>
  <c r="AT56" i="93" s="1"/>
  <c r="AJ50" i="93"/>
  <c r="AK50" i="93"/>
  <c r="AT50" i="93" s="1"/>
  <c r="AJ44" i="93"/>
  <c r="AK44" i="93"/>
  <c r="AT44" i="93" s="1"/>
  <c r="AJ38" i="93"/>
  <c r="AK38" i="93"/>
  <c r="AT38" i="93" s="1"/>
  <c r="AJ32" i="93"/>
  <c r="AK32" i="93"/>
  <c r="AT32" i="93" s="1"/>
  <c r="AJ26" i="93"/>
  <c r="AK26" i="93"/>
  <c r="AT26" i="93" s="1"/>
  <c r="AJ20" i="93"/>
  <c r="AK20" i="93"/>
  <c r="AT20" i="93" s="1"/>
  <c r="AJ14" i="93"/>
  <c r="AK14" i="93"/>
  <c r="AT14" i="93" s="1"/>
  <c r="AX7" i="93"/>
  <c r="S7" i="93" s="1"/>
  <c r="AC7" i="93" s="1"/>
  <c r="AB8" i="93" s="1"/>
  <c r="AJ95" i="41"/>
  <c r="AK95" i="41"/>
  <c r="AT95" i="41" s="1"/>
  <c r="AJ89" i="41"/>
  <c r="AK89" i="41"/>
  <c r="AT89" i="41" s="1"/>
  <c r="AJ83" i="41"/>
  <c r="AK83" i="41"/>
  <c r="AT83" i="41" s="1"/>
  <c r="AJ77" i="41"/>
  <c r="AK77" i="41"/>
  <c r="AT77" i="41" s="1"/>
  <c r="AJ71" i="41"/>
  <c r="AK71" i="41"/>
  <c r="AT71" i="41" s="1"/>
  <c r="AJ65" i="41"/>
  <c r="AK65" i="41"/>
  <c r="AT65" i="41" s="1"/>
  <c r="AJ59" i="41"/>
  <c r="AK59" i="41"/>
  <c r="AT59" i="41" s="1"/>
  <c r="AJ53" i="41"/>
  <c r="AK53" i="41"/>
  <c r="AT53" i="41" s="1"/>
  <c r="AJ47" i="41"/>
  <c r="AK47" i="41"/>
  <c r="AT47" i="41" s="1"/>
  <c r="AJ41" i="41"/>
  <c r="AK41" i="41"/>
  <c r="AT41" i="41" s="1"/>
  <c r="AJ35" i="41"/>
  <c r="AK35" i="41"/>
  <c r="AT35" i="41" s="1"/>
  <c r="AJ29" i="41"/>
  <c r="AK29" i="41"/>
  <c r="AT29" i="41" s="1"/>
  <c r="AJ23" i="41"/>
  <c r="AK23" i="41"/>
  <c r="AT23" i="41" s="1"/>
  <c r="AJ17" i="41"/>
  <c r="AK17" i="41"/>
  <c r="AT17" i="41" s="1"/>
  <c r="AJ11" i="41"/>
  <c r="AK11" i="41"/>
  <c r="AT11" i="41" s="1"/>
  <c r="AS10" i="45"/>
  <c r="AL10" i="45"/>
  <c r="AU10" i="45" s="1"/>
  <c r="AR96" i="33"/>
  <c r="AS26" i="45"/>
  <c r="AL26" i="45"/>
  <c r="AU26" i="45" s="1"/>
  <c r="AS8" i="45"/>
  <c r="AL8" i="45"/>
  <c r="AU8" i="45" s="1"/>
  <c r="AJ95" i="93"/>
  <c r="AK95" i="93"/>
  <c r="AT95" i="93" s="1"/>
  <c r="AJ91" i="93"/>
  <c r="AK91" i="93"/>
  <c r="AT91" i="93" s="1"/>
  <c r="AJ85" i="93"/>
  <c r="AK85" i="93"/>
  <c r="AT85" i="93" s="1"/>
  <c r="AJ79" i="93"/>
  <c r="AK79" i="93"/>
  <c r="AT79" i="93" s="1"/>
  <c r="AJ73" i="93"/>
  <c r="AK73" i="93"/>
  <c r="AT73" i="93" s="1"/>
  <c r="AJ67" i="93"/>
  <c r="AK67" i="93"/>
  <c r="AT67" i="93" s="1"/>
  <c r="AJ61" i="93"/>
  <c r="AK61" i="93"/>
  <c r="AT61" i="93" s="1"/>
  <c r="AJ55" i="93"/>
  <c r="AK55" i="93"/>
  <c r="AT55" i="93" s="1"/>
  <c r="AJ49" i="93"/>
  <c r="AK49" i="93"/>
  <c r="AT49" i="93" s="1"/>
  <c r="AJ43" i="93"/>
  <c r="AK43" i="93"/>
  <c r="AT43" i="93" s="1"/>
  <c r="AJ37" i="93"/>
  <c r="AK37" i="93"/>
  <c r="AT37" i="93" s="1"/>
  <c r="AJ31" i="93"/>
  <c r="AK31" i="93"/>
  <c r="AT31" i="93" s="1"/>
  <c r="AJ25" i="93"/>
  <c r="AK25" i="93"/>
  <c r="AT25" i="93" s="1"/>
  <c r="AJ19" i="93"/>
  <c r="AK19" i="93"/>
  <c r="AT19" i="93" s="1"/>
  <c r="AJ13" i="93"/>
  <c r="AK13" i="93"/>
  <c r="AT13" i="93" s="1"/>
  <c r="AX6" i="93"/>
  <c r="S6" i="93" s="1"/>
  <c r="AC6" i="93" s="1"/>
  <c r="AB7" i="93" s="1"/>
  <c r="AR96" i="25"/>
  <c r="AJ97" i="41"/>
  <c r="AK97" i="41"/>
  <c r="AT97" i="41" s="1"/>
  <c r="AJ88" i="41"/>
  <c r="AK88" i="41"/>
  <c r="AT88" i="41" s="1"/>
  <c r="AJ82" i="41"/>
  <c r="AK82" i="41"/>
  <c r="AT82" i="41" s="1"/>
  <c r="AJ76" i="41"/>
  <c r="AK76" i="41"/>
  <c r="AT76" i="41" s="1"/>
  <c r="AJ70" i="41"/>
  <c r="AK70" i="41"/>
  <c r="AT70" i="41" s="1"/>
  <c r="AJ64" i="41"/>
  <c r="AK64" i="41"/>
  <c r="AT64" i="41" s="1"/>
  <c r="AJ58" i="41"/>
  <c r="AK58" i="41"/>
  <c r="AT58" i="41" s="1"/>
  <c r="AJ52" i="41"/>
  <c r="AK52" i="41"/>
  <c r="AT52" i="41" s="1"/>
  <c r="AJ46" i="41"/>
  <c r="AK46" i="41"/>
  <c r="AT46" i="41" s="1"/>
  <c r="AJ40" i="41"/>
  <c r="AK40" i="41"/>
  <c r="AT40" i="41" s="1"/>
  <c r="AJ34" i="41"/>
  <c r="AK34" i="41"/>
  <c r="AT34" i="41" s="1"/>
  <c r="AJ28" i="41"/>
  <c r="AK28" i="41"/>
  <c r="AT28" i="41" s="1"/>
  <c r="AJ22" i="41"/>
  <c r="AK22" i="41"/>
  <c r="AT22" i="41" s="1"/>
  <c r="AJ16" i="41"/>
  <c r="AK16" i="41"/>
  <c r="AT16" i="41" s="1"/>
  <c r="AJ10" i="41"/>
  <c r="AK10" i="41"/>
  <c r="AT10" i="41" s="1"/>
  <c r="AS45" i="45"/>
  <c r="AL45" i="45"/>
  <c r="AU45" i="45" s="1"/>
  <c r="AG98" i="41"/>
  <c r="AP98" i="41" s="1"/>
  <c r="AP100" i="41" s="1"/>
  <c r="AF98" i="41"/>
  <c r="AO98" i="41" s="1"/>
  <c r="AO100" i="41" s="1"/>
  <c r="AE98" i="41"/>
  <c r="AC98" i="41"/>
  <c r="W96" i="37"/>
  <c r="AG95" i="37"/>
  <c r="AP95" i="37" s="1"/>
  <c r="AF95" i="37"/>
  <c r="AO95" i="37" s="1"/>
  <c r="AE95" i="37"/>
  <c r="AS22" i="45"/>
  <c r="AL22" i="45"/>
  <c r="AU22" i="45" s="1"/>
  <c r="AF98" i="93"/>
  <c r="AO98" i="93" s="1"/>
  <c r="AO100" i="93" s="1"/>
  <c r="AE98" i="93"/>
  <c r="AG98" i="93"/>
  <c r="AP98" i="93" s="1"/>
  <c r="AP100" i="93" s="1"/>
  <c r="AC98" i="93"/>
  <c r="AJ98" i="93" s="1"/>
  <c r="AS98" i="93" s="1"/>
  <c r="AS20" i="45"/>
  <c r="AL20" i="45"/>
  <c r="AU20" i="45" s="1"/>
  <c r="AS5" i="45"/>
  <c r="AL5" i="45"/>
  <c r="AU5" i="45" s="1"/>
  <c r="AS34" i="45"/>
  <c r="AL34" i="45"/>
  <c r="AU34" i="45" s="1"/>
  <c r="AJ97" i="93"/>
  <c r="AK97" i="93"/>
  <c r="AT97" i="93" s="1"/>
  <c r="AJ90" i="93"/>
  <c r="AK90" i="93"/>
  <c r="AT90" i="93" s="1"/>
  <c r="AJ84" i="93"/>
  <c r="AK84" i="93"/>
  <c r="AT84" i="93" s="1"/>
  <c r="AJ78" i="93"/>
  <c r="AK78" i="93"/>
  <c r="AT78" i="93" s="1"/>
  <c r="AJ72" i="93"/>
  <c r="AK72" i="93"/>
  <c r="AT72" i="93" s="1"/>
  <c r="AJ66" i="93"/>
  <c r="AK66" i="93"/>
  <c r="AT66" i="93" s="1"/>
  <c r="AJ60" i="93"/>
  <c r="AK60" i="93"/>
  <c r="AT60" i="93" s="1"/>
  <c r="AJ54" i="93"/>
  <c r="AK54" i="93"/>
  <c r="AT54" i="93" s="1"/>
  <c r="AJ48" i="93"/>
  <c r="AK48" i="93"/>
  <c r="AT48" i="93" s="1"/>
  <c r="AJ42" i="93"/>
  <c r="AK42" i="93"/>
  <c r="AT42" i="93" s="1"/>
  <c r="AJ36" i="93"/>
  <c r="AK36" i="93"/>
  <c r="AT36" i="93" s="1"/>
  <c r="AJ30" i="93"/>
  <c r="AK30" i="93"/>
  <c r="AT30" i="93" s="1"/>
  <c r="AJ24" i="93"/>
  <c r="AK24" i="93"/>
  <c r="AT24" i="93" s="1"/>
  <c r="AJ18" i="93"/>
  <c r="AK18" i="93"/>
  <c r="AT18" i="93" s="1"/>
  <c r="AJ12" i="93"/>
  <c r="AK12" i="93"/>
  <c r="AT12" i="93" s="1"/>
  <c r="AJ93" i="41"/>
  <c r="AK93" i="41"/>
  <c r="AT93" i="41" s="1"/>
  <c r="AJ87" i="41"/>
  <c r="AK87" i="41"/>
  <c r="AT87" i="41" s="1"/>
  <c r="AJ81" i="41"/>
  <c r="AK81" i="41"/>
  <c r="AT81" i="41" s="1"/>
  <c r="AJ75" i="41"/>
  <c r="AK75" i="41"/>
  <c r="AT75" i="41" s="1"/>
  <c r="AJ69" i="41"/>
  <c r="AK69" i="41"/>
  <c r="AT69" i="41" s="1"/>
  <c r="AJ63" i="41"/>
  <c r="AK63" i="41"/>
  <c r="AT63" i="41" s="1"/>
  <c r="AJ57" i="41"/>
  <c r="AK57" i="41"/>
  <c r="AT57" i="41" s="1"/>
  <c r="AJ51" i="41"/>
  <c r="AK51" i="41"/>
  <c r="AT51" i="41" s="1"/>
  <c r="AJ45" i="41"/>
  <c r="AK45" i="41"/>
  <c r="AT45" i="41" s="1"/>
  <c r="AJ39" i="41"/>
  <c r="AK39" i="41"/>
  <c r="AT39" i="41" s="1"/>
  <c r="AJ33" i="41"/>
  <c r="AK33" i="41"/>
  <c r="AT33" i="41" s="1"/>
  <c r="AJ27" i="41"/>
  <c r="AK27" i="41"/>
  <c r="AT27" i="41" s="1"/>
  <c r="AJ21" i="41"/>
  <c r="AK21" i="41"/>
  <c r="AT21" i="41" s="1"/>
  <c r="AJ15" i="41"/>
  <c r="AK15" i="41"/>
  <c r="AT15" i="41" s="1"/>
  <c r="AJ9" i="41"/>
  <c r="AK9" i="41"/>
  <c r="AT9" i="41" s="1"/>
  <c r="AB4" i="41"/>
  <c r="AJ3" i="41"/>
  <c r="Y97" i="73"/>
  <c r="Z97" i="73" s="1"/>
  <c r="X97" i="73"/>
  <c r="AS9" i="45"/>
  <c r="AL9" i="45"/>
  <c r="AU9" i="45" s="1"/>
  <c r="AH97" i="25"/>
  <c r="AQ97" i="25" s="1"/>
  <c r="AS38" i="45"/>
  <c r="AL38" i="45"/>
  <c r="AU38" i="45" s="1"/>
  <c r="AJ96" i="93"/>
  <c r="AK96" i="93"/>
  <c r="AT96" i="93" s="1"/>
  <c r="AJ89" i="93"/>
  <c r="AK89" i="93"/>
  <c r="AT89" i="93" s="1"/>
  <c r="AJ83" i="93"/>
  <c r="AK83" i="93"/>
  <c r="AT83" i="93" s="1"/>
  <c r="AJ77" i="93"/>
  <c r="AK77" i="93"/>
  <c r="AT77" i="93" s="1"/>
  <c r="AJ71" i="93"/>
  <c r="AK71" i="93"/>
  <c r="AT71" i="93" s="1"/>
  <c r="AJ65" i="93"/>
  <c r="AK65" i="93"/>
  <c r="AT65" i="93" s="1"/>
  <c r="AJ59" i="93"/>
  <c r="AK59" i="93"/>
  <c r="AT59" i="93" s="1"/>
  <c r="AJ53" i="93"/>
  <c r="AK53" i="93"/>
  <c r="AT53" i="93" s="1"/>
  <c r="AJ47" i="93"/>
  <c r="AK47" i="93"/>
  <c r="AT47" i="93" s="1"/>
  <c r="AJ41" i="93"/>
  <c r="AK41" i="93"/>
  <c r="AT41" i="93" s="1"/>
  <c r="AJ35" i="93"/>
  <c r="AK35" i="93"/>
  <c r="AT35" i="93" s="1"/>
  <c r="AJ29" i="93"/>
  <c r="AK29" i="93"/>
  <c r="AT29" i="93" s="1"/>
  <c r="AJ23" i="93"/>
  <c r="AK23" i="93"/>
  <c r="AT23" i="93" s="1"/>
  <c r="AJ17" i="93"/>
  <c r="AK17" i="93"/>
  <c r="AT17" i="93" s="1"/>
  <c r="AJ11" i="93"/>
  <c r="AK11" i="93"/>
  <c r="AT11" i="93" s="1"/>
  <c r="AX4" i="93"/>
  <c r="S4" i="93" s="1"/>
  <c r="AC4" i="93" s="1"/>
  <c r="AB5" i="93" s="1"/>
  <c r="AJ98" i="41"/>
  <c r="AS98" i="41" s="1"/>
  <c r="AK98" i="41"/>
  <c r="AT98" i="41" s="1"/>
  <c r="AJ92" i="41"/>
  <c r="AK92" i="41"/>
  <c r="AT92" i="41" s="1"/>
  <c r="AJ86" i="41"/>
  <c r="AK86" i="41"/>
  <c r="AT86" i="41" s="1"/>
  <c r="AJ80" i="41"/>
  <c r="AK80" i="41"/>
  <c r="AT80" i="41" s="1"/>
  <c r="AJ74" i="41"/>
  <c r="AK74" i="41"/>
  <c r="AT74" i="41" s="1"/>
  <c r="AJ68" i="41"/>
  <c r="AK68" i="41"/>
  <c r="AT68" i="41" s="1"/>
  <c r="AJ62" i="41"/>
  <c r="AK62" i="41"/>
  <c r="AT62" i="41" s="1"/>
  <c r="AJ56" i="41"/>
  <c r="AK56" i="41"/>
  <c r="AT56" i="41" s="1"/>
  <c r="AJ50" i="41"/>
  <c r="AK50" i="41"/>
  <c r="AT50" i="41" s="1"/>
  <c r="AJ44" i="41"/>
  <c r="AK44" i="41"/>
  <c r="AT44" i="41" s="1"/>
  <c r="AJ38" i="41"/>
  <c r="AK38" i="41"/>
  <c r="AT38" i="41" s="1"/>
  <c r="AJ32" i="41"/>
  <c r="AK32" i="41"/>
  <c r="AT32" i="41" s="1"/>
  <c r="AJ26" i="41"/>
  <c r="AK26" i="41"/>
  <c r="AT26" i="41" s="1"/>
  <c r="AJ20" i="41"/>
  <c r="AK20" i="41"/>
  <c r="AT20" i="41" s="1"/>
  <c r="AJ14" i="41"/>
  <c r="AK14" i="41"/>
  <c r="AT14" i="41" s="1"/>
  <c r="AJ8" i="41"/>
  <c r="AK8" i="41"/>
  <c r="AT8" i="41" s="1"/>
  <c r="AS4" i="85"/>
  <c r="AS100" i="85" s="1"/>
  <c r="AL4" i="85"/>
  <c r="AU4" i="85" s="1"/>
  <c r="AU100" i="85" s="1"/>
  <c r="C11" i="85" s="1"/>
  <c r="F38" i="97" s="1"/>
  <c r="AS16" i="45"/>
  <c r="AL16" i="45"/>
  <c r="AU16" i="45" s="1"/>
  <c r="AS4" i="45"/>
  <c r="AL4" i="45"/>
  <c r="AU4" i="45" s="1"/>
  <c r="AS14" i="45"/>
  <c r="AL14" i="45"/>
  <c r="AU14" i="45" s="1"/>
  <c r="AH97" i="33"/>
  <c r="AQ97" i="33" s="1"/>
  <c r="AS28" i="45"/>
  <c r="AL28" i="45"/>
  <c r="AU28" i="45" s="1"/>
  <c r="AJ94" i="93"/>
  <c r="AK94" i="93"/>
  <c r="AT94" i="93" s="1"/>
  <c r="AJ88" i="93"/>
  <c r="AK88" i="93"/>
  <c r="AT88" i="93" s="1"/>
  <c r="AJ82" i="93"/>
  <c r="AK82" i="93"/>
  <c r="AT82" i="93" s="1"/>
  <c r="AJ76" i="93"/>
  <c r="AK76" i="93"/>
  <c r="AT76" i="93" s="1"/>
  <c r="AJ70" i="93"/>
  <c r="AK70" i="93"/>
  <c r="AT70" i="93" s="1"/>
  <c r="AJ64" i="93"/>
  <c r="AK64" i="93"/>
  <c r="AT64" i="93" s="1"/>
  <c r="AJ58" i="93"/>
  <c r="AK58" i="93"/>
  <c r="AT58" i="93" s="1"/>
  <c r="AJ52" i="93"/>
  <c r="AK52" i="93"/>
  <c r="AT52" i="93" s="1"/>
  <c r="AJ46" i="93"/>
  <c r="AK46" i="93"/>
  <c r="AT46" i="93" s="1"/>
  <c r="AJ40" i="93"/>
  <c r="AK40" i="93"/>
  <c r="AT40" i="93" s="1"/>
  <c r="AJ34" i="93"/>
  <c r="AK34" i="93"/>
  <c r="AT34" i="93" s="1"/>
  <c r="AJ28" i="93"/>
  <c r="AK28" i="93"/>
  <c r="AT28" i="93" s="1"/>
  <c r="AJ22" i="93"/>
  <c r="AK22" i="93"/>
  <c r="AT22" i="93" s="1"/>
  <c r="AJ16" i="93"/>
  <c r="AK16" i="93"/>
  <c r="AT16" i="93" s="1"/>
  <c r="AJ10" i="93"/>
  <c r="AK10" i="93"/>
  <c r="AT10" i="93" s="1"/>
  <c r="AS32" i="45"/>
  <c r="AL32" i="45"/>
  <c r="AU32" i="45" s="1"/>
  <c r="AJ94" i="41"/>
  <c r="AK94" i="41"/>
  <c r="AT94" i="41" s="1"/>
  <c r="AJ91" i="41"/>
  <c r="AK91" i="41"/>
  <c r="AT91" i="41" s="1"/>
  <c r="AJ85" i="41"/>
  <c r="AK85" i="41"/>
  <c r="AT85" i="41" s="1"/>
  <c r="AJ79" i="41"/>
  <c r="AK79" i="41"/>
  <c r="AT79" i="41" s="1"/>
  <c r="AJ73" i="41"/>
  <c r="AK73" i="41"/>
  <c r="AT73" i="41" s="1"/>
  <c r="AJ67" i="41"/>
  <c r="AK67" i="41"/>
  <c r="AT67" i="41" s="1"/>
  <c r="AJ61" i="41"/>
  <c r="AK61" i="41"/>
  <c r="AT61" i="41" s="1"/>
  <c r="AJ55" i="41"/>
  <c r="AK55" i="41"/>
  <c r="AT55" i="41" s="1"/>
  <c r="AJ49" i="41"/>
  <c r="AK49" i="41"/>
  <c r="AT49" i="41" s="1"/>
  <c r="AJ43" i="41"/>
  <c r="AK43" i="41"/>
  <c r="AT43" i="41" s="1"/>
  <c r="AJ37" i="41"/>
  <c r="AK37" i="41"/>
  <c r="AT37" i="41" s="1"/>
  <c r="AJ31" i="41"/>
  <c r="AK31" i="41"/>
  <c r="AT31" i="41" s="1"/>
  <c r="AJ25" i="41"/>
  <c r="AK25" i="41"/>
  <c r="AT25" i="41" s="1"/>
  <c r="AJ19" i="41"/>
  <c r="AK19" i="41"/>
  <c r="AT19" i="41" s="1"/>
  <c r="AJ13" i="41"/>
  <c r="AK13" i="41"/>
  <c r="AT13" i="41" s="1"/>
  <c r="AJ7" i="41"/>
  <c r="AK7" i="41"/>
  <c r="AT7" i="41" s="1"/>
  <c r="AE97" i="25"/>
  <c r="W98" i="25"/>
  <c r="AG97" i="25"/>
  <c r="AP97" i="25" s="1"/>
  <c r="AF97" i="25"/>
  <c r="AO97" i="25" s="1"/>
  <c r="AS15" i="45"/>
  <c r="AL15" i="45"/>
  <c r="AU15" i="45" s="1"/>
  <c r="AS46" i="45"/>
  <c r="AL46" i="45"/>
  <c r="AU46" i="45" s="1"/>
  <c r="AJ93" i="93"/>
  <c r="AK93" i="93"/>
  <c r="AT93" i="93" s="1"/>
  <c r="AJ87" i="93"/>
  <c r="AK87" i="93"/>
  <c r="AT87" i="93" s="1"/>
  <c r="AJ81" i="93"/>
  <c r="AK81" i="93"/>
  <c r="AT81" i="93" s="1"/>
  <c r="AJ75" i="93"/>
  <c r="AK75" i="93"/>
  <c r="AT75" i="93" s="1"/>
  <c r="AJ69" i="93"/>
  <c r="AK69" i="93"/>
  <c r="AT69" i="93" s="1"/>
  <c r="AJ63" i="93"/>
  <c r="AK63" i="93"/>
  <c r="AT63" i="93" s="1"/>
  <c r="AJ57" i="93"/>
  <c r="AK57" i="93"/>
  <c r="AT57" i="93" s="1"/>
  <c r="AJ51" i="93"/>
  <c r="AK51" i="93"/>
  <c r="AT51" i="93" s="1"/>
  <c r="AJ45" i="93"/>
  <c r="AK45" i="93"/>
  <c r="AT45" i="93" s="1"/>
  <c r="AJ39" i="93"/>
  <c r="AK39" i="93"/>
  <c r="AT39" i="93" s="1"/>
  <c r="AJ33" i="93"/>
  <c r="AK33" i="93"/>
  <c r="AT33" i="93" s="1"/>
  <c r="AJ27" i="93"/>
  <c r="AK27" i="93"/>
  <c r="AT27" i="93" s="1"/>
  <c r="AJ21" i="93"/>
  <c r="AK21" i="93"/>
  <c r="AT21" i="93" s="1"/>
  <c r="AJ15" i="93"/>
  <c r="AK15" i="93"/>
  <c r="AT15" i="93" s="1"/>
  <c r="AJ9" i="93"/>
  <c r="AK9" i="93"/>
  <c r="AT9" i="93" s="1"/>
  <c r="AB4" i="93"/>
  <c r="AJ3" i="93"/>
  <c r="AJ96" i="41"/>
  <c r="AK96" i="41"/>
  <c r="AT96" i="41" s="1"/>
  <c r="AJ90" i="41"/>
  <c r="AK90" i="41"/>
  <c r="AT90" i="41" s="1"/>
  <c r="AJ84" i="41"/>
  <c r="AK84" i="41"/>
  <c r="AT84" i="41" s="1"/>
  <c r="AJ78" i="41"/>
  <c r="AK78" i="41"/>
  <c r="AT78" i="41" s="1"/>
  <c r="AJ72" i="41"/>
  <c r="AK72" i="41"/>
  <c r="AT72" i="41" s="1"/>
  <c r="AJ66" i="41"/>
  <c r="AK66" i="41"/>
  <c r="AT66" i="41" s="1"/>
  <c r="AJ60" i="41"/>
  <c r="AK60" i="41"/>
  <c r="AT60" i="41" s="1"/>
  <c r="AJ54" i="41"/>
  <c r="AK54" i="41"/>
  <c r="AT54" i="41" s="1"/>
  <c r="AJ48" i="41"/>
  <c r="AK48" i="41"/>
  <c r="AT48" i="41" s="1"/>
  <c r="AJ42" i="41"/>
  <c r="AK42" i="41"/>
  <c r="AT42" i="41" s="1"/>
  <c r="AJ36" i="41"/>
  <c r="AK36" i="41"/>
  <c r="AT36" i="41" s="1"/>
  <c r="AJ30" i="41"/>
  <c r="AK30" i="41"/>
  <c r="AT30" i="41" s="1"/>
  <c r="AJ24" i="41"/>
  <c r="AK24" i="41"/>
  <c r="AT24" i="41" s="1"/>
  <c r="AJ18" i="41"/>
  <c r="AK18" i="41"/>
  <c r="AT18" i="41" s="1"/>
  <c r="AJ12" i="41"/>
  <c r="AK12" i="41"/>
  <c r="AT12" i="41" s="1"/>
  <c r="AJ6" i="41"/>
  <c r="AK6" i="41"/>
  <c r="AT6" i="41" s="1"/>
  <c r="AI96" i="73"/>
  <c r="AN96" i="73"/>
  <c r="AS100" i="45" l="1"/>
  <c r="AU100" i="45"/>
  <c r="C11" i="45" s="1"/>
  <c r="W98" i="73"/>
  <c r="AG97" i="73"/>
  <c r="AP97" i="73" s="1"/>
  <c r="AF97" i="73"/>
  <c r="AO97" i="73" s="1"/>
  <c r="AE97" i="73"/>
  <c r="AS34" i="93"/>
  <c r="AL34" i="93"/>
  <c r="AU34" i="93" s="1"/>
  <c r="AS12" i="41"/>
  <c r="AL12" i="41"/>
  <c r="AU12" i="41" s="1"/>
  <c r="AS30" i="41"/>
  <c r="AL30" i="41"/>
  <c r="AU30" i="41" s="1"/>
  <c r="AS48" i="41"/>
  <c r="AL48" i="41"/>
  <c r="AU48" i="41" s="1"/>
  <c r="AS66" i="41"/>
  <c r="AL66" i="41"/>
  <c r="AU66" i="41" s="1"/>
  <c r="AS84" i="41"/>
  <c r="AL84" i="41"/>
  <c r="AU84" i="41" s="1"/>
  <c r="AJ4" i="93"/>
  <c r="AK4" i="93"/>
  <c r="AT4" i="93" s="1"/>
  <c r="AS21" i="93"/>
  <c r="AL21" i="93"/>
  <c r="AU21" i="93" s="1"/>
  <c r="AS39" i="93"/>
  <c r="AL39" i="93"/>
  <c r="AU39" i="93" s="1"/>
  <c r="AS57" i="93"/>
  <c r="AL57" i="93"/>
  <c r="AU57" i="93" s="1"/>
  <c r="AS75" i="93"/>
  <c r="AL75" i="93"/>
  <c r="AU75" i="93" s="1"/>
  <c r="AS93" i="93"/>
  <c r="AL93" i="93"/>
  <c r="AU93" i="93" s="1"/>
  <c r="AS8" i="41"/>
  <c r="AL8" i="41"/>
  <c r="AU8" i="41" s="1"/>
  <c r="AS26" i="41"/>
  <c r="AL26" i="41"/>
  <c r="AU26" i="41" s="1"/>
  <c r="AS44" i="41"/>
  <c r="AL44" i="41"/>
  <c r="AU44" i="41" s="1"/>
  <c r="AS62" i="41"/>
  <c r="AL62" i="41"/>
  <c r="AU62" i="41" s="1"/>
  <c r="AS80" i="41"/>
  <c r="AL80" i="41"/>
  <c r="AU80" i="41" s="1"/>
  <c r="AS12" i="93"/>
  <c r="AL12" i="93"/>
  <c r="AU12" i="93" s="1"/>
  <c r="AS30" i="93"/>
  <c r="AL30" i="93"/>
  <c r="AU30" i="93" s="1"/>
  <c r="AS48" i="93"/>
  <c r="AL48" i="93"/>
  <c r="AU48" i="93" s="1"/>
  <c r="AS66" i="93"/>
  <c r="AL66" i="93"/>
  <c r="AU66" i="93" s="1"/>
  <c r="AS84" i="93"/>
  <c r="AL84" i="93"/>
  <c r="AU84" i="93" s="1"/>
  <c r="AS10" i="41"/>
  <c r="AL10" i="41"/>
  <c r="AU10" i="41" s="1"/>
  <c r="AS28" i="41"/>
  <c r="AL28" i="41"/>
  <c r="AU28" i="41" s="1"/>
  <c r="AS46" i="41"/>
  <c r="AL46" i="41"/>
  <c r="AU46" i="41" s="1"/>
  <c r="AS64" i="41"/>
  <c r="AL64" i="41"/>
  <c r="AU64" i="41" s="1"/>
  <c r="AS82" i="41"/>
  <c r="AL82" i="41"/>
  <c r="AU82" i="41" s="1"/>
  <c r="AS19" i="93"/>
  <c r="AL19" i="93"/>
  <c r="AU19" i="93" s="1"/>
  <c r="AS37" i="93"/>
  <c r="AL37" i="93"/>
  <c r="AU37" i="93" s="1"/>
  <c r="AS55" i="93"/>
  <c r="AL55" i="93"/>
  <c r="AU55" i="93" s="1"/>
  <c r="AS73" i="93"/>
  <c r="AL73" i="93"/>
  <c r="AU73" i="93" s="1"/>
  <c r="AS91" i="93"/>
  <c r="AL91" i="93"/>
  <c r="AU91" i="93" s="1"/>
  <c r="AS11" i="41"/>
  <c r="AL11" i="41"/>
  <c r="AU11" i="41" s="1"/>
  <c r="AS29" i="41"/>
  <c r="AL29" i="41"/>
  <c r="AU29" i="41" s="1"/>
  <c r="AS47" i="41"/>
  <c r="AL47" i="41"/>
  <c r="AU47" i="41" s="1"/>
  <c r="AS65" i="41"/>
  <c r="AL65" i="41"/>
  <c r="AU65" i="41" s="1"/>
  <c r="AS83" i="41"/>
  <c r="AL83" i="41"/>
  <c r="AU83" i="41" s="1"/>
  <c r="AI97" i="33"/>
  <c r="AN97" i="33"/>
  <c r="AS52" i="93"/>
  <c r="AL52" i="93"/>
  <c r="AU52" i="93" s="1"/>
  <c r="Y98" i="25"/>
  <c r="X98" i="25"/>
  <c r="AS13" i="41"/>
  <c r="AL13" i="41"/>
  <c r="AU13" i="41" s="1"/>
  <c r="AS31" i="41"/>
  <c r="AL31" i="41"/>
  <c r="AU31" i="41" s="1"/>
  <c r="AS49" i="41"/>
  <c r="AL49" i="41"/>
  <c r="AU49" i="41" s="1"/>
  <c r="AS67" i="41"/>
  <c r="AL67" i="41"/>
  <c r="AU67" i="41" s="1"/>
  <c r="AS85" i="41"/>
  <c r="AL85" i="41"/>
  <c r="AU85" i="41" s="1"/>
  <c r="AS22" i="93"/>
  <c r="AL22" i="93"/>
  <c r="AU22" i="93" s="1"/>
  <c r="AS40" i="93"/>
  <c r="AL40" i="93"/>
  <c r="AU40" i="93" s="1"/>
  <c r="AS58" i="93"/>
  <c r="AL58" i="93"/>
  <c r="AU58" i="93" s="1"/>
  <c r="AS76" i="93"/>
  <c r="AL76" i="93"/>
  <c r="AU76" i="93" s="1"/>
  <c r="AS94" i="93"/>
  <c r="AL94" i="93"/>
  <c r="AU94" i="93" s="1"/>
  <c r="AJ5" i="93"/>
  <c r="AK5" i="93"/>
  <c r="AT5" i="93" s="1"/>
  <c r="AS23" i="93"/>
  <c r="AL23" i="93"/>
  <c r="AU23" i="93" s="1"/>
  <c r="AS41" i="93"/>
  <c r="AL41" i="93"/>
  <c r="AU41" i="93" s="1"/>
  <c r="AS59" i="93"/>
  <c r="AL59" i="93"/>
  <c r="AU59" i="93" s="1"/>
  <c r="AS77" i="93"/>
  <c r="AL77" i="93"/>
  <c r="AU77" i="93" s="1"/>
  <c r="AS96" i="93"/>
  <c r="AL96" i="93"/>
  <c r="AU96" i="93" s="1"/>
  <c r="AS15" i="41"/>
  <c r="AL15" i="41"/>
  <c r="AU15" i="41" s="1"/>
  <c r="AS33" i="41"/>
  <c r="AL33" i="41"/>
  <c r="AU33" i="41" s="1"/>
  <c r="AS51" i="41"/>
  <c r="AL51" i="41"/>
  <c r="AU51" i="41" s="1"/>
  <c r="AS69" i="41"/>
  <c r="AL69" i="41"/>
  <c r="AU69" i="41" s="1"/>
  <c r="AS87" i="41"/>
  <c r="AL87" i="41"/>
  <c r="AU87" i="41" s="1"/>
  <c r="AN98" i="93"/>
  <c r="AN100" i="93" s="1"/>
  <c r="AI98" i="93"/>
  <c r="AS14" i="93"/>
  <c r="AL14" i="93"/>
  <c r="AU14" i="93" s="1"/>
  <c r="AS32" i="93"/>
  <c r="AL32" i="93"/>
  <c r="AU32" i="93" s="1"/>
  <c r="AS50" i="93"/>
  <c r="AL50" i="93"/>
  <c r="AU50" i="93" s="1"/>
  <c r="AS68" i="93"/>
  <c r="AL68" i="93"/>
  <c r="AU68" i="93" s="1"/>
  <c r="AS86" i="93"/>
  <c r="AL86" i="93"/>
  <c r="AU86" i="93" s="1"/>
  <c r="AS3" i="93"/>
  <c r="AL3" i="93"/>
  <c r="AU3" i="93" s="1"/>
  <c r="AS61" i="41"/>
  <c r="AL61" i="41"/>
  <c r="AU61" i="41" s="1"/>
  <c r="AS16" i="93"/>
  <c r="AL16" i="93"/>
  <c r="AU16" i="93" s="1"/>
  <c r="AS88" i="93"/>
  <c r="AL88" i="93"/>
  <c r="AU88" i="93" s="1"/>
  <c r="AS17" i="93"/>
  <c r="AL17" i="93"/>
  <c r="AU17" i="93" s="1"/>
  <c r="AR96" i="73"/>
  <c r="AS36" i="41"/>
  <c r="AL36" i="41"/>
  <c r="AU36" i="41" s="1"/>
  <c r="AS72" i="41"/>
  <c r="AL72" i="41"/>
  <c r="AU72" i="41" s="1"/>
  <c r="AS90" i="41"/>
  <c r="AL90" i="41"/>
  <c r="AU90" i="41" s="1"/>
  <c r="AS9" i="93"/>
  <c r="AL9" i="93"/>
  <c r="AU9" i="93" s="1"/>
  <c r="AS27" i="93"/>
  <c r="AL27" i="93"/>
  <c r="AU27" i="93" s="1"/>
  <c r="AS45" i="93"/>
  <c r="AL45" i="93"/>
  <c r="AU45" i="93" s="1"/>
  <c r="AS63" i="93"/>
  <c r="AL63" i="93"/>
  <c r="AU63" i="93" s="1"/>
  <c r="AS81" i="93"/>
  <c r="AL81" i="93"/>
  <c r="AU81" i="93" s="1"/>
  <c r="AS14" i="41"/>
  <c r="AL14" i="41"/>
  <c r="AU14" i="41" s="1"/>
  <c r="AS32" i="41"/>
  <c r="AL32" i="41"/>
  <c r="AU32" i="41" s="1"/>
  <c r="AS50" i="41"/>
  <c r="AL50" i="41"/>
  <c r="AU50" i="41" s="1"/>
  <c r="AS68" i="41"/>
  <c r="AL68" i="41"/>
  <c r="AU68" i="41" s="1"/>
  <c r="AS86" i="41"/>
  <c r="AL86" i="41"/>
  <c r="AU86" i="41" s="1"/>
  <c r="AS3" i="41"/>
  <c r="AL3" i="41"/>
  <c r="AU3" i="41" s="1"/>
  <c r="AS18" i="93"/>
  <c r="AL18" i="93"/>
  <c r="AU18" i="93" s="1"/>
  <c r="AS36" i="93"/>
  <c r="AL36" i="93"/>
  <c r="AU36" i="93" s="1"/>
  <c r="AS54" i="93"/>
  <c r="AL54" i="93"/>
  <c r="AU54" i="93" s="1"/>
  <c r="AS72" i="93"/>
  <c r="AL72" i="93"/>
  <c r="AU72" i="93" s="1"/>
  <c r="AS90" i="93"/>
  <c r="AL90" i="93"/>
  <c r="AU90" i="93" s="1"/>
  <c r="X96" i="37"/>
  <c r="Y96" i="37"/>
  <c r="AS16" i="41"/>
  <c r="AL16" i="41"/>
  <c r="AU16" i="41" s="1"/>
  <c r="AS34" i="41"/>
  <c r="AL34" i="41"/>
  <c r="AU34" i="41" s="1"/>
  <c r="AS52" i="41"/>
  <c r="AL52" i="41"/>
  <c r="AU52" i="41" s="1"/>
  <c r="AS70" i="41"/>
  <c r="AL70" i="41"/>
  <c r="AU70" i="41" s="1"/>
  <c r="AS88" i="41"/>
  <c r="AL88" i="41"/>
  <c r="AU88" i="41" s="1"/>
  <c r="AJ7" i="93"/>
  <c r="AK7" i="93"/>
  <c r="AT7" i="93" s="1"/>
  <c r="AS25" i="93"/>
  <c r="AL25" i="93"/>
  <c r="AU25" i="93" s="1"/>
  <c r="AS43" i="93"/>
  <c r="AL43" i="93"/>
  <c r="AU43" i="93" s="1"/>
  <c r="AS61" i="93"/>
  <c r="AL61" i="93"/>
  <c r="AU61" i="93" s="1"/>
  <c r="AS79" i="93"/>
  <c r="AL79" i="93"/>
  <c r="AU79" i="93" s="1"/>
  <c r="AS95" i="93"/>
  <c r="AL95" i="93"/>
  <c r="AU95" i="93" s="1"/>
  <c r="AS17" i="41"/>
  <c r="AL17" i="41"/>
  <c r="AU17" i="41" s="1"/>
  <c r="AS35" i="41"/>
  <c r="AL35" i="41"/>
  <c r="AU35" i="41" s="1"/>
  <c r="AS53" i="41"/>
  <c r="AL53" i="41"/>
  <c r="AU53" i="41" s="1"/>
  <c r="AS71" i="41"/>
  <c r="AL71" i="41"/>
  <c r="AU71" i="41" s="1"/>
  <c r="AS89" i="41"/>
  <c r="AL89" i="41"/>
  <c r="AU89" i="41" s="1"/>
  <c r="AS7" i="41"/>
  <c r="AL7" i="41"/>
  <c r="AU7" i="41" s="1"/>
  <c r="AS43" i="41"/>
  <c r="AL43" i="41"/>
  <c r="AU43" i="41" s="1"/>
  <c r="AS94" i="41"/>
  <c r="AL94" i="41"/>
  <c r="AU94" i="41" s="1"/>
  <c r="AS70" i="93"/>
  <c r="AL70" i="93"/>
  <c r="AU70" i="93" s="1"/>
  <c r="AS35" i="93"/>
  <c r="AL35" i="93"/>
  <c r="AU35" i="93" s="1"/>
  <c r="AS54" i="41"/>
  <c r="AL54" i="41"/>
  <c r="AU54" i="41" s="1"/>
  <c r="AI97" i="25"/>
  <c r="AN97" i="25"/>
  <c r="AS19" i="41"/>
  <c r="AL19" i="41"/>
  <c r="AU19" i="41" s="1"/>
  <c r="AS37" i="41"/>
  <c r="AL37" i="41"/>
  <c r="AU37" i="41" s="1"/>
  <c r="AS55" i="41"/>
  <c r="AL55" i="41"/>
  <c r="AU55" i="41" s="1"/>
  <c r="AS73" i="41"/>
  <c r="AL73" i="41"/>
  <c r="AU73" i="41" s="1"/>
  <c r="AS91" i="41"/>
  <c r="AL91" i="41"/>
  <c r="AU91" i="41" s="1"/>
  <c r="AS10" i="93"/>
  <c r="AL10" i="93"/>
  <c r="AU10" i="93" s="1"/>
  <c r="AS28" i="93"/>
  <c r="AL28" i="93"/>
  <c r="AU28" i="93" s="1"/>
  <c r="AS46" i="93"/>
  <c r="AL46" i="93"/>
  <c r="AU46" i="93" s="1"/>
  <c r="AS64" i="93"/>
  <c r="AL64" i="93"/>
  <c r="AU64" i="93" s="1"/>
  <c r="AS82" i="93"/>
  <c r="AL82" i="93"/>
  <c r="AU82" i="93" s="1"/>
  <c r="AS11" i="93"/>
  <c r="AL11" i="93"/>
  <c r="AU11" i="93" s="1"/>
  <c r="AS29" i="93"/>
  <c r="AL29" i="93"/>
  <c r="AU29" i="93" s="1"/>
  <c r="AS47" i="93"/>
  <c r="AL47" i="93"/>
  <c r="AU47" i="93" s="1"/>
  <c r="AS65" i="93"/>
  <c r="AL65" i="93"/>
  <c r="AU65" i="93" s="1"/>
  <c r="AS83" i="93"/>
  <c r="AL83" i="93"/>
  <c r="AU83" i="93" s="1"/>
  <c r="AJ4" i="41"/>
  <c r="AK4" i="41"/>
  <c r="AT4" i="41" s="1"/>
  <c r="AT100" i="41" s="1"/>
  <c r="AS21" i="41"/>
  <c r="AL21" i="41"/>
  <c r="AU21" i="41" s="1"/>
  <c r="AS39" i="41"/>
  <c r="AL39" i="41"/>
  <c r="AU39" i="41" s="1"/>
  <c r="AS57" i="41"/>
  <c r="AL57" i="41"/>
  <c r="AU57" i="41" s="1"/>
  <c r="AS75" i="41"/>
  <c r="AL75" i="41"/>
  <c r="AU75" i="41" s="1"/>
  <c r="AS93" i="41"/>
  <c r="AL93" i="41"/>
  <c r="AU93" i="41" s="1"/>
  <c r="AS20" i="93"/>
  <c r="AL20" i="93"/>
  <c r="AU20" i="93" s="1"/>
  <c r="AS38" i="93"/>
  <c r="AL38" i="93"/>
  <c r="AU38" i="93" s="1"/>
  <c r="AS56" i="93"/>
  <c r="AL56" i="93"/>
  <c r="AU56" i="93" s="1"/>
  <c r="AS74" i="93"/>
  <c r="AL74" i="93"/>
  <c r="AU74" i="93" s="1"/>
  <c r="AS92" i="93"/>
  <c r="AL92" i="93"/>
  <c r="AU92" i="93" s="1"/>
  <c r="Y98" i="33"/>
  <c r="X98" i="33"/>
  <c r="AS5" i="41"/>
  <c r="AL5" i="41"/>
  <c r="AU5" i="41" s="1"/>
  <c r="AS25" i="41"/>
  <c r="AL25" i="41"/>
  <c r="AU25" i="41" s="1"/>
  <c r="AS79" i="41"/>
  <c r="AL79" i="41"/>
  <c r="AU79" i="41" s="1"/>
  <c r="AS53" i="93"/>
  <c r="AL53" i="93"/>
  <c r="AU53" i="93" s="1"/>
  <c r="AS18" i="41"/>
  <c r="AL18" i="41"/>
  <c r="AU18" i="41" s="1"/>
  <c r="AS6" i="41"/>
  <c r="AL6" i="41"/>
  <c r="AU6" i="41" s="1"/>
  <c r="AS24" i="41"/>
  <c r="AL24" i="41"/>
  <c r="AU24" i="41" s="1"/>
  <c r="AS42" i="41"/>
  <c r="AL42" i="41"/>
  <c r="AU42" i="41" s="1"/>
  <c r="AS60" i="41"/>
  <c r="AL60" i="41"/>
  <c r="AU60" i="41" s="1"/>
  <c r="AS78" i="41"/>
  <c r="AL78" i="41"/>
  <c r="AU78" i="41" s="1"/>
  <c r="AS96" i="41"/>
  <c r="AL96" i="41"/>
  <c r="AU96" i="41" s="1"/>
  <c r="AS15" i="93"/>
  <c r="AL15" i="93"/>
  <c r="AU15" i="93" s="1"/>
  <c r="AS33" i="93"/>
  <c r="AL33" i="93"/>
  <c r="AU33" i="93" s="1"/>
  <c r="AS51" i="93"/>
  <c r="AL51" i="93"/>
  <c r="AU51" i="93" s="1"/>
  <c r="AS69" i="93"/>
  <c r="AL69" i="93"/>
  <c r="AU69" i="93" s="1"/>
  <c r="AS87" i="93"/>
  <c r="AL87" i="93"/>
  <c r="AU87" i="93" s="1"/>
  <c r="AS20" i="41"/>
  <c r="AL20" i="41"/>
  <c r="AU20" i="41" s="1"/>
  <c r="AS38" i="41"/>
  <c r="AL38" i="41"/>
  <c r="AU38" i="41" s="1"/>
  <c r="AS56" i="41"/>
  <c r="AL56" i="41"/>
  <c r="AU56" i="41" s="1"/>
  <c r="AS74" i="41"/>
  <c r="AL74" i="41"/>
  <c r="AU74" i="41" s="1"/>
  <c r="AS92" i="41"/>
  <c r="AL92" i="41"/>
  <c r="AU92" i="41" s="1"/>
  <c r="AS24" i="93"/>
  <c r="AL24" i="93"/>
  <c r="AU24" i="93" s="1"/>
  <c r="AS42" i="93"/>
  <c r="AL42" i="93"/>
  <c r="AU42" i="93" s="1"/>
  <c r="AS60" i="93"/>
  <c r="AL60" i="93"/>
  <c r="AU60" i="93" s="1"/>
  <c r="AS78" i="93"/>
  <c r="AL78" i="93"/>
  <c r="AU78" i="93" s="1"/>
  <c r="AS97" i="93"/>
  <c r="AL97" i="93"/>
  <c r="AU97" i="93" s="1"/>
  <c r="AS22" i="41"/>
  <c r="AL22" i="41"/>
  <c r="AU22" i="41" s="1"/>
  <c r="AS40" i="41"/>
  <c r="AL40" i="41"/>
  <c r="AU40" i="41" s="1"/>
  <c r="AS58" i="41"/>
  <c r="AL58" i="41"/>
  <c r="AU58" i="41" s="1"/>
  <c r="AS76" i="41"/>
  <c r="AL76" i="41"/>
  <c r="AU76" i="41" s="1"/>
  <c r="AS97" i="41"/>
  <c r="AL97" i="41"/>
  <c r="AU97" i="41" s="1"/>
  <c r="AS13" i="93"/>
  <c r="AL13" i="93"/>
  <c r="AU13" i="93" s="1"/>
  <c r="AS31" i="93"/>
  <c r="AL31" i="93"/>
  <c r="AU31" i="93" s="1"/>
  <c r="AS49" i="93"/>
  <c r="AL49" i="93"/>
  <c r="AU49" i="93" s="1"/>
  <c r="AS67" i="93"/>
  <c r="AL67" i="93"/>
  <c r="AU67" i="93" s="1"/>
  <c r="AS85" i="93"/>
  <c r="AL85" i="93"/>
  <c r="AU85" i="93" s="1"/>
  <c r="AS23" i="41"/>
  <c r="AL23" i="41"/>
  <c r="AU23" i="41" s="1"/>
  <c r="AS41" i="41"/>
  <c r="AL41" i="41"/>
  <c r="AU41" i="41" s="1"/>
  <c r="AS59" i="41"/>
  <c r="AL59" i="41"/>
  <c r="AU59" i="41" s="1"/>
  <c r="AS77" i="41"/>
  <c r="AL77" i="41"/>
  <c r="AU77" i="41" s="1"/>
  <c r="AS95" i="41"/>
  <c r="AL95" i="41"/>
  <c r="AU95" i="41" s="1"/>
  <c r="AK98" i="93"/>
  <c r="AT98" i="93" s="1"/>
  <c r="AS71" i="93"/>
  <c r="AL71" i="93"/>
  <c r="AU71" i="93" s="1"/>
  <c r="AS89" i="93"/>
  <c r="AL89" i="93"/>
  <c r="AU89" i="93" s="1"/>
  <c r="AH97" i="73"/>
  <c r="AQ97" i="73" s="1"/>
  <c r="AS9" i="41"/>
  <c r="AL9" i="41"/>
  <c r="AU9" i="41" s="1"/>
  <c r="AS27" i="41"/>
  <c r="AL27" i="41"/>
  <c r="AU27" i="41" s="1"/>
  <c r="AS45" i="41"/>
  <c r="AL45" i="41"/>
  <c r="AU45" i="41" s="1"/>
  <c r="AS63" i="41"/>
  <c r="AL63" i="41"/>
  <c r="AU63" i="41" s="1"/>
  <c r="AS81" i="41"/>
  <c r="AL81" i="41"/>
  <c r="AU81" i="41" s="1"/>
  <c r="AI95" i="37"/>
  <c r="AN95" i="37"/>
  <c r="AN98" i="41"/>
  <c r="AN100" i="41" s="1"/>
  <c r="AI98" i="41"/>
  <c r="AJ8" i="93"/>
  <c r="AK8" i="93"/>
  <c r="AT8" i="93" s="1"/>
  <c r="AS26" i="93"/>
  <c r="AL26" i="93"/>
  <c r="AU26" i="93" s="1"/>
  <c r="AS44" i="93"/>
  <c r="AL44" i="93"/>
  <c r="AU44" i="93" s="1"/>
  <c r="AS62" i="93"/>
  <c r="AL62" i="93"/>
  <c r="AU62" i="93" s="1"/>
  <c r="AS80" i="93"/>
  <c r="AL80" i="93"/>
  <c r="AU80" i="93" s="1"/>
  <c r="AJ6" i="93"/>
  <c r="Z98" i="25" l="1"/>
  <c r="AG98" i="25"/>
  <c r="AP98" i="25" s="1"/>
  <c r="AP100" i="25" s="1"/>
  <c r="AF98" i="25"/>
  <c r="AO98" i="25" s="1"/>
  <c r="AO100" i="25" s="1"/>
  <c r="AE98" i="25"/>
  <c r="AC98" i="25"/>
  <c r="AH98" i="33"/>
  <c r="AQ98" i="33" s="1"/>
  <c r="AQ100" i="33" s="1"/>
  <c r="AZ3" i="33"/>
  <c r="AX3" i="33" s="1"/>
  <c r="S3" i="33" s="1"/>
  <c r="AC3" i="33" s="1"/>
  <c r="AX8" i="33"/>
  <c r="S8" i="33" s="1"/>
  <c r="AC8" i="33" s="1"/>
  <c r="AB9" i="33" s="1"/>
  <c r="AX9" i="33"/>
  <c r="S9" i="33" s="1"/>
  <c r="AC9" i="33" s="1"/>
  <c r="AB10" i="33" s="1"/>
  <c r="AX10" i="33"/>
  <c r="S10" i="33" s="1"/>
  <c r="AC10" i="33" s="1"/>
  <c r="AB11" i="33" s="1"/>
  <c r="AX11" i="33"/>
  <c r="S11" i="33" s="1"/>
  <c r="AC11" i="33" s="1"/>
  <c r="AB12" i="33" s="1"/>
  <c r="AX12" i="33"/>
  <c r="S12" i="33" s="1"/>
  <c r="AC12" i="33" s="1"/>
  <c r="AB13" i="33" s="1"/>
  <c r="AX13" i="33"/>
  <c r="S13" i="33" s="1"/>
  <c r="AC13" i="33" s="1"/>
  <c r="AB14" i="33" s="1"/>
  <c r="AX14" i="33"/>
  <c r="S14" i="33" s="1"/>
  <c r="AC14" i="33" s="1"/>
  <c r="AB15" i="33" s="1"/>
  <c r="AX15" i="33"/>
  <c r="S15" i="33" s="1"/>
  <c r="AC15" i="33" s="1"/>
  <c r="AB16" i="33" s="1"/>
  <c r="AX16" i="33"/>
  <c r="S16" i="33" s="1"/>
  <c r="AC16" i="33" s="1"/>
  <c r="AB17" i="33" s="1"/>
  <c r="AX17" i="33"/>
  <c r="S17" i="33" s="1"/>
  <c r="AC17" i="33" s="1"/>
  <c r="AB18" i="33" s="1"/>
  <c r="AX18" i="33"/>
  <c r="S18" i="33" s="1"/>
  <c r="AC18" i="33" s="1"/>
  <c r="AB19" i="33" s="1"/>
  <c r="AX19" i="33"/>
  <c r="S19" i="33" s="1"/>
  <c r="AC19" i="33" s="1"/>
  <c r="AB20" i="33" s="1"/>
  <c r="AX20" i="33"/>
  <c r="S20" i="33" s="1"/>
  <c r="AC20" i="33" s="1"/>
  <c r="AB21" i="33" s="1"/>
  <c r="AX21" i="33"/>
  <c r="S21" i="33" s="1"/>
  <c r="AC21" i="33" s="1"/>
  <c r="AB22" i="33" s="1"/>
  <c r="AX22" i="33"/>
  <c r="S22" i="33" s="1"/>
  <c r="AC22" i="33" s="1"/>
  <c r="AB23" i="33" s="1"/>
  <c r="AX23" i="33"/>
  <c r="S23" i="33" s="1"/>
  <c r="AC23" i="33" s="1"/>
  <c r="AB24" i="33" s="1"/>
  <c r="AX24" i="33"/>
  <c r="S24" i="33" s="1"/>
  <c r="AC24" i="33" s="1"/>
  <c r="AB25" i="33" s="1"/>
  <c r="AX25" i="33"/>
  <c r="S25" i="33" s="1"/>
  <c r="AC25" i="33" s="1"/>
  <c r="AB26" i="33" s="1"/>
  <c r="AX26" i="33"/>
  <c r="S26" i="33" s="1"/>
  <c r="AC26" i="33" s="1"/>
  <c r="AB27" i="33" s="1"/>
  <c r="AX27" i="33"/>
  <c r="S27" i="33" s="1"/>
  <c r="AC27" i="33" s="1"/>
  <c r="AB28" i="33" s="1"/>
  <c r="AX28" i="33"/>
  <c r="S28" i="33" s="1"/>
  <c r="AC28" i="33" s="1"/>
  <c r="AB29" i="33" s="1"/>
  <c r="AX29" i="33"/>
  <c r="S29" i="33" s="1"/>
  <c r="AC29" i="33" s="1"/>
  <c r="AB30" i="33" s="1"/>
  <c r="AX30" i="33"/>
  <c r="S30" i="33" s="1"/>
  <c r="AC30" i="33" s="1"/>
  <c r="AB31" i="33" s="1"/>
  <c r="AX31" i="33"/>
  <c r="S31" i="33" s="1"/>
  <c r="AC31" i="33" s="1"/>
  <c r="AB32" i="33" s="1"/>
  <c r="AX32" i="33"/>
  <c r="S32" i="33" s="1"/>
  <c r="AC32" i="33" s="1"/>
  <c r="AB33" i="33" s="1"/>
  <c r="AX33" i="33"/>
  <c r="S33" i="33" s="1"/>
  <c r="AC33" i="33" s="1"/>
  <c r="AB34" i="33" s="1"/>
  <c r="AX34" i="33"/>
  <c r="S34" i="33" s="1"/>
  <c r="AC34" i="33" s="1"/>
  <c r="AB35" i="33" s="1"/>
  <c r="AX35" i="33"/>
  <c r="S35" i="33" s="1"/>
  <c r="AC35" i="33" s="1"/>
  <c r="AB36" i="33" s="1"/>
  <c r="AX36" i="33"/>
  <c r="S36" i="33" s="1"/>
  <c r="AC36" i="33" s="1"/>
  <c r="AB37" i="33" s="1"/>
  <c r="AX37" i="33"/>
  <c r="S37" i="33" s="1"/>
  <c r="AC37" i="33" s="1"/>
  <c r="AB38" i="33" s="1"/>
  <c r="AX38" i="33"/>
  <c r="S38" i="33" s="1"/>
  <c r="AC38" i="33" s="1"/>
  <c r="AB39" i="33" s="1"/>
  <c r="AX39" i="33"/>
  <c r="S39" i="33" s="1"/>
  <c r="AC39" i="33" s="1"/>
  <c r="AB40" i="33" s="1"/>
  <c r="AX40" i="33"/>
  <c r="S40" i="33" s="1"/>
  <c r="AC40" i="33" s="1"/>
  <c r="AB41" i="33" s="1"/>
  <c r="AX41" i="33"/>
  <c r="S41" i="33" s="1"/>
  <c r="AC41" i="33" s="1"/>
  <c r="AB42" i="33" s="1"/>
  <c r="AX42" i="33"/>
  <c r="S42" i="33" s="1"/>
  <c r="AC42" i="33" s="1"/>
  <c r="AB43" i="33" s="1"/>
  <c r="AX43" i="33"/>
  <c r="S43" i="33" s="1"/>
  <c r="AC43" i="33" s="1"/>
  <c r="AB44" i="33" s="1"/>
  <c r="AX44" i="33"/>
  <c r="S44" i="33" s="1"/>
  <c r="AC44" i="33" s="1"/>
  <c r="AB45" i="33" s="1"/>
  <c r="AX45" i="33"/>
  <c r="S45" i="33" s="1"/>
  <c r="AC45" i="33" s="1"/>
  <c r="AB46" i="33" s="1"/>
  <c r="AX46" i="33"/>
  <c r="S46" i="33" s="1"/>
  <c r="AC46" i="33" s="1"/>
  <c r="AB47" i="33" s="1"/>
  <c r="AX47" i="33"/>
  <c r="S47" i="33" s="1"/>
  <c r="AC47" i="33" s="1"/>
  <c r="AB48" i="33" s="1"/>
  <c r="AX48" i="33"/>
  <c r="S48" i="33" s="1"/>
  <c r="AC48" i="33" s="1"/>
  <c r="AB49" i="33" s="1"/>
  <c r="AX49" i="33"/>
  <c r="S49" i="33" s="1"/>
  <c r="AC49" i="33" s="1"/>
  <c r="AB50" i="33" s="1"/>
  <c r="AX50" i="33"/>
  <c r="S50" i="33" s="1"/>
  <c r="AC50" i="33" s="1"/>
  <c r="AB51" i="33" s="1"/>
  <c r="AX51" i="33"/>
  <c r="S51" i="33" s="1"/>
  <c r="AC51" i="33" s="1"/>
  <c r="AB52" i="33" s="1"/>
  <c r="AX52" i="33"/>
  <c r="S52" i="33" s="1"/>
  <c r="AC52" i="33" s="1"/>
  <c r="AB53" i="33" s="1"/>
  <c r="AX53" i="33"/>
  <c r="S53" i="33" s="1"/>
  <c r="AC53" i="33" s="1"/>
  <c r="AB54" i="33" s="1"/>
  <c r="AX54" i="33"/>
  <c r="S54" i="33" s="1"/>
  <c r="AC54" i="33" s="1"/>
  <c r="AB55" i="33" s="1"/>
  <c r="AX55" i="33"/>
  <c r="S55" i="33" s="1"/>
  <c r="AC55" i="33" s="1"/>
  <c r="AB56" i="33" s="1"/>
  <c r="AX56" i="33"/>
  <c r="S56" i="33" s="1"/>
  <c r="AC56" i="33" s="1"/>
  <c r="AB57" i="33" s="1"/>
  <c r="AX57" i="33"/>
  <c r="S57" i="33" s="1"/>
  <c r="AC57" i="33" s="1"/>
  <c r="AB58" i="33" s="1"/>
  <c r="AX58" i="33"/>
  <c r="S58" i="33" s="1"/>
  <c r="AC58" i="33" s="1"/>
  <c r="AB59" i="33" s="1"/>
  <c r="AX59" i="33"/>
  <c r="S59" i="33" s="1"/>
  <c r="AC59" i="33" s="1"/>
  <c r="AB60" i="33" s="1"/>
  <c r="AX60" i="33"/>
  <c r="S60" i="33" s="1"/>
  <c r="AC60" i="33" s="1"/>
  <c r="AB61" i="33" s="1"/>
  <c r="AX61" i="33"/>
  <c r="S61" i="33" s="1"/>
  <c r="AC61" i="33" s="1"/>
  <c r="AB62" i="33" s="1"/>
  <c r="AX62" i="33"/>
  <c r="S62" i="33" s="1"/>
  <c r="AC62" i="33" s="1"/>
  <c r="AB63" i="33" s="1"/>
  <c r="AX63" i="33"/>
  <c r="S63" i="33" s="1"/>
  <c r="AC63" i="33" s="1"/>
  <c r="AB64" i="33" s="1"/>
  <c r="AX64" i="33"/>
  <c r="S64" i="33" s="1"/>
  <c r="AC64" i="33" s="1"/>
  <c r="AB65" i="33" s="1"/>
  <c r="AX65" i="33"/>
  <c r="S65" i="33" s="1"/>
  <c r="AC65" i="33" s="1"/>
  <c r="AB66" i="33" s="1"/>
  <c r="AX66" i="33"/>
  <c r="S66" i="33" s="1"/>
  <c r="AC66" i="33" s="1"/>
  <c r="AB67" i="33" s="1"/>
  <c r="AX67" i="33"/>
  <c r="S67" i="33" s="1"/>
  <c r="AC67" i="33" s="1"/>
  <c r="AB68" i="33" s="1"/>
  <c r="AX68" i="33"/>
  <c r="S68" i="33" s="1"/>
  <c r="AC68" i="33" s="1"/>
  <c r="AB69" i="33" s="1"/>
  <c r="AX69" i="33"/>
  <c r="S69" i="33" s="1"/>
  <c r="AC69" i="33" s="1"/>
  <c r="AB70" i="33" s="1"/>
  <c r="AX70" i="33"/>
  <c r="S70" i="33" s="1"/>
  <c r="AC70" i="33" s="1"/>
  <c r="AB71" i="33" s="1"/>
  <c r="AX71" i="33"/>
  <c r="S71" i="33" s="1"/>
  <c r="AC71" i="33" s="1"/>
  <c r="AB72" i="33" s="1"/>
  <c r="AX72" i="33"/>
  <c r="S72" i="33" s="1"/>
  <c r="AC72" i="33" s="1"/>
  <c r="AB73" i="33" s="1"/>
  <c r="AX73" i="33"/>
  <c r="S73" i="33" s="1"/>
  <c r="AC73" i="33" s="1"/>
  <c r="AB74" i="33" s="1"/>
  <c r="AX74" i="33"/>
  <c r="S74" i="33" s="1"/>
  <c r="AC74" i="33" s="1"/>
  <c r="AB75" i="33" s="1"/>
  <c r="AX75" i="33"/>
  <c r="S75" i="33" s="1"/>
  <c r="AC75" i="33" s="1"/>
  <c r="AB76" i="33" s="1"/>
  <c r="AX76" i="33"/>
  <c r="S76" i="33" s="1"/>
  <c r="AC76" i="33" s="1"/>
  <c r="AB77" i="33" s="1"/>
  <c r="AX77" i="33"/>
  <c r="S77" i="33" s="1"/>
  <c r="AC77" i="33" s="1"/>
  <c r="AB78" i="33" s="1"/>
  <c r="AX78" i="33"/>
  <c r="S78" i="33" s="1"/>
  <c r="AC78" i="33" s="1"/>
  <c r="AB79" i="33" s="1"/>
  <c r="AX79" i="33"/>
  <c r="S79" i="33" s="1"/>
  <c r="AC79" i="33" s="1"/>
  <c r="AB80" i="33" s="1"/>
  <c r="AX80" i="33"/>
  <c r="S80" i="33" s="1"/>
  <c r="AC80" i="33" s="1"/>
  <c r="AB81" i="33" s="1"/>
  <c r="AX81" i="33"/>
  <c r="S81" i="33" s="1"/>
  <c r="AC81" i="33" s="1"/>
  <c r="AB82" i="33" s="1"/>
  <c r="AX82" i="33"/>
  <c r="S82" i="33" s="1"/>
  <c r="AC82" i="33" s="1"/>
  <c r="AB83" i="33" s="1"/>
  <c r="AX83" i="33"/>
  <c r="S83" i="33" s="1"/>
  <c r="AC83" i="33" s="1"/>
  <c r="AB84" i="33" s="1"/>
  <c r="AX84" i="33"/>
  <c r="S84" i="33" s="1"/>
  <c r="AC84" i="33" s="1"/>
  <c r="AB85" i="33" s="1"/>
  <c r="AX85" i="33"/>
  <c r="S85" i="33" s="1"/>
  <c r="AC85" i="33" s="1"/>
  <c r="AB86" i="33" s="1"/>
  <c r="AX86" i="33"/>
  <c r="S86" i="33" s="1"/>
  <c r="AC86" i="33" s="1"/>
  <c r="AB87" i="33" s="1"/>
  <c r="AX87" i="33"/>
  <c r="S87" i="33" s="1"/>
  <c r="AC87" i="33" s="1"/>
  <c r="AB88" i="33" s="1"/>
  <c r="AX88" i="33"/>
  <c r="S88" i="33" s="1"/>
  <c r="AC88" i="33" s="1"/>
  <c r="AB89" i="33" s="1"/>
  <c r="AX89" i="33"/>
  <c r="S89" i="33" s="1"/>
  <c r="AC89" i="33" s="1"/>
  <c r="AB90" i="33" s="1"/>
  <c r="AX90" i="33"/>
  <c r="S90" i="33" s="1"/>
  <c r="AC90" i="33" s="1"/>
  <c r="AB91" i="33" s="1"/>
  <c r="AX91" i="33"/>
  <c r="S91" i="33" s="1"/>
  <c r="AC91" i="33" s="1"/>
  <c r="AB92" i="33" s="1"/>
  <c r="AX92" i="33"/>
  <c r="S92" i="33" s="1"/>
  <c r="AC92" i="33" s="1"/>
  <c r="AB93" i="33" s="1"/>
  <c r="AX96" i="33"/>
  <c r="S96" i="33" s="1"/>
  <c r="AC96" i="33" s="1"/>
  <c r="AB97" i="33" s="1"/>
  <c r="AX95" i="33"/>
  <c r="S95" i="33" s="1"/>
  <c r="AC95" i="33" s="1"/>
  <c r="AB96" i="33" s="1"/>
  <c r="AX97" i="33"/>
  <c r="S97" i="33" s="1"/>
  <c r="AC97" i="33" s="1"/>
  <c r="AB98" i="33" s="1"/>
  <c r="AX93" i="33"/>
  <c r="S93" i="33" s="1"/>
  <c r="AC93" i="33" s="1"/>
  <c r="AB94" i="33" s="1"/>
  <c r="AX94" i="33"/>
  <c r="S94" i="33" s="1"/>
  <c r="AC94" i="33" s="1"/>
  <c r="AB95" i="33" s="1"/>
  <c r="AS4" i="41"/>
  <c r="AS100" i="41" s="1"/>
  <c r="AL4" i="41"/>
  <c r="AU4" i="41" s="1"/>
  <c r="AU100" i="41" s="1"/>
  <c r="C11" i="41" s="1"/>
  <c r="AS7" i="93"/>
  <c r="AL7" i="93"/>
  <c r="AU7" i="93" s="1"/>
  <c r="AH96" i="37"/>
  <c r="AQ96" i="37" s="1"/>
  <c r="AS4" i="93"/>
  <c r="AS100" i="93" s="1"/>
  <c r="AL4" i="93"/>
  <c r="AU4" i="93" s="1"/>
  <c r="AS8" i="93"/>
  <c r="AL8" i="93"/>
  <c r="AU8" i="93" s="1"/>
  <c r="Z96" i="37"/>
  <c r="AS5" i="93"/>
  <c r="AL5" i="93"/>
  <c r="AU5" i="93" s="1"/>
  <c r="AI97" i="73"/>
  <c r="AN97" i="73"/>
  <c r="AL98" i="41"/>
  <c r="AU98" i="41" s="1"/>
  <c r="AR98" i="41"/>
  <c r="AR100" i="41" s="1"/>
  <c r="Z98" i="33"/>
  <c r="AR97" i="25"/>
  <c r="AL98" i="93"/>
  <c r="AU98" i="93" s="1"/>
  <c r="AR98" i="93"/>
  <c r="AR100" i="93" s="1"/>
  <c r="AS6" i="93"/>
  <c r="AL6" i="93"/>
  <c r="AU6" i="93" s="1"/>
  <c r="AH98" i="25"/>
  <c r="AQ98" i="25" s="1"/>
  <c r="AQ100" i="25" s="1"/>
  <c r="AZ3" i="25"/>
  <c r="AX7" i="25" s="1"/>
  <c r="S7" i="25" s="1"/>
  <c r="AC7" i="25" s="1"/>
  <c r="AB8" i="25" s="1"/>
  <c r="AX5" i="25"/>
  <c r="S5" i="25" s="1"/>
  <c r="AC5" i="25" s="1"/>
  <c r="AB6" i="25" s="1"/>
  <c r="AX22" i="25"/>
  <c r="S22" i="25" s="1"/>
  <c r="AC22" i="25" s="1"/>
  <c r="AB23" i="25" s="1"/>
  <c r="AX23" i="25"/>
  <c r="S23" i="25" s="1"/>
  <c r="AC23" i="25" s="1"/>
  <c r="AB24" i="25" s="1"/>
  <c r="AX34" i="25"/>
  <c r="S34" i="25" s="1"/>
  <c r="AC34" i="25" s="1"/>
  <c r="AB35" i="25" s="1"/>
  <c r="AX35" i="25"/>
  <c r="S35" i="25" s="1"/>
  <c r="AC35" i="25" s="1"/>
  <c r="AB36" i="25" s="1"/>
  <c r="AX36" i="25"/>
  <c r="S36" i="25" s="1"/>
  <c r="AC36" i="25" s="1"/>
  <c r="AB37" i="25" s="1"/>
  <c r="AX42" i="25"/>
  <c r="S42" i="25" s="1"/>
  <c r="AC42" i="25" s="1"/>
  <c r="AB43" i="25" s="1"/>
  <c r="AX43" i="25"/>
  <c r="S43" i="25" s="1"/>
  <c r="AC43" i="25" s="1"/>
  <c r="AB44" i="25" s="1"/>
  <c r="AX44" i="25"/>
  <c r="S44" i="25" s="1"/>
  <c r="AC44" i="25" s="1"/>
  <c r="AB45" i="25" s="1"/>
  <c r="AX46" i="25"/>
  <c r="S46" i="25" s="1"/>
  <c r="AC46" i="25" s="1"/>
  <c r="AB47" i="25" s="1"/>
  <c r="AX48" i="25"/>
  <c r="S48" i="25" s="1"/>
  <c r="AC48" i="25" s="1"/>
  <c r="AB49" i="25" s="1"/>
  <c r="AX49" i="25"/>
  <c r="S49" i="25" s="1"/>
  <c r="AC49" i="25" s="1"/>
  <c r="AB50" i="25" s="1"/>
  <c r="AX50" i="25"/>
  <c r="S50" i="25" s="1"/>
  <c r="AC50" i="25" s="1"/>
  <c r="AB51" i="25" s="1"/>
  <c r="AX52" i="25"/>
  <c r="S52" i="25" s="1"/>
  <c r="AC52" i="25" s="1"/>
  <c r="AB53" i="25" s="1"/>
  <c r="AX54" i="25"/>
  <c r="S54" i="25" s="1"/>
  <c r="AC54" i="25" s="1"/>
  <c r="AB55" i="25" s="1"/>
  <c r="AX55" i="25"/>
  <c r="S55" i="25" s="1"/>
  <c r="AC55" i="25" s="1"/>
  <c r="AB56" i="25" s="1"/>
  <c r="AX56" i="25"/>
  <c r="S56" i="25" s="1"/>
  <c r="AC56" i="25" s="1"/>
  <c r="AB57" i="25" s="1"/>
  <c r="AX58" i="25"/>
  <c r="S58" i="25" s="1"/>
  <c r="AC58" i="25" s="1"/>
  <c r="AB59" i="25" s="1"/>
  <c r="AX59" i="25"/>
  <c r="S59" i="25" s="1"/>
  <c r="AC59" i="25" s="1"/>
  <c r="AB60" i="25" s="1"/>
  <c r="AX60" i="25"/>
  <c r="S60" i="25" s="1"/>
  <c r="AC60" i="25" s="1"/>
  <c r="AB61" i="25" s="1"/>
  <c r="AX61" i="25"/>
  <c r="S61" i="25" s="1"/>
  <c r="AC61" i="25" s="1"/>
  <c r="AB62" i="25" s="1"/>
  <c r="AX62" i="25"/>
  <c r="S62" i="25" s="1"/>
  <c r="AC62" i="25" s="1"/>
  <c r="AB63" i="25" s="1"/>
  <c r="AX64" i="25"/>
  <c r="S64" i="25" s="1"/>
  <c r="AC64" i="25" s="1"/>
  <c r="AB65" i="25" s="1"/>
  <c r="AX65" i="25"/>
  <c r="S65" i="25" s="1"/>
  <c r="AC65" i="25" s="1"/>
  <c r="AB66" i="25" s="1"/>
  <c r="AX66" i="25"/>
  <c r="S66" i="25" s="1"/>
  <c r="AC66" i="25" s="1"/>
  <c r="AB67" i="25" s="1"/>
  <c r="AX67" i="25"/>
  <c r="S67" i="25" s="1"/>
  <c r="AC67" i="25" s="1"/>
  <c r="AB68" i="25" s="1"/>
  <c r="AX68" i="25"/>
  <c r="S68" i="25" s="1"/>
  <c r="AC68" i="25" s="1"/>
  <c r="AB69" i="25" s="1"/>
  <c r="AX69" i="25"/>
  <c r="S69" i="25" s="1"/>
  <c r="AC69" i="25" s="1"/>
  <c r="AB70" i="25" s="1"/>
  <c r="AX70" i="25"/>
  <c r="S70" i="25" s="1"/>
  <c r="AC70" i="25" s="1"/>
  <c r="AB71" i="25" s="1"/>
  <c r="AX71" i="25"/>
  <c r="S71" i="25" s="1"/>
  <c r="AC71" i="25" s="1"/>
  <c r="AB72" i="25" s="1"/>
  <c r="AX72" i="25"/>
  <c r="S72" i="25" s="1"/>
  <c r="AC72" i="25" s="1"/>
  <c r="AB73" i="25" s="1"/>
  <c r="AX73" i="25"/>
  <c r="S73" i="25" s="1"/>
  <c r="AC73" i="25" s="1"/>
  <c r="AB74" i="25" s="1"/>
  <c r="AX74" i="25"/>
  <c r="S74" i="25" s="1"/>
  <c r="AC74" i="25" s="1"/>
  <c r="AB75" i="25" s="1"/>
  <c r="AX75" i="25"/>
  <c r="S75" i="25" s="1"/>
  <c r="AC75" i="25" s="1"/>
  <c r="AB76" i="25" s="1"/>
  <c r="AX76" i="25"/>
  <c r="S76" i="25" s="1"/>
  <c r="AC76" i="25" s="1"/>
  <c r="AB77" i="25" s="1"/>
  <c r="AX77" i="25"/>
  <c r="S77" i="25" s="1"/>
  <c r="AC77" i="25" s="1"/>
  <c r="AB78" i="25" s="1"/>
  <c r="AX78" i="25"/>
  <c r="S78" i="25" s="1"/>
  <c r="AC78" i="25" s="1"/>
  <c r="AB79" i="25" s="1"/>
  <c r="AX79" i="25"/>
  <c r="S79" i="25" s="1"/>
  <c r="AC79" i="25" s="1"/>
  <c r="AB80" i="25" s="1"/>
  <c r="AX80" i="25"/>
  <c r="S80" i="25" s="1"/>
  <c r="AC80" i="25" s="1"/>
  <c r="AB81" i="25" s="1"/>
  <c r="AX81" i="25"/>
  <c r="S81" i="25" s="1"/>
  <c r="AC81" i="25" s="1"/>
  <c r="AB82" i="25" s="1"/>
  <c r="AX82" i="25"/>
  <c r="S82" i="25" s="1"/>
  <c r="AC82" i="25" s="1"/>
  <c r="AB83" i="25" s="1"/>
  <c r="AX83" i="25"/>
  <c r="S83" i="25" s="1"/>
  <c r="AC83" i="25" s="1"/>
  <c r="AB84" i="25" s="1"/>
  <c r="AX84" i="25"/>
  <c r="S84" i="25" s="1"/>
  <c r="AC84" i="25" s="1"/>
  <c r="AB85" i="25" s="1"/>
  <c r="AX85" i="25"/>
  <c r="S85" i="25" s="1"/>
  <c r="AC85" i="25" s="1"/>
  <c r="AB86" i="25" s="1"/>
  <c r="AX86" i="25"/>
  <c r="S86" i="25" s="1"/>
  <c r="AC86" i="25" s="1"/>
  <c r="AB87" i="25" s="1"/>
  <c r="AX87" i="25"/>
  <c r="S87" i="25" s="1"/>
  <c r="AC87" i="25" s="1"/>
  <c r="AB88" i="25" s="1"/>
  <c r="AX88" i="25"/>
  <c r="S88" i="25" s="1"/>
  <c r="AC88" i="25" s="1"/>
  <c r="AB89" i="25" s="1"/>
  <c r="AX89" i="25"/>
  <c r="S89" i="25" s="1"/>
  <c r="AC89" i="25" s="1"/>
  <c r="AB90" i="25" s="1"/>
  <c r="AX90" i="25"/>
  <c r="S90" i="25" s="1"/>
  <c r="AC90" i="25" s="1"/>
  <c r="AB91" i="25" s="1"/>
  <c r="AX91" i="25"/>
  <c r="S91" i="25" s="1"/>
  <c r="AC91" i="25" s="1"/>
  <c r="AB92" i="25" s="1"/>
  <c r="AX92" i="25"/>
  <c r="S92" i="25" s="1"/>
  <c r="AC92" i="25" s="1"/>
  <c r="AB93" i="25" s="1"/>
  <c r="AX94" i="25"/>
  <c r="S94" i="25" s="1"/>
  <c r="AC94" i="25" s="1"/>
  <c r="AB95" i="25" s="1"/>
  <c r="AX95" i="25"/>
  <c r="S95" i="25" s="1"/>
  <c r="AC95" i="25" s="1"/>
  <c r="AB96" i="25" s="1"/>
  <c r="AX97" i="25"/>
  <c r="S97" i="25" s="1"/>
  <c r="AC97" i="25" s="1"/>
  <c r="AB98" i="25" s="1"/>
  <c r="AX96" i="25"/>
  <c r="S96" i="25" s="1"/>
  <c r="AC96" i="25" s="1"/>
  <c r="AB97" i="25" s="1"/>
  <c r="AX93" i="25"/>
  <c r="S93" i="25" s="1"/>
  <c r="AC93" i="25" s="1"/>
  <c r="AB94" i="25" s="1"/>
  <c r="AR97" i="33"/>
  <c r="Y98" i="73"/>
  <c r="X98" i="73"/>
  <c r="AR95" i="37"/>
  <c r="AT100" i="93"/>
  <c r="AX7" i="33" l="1"/>
  <c r="S7" i="33" s="1"/>
  <c r="AC7" i="33" s="1"/>
  <c r="AB8" i="33" s="1"/>
  <c r="AX53" i="25"/>
  <c r="S53" i="25" s="1"/>
  <c r="AC53" i="25" s="1"/>
  <c r="AB54" i="25" s="1"/>
  <c r="AX47" i="25"/>
  <c r="S47" i="25" s="1"/>
  <c r="AC47" i="25" s="1"/>
  <c r="AB48" i="25" s="1"/>
  <c r="AX41" i="25"/>
  <c r="S41" i="25" s="1"/>
  <c r="AC41" i="25" s="1"/>
  <c r="AB42" i="25" s="1"/>
  <c r="AX31" i="25"/>
  <c r="S31" i="25" s="1"/>
  <c r="AC31" i="25" s="1"/>
  <c r="AB32" i="25" s="1"/>
  <c r="AX17" i="25"/>
  <c r="S17" i="25" s="1"/>
  <c r="AC17" i="25" s="1"/>
  <c r="AB18" i="25" s="1"/>
  <c r="AK18" i="25" s="1"/>
  <c r="AT18" i="25" s="1"/>
  <c r="AX6" i="33"/>
  <c r="S6" i="33" s="1"/>
  <c r="AC6" i="33" s="1"/>
  <c r="AB7" i="33" s="1"/>
  <c r="AX40" i="25"/>
  <c r="S40" i="25" s="1"/>
  <c r="AC40" i="25" s="1"/>
  <c r="AB41" i="25" s="1"/>
  <c r="AX30" i="25"/>
  <c r="S30" i="25" s="1"/>
  <c r="AC30" i="25" s="1"/>
  <c r="AB31" i="25" s="1"/>
  <c r="AX16" i="25"/>
  <c r="S16" i="25" s="1"/>
  <c r="AC16" i="25" s="1"/>
  <c r="AB17" i="25" s="1"/>
  <c r="AX63" i="25"/>
  <c r="S63" i="25" s="1"/>
  <c r="AC63" i="25" s="1"/>
  <c r="AB64" i="25" s="1"/>
  <c r="AX57" i="25"/>
  <c r="S57" i="25" s="1"/>
  <c r="AC57" i="25" s="1"/>
  <c r="AB58" i="25" s="1"/>
  <c r="AJ58" i="25" s="1"/>
  <c r="AX51" i="25"/>
  <c r="S51" i="25" s="1"/>
  <c r="AC51" i="25" s="1"/>
  <c r="AB52" i="25" s="1"/>
  <c r="AX45" i="25"/>
  <c r="S45" i="25" s="1"/>
  <c r="AC45" i="25" s="1"/>
  <c r="AB46" i="25" s="1"/>
  <c r="AX37" i="25"/>
  <c r="S37" i="25" s="1"/>
  <c r="AC37" i="25" s="1"/>
  <c r="AB38" i="25" s="1"/>
  <c r="AX29" i="25"/>
  <c r="S29" i="25" s="1"/>
  <c r="AC29" i="25" s="1"/>
  <c r="AB30" i="25" s="1"/>
  <c r="AX11" i="25"/>
  <c r="S11" i="25" s="1"/>
  <c r="AC11" i="25" s="1"/>
  <c r="AB12" i="25" s="1"/>
  <c r="AX5" i="33"/>
  <c r="S5" i="33" s="1"/>
  <c r="AC5" i="33" s="1"/>
  <c r="AB6" i="33" s="1"/>
  <c r="AJ6" i="33" s="1"/>
  <c r="AX28" i="25"/>
  <c r="S28" i="25" s="1"/>
  <c r="AC28" i="25" s="1"/>
  <c r="AB29" i="25" s="1"/>
  <c r="AX10" i="25"/>
  <c r="S10" i="25" s="1"/>
  <c r="AC10" i="25" s="1"/>
  <c r="AB11" i="25" s="1"/>
  <c r="AX4" i="33"/>
  <c r="S4" i="33" s="1"/>
  <c r="AC4" i="33" s="1"/>
  <c r="AB5" i="33" s="1"/>
  <c r="AU100" i="93"/>
  <c r="C11" i="93" s="1"/>
  <c r="F46" i="97" s="1"/>
  <c r="AK8" i="25"/>
  <c r="AT8" i="25" s="1"/>
  <c r="AB4" i="33"/>
  <c r="AJ3" i="33"/>
  <c r="AJ90" i="25"/>
  <c r="AK90" i="25"/>
  <c r="AT90" i="25" s="1"/>
  <c r="AJ72" i="25"/>
  <c r="AK72" i="25"/>
  <c r="AT72" i="25" s="1"/>
  <c r="AJ48" i="25"/>
  <c r="AK48" i="25"/>
  <c r="AT48" i="25" s="1"/>
  <c r="AH98" i="73"/>
  <c r="AQ98" i="73" s="1"/>
  <c r="AQ100" i="73" s="1"/>
  <c r="AZ3" i="73"/>
  <c r="AX7" i="73" s="1"/>
  <c r="S7" i="73" s="1"/>
  <c r="AC7" i="73" s="1"/>
  <c r="AB8" i="73" s="1"/>
  <c r="AX5" i="73"/>
  <c r="S5" i="73" s="1"/>
  <c r="AC5" i="73" s="1"/>
  <c r="AB6" i="73" s="1"/>
  <c r="AX8" i="73"/>
  <c r="S8" i="73" s="1"/>
  <c r="AC8" i="73" s="1"/>
  <c r="AB9" i="73" s="1"/>
  <c r="AX9" i="73"/>
  <c r="S9" i="73" s="1"/>
  <c r="AC9" i="73" s="1"/>
  <c r="AB10" i="73" s="1"/>
  <c r="AX12" i="73"/>
  <c r="S12" i="73" s="1"/>
  <c r="AC12" i="73" s="1"/>
  <c r="AB13" i="73" s="1"/>
  <c r="AX13" i="73"/>
  <c r="S13" i="73" s="1"/>
  <c r="AC13" i="73" s="1"/>
  <c r="AB14" i="73" s="1"/>
  <c r="AX14" i="73"/>
  <c r="S14" i="73" s="1"/>
  <c r="AC14" i="73" s="1"/>
  <c r="AB15" i="73" s="1"/>
  <c r="AX15" i="73"/>
  <c r="S15" i="73" s="1"/>
  <c r="AC15" i="73" s="1"/>
  <c r="AB16" i="73" s="1"/>
  <c r="AX16" i="73"/>
  <c r="S16" i="73" s="1"/>
  <c r="AC16" i="73" s="1"/>
  <c r="AB17" i="73" s="1"/>
  <c r="AX17" i="73"/>
  <c r="S17" i="73" s="1"/>
  <c r="AC17" i="73" s="1"/>
  <c r="AB18" i="73" s="1"/>
  <c r="AX18" i="73"/>
  <c r="S18" i="73" s="1"/>
  <c r="AC18" i="73" s="1"/>
  <c r="AB19" i="73" s="1"/>
  <c r="AX19" i="73"/>
  <c r="S19" i="73" s="1"/>
  <c r="AC19" i="73" s="1"/>
  <c r="AB20" i="73" s="1"/>
  <c r="AX20" i="73"/>
  <c r="S20" i="73" s="1"/>
  <c r="AC20" i="73" s="1"/>
  <c r="AB21" i="73" s="1"/>
  <c r="AX21" i="73"/>
  <c r="S21" i="73" s="1"/>
  <c r="AC21" i="73" s="1"/>
  <c r="AB22" i="73" s="1"/>
  <c r="AX22" i="73"/>
  <c r="S22" i="73" s="1"/>
  <c r="AC22" i="73" s="1"/>
  <c r="AB23" i="73" s="1"/>
  <c r="AX23" i="73"/>
  <c r="S23" i="73" s="1"/>
  <c r="AC23" i="73" s="1"/>
  <c r="AB24" i="73" s="1"/>
  <c r="AX24" i="73"/>
  <c r="S24" i="73" s="1"/>
  <c r="AC24" i="73" s="1"/>
  <c r="AB25" i="73" s="1"/>
  <c r="AX25" i="73"/>
  <c r="S25" i="73" s="1"/>
  <c r="AC25" i="73" s="1"/>
  <c r="AB26" i="73" s="1"/>
  <c r="AX26" i="73"/>
  <c r="S26" i="73" s="1"/>
  <c r="AC26" i="73" s="1"/>
  <c r="AB27" i="73" s="1"/>
  <c r="AX27" i="73"/>
  <c r="S27" i="73" s="1"/>
  <c r="AC27" i="73" s="1"/>
  <c r="AB28" i="73" s="1"/>
  <c r="AX28" i="73"/>
  <c r="S28" i="73" s="1"/>
  <c r="AC28" i="73" s="1"/>
  <c r="AB29" i="73" s="1"/>
  <c r="AX29" i="73"/>
  <c r="S29" i="73" s="1"/>
  <c r="AC29" i="73" s="1"/>
  <c r="AB30" i="73" s="1"/>
  <c r="AX30" i="73"/>
  <c r="S30" i="73" s="1"/>
  <c r="AC30" i="73" s="1"/>
  <c r="AB31" i="73" s="1"/>
  <c r="AX31" i="73"/>
  <c r="S31" i="73" s="1"/>
  <c r="AC31" i="73" s="1"/>
  <c r="AB32" i="73" s="1"/>
  <c r="AX32" i="73"/>
  <c r="S32" i="73" s="1"/>
  <c r="AC32" i="73" s="1"/>
  <c r="AB33" i="73" s="1"/>
  <c r="AX33" i="73"/>
  <c r="S33" i="73" s="1"/>
  <c r="AC33" i="73" s="1"/>
  <c r="AB34" i="73" s="1"/>
  <c r="AX34" i="73"/>
  <c r="S34" i="73" s="1"/>
  <c r="AC34" i="73" s="1"/>
  <c r="AB35" i="73" s="1"/>
  <c r="AX35" i="73"/>
  <c r="S35" i="73" s="1"/>
  <c r="AC35" i="73" s="1"/>
  <c r="AB36" i="73" s="1"/>
  <c r="AX36" i="73"/>
  <c r="S36" i="73" s="1"/>
  <c r="AC36" i="73" s="1"/>
  <c r="AB37" i="73" s="1"/>
  <c r="AX37" i="73"/>
  <c r="S37" i="73" s="1"/>
  <c r="AC37" i="73" s="1"/>
  <c r="AB38" i="73" s="1"/>
  <c r="AX38" i="73"/>
  <c r="S38" i="73" s="1"/>
  <c r="AC38" i="73" s="1"/>
  <c r="AB39" i="73" s="1"/>
  <c r="AX39" i="73"/>
  <c r="S39" i="73" s="1"/>
  <c r="AC39" i="73" s="1"/>
  <c r="AB40" i="73" s="1"/>
  <c r="AX40" i="73"/>
  <c r="S40" i="73" s="1"/>
  <c r="AC40" i="73" s="1"/>
  <c r="AB41" i="73" s="1"/>
  <c r="AX41" i="73"/>
  <c r="S41" i="73" s="1"/>
  <c r="AC41" i="73" s="1"/>
  <c r="AB42" i="73" s="1"/>
  <c r="AX42" i="73"/>
  <c r="S42" i="73" s="1"/>
  <c r="AC42" i="73" s="1"/>
  <c r="AB43" i="73" s="1"/>
  <c r="AX43" i="73"/>
  <c r="S43" i="73" s="1"/>
  <c r="AC43" i="73" s="1"/>
  <c r="AB44" i="73" s="1"/>
  <c r="AX44" i="73"/>
  <c r="S44" i="73" s="1"/>
  <c r="AC44" i="73" s="1"/>
  <c r="AB45" i="73" s="1"/>
  <c r="AX45" i="73"/>
  <c r="S45" i="73" s="1"/>
  <c r="AC45" i="73" s="1"/>
  <c r="AB46" i="73" s="1"/>
  <c r="AX46" i="73"/>
  <c r="S46" i="73" s="1"/>
  <c r="AC46" i="73" s="1"/>
  <c r="AB47" i="73" s="1"/>
  <c r="AX47" i="73"/>
  <c r="S47" i="73" s="1"/>
  <c r="AC47" i="73" s="1"/>
  <c r="AB48" i="73" s="1"/>
  <c r="AX48" i="73"/>
  <c r="S48" i="73" s="1"/>
  <c r="AC48" i="73" s="1"/>
  <c r="AB49" i="73" s="1"/>
  <c r="AX49" i="73"/>
  <c r="S49" i="73" s="1"/>
  <c r="AC49" i="73" s="1"/>
  <c r="AB50" i="73" s="1"/>
  <c r="AX50" i="73"/>
  <c r="S50" i="73" s="1"/>
  <c r="AC50" i="73" s="1"/>
  <c r="AB51" i="73" s="1"/>
  <c r="AX51" i="73"/>
  <c r="S51" i="73" s="1"/>
  <c r="AC51" i="73" s="1"/>
  <c r="AB52" i="73" s="1"/>
  <c r="AX52" i="73"/>
  <c r="S52" i="73" s="1"/>
  <c r="AC52" i="73" s="1"/>
  <c r="AB53" i="73" s="1"/>
  <c r="AX53" i="73"/>
  <c r="S53" i="73" s="1"/>
  <c r="AC53" i="73" s="1"/>
  <c r="AB54" i="73" s="1"/>
  <c r="AX54" i="73"/>
  <c r="S54" i="73" s="1"/>
  <c r="AC54" i="73" s="1"/>
  <c r="AB55" i="73" s="1"/>
  <c r="AX55" i="73"/>
  <c r="S55" i="73" s="1"/>
  <c r="AC55" i="73" s="1"/>
  <c r="AB56" i="73" s="1"/>
  <c r="AX56" i="73"/>
  <c r="S56" i="73" s="1"/>
  <c r="AC56" i="73" s="1"/>
  <c r="AB57" i="73" s="1"/>
  <c r="AX57" i="73"/>
  <c r="S57" i="73" s="1"/>
  <c r="AC57" i="73" s="1"/>
  <c r="AB58" i="73" s="1"/>
  <c r="AX58" i="73"/>
  <c r="S58" i="73" s="1"/>
  <c r="AC58" i="73" s="1"/>
  <c r="AB59" i="73" s="1"/>
  <c r="AX59" i="73"/>
  <c r="S59" i="73" s="1"/>
  <c r="AC59" i="73" s="1"/>
  <c r="AB60" i="73" s="1"/>
  <c r="AX60" i="73"/>
  <c r="S60" i="73" s="1"/>
  <c r="AC60" i="73" s="1"/>
  <c r="AB61" i="73" s="1"/>
  <c r="AX61" i="73"/>
  <c r="S61" i="73" s="1"/>
  <c r="AC61" i="73" s="1"/>
  <c r="AB62" i="73" s="1"/>
  <c r="AX62" i="73"/>
  <c r="S62" i="73" s="1"/>
  <c r="AC62" i="73" s="1"/>
  <c r="AB63" i="73" s="1"/>
  <c r="AX63" i="73"/>
  <c r="S63" i="73" s="1"/>
  <c r="AC63" i="73" s="1"/>
  <c r="AB64" i="73" s="1"/>
  <c r="AX64" i="73"/>
  <c r="S64" i="73" s="1"/>
  <c r="AC64" i="73" s="1"/>
  <c r="AB65" i="73" s="1"/>
  <c r="AX65" i="73"/>
  <c r="S65" i="73" s="1"/>
  <c r="AC65" i="73" s="1"/>
  <c r="AB66" i="73" s="1"/>
  <c r="AX66" i="73"/>
  <c r="S66" i="73" s="1"/>
  <c r="AC66" i="73" s="1"/>
  <c r="AB67" i="73" s="1"/>
  <c r="AX67" i="73"/>
  <c r="S67" i="73" s="1"/>
  <c r="AC67" i="73" s="1"/>
  <c r="AB68" i="73" s="1"/>
  <c r="AX68" i="73"/>
  <c r="S68" i="73" s="1"/>
  <c r="AC68" i="73" s="1"/>
  <c r="AB69" i="73" s="1"/>
  <c r="AX69" i="73"/>
  <c r="S69" i="73" s="1"/>
  <c r="AC69" i="73" s="1"/>
  <c r="AB70" i="73" s="1"/>
  <c r="AX70" i="73"/>
  <c r="S70" i="73" s="1"/>
  <c r="AC70" i="73" s="1"/>
  <c r="AB71" i="73" s="1"/>
  <c r="AX71" i="73"/>
  <c r="S71" i="73" s="1"/>
  <c r="AC71" i="73" s="1"/>
  <c r="AB72" i="73" s="1"/>
  <c r="AX72" i="73"/>
  <c r="S72" i="73" s="1"/>
  <c r="AC72" i="73" s="1"/>
  <c r="AB73" i="73" s="1"/>
  <c r="AX73" i="73"/>
  <c r="S73" i="73" s="1"/>
  <c r="AC73" i="73" s="1"/>
  <c r="AB74" i="73" s="1"/>
  <c r="AX74" i="73"/>
  <c r="S74" i="73" s="1"/>
  <c r="AC74" i="73" s="1"/>
  <c r="AB75" i="73" s="1"/>
  <c r="AX75" i="73"/>
  <c r="S75" i="73" s="1"/>
  <c r="AC75" i="73" s="1"/>
  <c r="AB76" i="73" s="1"/>
  <c r="AX76" i="73"/>
  <c r="S76" i="73" s="1"/>
  <c r="AC76" i="73" s="1"/>
  <c r="AB77" i="73" s="1"/>
  <c r="AX77" i="73"/>
  <c r="S77" i="73" s="1"/>
  <c r="AC77" i="73" s="1"/>
  <c r="AB78" i="73" s="1"/>
  <c r="AX78" i="73"/>
  <c r="S78" i="73" s="1"/>
  <c r="AC78" i="73" s="1"/>
  <c r="AB79" i="73" s="1"/>
  <c r="AX79" i="73"/>
  <c r="S79" i="73" s="1"/>
  <c r="AC79" i="73" s="1"/>
  <c r="AB80" i="73" s="1"/>
  <c r="AX80" i="73"/>
  <c r="S80" i="73" s="1"/>
  <c r="AC80" i="73" s="1"/>
  <c r="AB81" i="73" s="1"/>
  <c r="AX81" i="73"/>
  <c r="S81" i="73" s="1"/>
  <c r="AC81" i="73" s="1"/>
  <c r="AB82" i="73" s="1"/>
  <c r="AX82" i="73"/>
  <c r="S82" i="73" s="1"/>
  <c r="AC82" i="73" s="1"/>
  <c r="AB83" i="73" s="1"/>
  <c r="AX83" i="73"/>
  <c r="S83" i="73" s="1"/>
  <c r="AC83" i="73" s="1"/>
  <c r="AB84" i="73" s="1"/>
  <c r="AX84" i="73"/>
  <c r="S84" i="73" s="1"/>
  <c r="AC84" i="73" s="1"/>
  <c r="AB85" i="73" s="1"/>
  <c r="AX85" i="73"/>
  <c r="S85" i="73" s="1"/>
  <c r="AC85" i="73" s="1"/>
  <c r="AB86" i="73" s="1"/>
  <c r="AX86" i="73"/>
  <c r="S86" i="73" s="1"/>
  <c r="AC86" i="73" s="1"/>
  <c r="AB87" i="73" s="1"/>
  <c r="AX87" i="73"/>
  <c r="S87" i="73" s="1"/>
  <c r="AC87" i="73" s="1"/>
  <c r="AB88" i="73" s="1"/>
  <c r="AX88" i="73"/>
  <c r="S88" i="73" s="1"/>
  <c r="AC88" i="73" s="1"/>
  <c r="AB89" i="73" s="1"/>
  <c r="AX89" i="73"/>
  <c r="S89" i="73" s="1"/>
  <c r="AC89" i="73" s="1"/>
  <c r="AB90" i="73" s="1"/>
  <c r="AX90" i="73"/>
  <c r="S90" i="73" s="1"/>
  <c r="AC90" i="73" s="1"/>
  <c r="AB91" i="73" s="1"/>
  <c r="AX91" i="73"/>
  <c r="S91" i="73" s="1"/>
  <c r="AC91" i="73" s="1"/>
  <c r="AB92" i="73" s="1"/>
  <c r="AX92" i="73"/>
  <c r="S92" i="73" s="1"/>
  <c r="AC92" i="73" s="1"/>
  <c r="AB93" i="73" s="1"/>
  <c r="AX97" i="73"/>
  <c r="S97" i="73" s="1"/>
  <c r="AC97" i="73" s="1"/>
  <c r="AB98" i="73" s="1"/>
  <c r="AX94" i="73"/>
  <c r="S94" i="73" s="1"/>
  <c r="AC94" i="73" s="1"/>
  <c r="AB95" i="73" s="1"/>
  <c r="AX93" i="73"/>
  <c r="S93" i="73" s="1"/>
  <c r="AC93" i="73" s="1"/>
  <c r="AB94" i="73" s="1"/>
  <c r="AX95" i="73"/>
  <c r="S95" i="73" s="1"/>
  <c r="AC95" i="73" s="1"/>
  <c r="AB96" i="73" s="1"/>
  <c r="AX96" i="73"/>
  <c r="S96" i="73" s="1"/>
  <c r="AC96" i="73" s="1"/>
  <c r="AB97" i="73" s="1"/>
  <c r="AJ97" i="25"/>
  <c r="AK97" i="25"/>
  <c r="AT97" i="25" s="1"/>
  <c r="AJ91" i="25"/>
  <c r="AK91" i="25"/>
  <c r="AT91" i="25" s="1"/>
  <c r="AJ85" i="25"/>
  <c r="AK85" i="25"/>
  <c r="AT85" i="25" s="1"/>
  <c r="AJ79" i="25"/>
  <c r="AK79" i="25"/>
  <c r="AT79" i="25" s="1"/>
  <c r="AJ73" i="25"/>
  <c r="AK73" i="25"/>
  <c r="AT73" i="25" s="1"/>
  <c r="AJ67" i="25"/>
  <c r="AK67" i="25"/>
  <c r="AT67" i="25" s="1"/>
  <c r="AJ61" i="25"/>
  <c r="AK61" i="25"/>
  <c r="AT61" i="25" s="1"/>
  <c r="AJ55" i="25"/>
  <c r="AK55" i="25"/>
  <c r="AT55" i="25" s="1"/>
  <c r="AJ49" i="25"/>
  <c r="AK49" i="25"/>
  <c r="AT49" i="25" s="1"/>
  <c r="AJ43" i="25"/>
  <c r="AK43" i="25"/>
  <c r="AT43" i="25" s="1"/>
  <c r="AJ37" i="25"/>
  <c r="AK37" i="25"/>
  <c r="AT37" i="25" s="1"/>
  <c r="AJ31" i="25"/>
  <c r="AK31" i="25"/>
  <c r="AT31" i="25" s="1"/>
  <c r="AX24" i="25"/>
  <c r="S24" i="25" s="1"/>
  <c r="AC24" i="25" s="1"/>
  <c r="AB25" i="25" s="1"/>
  <c r="AX18" i="25"/>
  <c r="S18" i="25" s="1"/>
  <c r="AC18" i="25" s="1"/>
  <c r="AB19" i="25" s="1"/>
  <c r="AX12" i="25"/>
  <c r="S12" i="25" s="1"/>
  <c r="AC12" i="25" s="1"/>
  <c r="AB13" i="25" s="1"/>
  <c r="AX6" i="25"/>
  <c r="S6" i="25" s="1"/>
  <c r="AC6" i="25" s="1"/>
  <c r="AB7" i="25" s="1"/>
  <c r="AR97" i="73"/>
  <c r="AJ93" i="33"/>
  <c r="AK93" i="33"/>
  <c r="AT93" i="33" s="1"/>
  <c r="AJ87" i="33"/>
  <c r="AK87" i="33"/>
  <c r="AT87" i="33" s="1"/>
  <c r="AJ81" i="33"/>
  <c r="AK81" i="33"/>
  <c r="AT81" i="33" s="1"/>
  <c r="AJ75" i="33"/>
  <c r="AK75" i="33"/>
  <c r="AT75" i="33" s="1"/>
  <c r="AJ69" i="33"/>
  <c r="AK69" i="33"/>
  <c r="AT69" i="33" s="1"/>
  <c r="AJ63" i="33"/>
  <c r="AK63" i="33"/>
  <c r="AT63" i="33" s="1"/>
  <c r="AJ57" i="33"/>
  <c r="AK57" i="33"/>
  <c r="AT57" i="33" s="1"/>
  <c r="AJ51" i="33"/>
  <c r="AK51" i="33"/>
  <c r="AT51" i="33" s="1"/>
  <c r="AJ45" i="33"/>
  <c r="AK45" i="33"/>
  <c r="AT45" i="33" s="1"/>
  <c r="AJ39" i="33"/>
  <c r="AK39" i="33"/>
  <c r="AT39" i="33" s="1"/>
  <c r="AJ33" i="33"/>
  <c r="AK33" i="33"/>
  <c r="AT33" i="33" s="1"/>
  <c r="AJ27" i="33"/>
  <c r="AK27" i="33"/>
  <c r="AT27" i="33" s="1"/>
  <c r="AJ21" i="33"/>
  <c r="AK21" i="33"/>
  <c r="AT21" i="33" s="1"/>
  <c r="AJ15" i="33"/>
  <c r="AK15" i="33"/>
  <c r="AT15" i="33" s="1"/>
  <c r="AJ9" i="33"/>
  <c r="AK9" i="33"/>
  <c r="AT9" i="33" s="1"/>
  <c r="AK5" i="33"/>
  <c r="AT5" i="33" s="1"/>
  <c r="AJ84" i="25"/>
  <c r="AK84" i="25"/>
  <c r="AT84" i="25" s="1"/>
  <c r="AJ54" i="25"/>
  <c r="AK54" i="25"/>
  <c r="AT54" i="25" s="1"/>
  <c r="AK24" i="25"/>
  <c r="AT24" i="25" s="1"/>
  <c r="AJ92" i="33"/>
  <c r="AK92" i="33"/>
  <c r="AT92" i="33" s="1"/>
  <c r="AJ86" i="33"/>
  <c r="AK86" i="33"/>
  <c r="AT86" i="33" s="1"/>
  <c r="AJ80" i="33"/>
  <c r="AK80" i="33"/>
  <c r="AT80" i="33" s="1"/>
  <c r="AJ74" i="33"/>
  <c r="AK74" i="33"/>
  <c r="AT74" i="33" s="1"/>
  <c r="AJ68" i="33"/>
  <c r="AK68" i="33"/>
  <c r="AT68" i="33" s="1"/>
  <c r="AJ62" i="33"/>
  <c r="AK62" i="33"/>
  <c r="AT62" i="33" s="1"/>
  <c r="AJ56" i="33"/>
  <c r="AK56" i="33"/>
  <c r="AT56" i="33" s="1"/>
  <c r="AJ50" i="33"/>
  <c r="AK50" i="33"/>
  <c r="AT50" i="33" s="1"/>
  <c r="AJ44" i="33"/>
  <c r="AK44" i="33"/>
  <c r="AT44" i="33" s="1"/>
  <c r="AJ38" i="33"/>
  <c r="AK38" i="33"/>
  <c r="AT38" i="33" s="1"/>
  <c r="AJ32" i="33"/>
  <c r="AK32" i="33"/>
  <c r="AT32" i="33" s="1"/>
  <c r="AJ26" i="33"/>
  <c r="AK26" i="33"/>
  <c r="AT26" i="33" s="1"/>
  <c r="AJ20" i="33"/>
  <c r="AK20" i="33"/>
  <c r="AT20" i="33" s="1"/>
  <c r="AJ14" i="33"/>
  <c r="AK14" i="33"/>
  <c r="AT14" i="33" s="1"/>
  <c r="AJ8" i="33"/>
  <c r="AK8" i="33"/>
  <c r="AT8" i="33" s="1"/>
  <c r="AJ12" i="25"/>
  <c r="AK12" i="25"/>
  <c r="AT12" i="25" s="1"/>
  <c r="Z98" i="73"/>
  <c r="AJ96" i="25"/>
  <c r="AK96" i="25"/>
  <c r="AT96" i="25" s="1"/>
  <c r="AJ89" i="25"/>
  <c r="AK89" i="25"/>
  <c r="AT89" i="25" s="1"/>
  <c r="AJ83" i="25"/>
  <c r="AK83" i="25"/>
  <c r="AT83" i="25" s="1"/>
  <c r="AJ77" i="25"/>
  <c r="AK77" i="25"/>
  <c r="AT77" i="25" s="1"/>
  <c r="AJ71" i="25"/>
  <c r="AK71" i="25"/>
  <c r="AT71" i="25" s="1"/>
  <c r="AK65" i="25"/>
  <c r="AT65" i="25" s="1"/>
  <c r="AJ65" i="25"/>
  <c r="AK59" i="25"/>
  <c r="AT59" i="25" s="1"/>
  <c r="AJ59" i="25"/>
  <c r="AK53" i="25"/>
  <c r="AT53" i="25" s="1"/>
  <c r="AJ53" i="25"/>
  <c r="AK47" i="25"/>
  <c r="AT47" i="25" s="1"/>
  <c r="AJ47" i="25"/>
  <c r="AK41" i="25"/>
  <c r="AT41" i="25" s="1"/>
  <c r="AJ41" i="25"/>
  <c r="AK35" i="25"/>
  <c r="AT35" i="25" s="1"/>
  <c r="AJ35" i="25"/>
  <c r="AK29" i="25"/>
  <c r="AT29" i="25" s="1"/>
  <c r="AJ29" i="25"/>
  <c r="AK23" i="25"/>
  <c r="AT23" i="25" s="1"/>
  <c r="AJ23" i="25"/>
  <c r="AK17" i="25"/>
  <c r="AT17" i="25" s="1"/>
  <c r="AJ11" i="25"/>
  <c r="AK11" i="25"/>
  <c r="AT11" i="25" s="1"/>
  <c r="AG98" i="33"/>
  <c r="AP98" i="33" s="1"/>
  <c r="AP100" i="33" s="1"/>
  <c r="AF98" i="33"/>
  <c r="AO98" i="33" s="1"/>
  <c r="AO100" i="33" s="1"/>
  <c r="AE98" i="33"/>
  <c r="AK98" i="33" s="1"/>
  <c r="AT98" i="33" s="1"/>
  <c r="AC98" i="33"/>
  <c r="AJ98" i="33" s="1"/>
  <c r="AS98" i="33" s="1"/>
  <c r="AJ94" i="33"/>
  <c r="AK94" i="33"/>
  <c r="AT94" i="33" s="1"/>
  <c r="AJ91" i="33"/>
  <c r="AK91" i="33"/>
  <c r="AT91" i="33" s="1"/>
  <c r="AJ85" i="33"/>
  <c r="AK85" i="33"/>
  <c r="AT85" i="33" s="1"/>
  <c r="AJ79" i="33"/>
  <c r="AK79" i="33"/>
  <c r="AT79" i="33" s="1"/>
  <c r="AJ73" i="33"/>
  <c r="AK73" i="33"/>
  <c r="AT73" i="33" s="1"/>
  <c r="AJ67" i="33"/>
  <c r="AK67" i="33"/>
  <c r="AT67" i="33" s="1"/>
  <c r="AJ61" i="33"/>
  <c r="AK61" i="33"/>
  <c r="AT61" i="33" s="1"/>
  <c r="AJ55" i="33"/>
  <c r="AK55" i="33"/>
  <c r="AT55" i="33" s="1"/>
  <c r="AJ49" i="33"/>
  <c r="AK49" i="33"/>
  <c r="AT49" i="33" s="1"/>
  <c r="AJ43" i="33"/>
  <c r="AK43" i="33"/>
  <c r="AT43" i="33" s="1"/>
  <c r="AJ37" i="33"/>
  <c r="AK37" i="33"/>
  <c r="AT37" i="33" s="1"/>
  <c r="AJ31" i="33"/>
  <c r="AK31" i="33"/>
  <c r="AT31" i="33" s="1"/>
  <c r="AJ25" i="33"/>
  <c r="AK25" i="33"/>
  <c r="AT25" i="33" s="1"/>
  <c r="AJ19" i="33"/>
  <c r="AK19" i="33"/>
  <c r="AT19" i="33" s="1"/>
  <c r="AJ13" i="33"/>
  <c r="AK13" i="33"/>
  <c r="AT13" i="33" s="1"/>
  <c r="AJ7" i="33"/>
  <c r="AK7" i="33"/>
  <c r="AT7" i="33" s="1"/>
  <c r="AJ78" i="25"/>
  <c r="AK78" i="25"/>
  <c r="AT78" i="25" s="1"/>
  <c r="AJ60" i="25"/>
  <c r="AK60" i="25"/>
  <c r="AT60" i="25" s="1"/>
  <c r="AJ36" i="25"/>
  <c r="AK36" i="25"/>
  <c r="AT36" i="25" s="1"/>
  <c r="AK6" i="25"/>
  <c r="AT6" i="25" s="1"/>
  <c r="AJ95" i="33"/>
  <c r="AK95" i="33"/>
  <c r="AT95" i="33" s="1"/>
  <c r="AJ95" i="25"/>
  <c r="AK95" i="25"/>
  <c r="AT95" i="25" s="1"/>
  <c r="AJ88" i="25"/>
  <c r="AK88" i="25"/>
  <c r="AT88" i="25" s="1"/>
  <c r="AJ82" i="25"/>
  <c r="AK82" i="25"/>
  <c r="AT82" i="25" s="1"/>
  <c r="AJ76" i="25"/>
  <c r="AK76" i="25"/>
  <c r="AT76" i="25" s="1"/>
  <c r="AJ70" i="25"/>
  <c r="AK70" i="25"/>
  <c r="AT70" i="25" s="1"/>
  <c r="AJ64" i="25"/>
  <c r="AK64" i="25"/>
  <c r="AT64" i="25" s="1"/>
  <c r="AJ52" i="25"/>
  <c r="AK52" i="25"/>
  <c r="AT52" i="25" s="1"/>
  <c r="AJ46" i="25"/>
  <c r="AK46" i="25"/>
  <c r="AT46" i="25" s="1"/>
  <c r="AX39" i="25"/>
  <c r="S39" i="25" s="1"/>
  <c r="AC39" i="25" s="1"/>
  <c r="AB40" i="25" s="1"/>
  <c r="AX33" i="25"/>
  <c r="S33" i="25" s="1"/>
  <c r="AC33" i="25" s="1"/>
  <c r="AB34" i="25" s="1"/>
  <c r="AX27" i="25"/>
  <c r="S27" i="25" s="1"/>
  <c r="AC27" i="25" s="1"/>
  <c r="AB28" i="25" s="1"/>
  <c r="AX21" i="25"/>
  <c r="S21" i="25" s="1"/>
  <c r="AC21" i="25" s="1"/>
  <c r="AB22" i="25" s="1"/>
  <c r="AX15" i="25"/>
  <c r="S15" i="25" s="1"/>
  <c r="AC15" i="25" s="1"/>
  <c r="AB16" i="25" s="1"/>
  <c r="AX9" i="25"/>
  <c r="S9" i="25" s="1"/>
  <c r="AC9" i="25" s="1"/>
  <c r="AB10" i="25" s="1"/>
  <c r="AX4" i="25"/>
  <c r="S4" i="25" s="1"/>
  <c r="AC4" i="25" s="1"/>
  <c r="AB5" i="25" s="1"/>
  <c r="AJ90" i="33"/>
  <c r="AK90" i="33"/>
  <c r="AT90" i="33" s="1"/>
  <c r="AJ84" i="33"/>
  <c r="AK84" i="33"/>
  <c r="AT84" i="33" s="1"/>
  <c r="AJ78" i="33"/>
  <c r="AK78" i="33"/>
  <c r="AT78" i="33" s="1"/>
  <c r="AJ72" i="33"/>
  <c r="AK72" i="33"/>
  <c r="AT72" i="33" s="1"/>
  <c r="AJ66" i="33"/>
  <c r="AK66" i="33"/>
  <c r="AT66" i="33" s="1"/>
  <c r="AJ60" i="33"/>
  <c r="AK60" i="33"/>
  <c r="AT60" i="33" s="1"/>
  <c r="AJ54" i="33"/>
  <c r="AK54" i="33"/>
  <c r="AT54" i="33" s="1"/>
  <c r="AJ48" i="33"/>
  <c r="AK48" i="33"/>
  <c r="AT48" i="33" s="1"/>
  <c r="AJ42" i="33"/>
  <c r="AK42" i="33"/>
  <c r="AT42" i="33" s="1"/>
  <c r="AJ36" i="33"/>
  <c r="AK36" i="33"/>
  <c r="AT36" i="33" s="1"/>
  <c r="AJ30" i="33"/>
  <c r="AK30" i="33"/>
  <c r="AT30" i="33" s="1"/>
  <c r="AJ24" i="33"/>
  <c r="AK24" i="33"/>
  <c r="AT24" i="33" s="1"/>
  <c r="AJ18" i="33"/>
  <c r="AK18" i="33"/>
  <c r="AT18" i="33" s="1"/>
  <c r="AJ12" i="33"/>
  <c r="AK12" i="33"/>
  <c r="AT12" i="33" s="1"/>
  <c r="AI98" i="25"/>
  <c r="AN98" i="25"/>
  <c r="AN100" i="25" s="1"/>
  <c r="AJ93" i="25"/>
  <c r="AK93" i="25"/>
  <c r="AT93" i="25" s="1"/>
  <c r="AJ87" i="25"/>
  <c r="AK87" i="25"/>
  <c r="AT87" i="25" s="1"/>
  <c r="AJ81" i="25"/>
  <c r="AK81" i="25"/>
  <c r="AT81" i="25" s="1"/>
  <c r="AJ75" i="25"/>
  <c r="AK75" i="25"/>
  <c r="AT75" i="25" s="1"/>
  <c r="AJ69" i="25"/>
  <c r="AK69" i="25"/>
  <c r="AT69" i="25" s="1"/>
  <c r="AJ63" i="25"/>
  <c r="AK63" i="25"/>
  <c r="AT63" i="25" s="1"/>
  <c r="AK57" i="25"/>
  <c r="AT57" i="25" s="1"/>
  <c r="AJ51" i="25"/>
  <c r="AK51" i="25"/>
  <c r="AT51" i="25" s="1"/>
  <c r="AJ45" i="25"/>
  <c r="AK45" i="25"/>
  <c r="AT45" i="25" s="1"/>
  <c r="AX38" i="25"/>
  <c r="S38" i="25" s="1"/>
  <c r="AC38" i="25" s="1"/>
  <c r="AB39" i="25" s="1"/>
  <c r="AX32" i="25"/>
  <c r="S32" i="25" s="1"/>
  <c r="AC32" i="25" s="1"/>
  <c r="AB33" i="25" s="1"/>
  <c r="AX26" i="25"/>
  <c r="S26" i="25" s="1"/>
  <c r="AC26" i="25" s="1"/>
  <c r="AB27" i="25" s="1"/>
  <c r="AX20" i="25"/>
  <c r="S20" i="25" s="1"/>
  <c r="AC20" i="25" s="1"/>
  <c r="AB21" i="25" s="1"/>
  <c r="AX14" i="25"/>
  <c r="S14" i="25" s="1"/>
  <c r="AC14" i="25" s="1"/>
  <c r="AB15" i="25" s="1"/>
  <c r="AX8" i="25"/>
  <c r="S8" i="25" s="1"/>
  <c r="AC8" i="25" s="1"/>
  <c r="AB9" i="25" s="1"/>
  <c r="AX3" i="25"/>
  <c r="S3" i="25" s="1"/>
  <c r="AC3" i="25" s="1"/>
  <c r="W97" i="37"/>
  <c r="AG96" i="37"/>
  <c r="AP96" i="37" s="1"/>
  <c r="AF96" i="37"/>
  <c r="AO96" i="37" s="1"/>
  <c r="AE96" i="37"/>
  <c r="AJ96" i="33"/>
  <c r="AK96" i="33"/>
  <c r="AT96" i="33" s="1"/>
  <c r="AJ89" i="33"/>
  <c r="AK89" i="33"/>
  <c r="AT89" i="33" s="1"/>
  <c r="AJ83" i="33"/>
  <c r="AK83" i="33"/>
  <c r="AT83" i="33" s="1"/>
  <c r="AJ77" i="33"/>
  <c r="AK77" i="33"/>
  <c r="AT77" i="33" s="1"/>
  <c r="AJ71" i="33"/>
  <c r="AK71" i="33"/>
  <c r="AT71" i="33" s="1"/>
  <c r="AJ65" i="33"/>
  <c r="AK65" i="33"/>
  <c r="AT65" i="33" s="1"/>
  <c r="AJ59" i="33"/>
  <c r="AK59" i="33"/>
  <c r="AT59" i="33" s="1"/>
  <c r="AJ53" i="33"/>
  <c r="AK53" i="33"/>
  <c r="AT53" i="33" s="1"/>
  <c r="AJ47" i="33"/>
  <c r="AK47" i="33"/>
  <c r="AT47" i="33" s="1"/>
  <c r="AJ41" i="33"/>
  <c r="AK41" i="33"/>
  <c r="AT41" i="33" s="1"/>
  <c r="AJ35" i="33"/>
  <c r="AK35" i="33"/>
  <c r="AT35" i="33" s="1"/>
  <c r="AJ29" i="33"/>
  <c r="AK29" i="33"/>
  <c r="AT29" i="33" s="1"/>
  <c r="AJ23" i="33"/>
  <c r="AK23" i="33"/>
  <c r="AT23" i="33" s="1"/>
  <c r="AJ17" i="33"/>
  <c r="AK17" i="33"/>
  <c r="AT17" i="33" s="1"/>
  <c r="AJ11" i="33"/>
  <c r="AK11" i="33"/>
  <c r="AT11" i="33" s="1"/>
  <c r="AJ98" i="25"/>
  <c r="AS98" i="25" s="1"/>
  <c r="AK98" i="25"/>
  <c r="AT98" i="25" s="1"/>
  <c r="AJ66" i="25"/>
  <c r="AK66" i="25"/>
  <c r="AT66" i="25" s="1"/>
  <c r="AJ42" i="25"/>
  <c r="AK42" i="25"/>
  <c r="AT42" i="25" s="1"/>
  <c r="AJ30" i="25"/>
  <c r="AK30" i="25"/>
  <c r="AT30" i="25" s="1"/>
  <c r="AJ94" i="25"/>
  <c r="AK94" i="25"/>
  <c r="AT94" i="25" s="1"/>
  <c r="AJ92" i="25"/>
  <c r="AK92" i="25"/>
  <c r="AT92" i="25" s="1"/>
  <c r="AJ86" i="25"/>
  <c r="AK86" i="25"/>
  <c r="AT86" i="25" s="1"/>
  <c r="AJ80" i="25"/>
  <c r="AK80" i="25"/>
  <c r="AT80" i="25" s="1"/>
  <c r="AJ74" i="25"/>
  <c r="AK74" i="25"/>
  <c r="AT74" i="25" s="1"/>
  <c r="AJ68" i="25"/>
  <c r="AK68" i="25"/>
  <c r="AT68" i="25" s="1"/>
  <c r="AJ62" i="25"/>
  <c r="AK62" i="25"/>
  <c r="AT62" i="25" s="1"/>
  <c r="AJ56" i="25"/>
  <c r="AK56" i="25"/>
  <c r="AT56" i="25" s="1"/>
  <c r="AJ50" i="25"/>
  <c r="AK50" i="25"/>
  <c r="AT50" i="25" s="1"/>
  <c r="AJ44" i="25"/>
  <c r="AK44" i="25"/>
  <c r="AT44" i="25" s="1"/>
  <c r="AK38" i="25"/>
  <c r="AT38" i="25" s="1"/>
  <c r="AK32" i="25"/>
  <c r="AT32" i="25" s="1"/>
  <c r="AX25" i="25"/>
  <c r="S25" i="25" s="1"/>
  <c r="AC25" i="25" s="1"/>
  <c r="AB26" i="25" s="1"/>
  <c r="AX19" i="25"/>
  <c r="S19" i="25" s="1"/>
  <c r="AC19" i="25" s="1"/>
  <c r="AB20" i="25" s="1"/>
  <c r="AX13" i="25"/>
  <c r="S13" i="25" s="1"/>
  <c r="AC13" i="25" s="1"/>
  <c r="AB14" i="25" s="1"/>
  <c r="AJ97" i="33"/>
  <c r="AK97" i="33"/>
  <c r="AT97" i="33" s="1"/>
  <c r="AJ88" i="33"/>
  <c r="AK88" i="33"/>
  <c r="AT88" i="33" s="1"/>
  <c r="AJ82" i="33"/>
  <c r="AK82" i="33"/>
  <c r="AT82" i="33" s="1"/>
  <c r="AJ76" i="33"/>
  <c r="AK76" i="33"/>
  <c r="AT76" i="33" s="1"/>
  <c r="AJ70" i="33"/>
  <c r="AK70" i="33"/>
  <c r="AT70" i="33" s="1"/>
  <c r="AJ64" i="33"/>
  <c r="AK64" i="33"/>
  <c r="AT64" i="33" s="1"/>
  <c r="AJ58" i="33"/>
  <c r="AK58" i="33"/>
  <c r="AT58" i="33" s="1"/>
  <c r="AJ52" i="33"/>
  <c r="AK52" i="33"/>
  <c r="AT52" i="33" s="1"/>
  <c r="AJ46" i="33"/>
  <c r="AK46" i="33"/>
  <c r="AT46" i="33" s="1"/>
  <c r="AJ40" i="33"/>
  <c r="AK40" i="33"/>
  <c r="AT40" i="33" s="1"/>
  <c r="AJ34" i="33"/>
  <c r="AK34" i="33"/>
  <c r="AT34" i="33" s="1"/>
  <c r="AJ28" i="33"/>
  <c r="AK28" i="33"/>
  <c r="AT28" i="33" s="1"/>
  <c r="AJ22" i="33"/>
  <c r="AK22" i="33"/>
  <c r="AT22" i="33" s="1"/>
  <c r="AJ16" i="33"/>
  <c r="AK16" i="33"/>
  <c r="AT16" i="33" s="1"/>
  <c r="AJ10" i="33"/>
  <c r="AK10" i="33"/>
  <c r="AT10" i="33" s="1"/>
  <c r="AJ24" i="25" l="1"/>
  <c r="AJ5" i="33"/>
  <c r="AJ57" i="25"/>
  <c r="AS57" i="25" s="1"/>
  <c r="AX11" i="73"/>
  <c r="S11" i="73" s="1"/>
  <c r="AC11" i="73" s="1"/>
  <c r="AB12" i="73" s="1"/>
  <c r="AJ12" i="73" s="1"/>
  <c r="AK6" i="33"/>
  <c r="AT6" i="33" s="1"/>
  <c r="AJ32" i="25"/>
  <c r="AK58" i="25"/>
  <c r="AT58" i="25" s="1"/>
  <c r="AX10" i="73"/>
  <c r="S10" i="73" s="1"/>
  <c r="AC10" i="73" s="1"/>
  <c r="AB11" i="73" s="1"/>
  <c r="AJ17" i="25"/>
  <c r="AS17" i="25" s="1"/>
  <c r="AJ8" i="73"/>
  <c r="AK8" i="73"/>
  <c r="AT8" i="73" s="1"/>
  <c r="AS10" i="33"/>
  <c r="AL10" i="33"/>
  <c r="AU10" i="33" s="1"/>
  <c r="AS82" i="33"/>
  <c r="AL82" i="33"/>
  <c r="AU82" i="33" s="1"/>
  <c r="AJ14" i="25"/>
  <c r="AK14" i="25"/>
  <c r="AT14" i="25" s="1"/>
  <c r="AJ38" i="25"/>
  <c r="AS56" i="25"/>
  <c r="AL56" i="25"/>
  <c r="AU56" i="25" s="1"/>
  <c r="AS74" i="25"/>
  <c r="AL74" i="25"/>
  <c r="AU74" i="25" s="1"/>
  <c r="AS92" i="25"/>
  <c r="AL92" i="25"/>
  <c r="AU92" i="25" s="1"/>
  <c r="AS42" i="25"/>
  <c r="AL42" i="25"/>
  <c r="AU42" i="25" s="1"/>
  <c r="AS11" i="33"/>
  <c r="AL11" i="33"/>
  <c r="AU11" i="33" s="1"/>
  <c r="AS29" i="33"/>
  <c r="AL29" i="33"/>
  <c r="AU29" i="33" s="1"/>
  <c r="AS47" i="33"/>
  <c r="AL47" i="33"/>
  <c r="AU47" i="33" s="1"/>
  <c r="AS65" i="33"/>
  <c r="AL65" i="33"/>
  <c r="AU65" i="33" s="1"/>
  <c r="AS83" i="33"/>
  <c r="AL83" i="33"/>
  <c r="AU83" i="33" s="1"/>
  <c r="AN96" i="37"/>
  <c r="AI96" i="37"/>
  <c r="AJ15" i="25"/>
  <c r="AK15" i="25"/>
  <c r="AT15" i="25" s="1"/>
  <c r="AS45" i="25"/>
  <c r="AL45" i="25"/>
  <c r="AU45" i="25" s="1"/>
  <c r="AS63" i="25"/>
  <c r="AL63" i="25"/>
  <c r="AU63" i="25" s="1"/>
  <c r="AS81" i="25"/>
  <c r="AL81" i="25"/>
  <c r="AU81" i="25" s="1"/>
  <c r="AL98" i="25"/>
  <c r="AU98" i="25" s="1"/>
  <c r="AR98" i="25"/>
  <c r="AR100" i="25" s="1"/>
  <c r="AS24" i="33"/>
  <c r="AL24" i="33"/>
  <c r="AU24" i="33" s="1"/>
  <c r="AS42" i="33"/>
  <c r="AL42" i="33"/>
  <c r="AU42" i="33" s="1"/>
  <c r="AS60" i="33"/>
  <c r="AL60" i="33"/>
  <c r="AU60" i="33" s="1"/>
  <c r="AS78" i="33"/>
  <c r="AL78" i="33"/>
  <c r="AU78" i="33" s="1"/>
  <c r="AJ34" i="25"/>
  <c r="AK34" i="25"/>
  <c r="AT34" i="25" s="1"/>
  <c r="AS29" i="25"/>
  <c r="AL29" i="25"/>
  <c r="AU29" i="25" s="1"/>
  <c r="AS47" i="25"/>
  <c r="AL47" i="25"/>
  <c r="AU47" i="25" s="1"/>
  <c r="AS65" i="25"/>
  <c r="AL65" i="25"/>
  <c r="AU65" i="25" s="1"/>
  <c r="AG98" i="73"/>
  <c r="AP98" i="73" s="1"/>
  <c r="AP100" i="73" s="1"/>
  <c r="AF98" i="73"/>
  <c r="AO98" i="73" s="1"/>
  <c r="AO100" i="73" s="1"/>
  <c r="AE98" i="73"/>
  <c r="AC98" i="73"/>
  <c r="AS14" i="33"/>
  <c r="AL14" i="33"/>
  <c r="AU14" i="33" s="1"/>
  <c r="AS32" i="33"/>
  <c r="AL32" i="33"/>
  <c r="AU32" i="33" s="1"/>
  <c r="AS50" i="33"/>
  <c r="AL50" i="33"/>
  <c r="AU50" i="33" s="1"/>
  <c r="AS68" i="33"/>
  <c r="AL68" i="33"/>
  <c r="AU68" i="33" s="1"/>
  <c r="AS86" i="33"/>
  <c r="AL86" i="33"/>
  <c r="AU86" i="33" s="1"/>
  <c r="AS54" i="25"/>
  <c r="AL54" i="25"/>
  <c r="AU54" i="25" s="1"/>
  <c r="AS9" i="33"/>
  <c r="AL9" i="33"/>
  <c r="AU9" i="33" s="1"/>
  <c r="AS27" i="33"/>
  <c r="AL27" i="33"/>
  <c r="AU27" i="33" s="1"/>
  <c r="AS45" i="33"/>
  <c r="AL45" i="33"/>
  <c r="AU45" i="33" s="1"/>
  <c r="AS63" i="33"/>
  <c r="AL63" i="33"/>
  <c r="AU63" i="33" s="1"/>
  <c r="AS81" i="33"/>
  <c r="AL81" i="33"/>
  <c r="AU81" i="33" s="1"/>
  <c r="AS31" i="25"/>
  <c r="AL31" i="25"/>
  <c r="AU31" i="25" s="1"/>
  <c r="AS49" i="25"/>
  <c r="AL49" i="25"/>
  <c r="AU49" i="25" s="1"/>
  <c r="AS67" i="25"/>
  <c r="AL67" i="25"/>
  <c r="AU67" i="25" s="1"/>
  <c r="AS85" i="25"/>
  <c r="AL85" i="25"/>
  <c r="AU85" i="25" s="1"/>
  <c r="AJ96" i="73"/>
  <c r="AK96" i="73"/>
  <c r="AT96" i="73" s="1"/>
  <c r="AJ91" i="73"/>
  <c r="AK91" i="73"/>
  <c r="AT91" i="73" s="1"/>
  <c r="AJ85" i="73"/>
  <c r="AK85" i="73"/>
  <c r="AT85" i="73" s="1"/>
  <c r="AJ79" i="73"/>
  <c r="AK79" i="73"/>
  <c r="AT79" i="73" s="1"/>
  <c r="AJ73" i="73"/>
  <c r="AK73" i="73"/>
  <c r="AT73" i="73" s="1"/>
  <c r="AJ67" i="73"/>
  <c r="AK67" i="73"/>
  <c r="AT67" i="73" s="1"/>
  <c r="AJ61" i="73"/>
  <c r="AK61" i="73"/>
  <c r="AT61" i="73" s="1"/>
  <c r="AJ55" i="73"/>
  <c r="AK55" i="73"/>
  <c r="AT55" i="73" s="1"/>
  <c r="AJ49" i="73"/>
  <c r="AK49" i="73"/>
  <c r="AT49" i="73" s="1"/>
  <c r="AJ43" i="73"/>
  <c r="AK43" i="73"/>
  <c r="AT43" i="73" s="1"/>
  <c r="AJ37" i="73"/>
  <c r="AK37" i="73"/>
  <c r="AT37" i="73" s="1"/>
  <c r="AJ31" i="73"/>
  <c r="AK31" i="73"/>
  <c r="AT31" i="73" s="1"/>
  <c r="AJ25" i="73"/>
  <c r="AK25" i="73"/>
  <c r="AT25" i="73" s="1"/>
  <c r="AJ19" i="73"/>
  <c r="AK19" i="73"/>
  <c r="AT19" i="73" s="1"/>
  <c r="AJ13" i="73"/>
  <c r="AK13" i="73"/>
  <c r="AT13" i="73" s="1"/>
  <c r="AX6" i="73"/>
  <c r="S6" i="73" s="1"/>
  <c r="AC6" i="73" s="1"/>
  <c r="AB7" i="73" s="1"/>
  <c r="AJ21" i="25"/>
  <c r="AK21" i="25"/>
  <c r="AT21" i="25" s="1"/>
  <c r="AJ40" i="25"/>
  <c r="AK40" i="25"/>
  <c r="AT40" i="25" s="1"/>
  <c r="AS58" i="25"/>
  <c r="AL58" i="25"/>
  <c r="AU58" i="25" s="1"/>
  <c r="AS76" i="25"/>
  <c r="AL76" i="25"/>
  <c r="AU76" i="25" s="1"/>
  <c r="AS95" i="25"/>
  <c r="AL95" i="25"/>
  <c r="AU95" i="25" s="1"/>
  <c r="AS36" i="25"/>
  <c r="AL36" i="25"/>
  <c r="AU36" i="25" s="1"/>
  <c r="AS7" i="33"/>
  <c r="AL7" i="33"/>
  <c r="AU7" i="33" s="1"/>
  <c r="AS25" i="33"/>
  <c r="AL25" i="33"/>
  <c r="AU25" i="33" s="1"/>
  <c r="AS43" i="33"/>
  <c r="AL43" i="33"/>
  <c r="AU43" i="33" s="1"/>
  <c r="AS61" i="33"/>
  <c r="AL61" i="33"/>
  <c r="AU61" i="33" s="1"/>
  <c r="AS79" i="33"/>
  <c r="AL79" i="33"/>
  <c r="AU79" i="33" s="1"/>
  <c r="AS94" i="33"/>
  <c r="AL94" i="33"/>
  <c r="AU94" i="33" s="1"/>
  <c r="AS11" i="25"/>
  <c r="AL11" i="25"/>
  <c r="AU11" i="25" s="1"/>
  <c r="AS83" i="25"/>
  <c r="AL83" i="25"/>
  <c r="AU83" i="25" s="1"/>
  <c r="AJ7" i="25"/>
  <c r="AK7" i="25"/>
  <c r="AT7" i="25" s="1"/>
  <c r="AJ94" i="73"/>
  <c r="AK94" i="73"/>
  <c r="AT94" i="73" s="1"/>
  <c r="AJ90" i="73"/>
  <c r="AK90" i="73"/>
  <c r="AT90" i="73" s="1"/>
  <c r="AJ84" i="73"/>
  <c r="AK84" i="73"/>
  <c r="AT84" i="73" s="1"/>
  <c r="AJ78" i="73"/>
  <c r="AK78" i="73"/>
  <c r="AT78" i="73" s="1"/>
  <c r="AJ72" i="73"/>
  <c r="AK72" i="73"/>
  <c r="AT72" i="73" s="1"/>
  <c r="AJ66" i="73"/>
  <c r="AK66" i="73"/>
  <c r="AT66" i="73" s="1"/>
  <c r="AJ60" i="73"/>
  <c r="AK60" i="73"/>
  <c r="AT60" i="73" s="1"/>
  <c r="AJ54" i="73"/>
  <c r="AK54" i="73"/>
  <c r="AT54" i="73" s="1"/>
  <c r="AJ48" i="73"/>
  <c r="AK48" i="73"/>
  <c r="AT48" i="73" s="1"/>
  <c r="AJ42" i="73"/>
  <c r="AK42" i="73"/>
  <c r="AT42" i="73" s="1"/>
  <c r="AJ36" i="73"/>
  <c r="AK36" i="73"/>
  <c r="AT36" i="73" s="1"/>
  <c r="AJ30" i="73"/>
  <c r="AK30" i="73"/>
  <c r="AT30" i="73" s="1"/>
  <c r="AJ24" i="73"/>
  <c r="AK24" i="73"/>
  <c r="AT24" i="73" s="1"/>
  <c r="AJ18" i="73"/>
  <c r="AK18" i="73"/>
  <c r="AT18" i="73" s="1"/>
  <c r="AK12" i="73"/>
  <c r="AT12" i="73" s="1"/>
  <c r="AK6" i="73"/>
  <c r="AT6" i="73" s="1"/>
  <c r="AJ18" i="25"/>
  <c r="AS90" i="25"/>
  <c r="AL90" i="25"/>
  <c r="AU90" i="25" s="1"/>
  <c r="AS46" i="33"/>
  <c r="AL46" i="33"/>
  <c r="AU46" i="33" s="1"/>
  <c r="AK5" i="25"/>
  <c r="AT5" i="25" s="1"/>
  <c r="AJ5" i="25"/>
  <c r="AJ26" i="25"/>
  <c r="AK26" i="25"/>
  <c r="AT26" i="25" s="1"/>
  <c r="AS44" i="25"/>
  <c r="AL44" i="25"/>
  <c r="AU44" i="25" s="1"/>
  <c r="AS62" i="25"/>
  <c r="AL62" i="25"/>
  <c r="AU62" i="25" s="1"/>
  <c r="AS80" i="25"/>
  <c r="AL80" i="25"/>
  <c r="AU80" i="25" s="1"/>
  <c r="AS94" i="25"/>
  <c r="AL94" i="25"/>
  <c r="AU94" i="25" s="1"/>
  <c r="AS66" i="25"/>
  <c r="AL66" i="25"/>
  <c r="AU66" i="25" s="1"/>
  <c r="AS17" i="33"/>
  <c r="AL17" i="33"/>
  <c r="AU17" i="33" s="1"/>
  <c r="AS35" i="33"/>
  <c r="AL35" i="33"/>
  <c r="AU35" i="33" s="1"/>
  <c r="AS53" i="33"/>
  <c r="AL53" i="33"/>
  <c r="AU53" i="33" s="1"/>
  <c r="AS71" i="33"/>
  <c r="AL71" i="33"/>
  <c r="AU71" i="33" s="1"/>
  <c r="AS89" i="33"/>
  <c r="AL89" i="33"/>
  <c r="AU89" i="33" s="1"/>
  <c r="AJ27" i="25"/>
  <c r="AK27" i="25"/>
  <c r="AT27" i="25" s="1"/>
  <c r="AS51" i="25"/>
  <c r="AL51" i="25"/>
  <c r="AU51" i="25" s="1"/>
  <c r="AS69" i="25"/>
  <c r="AL69" i="25"/>
  <c r="AU69" i="25" s="1"/>
  <c r="AS87" i="25"/>
  <c r="AL87" i="25"/>
  <c r="AU87" i="25" s="1"/>
  <c r="AS12" i="33"/>
  <c r="AL12" i="33"/>
  <c r="AU12" i="33" s="1"/>
  <c r="AS30" i="33"/>
  <c r="AL30" i="33"/>
  <c r="AU30" i="33" s="1"/>
  <c r="AS48" i="33"/>
  <c r="AL48" i="33"/>
  <c r="AU48" i="33" s="1"/>
  <c r="AS66" i="33"/>
  <c r="AL66" i="33"/>
  <c r="AU66" i="33" s="1"/>
  <c r="AS84" i="33"/>
  <c r="AL84" i="33"/>
  <c r="AU84" i="33" s="1"/>
  <c r="AJ10" i="25"/>
  <c r="AK10" i="25"/>
  <c r="AT10" i="25" s="1"/>
  <c r="AS35" i="25"/>
  <c r="AL35" i="25"/>
  <c r="AU35" i="25" s="1"/>
  <c r="AS53" i="25"/>
  <c r="AL53" i="25"/>
  <c r="AU53" i="25" s="1"/>
  <c r="AS12" i="25"/>
  <c r="AL12" i="25"/>
  <c r="AU12" i="25" s="1"/>
  <c r="AS20" i="33"/>
  <c r="AL20" i="33"/>
  <c r="AU20" i="33" s="1"/>
  <c r="AS38" i="33"/>
  <c r="AL38" i="33"/>
  <c r="AU38" i="33" s="1"/>
  <c r="AS56" i="33"/>
  <c r="AL56" i="33"/>
  <c r="AU56" i="33" s="1"/>
  <c r="AS74" i="33"/>
  <c r="AL74" i="33"/>
  <c r="AU74" i="33" s="1"/>
  <c r="AS92" i="33"/>
  <c r="AL92" i="33"/>
  <c r="AU92" i="33" s="1"/>
  <c r="AS84" i="25"/>
  <c r="AL84" i="25"/>
  <c r="AU84" i="25" s="1"/>
  <c r="AS15" i="33"/>
  <c r="AL15" i="33"/>
  <c r="AU15" i="33" s="1"/>
  <c r="AS33" i="33"/>
  <c r="AL33" i="33"/>
  <c r="AU33" i="33" s="1"/>
  <c r="AS51" i="33"/>
  <c r="AL51" i="33"/>
  <c r="AU51" i="33" s="1"/>
  <c r="AS69" i="33"/>
  <c r="AL69" i="33"/>
  <c r="AU69" i="33" s="1"/>
  <c r="AS87" i="33"/>
  <c r="AL87" i="33"/>
  <c r="AU87" i="33" s="1"/>
  <c r="AJ13" i="25"/>
  <c r="AK13" i="25"/>
  <c r="AT13" i="25" s="1"/>
  <c r="AS37" i="25"/>
  <c r="AL37" i="25"/>
  <c r="AU37" i="25" s="1"/>
  <c r="AS55" i="25"/>
  <c r="AL55" i="25"/>
  <c r="AU55" i="25" s="1"/>
  <c r="AS73" i="25"/>
  <c r="AL73" i="25"/>
  <c r="AU73" i="25" s="1"/>
  <c r="AS91" i="25"/>
  <c r="AL91" i="25"/>
  <c r="AU91" i="25" s="1"/>
  <c r="AJ95" i="73"/>
  <c r="AK95" i="73"/>
  <c r="AT95" i="73" s="1"/>
  <c r="AJ89" i="73"/>
  <c r="AK89" i="73"/>
  <c r="AT89" i="73" s="1"/>
  <c r="AJ83" i="73"/>
  <c r="AK83" i="73"/>
  <c r="AT83" i="73" s="1"/>
  <c r="AJ77" i="73"/>
  <c r="AK77" i="73"/>
  <c r="AT77" i="73" s="1"/>
  <c r="AJ71" i="73"/>
  <c r="AK71" i="73"/>
  <c r="AT71" i="73" s="1"/>
  <c r="AJ65" i="73"/>
  <c r="AK65" i="73"/>
  <c r="AT65" i="73" s="1"/>
  <c r="AJ59" i="73"/>
  <c r="AK59" i="73"/>
  <c r="AT59" i="73" s="1"/>
  <c r="AJ53" i="73"/>
  <c r="AK53" i="73"/>
  <c r="AT53" i="73" s="1"/>
  <c r="AJ47" i="73"/>
  <c r="AK47" i="73"/>
  <c r="AT47" i="73" s="1"/>
  <c r="AJ41" i="73"/>
  <c r="AK41" i="73"/>
  <c r="AT41" i="73" s="1"/>
  <c r="AJ35" i="73"/>
  <c r="AK35" i="73"/>
  <c r="AT35" i="73" s="1"/>
  <c r="AJ29" i="73"/>
  <c r="AK29" i="73"/>
  <c r="AT29" i="73" s="1"/>
  <c r="AJ23" i="73"/>
  <c r="AK23" i="73"/>
  <c r="AT23" i="73" s="1"/>
  <c r="AJ17" i="73"/>
  <c r="AK17" i="73"/>
  <c r="AT17" i="73" s="1"/>
  <c r="AJ11" i="73"/>
  <c r="AK11" i="73"/>
  <c r="AT11" i="73" s="1"/>
  <c r="AS3" i="33"/>
  <c r="AL3" i="33"/>
  <c r="AU3" i="33" s="1"/>
  <c r="AJ20" i="25"/>
  <c r="AK20" i="25"/>
  <c r="AT20" i="25" s="1"/>
  <c r="AS16" i="33"/>
  <c r="AL16" i="33"/>
  <c r="AU16" i="33" s="1"/>
  <c r="AS34" i="33"/>
  <c r="AL34" i="33"/>
  <c r="AU34" i="33" s="1"/>
  <c r="AS52" i="33"/>
  <c r="AL52" i="33"/>
  <c r="AU52" i="33" s="1"/>
  <c r="AS70" i="33"/>
  <c r="AL70" i="33"/>
  <c r="AU70" i="33" s="1"/>
  <c r="AS88" i="33"/>
  <c r="AL88" i="33"/>
  <c r="AU88" i="33" s="1"/>
  <c r="Y97" i="37"/>
  <c r="X97" i="37"/>
  <c r="AJ33" i="25"/>
  <c r="AK33" i="25"/>
  <c r="AT33" i="25" s="1"/>
  <c r="AJ16" i="25"/>
  <c r="AK16" i="25"/>
  <c r="AT16" i="25" s="1"/>
  <c r="AS46" i="25"/>
  <c r="AL46" i="25"/>
  <c r="AU46" i="25" s="1"/>
  <c r="AS64" i="25"/>
  <c r="AL64" i="25"/>
  <c r="AU64" i="25" s="1"/>
  <c r="AS82" i="25"/>
  <c r="AL82" i="25"/>
  <c r="AU82" i="25" s="1"/>
  <c r="AS95" i="33"/>
  <c r="AL95" i="33"/>
  <c r="AU95" i="33" s="1"/>
  <c r="AS60" i="25"/>
  <c r="AL60" i="25"/>
  <c r="AU60" i="25" s="1"/>
  <c r="AS13" i="33"/>
  <c r="AL13" i="33"/>
  <c r="AU13" i="33" s="1"/>
  <c r="AS31" i="33"/>
  <c r="AL31" i="33"/>
  <c r="AU31" i="33" s="1"/>
  <c r="AS49" i="33"/>
  <c r="AL49" i="33"/>
  <c r="AU49" i="33" s="1"/>
  <c r="AS67" i="33"/>
  <c r="AL67" i="33"/>
  <c r="AU67" i="33" s="1"/>
  <c r="AS85" i="33"/>
  <c r="AL85" i="33"/>
  <c r="AU85" i="33" s="1"/>
  <c r="AN98" i="33"/>
  <c r="AN100" i="33" s="1"/>
  <c r="AI98" i="33"/>
  <c r="AS71" i="25"/>
  <c r="AL71" i="25"/>
  <c r="AU71" i="25" s="1"/>
  <c r="AS89" i="25"/>
  <c r="AL89" i="25"/>
  <c r="AU89" i="25" s="1"/>
  <c r="AJ19" i="25"/>
  <c r="AK19" i="25"/>
  <c r="AT19" i="25" s="1"/>
  <c r="AJ98" i="73"/>
  <c r="AS98" i="73" s="1"/>
  <c r="AK98" i="73"/>
  <c r="AT98" i="73" s="1"/>
  <c r="AJ88" i="73"/>
  <c r="AK88" i="73"/>
  <c r="AT88" i="73" s="1"/>
  <c r="AJ82" i="73"/>
  <c r="AK82" i="73"/>
  <c r="AT82" i="73" s="1"/>
  <c r="AJ76" i="73"/>
  <c r="AK76" i="73"/>
  <c r="AT76" i="73" s="1"/>
  <c r="AJ70" i="73"/>
  <c r="AK70" i="73"/>
  <c r="AT70" i="73" s="1"/>
  <c r="AJ64" i="73"/>
  <c r="AK64" i="73"/>
  <c r="AT64" i="73" s="1"/>
  <c r="AJ58" i="73"/>
  <c r="AK58" i="73"/>
  <c r="AT58" i="73" s="1"/>
  <c r="AJ52" i="73"/>
  <c r="AK52" i="73"/>
  <c r="AT52" i="73" s="1"/>
  <c r="AJ46" i="73"/>
  <c r="AK46" i="73"/>
  <c r="AT46" i="73" s="1"/>
  <c r="AJ40" i="73"/>
  <c r="AK40" i="73"/>
  <c r="AT40" i="73" s="1"/>
  <c r="AJ34" i="73"/>
  <c r="AK34" i="73"/>
  <c r="AT34" i="73" s="1"/>
  <c r="AJ28" i="73"/>
  <c r="AK28" i="73"/>
  <c r="AT28" i="73" s="1"/>
  <c r="AJ22" i="73"/>
  <c r="AK22" i="73"/>
  <c r="AT22" i="73" s="1"/>
  <c r="AJ16" i="73"/>
  <c r="AK16" i="73"/>
  <c r="AT16" i="73" s="1"/>
  <c r="AJ10" i="73"/>
  <c r="AK10" i="73"/>
  <c r="AT10" i="73" s="1"/>
  <c r="AX4" i="73"/>
  <c r="S4" i="73" s="1"/>
  <c r="AC4" i="73" s="1"/>
  <c r="AB5" i="73" s="1"/>
  <c r="AS48" i="25"/>
  <c r="AL48" i="25"/>
  <c r="AU48" i="25" s="1"/>
  <c r="AJ4" i="33"/>
  <c r="AK4" i="33"/>
  <c r="AT4" i="33" s="1"/>
  <c r="AS28" i="33"/>
  <c r="AL28" i="33"/>
  <c r="AU28" i="33" s="1"/>
  <c r="AS64" i="33"/>
  <c r="AL64" i="33"/>
  <c r="AU64" i="33" s="1"/>
  <c r="AS32" i="25"/>
  <c r="AL32" i="25"/>
  <c r="AU32" i="25" s="1"/>
  <c r="AS50" i="25"/>
  <c r="AL50" i="25"/>
  <c r="AU50" i="25" s="1"/>
  <c r="AS68" i="25"/>
  <c r="AL68" i="25"/>
  <c r="AU68" i="25" s="1"/>
  <c r="AS86" i="25"/>
  <c r="AL86" i="25"/>
  <c r="AU86" i="25" s="1"/>
  <c r="AS30" i="25"/>
  <c r="AL30" i="25"/>
  <c r="AU30" i="25" s="1"/>
  <c r="AS23" i="33"/>
  <c r="AL23" i="33"/>
  <c r="AU23" i="33" s="1"/>
  <c r="AS41" i="33"/>
  <c r="AL41" i="33"/>
  <c r="AU41" i="33" s="1"/>
  <c r="AS59" i="33"/>
  <c r="AL59" i="33"/>
  <c r="AU59" i="33" s="1"/>
  <c r="AS77" i="33"/>
  <c r="AL77" i="33"/>
  <c r="AU77" i="33" s="1"/>
  <c r="AS96" i="33"/>
  <c r="AL96" i="33"/>
  <c r="AU96" i="33" s="1"/>
  <c r="AB4" i="25"/>
  <c r="AJ3" i="25"/>
  <c r="AJ39" i="25"/>
  <c r="AK39" i="25"/>
  <c r="AT39" i="25" s="1"/>
  <c r="AL57" i="25"/>
  <c r="AU57" i="25" s="1"/>
  <c r="AS75" i="25"/>
  <c r="AL75" i="25"/>
  <c r="AU75" i="25" s="1"/>
  <c r="AS93" i="25"/>
  <c r="AL93" i="25"/>
  <c r="AU93" i="25" s="1"/>
  <c r="AS18" i="33"/>
  <c r="AL18" i="33"/>
  <c r="AU18" i="33" s="1"/>
  <c r="AS36" i="33"/>
  <c r="AL36" i="33"/>
  <c r="AU36" i="33" s="1"/>
  <c r="AS54" i="33"/>
  <c r="AL54" i="33"/>
  <c r="AU54" i="33" s="1"/>
  <c r="AS72" i="33"/>
  <c r="AL72" i="33"/>
  <c r="AU72" i="33" s="1"/>
  <c r="AS90" i="33"/>
  <c r="AL90" i="33"/>
  <c r="AU90" i="33" s="1"/>
  <c r="AJ22" i="25"/>
  <c r="AK22" i="25"/>
  <c r="AT22" i="25" s="1"/>
  <c r="AS23" i="25"/>
  <c r="AL23" i="25"/>
  <c r="AU23" i="25" s="1"/>
  <c r="AS41" i="25"/>
  <c r="AL41" i="25"/>
  <c r="AU41" i="25" s="1"/>
  <c r="AS59" i="25"/>
  <c r="AL59" i="25"/>
  <c r="AU59" i="25" s="1"/>
  <c r="AS8" i="33"/>
  <c r="AL8" i="33"/>
  <c r="AU8" i="33" s="1"/>
  <c r="AS26" i="33"/>
  <c r="AL26" i="33"/>
  <c r="AU26" i="33" s="1"/>
  <c r="AS44" i="33"/>
  <c r="AL44" i="33"/>
  <c r="AU44" i="33" s="1"/>
  <c r="AS62" i="33"/>
  <c r="AL62" i="33"/>
  <c r="AU62" i="33" s="1"/>
  <c r="AS80" i="33"/>
  <c r="AL80" i="33"/>
  <c r="AU80" i="33" s="1"/>
  <c r="AS24" i="25"/>
  <c r="AL24" i="25"/>
  <c r="AU24" i="25" s="1"/>
  <c r="AS5" i="33"/>
  <c r="AL5" i="33"/>
  <c r="AU5" i="33" s="1"/>
  <c r="AS21" i="33"/>
  <c r="AL21" i="33"/>
  <c r="AU21" i="33" s="1"/>
  <c r="AS39" i="33"/>
  <c r="AL39" i="33"/>
  <c r="AU39" i="33" s="1"/>
  <c r="AS57" i="33"/>
  <c r="AL57" i="33"/>
  <c r="AU57" i="33" s="1"/>
  <c r="AS75" i="33"/>
  <c r="AL75" i="33"/>
  <c r="AU75" i="33" s="1"/>
  <c r="AS93" i="33"/>
  <c r="AL93" i="33"/>
  <c r="AU93" i="33" s="1"/>
  <c r="AJ25" i="25"/>
  <c r="AK25" i="25"/>
  <c r="AT25" i="25" s="1"/>
  <c r="AS43" i="25"/>
  <c r="AL43" i="25"/>
  <c r="AU43" i="25" s="1"/>
  <c r="AS61" i="25"/>
  <c r="AL61" i="25"/>
  <c r="AU61" i="25" s="1"/>
  <c r="AS79" i="25"/>
  <c r="AL79" i="25"/>
  <c r="AU79" i="25" s="1"/>
  <c r="AS97" i="25"/>
  <c r="AL97" i="25"/>
  <c r="AU97" i="25" s="1"/>
  <c r="AJ93" i="73"/>
  <c r="AK93" i="73"/>
  <c r="AT93" i="73" s="1"/>
  <c r="AJ87" i="73"/>
  <c r="AK87" i="73"/>
  <c r="AT87" i="73" s="1"/>
  <c r="AJ81" i="73"/>
  <c r="AK81" i="73"/>
  <c r="AT81" i="73" s="1"/>
  <c r="AJ75" i="73"/>
  <c r="AK75" i="73"/>
  <c r="AT75" i="73" s="1"/>
  <c r="AJ69" i="73"/>
  <c r="AK69" i="73"/>
  <c r="AT69" i="73" s="1"/>
  <c r="AJ63" i="73"/>
  <c r="AK63" i="73"/>
  <c r="AT63" i="73" s="1"/>
  <c r="AJ57" i="73"/>
  <c r="AK57" i="73"/>
  <c r="AT57" i="73" s="1"/>
  <c r="AJ51" i="73"/>
  <c r="AK51" i="73"/>
  <c r="AT51" i="73" s="1"/>
  <c r="AJ45" i="73"/>
  <c r="AK45" i="73"/>
  <c r="AT45" i="73" s="1"/>
  <c r="AJ39" i="73"/>
  <c r="AK39" i="73"/>
  <c r="AT39" i="73" s="1"/>
  <c r="AJ33" i="73"/>
  <c r="AK33" i="73"/>
  <c r="AT33" i="73" s="1"/>
  <c r="AJ27" i="73"/>
  <c r="AK27" i="73"/>
  <c r="AT27" i="73" s="1"/>
  <c r="AJ21" i="73"/>
  <c r="AK21" i="73"/>
  <c r="AT21" i="73" s="1"/>
  <c r="AJ15" i="73"/>
  <c r="AK15" i="73"/>
  <c r="AT15" i="73" s="1"/>
  <c r="AJ9" i="73"/>
  <c r="AK9" i="73"/>
  <c r="AT9" i="73" s="1"/>
  <c r="AX3" i="73"/>
  <c r="S3" i="73" s="1"/>
  <c r="AC3" i="73" s="1"/>
  <c r="AS6" i="33"/>
  <c r="AS22" i="33"/>
  <c r="AL22" i="33"/>
  <c r="AU22" i="33" s="1"/>
  <c r="AS40" i="33"/>
  <c r="AL40" i="33"/>
  <c r="AU40" i="33" s="1"/>
  <c r="AS58" i="33"/>
  <c r="AL58" i="33"/>
  <c r="AU58" i="33" s="1"/>
  <c r="AS76" i="33"/>
  <c r="AL76" i="33"/>
  <c r="AU76" i="33" s="1"/>
  <c r="AS97" i="33"/>
  <c r="AL97" i="33"/>
  <c r="AU97" i="33" s="1"/>
  <c r="AJ9" i="25"/>
  <c r="AK9" i="25"/>
  <c r="AT9" i="25" s="1"/>
  <c r="AJ28" i="25"/>
  <c r="AK28" i="25"/>
  <c r="AT28" i="25" s="1"/>
  <c r="AS52" i="25"/>
  <c r="AL52" i="25"/>
  <c r="AU52" i="25" s="1"/>
  <c r="AS70" i="25"/>
  <c r="AL70" i="25"/>
  <c r="AU70" i="25" s="1"/>
  <c r="AS88" i="25"/>
  <c r="AL88" i="25"/>
  <c r="AU88" i="25" s="1"/>
  <c r="AJ6" i="25"/>
  <c r="AS78" i="25"/>
  <c r="AL78" i="25"/>
  <c r="AU78" i="25" s="1"/>
  <c r="AS19" i="33"/>
  <c r="AL19" i="33"/>
  <c r="AU19" i="33" s="1"/>
  <c r="AS37" i="33"/>
  <c r="AL37" i="33"/>
  <c r="AU37" i="33" s="1"/>
  <c r="AS55" i="33"/>
  <c r="AL55" i="33"/>
  <c r="AU55" i="33" s="1"/>
  <c r="AS73" i="33"/>
  <c r="AL73" i="33"/>
  <c r="AU73" i="33" s="1"/>
  <c r="AS91" i="33"/>
  <c r="AL91" i="33"/>
  <c r="AU91" i="33" s="1"/>
  <c r="AS77" i="25"/>
  <c r="AL77" i="25"/>
  <c r="AU77" i="25" s="1"/>
  <c r="AS96" i="25"/>
  <c r="AL96" i="25"/>
  <c r="AU96" i="25" s="1"/>
  <c r="AJ97" i="73"/>
  <c r="AK97" i="73"/>
  <c r="AT97" i="73" s="1"/>
  <c r="AJ92" i="73"/>
  <c r="AK92" i="73"/>
  <c r="AT92" i="73" s="1"/>
  <c r="AJ86" i="73"/>
  <c r="AK86" i="73"/>
  <c r="AT86" i="73" s="1"/>
  <c r="AJ80" i="73"/>
  <c r="AK80" i="73"/>
  <c r="AT80" i="73" s="1"/>
  <c r="AJ74" i="73"/>
  <c r="AK74" i="73"/>
  <c r="AT74" i="73" s="1"/>
  <c r="AJ68" i="73"/>
  <c r="AK68" i="73"/>
  <c r="AT68" i="73" s="1"/>
  <c r="AJ62" i="73"/>
  <c r="AK62" i="73"/>
  <c r="AT62" i="73" s="1"/>
  <c r="AJ56" i="73"/>
  <c r="AK56" i="73"/>
  <c r="AT56" i="73" s="1"/>
  <c r="AJ50" i="73"/>
  <c r="AK50" i="73"/>
  <c r="AT50" i="73" s="1"/>
  <c r="AJ44" i="73"/>
  <c r="AK44" i="73"/>
  <c r="AT44" i="73" s="1"/>
  <c r="AJ38" i="73"/>
  <c r="AK38" i="73"/>
  <c r="AT38" i="73" s="1"/>
  <c r="AJ32" i="73"/>
  <c r="AK32" i="73"/>
  <c r="AT32" i="73" s="1"/>
  <c r="AJ26" i="73"/>
  <c r="AK26" i="73"/>
  <c r="AT26" i="73" s="1"/>
  <c r="AJ20" i="73"/>
  <c r="AK20" i="73"/>
  <c r="AT20" i="73" s="1"/>
  <c r="AJ14" i="73"/>
  <c r="AK14" i="73"/>
  <c r="AT14" i="73" s="1"/>
  <c r="AS72" i="25"/>
  <c r="AL72" i="25"/>
  <c r="AU72" i="25" s="1"/>
  <c r="AJ8" i="25"/>
  <c r="AT100" i="33" l="1"/>
  <c r="AJ6" i="73"/>
  <c r="AL6" i="33"/>
  <c r="AU6" i="33" s="1"/>
  <c r="AL17" i="25"/>
  <c r="AU17" i="25" s="1"/>
  <c r="AS14" i="73"/>
  <c r="AL14" i="73"/>
  <c r="AU14" i="73" s="1"/>
  <c r="AS32" i="73"/>
  <c r="AL32" i="73"/>
  <c r="AU32" i="73" s="1"/>
  <c r="AS50" i="73"/>
  <c r="AL50" i="73"/>
  <c r="AU50" i="73" s="1"/>
  <c r="AS68" i="73"/>
  <c r="AL68" i="73"/>
  <c r="AU68" i="73" s="1"/>
  <c r="AS86" i="73"/>
  <c r="AL86" i="73"/>
  <c r="AU86" i="73" s="1"/>
  <c r="AS15" i="73"/>
  <c r="AL15" i="73"/>
  <c r="AU15" i="73" s="1"/>
  <c r="AS33" i="73"/>
  <c r="AL33" i="73"/>
  <c r="AU33" i="73" s="1"/>
  <c r="AS51" i="73"/>
  <c r="AL51" i="73"/>
  <c r="AU51" i="73" s="1"/>
  <c r="AS69" i="73"/>
  <c r="AL69" i="73"/>
  <c r="AU69" i="73" s="1"/>
  <c r="AS87" i="73"/>
  <c r="AL87" i="73"/>
  <c r="AU87" i="73" s="1"/>
  <c r="AS25" i="25"/>
  <c r="AL25" i="25"/>
  <c r="AU25" i="25" s="1"/>
  <c r="AS4" i="33"/>
  <c r="AS100" i="33" s="1"/>
  <c r="AL4" i="33"/>
  <c r="AU4" i="33" s="1"/>
  <c r="AH97" i="37"/>
  <c r="AQ97" i="37" s="1"/>
  <c r="AS11" i="73"/>
  <c r="AL11" i="73"/>
  <c r="AU11" i="73" s="1"/>
  <c r="AS29" i="73"/>
  <c r="AL29" i="73"/>
  <c r="AU29" i="73" s="1"/>
  <c r="AS47" i="73"/>
  <c r="AL47" i="73"/>
  <c r="AU47" i="73" s="1"/>
  <c r="AS65" i="73"/>
  <c r="AL65" i="73"/>
  <c r="AU65" i="73" s="1"/>
  <c r="AS83" i="73"/>
  <c r="AL83" i="73"/>
  <c r="AU83" i="73" s="1"/>
  <c r="AJ7" i="73"/>
  <c r="AK7" i="73"/>
  <c r="AT7" i="73" s="1"/>
  <c r="AS25" i="73"/>
  <c r="AL25" i="73"/>
  <c r="AU25" i="73" s="1"/>
  <c r="AS43" i="73"/>
  <c r="AL43" i="73"/>
  <c r="AU43" i="73" s="1"/>
  <c r="AS61" i="73"/>
  <c r="AL61" i="73"/>
  <c r="AU61" i="73" s="1"/>
  <c r="AS79" i="73"/>
  <c r="AL79" i="73"/>
  <c r="AU79" i="73" s="1"/>
  <c r="AS96" i="73"/>
  <c r="AL96" i="73"/>
  <c r="AU96" i="73" s="1"/>
  <c r="AS34" i="25"/>
  <c r="AL34" i="25"/>
  <c r="AU34" i="25" s="1"/>
  <c r="AS15" i="25"/>
  <c r="AL15" i="25"/>
  <c r="AU15" i="25" s="1"/>
  <c r="AS9" i="25"/>
  <c r="AL9" i="25"/>
  <c r="AU9" i="25" s="1"/>
  <c r="AS16" i="73"/>
  <c r="AL16" i="73"/>
  <c r="AU16" i="73" s="1"/>
  <c r="AS34" i="73"/>
  <c r="AL34" i="73"/>
  <c r="AU34" i="73" s="1"/>
  <c r="AS52" i="73"/>
  <c r="AL52" i="73"/>
  <c r="AU52" i="73" s="1"/>
  <c r="AS70" i="73"/>
  <c r="AL70" i="73"/>
  <c r="AU70" i="73" s="1"/>
  <c r="AS88" i="73"/>
  <c r="AL88" i="73"/>
  <c r="AU88" i="73" s="1"/>
  <c r="AS12" i="73"/>
  <c r="AL12" i="73"/>
  <c r="AU12" i="73" s="1"/>
  <c r="AS30" i="73"/>
  <c r="AL30" i="73"/>
  <c r="AU30" i="73" s="1"/>
  <c r="AS48" i="73"/>
  <c r="AL48" i="73"/>
  <c r="AU48" i="73" s="1"/>
  <c r="AS66" i="73"/>
  <c r="AL66" i="73"/>
  <c r="AU66" i="73" s="1"/>
  <c r="AS84" i="73"/>
  <c r="AL84" i="73"/>
  <c r="AU84" i="73" s="1"/>
  <c r="AS7" i="25"/>
  <c r="AL7" i="25"/>
  <c r="AU7" i="25" s="1"/>
  <c r="AR96" i="37"/>
  <c r="AS8" i="25"/>
  <c r="AL8" i="25"/>
  <c r="AU8" i="25" s="1"/>
  <c r="AS20" i="73"/>
  <c r="AL20" i="73"/>
  <c r="AU20" i="73" s="1"/>
  <c r="AS38" i="73"/>
  <c r="AL38" i="73"/>
  <c r="AU38" i="73" s="1"/>
  <c r="AS56" i="73"/>
  <c r="AL56" i="73"/>
  <c r="AU56" i="73" s="1"/>
  <c r="AS74" i="73"/>
  <c r="AL74" i="73"/>
  <c r="AU74" i="73" s="1"/>
  <c r="AS92" i="73"/>
  <c r="AL92" i="73"/>
  <c r="AU92" i="73" s="1"/>
  <c r="AB4" i="73"/>
  <c r="AJ3" i="73"/>
  <c r="AS21" i="73"/>
  <c r="AL21" i="73"/>
  <c r="AU21" i="73" s="1"/>
  <c r="AS39" i="73"/>
  <c r="AL39" i="73"/>
  <c r="AU39" i="73" s="1"/>
  <c r="AS57" i="73"/>
  <c r="AL57" i="73"/>
  <c r="AU57" i="73" s="1"/>
  <c r="AS75" i="73"/>
  <c r="AL75" i="73"/>
  <c r="AU75" i="73" s="1"/>
  <c r="AS93" i="73"/>
  <c r="AL93" i="73"/>
  <c r="AU93" i="73" s="1"/>
  <c r="AS22" i="25"/>
  <c r="AL22" i="25"/>
  <c r="AU22" i="25" s="1"/>
  <c r="AS39" i="25"/>
  <c r="AL39" i="25"/>
  <c r="AU39" i="25" s="1"/>
  <c r="Z97" i="37"/>
  <c r="AS20" i="25"/>
  <c r="AL20" i="25"/>
  <c r="AU20" i="25" s="1"/>
  <c r="AS17" i="73"/>
  <c r="AL17" i="73"/>
  <c r="AU17" i="73" s="1"/>
  <c r="AS35" i="73"/>
  <c r="AL35" i="73"/>
  <c r="AU35" i="73" s="1"/>
  <c r="AS53" i="73"/>
  <c r="AL53" i="73"/>
  <c r="AU53" i="73" s="1"/>
  <c r="AS71" i="73"/>
  <c r="AL71" i="73"/>
  <c r="AU71" i="73" s="1"/>
  <c r="AS89" i="73"/>
  <c r="AL89" i="73"/>
  <c r="AU89" i="73" s="1"/>
  <c r="AS13" i="25"/>
  <c r="AL13" i="25"/>
  <c r="AU13" i="25" s="1"/>
  <c r="AS26" i="25"/>
  <c r="AL26" i="25"/>
  <c r="AU26" i="25" s="1"/>
  <c r="AS13" i="73"/>
  <c r="AL13" i="73"/>
  <c r="AU13" i="73" s="1"/>
  <c r="AS31" i="73"/>
  <c r="AL31" i="73"/>
  <c r="AU31" i="73" s="1"/>
  <c r="AS49" i="73"/>
  <c r="AL49" i="73"/>
  <c r="AU49" i="73" s="1"/>
  <c r="AS67" i="73"/>
  <c r="AL67" i="73"/>
  <c r="AU67" i="73" s="1"/>
  <c r="AS85" i="73"/>
  <c r="AL85" i="73"/>
  <c r="AU85" i="73" s="1"/>
  <c r="AN98" i="73"/>
  <c r="AN100" i="73" s="1"/>
  <c r="AI98" i="73"/>
  <c r="AS6" i="25"/>
  <c r="AL6" i="25"/>
  <c r="AU6" i="25" s="1"/>
  <c r="AS3" i="25"/>
  <c r="AL3" i="25"/>
  <c r="AU3" i="25" s="1"/>
  <c r="AJ5" i="73"/>
  <c r="AK5" i="73"/>
  <c r="AT5" i="73" s="1"/>
  <c r="AS22" i="73"/>
  <c r="AL22" i="73"/>
  <c r="AU22" i="73" s="1"/>
  <c r="AS40" i="73"/>
  <c r="AL40" i="73"/>
  <c r="AU40" i="73" s="1"/>
  <c r="AS58" i="73"/>
  <c r="AL58" i="73"/>
  <c r="AU58" i="73" s="1"/>
  <c r="AS76" i="73"/>
  <c r="AL76" i="73"/>
  <c r="AU76" i="73" s="1"/>
  <c r="AS16" i="25"/>
  <c r="AL16" i="25"/>
  <c r="AU16" i="25" s="1"/>
  <c r="AS5" i="25"/>
  <c r="AL5" i="25"/>
  <c r="AU5" i="25" s="1"/>
  <c r="AS18" i="25"/>
  <c r="AL18" i="25"/>
  <c r="AU18" i="25" s="1"/>
  <c r="AS18" i="73"/>
  <c r="AL18" i="73"/>
  <c r="AU18" i="73" s="1"/>
  <c r="AS36" i="73"/>
  <c r="AL36" i="73"/>
  <c r="AU36" i="73" s="1"/>
  <c r="AS54" i="73"/>
  <c r="AL54" i="73"/>
  <c r="AU54" i="73" s="1"/>
  <c r="AS72" i="73"/>
  <c r="AL72" i="73"/>
  <c r="AU72" i="73" s="1"/>
  <c r="AS90" i="73"/>
  <c r="AL90" i="73"/>
  <c r="AU90" i="73" s="1"/>
  <c r="AS40" i="25"/>
  <c r="AL40" i="25"/>
  <c r="AU40" i="25" s="1"/>
  <c r="AS38" i="25"/>
  <c r="AL38" i="25"/>
  <c r="AU38" i="25" s="1"/>
  <c r="AS26" i="73"/>
  <c r="AL26" i="73"/>
  <c r="AU26" i="73" s="1"/>
  <c r="AS44" i="73"/>
  <c r="AL44" i="73"/>
  <c r="AU44" i="73" s="1"/>
  <c r="AS62" i="73"/>
  <c r="AL62" i="73"/>
  <c r="AU62" i="73" s="1"/>
  <c r="AS80" i="73"/>
  <c r="AL80" i="73"/>
  <c r="AU80" i="73" s="1"/>
  <c r="AS97" i="73"/>
  <c r="AL97" i="73"/>
  <c r="AU97" i="73" s="1"/>
  <c r="AS9" i="73"/>
  <c r="AL9" i="73"/>
  <c r="AU9" i="73" s="1"/>
  <c r="AS27" i="73"/>
  <c r="AL27" i="73"/>
  <c r="AU27" i="73" s="1"/>
  <c r="AS45" i="73"/>
  <c r="AL45" i="73"/>
  <c r="AU45" i="73" s="1"/>
  <c r="AS63" i="73"/>
  <c r="AL63" i="73"/>
  <c r="AU63" i="73" s="1"/>
  <c r="AS81" i="73"/>
  <c r="AL81" i="73"/>
  <c r="AU81" i="73" s="1"/>
  <c r="AJ4" i="25"/>
  <c r="AK4" i="25"/>
  <c r="AT4" i="25" s="1"/>
  <c r="AT100" i="25" s="1"/>
  <c r="AR98" i="33"/>
  <c r="AR100" i="33" s="1"/>
  <c r="AL98" i="33"/>
  <c r="AU98" i="33" s="1"/>
  <c r="AU100" i="33" s="1"/>
  <c r="C11" i="33" s="1"/>
  <c r="AS23" i="73"/>
  <c r="AL23" i="73"/>
  <c r="AU23" i="73" s="1"/>
  <c r="AS41" i="73"/>
  <c r="AL41" i="73"/>
  <c r="AU41" i="73" s="1"/>
  <c r="AS59" i="73"/>
  <c r="AL59" i="73"/>
  <c r="AU59" i="73" s="1"/>
  <c r="AS77" i="73"/>
  <c r="AL77" i="73"/>
  <c r="AU77" i="73" s="1"/>
  <c r="AS95" i="73"/>
  <c r="AL95" i="73"/>
  <c r="AU95" i="73" s="1"/>
  <c r="AS10" i="25"/>
  <c r="AL10" i="25"/>
  <c r="AU10" i="25" s="1"/>
  <c r="AS27" i="25"/>
  <c r="AL27" i="25"/>
  <c r="AU27" i="25" s="1"/>
  <c r="AS19" i="73"/>
  <c r="AL19" i="73"/>
  <c r="AU19" i="73" s="1"/>
  <c r="AS37" i="73"/>
  <c r="AL37" i="73"/>
  <c r="AU37" i="73" s="1"/>
  <c r="AS55" i="73"/>
  <c r="AL55" i="73"/>
  <c r="AU55" i="73" s="1"/>
  <c r="AS73" i="73"/>
  <c r="AL73" i="73"/>
  <c r="AU73" i="73" s="1"/>
  <c r="AS91" i="73"/>
  <c r="AL91" i="73"/>
  <c r="AU91" i="73" s="1"/>
  <c r="AS28" i="25"/>
  <c r="AL28" i="25"/>
  <c r="AU28" i="25" s="1"/>
  <c r="AS10" i="73"/>
  <c r="AL10" i="73"/>
  <c r="AU10" i="73" s="1"/>
  <c r="AS28" i="73"/>
  <c r="AL28" i="73"/>
  <c r="AU28" i="73" s="1"/>
  <c r="AS46" i="73"/>
  <c r="AL46" i="73"/>
  <c r="AU46" i="73" s="1"/>
  <c r="AS64" i="73"/>
  <c r="AL64" i="73"/>
  <c r="AU64" i="73" s="1"/>
  <c r="AS82" i="73"/>
  <c r="AL82" i="73"/>
  <c r="AU82" i="73" s="1"/>
  <c r="AS19" i="25"/>
  <c r="AL19" i="25"/>
  <c r="AU19" i="25" s="1"/>
  <c r="AS33" i="25"/>
  <c r="AL33" i="25"/>
  <c r="AU33" i="25" s="1"/>
  <c r="AS6" i="73"/>
  <c r="AL6" i="73"/>
  <c r="AU6" i="73" s="1"/>
  <c r="AS24" i="73"/>
  <c r="AL24" i="73"/>
  <c r="AU24" i="73" s="1"/>
  <c r="AS42" i="73"/>
  <c r="AL42" i="73"/>
  <c r="AU42" i="73" s="1"/>
  <c r="AS60" i="73"/>
  <c r="AL60" i="73"/>
  <c r="AU60" i="73" s="1"/>
  <c r="AS78" i="73"/>
  <c r="AL78" i="73"/>
  <c r="AU78" i="73" s="1"/>
  <c r="AS94" i="73"/>
  <c r="AL94" i="73"/>
  <c r="AU94" i="73" s="1"/>
  <c r="AS21" i="25"/>
  <c r="AL21" i="25"/>
  <c r="AU21" i="25" s="1"/>
  <c r="AS14" i="25"/>
  <c r="AL14" i="25"/>
  <c r="AU14" i="25" s="1"/>
  <c r="AS8" i="73"/>
  <c r="AL8" i="73"/>
  <c r="AU8" i="73" s="1"/>
  <c r="AL98" i="73" l="1"/>
  <c r="AU98" i="73" s="1"/>
  <c r="AR98" i="73"/>
  <c r="AR100" i="73" s="1"/>
  <c r="AJ4" i="73"/>
  <c r="AK4" i="73"/>
  <c r="AT4" i="73" s="1"/>
  <c r="AT100" i="73" s="1"/>
  <c r="AS7" i="73"/>
  <c r="AL7" i="73"/>
  <c r="AU7" i="73" s="1"/>
  <c r="AS100" i="25"/>
  <c r="AS5" i="73"/>
  <c r="AL5" i="73"/>
  <c r="AU5" i="73" s="1"/>
  <c r="AS3" i="73"/>
  <c r="AL3" i="73"/>
  <c r="AU3" i="73" s="1"/>
  <c r="AS4" i="25"/>
  <c r="AL4" i="25"/>
  <c r="AU4" i="25" s="1"/>
  <c r="AU100" i="25" s="1"/>
  <c r="C11" i="25" s="1"/>
  <c r="AF97" i="37"/>
  <c r="AO97" i="37" s="1"/>
  <c r="AE97" i="37"/>
  <c r="W98" i="37"/>
  <c r="AG97" i="37"/>
  <c r="AP97" i="37" s="1"/>
  <c r="Y98" i="37" l="1"/>
  <c r="X98" i="37"/>
  <c r="AI97" i="37"/>
  <c r="AN97" i="37"/>
  <c r="AS4" i="73"/>
  <c r="AS100" i="73" s="1"/>
  <c r="AL4" i="73"/>
  <c r="AU4" i="73" s="1"/>
  <c r="AU100" i="73" s="1"/>
  <c r="C11" i="73" s="1"/>
  <c r="F26" i="97" s="1"/>
  <c r="AR97" i="37" l="1"/>
  <c r="AH98" i="37"/>
  <c r="AQ98" i="37" s="1"/>
  <c r="AQ100" i="37" s="1"/>
  <c r="AZ3" i="37"/>
  <c r="AX5" i="37" s="1"/>
  <c r="S5" i="37" s="1"/>
  <c r="AC5" i="37" s="1"/>
  <c r="AB6" i="37" s="1"/>
  <c r="AX33" i="37"/>
  <c r="S33" i="37" s="1"/>
  <c r="AC33" i="37" s="1"/>
  <c r="AB34" i="37" s="1"/>
  <c r="AX51" i="37"/>
  <c r="S51" i="37" s="1"/>
  <c r="AC51" i="37" s="1"/>
  <c r="AB52" i="37" s="1"/>
  <c r="AX57" i="37"/>
  <c r="S57" i="37" s="1"/>
  <c r="AC57" i="37" s="1"/>
  <c r="AB58" i="37" s="1"/>
  <c r="AX63" i="37"/>
  <c r="S63" i="37" s="1"/>
  <c r="AC63" i="37" s="1"/>
  <c r="AB64" i="37" s="1"/>
  <c r="AX69" i="37"/>
  <c r="S69" i="37" s="1"/>
  <c r="AC69" i="37" s="1"/>
  <c r="AB70" i="37" s="1"/>
  <c r="AX87" i="37"/>
  <c r="S87" i="37" s="1"/>
  <c r="AC87" i="37" s="1"/>
  <c r="AB88" i="37" s="1"/>
  <c r="AX93" i="37"/>
  <c r="S93" i="37" s="1"/>
  <c r="AC93" i="37" s="1"/>
  <c r="AB94" i="37" s="1"/>
  <c r="Z98" i="37"/>
  <c r="AX27" i="37" l="1"/>
  <c r="S27" i="37" s="1"/>
  <c r="AC27" i="37" s="1"/>
  <c r="AB28" i="37" s="1"/>
  <c r="AX9" i="37"/>
  <c r="S9" i="37" s="1"/>
  <c r="AC9" i="37" s="1"/>
  <c r="AB10" i="37" s="1"/>
  <c r="AX81" i="37"/>
  <c r="S81" i="37" s="1"/>
  <c r="AC81" i="37" s="1"/>
  <c r="AB82" i="37" s="1"/>
  <c r="AX45" i="37"/>
  <c r="S45" i="37" s="1"/>
  <c r="AC45" i="37" s="1"/>
  <c r="AB46" i="37" s="1"/>
  <c r="AX75" i="37"/>
  <c r="S75" i="37" s="1"/>
  <c r="AC75" i="37" s="1"/>
  <c r="AB76" i="37" s="1"/>
  <c r="AX39" i="37"/>
  <c r="S39" i="37" s="1"/>
  <c r="AC39" i="37" s="1"/>
  <c r="AB40" i="37" s="1"/>
  <c r="AK6" i="37"/>
  <c r="AT6" i="37" s="1"/>
  <c r="AK64" i="37"/>
  <c r="AT64" i="37" s="1"/>
  <c r="AK34" i="37"/>
  <c r="AT34" i="37" s="1"/>
  <c r="AX21" i="37"/>
  <c r="S21" i="37" s="1"/>
  <c r="AC21" i="37" s="1"/>
  <c r="AB22" i="37" s="1"/>
  <c r="AX86" i="37"/>
  <c r="S86" i="37" s="1"/>
  <c r="AC86" i="37" s="1"/>
  <c r="AB87" i="37" s="1"/>
  <c r="AX26" i="37"/>
  <c r="S26" i="37" s="1"/>
  <c r="AC26" i="37" s="1"/>
  <c r="AB27" i="37" s="1"/>
  <c r="AX95" i="37"/>
  <c r="S95" i="37" s="1"/>
  <c r="AC95" i="37" s="1"/>
  <c r="AB96" i="37" s="1"/>
  <c r="AX88" i="37"/>
  <c r="S88" i="37" s="1"/>
  <c r="AC88" i="37" s="1"/>
  <c r="AB89" i="37" s="1"/>
  <c r="AX82" i="37"/>
  <c r="S82" i="37" s="1"/>
  <c r="AC82" i="37" s="1"/>
  <c r="AB83" i="37" s="1"/>
  <c r="AX76" i="37"/>
  <c r="S76" i="37" s="1"/>
  <c r="AC76" i="37" s="1"/>
  <c r="AB77" i="37" s="1"/>
  <c r="AX70" i="37"/>
  <c r="S70" i="37" s="1"/>
  <c r="AC70" i="37" s="1"/>
  <c r="AB71" i="37" s="1"/>
  <c r="AX64" i="37"/>
  <c r="S64" i="37" s="1"/>
  <c r="AC64" i="37" s="1"/>
  <c r="AB65" i="37" s="1"/>
  <c r="AX58" i="37"/>
  <c r="S58" i="37" s="1"/>
  <c r="AC58" i="37" s="1"/>
  <c r="AB59" i="37" s="1"/>
  <c r="AX52" i="37"/>
  <c r="S52" i="37" s="1"/>
  <c r="AC52" i="37" s="1"/>
  <c r="AB53" i="37" s="1"/>
  <c r="AX46" i="37"/>
  <c r="S46" i="37" s="1"/>
  <c r="AC46" i="37" s="1"/>
  <c r="AB47" i="37" s="1"/>
  <c r="AX40" i="37"/>
  <c r="S40" i="37" s="1"/>
  <c r="AC40" i="37" s="1"/>
  <c r="AB41" i="37" s="1"/>
  <c r="AX34" i="37"/>
  <c r="S34" i="37" s="1"/>
  <c r="AC34" i="37" s="1"/>
  <c r="AB35" i="37" s="1"/>
  <c r="AX28" i="37"/>
  <c r="S28" i="37" s="1"/>
  <c r="AC28" i="37" s="1"/>
  <c r="AB29" i="37" s="1"/>
  <c r="AX22" i="37"/>
  <c r="S22" i="37" s="1"/>
  <c r="AC22" i="37" s="1"/>
  <c r="AB23" i="37" s="1"/>
  <c r="AX16" i="37"/>
  <c r="S16" i="37" s="1"/>
  <c r="AC16" i="37" s="1"/>
  <c r="AB17" i="37" s="1"/>
  <c r="AX10" i="37"/>
  <c r="S10" i="37" s="1"/>
  <c r="AC10" i="37" s="1"/>
  <c r="AB11" i="37" s="1"/>
  <c r="AX4" i="37"/>
  <c r="S4" i="37" s="1"/>
  <c r="AC4" i="37" s="1"/>
  <c r="AB5" i="37" s="1"/>
  <c r="AK58" i="37"/>
  <c r="AT58" i="37" s="1"/>
  <c r="AJ28" i="37"/>
  <c r="AK28" i="37"/>
  <c r="AT28" i="37" s="1"/>
  <c r="AX92" i="37"/>
  <c r="S92" i="37" s="1"/>
  <c r="AC92" i="37" s="1"/>
  <c r="AB93" i="37" s="1"/>
  <c r="AX50" i="37"/>
  <c r="S50" i="37" s="1"/>
  <c r="AC50" i="37" s="1"/>
  <c r="AB51" i="37" s="1"/>
  <c r="AX20" i="37"/>
  <c r="S20" i="37" s="1"/>
  <c r="AC20" i="37" s="1"/>
  <c r="AB21" i="37" s="1"/>
  <c r="AX14" i="37"/>
  <c r="S14" i="37" s="1"/>
  <c r="AC14" i="37" s="1"/>
  <c r="AB15" i="37" s="1"/>
  <c r="AK88" i="37"/>
  <c r="AT88" i="37" s="1"/>
  <c r="AJ70" i="37"/>
  <c r="AK70" i="37"/>
  <c r="AT70" i="37" s="1"/>
  <c r="AJ46" i="37"/>
  <c r="AK46" i="37"/>
  <c r="AT46" i="37" s="1"/>
  <c r="AX15" i="37"/>
  <c r="S15" i="37" s="1"/>
  <c r="AC15" i="37" s="1"/>
  <c r="AB16" i="37" s="1"/>
  <c r="AG98" i="37"/>
  <c r="AP98" i="37" s="1"/>
  <c r="AP100" i="37" s="1"/>
  <c r="AF98" i="37"/>
  <c r="AO98" i="37" s="1"/>
  <c r="AO100" i="37" s="1"/>
  <c r="AE98" i="37"/>
  <c r="AC98" i="37"/>
  <c r="AX74" i="37"/>
  <c r="S74" i="37" s="1"/>
  <c r="AC74" i="37" s="1"/>
  <c r="AB75" i="37" s="1"/>
  <c r="AX56" i="37"/>
  <c r="S56" i="37" s="1"/>
  <c r="AC56" i="37" s="1"/>
  <c r="AB57" i="37" s="1"/>
  <c r="AX38" i="37"/>
  <c r="S38" i="37" s="1"/>
  <c r="AC38" i="37" s="1"/>
  <c r="AB39" i="37" s="1"/>
  <c r="AX8" i="37"/>
  <c r="S8" i="37" s="1"/>
  <c r="AC8" i="37" s="1"/>
  <c r="AB9" i="37" s="1"/>
  <c r="AX97" i="37"/>
  <c r="S97" i="37" s="1"/>
  <c r="AC97" i="37" s="1"/>
  <c r="AB98" i="37" s="1"/>
  <c r="AX91" i="37"/>
  <c r="S91" i="37" s="1"/>
  <c r="AC91" i="37" s="1"/>
  <c r="AB92" i="37" s="1"/>
  <c r="AX85" i="37"/>
  <c r="S85" i="37" s="1"/>
  <c r="AC85" i="37" s="1"/>
  <c r="AB86" i="37" s="1"/>
  <c r="AX79" i="37"/>
  <c r="S79" i="37" s="1"/>
  <c r="AC79" i="37" s="1"/>
  <c r="AB80" i="37" s="1"/>
  <c r="AX73" i="37"/>
  <c r="S73" i="37" s="1"/>
  <c r="AC73" i="37" s="1"/>
  <c r="AB74" i="37" s="1"/>
  <c r="AX67" i="37"/>
  <c r="S67" i="37" s="1"/>
  <c r="AC67" i="37" s="1"/>
  <c r="AB68" i="37" s="1"/>
  <c r="AX61" i="37"/>
  <c r="S61" i="37" s="1"/>
  <c r="AC61" i="37" s="1"/>
  <c r="AB62" i="37" s="1"/>
  <c r="AX55" i="37"/>
  <c r="S55" i="37" s="1"/>
  <c r="AC55" i="37" s="1"/>
  <c r="AB56" i="37" s="1"/>
  <c r="AX49" i="37"/>
  <c r="S49" i="37" s="1"/>
  <c r="AC49" i="37" s="1"/>
  <c r="AB50" i="37" s="1"/>
  <c r="AX43" i="37"/>
  <c r="S43" i="37" s="1"/>
  <c r="AC43" i="37" s="1"/>
  <c r="AB44" i="37" s="1"/>
  <c r="AX37" i="37"/>
  <c r="S37" i="37" s="1"/>
  <c r="AC37" i="37" s="1"/>
  <c r="AB38" i="37" s="1"/>
  <c r="AX31" i="37"/>
  <c r="S31" i="37" s="1"/>
  <c r="AC31" i="37" s="1"/>
  <c r="AB32" i="37" s="1"/>
  <c r="AX25" i="37"/>
  <c r="S25" i="37" s="1"/>
  <c r="AC25" i="37" s="1"/>
  <c r="AB26" i="37" s="1"/>
  <c r="AX19" i="37"/>
  <c r="S19" i="37" s="1"/>
  <c r="AC19" i="37" s="1"/>
  <c r="AB20" i="37" s="1"/>
  <c r="AX13" i="37"/>
  <c r="S13" i="37" s="1"/>
  <c r="AC13" i="37" s="1"/>
  <c r="AB14" i="37" s="1"/>
  <c r="AX7" i="37"/>
  <c r="S7" i="37" s="1"/>
  <c r="AC7" i="37" s="1"/>
  <c r="AB8" i="37" s="1"/>
  <c r="AK94" i="37"/>
  <c r="AT94" i="37" s="1"/>
  <c r="AJ76" i="37"/>
  <c r="AK76" i="37"/>
  <c r="AT76" i="37" s="1"/>
  <c r="AJ40" i="37"/>
  <c r="AK40" i="37"/>
  <c r="AT40" i="37" s="1"/>
  <c r="AX80" i="37"/>
  <c r="S80" i="37" s="1"/>
  <c r="AC80" i="37" s="1"/>
  <c r="AB81" i="37" s="1"/>
  <c r="AX62" i="37"/>
  <c r="S62" i="37" s="1"/>
  <c r="AC62" i="37" s="1"/>
  <c r="AB63" i="37" s="1"/>
  <c r="AX44" i="37"/>
  <c r="S44" i="37" s="1"/>
  <c r="AC44" i="37" s="1"/>
  <c r="AB45" i="37" s="1"/>
  <c r="AX3" i="37"/>
  <c r="S3" i="37" s="1"/>
  <c r="AC3" i="37" s="1"/>
  <c r="AX96" i="37"/>
  <c r="S96" i="37" s="1"/>
  <c r="AC96" i="37" s="1"/>
  <c r="AB97" i="37" s="1"/>
  <c r="AX90" i="37"/>
  <c r="S90" i="37" s="1"/>
  <c r="AC90" i="37" s="1"/>
  <c r="AB91" i="37" s="1"/>
  <c r="AX84" i="37"/>
  <c r="S84" i="37" s="1"/>
  <c r="AC84" i="37" s="1"/>
  <c r="AB85" i="37" s="1"/>
  <c r="AX78" i="37"/>
  <c r="S78" i="37" s="1"/>
  <c r="AC78" i="37" s="1"/>
  <c r="AB79" i="37" s="1"/>
  <c r="AX72" i="37"/>
  <c r="S72" i="37" s="1"/>
  <c r="AC72" i="37" s="1"/>
  <c r="AB73" i="37" s="1"/>
  <c r="AX66" i="37"/>
  <c r="S66" i="37" s="1"/>
  <c r="AC66" i="37" s="1"/>
  <c r="AB67" i="37" s="1"/>
  <c r="AX60" i="37"/>
  <c r="S60" i="37" s="1"/>
  <c r="AC60" i="37" s="1"/>
  <c r="AB61" i="37" s="1"/>
  <c r="AX54" i="37"/>
  <c r="S54" i="37" s="1"/>
  <c r="AC54" i="37" s="1"/>
  <c r="AB55" i="37" s="1"/>
  <c r="AX48" i="37"/>
  <c r="S48" i="37" s="1"/>
  <c r="AC48" i="37" s="1"/>
  <c r="AB49" i="37" s="1"/>
  <c r="AX42" i="37"/>
  <c r="S42" i="37" s="1"/>
  <c r="AC42" i="37" s="1"/>
  <c r="AB43" i="37" s="1"/>
  <c r="AX36" i="37"/>
  <c r="S36" i="37" s="1"/>
  <c r="AC36" i="37" s="1"/>
  <c r="AB37" i="37" s="1"/>
  <c r="AX30" i="37"/>
  <c r="S30" i="37" s="1"/>
  <c r="AC30" i="37" s="1"/>
  <c r="AB31" i="37" s="1"/>
  <c r="AX24" i="37"/>
  <c r="S24" i="37" s="1"/>
  <c r="AC24" i="37" s="1"/>
  <c r="AB25" i="37" s="1"/>
  <c r="AX18" i="37"/>
  <c r="S18" i="37" s="1"/>
  <c r="AC18" i="37" s="1"/>
  <c r="AB19" i="37" s="1"/>
  <c r="AX12" i="37"/>
  <c r="S12" i="37" s="1"/>
  <c r="AC12" i="37" s="1"/>
  <c r="AB13" i="37" s="1"/>
  <c r="AX6" i="37"/>
  <c r="S6" i="37" s="1"/>
  <c r="AC6" i="37" s="1"/>
  <c r="AB7" i="37" s="1"/>
  <c r="AJ82" i="37"/>
  <c r="AK82" i="37"/>
  <c r="AT82" i="37" s="1"/>
  <c r="AK52" i="37"/>
  <c r="AT52" i="37" s="1"/>
  <c r="AJ10" i="37"/>
  <c r="AK10" i="37"/>
  <c r="AT10" i="37" s="1"/>
  <c r="AX68" i="37"/>
  <c r="S68" i="37" s="1"/>
  <c r="AC68" i="37" s="1"/>
  <c r="AB69" i="37" s="1"/>
  <c r="AX32" i="37"/>
  <c r="S32" i="37" s="1"/>
  <c r="AC32" i="37" s="1"/>
  <c r="AB33" i="37" s="1"/>
  <c r="AX94" i="37"/>
  <c r="S94" i="37" s="1"/>
  <c r="AC94" i="37" s="1"/>
  <c r="AB95" i="37" s="1"/>
  <c r="AX89" i="37"/>
  <c r="S89" i="37" s="1"/>
  <c r="AC89" i="37" s="1"/>
  <c r="AB90" i="37" s="1"/>
  <c r="AX83" i="37"/>
  <c r="S83" i="37" s="1"/>
  <c r="AC83" i="37" s="1"/>
  <c r="AB84" i="37" s="1"/>
  <c r="AX77" i="37"/>
  <c r="S77" i="37" s="1"/>
  <c r="AC77" i="37" s="1"/>
  <c r="AB78" i="37" s="1"/>
  <c r="AX71" i="37"/>
  <c r="S71" i="37" s="1"/>
  <c r="AC71" i="37" s="1"/>
  <c r="AB72" i="37" s="1"/>
  <c r="AX65" i="37"/>
  <c r="S65" i="37" s="1"/>
  <c r="AC65" i="37" s="1"/>
  <c r="AB66" i="37" s="1"/>
  <c r="AX59" i="37"/>
  <c r="S59" i="37" s="1"/>
  <c r="AC59" i="37" s="1"/>
  <c r="AB60" i="37" s="1"/>
  <c r="AX53" i="37"/>
  <c r="S53" i="37" s="1"/>
  <c r="AC53" i="37" s="1"/>
  <c r="AB54" i="37" s="1"/>
  <c r="AX47" i="37"/>
  <c r="S47" i="37" s="1"/>
  <c r="AC47" i="37" s="1"/>
  <c r="AB48" i="37" s="1"/>
  <c r="AX41" i="37"/>
  <c r="S41" i="37" s="1"/>
  <c r="AC41" i="37" s="1"/>
  <c r="AB42" i="37" s="1"/>
  <c r="AX35" i="37"/>
  <c r="S35" i="37" s="1"/>
  <c r="AC35" i="37" s="1"/>
  <c r="AB36" i="37" s="1"/>
  <c r="AX29" i="37"/>
  <c r="S29" i="37" s="1"/>
  <c r="AC29" i="37" s="1"/>
  <c r="AB30" i="37" s="1"/>
  <c r="AX23" i="37"/>
  <c r="S23" i="37" s="1"/>
  <c r="AC23" i="37" s="1"/>
  <c r="AB24" i="37" s="1"/>
  <c r="AX17" i="37"/>
  <c r="S17" i="37" s="1"/>
  <c r="AC17" i="37" s="1"/>
  <c r="AB18" i="37" s="1"/>
  <c r="AX11" i="37"/>
  <c r="S11" i="37" s="1"/>
  <c r="AC11" i="37" s="1"/>
  <c r="AB12" i="37" s="1"/>
  <c r="AJ34" i="37" l="1"/>
  <c r="AJ94" i="37"/>
  <c r="AJ12" i="37"/>
  <c r="AK12" i="37"/>
  <c r="AT12" i="37" s="1"/>
  <c r="AS10" i="37"/>
  <c r="AL10" i="37"/>
  <c r="AU10" i="37" s="1"/>
  <c r="AJ38" i="37"/>
  <c r="AK38" i="37"/>
  <c r="AT38" i="37" s="1"/>
  <c r="AJ53" i="37"/>
  <c r="AK53" i="37"/>
  <c r="AT53" i="37" s="1"/>
  <c r="AJ42" i="37"/>
  <c r="AK42" i="37"/>
  <c r="AT42" i="37" s="1"/>
  <c r="AJ78" i="37"/>
  <c r="AK78" i="37"/>
  <c r="AT78" i="37" s="1"/>
  <c r="AJ7" i="37"/>
  <c r="AK7" i="37"/>
  <c r="AT7" i="37" s="1"/>
  <c r="AJ43" i="37"/>
  <c r="AK43" i="37"/>
  <c r="AT43" i="37" s="1"/>
  <c r="AJ79" i="37"/>
  <c r="AK79" i="37"/>
  <c r="AT79" i="37" s="1"/>
  <c r="AJ63" i="37"/>
  <c r="AK63" i="37"/>
  <c r="AT63" i="37" s="1"/>
  <c r="AJ32" i="37"/>
  <c r="AK32" i="37"/>
  <c r="AT32" i="37" s="1"/>
  <c r="AJ68" i="37"/>
  <c r="AK68" i="37"/>
  <c r="AT68" i="37" s="1"/>
  <c r="AJ9" i="37"/>
  <c r="AK9" i="37"/>
  <c r="AT9" i="37" s="1"/>
  <c r="AS70" i="37"/>
  <c r="AL70" i="37"/>
  <c r="AU70" i="37" s="1"/>
  <c r="AJ93" i="37"/>
  <c r="AK93" i="37"/>
  <c r="AT93" i="37" s="1"/>
  <c r="AJ11" i="37"/>
  <c r="AK11" i="37"/>
  <c r="AT11" i="37" s="1"/>
  <c r="AJ47" i="37"/>
  <c r="AK47" i="37"/>
  <c r="AT47" i="37" s="1"/>
  <c r="AJ83" i="37"/>
  <c r="AK83" i="37"/>
  <c r="AT83" i="37" s="1"/>
  <c r="AJ13" i="37"/>
  <c r="AK13" i="37"/>
  <c r="AT13" i="37" s="1"/>
  <c r="AS94" i="37"/>
  <c r="AL94" i="37"/>
  <c r="AU94" i="37" s="1"/>
  <c r="AJ54" i="37"/>
  <c r="AK54" i="37"/>
  <c r="AT54" i="37" s="1"/>
  <c r="AJ8" i="37"/>
  <c r="AK8" i="37"/>
  <c r="AT8" i="37" s="1"/>
  <c r="AJ16" i="37"/>
  <c r="AK16" i="37"/>
  <c r="AT16" i="37" s="1"/>
  <c r="AJ88" i="37"/>
  <c r="AS28" i="37"/>
  <c r="AL28" i="37"/>
  <c r="AU28" i="37" s="1"/>
  <c r="AJ23" i="37"/>
  <c r="AK23" i="37"/>
  <c r="AT23" i="37" s="1"/>
  <c r="AJ59" i="37"/>
  <c r="AK59" i="37"/>
  <c r="AT59" i="37" s="1"/>
  <c r="AJ96" i="37"/>
  <c r="AK96" i="37"/>
  <c r="AT96" i="37" s="1"/>
  <c r="AJ84" i="37"/>
  <c r="AK84" i="37"/>
  <c r="AT84" i="37" s="1"/>
  <c r="AJ81" i="37"/>
  <c r="AK81" i="37"/>
  <c r="AT81" i="37" s="1"/>
  <c r="AJ89" i="37"/>
  <c r="AK89" i="37"/>
  <c r="AT89" i="37" s="1"/>
  <c r="AJ90" i="37"/>
  <c r="AK90" i="37"/>
  <c r="AT90" i="37" s="1"/>
  <c r="AJ91" i="37"/>
  <c r="AK91" i="37"/>
  <c r="AT91" i="37" s="1"/>
  <c r="AJ57" i="37"/>
  <c r="AK57" i="37"/>
  <c r="AT57" i="37" s="1"/>
  <c r="AJ24" i="37"/>
  <c r="AK24" i="37"/>
  <c r="AT24" i="37" s="1"/>
  <c r="AJ60" i="37"/>
  <c r="AK60" i="37"/>
  <c r="AT60" i="37" s="1"/>
  <c r="AJ95" i="37"/>
  <c r="AK95" i="37"/>
  <c r="AT95" i="37" s="1"/>
  <c r="AJ52" i="37"/>
  <c r="AJ25" i="37"/>
  <c r="AK25" i="37"/>
  <c r="AT25" i="37" s="1"/>
  <c r="AJ61" i="37"/>
  <c r="AK61" i="37"/>
  <c r="AT61" i="37" s="1"/>
  <c r="AJ97" i="37"/>
  <c r="AK97" i="37"/>
  <c r="AT97" i="37" s="1"/>
  <c r="AS40" i="37"/>
  <c r="AL40" i="37"/>
  <c r="AU40" i="37" s="1"/>
  <c r="AJ14" i="37"/>
  <c r="AK14" i="37"/>
  <c r="AT14" i="37" s="1"/>
  <c r="AJ50" i="37"/>
  <c r="AK50" i="37"/>
  <c r="AT50" i="37" s="1"/>
  <c r="AJ86" i="37"/>
  <c r="AK86" i="37"/>
  <c r="AT86" i="37" s="1"/>
  <c r="AJ75" i="37"/>
  <c r="AK75" i="37"/>
  <c r="AT75" i="37" s="1"/>
  <c r="AJ15" i="37"/>
  <c r="AK15" i="37"/>
  <c r="AT15" i="37" s="1"/>
  <c r="AJ29" i="37"/>
  <c r="AK29" i="37"/>
  <c r="AT29" i="37" s="1"/>
  <c r="AJ65" i="37"/>
  <c r="AK65" i="37"/>
  <c r="AT65" i="37" s="1"/>
  <c r="AJ27" i="37"/>
  <c r="AK27" i="37"/>
  <c r="AT27" i="37" s="1"/>
  <c r="AJ64" i="37"/>
  <c r="AJ48" i="37"/>
  <c r="AK48" i="37"/>
  <c r="AT48" i="37" s="1"/>
  <c r="AJ85" i="37"/>
  <c r="AK85" i="37"/>
  <c r="AT85" i="37" s="1"/>
  <c r="AJ39" i="37"/>
  <c r="AK39" i="37"/>
  <c r="AT39" i="37" s="1"/>
  <c r="AS34" i="37"/>
  <c r="AL34" i="37"/>
  <c r="AU34" i="37" s="1"/>
  <c r="AJ19" i="37"/>
  <c r="AK19" i="37"/>
  <c r="AT19" i="37" s="1"/>
  <c r="AJ80" i="37"/>
  <c r="AK80" i="37"/>
  <c r="AT80" i="37" s="1"/>
  <c r="AJ30" i="37"/>
  <c r="AK30" i="37"/>
  <c r="AT30" i="37" s="1"/>
  <c r="AJ66" i="37"/>
  <c r="AK66" i="37"/>
  <c r="AT66" i="37" s="1"/>
  <c r="AJ33" i="37"/>
  <c r="AK33" i="37"/>
  <c r="AT33" i="37" s="1"/>
  <c r="AJ31" i="37"/>
  <c r="AK31" i="37"/>
  <c r="AT31" i="37" s="1"/>
  <c r="AJ67" i="37"/>
  <c r="AK67" i="37"/>
  <c r="AT67" i="37" s="1"/>
  <c r="AB4" i="37"/>
  <c r="AJ3" i="37"/>
  <c r="AJ20" i="37"/>
  <c r="AK20" i="37"/>
  <c r="AT20" i="37" s="1"/>
  <c r="AJ56" i="37"/>
  <c r="AK56" i="37"/>
  <c r="AT56" i="37" s="1"/>
  <c r="AJ92" i="37"/>
  <c r="AK92" i="37"/>
  <c r="AT92" i="37" s="1"/>
  <c r="AS46" i="37"/>
  <c r="AL46" i="37"/>
  <c r="AU46" i="37" s="1"/>
  <c r="AJ21" i="37"/>
  <c r="AK21" i="37"/>
  <c r="AT21" i="37" s="1"/>
  <c r="AJ58" i="37"/>
  <c r="AJ35" i="37"/>
  <c r="AK35" i="37"/>
  <c r="AT35" i="37" s="1"/>
  <c r="AJ71" i="37"/>
  <c r="AK71" i="37"/>
  <c r="AT71" i="37" s="1"/>
  <c r="AJ87" i="37"/>
  <c r="AK87" i="37"/>
  <c r="AT87" i="37" s="1"/>
  <c r="AJ49" i="37"/>
  <c r="AK49" i="37"/>
  <c r="AT49" i="37" s="1"/>
  <c r="AJ74" i="37"/>
  <c r="AK74" i="37"/>
  <c r="AT74" i="37" s="1"/>
  <c r="AJ17" i="37"/>
  <c r="AK17" i="37"/>
  <c r="AT17" i="37" s="1"/>
  <c r="AJ18" i="37"/>
  <c r="AK18" i="37"/>
  <c r="AT18" i="37" s="1"/>
  <c r="AJ55" i="37"/>
  <c r="AK55" i="37"/>
  <c r="AT55" i="37" s="1"/>
  <c r="AJ44" i="37"/>
  <c r="AK44" i="37"/>
  <c r="AT44" i="37" s="1"/>
  <c r="AJ36" i="37"/>
  <c r="AK36" i="37"/>
  <c r="AT36" i="37" s="1"/>
  <c r="AJ72" i="37"/>
  <c r="AK72" i="37"/>
  <c r="AT72" i="37" s="1"/>
  <c r="AJ69" i="37"/>
  <c r="AK69" i="37"/>
  <c r="AT69" i="37" s="1"/>
  <c r="AS82" i="37"/>
  <c r="AL82" i="37"/>
  <c r="AU82" i="37" s="1"/>
  <c r="AJ37" i="37"/>
  <c r="AK37" i="37"/>
  <c r="AT37" i="37" s="1"/>
  <c r="AJ73" i="37"/>
  <c r="AK73" i="37"/>
  <c r="AT73" i="37" s="1"/>
  <c r="AJ45" i="37"/>
  <c r="AK45" i="37"/>
  <c r="AT45" i="37" s="1"/>
  <c r="AS76" i="37"/>
  <c r="AL76" i="37"/>
  <c r="AU76" i="37" s="1"/>
  <c r="AJ26" i="37"/>
  <c r="AK26" i="37"/>
  <c r="AT26" i="37" s="1"/>
  <c r="AJ62" i="37"/>
  <c r="AK62" i="37"/>
  <c r="AT62" i="37" s="1"/>
  <c r="AJ98" i="37"/>
  <c r="AS98" i="37" s="1"/>
  <c r="AK98" i="37"/>
  <c r="AT98" i="37" s="1"/>
  <c r="AI98" i="37"/>
  <c r="AN98" i="37"/>
  <c r="AN100" i="37" s="1"/>
  <c r="AJ51" i="37"/>
  <c r="AK51" i="37"/>
  <c r="AT51" i="37" s="1"/>
  <c r="AJ5" i="37"/>
  <c r="AK5" i="37"/>
  <c r="AT5" i="37" s="1"/>
  <c r="AJ41" i="37"/>
  <c r="AK41" i="37"/>
  <c r="AT41" i="37" s="1"/>
  <c r="AJ77" i="37"/>
  <c r="AK77" i="37"/>
  <c r="AT77" i="37" s="1"/>
  <c r="AJ22" i="37"/>
  <c r="AK22" i="37"/>
  <c r="AT22" i="37" s="1"/>
  <c r="AJ6" i="37"/>
  <c r="AS21" i="37" l="1"/>
  <c r="AL21" i="37"/>
  <c r="AU21" i="37" s="1"/>
  <c r="AS67" i="37"/>
  <c r="AL67" i="37"/>
  <c r="AU67" i="37" s="1"/>
  <c r="AS19" i="37"/>
  <c r="AL19" i="37"/>
  <c r="AU19" i="37" s="1"/>
  <c r="AS95" i="37"/>
  <c r="AL95" i="37"/>
  <c r="AU95" i="37" s="1"/>
  <c r="AS57" i="37"/>
  <c r="AL57" i="37"/>
  <c r="AU57" i="37" s="1"/>
  <c r="AS89" i="37"/>
  <c r="AL89" i="37"/>
  <c r="AU89" i="37" s="1"/>
  <c r="AS96" i="37"/>
  <c r="AL96" i="37"/>
  <c r="AU96" i="37" s="1"/>
  <c r="AS37" i="37"/>
  <c r="AL37" i="37"/>
  <c r="AU37" i="37" s="1"/>
  <c r="AS72" i="37"/>
  <c r="AL72" i="37"/>
  <c r="AU72" i="37" s="1"/>
  <c r="AS55" i="37"/>
  <c r="AL55" i="37"/>
  <c r="AU55" i="37" s="1"/>
  <c r="AS74" i="37"/>
  <c r="AL74" i="37"/>
  <c r="AU74" i="37" s="1"/>
  <c r="AS71" i="37"/>
  <c r="AL71" i="37"/>
  <c r="AU71" i="37" s="1"/>
  <c r="AS65" i="37"/>
  <c r="AL65" i="37"/>
  <c r="AU65" i="37" s="1"/>
  <c r="AS75" i="37"/>
  <c r="AL75" i="37"/>
  <c r="AU75" i="37" s="1"/>
  <c r="AS14" i="37"/>
  <c r="AL14" i="37"/>
  <c r="AU14" i="37" s="1"/>
  <c r="AS61" i="37"/>
  <c r="AL61" i="37"/>
  <c r="AU61" i="37" s="1"/>
  <c r="AS88" i="37"/>
  <c r="AL88" i="37"/>
  <c r="AU88" i="37" s="1"/>
  <c r="AS54" i="37"/>
  <c r="AL54" i="37"/>
  <c r="AU54" i="37" s="1"/>
  <c r="AS83" i="37"/>
  <c r="AL83" i="37"/>
  <c r="AU83" i="37" s="1"/>
  <c r="AS93" i="37"/>
  <c r="AL93" i="37"/>
  <c r="AU93" i="37" s="1"/>
  <c r="AS68" i="37"/>
  <c r="AL68" i="37"/>
  <c r="AU68" i="37" s="1"/>
  <c r="AS79" i="37"/>
  <c r="AL79" i="37"/>
  <c r="AU79" i="37" s="1"/>
  <c r="AS78" i="37"/>
  <c r="AL78" i="37"/>
  <c r="AU78" i="37" s="1"/>
  <c r="AS38" i="37"/>
  <c r="AL38" i="37"/>
  <c r="AU38" i="37" s="1"/>
  <c r="AS20" i="37"/>
  <c r="AL20" i="37"/>
  <c r="AU20" i="37" s="1"/>
  <c r="AS31" i="37"/>
  <c r="AL31" i="37"/>
  <c r="AU31" i="37" s="1"/>
  <c r="AS30" i="37"/>
  <c r="AL30" i="37"/>
  <c r="AU30" i="37" s="1"/>
  <c r="AS48" i="37"/>
  <c r="AL48" i="37"/>
  <c r="AU48" i="37" s="1"/>
  <c r="AS60" i="37"/>
  <c r="AL60" i="37"/>
  <c r="AU60" i="37" s="1"/>
  <c r="AS91" i="37"/>
  <c r="AL91" i="37"/>
  <c r="AU91" i="37" s="1"/>
  <c r="AS81" i="37"/>
  <c r="AL81" i="37"/>
  <c r="AU81" i="37" s="1"/>
  <c r="AS59" i="37"/>
  <c r="AL59" i="37"/>
  <c r="AU59" i="37" s="1"/>
  <c r="AS56" i="37"/>
  <c r="AL56" i="37"/>
  <c r="AU56" i="37" s="1"/>
  <c r="AS66" i="37"/>
  <c r="AL66" i="37"/>
  <c r="AU66" i="37" s="1"/>
  <c r="AS85" i="37"/>
  <c r="AL85" i="37"/>
  <c r="AU85" i="37" s="1"/>
  <c r="AS3" i="37"/>
  <c r="AL3" i="37"/>
  <c r="AU3" i="37" s="1"/>
  <c r="AS64" i="37"/>
  <c r="AL64" i="37"/>
  <c r="AU64" i="37" s="1"/>
  <c r="AS29" i="37"/>
  <c r="AL29" i="37"/>
  <c r="AU29" i="37" s="1"/>
  <c r="AS86" i="37"/>
  <c r="AL86" i="37"/>
  <c r="AU86" i="37" s="1"/>
  <c r="AS25" i="37"/>
  <c r="AL25" i="37"/>
  <c r="AU25" i="37" s="1"/>
  <c r="AS16" i="37"/>
  <c r="AL16" i="37"/>
  <c r="AU16" i="37" s="1"/>
  <c r="AS47" i="37"/>
  <c r="AL47" i="37"/>
  <c r="AU47" i="37" s="1"/>
  <c r="AS32" i="37"/>
  <c r="AL32" i="37"/>
  <c r="AU32" i="37" s="1"/>
  <c r="AS43" i="37"/>
  <c r="AL43" i="37"/>
  <c r="AU43" i="37" s="1"/>
  <c r="AS42" i="37"/>
  <c r="AL42" i="37"/>
  <c r="AU42" i="37" s="1"/>
  <c r="AS22" i="37"/>
  <c r="AL22" i="37"/>
  <c r="AU22" i="37" s="1"/>
  <c r="AS77" i="37"/>
  <c r="AL77" i="37"/>
  <c r="AU77" i="37" s="1"/>
  <c r="AS51" i="37"/>
  <c r="AL51" i="37"/>
  <c r="AU51" i="37" s="1"/>
  <c r="AS62" i="37"/>
  <c r="AL62" i="37"/>
  <c r="AU62" i="37" s="1"/>
  <c r="AS45" i="37"/>
  <c r="AL45" i="37"/>
  <c r="AU45" i="37" s="1"/>
  <c r="AS36" i="37"/>
  <c r="AL36" i="37"/>
  <c r="AU36" i="37" s="1"/>
  <c r="AS18" i="37"/>
  <c r="AL18" i="37"/>
  <c r="AU18" i="37" s="1"/>
  <c r="AS49" i="37"/>
  <c r="AL49" i="37"/>
  <c r="AU49" i="37" s="1"/>
  <c r="AS35" i="37"/>
  <c r="AL35" i="37"/>
  <c r="AU35" i="37" s="1"/>
  <c r="AS58" i="37"/>
  <c r="AL58" i="37"/>
  <c r="AU58" i="37" s="1"/>
  <c r="AS92" i="37"/>
  <c r="AL92" i="37"/>
  <c r="AU92" i="37" s="1"/>
  <c r="AJ4" i="37"/>
  <c r="AK4" i="37"/>
  <c r="AT4" i="37" s="1"/>
  <c r="AT100" i="37" s="1"/>
  <c r="AS33" i="37"/>
  <c r="AL33" i="37"/>
  <c r="AU33" i="37" s="1"/>
  <c r="AS80" i="37"/>
  <c r="AL80" i="37"/>
  <c r="AU80" i="37" s="1"/>
  <c r="AS39" i="37"/>
  <c r="AL39" i="37"/>
  <c r="AU39" i="37" s="1"/>
  <c r="AS52" i="37"/>
  <c r="AL52" i="37"/>
  <c r="AU52" i="37" s="1"/>
  <c r="AS24" i="37"/>
  <c r="AL24" i="37"/>
  <c r="AU24" i="37" s="1"/>
  <c r="AS90" i="37"/>
  <c r="AL90" i="37"/>
  <c r="AU90" i="37" s="1"/>
  <c r="AS84" i="37"/>
  <c r="AL84" i="37"/>
  <c r="AU84" i="37" s="1"/>
  <c r="AS23" i="37"/>
  <c r="AL23" i="37"/>
  <c r="AU23" i="37" s="1"/>
  <c r="AS5" i="37"/>
  <c r="AL5" i="37"/>
  <c r="AU5" i="37" s="1"/>
  <c r="AS6" i="37"/>
  <c r="AL6" i="37"/>
  <c r="AU6" i="37" s="1"/>
  <c r="AS41" i="37"/>
  <c r="AL41" i="37"/>
  <c r="AU41" i="37" s="1"/>
  <c r="AL98" i="37"/>
  <c r="AU98" i="37" s="1"/>
  <c r="AR98" i="37"/>
  <c r="AR100" i="37" s="1"/>
  <c r="AS26" i="37"/>
  <c r="AL26" i="37"/>
  <c r="AU26" i="37" s="1"/>
  <c r="AS73" i="37"/>
  <c r="AL73" i="37"/>
  <c r="AU73" i="37" s="1"/>
  <c r="AS69" i="37"/>
  <c r="AL69" i="37"/>
  <c r="AU69" i="37" s="1"/>
  <c r="AS44" i="37"/>
  <c r="AL44" i="37"/>
  <c r="AU44" i="37" s="1"/>
  <c r="AS17" i="37"/>
  <c r="AL17" i="37"/>
  <c r="AU17" i="37" s="1"/>
  <c r="AS87" i="37"/>
  <c r="AL87" i="37"/>
  <c r="AU87" i="37" s="1"/>
  <c r="AS27" i="37"/>
  <c r="AL27" i="37"/>
  <c r="AU27" i="37" s="1"/>
  <c r="AS15" i="37"/>
  <c r="AL15" i="37"/>
  <c r="AU15" i="37" s="1"/>
  <c r="AS50" i="37"/>
  <c r="AL50" i="37"/>
  <c r="AU50" i="37" s="1"/>
  <c r="AS97" i="37"/>
  <c r="AL97" i="37"/>
  <c r="AU97" i="37" s="1"/>
  <c r="AS8" i="37"/>
  <c r="AL8" i="37"/>
  <c r="AU8" i="37" s="1"/>
  <c r="AS13" i="37"/>
  <c r="AL13" i="37"/>
  <c r="AU13" i="37" s="1"/>
  <c r="AS11" i="37"/>
  <c r="AL11" i="37"/>
  <c r="AU11" i="37" s="1"/>
  <c r="AS9" i="37"/>
  <c r="AL9" i="37"/>
  <c r="AU9" i="37" s="1"/>
  <c r="AS63" i="37"/>
  <c r="AL63" i="37"/>
  <c r="AU63" i="37" s="1"/>
  <c r="AS7" i="37"/>
  <c r="AL7" i="37"/>
  <c r="AU7" i="37" s="1"/>
  <c r="AS53" i="37"/>
  <c r="AL53" i="37"/>
  <c r="AU53" i="37" s="1"/>
  <c r="AS12" i="37"/>
  <c r="AL12" i="37"/>
  <c r="AU12" i="37" s="1"/>
  <c r="AS4" i="37" l="1"/>
  <c r="AL4" i="37"/>
  <c r="AU4" i="37" s="1"/>
  <c r="AU100" i="37" s="1"/>
  <c r="C11" i="37" s="1"/>
  <c r="AS100" i="37"/>
</calcChain>
</file>

<file path=xl/sharedStrings.xml><?xml version="1.0" encoding="utf-8"?>
<sst xmlns="http://schemas.openxmlformats.org/spreadsheetml/2006/main" count="5591" uniqueCount="64">
  <si>
    <t>Age 26</t>
  </si>
  <si>
    <t>Without decrements</t>
  </si>
  <si>
    <t>Decrement Info</t>
  </si>
  <si>
    <t>Decremented Reserves and Capital</t>
  </si>
  <si>
    <t>DISCOUNTED</t>
  </si>
  <si>
    <t>Year</t>
  </si>
  <si>
    <t>overnight</t>
  </si>
  <si>
    <t>1-yr</t>
  </si>
  <si>
    <t>i* (discount rate)</t>
  </si>
  <si>
    <t>1+i*</t>
  </si>
  <si>
    <t>v</t>
  </si>
  <si>
    <t>v^k</t>
  </si>
  <si>
    <t>Mortality</t>
  </si>
  <si>
    <t>Premiums</t>
  </si>
  <si>
    <t>Commission</t>
  </si>
  <si>
    <t>Expenses</t>
  </si>
  <si>
    <t>Death Benefit</t>
  </si>
  <si>
    <t>Reserve</t>
  </si>
  <si>
    <t>Mortality Rate</t>
  </si>
  <si>
    <t>Lapse Rate</t>
  </si>
  <si>
    <t>In Force (sop)</t>
  </si>
  <si>
    <t>Deaths</t>
  </si>
  <si>
    <t>Lapses</t>
  </si>
  <si>
    <t>In Force (eop)</t>
  </si>
  <si>
    <t>Reserve (sop)</t>
  </si>
  <si>
    <t>Reserve (eop)</t>
  </si>
  <si>
    <t>Premium
(sop)</t>
  </si>
  <si>
    <t>Commission
(sop)</t>
  </si>
  <si>
    <t>Expenses
(eop)</t>
  </si>
  <si>
    <t>Claims
(eop)</t>
  </si>
  <si>
    <t>Cash Flow</t>
  </si>
  <si>
    <t>Reserve Increase</t>
  </si>
  <si>
    <t>Interest</t>
  </si>
  <si>
    <t>Profit</t>
  </si>
  <si>
    <t>Reserves Release</t>
  </si>
  <si>
    <t>Net premium</t>
  </si>
  <si>
    <t>Premium</t>
  </si>
  <si>
    <t>1st</t>
  </si>
  <si>
    <t>2+</t>
  </si>
  <si>
    <t>Discount loading</t>
  </si>
  <si>
    <t>Premium Loading</t>
  </si>
  <si>
    <t>Age 35</t>
  </si>
  <si>
    <t>1+i</t>
  </si>
  <si>
    <t>Age 45</t>
  </si>
  <si>
    <t>Age 55</t>
  </si>
  <si>
    <t>Decremented Reserves</t>
  </si>
  <si>
    <t>rest</t>
  </si>
  <si>
    <t>Net Premium</t>
  </si>
  <si>
    <t>Type</t>
  </si>
  <si>
    <t>Age</t>
  </si>
  <si>
    <t>Loading</t>
  </si>
  <si>
    <t>Intervention</t>
  </si>
  <si>
    <t>T20</t>
  </si>
  <si>
    <t>SPWL</t>
  </si>
  <si>
    <t>Inflation</t>
  </si>
  <si>
    <t>Government of Lumaria Overnight Rate</t>
  </si>
  <si>
    <t>1-yr Risk Free Annual Spot Rate</t>
  </si>
  <si>
    <t>10-yr Risk Free Annual Spot Rate</t>
  </si>
  <si>
    <t xml:space="preserve">Predictions for Overnight and One Year after 2023 are made using ARIMA </t>
  </si>
  <si>
    <t>Actual</t>
  </si>
  <si>
    <t>MA</t>
  </si>
  <si>
    <t>EMA</t>
  </si>
  <si>
    <t>weighted moving average</t>
  </si>
  <si>
    <t>Reduction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</si>
</sst>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&quot;$&quot;#,##0_);[Red]\(&quot;$&quot;#,##0\)"/>
    <numFmt numFmtId="166" formatCode="0.00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charset val="1"/>
    </font>
    <font>
      <sz val="11"/>
      <color rgb="FF000000"/>
      <name val="Calibri"/>
    </font>
    <font>
      <b/>
      <sz val="11"/>
      <color rgb="FFFFFFFF"/>
      <name val="Calibri"/>
      <charset val="1"/>
    </font>
    <font>
      <sz val="10"/>
      <color theme="1"/>
      <name val="Calibri"/>
      <charset val="1"/>
    </font>
    <font>
      <b/>
      <sz val="14"/>
      <color rgb="FF024D7C"/>
      <name val="Calibri"/>
      <charset val="1"/>
    </font>
    <font>
      <sz val="11"/>
      <color rgb="FF000000"/>
      <name val="Aptos Narrow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24D7C"/>
        <bgColor indexed="64"/>
      </patternFill>
    </fill>
  </fills>
  <borders count="16">
    <border>
      <left/>
      <right/>
      <top/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/>
      <right/>
      <top/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/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/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0" xfId="0" applyAlignment="1">
      <alignment wrapText="1"/>
    </xf>
    <xf numFmtId="0" fontId="2" fillId="0" borderId="0" xfId="0" applyFont="1"/>
    <xf numFmtId="10" fontId="0" fillId="0" borderId="0" xfId="0" applyNumberFormat="1"/>
    <xf numFmtId="0" fontId="3" fillId="0" borderId="0" xfId="0" applyFont="1" applyAlignment="1">
      <alignment readingOrder="1"/>
    </xf>
    <xf numFmtId="164" fontId="0" fillId="3" borderId="0" xfId="0" applyNumberFormat="1" applyFill="1"/>
    <xf numFmtId="164" fontId="0" fillId="0" borderId="0" xfId="0" applyNumberFormat="1"/>
    <xf numFmtId="164" fontId="0" fillId="2" borderId="0" xfId="0" applyNumberFormat="1" applyFill="1"/>
    <xf numFmtId="165" fontId="0" fillId="0" borderId="0" xfId="0" applyNumberFormat="1"/>
    <xf numFmtId="0" fontId="4" fillId="4" borderId="0" xfId="0" applyFont="1" applyFill="1"/>
    <xf numFmtId="2" fontId="0" fillId="3" borderId="0" xfId="0" applyNumberFormat="1" applyFill="1"/>
    <xf numFmtId="10" fontId="3" fillId="0" borderId="1" xfId="0" applyNumberFormat="1" applyFont="1" applyBorder="1" applyAlignment="1">
      <alignment readingOrder="1"/>
    </xf>
    <xf numFmtId="10" fontId="3" fillId="0" borderId="2" xfId="0" applyNumberFormat="1" applyFont="1" applyBorder="1" applyAlignment="1">
      <alignment readingOrder="1"/>
    </xf>
    <xf numFmtId="10" fontId="3" fillId="0" borderId="0" xfId="0" applyNumberFormat="1" applyFont="1" applyAlignment="1">
      <alignment readingOrder="1"/>
    </xf>
    <xf numFmtId="2" fontId="0" fillId="0" borderId="0" xfId="0" applyNumberFormat="1"/>
    <xf numFmtId="2" fontId="0" fillId="0" borderId="0" xfId="0" quotePrefix="1" applyNumberFormat="1"/>
    <xf numFmtId="0" fontId="5" fillId="5" borderId="3" xfId="0" applyFont="1" applyFill="1" applyBorder="1" applyAlignment="1">
      <alignment readingOrder="1"/>
    </xf>
    <xf numFmtId="0" fontId="5" fillId="5" borderId="4" xfId="0" applyFont="1" applyFill="1" applyBorder="1" applyAlignment="1">
      <alignment readingOrder="1"/>
    </xf>
    <xf numFmtId="0" fontId="6" fillId="0" borderId="5" xfId="0" applyFont="1" applyBorder="1" applyAlignment="1">
      <alignment readingOrder="1"/>
    </xf>
    <xf numFmtId="11" fontId="0" fillId="0" borderId="0" xfId="0" applyNumberFormat="1"/>
    <xf numFmtId="0" fontId="7" fillId="0" borderId="0" xfId="0" applyFont="1" applyAlignment="1">
      <alignment readingOrder="1"/>
    </xf>
    <xf numFmtId="0" fontId="6" fillId="0" borderId="6" xfId="0" applyFont="1" applyBorder="1" applyAlignment="1">
      <alignment readingOrder="1"/>
    </xf>
    <xf numFmtId="0" fontId="5" fillId="5" borderId="7" xfId="0" applyFont="1" applyFill="1" applyBorder="1" applyAlignment="1">
      <alignment readingOrder="1"/>
    </xf>
    <xf numFmtId="0" fontId="5" fillId="5" borderId="7" xfId="0" applyFont="1" applyFill="1" applyBorder="1" applyAlignment="1">
      <alignment wrapText="1" readingOrder="1"/>
    </xf>
    <xf numFmtId="0" fontId="5" fillId="5" borderId="4" xfId="0" applyFont="1" applyFill="1" applyBorder="1" applyAlignment="1">
      <alignment wrapText="1" readingOrder="1"/>
    </xf>
    <xf numFmtId="10" fontId="3" fillId="0" borderId="8" xfId="0" applyNumberFormat="1" applyFont="1" applyBorder="1" applyAlignment="1">
      <alignment readingOrder="1"/>
    </xf>
    <xf numFmtId="0" fontId="0" fillId="0" borderId="9" xfId="0" applyBorder="1"/>
    <xf numFmtId="10" fontId="3" fillId="0" borderId="10" xfId="0" applyNumberFormat="1" applyFont="1" applyBorder="1" applyAlignment="1">
      <alignment readingOrder="1"/>
    </xf>
    <xf numFmtId="10" fontId="0" fillId="0" borderId="9" xfId="0" applyNumberFormat="1" applyBorder="1"/>
    <xf numFmtId="10" fontId="3" fillId="0" borderId="11" xfId="0" applyNumberFormat="1" applyFont="1" applyBorder="1" applyAlignment="1">
      <alignment readingOrder="1"/>
    </xf>
    <xf numFmtId="0" fontId="6" fillId="0" borderId="12" xfId="0" applyFont="1" applyBorder="1" applyAlignment="1">
      <alignment readingOrder="1"/>
    </xf>
    <xf numFmtId="0" fontId="6" fillId="0" borderId="0" xfId="0" applyFont="1" applyAlignment="1">
      <alignment readingOrder="1"/>
    </xf>
    <xf numFmtId="10" fontId="3" fillId="0" borderId="13" xfId="0" applyNumberFormat="1" applyFont="1" applyBorder="1" applyAlignment="1">
      <alignment readingOrder="1"/>
    </xf>
    <xf numFmtId="10" fontId="3" fillId="0" borderId="14" xfId="0" applyNumberFormat="1" applyFont="1" applyBorder="1" applyAlignment="1">
      <alignment readingOrder="1"/>
    </xf>
    <xf numFmtId="10" fontId="3" fillId="0" borderId="15" xfId="0" applyNumberFormat="1" applyFont="1" applyBorder="1" applyAlignment="1">
      <alignment readingOrder="1"/>
    </xf>
    <xf numFmtId="166" fontId="8" fillId="0" borderId="0" xfId="0" applyNumberFormat="1" applyFont="1"/>
  </cellXfs>
  <cellStyles count="1">
    <cellStyle name="Normal" xfId="0" builtinId="0"/>
  </cellStyles>
  <dxfs count="9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 year Moving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real</c:v>
          </c:tx>
          <c:spPr>
            <a:ln w="28575" cap="rnd">
              <a:solidFill>
                <a:srgbClr val="4472C4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EconomicRates!$J$40:$J$78</c:f>
              <c:numCache>
                <c:formatCode>0.00%</c:formatCode>
                <c:ptCount val="39"/>
                <c:pt idx="0">
                  <c:v>1.5900000000000001E-2</c:v>
                </c:pt>
                <c:pt idx="1">
                  <c:v>3.6400000000000002E-2</c:v>
                </c:pt>
                <c:pt idx="2">
                  <c:v>5.8799999999999998E-2</c:v>
                </c:pt>
                <c:pt idx="3">
                  <c:v>5.4699999999999999E-2</c:v>
                </c:pt>
                <c:pt idx="4">
                  <c:v>2.2499999999999999E-2</c:v>
                </c:pt>
                <c:pt idx="5">
                  <c:v>2.2000000000000001E-3</c:v>
                </c:pt>
                <c:pt idx="6">
                  <c:v>2.5000000000000001E-3</c:v>
                </c:pt>
                <c:pt idx="7">
                  <c:v>1.5E-3</c:v>
                </c:pt>
                <c:pt idx="8">
                  <c:v>1.9E-3</c:v>
                </c:pt>
                <c:pt idx="9">
                  <c:v>1.6999999999999999E-3</c:v>
                </c:pt>
                <c:pt idx="10">
                  <c:v>1.4E-3</c:v>
                </c:pt>
                <c:pt idx="11">
                  <c:v>1.9E-3</c:v>
                </c:pt>
                <c:pt idx="12">
                  <c:v>4.7000000000000002E-3</c:v>
                </c:pt>
                <c:pt idx="13">
                  <c:v>1.17E-2</c:v>
                </c:pt>
                <c:pt idx="14">
                  <c:v>2.01E-2</c:v>
                </c:pt>
                <c:pt idx="15">
                  <c:v>2.3400000000000001E-2</c:v>
                </c:pt>
                <c:pt idx="16">
                  <c:v>4.3E-3</c:v>
                </c:pt>
                <c:pt idx="17">
                  <c:v>1.2999999999999999E-3</c:v>
                </c:pt>
                <c:pt idx="18">
                  <c:v>0.02</c:v>
                </c:pt>
                <c:pt idx="19">
                  <c:v>5.3900000000000003E-2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2D-48EA-B7D7-87B3B87313F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EconomicRates!$K$40:$K$78</c:f>
              <c:numCache>
                <c:formatCode>0.00%</c:formatCode>
                <c:ptCount val="39"/>
                <c:pt idx="0">
                  <c:v>1.5900000000000001E-2</c:v>
                </c:pt>
                <c:pt idx="1">
                  <c:v>3.6400000000000002E-2</c:v>
                </c:pt>
                <c:pt idx="2">
                  <c:v>5.8799999999999998E-2</c:v>
                </c:pt>
                <c:pt idx="3">
                  <c:v>5.4699999999999999E-2</c:v>
                </c:pt>
                <c:pt idx="4">
                  <c:v>2.2499999999999999E-2</c:v>
                </c:pt>
                <c:pt idx="5">
                  <c:v>3.7659999999999999E-2</c:v>
                </c:pt>
                <c:pt idx="6">
                  <c:v>3.492E-2</c:v>
                </c:pt>
                <c:pt idx="7">
                  <c:v>2.8139999999999998E-2</c:v>
                </c:pt>
                <c:pt idx="8">
                  <c:v>1.6679999999999997E-2</c:v>
                </c:pt>
                <c:pt idx="9">
                  <c:v>6.1199999999999996E-3</c:v>
                </c:pt>
                <c:pt idx="10">
                  <c:v>1.9600000000000004E-3</c:v>
                </c:pt>
                <c:pt idx="11">
                  <c:v>1.8E-3</c:v>
                </c:pt>
                <c:pt idx="12">
                  <c:v>1.6800000000000003E-3</c:v>
                </c:pt>
                <c:pt idx="13">
                  <c:v>2.32E-3</c:v>
                </c:pt>
                <c:pt idx="14">
                  <c:v>4.2800000000000008E-3</c:v>
                </c:pt>
                <c:pt idx="15">
                  <c:v>7.9600000000000001E-3</c:v>
                </c:pt>
                <c:pt idx="16">
                  <c:v>1.2360000000000001E-2</c:v>
                </c:pt>
                <c:pt idx="17">
                  <c:v>1.2840000000000001E-2</c:v>
                </c:pt>
                <c:pt idx="18">
                  <c:v>1.2160000000000001E-2</c:v>
                </c:pt>
                <c:pt idx="19">
                  <c:v>1.3819999999999999E-2</c:v>
                </c:pt>
                <c:pt idx="20">
                  <c:v>1.1828E-2</c:v>
                </c:pt>
                <c:pt idx="21">
                  <c:v>1.2601600000000001E-2</c:v>
                </c:pt>
                <c:pt idx="22">
                  <c:v>1.264992E-2</c:v>
                </c:pt>
                <c:pt idx="23">
                  <c:v>1.2611903999999998E-2</c:v>
                </c:pt>
                <c:pt idx="24">
                  <c:v>1.27022848E-2</c:v>
                </c:pt>
                <c:pt idx="25">
                  <c:v>1.247874176E-2</c:v>
                </c:pt>
                <c:pt idx="26">
                  <c:v>1.2608890111999999E-2</c:v>
                </c:pt>
                <c:pt idx="27">
                  <c:v>1.2610348134400002E-2</c:v>
                </c:pt>
                <c:pt idx="28">
                  <c:v>1.2602433761279999E-2</c:v>
                </c:pt>
                <c:pt idx="29">
                  <c:v>1.2600539713535999E-2</c:v>
                </c:pt>
                <c:pt idx="30">
                  <c:v>1.2580190696243198E-2</c:v>
                </c:pt>
                <c:pt idx="31">
                  <c:v>1.2600480483491838E-2</c:v>
                </c:pt>
                <c:pt idx="32">
                  <c:v>1.2598798557790206E-2</c:v>
                </c:pt>
                <c:pt idx="33">
                  <c:v>1.2596488642468248E-2</c:v>
                </c:pt>
                <c:pt idx="34">
                  <c:v>1.2595299618705896E-2</c:v>
                </c:pt>
                <c:pt idx="35">
                  <c:v>1.2594251599739875E-2</c:v>
                </c:pt>
                <c:pt idx="36">
                  <c:v>1.2597063780439214E-2</c:v>
                </c:pt>
                <c:pt idx="37">
                  <c:v>1.2596380439828688E-2</c:v>
                </c:pt>
                <c:pt idx="38">
                  <c:v>1.2595896816236385E-2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D-48EA-B7D7-87B3B8731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176967"/>
        <c:axId val="1187179015"/>
      </c:lineChart>
      <c:catAx>
        <c:axId val="1187176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179015"/>
        <c:crosses val="autoZero"/>
        <c:auto val="1"/>
        <c:lblAlgn val="ctr"/>
        <c:lblOffset val="100"/>
        <c:noMultiLvlLbl val="0"/>
      </c:catAx>
      <c:valAx>
        <c:axId val="1187179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176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EconomicRates!$J$40:$J$59</c:f>
              <c:numCache>
                <c:formatCode>0.00%</c:formatCode>
                <c:ptCount val="20"/>
                <c:pt idx="0">
                  <c:v>1.5900000000000001E-2</c:v>
                </c:pt>
                <c:pt idx="1">
                  <c:v>3.6400000000000002E-2</c:v>
                </c:pt>
                <c:pt idx="2">
                  <c:v>5.8799999999999998E-2</c:v>
                </c:pt>
                <c:pt idx="3">
                  <c:v>5.4699999999999999E-2</c:v>
                </c:pt>
                <c:pt idx="4">
                  <c:v>2.2499999999999999E-2</c:v>
                </c:pt>
                <c:pt idx="5">
                  <c:v>2.2000000000000001E-3</c:v>
                </c:pt>
                <c:pt idx="6">
                  <c:v>2.5000000000000001E-3</c:v>
                </c:pt>
                <c:pt idx="7">
                  <c:v>1.5E-3</c:v>
                </c:pt>
                <c:pt idx="8">
                  <c:v>1.9E-3</c:v>
                </c:pt>
                <c:pt idx="9">
                  <c:v>1.6999999999999999E-3</c:v>
                </c:pt>
                <c:pt idx="10">
                  <c:v>1.4E-3</c:v>
                </c:pt>
                <c:pt idx="11">
                  <c:v>1.9E-3</c:v>
                </c:pt>
                <c:pt idx="12">
                  <c:v>4.7000000000000002E-3</c:v>
                </c:pt>
                <c:pt idx="13">
                  <c:v>1.17E-2</c:v>
                </c:pt>
                <c:pt idx="14">
                  <c:v>2.01E-2</c:v>
                </c:pt>
                <c:pt idx="15">
                  <c:v>2.3400000000000001E-2</c:v>
                </c:pt>
                <c:pt idx="16">
                  <c:v>4.3E-3</c:v>
                </c:pt>
                <c:pt idx="17">
                  <c:v>1.2999999999999999E-3</c:v>
                </c:pt>
                <c:pt idx="18">
                  <c:v>0.02</c:v>
                </c:pt>
                <c:pt idx="19">
                  <c:v>5.3900000000000003E-2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4C-4167-8922-2C64CB3BE8A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EconomicRates!$K$40:$K$59</c:f>
              <c:numCache>
                <c:formatCode>0.00%</c:formatCode>
                <c:ptCount val="20"/>
                <c:pt idx="0">
                  <c:v>1.5900000000000001E-2</c:v>
                </c:pt>
                <c:pt idx="1">
                  <c:v>3.6400000000000002E-2</c:v>
                </c:pt>
                <c:pt idx="2">
                  <c:v>5.8799999999999998E-2</c:v>
                </c:pt>
                <c:pt idx="3">
                  <c:v>5.4699999999999999E-2</c:v>
                </c:pt>
                <c:pt idx="4">
                  <c:v>2.2499999999999999E-2</c:v>
                </c:pt>
                <c:pt idx="5">
                  <c:v>3.7659999999999999E-2</c:v>
                </c:pt>
                <c:pt idx="6">
                  <c:v>3.492E-2</c:v>
                </c:pt>
                <c:pt idx="7">
                  <c:v>2.8139999999999998E-2</c:v>
                </c:pt>
                <c:pt idx="8">
                  <c:v>1.6679999999999997E-2</c:v>
                </c:pt>
                <c:pt idx="9">
                  <c:v>6.1199999999999996E-3</c:v>
                </c:pt>
                <c:pt idx="10">
                  <c:v>1.9600000000000004E-3</c:v>
                </c:pt>
                <c:pt idx="11">
                  <c:v>1.8E-3</c:v>
                </c:pt>
                <c:pt idx="12">
                  <c:v>1.6800000000000003E-3</c:v>
                </c:pt>
                <c:pt idx="13">
                  <c:v>2.32E-3</c:v>
                </c:pt>
                <c:pt idx="14">
                  <c:v>4.2800000000000008E-3</c:v>
                </c:pt>
                <c:pt idx="15">
                  <c:v>7.9600000000000001E-3</c:v>
                </c:pt>
                <c:pt idx="16">
                  <c:v>1.2360000000000001E-2</c:v>
                </c:pt>
                <c:pt idx="17">
                  <c:v>1.2840000000000001E-2</c:v>
                </c:pt>
                <c:pt idx="18">
                  <c:v>1.2160000000000001E-2</c:v>
                </c:pt>
                <c:pt idx="19">
                  <c:v>1.3819999999999999E-2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4C-4167-8922-2C64CB3BE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091975"/>
        <c:axId val="1171094023"/>
      </c:lineChart>
      <c:catAx>
        <c:axId val="11710919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094023"/>
        <c:crosses val="autoZero"/>
        <c:auto val="1"/>
        <c:lblAlgn val="ctr"/>
        <c:lblOffset val="100"/>
        <c:noMultiLvlLbl val="0"/>
      </c:catAx>
      <c:valAx>
        <c:axId val="1171094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091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EconomicRates!$J$39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EconomicRates!$I$40:$I$87</c:f>
              <c:numCache>
                <c:formatCode>General</c:formatCode>
                <c:ptCount val="48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  <c:pt idx="19">
                  <c:v>2023</c:v>
                </c:pt>
                <c:pt idx="20">
                  <c:v>2024</c:v>
                </c:pt>
                <c:pt idx="21">
                  <c:v>2025</c:v>
                </c:pt>
                <c:pt idx="22">
                  <c:v>2026</c:v>
                </c:pt>
                <c:pt idx="23">
                  <c:v>2027</c:v>
                </c:pt>
                <c:pt idx="24">
                  <c:v>2028</c:v>
                </c:pt>
                <c:pt idx="25">
                  <c:v>2029</c:v>
                </c:pt>
                <c:pt idx="26">
                  <c:v>2030</c:v>
                </c:pt>
                <c:pt idx="27">
                  <c:v>2031</c:v>
                </c:pt>
                <c:pt idx="28">
                  <c:v>2032</c:v>
                </c:pt>
                <c:pt idx="29">
                  <c:v>2033</c:v>
                </c:pt>
                <c:pt idx="30">
                  <c:v>2034</c:v>
                </c:pt>
                <c:pt idx="31">
                  <c:v>2035</c:v>
                </c:pt>
                <c:pt idx="32">
                  <c:v>2036</c:v>
                </c:pt>
                <c:pt idx="33">
                  <c:v>2037</c:v>
                </c:pt>
                <c:pt idx="34">
                  <c:v>2038</c:v>
                </c:pt>
                <c:pt idx="35">
                  <c:v>2039</c:v>
                </c:pt>
                <c:pt idx="36">
                  <c:v>2040</c:v>
                </c:pt>
                <c:pt idx="37">
                  <c:v>2041</c:v>
                </c:pt>
                <c:pt idx="38">
                  <c:v>2042</c:v>
                </c:pt>
                <c:pt idx="39">
                  <c:v>2043</c:v>
                </c:pt>
                <c:pt idx="40">
                  <c:v>2044</c:v>
                </c:pt>
                <c:pt idx="41">
                  <c:v>2045</c:v>
                </c:pt>
                <c:pt idx="42">
                  <c:v>2046</c:v>
                </c:pt>
                <c:pt idx="43">
                  <c:v>2047</c:v>
                </c:pt>
                <c:pt idx="44">
                  <c:v>2048</c:v>
                </c:pt>
                <c:pt idx="45">
                  <c:v>2049</c:v>
                </c:pt>
                <c:pt idx="46">
                  <c:v>2050</c:v>
                </c:pt>
                <c:pt idx="47">
                  <c:v>2051</c:v>
                </c:pt>
              </c:numCache>
            </c:numRef>
          </c:cat>
          <c:val>
            <c:numRef>
              <c:f>EconomicRates!$J$40:$J$87</c:f>
              <c:numCache>
                <c:formatCode>0.00%</c:formatCode>
                <c:ptCount val="48"/>
                <c:pt idx="0">
                  <c:v>1.5900000000000001E-2</c:v>
                </c:pt>
                <c:pt idx="1">
                  <c:v>3.6400000000000002E-2</c:v>
                </c:pt>
                <c:pt idx="2">
                  <c:v>5.8799999999999998E-2</c:v>
                </c:pt>
                <c:pt idx="3">
                  <c:v>5.4699999999999999E-2</c:v>
                </c:pt>
                <c:pt idx="4">
                  <c:v>2.2499999999999999E-2</c:v>
                </c:pt>
                <c:pt idx="5">
                  <c:v>2.2000000000000001E-3</c:v>
                </c:pt>
                <c:pt idx="6">
                  <c:v>2.5000000000000001E-3</c:v>
                </c:pt>
                <c:pt idx="7">
                  <c:v>1.5E-3</c:v>
                </c:pt>
                <c:pt idx="8">
                  <c:v>1.9E-3</c:v>
                </c:pt>
                <c:pt idx="9">
                  <c:v>1.6999999999999999E-3</c:v>
                </c:pt>
                <c:pt idx="10">
                  <c:v>1.4E-3</c:v>
                </c:pt>
                <c:pt idx="11">
                  <c:v>1.9E-3</c:v>
                </c:pt>
                <c:pt idx="12">
                  <c:v>4.7000000000000002E-3</c:v>
                </c:pt>
                <c:pt idx="13">
                  <c:v>1.17E-2</c:v>
                </c:pt>
                <c:pt idx="14">
                  <c:v>2.01E-2</c:v>
                </c:pt>
                <c:pt idx="15">
                  <c:v>2.3400000000000001E-2</c:v>
                </c:pt>
                <c:pt idx="16">
                  <c:v>4.3E-3</c:v>
                </c:pt>
                <c:pt idx="17">
                  <c:v>1.2999999999999999E-3</c:v>
                </c:pt>
                <c:pt idx="18">
                  <c:v>0.02</c:v>
                </c:pt>
                <c:pt idx="19">
                  <c:v>5.3900000000000003E-2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4D-485F-8E36-673B69C4DD3B}"/>
            </c:ext>
          </c:extLst>
        </c:ser>
        <c:ser>
          <c:idx val="1"/>
          <c:order val="1"/>
          <c:tx>
            <c:strRef>
              <c:f>EconomicRates!$K$39</c:f>
              <c:strCache>
                <c:ptCount val="1"/>
                <c:pt idx="0">
                  <c:v>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EconomicRates!$I$40:$I$87</c:f>
              <c:numCache>
                <c:formatCode>General</c:formatCode>
                <c:ptCount val="48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  <c:pt idx="19">
                  <c:v>2023</c:v>
                </c:pt>
                <c:pt idx="20">
                  <c:v>2024</c:v>
                </c:pt>
                <c:pt idx="21">
                  <c:v>2025</c:v>
                </c:pt>
                <c:pt idx="22">
                  <c:v>2026</c:v>
                </c:pt>
                <c:pt idx="23">
                  <c:v>2027</c:v>
                </c:pt>
                <c:pt idx="24">
                  <c:v>2028</c:v>
                </c:pt>
                <c:pt idx="25">
                  <c:v>2029</c:v>
                </c:pt>
                <c:pt idx="26">
                  <c:v>2030</c:v>
                </c:pt>
                <c:pt idx="27">
                  <c:v>2031</c:v>
                </c:pt>
                <c:pt idx="28">
                  <c:v>2032</c:v>
                </c:pt>
                <c:pt idx="29">
                  <c:v>2033</c:v>
                </c:pt>
                <c:pt idx="30">
                  <c:v>2034</c:v>
                </c:pt>
                <c:pt idx="31">
                  <c:v>2035</c:v>
                </c:pt>
                <c:pt idx="32">
                  <c:v>2036</c:v>
                </c:pt>
                <c:pt idx="33">
                  <c:v>2037</c:v>
                </c:pt>
                <c:pt idx="34">
                  <c:v>2038</c:v>
                </c:pt>
                <c:pt idx="35">
                  <c:v>2039</c:v>
                </c:pt>
                <c:pt idx="36">
                  <c:v>2040</c:v>
                </c:pt>
                <c:pt idx="37">
                  <c:v>2041</c:v>
                </c:pt>
                <c:pt idx="38">
                  <c:v>2042</c:v>
                </c:pt>
                <c:pt idx="39">
                  <c:v>2043</c:v>
                </c:pt>
                <c:pt idx="40">
                  <c:v>2044</c:v>
                </c:pt>
                <c:pt idx="41">
                  <c:v>2045</c:v>
                </c:pt>
                <c:pt idx="42">
                  <c:v>2046</c:v>
                </c:pt>
                <c:pt idx="43">
                  <c:v>2047</c:v>
                </c:pt>
                <c:pt idx="44">
                  <c:v>2048</c:v>
                </c:pt>
                <c:pt idx="45">
                  <c:v>2049</c:v>
                </c:pt>
                <c:pt idx="46">
                  <c:v>2050</c:v>
                </c:pt>
                <c:pt idx="47">
                  <c:v>2051</c:v>
                </c:pt>
              </c:numCache>
            </c:numRef>
          </c:cat>
          <c:val>
            <c:numRef>
              <c:f>EconomicRates!$K$40:$K$87</c:f>
              <c:numCache>
                <c:formatCode>0.00%</c:formatCode>
                <c:ptCount val="48"/>
                <c:pt idx="0">
                  <c:v>1.5900000000000001E-2</c:v>
                </c:pt>
                <c:pt idx="1">
                  <c:v>3.6400000000000002E-2</c:v>
                </c:pt>
                <c:pt idx="2">
                  <c:v>5.8799999999999998E-2</c:v>
                </c:pt>
                <c:pt idx="3">
                  <c:v>5.4699999999999999E-2</c:v>
                </c:pt>
                <c:pt idx="4">
                  <c:v>2.2499999999999999E-2</c:v>
                </c:pt>
                <c:pt idx="5">
                  <c:v>3.7659999999999999E-2</c:v>
                </c:pt>
                <c:pt idx="6">
                  <c:v>3.492E-2</c:v>
                </c:pt>
                <c:pt idx="7">
                  <c:v>2.8139999999999998E-2</c:v>
                </c:pt>
                <c:pt idx="8">
                  <c:v>1.6679999999999997E-2</c:v>
                </c:pt>
                <c:pt idx="9">
                  <c:v>6.1199999999999996E-3</c:v>
                </c:pt>
                <c:pt idx="10">
                  <c:v>1.9600000000000004E-3</c:v>
                </c:pt>
                <c:pt idx="11">
                  <c:v>1.8E-3</c:v>
                </c:pt>
                <c:pt idx="12">
                  <c:v>1.6800000000000003E-3</c:v>
                </c:pt>
                <c:pt idx="13">
                  <c:v>2.32E-3</c:v>
                </c:pt>
                <c:pt idx="14">
                  <c:v>4.2800000000000008E-3</c:v>
                </c:pt>
                <c:pt idx="15">
                  <c:v>7.9600000000000001E-3</c:v>
                </c:pt>
                <c:pt idx="16">
                  <c:v>1.2360000000000001E-2</c:v>
                </c:pt>
                <c:pt idx="17">
                  <c:v>1.2840000000000001E-2</c:v>
                </c:pt>
                <c:pt idx="18">
                  <c:v>1.2160000000000001E-2</c:v>
                </c:pt>
                <c:pt idx="19">
                  <c:v>1.3819999999999999E-2</c:v>
                </c:pt>
                <c:pt idx="20">
                  <c:v>1.1828E-2</c:v>
                </c:pt>
                <c:pt idx="21">
                  <c:v>1.2601600000000001E-2</c:v>
                </c:pt>
                <c:pt idx="22">
                  <c:v>1.264992E-2</c:v>
                </c:pt>
                <c:pt idx="23">
                  <c:v>1.2611903999999998E-2</c:v>
                </c:pt>
                <c:pt idx="24">
                  <c:v>1.27022848E-2</c:v>
                </c:pt>
                <c:pt idx="25">
                  <c:v>1.247874176E-2</c:v>
                </c:pt>
                <c:pt idx="26">
                  <c:v>1.2608890111999999E-2</c:v>
                </c:pt>
                <c:pt idx="27">
                  <c:v>1.2610348134400002E-2</c:v>
                </c:pt>
                <c:pt idx="28">
                  <c:v>1.2602433761279999E-2</c:v>
                </c:pt>
                <c:pt idx="29">
                  <c:v>1.2600539713535999E-2</c:v>
                </c:pt>
                <c:pt idx="30">
                  <c:v>1.2580190696243198E-2</c:v>
                </c:pt>
                <c:pt idx="31">
                  <c:v>1.2600480483491838E-2</c:v>
                </c:pt>
                <c:pt idx="32">
                  <c:v>1.2598798557790206E-2</c:v>
                </c:pt>
                <c:pt idx="33">
                  <c:v>1.2596488642468248E-2</c:v>
                </c:pt>
                <c:pt idx="34">
                  <c:v>1.2595299618705896E-2</c:v>
                </c:pt>
                <c:pt idx="35">
                  <c:v>1.2594251599739875E-2</c:v>
                </c:pt>
                <c:pt idx="36">
                  <c:v>1.2597063780439214E-2</c:v>
                </c:pt>
                <c:pt idx="37">
                  <c:v>1.2596380439828688E-2</c:v>
                </c:pt>
                <c:pt idx="38">
                  <c:v>1.2595896816236385E-2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4D-485F-8E36-673B69C4DD3B}"/>
            </c:ext>
          </c:extLst>
        </c:ser>
        <c:ser>
          <c:idx val="2"/>
          <c:order val="2"/>
          <c:tx>
            <c:strRef>
              <c:f>EconomicRates!$L$39</c:f>
              <c:strCache>
                <c:ptCount val="1"/>
                <c:pt idx="0">
                  <c:v>EMA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EconomicRates!$I$40:$I$87</c:f>
              <c:numCache>
                <c:formatCode>General</c:formatCode>
                <c:ptCount val="48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  <c:pt idx="19">
                  <c:v>2023</c:v>
                </c:pt>
                <c:pt idx="20">
                  <c:v>2024</c:v>
                </c:pt>
                <c:pt idx="21">
                  <c:v>2025</c:v>
                </c:pt>
                <c:pt idx="22">
                  <c:v>2026</c:v>
                </c:pt>
                <c:pt idx="23">
                  <c:v>2027</c:v>
                </c:pt>
                <c:pt idx="24">
                  <c:v>2028</c:v>
                </c:pt>
                <c:pt idx="25">
                  <c:v>2029</c:v>
                </c:pt>
                <c:pt idx="26">
                  <c:v>2030</c:v>
                </c:pt>
                <c:pt idx="27">
                  <c:v>2031</c:v>
                </c:pt>
                <c:pt idx="28">
                  <c:v>2032</c:v>
                </c:pt>
                <c:pt idx="29">
                  <c:v>2033</c:v>
                </c:pt>
                <c:pt idx="30">
                  <c:v>2034</c:v>
                </c:pt>
                <c:pt idx="31">
                  <c:v>2035</c:v>
                </c:pt>
                <c:pt idx="32">
                  <c:v>2036</c:v>
                </c:pt>
                <c:pt idx="33">
                  <c:v>2037</c:v>
                </c:pt>
                <c:pt idx="34">
                  <c:v>2038</c:v>
                </c:pt>
                <c:pt idx="35">
                  <c:v>2039</c:v>
                </c:pt>
                <c:pt idx="36">
                  <c:v>2040</c:v>
                </c:pt>
                <c:pt idx="37">
                  <c:v>2041</c:v>
                </c:pt>
                <c:pt idx="38">
                  <c:v>2042</c:v>
                </c:pt>
                <c:pt idx="39">
                  <c:v>2043</c:v>
                </c:pt>
                <c:pt idx="40">
                  <c:v>2044</c:v>
                </c:pt>
                <c:pt idx="41">
                  <c:v>2045</c:v>
                </c:pt>
                <c:pt idx="42">
                  <c:v>2046</c:v>
                </c:pt>
                <c:pt idx="43">
                  <c:v>2047</c:v>
                </c:pt>
                <c:pt idx="44">
                  <c:v>2048</c:v>
                </c:pt>
                <c:pt idx="45">
                  <c:v>2049</c:v>
                </c:pt>
                <c:pt idx="46">
                  <c:v>2050</c:v>
                </c:pt>
                <c:pt idx="47">
                  <c:v>2051</c:v>
                </c:pt>
              </c:numCache>
            </c:numRef>
          </c:cat>
          <c:val>
            <c:numRef>
              <c:f>EconomicRates!$L$40:$L$87</c:f>
              <c:numCache>
                <c:formatCode>0.00%</c:formatCode>
                <c:ptCount val="4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4D-485F-8E36-673B69C4DD3B}"/>
            </c:ext>
          </c:extLst>
        </c:ser>
        <c:ser>
          <c:idx val="3"/>
          <c:order val="3"/>
          <c:tx>
            <c:strRef>
              <c:f>EconomicRates!$M$39</c:f>
              <c:strCache>
                <c:ptCount val="1"/>
                <c:pt idx="0">
                  <c:v>weighted moving average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EconomicRates!$I$40:$I$87</c:f>
              <c:numCache>
                <c:formatCode>General</c:formatCode>
                <c:ptCount val="48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  <c:pt idx="19">
                  <c:v>2023</c:v>
                </c:pt>
                <c:pt idx="20">
                  <c:v>2024</c:v>
                </c:pt>
                <c:pt idx="21">
                  <c:v>2025</c:v>
                </c:pt>
                <c:pt idx="22">
                  <c:v>2026</c:v>
                </c:pt>
                <c:pt idx="23">
                  <c:v>2027</c:v>
                </c:pt>
                <c:pt idx="24">
                  <c:v>2028</c:v>
                </c:pt>
                <c:pt idx="25">
                  <c:v>2029</c:v>
                </c:pt>
                <c:pt idx="26">
                  <c:v>2030</c:v>
                </c:pt>
                <c:pt idx="27">
                  <c:v>2031</c:v>
                </c:pt>
                <c:pt idx="28">
                  <c:v>2032</c:v>
                </c:pt>
                <c:pt idx="29">
                  <c:v>2033</c:v>
                </c:pt>
                <c:pt idx="30">
                  <c:v>2034</c:v>
                </c:pt>
                <c:pt idx="31">
                  <c:v>2035</c:v>
                </c:pt>
                <c:pt idx="32">
                  <c:v>2036</c:v>
                </c:pt>
                <c:pt idx="33">
                  <c:v>2037</c:v>
                </c:pt>
                <c:pt idx="34">
                  <c:v>2038</c:v>
                </c:pt>
                <c:pt idx="35">
                  <c:v>2039</c:v>
                </c:pt>
                <c:pt idx="36">
                  <c:v>2040</c:v>
                </c:pt>
                <c:pt idx="37">
                  <c:v>2041</c:v>
                </c:pt>
                <c:pt idx="38">
                  <c:v>2042</c:v>
                </c:pt>
                <c:pt idx="39">
                  <c:v>2043</c:v>
                </c:pt>
                <c:pt idx="40">
                  <c:v>2044</c:v>
                </c:pt>
                <c:pt idx="41">
                  <c:v>2045</c:v>
                </c:pt>
                <c:pt idx="42">
                  <c:v>2046</c:v>
                </c:pt>
                <c:pt idx="43">
                  <c:v>2047</c:v>
                </c:pt>
                <c:pt idx="44">
                  <c:v>2048</c:v>
                </c:pt>
                <c:pt idx="45">
                  <c:v>2049</c:v>
                </c:pt>
                <c:pt idx="46">
                  <c:v>2050</c:v>
                </c:pt>
                <c:pt idx="47">
                  <c:v>2051</c:v>
                </c:pt>
              </c:numCache>
            </c:numRef>
          </c:cat>
          <c:val>
            <c:numRef>
              <c:f>EconomicRates!$M$40:$M$87</c:f>
              <c:numCache>
                <c:formatCode>0.00%</c:formatCode>
                <c:ptCount val="48"/>
                <c:pt idx="0">
                  <c:v>1.5900000000000001E-2</c:v>
                </c:pt>
                <c:pt idx="1">
                  <c:v>3.6400000000000002E-2</c:v>
                </c:pt>
                <c:pt idx="2">
                  <c:v>5.8799999999999998E-2</c:v>
                </c:pt>
                <c:pt idx="3">
                  <c:v>5.4699999999999999E-2</c:v>
                </c:pt>
                <c:pt idx="4">
                  <c:v>2.2499999999999999E-2</c:v>
                </c:pt>
                <c:pt idx="5">
                  <c:v>3.9760000000000004E-2</c:v>
                </c:pt>
                <c:pt idx="6">
                  <c:v>4.046000000000001E-2</c:v>
                </c:pt>
                <c:pt idx="7">
                  <c:v>3.9802666666666667E-2</c:v>
                </c:pt>
                <c:pt idx="8">
                  <c:v>3.8655555555555554E-2</c:v>
                </c:pt>
                <c:pt idx="9">
                  <c:v>3.8392562962962964E-2</c:v>
                </c:pt>
                <c:pt idx="10">
                  <c:v>3.9111535802469143E-2</c:v>
                </c:pt>
                <c:pt idx="11">
                  <c:v>3.9010662057613173E-2</c:v>
                </c:pt>
                <c:pt idx="12">
                  <c:v>3.8919394677640606E-2</c:v>
                </c:pt>
                <c:pt idx="13">
                  <c:v>3.8894327367169641E-2</c:v>
                </c:pt>
                <c:pt idx="14">
                  <c:v>3.8919789085810091E-2</c:v>
                </c:pt>
                <c:pt idx="15">
                  <c:v>3.8937819923223094E-2</c:v>
                </c:pt>
                <c:pt idx="16">
                  <c:v>3.8926712631583947E-2</c:v>
                </c:pt>
                <c:pt idx="17">
                  <c:v>3.8923483968014816E-2</c:v>
                </c:pt>
                <c:pt idx="18">
                  <c:v>3.8924775711657943E-2</c:v>
                </c:pt>
                <c:pt idx="19">
                  <c:v>3.8926225417157144E-2</c:v>
                </c:pt>
                <c:pt idx="20">
                  <c:v>3.8926128468190192E-2</c:v>
                </c:pt>
                <c:pt idx="21">
                  <c:v>3.8925570114144464E-2</c:v>
                </c:pt>
                <c:pt idx="22">
                  <c:v>3.8925605072419017E-2</c:v>
                </c:pt>
                <c:pt idx="23">
                  <c:v>3.8925727851281053E-2</c:v>
                </c:pt>
                <c:pt idx="24">
                  <c:v>3.892575014947016E-2</c:v>
                </c:pt>
                <c:pt idx="25">
                  <c:v>3.8925716404414078E-2</c:v>
                </c:pt>
                <c:pt idx="26">
                  <c:v>3.8925703095518439E-2</c:v>
                </c:pt>
                <c:pt idx="27">
                  <c:v>3.8925712821242679E-2</c:v>
                </c:pt>
                <c:pt idx="28">
                  <c:v>3.8925716923450045E-2</c:v>
                </c:pt>
                <c:pt idx="29">
                  <c:v>3.8925715209804972E-2</c:v>
                </c:pt>
                <c:pt idx="30">
                  <c:v>3.8925713653466941E-2</c:v>
                </c:pt>
                <c:pt idx="31">
                  <c:v>3.8925713907660565E-2</c:v>
                </c:pt>
                <c:pt idx="32">
                  <c:v>3.8925714429981877E-2</c:v>
                </c:pt>
                <c:pt idx="33">
                  <c:v>3.8925714405600824E-2</c:v>
                </c:pt>
                <c:pt idx="34">
                  <c:v>3.8925714265843472E-2</c:v>
                </c:pt>
                <c:pt idx="35">
                  <c:v>3.8925714247356955E-2</c:v>
                </c:pt>
                <c:pt idx="36">
                  <c:v>3.8925714285639033E-2</c:v>
                </c:pt>
                <c:pt idx="37">
                  <c:v>3.8925714297089124E-2</c:v>
                </c:pt>
                <c:pt idx="38">
                  <c:v>3.8925714287157361E-2</c:v>
                </c:pt>
                <c:pt idx="39">
                  <c:v>3.8925714282774512E-2</c:v>
                </c:pt>
                <c:pt idx="40">
                  <c:v>3.8925714284826954E-2</c:v>
                </c:pt>
                <c:pt idx="41">
                  <c:v>3.8925714286434814E-2</c:v>
                </c:pt>
                <c:pt idx="42">
                  <c:v>3.8925714286080618E-2</c:v>
                </c:pt>
                <c:pt idx="43">
                  <c:v>3.8925714285555309E-2</c:v>
                </c:pt>
                <c:pt idx="44">
                  <c:v>3.8925714285588782E-2</c:v>
                </c:pt>
                <c:pt idx="45">
                  <c:v>3.8925714285740237E-2</c:v>
                </c:pt>
                <c:pt idx="46">
                  <c:v>3.8925714285754545E-2</c:v>
                </c:pt>
                <c:pt idx="47">
                  <c:v>3.8925714285712752E-2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4D-485F-8E36-673B69C4D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651464"/>
        <c:axId val="445653512"/>
      </c:lineChart>
      <c:catAx>
        <c:axId val="445651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653512"/>
        <c:crosses val="autoZero"/>
        <c:auto val="1"/>
        <c:lblAlgn val="ctr"/>
        <c:lblOffset val="100"/>
        <c:noMultiLvlLbl val="0"/>
      </c:catAx>
      <c:valAx>
        <c:axId val="445653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651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633291</xdr:colOff>
      <xdr:row>62</xdr:row>
      <xdr:rowOff>46648</xdr:rowOff>
    </xdr:from>
    <xdr:to>
      <xdr:col>22</xdr:col>
      <xdr:colOff>328491</xdr:colOff>
      <xdr:row>76</xdr:row>
      <xdr:rowOff>122848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DC7031-9C2D-42B4-81B7-AA22415314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477715</xdr:colOff>
      <xdr:row>30</xdr:row>
      <xdr:rowOff>85724</xdr:rowOff>
    </xdr:from>
    <xdr:to>
      <xdr:col>22</xdr:col>
      <xdr:colOff>172915</xdr:colOff>
      <xdr:row>44</xdr:row>
      <xdr:rowOff>161924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EE2FEF-D557-4502-913B-8BC0FD91285E}"/>
            </a:ext>
            <a:ext uri="{147F2762-F138-4A5C-976F-8EAC2B608ADB}">
              <a16:predDERef xmlns:a16="http://schemas.microsoft.com/office/drawing/2014/main" pred="{46CB1DF2-81A1-AE30-6958-3E61F7D4C8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523875</xdr:colOff>
      <xdr:row>46</xdr:row>
      <xdr:rowOff>77176</xdr:rowOff>
    </xdr:from>
    <xdr:to>
      <xdr:col>22</xdr:col>
      <xdr:colOff>219075</xdr:colOff>
      <xdr:row>60</xdr:row>
      <xdr:rowOff>153377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FB3AB0-D5CB-41CD-87E5-BE531A827A43}"/>
            </a:ext>
            <a:ext uri="{147F2762-F138-4A5C-976F-8EAC2B608ADB}">
              <a16:predDERef xmlns:a16="http://schemas.microsoft.com/office/drawing/2014/main" pred="{AA30BE5C-4208-1DD4-2595-A700183AA5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A0711-F34B-4C81-9F21-49D1ACCF0483}">
  <dimension ref="A1:AZ29"/>
  <sheetViews>
    <sheetView workbookViewId="0">
      <selection activeCell="B8" sqref="B8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250.1076477506837</v>
      </c>
      <c r="K3">
        <v>1</v>
      </c>
      <c r="L3" s="2">
        <v>0</v>
      </c>
      <c r="O3">
        <f>$C$3</f>
        <v>250.1076477506837</v>
      </c>
      <c r="P3">
        <f>O3*B5</f>
        <v>200.08611820054696</v>
      </c>
      <c r="Q3" s="4">
        <f>B8</f>
        <v>520.48192770000003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3.5825070800804868</v>
      </c>
      <c r="AE3">
        <f t="shared" ref="AE3:AE23" si="1">$Z3*O3</f>
        <v>250.1076477506837</v>
      </c>
      <c r="AF3">
        <f t="shared" ref="AF3:AG23" si="2">-$Z3*P3</f>
        <v>-200.08611820054696</v>
      </c>
      <c r="AG3">
        <f t="shared" si="2"/>
        <v>-520.48192770000003</v>
      </c>
      <c r="AH3">
        <f t="shared" ref="AH3:AH23" si="3">-X3*R3</f>
        <v>0</v>
      </c>
      <c r="AI3">
        <f t="shared" ref="AI3:AI23" si="4">SUM(AE3:AH3)</f>
        <v>-470.46039814986329</v>
      </c>
      <c r="AJ3">
        <f t="shared" ref="AJ3:AJ23" si="5">AB3-AC3</f>
        <v>-3.5825070800804868</v>
      </c>
      <c r="AL3">
        <f t="shared" ref="AL3:AL23" si="6">SUM(AI3:AK3)</f>
        <v>-474.04290522994376</v>
      </c>
      <c r="AN3">
        <f t="shared" ref="AN3:AU23" si="7">AE3*$K3</f>
        <v>250.1076477506837</v>
      </c>
      <c r="AO3">
        <f t="shared" si="7"/>
        <v>-200.08611820054696</v>
      </c>
      <c r="AP3">
        <f t="shared" si="7"/>
        <v>-520.48192770000003</v>
      </c>
      <c r="AQ3">
        <f t="shared" si="7"/>
        <v>0</v>
      </c>
      <c r="AR3">
        <f t="shared" si="7"/>
        <v>-470.46039814986329</v>
      </c>
      <c r="AS3">
        <f t="shared" si="7"/>
        <v>-3.5825070800804868</v>
      </c>
      <c r="AT3">
        <f t="shared" si="7"/>
        <v>0</v>
      </c>
      <c r="AU3">
        <f t="shared" si="7"/>
        <v>-474.04290522994376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119.25259275593355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8">F4+$C$9</f>
        <v>6.59E-2</v>
      </c>
      <c r="I4" s="5">
        <f t="shared" ref="I4:I23" si="9">1+H4</f>
        <v>1.0659000000000001</v>
      </c>
      <c r="J4">
        <f t="shared" ref="J4:J23" si="10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50000</v>
      </c>
      <c r="S4">
        <f t="shared" ref="S4:S23" si="11">AX4</f>
        <v>3.5825070800804868</v>
      </c>
      <c r="U4">
        <f t="shared" ref="U4:U23" si="12">M4</f>
        <v>2.4668070000000001E-3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2.4668070000000001E-3</v>
      </c>
      <c r="Y4">
        <f t="shared" ref="Y4:Y23" si="16">V4*W4</f>
        <v>0.01</v>
      </c>
      <c r="Z4">
        <f t="shared" ref="Z4:Z23" si="17">MAX(0, W4-X4-Y4)</f>
        <v>0.98753319299999998</v>
      </c>
      <c r="AB4">
        <f t="shared" ref="AB4:AB23" si="18">AC3</f>
        <v>3.5825070800804868</v>
      </c>
      <c r="AC4">
        <f t="shared" ref="AC4:AC23" si="19">AX5</f>
        <v>8.8969105476087655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-123.34035</v>
      </c>
      <c r="AI4">
        <f t="shared" si="4"/>
        <v>-123.34035</v>
      </c>
      <c r="AJ4">
        <f t="shared" si="5"/>
        <v>-5.3144034675282787</v>
      </c>
      <c r="AK4">
        <f>G4*MAX(0, SUM(AB4:AB4, AE4:AF4))</f>
        <v>7.8456905053762654E-2</v>
      </c>
      <c r="AL4">
        <f t="shared" si="6"/>
        <v>-128.57629656247451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-115.714748100197</v>
      </c>
      <c r="AR4">
        <f t="shared" si="7"/>
        <v>-115.714748100197</v>
      </c>
      <c r="AS4">
        <f t="shared" si="7"/>
        <v>-4.985836821022871</v>
      </c>
      <c r="AT4">
        <f t="shared" si="7"/>
        <v>7.3606252982233458E-2</v>
      </c>
      <c r="AU4">
        <f t="shared" si="7"/>
        <v>-120.62697866823764</v>
      </c>
      <c r="AW4">
        <v>1</v>
      </c>
      <c r="AX4">
        <f>(R4*SUMPRODUCT(K5:$K$23, X5:$X$23)-$AZ$3*SUMPRODUCT(K4:$K$22, W5:$W$23))/Z4</f>
        <v>3.5825070800804868</v>
      </c>
    </row>
    <row r="5" spans="1:52" x14ac:dyDescent="0.25">
      <c r="B5" s="2">
        <v>0.8</v>
      </c>
      <c r="C5" s="2">
        <v>0.05</v>
      </c>
      <c r="E5">
        <v>2005</v>
      </c>
      <c r="F5" s="5">
        <v>3.6400000000000002E-2</v>
      </c>
      <c r="G5" s="5">
        <v>4.1000000000000002E-2</v>
      </c>
      <c r="H5" s="5">
        <f t="shared" si="8"/>
        <v>8.6400000000000005E-2</v>
      </c>
      <c r="I5" s="5">
        <f t="shared" si="9"/>
        <v>1.0864</v>
      </c>
      <c r="J5">
        <f t="shared" si="10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250.1076477506837</v>
      </c>
      <c r="P5">
        <f t="shared" ref="P5:P23" si="22">O5*$C$5</f>
        <v>12.505382387534185</v>
      </c>
      <c r="Q5" s="4">
        <f t="shared" ref="Q5:Q23" si="23">$C$8</f>
        <v>50</v>
      </c>
      <c r="R5">
        <f t="shared" si="0"/>
        <v>50000</v>
      </c>
      <c r="S5">
        <f t="shared" si="11"/>
        <v>8.8969105476087655</v>
      </c>
      <c r="U5">
        <f t="shared" si="12"/>
        <v>2.4706089999999999E-3</v>
      </c>
      <c r="V5">
        <f t="shared" si="13"/>
        <v>0.01</v>
      </c>
      <c r="W5">
        <f t="shared" si="14"/>
        <v>0.98753319299999998</v>
      </c>
      <c r="X5">
        <f t="shared" si="15"/>
        <v>2.4398083944245368E-3</v>
      </c>
      <c r="Y5">
        <f t="shared" si="16"/>
        <v>9.87533193E-3</v>
      </c>
      <c r="Z5">
        <f t="shared" si="17"/>
        <v>0.97521805267557538</v>
      </c>
      <c r="AB5">
        <f t="shared" si="18"/>
        <v>8.8969105476087655</v>
      </c>
      <c r="AC5">
        <f t="shared" si="19"/>
        <v>15.718207351063466</v>
      </c>
      <c r="AE5">
        <f t="shared" si="1"/>
        <v>243.90949319869051</v>
      </c>
      <c r="AF5">
        <f t="shared" si="2"/>
        <v>-12.195474659934526</v>
      </c>
      <c r="AG5">
        <f t="shared" si="2"/>
        <v>-48.76090263377877</v>
      </c>
      <c r="AH5">
        <f t="shared" si="3"/>
        <v>-121.99041972122684</v>
      </c>
      <c r="AI5">
        <f t="shared" si="4"/>
        <v>60.962696183750367</v>
      </c>
      <c r="AJ5">
        <f t="shared" si="5"/>
        <v>-6.8212968034547004</v>
      </c>
      <c r="AK5">
        <f t="shared" ref="AK5:AK23" si="24">G5*SUM(AB5:AB5, AE5:AF5)</f>
        <v>9.865048092540956</v>
      </c>
      <c r="AL5">
        <f t="shared" si="6"/>
        <v>64.006447472836626</v>
      </c>
      <c r="AN5">
        <f t="shared" si="7"/>
        <v>210.63109459129598</v>
      </c>
      <c r="AO5">
        <f t="shared" si="7"/>
        <v>-10.531554729564798</v>
      </c>
      <c r="AP5">
        <f t="shared" si="7"/>
        <v>-42.108087554615807</v>
      </c>
      <c r="AQ5">
        <f t="shared" si="7"/>
        <v>-105.34635326638274</v>
      </c>
      <c r="AR5">
        <f t="shared" si="7"/>
        <v>52.645099040732617</v>
      </c>
      <c r="AS5">
        <f t="shared" si="7"/>
        <v>-5.8906162011224481</v>
      </c>
      <c r="AT5">
        <f t="shared" si="7"/>
        <v>8.519085709530037</v>
      </c>
      <c r="AU5">
        <f t="shared" si="7"/>
        <v>55.273568549140208</v>
      </c>
      <c r="AW5">
        <v>2</v>
      </c>
      <c r="AX5">
        <f>(R5*SUMPRODUCT(K6:$K$23, X6:$X$23)-$AZ$3*SUMPRODUCT(K5:$K$22, W6:$W$23))/Z5</f>
        <v>8.8969105476087655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8"/>
        <v>0.10880000000000001</v>
      </c>
      <c r="I6" s="5">
        <f t="shared" si="9"/>
        <v>1.1088</v>
      </c>
      <c r="J6">
        <f t="shared" si="10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250.1076477506837</v>
      </c>
      <c r="P6">
        <f t="shared" si="22"/>
        <v>12.505382387534185</v>
      </c>
      <c r="Q6" s="4">
        <f t="shared" si="23"/>
        <v>50</v>
      </c>
      <c r="R6">
        <f t="shared" si="0"/>
        <v>50000</v>
      </c>
      <c r="S6">
        <f t="shared" si="11"/>
        <v>15.718207351063466</v>
      </c>
      <c r="U6">
        <f t="shared" si="12"/>
        <v>2.4744120000000001E-3</v>
      </c>
      <c r="V6">
        <f t="shared" si="13"/>
        <v>0.01</v>
      </c>
      <c r="W6">
        <f t="shared" si="14"/>
        <v>0.97521805267557538</v>
      </c>
      <c r="X6">
        <f t="shared" si="15"/>
        <v>2.4130912521570761E-3</v>
      </c>
      <c r="Y6">
        <f t="shared" si="16"/>
        <v>9.7521805267557545E-3</v>
      </c>
      <c r="Z6">
        <f t="shared" si="17"/>
        <v>0.96305278089666257</v>
      </c>
      <c r="AB6">
        <f t="shared" si="18"/>
        <v>15.718207351063466</v>
      </c>
      <c r="AC6">
        <f t="shared" si="19"/>
        <v>21.471202505424259</v>
      </c>
      <c r="AE6">
        <f t="shared" si="1"/>
        <v>240.86686568981884</v>
      </c>
      <c r="AF6">
        <f t="shared" si="2"/>
        <v>-12.043343284490943</v>
      </c>
      <c r="AG6">
        <f t="shared" si="2"/>
        <v>-48.15263904483313</v>
      </c>
      <c r="AH6">
        <f t="shared" si="3"/>
        <v>-120.6545626078538</v>
      </c>
      <c r="AI6">
        <f t="shared" si="4"/>
        <v>60.016320752640965</v>
      </c>
      <c r="AJ6">
        <f t="shared" si="5"/>
        <v>-5.7529951543607929</v>
      </c>
      <c r="AK6">
        <f t="shared" si="24"/>
        <v>14.305691190748897</v>
      </c>
      <c r="AL6">
        <f t="shared" si="6"/>
        <v>68.569016789029078</v>
      </c>
      <c r="AN6">
        <f t="shared" si="7"/>
        <v>187.5934303186807</v>
      </c>
      <c r="AO6">
        <f t="shared" si="7"/>
        <v>-9.3796715159340351</v>
      </c>
      <c r="AP6">
        <f t="shared" si="7"/>
        <v>-37.502537808376132</v>
      </c>
      <c r="AQ6">
        <f t="shared" si="7"/>
        <v>-93.968936816551235</v>
      </c>
      <c r="AR6">
        <f t="shared" si="7"/>
        <v>46.742284177819293</v>
      </c>
      <c r="AS6">
        <f t="shared" si="7"/>
        <v>-4.4805834647389053</v>
      </c>
      <c r="AT6">
        <f t="shared" si="7"/>
        <v>11.141647382119576</v>
      </c>
      <c r="AU6">
        <f t="shared" si="7"/>
        <v>53.403348095199966</v>
      </c>
      <c r="AW6">
        <v>3</v>
      </c>
      <c r="AX6">
        <f>(R6*SUMPRODUCT(K7:$K$23, X7:$X$23)-$AZ$3*SUMPRODUCT(K6:$K$22, W7:$W$23))/Z6</f>
        <v>15.718207351063466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8"/>
        <v>0.1047</v>
      </c>
      <c r="I7" s="5">
        <f t="shared" si="9"/>
        <v>1.1047</v>
      </c>
      <c r="J7">
        <f t="shared" si="10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250.1076477506837</v>
      </c>
      <c r="P7">
        <f t="shared" si="22"/>
        <v>12.505382387534185</v>
      </c>
      <c r="Q7" s="4">
        <f t="shared" si="23"/>
        <v>50</v>
      </c>
      <c r="R7">
        <f t="shared" si="0"/>
        <v>50000</v>
      </c>
      <c r="S7">
        <f t="shared" si="11"/>
        <v>21.471202505424259</v>
      </c>
      <c r="U7">
        <f t="shared" si="12"/>
        <v>2.4791650000000002E-3</v>
      </c>
      <c r="V7">
        <f t="shared" si="13"/>
        <v>0.01</v>
      </c>
      <c r="W7">
        <f t="shared" si="14"/>
        <v>0.96305278089666257</v>
      </c>
      <c r="X7">
        <f t="shared" si="15"/>
        <v>2.3875667475516745E-3</v>
      </c>
      <c r="Y7">
        <f t="shared" si="16"/>
        <v>9.6305278089666262E-3</v>
      </c>
      <c r="Z7">
        <f t="shared" si="17"/>
        <v>0.95103468634014421</v>
      </c>
      <c r="AB7">
        <f t="shared" si="18"/>
        <v>21.471202505424259</v>
      </c>
      <c r="AC7">
        <f t="shared" si="19"/>
        <v>24.175662882695434</v>
      </c>
      <c r="AE7">
        <f t="shared" si="1"/>
        <v>237.86104832984273</v>
      </c>
      <c r="AF7">
        <f t="shared" si="2"/>
        <v>-11.893052416492138</v>
      </c>
      <c r="AG7">
        <f t="shared" si="2"/>
        <v>-47.55173431700721</v>
      </c>
      <c r="AH7">
        <f t="shared" si="3"/>
        <v>-119.37833737758372</v>
      </c>
      <c r="AI7">
        <f t="shared" si="4"/>
        <v>59.03792421875967</v>
      </c>
      <c r="AJ7">
        <f t="shared" si="5"/>
        <v>-2.7044603772711753</v>
      </c>
      <c r="AK7">
        <f t="shared" si="24"/>
        <v>12.149264642361846</v>
      </c>
      <c r="AL7">
        <f t="shared" si="6"/>
        <v>68.482728483850337</v>
      </c>
      <c r="AN7">
        <f t="shared" si="7"/>
        <v>167.6947777213885</v>
      </c>
      <c r="AO7">
        <f t="shared" si="7"/>
        <v>-8.3847388860694245</v>
      </c>
      <c r="AP7">
        <f t="shared" si="7"/>
        <v>-33.524520187513957</v>
      </c>
      <c r="AQ7">
        <f t="shared" si="7"/>
        <v>-84.163102331585776</v>
      </c>
      <c r="AR7">
        <f t="shared" si="7"/>
        <v>41.622416316219329</v>
      </c>
      <c r="AS7">
        <f t="shared" si="7"/>
        <v>-1.9066757041862907</v>
      </c>
      <c r="AT7">
        <f t="shared" si="7"/>
        <v>8.5653714552454545</v>
      </c>
      <c r="AU7">
        <f t="shared" si="7"/>
        <v>48.281112067278492</v>
      </c>
      <c r="AW7">
        <v>4</v>
      </c>
      <c r="AX7">
        <f>(R7*SUMPRODUCT(K8:$K$23, X8:$X$23)-$AZ$3*SUMPRODUCT(K7:$K$22, W8:$W$23))/Z7</f>
        <v>21.471202505424259</v>
      </c>
    </row>
    <row r="8" spans="1:52" x14ac:dyDescent="0.25">
      <c r="B8" s="4">
        <v>520.48192770000003</v>
      </c>
      <c r="C8" s="2">
        <v>50</v>
      </c>
      <c r="E8">
        <v>2008</v>
      </c>
      <c r="F8" s="5">
        <v>2.2499999999999999E-2</v>
      </c>
      <c r="G8" s="5">
        <v>2.1299999999999999E-2</v>
      </c>
      <c r="H8" s="5">
        <f t="shared" si="8"/>
        <v>7.2500000000000009E-2</v>
      </c>
      <c r="I8" s="5">
        <f t="shared" si="9"/>
        <v>1.0725</v>
      </c>
      <c r="J8">
        <f t="shared" si="10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250.1076477506837</v>
      </c>
      <c r="P8">
        <f t="shared" si="22"/>
        <v>12.505382387534185</v>
      </c>
      <c r="Q8" s="4">
        <f t="shared" si="23"/>
        <v>50</v>
      </c>
      <c r="R8">
        <f t="shared" si="0"/>
        <v>50000</v>
      </c>
      <c r="S8">
        <f t="shared" si="11"/>
        <v>24.175662882695434</v>
      </c>
      <c r="U8">
        <f t="shared" si="12"/>
        <v>2.4848679999999999E-3</v>
      </c>
      <c r="V8">
        <f t="shared" si="13"/>
        <v>0.01</v>
      </c>
      <c r="W8">
        <f t="shared" si="14"/>
        <v>0.95103468634014421</v>
      </c>
      <c r="X8">
        <f t="shared" si="15"/>
        <v>2.3631956589766612E-3</v>
      </c>
      <c r="Y8">
        <f t="shared" si="16"/>
        <v>9.5103468634014417E-3</v>
      </c>
      <c r="Z8">
        <f t="shared" si="17"/>
        <v>0.93916114381776605</v>
      </c>
      <c r="AB8">
        <f t="shared" si="18"/>
        <v>24.175662882695434</v>
      </c>
      <c r="AC8">
        <f t="shared" si="19"/>
        <v>24.961645942559002</v>
      </c>
      <c r="AE8">
        <f t="shared" si="1"/>
        <v>234.89138453910303</v>
      </c>
      <c r="AF8">
        <f t="shared" si="2"/>
        <v>-11.744569226955152</v>
      </c>
      <c r="AG8">
        <f t="shared" si="2"/>
        <v>-46.958057190888304</v>
      </c>
      <c r="AH8">
        <f t="shared" si="3"/>
        <v>-118.15978294883305</v>
      </c>
      <c r="AI8">
        <f t="shared" si="4"/>
        <v>58.028975172426527</v>
      </c>
      <c r="AJ8">
        <f t="shared" si="5"/>
        <v>-0.7859830598635682</v>
      </c>
      <c r="AK8">
        <f t="shared" si="24"/>
        <v>5.2679687855501625</v>
      </c>
      <c r="AL8">
        <f t="shared" si="6"/>
        <v>62.510960898113119</v>
      </c>
      <c r="AN8">
        <f t="shared" si="7"/>
        <v>154.40664853822619</v>
      </c>
      <c r="AO8">
        <f t="shared" si="7"/>
        <v>-7.7203324269113098</v>
      </c>
      <c r="AP8">
        <f t="shared" si="7"/>
        <v>-30.868038208120751</v>
      </c>
      <c r="AQ8">
        <f t="shared" si="7"/>
        <v>-77.672734199820425</v>
      </c>
      <c r="AR8">
        <f t="shared" si="7"/>
        <v>38.145543703373718</v>
      </c>
      <c r="AS8">
        <f t="shared" si="7"/>
        <v>-0.51666863099080707</v>
      </c>
      <c r="AT8">
        <f t="shared" si="7"/>
        <v>3.4629171537169756</v>
      </c>
      <c r="AU8">
        <f t="shared" si="7"/>
        <v>41.091792226099891</v>
      </c>
      <c r="AW8">
        <v>5</v>
      </c>
      <c r="AX8">
        <f>(R8*SUMPRODUCT(K9:$K$23, X9:$X$23)-$AZ$3*SUMPRODUCT(K8:$K$22, W9:$W$23))/Z8</f>
        <v>24.175662882695434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8"/>
        <v>5.2200000000000003E-2</v>
      </c>
      <c r="I9" s="5">
        <f t="shared" si="9"/>
        <v>1.0522</v>
      </c>
      <c r="J9">
        <f t="shared" si="10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250.1076477506837</v>
      </c>
      <c r="P9">
        <f t="shared" si="22"/>
        <v>12.505382387534185</v>
      </c>
      <c r="Q9" s="4">
        <f t="shared" si="23"/>
        <v>50</v>
      </c>
      <c r="R9">
        <f t="shared" si="0"/>
        <v>50000</v>
      </c>
      <c r="S9">
        <f t="shared" si="11"/>
        <v>24.961645942559002</v>
      </c>
      <c r="U9">
        <f t="shared" si="12"/>
        <v>2.4943740000000002E-3</v>
      </c>
      <c r="V9">
        <f t="shared" si="13"/>
        <v>0.01</v>
      </c>
      <c r="W9">
        <f t="shared" si="14"/>
        <v>0.93916114381776605</v>
      </c>
      <c r="X9">
        <f t="shared" si="15"/>
        <v>2.3426191389492967E-3</v>
      </c>
      <c r="Y9">
        <f t="shared" si="16"/>
        <v>9.3916114381776602E-3</v>
      </c>
      <c r="Z9">
        <f t="shared" si="17"/>
        <v>0.92742691324063908</v>
      </c>
      <c r="AB9">
        <f t="shared" si="18"/>
        <v>24.961645942559002</v>
      </c>
      <c r="AC9">
        <f t="shared" si="19"/>
        <v>25.441119912379332</v>
      </c>
      <c r="AE9">
        <f t="shared" si="1"/>
        <v>231.95656373129364</v>
      </c>
      <c r="AF9">
        <f t="shared" si="2"/>
        <v>-11.597828186564684</v>
      </c>
      <c r="AG9">
        <f t="shared" si="2"/>
        <v>-46.371345662031956</v>
      </c>
      <c r="AH9">
        <f t="shared" si="3"/>
        <v>-117.13095694746484</v>
      </c>
      <c r="AI9">
        <f t="shared" si="4"/>
        <v>56.856432935232178</v>
      </c>
      <c r="AJ9">
        <f t="shared" si="5"/>
        <v>-0.47947396982032942</v>
      </c>
      <c r="AK9">
        <f t="shared" si="24"/>
        <v>1.4473902507749987</v>
      </c>
      <c r="AL9">
        <f t="shared" si="6"/>
        <v>57.824349216186846</v>
      </c>
      <c r="AN9">
        <f t="shared" si="7"/>
        <v>144.9129767376003</v>
      </c>
      <c r="AO9">
        <f t="shared" si="7"/>
        <v>-7.2456488368800169</v>
      </c>
      <c r="AP9">
        <f t="shared" si="7"/>
        <v>-28.970121074037447</v>
      </c>
      <c r="AQ9">
        <f t="shared" si="7"/>
        <v>-73.176612751704056</v>
      </c>
      <c r="AR9">
        <f t="shared" si="7"/>
        <v>35.52059407497881</v>
      </c>
      <c r="AS9">
        <f t="shared" si="7"/>
        <v>-0.29954746318517023</v>
      </c>
      <c r="AT9">
        <f t="shared" si="7"/>
        <v>0.90424528785382141</v>
      </c>
      <c r="AU9">
        <f t="shared" si="7"/>
        <v>36.125291899647458</v>
      </c>
      <c r="AW9">
        <v>6</v>
      </c>
      <c r="AX9">
        <f>(R9*SUMPRODUCT(K10:$K$23, X10:$X$23)-$AZ$3*SUMPRODUCT(K9:$K$22, W10:$W$23))/Z9</f>
        <v>24.961645942559002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8"/>
        <v>5.2500000000000005E-2</v>
      </c>
      <c r="I10" s="5">
        <f t="shared" si="9"/>
        <v>1.0525</v>
      </c>
      <c r="J10">
        <f t="shared" si="10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250.1076477506837</v>
      </c>
      <c r="P10">
        <f t="shared" si="22"/>
        <v>12.505382387534185</v>
      </c>
      <c r="Q10" s="4">
        <f t="shared" si="23"/>
        <v>50</v>
      </c>
      <c r="R10">
        <f t="shared" si="0"/>
        <v>50000</v>
      </c>
      <c r="S10">
        <f t="shared" si="11"/>
        <v>25.441119912379332</v>
      </c>
      <c r="U10">
        <f t="shared" si="12"/>
        <v>2.5048309999999999E-3</v>
      </c>
      <c r="V10">
        <f t="shared" si="13"/>
        <v>0.01</v>
      </c>
      <c r="W10">
        <f t="shared" si="14"/>
        <v>0.92742691324063908</v>
      </c>
      <c r="X10">
        <f t="shared" si="15"/>
        <v>2.3230476825194632E-3</v>
      </c>
      <c r="Y10">
        <f t="shared" si="16"/>
        <v>9.2742691324063913E-3</v>
      </c>
      <c r="Z10">
        <f t="shared" si="17"/>
        <v>0.91582959642571327</v>
      </c>
      <c r="AB10">
        <f t="shared" si="18"/>
        <v>25.441119912379332</v>
      </c>
      <c r="AC10">
        <f t="shared" si="19"/>
        <v>25.524743430975803</v>
      </c>
      <c r="AE10">
        <f t="shared" si="1"/>
        <v>229.05598610249311</v>
      </c>
      <c r="AF10">
        <f t="shared" si="2"/>
        <v>-11.452799305124655</v>
      </c>
      <c r="AG10">
        <f t="shared" si="2"/>
        <v>-45.791479821285662</v>
      </c>
      <c r="AH10">
        <f t="shared" si="3"/>
        <v>-116.15238412597316</v>
      </c>
      <c r="AI10">
        <f t="shared" si="4"/>
        <v>55.659322850109646</v>
      </c>
      <c r="AJ10">
        <f t="shared" si="5"/>
        <v>-8.3623518596471769E-2</v>
      </c>
      <c r="AK10">
        <f t="shared" si="24"/>
        <v>0.99648165750996598</v>
      </c>
      <c r="AL10">
        <f t="shared" si="6"/>
        <v>56.572180989023146</v>
      </c>
      <c r="AN10">
        <f t="shared" si="7"/>
        <v>135.96281658317312</v>
      </c>
      <c r="AO10">
        <f t="shared" si="7"/>
        <v>-6.7981408291586556</v>
      </c>
      <c r="AP10">
        <f t="shared" si="7"/>
        <v>-27.180859483094604</v>
      </c>
      <c r="AQ10">
        <f t="shared" si="7"/>
        <v>-68.945612674586499</v>
      </c>
      <c r="AR10">
        <f t="shared" si="7"/>
        <v>33.038203596333368</v>
      </c>
      <c r="AS10">
        <f t="shared" si="7"/>
        <v>-4.963716213853582E-2</v>
      </c>
      <c r="AT10">
        <f t="shared" si="7"/>
        <v>0.59149055710729226</v>
      </c>
      <c r="AU10">
        <f t="shared" si="7"/>
        <v>33.580056991302129</v>
      </c>
      <c r="AW10">
        <v>7</v>
      </c>
      <c r="AX10">
        <f>(R10*SUMPRODUCT(K11:$K$23, X11:$X$23)-$AZ$3*SUMPRODUCT(K10:$K$22, W11:$W$23))/Z10</f>
        <v>25.441119912379332</v>
      </c>
    </row>
    <row r="11" spans="1:52" x14ac:dyDescent="0.25">
      <c r="A11" t="s">
        <v>33</v>
      </c>
      <c r="C11" s="7">
        <f>AU25</f>
        <v>-55.579411972603765</v>
      </c>
      <c r="E11">
        <v>2011</v>
      </c>
      <c r="F11" s="5">
        <v>1.5E-3</v>
      </c>
      <c r="G11" s="5">
        <v>2.3999999999999998E-3</v>
      </c>
      <c r="H11" s="5">
        <f t="shared" si="8"/>
        <v>5.1500000000000004E-2</v>
      </c>
      <c r="I11" s="5">
        <f t="shared" si="9"/>
        <v>1.0515000000000001</v>
      </c>
      <c r="J11">
        <f t="shared" si="10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250.1076477506837</v>
      </c>
      <c r="P11">
        <f t="shared" si="22"/>
        <v>12.505382387534185</v>
      </c>
      <c r="Q11" s="4">
        <f t="shared" si="23"/>
        <v>50</v>
      </c>
      <c r="R11">
        <f t="shared" si="0"/>
        <v>50000</v>
      </c>
      <c r="S11">
        <f t="shared" si="11"/>
        <v>25.524743430975803</v>
      </c>
      <c r="U11">
        <f t="shared" si="12"/>
        <v>2.5162380000000001E-3</v>
      </c>
      <c r="V11">
        <f t="shared" si="13"/>
        <v>0.01</v>
      </c>
      <c r="W11">
        <f t="shared" si="14"/>
        <v>0.91582959642571327</v>
      </c>
      <c r="X11">
        <f t="shared" si="15"/>
        <v>2.3044452320510438E-3</v>
      </c>
      <c r="Y11">
        <f t="shared" si="16"/>
        <v>9.1582959642571328E-3</v>
      </c>
      <c r="Z11">
        <f t="shared" si="17"/>
        <v>0.90436685522940508</v>
      </c>
      <c r="AB11">
        <f t="shared" si="18"/>
        <v>25.524743430975803</v>
      </c>
      <c r="AC11">
        <f t="shared" si="19"/>
        <v>25.28583213163872</v>
      </c>
      <c r="AE11">
        <f t="shared" si="1"/>
        <v>226.1890668651096</v>
      </c>
      <c r="AF11">
        <f t="shared" si="2"/>
        <v>-11.30945334325548</v>
      </c>
      <c r="AG11">
        <f t="shared" si="2"/>
        <v>-45.218342761470254</v>
      </c>
      <c r="AH11">
        <f t="shared" si="3"/>
        <v>-115.22226160255219</v>
      </c>
      <c r="AI11">
        <f t="shared" si="4"/>
        <v>54.439009157831649</v>
      </c>
      <c r="AJ11">
        <f t="shared" si="5"/>
        <v>0.23891129933708299</v>
      </c>
      <c r="AK11">
        <f t="shared" si="24"/>
        <v>0.5769704566867917</v>
      </c>
      <c r="AL11">
        <f t="shared" si="6"/>
        <v>55.254890913855526</v>
      </c>
      <c r="AN11">
        <f t="shared" si="7"/>
        <v>127.68528160881384</v>
      </c>
      <c r="AO11">
        <f t="shared" si="7"/>
        <v>-6.3842640804406923</v>
      </c>
      <c r="AP11">
        <f t="shared" si="7"/>
        <v>-25.526065027826565</v>
      </c>
      <c r="AQ11">
        <f t="shared" si="7"/>
        <v>-65.043757968638133</v>
      </c>
      <c r="AR11">
        <f t="shared" si="7"/>
        <v>30.731194531908447</v>
      </c>
      <c r="AS11">
        <f t="shared" si="7"/>
        <v>0.1348670692097392</v>
      </c>
      <c r="AT11">
        <f t="shared" si="7"/>
        <v>0.32570378516992265</v>
      </c>
      <c r="AU11">
        <f t="shared" si="7"/>
        <v>31.191765386288107</v>
      </c>
      <c r="AW11">
        <v>8</v>
      </c>
      <c r="AX11">
        <f>(R11*SUMPRODUCT(K12:$K$23, X12:$X$23)-$AZ$3*SUMPRODUCT(K11:$K$22, W12:$W$23))/Z11</f>
        <v>25.524743430975803</v>
      </c>
    </row>
    <row r="12" spans="1:52" x14ac:dyDescent="0.25">
      <c r="A12" t="s">
        <v>40</v>
      </c>
      <c r="C12">
        <v>0.4</v>
      </c>
      <c r="E12">
        <v>2012</v>
      </c>
      <c r="F12" s="5">
        <v>1.9E-3</v>
      </c>
      <c r="G12" s="5">
        <v>2.3E-3</v>
      </c>
      <c r="H12" s="5">
        <f t="shared" si="8"/>
        <v>5.1900000000000002E-2</v>
      </c>
      <c r="I12" s="5">
        <f t="shared" si="9"/>
        <v>1.0519000000000001</v>
      </c>
      <c r="J12">
        <f t="shared" si="10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250.1076477506837</v>
      </c>
      <c r="P12">
        <f t="shared" si="22"/>
        <v>12.505382387534185</v>
      </c>
      <c r="Q12" s="4">
        <f t="shared" si="23"/>
        <v>50</v>
      </c>
      <c r="R12">
        <f t="shared" si="0"/>
        <v>50000</v>
      </c>
      <c r="S12">
        <f t="shared" si="11"/>
        <v>25.28583213163872</v>
      </c>
      <c r="U12">
        <f t="shared" si="12"/>
        <v>2.529547E-3</v>
      </c>
      <c r="V12">
        <f t="shared" si="13"/>
        <v>0.01</v>
      </c>
      <c r="W12">
        <f t="shared" si="14"/>
        <v>0.90436685522940508</v>
      </c>
      <c r="X12">
        <f t="shared" si="15"/>
        <v>2.2876384655449761E-3</v>
      </c>
      <c r="Y12">
        <f t="shared" si="16"/>
        <v>9.0436685522940503E-3</v>
      </c>
      <c r="Z12">
        <f t="shared" si="17"/>
        <v>0.89303554821156594</v>
      </c>
      <c r="AB12">
        <f t="shared" si="18"/>
        <v>25.28583213163872</v>
      </c>
      <c r="AC12">
        <f t="shared" si="19"/>
        <v>24.691171313455051</v>
      </c>
      <c r="AE12">
        <f t="shared" si="1"/>
        <v>223.35502032093703</v>
      </c>
      <c r="AF12">
        <f t="shared" si="2"/>
        <v>-11.167751016046852</v>
      </c>
      <c r="AG12">
        <f t="shared" si="2"/>
        <v>-44.651777410578298</v>
      </c>
      <c r="AH12">
        <f t="shared" si="3"/>
        <v>-114.3819232772488</v>
      </c>
      <c r="AI12">
        <f t="shared" si="4"/>
        <v>53.153568617063087</v>
      </c>
      <c r="AJ12">
        <f t="shared" si="5"/>
        <v>0.59466081818366945</v>
      </c>
      <c r="AK12">
        <f t="shared" si="24"/>
        <v>0.5461881333040165</v>
      </c>
      <c r="AL12">
        <f t="shared" si="6"/>
        <v>54.29441756855077</v>
      </c>
      <c r="AN12">
        <f t="shared" si="7"/>
        <v>119.86447653929837</v>
      </c>
      <c r="AO12">
        <f t="shared" si="7"/>
        <v>-5.9932238269649183</v>
      </c>
      <c r="AP12">
        <f t="shared" si="7"/>
        <v>-23.962577237698785</v>
      </c>
      <c r="AQ12">
        <f t="shared" si="7"/>
        <v>-61.383573736042976</v>
      </c>
      <c r="AR12">
        <f t="shared" si="7"/>
        <v>28.525101738591697</v>
      </c>
      <c r="AS12">
        <f t="shared" si="7"/>
        <v>0.31912740348346152</v>
      </c>
      <c r="AT12">
        <f t="shared" si="7"/>
        <v>0.29311431906205293</v>
      </c>
      <c r="AU12">
        <f t="shared" si="7"/>
        <v>29.13734346113721</v>
      </c>
      <c r="AW12">
        <v>9</v>
      </c>
      <c r="AX12">
        <f>(R12*SUMPRODUCT(K13:$K$23, X13:$X$23)-$AZ$3*SUMPRODUCT(K12:$K$22, W13:$W$23))/Z12</f>
        <v>25.28583213163872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8"/>
        <v>5.1700000000000003E-2</v>
      </c>
      <c r="I13" s="5">
        <f t="shared" si="9"/>
        <v>1.0517000000000001</v>
      </c>
      <c r="J13">
        <f t="shared" si="10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250.1076477506837</v>
      </c>
      <c r="P13">
        <f t="shared" si="22"/>
        <v>12.505382387534185</v>
      </c>
      <c r="Q13" s="4">
        <f t="shared" si="23"/>
        <v>50</v>
      </c>
      <c r="R13">
        <f t="shared" si="0"/>
        <v>50000</v>
      </c>
      <c r="S13">
        <f t="shared" si="11"/>
        <v>24.691171313455051</v>
      </c>
      <c r="U13">
        <f t="shared" si="12"/>
        <v>2.543806E-3</v>
      </c>
      <c r="V13">
        <f t="shared" si="13"/>
        <v>0.01</v>
      </c>
      <c r="W13">
        <f t="shared" si="14"/>
        <v>0.89303554821156594</v>
      </c>
      <c r="X13">
        <f t="shared" si="15"/>
        <v>2.2717091857538708E-3</v>
      </c>
      <c r="Y13">
        <f t="shared" si="16"/>
        <v>8.9303554821156591E-3</v>
      </c>
      <c r="Z13">
        <f t="shared" si="17"/>
        <v>0.88183348354369639</v>
      </c>
      <c r="AB13">
        <f t="shared" si="18"/>
        <v>24.691171313455051</v>
      </c>
      <c r="AC13">
        <f t="shared" si="19"/>
        <v>23.71940929769309</v>
      </c>
      <c r="AE13">
        <f t="shared" si="1"/>
        <v>220.55329827690514</v>
      </c>
      <c r="AF13">
        <f t="shared" si="2"/>
        <v>-11.027664913845257</v>
      </c>
      <c r="AG13">
        <f t="shared" si="2"/>
        <v>-44.091674177184821</v>
      </c>
      <c r="AH13">
        <f t="shared" si="3"/>
        <v>-113.58545928769354</v>
      </c>
      <c r="AI13">
        <f t="shared" si="4"/>
        <v>51.848499898181529</v>
      </c>
      <c r="AJ13">
        <f t="shared" si="5"/>
        <v>0.97176201576196064</v>
      </c>
      <c r="AK13">
        <f t="shared" si="24"/>
        <v>0.46843360935302986</v>
      </c>
      <c r="AL13">
        <f t="shared" si="6"/>
        <v>53.288695523296518</v>
      </c>
      <c r="AN13">
        <f t="shared" si="7"/>
        <v>112.54247389873333</v>
      </c>
      <c r="AO13">
        <f t="shared" si="7"/>
        <v>-5.6271236949366665</v>
      </c>
      <c r="AP13">
        <f t="shared" si="7"/>
        <v>-22.498806995881974</v>
      </c>
      <c r="AQ13">
        <f t="shared" si="7"/>
        <v>-57.959634641743449</v>
      </c>
      <c r="AR13">
        <f t="shared" si="7"/>
        <v>26.45690856617124</v>
      </c>
      <c r="AS13">
        <f t="shared" si="7"/>
        <v>0.495864274753958</v>
      </c>
      <c r="AT13">
        <f t="shared" si="7"/>
        <v>0.23902919460181635</v>
      </c>
      <c r="AU13">
        <f t="shared" si="7"/>
        <v>27.191802035527015</v>
      </c>
      <c r="AW13">
        <v>10</v>
      </c>
      <c r="AX13">
        <f>(R13*SUMPRODUCT(K14:$K$23, X14:$X$23)-$AZ$3*SUMPRODUCT(K13:$K$22, W14:$W$23))/Z13</f>
        <v>24.691171313455051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8"/>
        <v>5.1400000000000001E-2</v>
      </c>
      <c r="I14" s="5">
        <f t="shared" si="9"/>
        <v>1.0514000000000001</v>
      </c>
      <c r="J14">
        <f t="shared" si="10"/>
        <v>0.95111280197831449</v>
      </c>
      <c r="K14">
        <f t="shared" si="20"/>
        <v>0.48532753093089492</v>
      </c>
      <c r="L14" s="2">
        <v>11</v>
      </c>
      <c r="M14" s="6">
        <v>2.5599659999999999E-3</v>
      </c>
      <c r="O14">
        <f t="shared" si="21"/>
        <v>250.1076477506837</v>
      </c>
      <c r="P14">
        <f t="shared" si="22"/>
        <v>12.505382387534185</v>
      </c>
      <c r="Q14" s="4">
        <f t="shared" si="23"/>
        <v>50</v>
      </c>
      <c r="R14">
        <f t="shared" si="0"/>
        <v>50000</v>
      </c>
      <c r="S14">
        <f t="shared" si="11"/>
        <v>23.71940929769309</v>
      </c>
      <c r="U14">
        <f t="shared" si="12"/>
        <v>2.5599659999999999E-3</v>
      </c>
      <c r="V14">
        <f t="shared" si="13"/>
        <v>0.01</v>
      </c>
      <c r="W14">
        <f t="shared" si="14"/>
        <v>0.88183348354369639</v>
      </c>
      <c r="X14">
        <f t="shared" si="15"/>
        <v>2.2574637355334223E-3</v>
      </c>
      <c r="Y14">
        <f t="shared" si="16"/>
        <v>8.818334835436965E-3</v>
      </c>
      <c r="Z14">
        <f t="shared" si="17"/>
        <v>0.8707576849727261</v>
      </c>
      <c r="AB14">
        <f t="shared" si="18"/>
        <v>23.71940929769309</v>
      </c>
      <c r="AC14">
        <f t="shared" si="19"/>
        <v>22.294111421923642</v>
      </c>
      <c r="AE14">
        <f t="shared" si="1"/>
        <v>217.78315634935939</v>
      </c>
      <c r="AF14">
        <f t="shared" si="2"/>
        <v>-10.88915781746797</v>
      </c>
      <c r="AG14">
        <f t="shared" si="2"/>
        <v>-43.537884248636303</v>
      </c>
      <c r="AH14">
        <f t="shared" si="3"/>
        <v>-112.87318677667112</v>
      </c>
      <c r="AI14">
        <f t="shared" si="4"/>
        <v>50.482927506584005</v>
      </c>
      <c r="AJ14">
        <f t="shared" si="5"/>
        <v>1.4252978757694486</v>
      </c>
      <c r="AK14">
        <f t="shared" si="24"/>
        <v>0.41510413409325209</v>
      </c>
      <c r="AL14">
        <f t="shared" si="6"/>
        <v>52.323329516446705</v>
      </c>
      <c r="AN14">
        <f t="shared" si="7"/>
        <v>105.69616154937164</v>
      </c>
      <c r="AO14">
        <f t="shared" si="7"/>
        <v>-5.2848080774685826</v>
      </c>
      <c r="AP14">
        <f t="shared" si="7"/>
        <v>-21.130133864345758</v>
      </c>
      <c r="AQ14">
        <f t="shared" si="7"/>
        <v>-54.780465046623533</v>
      </c>
      <c r="AR14">
        <f t="shared" si="7"/>
        <v>24.500754560933775</v>
      </c>
      <c r="AS14">
        <f t="shared" si="7"/>
        <v>0.69173629888823585</v>
      </c>
      <c r="AT14">
        <f t="shared" si="7"/>
        <v>0.20146146447868515</v>
      </c>
      <c r="AU14">
        <f t="shared" si="7"/>
        <v>25.393952324300695</v>
      </c>
      <c r="AW14">
        <v>11</v>
      </c>
      <c r="AX14">
        <f>(R14*SUMPRODUCT(K15:$K$23, X15:$X$23)-$AZ$3*SUMPRODUCT(K14:$K$22, W15:$W$23))/Z14</f>
        <v>23.71940929769309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8"/>
        <v>5.1900000000000002E-2</v>
      </c>
      <c r="I15" s="5">
        <f t="shared" si="9"/>
        <v>1.0519000000000001</v>
      </c>
      <c r="J15">
        <f t="shared" si="10"/>
        <v>0.95066070919288903</v>
      </c>
      <c r="K15">
        <f t="shared" si="20"/>
        <v>0.46138181474559836</v>
      </c>
      <c r="L15" s="2">
        <v>12</v>
      </c>
      <c r="M15" s="6">
        <v>2.5827799999999998E-3</v>
      </c>
      <c r="O15">
        <f t="shared" si="21"/>
        <v>250.1076477506837</v>
      </c>
      <c r="P15">
        <f t="shared" si="22"/>
        <v>12.505382387534185</v>
      </c>
      <c r="Q15" s="4">
        <f t="shared" si="23"/>
        <v>50</v>
      </c>
      <c r="R15">
        <f t="shared" si="0"/>
        <v>50000</v>
      </c>
      <c r="S15">
        <f t="shared" si="11"/>
        <v>22.294111421923642</v>
      </c>
      <c r="U15">
        <f t="shared" si="12"/>
        <v>2.5827799999999998E-3</v>
      </c>
      <c r="V15">
        <f t="shared" si="13"/>
        <v>0.01</v>
      </c>
      <c r="W15">
        <f t="shared" si="14"/>
        <v>0.8707576849727261</v>
      </c>
      <c r="X15">
        <f t="shared" si="15"/>
        <v>2.2489755335938573E-3</v>
      </c>
      <c r="Y15">
        <f t="shared" si="16"/>
        <v>8.7075768497272606E-3</v>
      </c>
      <c r="Z15">
        <f t="shared" si="17"/>
        <v>0.85980113258940505</v>
      </c>
      <c r="AB15">
        <f t="shared" si="18"/>
        <v>22.294111421923642</v>
      </c>
      <c r="AC15">
        <f t="shared" si="19"/>
        <v>20.499126634810054</v>
      </c>
      <c r="AE15">
        <f t="shared" si="1"/>
        <v>215.0428388053098</v>
      </c>
      <c r="AF15">
        <f t="shared" si="2"/>
        <v>-10.75214194026549</v>
      </c>
      <c r="AG15">
        <f t="shared" si="2"/>
        <v>-42.990056629470253</v>
      </c>
      <c r="AH15">
        <f t="shared" si="3"/>
        <v>-112.44877667969287</v>
      </c>
      <c r="AI15">
        <f t="shared" si="4"/>
        <v>48.851863555881195</v>
      </c>
      <c r="AJ15">
        <f t="shared" si="5"/>
        <v>1.794984787113588</v>
      </c>
      <c r="AK15">
        <f t="shared" si="24"/>
        <v>0.92899771397656872</v>
      </c>
      <c r="AL15">
        <f t="shared" si="6"/>
        <v>51.575846056971358</v>
      </c>
      <c r="AN15">
        <f t="shared" si="7"/>
        <v>99.216855216039022</v>
      </c>
      <c r="AO15">
        <f t="shared" si="7"/>
        <v>-4.9608427608019507</v>
      </c>
      <c r="AP15">
        <f t="shared" si="7"/>
        <v>-19.834830343721027</v>
      </c>
      <c r="AQ15">
        <f t="shared" si="7"/>
        <v>-51.88182065039922</v>
      </c>
      <c r="AR15">
        <f t="shared" si="7"/>
        <v>22.539361461116826</v>
      </c>
      <c r="AS15">
        <f t="shared" si="7"/>
        <v>0.82817333851920882</v>
      </c>
      <c r="AT15">
        <f t="shared" si="7"/>
        <v>0.4286226511690216</v>
      </c>
      <c r="AU15">
        <f t="shared" si="7"/>
        <v>23.796157450805058</v>
      </c>
      <c r="AW15">
        <v>12</v>
      </c>
      <c r="AX15">
        <f>(R15*SUMPRODUCT(K16:$K$23, X16:$X$23)-$AZ$3*SUMPRODUCT(K15:$K$22, W16:$W$23))/Z15</f>
        <v>22.294111421923642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8"/>
        <v>5.4700000000000006E-2</v>
      </c>
      <c r="I16" s="5">
        <f t="shared" si="9"/>
        <v>1.0547</v>
      </c>
      <c r="J16">
        <f t="shared" si="10"/>
        <v>0.94813691096994412</v>
      </c>
      <c r="K16">
        <f t="shared" si="20"/>
        <v>0.43745312861059865</v>
      </c>
      <c r="L16" s="2">
        <v>13</v>
      </c>
      <c r="M16" s="6">
        <v>2.6093969999999998E-3</v>
      </c>
      <c r="O16">
        <f t="shared" si="21"/>
        <v>250.1076477506837</v>
      </c>
      <c r="P16">
        <f t="shared" si="22"/>
        <v>12.505382387534185</v>
      </c>
      <c r="Q16" s="4">
        <f t="shared" si="23"/>
        <v>50</v>
      </c>
      <c r="R16">
        <f t="shared" si="0"/>
        <v>50000</v>
      </c>
      <c r="S16">
        <f t="shared" si="11"/>
        <v>20.499126634810054</v>
      </c>
      <c r="U16">
        <f t="shared" si="12"/>
        <v>2.6093969999999998E-3</v>
      </c>
      <c r="V16">
        <f t="shared" si="13"/>
        <v>0.01</v>
      </c>
      <c r="W16">
        <f t="shared" si="14"/>
        <v>0.85980113258940505</v>
      </c>
      <c r="X16">
        <f t="shared" si="15"/>
        <v>2.2435624959753955E-3</v>
      </c>
      <c r="Y16">
        <f t="shared" si="16"/>
        <v>8.5980113258940505E-3</v>
      </c>
      <c r="Z16">
        <f t="shared" si="17"/>
        <v>0.84895955876753559</v>
      </c>
      <c r="AB16">
        <f t="shared" si="18"/>
        <v>20.499126634810054</v>
      </c>
      <c r="AC16">
        <f t="shared" si="19"/>
        <v>18.595568931553007</v>
      </c>
      <c r="AE16">
        <f t="shared" si="1"/>
        <v>212.33127827880665</v>
      </c>
      <c r="AF16">
        <f t="shared" si="2"/>
        <v>-10.616563913940332</v>
      </c>
      <c r="AG16">
        <f t="shared" si="2"/>
        <v>-42.447977938376781</v>
      </c>
      <c r="AH16">
        <f t="shared" si="3"/>
        <v>-112.17812479876977</v>
      </c>
      <c r="AI16">
        <f t="shared" si="4"/>
        <v>47.088611627719786</v>
      </c>
      <c r="AJ16">
        <f t="shared" si="5"/>
        <v>1.9035577032570465</v>
      </c>
      <c r="AK16">
        <f t="shared" si="24"/>
        <v>1.5777182710977022</v>
      </c>
      <c r="AL16">
        <f t="shared" si="6"/>
        <v>50.569887602074537</v>
      </c>
      <c r="AN16">
        <f t="shared" si="7"/>
        <v>92.884981984951622</v>
      </c>
      <c r="AO16">
        <f t="shared" si="7"/>
        <v>-4.6442490992475811</v>
      </c>
      <c r="AP16">
        <f t="shared" si="7"/>
        <v>-18.569000752336592</v>
      </c>
      <c r="AQ16">
        <f t="shared" si="7"/>
        <v>-49.072671654892019</v>
      </c>
      <c r="AR16">
        <f t="shared" si="7"/>
        <v>20.599060478475433</v>
      </c>
      <c r="AS16">
        <f t="shared" si="7"/>
        <v>0.83271727278060059</v>
      </c>
      <c r="AT16">
        <f t="shared" si="7"/>
        <v>0.69017779375779453</v>
      </c>
      <c r="AU16">
        <f t="shared" si="7"/>
        <v>22.121955545013829</v>
      </c>
      <c r="AW16">
        <v>13</v>
      </c>
      <c r="AX16">
        <f>(R16*SUMPRODUCT(K17:$K$23, X17:$X$23)-$AZ$3*SUMPRODUCT(K16:$K$22, W17:$W$23))/Z16</f>
        <v>20.499126634810054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8"/>
        <v>6.1700000000000005E-2</v>
      </c>
      <c r="I17" s="5">
        <f t="shared" si="9"/>
        <v>1.0617000000000001</v>
      </c>
      <c r="J17">
        <f t="shared" si="10"/>
        <v>0.94188565508147304</v>
      </c>
      <c r="K17">
        <f t="shared" si="20"/>
        <v>0.41203082660883361</v>
      </c>
      <c r="L17" s="2">
        <v>14</v>
      </c>
      <c r="M17" s="6">
        <v>2.6360139999999999E-3</v>
      </c>
      <c r="O17">
        <f t="shared" si="21"/>
        <v>250.1076477506837</v>
      </c>
      <c r="P17">
        <f t="shared" si="22"/>
        <v>12.505382387534185</v>
      </c>
      <c r="Q17" s="4">
        <f t="shared" si="23"/>
        <v>50</v>
      </c>
      <c r="R17">
        <f t="shared" si="0"/>
        <v>50000</v>
      </c>
      <c r="S17">
        <f t="shared" si="11"/>
        <v>18.595568931553007</v>
      </c>
      <c r="U17">
        <f t="shared" si="12"/>
        <v>2.6360139999999999E-3</v>
      </c>
      <c r="V17">
        <f t="shared" si="13"/>
        <v>0.01</v>
      </c>
      <c r="W17">
        <f t="shared" si="14"/>
        <v>0.84895955876753559</v>
      </c>
      <c r="X17">
        <f t="shared" si="15"/>
        <v>2.2378692823450466E-3</v>
      </c>
      <c r="Y17">
        <f t="shared" si="16"/>
        <v>8.4895955876753554E-3</v>
      </c>
      <c r="Z17">
        <f t="shared" si="17"/>
        <v>0.83823209389751518</v>
      </c>
      <c r="AB17">
        <f t="shared" si="18"/>
        <v>18.595568931553007</v>
      </c>
      <c r="AC17">
        <f t="shared" si="19"/>
        <v>16.663126149340425</v>
      </c>
      <c r="AE17">
        <f t="shared" si="1"/>
        <v>209.64825727383774</v>
      </c>
      <c r="AF17">
        <f t="shared" si="2"/>
        <v>-10.482412863691888</v>
      </c>
      <c r="AG17">
        <f t="shared" si="2"/>
        <v>-41.911604694875763</v>
      </c>
      <c r="AH17">
        <f t="shared" si="3"/>
        <v>-111.89346411725234</v>
      </c>
      <c r="AI17">
        <f t="shared" si="4"/>
        <v>45.360775598017767</v>
      </c>
      <c r="AJ17">
        <f t="shared" si="5"/>
        <v>1.9324427822125827</v>
      </c>
      <c r="AK17">
        <f t="shared" si="24"/>
        <v>3.0051075041154443</v>
      </c>
      <c r="AL17">
        <f t="shared" si="6"/>
        <v>50.298325884345793</v>
      </c>
      <c r="AN17">
        <f t="shared" si="7"/>
        <v>86.381544741640781</v>
      </c>
      <c r="AO17">
        <f t="shared" si="7"/>
        <v>-4.3190772370820394</v>
      </c>
      <c r="AP17">
        <f t="shared" si="7"/>
        <v>-17.268873126932331</v>
      </c>
      <c r="AQ17">
        <f t="shared" si="7"/>
        <v>-46.103556512357343</v>
      </c>
      <c r="AR17">
        <f t="shared" si="7"/>
        <v>18.690037865269069</v>
      </c>
      <c r="AS17">
        <f t="shared" si="7"/>
        <v>0.79622599692932472</v>
      </c>
      <c r="AT17">
        <f t="shared" si="7"/>
        <v>1.2381969289690953</v>
      </c>
      <c r="AU17">
        <f t="shared" si="7"/>
        <v>20.724460791167488</v>
      </c>
      <c r="AW17">
        <v>14</v>
      </c>
      <c r="AX17">
        <f>(R17*SUMPRODUCT(K18:$K$23, X18:$X$23)-$AZ$3*SUMPRODUCT(K17:$K$22, W18:$W$23))/Z17</f>
        <v>18.595568931553007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8"/>
        <v>7.0099999999999996E-2</v>
      </c>
      <c r="I18" s="5">
        <f t="shared" si="9"/>
        <v>1.0701000000000001</v>
      </c>
      <c r="J18">
        <f t="shared" si="10"/>
        <v>0.93449210354172507</v>
      </c>
      <c r="K18">
        <f t="shared" si="20"/>
        <v>0.38503955388172473</v>
      </c>
      <c r="L18" s="2">
        <v>15</v>
      </c>
      <c r="M18" s="6">
        <v>2.6635809999999999E-3</v>
      </c>
      <c r="O18">
        <f t="shared" si="21"/>
        <v>250.1076477506837</v>
      </c>
      <c r="P18">
        <f t="shared" si="22"/>
        <v>12.505382387534185</v>
      </c>
      <c r="Q18" s="4">
        <f t="shared" si="23"/>
        <v>50</v>
      </c>
      <c r="R18">
        <f t="shared" si="0"/>
        <v>50000</v>
      </c>
      <c r="S18">
        <f t="shared" si="11"/>
        <v>16.663126149340425</v>
      </c>
      <c r="U18">
        <f t="shared" si="12"/>
        <v>2.6635809999999999E-3</v>
      </c>
      <c r="V18">
        <f t="shared" si="13"/>
        <v>0.01</v>
      </c>
      <c r="W18">
        <f t="shared" si="14"/>
        <v>0.83823209389751518</v>
      </c>
      <c r="X18">
        <f t="shared" si="15"/>
        <v>2.2326990788956373E-3</v>
      </c>
      <c r="Y18">
        <f t="shared" si="16"/>
        <v>8.3823209389751515E-3</v>
      </c>
      <c r="Z18">
        <f t="shared" si="17"/>
        <v>0.82761707387964434</v>
      </c>
      <c r="AB18">
        <f t="shared" si="18"/>
        <v>16.663126149340425</v>
      </c>
      <c r="AC18">
        <f t="shared" si="19"/>
        <v>14.393423247663216</v>
      </c>
      <c r="AE18">
        <f t="shared" si="1"/>
        <v>206.99335958634165</v>
      </c>
      <c r="AF18">
        <f t="shared" si="2"/>
        <v>-10.349667979317083</v>
      </c>
      <c r="AG18">
        <f t="shared" si="2"/>
        <v>-41.380853693982218</v>
      </c>
      <c r="AH18">
        <f t="shared" si="3"/>
        <v>-111.63495394478187</v>
      </c>
      <c r="AI18">
        <f t="shared" si="4"/>
        <v>43.627883968260477</v>
      </c>
      <c r="AJ18">
        <f t="shared" si="5"/>
        <v>2.2697029016772081</v>
      </c>
      <c r="AK18">
        <f t="shared" si="24"/>
        <v>4.6074272635374847</v>
      </c>
      <c r="AL18">
        <f t="shared" si="6"/>
        <v>50.505014133475171</v>
      </c>
      <c r="AN18">
        <f t="shared" si="7"/>
        <v>79.700630831604414</v>
      </c>
      <c r="AO18">
        <f t="shared" si="7"/>
        <v>-3.9850315415802209</v>
      </c>
      <c r="AP18">
        <f t="shared" si="7"/>
        <v>-15.933265445575834</v>
      </c>
      <c r="AQ18">
        <f t="shared" si="7"/>
        <v>-42.983872864505699</v>
      </c>
      <c r="AR18">
        <f t="shared" si="7"/>
        <v>16.798460979942664</v>
      </c>
      <c r="AS18">
        <f t="shared" si="7"/>
        <v>0.87392539270584835</v>
      </c>
      <c r="AT18">
        <f t="shared" si="7"/>
        <v>1.7740417380949689</v>
      </c>
      <c r="AU18">
        <f t="shared" si="7"/>
        <v>19.446428110743483</v>
      </c>
      <c r="AW18">
        <v>15</v>
      </c>
      <c r="AX18">
        <f>(R18*SUMPRODUCT(K19:$K$23, X19:$X$23)-$AZ$3*SUMPRODUCT(K18:$K$22, W19:$W$23))/Z18</f>
        <v>16.663126149340425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8"/>
        <v>7.3400000000000007E-2</v>
      </c>
      <c r="I19" s="5">
        <f t="shared" si="9"/>
        <v>1.0733999999999999</v>
      </c>
      <c r="J19">
        <f t="shared" si="10"/>
        <v>0.93161915408980811</v>
      </c>
      <c r="K19">
        <f t="shared" si="20"/>
        <v>0.35871022347840947</v>
      </c>
      <c r="L19" s="2">
        <v>16</v>
      </c>
      <c r="M19" s="6">
        <v>2.696852E-3</v>
      </c>
      <c r="O19">
        <f t="shared" si="21"/>
        <v>250.1076477506837</v>
      </c>
      <c r="P19">
        <f t="shared" si="22"/>
        <v>12.505382387534185</v>
      </c>
      <c r="Q19" s="4">
        <f t="shared" si="23"/>
        <v>50</v>
      </c>
      <c r="R19">
        <f t="shared" si="0"/>
        <v>50000</v>
      </c>
      <c r="S19">
        <f t="shared" si="11"/>
        <v>14.393423247663216</v>
      </c>
      <c r="U19">
        <f t="shared" si="12"/>
        <v>2.696852E-3</v>
      </c>
      <c r="V19">
        <f t="shared" si="13"/>
        <v>0.01</v>
      </c>
      <c r="W19">
        <f t="shared" si="14"/>
        <v>0.82761707387964434</v>
      </c>
      <c r="X19">
        <f t="shared" si="15"/>
        <v>2.2319607609264666E-3</v>
      </c>
      <c r="Y19">
        <f t="shared" si="16"/>
        <v>8.2761707387964435E-3</v>
      </c>
      <c r="Z19">
        <f t="shared" si="17"/>
        <v>0.81710894237992138</v>
      </c>
      <c r="AB19">
        <f t="shared" si="18"/>
        <v>14.393423247663216</v>
      </c>
      <c r="AC19">
        <f t="shared" si="19"/>
        <v>10.880984675559992</v>
      </c>
      <c r="AE19">
        <f t="shared" si="1"/>
        <v>204.36519553469108</v>
      </c>
      <c r="AF19">
        <f t="shared" si="2"/>
        <v>-10.218259776734554</v>
      </c>
      <c r="AG19">
        <f t="shared" si="2"/>
        <v>-40.855447118996068</v>
      </c>
      <c r="AH19">
        <f t="shared" si="3"/>
        <v>-111.59803804632334</v>
      </c>
      <c r="AI19">
        <f t="shared" si="4"/>
        <v>41.69345059263712</v>
      </c>
      <c r="AJ19">
        <f t="shared" si="5"/>
        <v>3.5124385721032247</v>
      </c>
      <c r="AK19">
        <f t="shared" si="24"/>
        <v>4.65045000582532</v>
      </c>
      <c r="AL19">
        <f t="shared" si="6"/>
        <v>49.856339170565661</v>
      </c>
      <c r="AN19">
        <f t="shared" si="7"/>
        <v>73.307884961457887</v>
      </c>
      <c r="AO19">
        <f t="shared" si="7"/>
        <v>-3.6653942480728943</v>
      </c>
      <c r="AP19">
        <f t="shared" si="7"/>
        <v>-14.65526656636542</v>
      </c>
      <c r="AQ19">
        <f t="shared" si="7"/>
        <v>-40.031357167348688</v>
      </c>
      <c r="AR19">
        <f t="shared" si="7"/>
        <v>14.955866979670885</v>
      </c>
      <c r="AS19">
        <f t="shared" si="7"/>
        <v>1.2599476251533333</v>
      </c>
      <c r="AT19">
        <f t="shared" si="7"/>
        <v>1.6681639608647711</v>
      </c>
      <c r="AU19">
        <f t="shared" si="7"/>
        <v>17.883978565688988</v>
      </c>
      <c r="AW19">
        <v>16</v>
      </c>
      <c r="AX19">
        <f>(R19*SUMPRODUCT(K20:$K$23, X20:$X$23)-$AZ$3*SUMPRODUCT(K19:$K$22, W20:$W$23))/Z19</f>
        <v>14.393423247663216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8"/>
        <v>5.4300000000000001E-2</v>
      </c>
      <c r="I20" s="5">
        <f t="shared" si="9"/>
        <v>1.0543</v>
      </c>
      <c r="J20">
        <f t="shared" si="10"/>
        <v>0.9484966328369534</v>
      </c>
      <c r="K20">
        <f t="shared" si="20"/>
        <v>0.34023543913346244</v>
      </c>
      <c r="L20" s="2">
        <v>17</v>
      </c>
      <c r="M20" s="6">
        <v>2.7291730000000001E-3</v>
      </c>
      <c r="O20">
        <f t="shared" si="21"/>
        <v>250.1076477506837</v>
      </c>
      <c r="P20">
        <f t="shared" si="22"/>
        <v>12.505382387534185</v>
      </c>
      <c r="Q20" s="4">
        <f t="shared" si="23"/>
        <v>50</v>
      </c>
      <c r="R20">
        <f t="shared" si="0"/>
        <v>50000</v>
      </c>
      <c r="S20">
        <f t="shared" si="11"/>
        <v>10.880984675559992</v>
      </c>
      <c r="U20">
        <f t="shared" si="12"/>
        <v>2.7291730000000001E-3</v>
      </c>
      <c r="V20">
        <f t="shared" si="13"/>
        <v>0.01</v>
      </c>
      <c r="W20">
        <f t="shared" si="14"/>
        <v>0.81710894237992138</v>
      </c>
      <c r="X20">
        <f t="shared" si="15"/>
        <v>2.230031663601837E-3</v>
      </c>
      <c r="Y20">
        <f t="shared" si="16"/>
        <v>8.1710894237992139E-3</v>
      </c>
      <c r="Z20">
        <f t="shared" si="17"/>
        <v>0.80670782129252039</v>
      </c>
      <c r="AB20">
        <f t="shared" si="18"/>
        <v>10.880984675559992</v>
      </c>
      <c r="AC20">
        <f t="shared" si="19"/>
        <v>6.779052694240157</v>
      </c>
      <c r="AE20">
        <f t="shared" si="1"/>
        <v>201.76379560555119</v>
      </c>
      <c r="AF20">
        <f t="shared" si="2"/>
        <v>-10.08818978027756</v>
      </c>
      <c r="AG20">
        <f t="shared" si="2"/>
        <v>-40.335391064626016</v>
      </c>
      <c r="AH20">
        <f t="shared" si="3"/>
        <v>-111.50158318009186</v>
      </c>
      <c r="AI20">
        <f t="shared" si="4"/>
        <v>39.83863158055577</v>
      </c>
      <c r="AJ20">
        <f t="shared" si="5"/>
        <v>4.1019319813198347</v>
      </c>
      <c r="AK20">
        <f t="shared" si="24"/>
        <v>0.87099333915358468</v>
      </c>
      <c r="AL20">
        <f t="shared" si="6"/>
        <v>44.811556901029192</v>
      </c>
      <c r="AN20">
        <f t="shared" si="7"/>
        <v>68.647193599088865</v>
      </c>
      <c r="AO20">
        <f t="shared" si="7"/>
        <v>-3.4323596799544434</v>
      </c>
      <c r="AP20">
        <f t="shared" si="7"/>
        <v>-13.72352949149297</v>
      </c>
      <c r="AQ20">
        <f t="shared" si="7"/>
        <v>-37.936790117354839</v>
      </c>
      <c r="AR20">
        <f t="shared" si="7"/>
        <v>13.554514310286617</v>
      </c>
      <c r="AS20">
        <f t="shared" si="7"/>
        <v>1.3956226289599476</v>
      </c>
      <c r="AT20">
        <f t="shared" si="7"/>
        <v>0.29634280122924067</v>
      </c>
      <c r="AU20">
        <f t="shared" si="7"/>
        <v>15.246479740475806</v>
      </c>
      <c r="AW20">
        <v>17</v>
      </c>
      <c r="AX20">
        <f>(R20*SUMPRODUCT(K21:$K$23, X21:$X$23)-$AZ$3*SUMPRODUCT(K20:$K$22, W21:$W$23))/Z20</f>
        <v>10.880984675559992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8"/>
        <v>5.1300000000000005E-2</v>
      </c>
      <c r="I21" s="5">
        <f t="shared" si="9"/>
        <v>1.0512999999999999</v>
      </c>
      <c r="J21">
        <f t="shared" si="10"/>
        <v>0.95120327213925626</v>
      </c>
      <c r="K21">
        <f t="shared" si="20"/>
        <v>0.32363306300148625</v>
      </c>
      <c r="L21" s="2">
        <v>18</v>
      </c>
      <c r="M21" s="6">
        <v>2.766246E-3</v>
      </c>
      <c r="O21">
        <f t="shared" si="21"/>
        <v>250.1076477506837</v>
      </c>
      <c r="P21">
        <f t="shared" si="22"/>
        <v>12.505382387534185</v>
      </c>
      <c r="Q21" s="4">
        <f t="shared" si="23"/>
        <v>50</v>
      </c>
      <c r="R21">
        <f t="shared" si="0"/>
        <v>50000</v>
      </c>
      <c r="S21">
        <f t="shared" si="11"/>
        <v>6.779052694240157</v>
      </c>
      <c r="U21">
        <f t="shared" si="12"/>
        <v>2.766246E-3</v>
      </c>
      <c r="V21">
        <f t="shared" si="13"/>
        <v>0.01</v>
      </c>
      <c r="W21">
        <f t="shared" si="14"/>
        <v>0.80670782129252039</v>
      </c>
      <c r="X21">
        <f t="shared" si="15"/>
        <v>2.2315522838191495E-3</v>
      </c>
      <c r="Y21">
        <f t="shared" si="16"/>
        <v>8.0670782129252036E-3</v>
      </c>
      <c r="Z21">
        <f t="shared" si="17"/>
        <v>0.7964091907957761</v>
      </c>
      <c r="AB21">
        <f t="shared" si="18"/>
        <v>6.779052694240157</v>
      </c>
      <c r="AC21">
        <f t="shared" si="19"/>
        <v>2.9733749082932062</v>
      </c>
      <c r="AE21">
        <f t="shared" si="1"/>
        <v>199.188029356957</v>
      </c>
      <c r="AF21">
        <f t="shared" si="2"/>
        <v>-9.9594014678478509</v>
      </c>
      <c r="AG21">
        <f t="shared" si="2"/>
        <v>-39.820459539788807</v>
      </c>
      <c r="AH21">
        <f t="shared" si="3"/>
        <v>-111.57761419095748</v>
      </c>
      <c r="AI21">
        <f t="shared" si="4"/>
        <v>37.830554158362887</v>
      </c>
      <c r="AJ21">
        <f t="shared" si="5"/>
        <v>3.8056777859469508</v>
      </c>
      <c r="AK21">
        <f t="shared" si="24"/>
        <v>0.31361228893335896</v>
      </c>
      <c r="AL21">
        <f t="shared" si="6"/>
        <v>41.949844233243191</v>
      </c>
      <c r="AN21">
        <f t="shared" si="7"/>
        <v>64.463832054021964</v>
      </c>
      <c r="AO21">
        <f t="shared" si="7"/>
        <v>-3.2231916027010983</v>
      </c>
      <c r="AP21">
        <f t="shared" si="7"/>
        <v>-12.887217290988605</v>
      </c>
      <c r="AQ21">
        <f t="shared" si="7"/>
        <v>-36.110205043017665</v>
      </c>
      <c r="AR21">
        <f t="shared" si="7"/>
        <v>12.243218117314594</v>
      </c>
      <c r="AS21">
        <f t="shared" si="7"/>
        <v>1.2316431586627263</v>
      </c>
      <c r="AT21">
        <f t="shared" si="7"/>
        <v>0.10149530566241007</v>
      </c>
      <c r="AU21">
        <f t="shared" si="7"/>
        <v>13.576356581639729</v>
      </c>
      <c r="AW21">
        <v>18</v>
      </c>
      <c r="AX21">
        <f>(R21*SUMPRODUCT(K22:$K$23, X22:$X$23)-$AZ$3*SUMPRODUCT(K21:$K$22, W22:$W$23))/Z21</f>
        <v>6.779052694240157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8"/>
        <v>7.0000000000000007E-2</v>
      </c>
      <c r="I22" s="5">
        <f t="shared" si="9"/>
        <v>1.07</v>
      </c>
      <c r="J22">
        <f t="shared" si="10"/>
        <v>0.93457943925233644</v>
      </c>
      <c r="K22">
        <f t="shared" si="20"/>
        <v>0.30246080654344509</v>
      </c>
      <c r="L22" s="2">
        <v>19</v>
      </c>
      <c r="M22" s="6">
        <v>2.8061710000000001E-3</v>
      </c>
      <c r="O22">
        <f t="shared" si="21"/>
        <v>250.1076477506837</v>
      </c>
      <c r="P22">
        <f t="shared" si="22"/>
        <v>12.505382387534185</v>
      </c>
      <c r="Q22" s="4">
        <f t="shared" si="23"/>
        <v>50</v>
      </c>
      <c r="R22">
        <f t="shared" si="0"/>
        <v>50000</v>
      </c>
      <c r="S22">
        <f t="shared" si="11"/>
        <v>2.9733749082932062</v>
      </c>
      <c r="U22">
        <f t="shared" si="12"/>
        <v>2.8061710000000001E-3</v>
      </c>
      <c r="V22">
        <f t="shared" si="13"/>
        <v>0.01</v>
      </c>
      <c r="W22">
        <f t="shared" si="14"/>
        <v>0.7964091907957761</v>
      </c>
      <c r="X22">
        <f t="shared" si="15"/>
        <v>2.234860375344574E-3</v>
      </c>
      <c r="Y22">
        <f t="shared" si="16"/>
        <v>7.9640919079577606E-3</v>
      </c>
      <c r="Z22">
        <f t="shared" si="17"/>
        <v>0.78621023851247374</v>
      </c>
      <c r="AB22">
        <f t="shared" si="18"/>
        <v>2.9733749082932062</v>
      </c>
      <c r="AC22">
        <f t="shared" si="19"/>
        <v>3.0120798298871936</v>
      </c>
      <c r="AE22">
        <f t="shared" si="1"/>
        <v>196.6371933918588</v>
      </c>
      <c r="AF22">
        <f t="shared" si="2"/>
        <v>-9.8318596695929408</v>
      </c>
      <c r="AG22">
        <f t="shared" si="2"/>
        <v>-39.310511925623686</v>
      </c>
      <c r="AH22">
        <f t="shared" si="3"/>
        <v>-111.7430187672287</v>
      </c>
      <c r="AI22">
        <f t="shared" si="4"/>
        <v>35.751803029413452</v>
      </c>
      <c r="AJ22">
        <f t="shared" si="5"/>
        <v>-3.8704921593987418E-2</v>
      </c>
      <c r="AK22">
        <f t="shared" si="24"/>
        <v>3.9853528812417407</v>
      </c>
      <c r="AL22">
        <f t="shared" si="6"/>
        <v>39.6984509890612</v>
      </c>
      <c r="AN22">
        <f t="shared" si="7"/>
        <v>59.475044109741006</v>
      </c>
      <c r="AO22">
        <f t="shared" si="7"/>
        <v>-2.9737522054870507</v>
      </c>
      <c r="AP22">
        <f t="shared" si="7"/>
        <v>-11.889889142659857</v>
      </c>
      <c r="AQ22">
        <f t="shared" si="7"/>
        <v>-33.797883581935316</v>
      </c>
      <c r="AR22">
        <f t="shared" si="7"/>
        <v>10.813519179658776</v>
      </c>
      <c r="AS22">
        <f t="shared" si="7"/>
        <v>-1.1706721802518239E-2</v>
      </c>
      <c r="AT22">
        <f t="shared" si="7"/>
        <v>1.2054130468206197</v>
      </c>
      <c r="AU22">
        <f t="shared" si="7"/>
        <v>12.007225504676876</v>
      </c>
      <c r="AW22">
        <v>19</v>
      </c>
      <c r="AX22">
        <f>(R22*SUMPRODUCT(K23:$K$23, X23:$X$23)-$AZ$3*SUMPRODUCT(K22:$K$22, W23:$W$23))/Z22</f>
        <v>2.9733749082932062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8"/>
        <v>0.10390000000000001</v>
      </c>
      <c r="I23" s="5">
        <f t="shared" si="9"/>
        <v>1.1039000000000001</v>
      </c>
      <c r="J23">
        <f t="shared" si="10"/>
        <v>0.90587915572062683</v>
      </c>
      <c r="K23">
        <f t="shared" si="20"/>
        <v>0.2739929400701559</v>
      </c>
      <c r="L23" s="2">
        <v>20</v>
      </c>
      <c r="M23" s="6">
        <v>2.8498989999999999E-3</v>
      </c>
      <c r="O23">
        <f t="shared" si="21"/>
        <v>250.1076477506837</v>
      </c>
      <c r="P23">
        <f t="shared" si="22"/>
        <v>12.505382387534185</v>
      </c>
      <c r="Q23" s="4">
        <f t="shared" si="23"/>
        <v>50</v>
      </c>
      <c r="R23">
        <f t="shared" si="0"/>
        <v>50000</v>
      </c>
      <c r="S23">
        <f t="shared" si="11"/>
        <v>3.0120798298871936</v>
      </c>
      <c r="U23">
        <f t="shared" si="12"/>
        <v>2.8498989999999999E-3</v>
      </c>
      <c r="V23">
        <f t="shared" si="13"/>
        <v>0.01</v>
      </c>
      <c r="W23">
        <f t="shared" si="14"/>
        <v>0.78621023851247374</v>
      </c>
      <c r="X23">
        <f t="shared" si="15"/>
        <v>2.2406197725264605E-3</v>
      </c>
      <c r="Y23">
        <f t="shared" si="16"/>
        <v>7.8621023851247369E-3</v>
      </c>
      <c r="Z23">
        <f t="shared" si="17"/>
        <v>0.77610751635482256</v>
      </c>
      <c r="AB23">
        <f t="shared" si="18"/>
        <v>3.0120798298871936</v>
      </c>
      <c r="AC23">
        <f t="shared" si="19"/>
        <v>0</v>
      </c>
      <c r="AE23">
        <f t="shared" si="1"/>
        <v>194.11042531712994</v>
      </c>
      <c r="AF23">
        <f t="shared" si="2"/>
        <v>-9.7055212658564969</v>
      </c>
      <c r="AG23">
        <f t="shared" si="2"/>
        <v>-38.80537581774113</v>
      </c>
      <c r="AH23">
        <f t="shared" si="3"/>
        <v>-112.03098862632302</v>
      </c>
      <c r="AI23">
        <f t="shared" si="4"/>
        <v>33.568539607209289</v>
      </c>
      <c r="AJ23">
        <f t="shared" si="5"/>
        <v>3.0120798298871936</v>
      </c>
      <c r="AK23">
        <f t="shared" si="24"/>
        <v>13.119188871681246</v>
      </c>
      <c r="AL23">
        <f t="shared" si="6"/>
        <v>49.699808308777726</v>
      </c>
      <c r="AN23">
        <f t="shared" si="7"/>
        <v>53.184886130908858</v>
      </c>
      <c r="AO23">
        <f t="shared" si="7"/>
        <v>-2.659244306545443</v>
      </c>
      <c r="AP23">
        <f t="shared" si="7"/>
        <v>-10.632399010830222</v>
      </c>
      <c r="AQ23">
        <f t="shared" si="7"/>
        <v>-30.69569995269244</v>
      </c>
      <c r="AR23">
        <f t="shared" si="7"/>
        <v>9.1975428608407501</v>
      </c>
      <c r="AS23">
        <f t="shared" si="7"/>
        <v>0.82528860831680717</v>
      </c>
      <c r="AT23">
        <f t="shared" si="7"/>
        <v>3.5945651302876156</v>
      </c>
      <c r="AU23">
        <f t="shared" si="7"/>
        <v>13.617396599445172</v>
      </c>
      <c r="AW23">
        <v>20</v>
      </c>
      <c r="AX23">
        <f>(R23*SUMPRODUCT(K$23:$K24, X$23:$X24)-$AZ$3*SUMPRODUCT(K$22:$K23, W$23:$W24))/Z23</f>
        <v>3.0120798298871936</v>
      </c>
    </row>
    <row r="25" spans="5:50" x14ac:dyDescent="0.25">
      <c r="AN25" s="8">
        <f t="shared" ref="AN25:AU25" si="25">SUM(AN3:AN23)</f>
        <v>2394.3606394667199</v>
      </c>
      <c r="AO25" s="8">
        <f t="shared" si="25"/>
        <v>-307.29876778634878</v>
      </c>
      <c r="AP25" s="8">
        <f t="shared" si="25"/>
        <v>-949.14794631241489</v>
      </c>
      <c r="AQ25" s="8">
        <f t="shared" si="25"/>
        <v>-1226.7693890783794</v>
      </c>
      <c r="AR25" s="8">
        <f t="shared" si="25"/>
        <v>-88.855463710422427</v>
      </c>
      <c r="AS25" s="8">
        <f t="shared" si="25"/>
        <v>-12.038640180904833</v>
      </c>
      <c r="AT25" s="8">
        <f t="shared" si="25"/>
        <v>45.314691918723419</v>
      </c>
      <c r="AU25" s="9">
        <f t="shared" si="25"/>
        <v>-55.579411972603765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5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71207-5AB0-415C-A435-4195B6C51625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251.9038549447628</v>
      </c>
      <c r="K3">
        <v>1</v>
      </c>
      <c r="L3" s="2">
        <v>0</v>
      </c>
      <c r="O3">
        <f>$C$3</f>
        <v>251.9038549447628</v>
      </c>
      <c r="P3">
        <f>O3*B5</f>
        <v>201.52308395581025</v>
      </c>
      <c r="Q3" s="4">
        <f>B8</f>
        <v>520.48192770000003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251.9038549447628</v>
      </c>
      <c r="AF3">
        <f t="shared" ref="AF3:AG23" si="3">-$Z3*P3</f>
        <v>-201.52308395581025</v>
      </c>
      <c r="AG3">
        <f t="shared" si="3"/>
        <v>-520.48192770000003</v>
      </c>
      <c r="AH3">
        <f t="shared" ref="AH3:AH23" si="4">-X3*R3</f>
        <v>0</v>
      </c>
      <c r="AI3">
        <f t="shared" ref="AI3:AI23" si="5">SUM(AE3:AH3)</f>
        <v>-470.10115671104745</v>
      </c>
      <c r="AJ3">
        <f t="shared" ref="AJ3:AJ23" si="6">AB3-AC3</f>
        <v>0</v>
      </c>
      <c r="AL3">
        <f t="shared" ref="AL3:AL23" si="7">SUM(AI3:AK3)</f>
        <v>-470.10115671104745</v>
      </c>
      <c r="AN3">
        <f t="shared" ref="AN3:AU23" si="8">AE3*$K3</f>
        <v>251.9038549447628</v>
      </c>
      <c r="AO3">
        <f t="shared" si="8"/>
        <v>-201.52308395581025</v>
      </c>
      <c r="AP3">
        <f t="shared" si="8"/>
        <v>-520.48192770000003</v>
      </c>
      <c r="AQ3">
        <f t="shared" si="8"/>
        <v>0</v>
      </c>
      <c r="AR3">
        <f t="shared" si="8"/>
        <v>-470.10115671104745</v>
      </c>
      <c r="AS3">
        <f t="shared" si="8"/>
        <v>0</v>
      </c>
      <c r="AT3">
        <f t="shared" si="8"/>
        <v>0</v>
      </c>
      <c r="AU3">
        <f t="shared" si="8"/>
        <v>-470.10115671104745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130.51649234598241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50000</v>
      </c>
      <c r="S4">
        <f t="shared" ref="S4:S23" si="12">AX4</f>
        <v>11.331966033796865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1"/>
        <v>11.189820050270328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-127.19030000000001</v>
      </c>
      <c r="AI4">
        <f t="shared" si="5"/>
        <v>-127.19030000000001</v>
      </c>
      <c r="AJ4">
        <f t="shared" si="6"/>
        <v>-11.189820050270328</v>
      </c>
      <c r="AK4">
        <f t="shared" ref="AK4:AK23" si="20">H4*SUM(AB4:AB4, AE4:AF4)</f>
        <v>0</v>
      </c>
      <c r="AL4">
        <f t="shared" si="7"/>
        <v>-138.38012005027034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-119.32667229571254</v>
      </c>
      <c r="AR4">
        <f t="shared" si="8"/>
        <v>-119.32667229571254</v>
      </c>
      <c r="AS4">
        <f t="shared" si="8"/>
        <v>-10.498001735876091</v>
      </c>
      <c r="AT4">
        <f t="shared" si="8"/>
        <v>0</v>
      </c>
      <c r="AU4">
        <f t="shared" si="8"/>
        <v>-129.82467403158864</v>
      </c>
      <c r="AW4">
        <v>1</v>
      </c>
      <c r="AX4">
        <f>(R4*SUMPRODUCT(K5:$K$23, X5:$X$23)-$AZ$3*SUMPRODUCT(K4:$K$22, W5:$W$23))/Z4</f>
        <v>11.331966033796865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2.5599659999999999E-3</v>
      </c>
      <c r="O5">
        <f t="shared" ref="O5:O23" si="22">$C$3</f>
        <v>251.9038549447628</v>
      </c>
      <c r="P5">
        <f t="shared" ref="P5:P23" si="23">O5*$C$5</f>
        <v>12.595192747238141</v>
      </c>
      <c r="Q5" s="4">
        <f t="shared" ref="Q5:Q23" si="24">$C$8</f>
        <v>50</v>
      </c>
      <c r="R5">
        <f t="shared" si="0"/>
        <v>50000</v>
      </c>
      <c r="S5">
        <f t="shared" si="12"/>
        <v>23.54031870006596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11.189820050270328</v>
      </c>
      <c r="AC5">
        <f t="shared" si="1"/>
        <v>22.953076678570824</v>
      </c>
      <c r="AE5">
        <f t="shared" si="2"/>
        <v>245.61980540044777</v>
      </c>
      <c r="AF5">
        <f t="shared" si="3"/>
        <v>-12.280990270022389</v>
      </c>
      <c r="AG5">
        <f t="shared" si="3"/>
        <v>-48.752688888843529</v>
      </c>
      <c r="AH5">
        <f t="shared" si="4"/>
        <v>-126.39271415647021</v>
      </c>
      <c r="AI5">
        <f t="shared" si="5"/>
        <v>58.19341208511166</v>
      </c>
      <c r="AJ5">
        <f t="shared" si="6"/>
        <v>-11.763256628300496</v>
      </c>
      <c r="AK5">
        <f t="shared" si="20"/>
        <v>21.127274079612111</v>
      </c>
      <c r="AL5">
        <f t="shared" si="7"/>
        <v>67.557429536423271</v>
      </c>
      <c r="AN5">
        <f t="shared" si="8"/>
        <v>212.10805609215697</v>
      </c>
      <c r="AO5">
        <f t="shared" si="8"/>
        <v>-10.605402804607849</v>
      </c>
      <c r="AP5">
        <f t="shared" si="8"/>
        <v>-42.100994472408487</v>
      </c>
      <c r="AQ5">
        <f t="shared" si="8"/>
        <v>-109.14800970643417</v>
      </c>
      <c r="AR5">
        <f t="shared" si="8"/>
        <v>50.253649108706469</v>
      </c>
      <c r="AS5">
        <f t="shared" si="8"/>
        <v>-10.158307440534477</v>
      </c>
      <c r="AT5">
        <f t="shared" si="8"/>
        <v>18.24472187105059</v>
      </c>
      <c r="AU5">
        <f t="shared" si="8"/>
        <v>58.340063539222577</v>
      </c>
      <c r="AW5">
        <v>2</v>
      </c>
      <c r="AX5">
        <f>(R5*SUMPRODUCT(K6:$K$23, X6:$X$23)-$AZ$3*SUMPRODUCT(K5:$K$22, W6:$W$23))/Z5</f>
        <v>23.54031870006596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2.5827799999999998E-3</v>
      </c>
      <c r="O6">
        <f t="shared" si="22"/>
        <v>251.9038549447628</v>
      </c>
      <c r="P6">
        <f t="shared" si="23"/>
        <v>12.595192747238141</v>
      </c>
      <c r="Q6" s="4">
        <f t="shared" si="24"/>
        <v>50</v>
      </c>
      <c r="R6">
        <f t="shared" si="0"/>
        <v>50000</v>
      </c>
      <c r="S6">
        <f t="shared" si="12"/>
        <v>36.127210284731291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22.953076678570824</v>
      </c>
      <c r="AC6">
        <f t="shared" si="1"/>
        <v>34.782732201774252</v>
      </c>
      <c r="AE6">
        <f t="shared" si="2"/>
        <v>242.52922542545113</v>
      </c>
      <c r="AF6">
        <f t="shared" si="3"/>
        <v>-12.126461271272557</v>
      </c>
      <c r="AG6">
        <f t="shared" si="3"/>
        <v>-48.139244530146762</v>
      </c>
      <c r="AH6">
        <f t="shared" si="4"/>
        <v>-125.91746980832727</v>
      </c>
      <c r="AI6">
        <f t="shared" si="5"/>
        <v>56.346049815704561</v>
      </c>
      <c r="AJ6">
        <f t="shared" si="6"/>
        <v>-11.829655523203428</v>
      </c>
      <c r="AK6">
        <f t="shared" si="20"/>
        <v>27.56511548260314</v>
      </c>
      <c r="AL6">
        <f t="shared" si="7"/>
        <v>72.08150977510428</v>
      </c>
      <c r="AN6">
        <f t="shared" si="8"/>
        <v>188.88811966641566</v>
      </c>
      <c r="AO6">
        <f t="shared" si="8"/>
        <v>-9.4444059833207845</v>
      </c>
      <c r="AP6">
        <f t="shared" si="8"/>
        <v>-37.492105809145883</v>
      </c>
      <c r="AQ6">
        <f t="shared" si="8"/>
        <v>-98.067826933123357</v>
      </c>
      <c r="AR6">
        <f t="shared" si="8"/>
        <v>43.883780940825652</v>
      </c>
      <c r="AS6">
        <f t="shared" si="8"/>
        <v>-9.2132458847363168</v>
      </c>
      <c r="AT6">
        <f t="shared" si="8"/>
        <v>21.468434671173089</v>
      </c>
      <c r="AU6">
        <f t="shared" si="8"/>
        <v>56.138969727262435</v>
      </c>
      <c r="AW6">
        <v>3</v>
      </c>
      <c r="AX6">
        <f>(R6*SUMPRODUCT(K7:$K$23, X7:$X$23)-$AZ$3*SUMPRODUCT(K6:$K$22, W7:$W$23))/Z6</f>
        <v>36.127210284731291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2.6093969999999998E-3</v>
      </c>
      <c r="O7">
        <f t="shared" si="22"/>
        <v>251.9038549447628</v>
      </c>
      <c r="P7">
        <f t="shared" si="23"/>
        <v>12.595192747238141</v>
      </c>
      <c r="Q7" s="4">
        <f t="shared" si="24"/>
        <v>50</v>
      </c>
      <c r="R7">
        <f t="shared" si="0"/>
        <v>50000</v>
      </c>
      <c r="S7">
        <f t="shared" si="12"/>
        <v>46.378940592736164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34.782732201774252</v>
      </c>
      <c r="AC7">
        <f t="shared" si="1"/>
        <v>44.089896556264648</v>
      </c>
      <c r="AE7">
        <f t="shared" si="2"/>
        <v>239.47107813795913</v>
      </c>
      <c r="AF7">
        <f t="shared" si="3"/>
        <v>-11.973553906897957</v>
      </c>
      <c r="AG7">
        <f t="shared" si="3"/>
        <v>-47.532237684586065</v>
      </c>
      <c r="AH7">
        <f t="shared" si="4"/>
        <v>-125.61440025923136</v>
      </c>
      <c r="AI7">
        <f t="shared" si="5"/>
        <v>54.350886287243753</v>
      </c>
      <c r="AJ7">
        <f t="shared" si="6"/>
        <v>-9.3071643544903964</v>
      </c>
      <c r="AK7">
        <f t="shared" si="20"/>
        <v>27.460742848517867</v>
      </c>
      <c r="AL7">
        <f t="shared" si="7"/>
        <v>72.504464781271224</v>
      </c>
      <c r="AN7">
        <f t="shared" si="8"/>
        <v>168.82986727343018</v>
      </c>
      <c r="AO7">
        <f t="shared" si="8"/>
        <v>-8.4414933636715102</v>
      </c>
      <c r="AP7">
        <f t="shared" si="8"/>
        <v>-33.510774837179646</v>
      </c>
      <c r="AQ7">
        <f t="shared" si="8"/>
        <v>-88.559598462992511</v>
      </c>
      <c r="AR7">
        <f t="shared" si="8"/>
        <v>38.31800060958652</v>
      </c>
      <c r="AS7">
        <f t="shared" si="8"/>
        <v>-6.5616580293482185</v>
      </c>
      <c r="AT7">
        <f t="shared" si="8"/>
        <v>19.360139881585869</v>
      </c>
      <c r="AU7">
        <f t="shared" si="8"/>
        <v>51.116482461824177</v>
      </c>
      <c r="AW7">
        <v>4</v>
      </c>
      <c r="AX7">
        <f>(R7*SUMPRODUCT(K8:$K$23, X8:$X$23)-$AZ$3*SUMPRODUCT(K7:$K$22, W8:$W$23))/Z7</f>
        <v>46.378940592736164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2.6360139999999999E-3</v>
      </c>
      <c r="O8">
        <f t="shared" si="22"/>
        <v>251.9038549447628</v>
      </c>
      <c r="P8">
        <f t="shared" si="23"/>
        <v>12.595192747238141</v>
      </c>
      <c r="Q8" s="4">
        <f t="shared" si="24"/>
        <v>50</v>
      </c>
      <c r="R8">
        <f t="shared" si="0"/>
        <v>50000</v>
      </c>
      <c r="S8">
        <f t="shared" si="12"/>
        <v>52.417278581174187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44.089896556264648</v>
      </c>
      <c r="AC8">
        <f t="shared" si="1"/>
        <v>49.200555643612347</v>
      </c>
      <c r="AE8">
        <f t="shared" si="2"/>
        <v>236.4451182420128</v>
      </c>
      <c r="AF8">
        <f t="shared" si="3"/>
        <v>-11.822255912100641</v>
      </c>
      <c r="AG8">
        <f t="shared" si="3"/>
        <v>-46.931619663752308</v>
      </c>
      <c r="AH8">
        <f t="shared" si="4"/>
        <v>-125.29564398789644</v>
      </c>
      <c r="AI8">
        <f t="shared" si="5"/>
        <v>52.395598678263397</v>
      </c>
      <c r="AJ8">
        <f t="shared" si="6"/>
        <v>-5.1106590873476989</v>
      </c>
      <c r="AK8">
        <f t="shared" si="20"/>
        <v>19.48167501924782</v>
      </c>
      <c r="AL8">
        <f t="shared" si="7"/>
        <v>66.766614610163515</v>
      </c>
      <c r="AN8">
        <f t="shared" si="8"/>
        <v>155.42800065915614</v>
      </c>
      <c r="AO8">
        <f t="shared" si="8"/>
        <v>-7.7714000329578079</v>
      </c>
      <c r="AP8">
        <f t="shared" si="8"/>
        <v>-30.850659409963818</v>
      </c>
      <c r="AQ8">
        <f t="shared" si="8"/>
        <v>-82.36351666354615</v>
      </c>
      <c r="AR8">
        <f t="shared" si="8"/>
        <v>34.442424552688358</v>
      </c>
      <c r="AS8">
        <f t="shared" si="8"/>
        <v>-3.3595090899020223</v>
      </c>
      <c r="AT8">
        <f t="shared" si="8"/>
        <v>12.806345169003729</v>
      </c>
      <c r="AU8">
        <f t="shared" si="8"/>
        <v>43.889260631790066</v>
      </c>
      <c r="AW8">
        <v>5</v>
      </c>
      <c r="AX8">
        <f>(R8*SUMPRODUCT(K9:$K$23, X9:$X$23)-$AZ$3*SUMPRODUCT(K8:$K$22, W9:$W$23))/Z8</f>
        <v>52.417278581174187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2.6635809999999999E-3</v>
      </c>
      <c r="O9">
        <f t="shared" si="22"/>
        <v>251.9038549447628</v>
      </c>
      <c r="P9">
        <f t="shared" si="23"/>
        <v>12.595192747238141</v>
      </c>
      <c r="Q9" s="4">
        <f t="shared" si="24"/>
        <v>50</v>
      </c>
      <c r="R9">
        <f t="shared" si="0"/>
        <v>50000</v>
      </c>
      <c r="S9">
        <f t="shared" si="12"/>
        <v>55.715770426817471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49.200555643612347</v>
      </c>
      <c r="AC9">
        <f t="shared" si="1"/>
        <v>51.634364367619355</v>
      </c>
      <c r="AE9">
        <f t="shared" si="2"/>
        <v>233.4508763351005</v>
      </c>
      <c r="AF9">
        <f t="shared" si="3"/>
        <v>-11.672543816755026</v>
      </c>
      <c r="AG9">
        <f t="shared" si="3"/>
        <v>-46.337297296679189</v>
      </c>
      <c r="AH9">
        <f t="shared" si="4"/>
        <v>-125.00617043559704</v>
      </c>
      <c r="AI9">
        <f t="shared" si="5"/>
        <v>50.434864786069241</v>
      </c>
      <c r="AJ9">
        <f t="shared" si="6"/>
        <v>-2.4338087240070081</v>
      </c>
      <c r="AK9">
        <f t="shared" si="20"/>
        <v>14.145097962054198</v>
      </c>
      <c r="AL9">
        <f t="shared" si="7"/>
        <v>62.146154024116427</v>
      </c>
      <c r="AN9">
        <f t="shared" si="8"/>
        <v>145.84653638390125</v>
      </c>
      <c r="AO9">
        <f t="shared" si="8"/>
        <v>-7.292326819195063</v>
      </c>
      <c r="AP9">
        <f t="shared" si="8"/>
        <v>-28.948849634691438</v>
      </c>
      <c r="AQ9">
        <f t="shared" si="8"/>
        <v>-78.096588330974001</v>
      </c>
      <c r="AR9">
        <f t="shared" si="8"/>
        <v>31.508771599040742</v>
      </c>
      <c r="AS9">
        <f t="shared" si="8"/>
        <v>-1.520502206673336</v>
      </c>
      <c r="AT9">
        <f t="shared" si="8"/>
        <v>8.8370349127123866</v>
      </c>
      <c r="AU9">
        <f t="shared" si="8"/>
        <v>38.82530430507979</v>
      </c>
      <c r="AW9">
        <v>6</v>
      </c>
      <c r="AX9">
        <f>(R9*SUMPRODUCT(K10:$K$23, X10:$X$23)-$AZ$3*SUMPRODUCT(K9:$K$22, W10:$W$23))/Z9</f>
        <v>55.715770426817471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2.696852E-3</v>
      </c>
      <c r="O10">
        <f t="shared" si="22"/>
        <v>251.9038549447628</v>
      </c>
      <c r="P10">
        <f t="shared" si="23"/>
        <v>12.595192747238141</v>
      </c>
      <c r="Q10" s="4">
        <f t="shared" si="24"/>
        <v>50</v>
      </c>
      <c r="R10">
        <f t="shared" si="0"/>
        <v>50000</v>
      </c>
      <c r="S10">
        <f t="shared" si="12"/>
        <v>57.950950412648481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51.634364367619355</v>
      </c>
      <c r="AC10">
        <f t="shared" si="1"/>
        <v>53.02391365765925</v>
      </c>
      <c r="AE10">
        <f t="shared" si="2"/>
        <v>230.48678510900342</v>
      </c>
      <c r="AF10">
        <f t="shared" si="3"/>
        <v>-11.524339255450171</v>
      </c>
      <c r="AG10">
        <f t="shared" si="3"/>
        <v>-45.748959490823253</v>
      </c>
      <c r="AH10">
        <f t="shared" si="4"/>
        <v>-124.96483288914388</v>
      </c>
      <c r="AI10">
        <f t="shared" si="5"/>
        <v>48.248653473586131</v>
      </c>
      <c r="AJ10">
        <f t="shared" si="6"/>
        <v>-1.3895492900398949</v>
      </c>
      <c r="AK10">
        <f t="shared" si="20"/>
        <v>14.206332536611564</v>
      </c>
      <c r="AL10">
        <f t="shared" si="7"/>
        <v>61.065436720157798</v>
      </c>
      <c r="AN10">
        <f t="shared" si="8"/>
        <v>136.8121087854843</v>
      </c>
      <c r="AO10">
        <f t="shared" si="8"/>
        <v>-6.8406054392742153</v>
      </c>
      <c r="AP10">
        <f t="shared" si="8"/>
        <v>-27.155620309082668</v>
      </c>
      <c r="AQ10">
        <f t="shared" si="8"/>
        <v>-74.176496945384216</v>
      </c>
      <c r="AR10">
        <f t="shared" si="8"/>
        <v>28.639386091743219</v>
      </c>
      <c r="AS10">
        <f t="shared" si="8"/>
        <v>-0.82480723804544276</v>
      </c>
      <c r="AT10">
        <f t="shared" si="8"/>
        <v>8.4325802519328228</v>
      </c>
      <c r="AU10">
        <f t="shared" si="8"/>
        <v>36.247159105630601</v>
      </c>
      <c r="AW10">
        <v>7</v>
      </c>
      <c r="AX10">
        <f>(R10*SUMPRODUCT(K11:$K$23, X11:$X$23)-$AZ$3*SUMPRODUCT(K10:$K$22, W11:$W$23))/Z10</f>
        <v>57.950950412648481</v>
      </c>
    </row>
    <row r="11" spans="1:52" x14ac:dyDescent="0.25">
      <c r="A11" t="s">
        <v>33</v>
      </c>
      <c r="C11" s="7">
        <f>AU25</f>
        <v>-50.012162720444834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2.7291730000000001E-3</v>
      </c>
      <c r="O11">
        <f t="shared" si="22"/>
        <v>251.9038549447628</v>
      </c>
      <c r="P11">
        <f t="shared" si="23"/>
        <v>12.595192747238141</v>
      </c>
      <c r="Q11" s="4">
        <f t="shared" si="24"/>
        <v>50</v>
      </c>
      <c r="R11">
        <f t="shared" si="0"/>
        <v>50000</v>
      </c>
      <c r="S11">
        <f t="shared" si="12"/>
        <v>59.143802297487859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53.02391365765925</v>
      </c>
      <c r="AC11">
        <f t="shared" si="1"/>
        <v>53.426504678242395</v>
      </c>
      <c r="AE11">
        <f t="shared" si="2"/>
        <v>227.55287894713709</v>
      </c>
      <c r="AF11">
        <f t="shared" si="3"/>
        <v>-11.377643947356855</v>
      </c>
      <c r="AG11">
        <f t="shared" si="3"/>
        <v>-45.16661307089457</v>
      </c>
      <c r="AH11">
        <f t="shared" si="4"/>
        <v>-124.85682502044858</v>
      </c>
      <c r="AI11">
        <f t="shared" si="5"/>
        <v>46.151796908437063</v>
      </c>
      <c r="AJ11">
        <f t="shared" si="6"/>
        <v>-0.40259102058314511</v>
      </c>
      <c r="AK11">
        <f t="shared" si="20"/>
        <v>13.863756155858134</v>
      </c>
      <c r="AL11">
        <f t="shared" si="7"/>
        <v>59.612962043712052</v>
      </c>
      <c r="AN11">
        <f t="shared" si="8"/>
        <v>128.4551628951584</v>
      </c>
      <c r="AO11">
        <f t="shared" si="8"/>
        <v>-6.4227581447579203</v>
      </c>
      <c r="AP11">
        <f t="shared" si="8"/>
        <v>-25.496863262240645</v>
      </c>
      <c r="AQ11">
        <f t="shared" si="8"/>
        <v>-70.482535183832681</v>
      </c>
      <c r="AR11">
        <f t="shared" si="8"/>
        <v>26.053006304327127</v>
      </c>
      <c r="AS11">
        <f t="shared" si="8"/>
        <v>-0.22726539593089429</v>
      </c>
      <c r="AT11">
        <f t="shared" si="8"/>
        <v>7.8261855599428669</v>
      </c>
      <c r="AU11">
        <f t="shared" si="8"/>
        <v>33.651926468339099</v>
      </c>
      <c r="AW11">
        <v>8</v>
      </c>
      <c r="AX11">
        <f>(R11*SUMPRODUCT(K12:$K$23, X12:$X$23)-$AZ$3*SUMPRODUCT(K11:$K$22, W12:$W$23))/Z11</f>
        <v>59.143802297487859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2.766246E-3</v>
      </c>
      <c r="O12">
        <f t="shared" si="22"/>
        <v>251.9038549447628</v>
      </c>
      <c r="P12">
        <f t="shared" si="23"/>
        <v>12.595192747238141</v>
      </c>
      <c r="Q12" s="4">
        <f t="shared" si="24"/>
        <v>50</v>
      </c>
      <c r="R12">
        <f t="shared" si="0"/>
        <v>50000</v>
      </c>
      <c r="S12">
        <f t="shared" si="12"/>
        <v>59.353056202812482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53.426504678242395</v>
      </c>
      <c r="AC12">
        <f t="shared" si="1"/>
        <v>52.931061430199293</v>
      </c>
      <c r="AE12">
        <f t="shared" si="2"/>
        <v>224.64788291648972</v>
      </c>
      <c r="AF12">
        <f t="shared" si="3"/>
        <v>-11.232394145824486</v>
      </c>
      <c r="AG12">
        <f t="shared" si="3"/>
        <v>-44.590004977444721</v>
      </c>
      <c r="AH12">
        <f t="shared" si="4"/>
        <v>-124.94196274090983</v>
      </c>
      <c r="AI12">
        <f t="shared" si="5"/>
        <v>43.883521052310684</v>
      </c>
      <c r="AJ12">
        <f t="shared" si="6"/>
        <v>0.49544324804310236</v>
      </c>
      <c r="AK12">
        <f t="shared" si="20"/>
        <v>13.849099459998305</v>
      </c>
      <c r="AL12">
        <f t="shared" si="7"/>
        <v>58.228063760352093</v>
      </c>
      <c r="AN12">
        <f t="shared" si="8"/>
        <v>120.55829706784745</v>
      </c>
      <c r="AO12">
        <f t="shared" si="8"/>
        <v>-6.0279148533923719</v>
      </c>
      <c r="AP12">
        <f t="shared" si="8"/>
        <v>-23.929426783540755</v>
      </c>
      <c r="AQ12">
        <f t="shared" si="8"/>
        <v>-67.050666424299024</v>
      </c>
      <c r="AR12">
        <f t="shared" si="8"/>
        <v>23.550289006615298</v>
      </c>
      <c r="AS12">
        <f t="shared" si="8"/>
        <v>0.265881848083311</v>
      </c>
      <c r="AT12">
        <f t="shared" si="8"/>
        <v>7.432181532916136</v>
      </c>
      <c r="AU12">
        <f t="shared" si="8"/>
        <v>31.248352387614748</v>
      </c>
      <c r="AW12">
        <v>9</v>
      </c>
      <c r="AX12">
        <f>(R12*SUMPRODUCT(K13:$K$23, X13:$X$23)-$AZ$3*SUMPRODUCT(K12:$K$22, W13:$W$23))/Z12</f>
        <v>59.353056202812482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2.8061710000000001E-3</v>
      </c>
      <c r="O13">
        <f t="shared" si="22"/>
        <v>251.9038549447628</v>
      </c>
      <c r="P13">
        <f t="shared" si="23"/>
        <v>12.595192747238141</v>
      </c>
      <c r="Q13" s="4">
        <f t="shared" si="24"/>
        <v>50</v>
      </c>
      <c r="R13">
        <f t="shared" si="0"/>
        <v>50000</v>
      </c>
      <c r="S13">
        <f t="shared" si="12"/>
        <v>58.549396513435831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52.931061430199293</v>
      </c>
      <c r="AC13">
        <f t="shared" si="1"/>
        <v>51.545691646626892</v>
      </c>
      <c r="AE13">
        <f t="shared" si="2"/>
        <v>221.77100371307318</v>
      </c>
      <c r="AF13">
        <f t="shared" si="3"/>
        <v>-11.088550185653661</v>
      </c>
      <c r="AG13">
        <f t="shared" si="3"/>
        <v>-44.018977748812716</v>
      </c>
      <c r="AH13">
        <f t="shared" si="4"/>
        <v>-125.12717885756103</v>
      </c>
      <c r="AI13">
        <f t="shared" si="5"/>
        <v>41.536296921045761</v>
      </c>
      <c r="AJ13">
        <f t="shared" si="6"/>
        <v>1.3853697835724006</v>
      </c>
      <c r="AK13">
        <f t="shared" si="20"/>
        <v>13.628818723308893</v>
      </c>
      <c r="AL13">
        <f t="shared" si="7"/>
        <v>56.550485427927057</v>
      </c>
      <c r="AN13">
        <f t="shared" si="8"/>
        <v>113.16383655046856</v>
      </c>
      <c r="AO13">
        <f t="shared" si="8"/>
        <v>-5.6581918275234289</v>
      </c>
      <c r="AP13">
        <f t="shared" si="8"/>
        <v>-22.461711944678854</v>
      </c>
      <c r="AQ13">
        <f t="shared" si="8"/>
        <v>-63.849066736327217</v>
      </c>
      <c r="AR13">
        <f t="shared" si="8"/>
        <v>21.194866041939044</v>
      </c>
      <c r="AS13">
        <f t="shared" si="8"/>
        <v>0.7069173026469171</v>
      </c>
      <c r="AT13">
        <f t="shared" si="8"/>
        <v>6.9544232048293546</v>
      </c>
      <c r="AU13">
        <f t="shared" si="8"/>
        <v>28.856206549415319</v>
      </c>
      <c r="AW13">
        <v>10</v>
      </c>
      <c r="AX13">
        <f>(R13*SUMPRODUCT(K14:$K$23, X14:$X$23)-$AZ$3*SUMPRODUCT(K13:$K$22, W14:$W$23))/Z13</f>
        <v>58.549396513435831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2.8498989999999999E-3</v>
      </c>
      <c r="O14">
        <f t="shared" si="22"/>
        <v>251.9038549447628</v>
      </c>
      <c r="P14">
        <f t="shared" si="23"/>
        <v>12.595192747238141</v>
      </c>
      <c r="Q14" s="4">
        <f t="shared" si="24"/>
        <v>50</v>
      </c>
      <c r="R14">
        <f t="shared" si="0"/>
        <v>50000</v>
      </c>
      <c r="S14">
        <f t="shared" si="12"/>
        <v>56.720618347401263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51.545691646626892</v>
      </c>
      <c r="AC14">
        <f t="shared" si="1"/>
        <v>49.294004387474217</v>
      </c>
      <c r="AE14">
        <f t="shared" si="2"/>
        <v>218.92126871423159</v>
      </c>
      <c r="AF14">
        <f t="shared" si="3"/>
        <v>-10.946063435711579</v>
      </c>
      <c r="AG14">
        <f t="shared" si="3"/>
        <v>-43.453338330657225</v>
      </c>
      <c r="AH14">
        <f t="shared" si="4"/>
        <v>-125.44964066736361</v>
      </c>
      <c r="AI14">
        <f t="shared" si="5"/>
        <v>39.072226280499166</v>
      </c>
      <c r="AJ14">
        <f t="shared" si="6"/>
        <v>2.2516872591526749</v>
      </c>
      <c r="AK14">
        <f t="shared" si="20"/>
        <v>13.339374101952549</v>
      </c>
      <c r="AL14">
        <f t="shared" si="7"/>
        <v>54.663287641604391</v>
      </c>
      <c r="AN14">
        <f t="shared" si="8"/>
        <v>106.24851881333699</v>
      </c>
      <c r="AO14">
        <f t="shared" si="8"/>
        <v>-5.3124259406668495</v>
      </c>
      <c r="AP14">
        <f t="shared" si="8"/>
        <v>-21.089101402722687</v>
      </c>
      <c r="AQ14">
        <f t="shared" si="8"/>
        <v>-60.884164361259565</v>
      </c>
      <c r="AR14">
        <f t="shared" si="8"/>
        <v>18.962827108687886</v>
      </c>
      <c r="AS14">
        <f t="shared" si="8"/>
        <v>1.0928058179131219</v>
      </c>
      <c r="AT14">
        <f t="shared" si="8"/>
        <v>6.473965497064154</v>
      </c>
      <c r="AU14">
        <f t="shared" si="8"/>
        <v>26.52959842366516</v>
      </c>
      <c r="AW14">
        <v>11</v>
      </c>
      <c r="AX14">
        <f>(R14*SUMPRODUCT(K15:$K$23, X15:$X$23)-$AZ$3*SUMPRODUCT(K14:$K$22, W15:$W$23))/Z14</f>
        <v>56.720618347401263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2.8964780000000001E-3</v>
      </c>
      <c r="O15">
        <f t="shared" si="22"/>
        <v>251.9038549447628</v>
      </c>
      <c r="P15">
        <f t="shared" si="23"/>
        <v>12.595192747238141</v>
      </c>
      <c r="Q15" s="4">
        <f t="shared" si="24"/>
        <v>50</v>
      </c>
      <c r="R15">
        <f t="shared" si="0"/>
        <v>50000</v>
      </c>
      <c r="S15">
        <f t="shared" si="12"/>
        <v>53.940392609502624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49.294004387474217</v>
      </c>
      <c r="AC15">
        <f t="shared" si="1"/>
        <v>46.273244045129445</v>
      </c>
      <c r="AE15">
        <f t="shared" si="2"/>
        <v>216.0979553885264</v>
      </c>
      <c r="AF15">
        <f t="shared" si="3"/>
        <v>-10.80489776942632</v>
      </c>
      <c r="AG15">
        <f t="shared" si="3"/>
        <v>-42.892943308849347</v>
      </c>
      <c r="AH15">
        <f t="shared" si="4"/>
        <v>-125.86163850130539</v>
      </c>
      <c r="AI15">
        <f t="shared" si="5"/>
        <v>36.538475808945336</v>
      </c>
      <c r="AJ15">
        <f t="shared" si="6"/>
        <v>3.0207603423447722</v>
      </c>
      <c r="AK15">
        <f t="shared" si="20"/>
        <v>13.213068518141204</v>
      </c>
      <c r="AL15">
        <f t="shared" si="7"/>
        <v>52.772304669431314</v>
      </c>
      <c r="AN15">
        <f t="shared" si="8"/>
        <v>99.703666819971673</v>
      </c>
      <c r="AO15">
        <f t="shared" si="8"/>
        <v>-4.9851833409985833</v>
      </c>
      <c r="AP15">
        <f t="shared" si="8"/>
        <v>-19.790024023616983</v>
      </c>
      <c r="AQ15">
        <f t="shared" si="8"/>
        <v>-58.070271178586758</v>
      </c>
      <c r="AR15">
        <f t="shared" si="8"/>
        <v>16.858188276769344</v>
      </c>
      <c r="AS15">
        <f t="shared" si="8"/>
        <v>1.393723888662566</v>
      </c>
      <c r="AT15">
        <f t="shared" si="8"/>
        <v>6.0962695312579234</v>
      </c>
      <c r="AU15">
        <f t="shared" si="8"/>
        <v>24.348181696689835</v>
      </c>
      <c r="AW15">
        <v>12</v>
      </c>
      <c r="AX15">
        <f>(R15*SUMPRODUCT(K16:$K$23, X16:$X$23)-$AZ$3*SUMPRODUCT(K15:$K$22, W16:$W$23))/Z15</f>
        <v>53.940392609502624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2.9506620000000002E-3</v>
      </c>
      <c r="O16">
        <f t="shared" si="22"/>
        <v>251.9038549447628</v>
      </c>
      <c r="P16">
        <f t="shared" si="23"/>
        <v>12.595192747238141</v>
      </c>
      <c r="Q16" s="4">
        <f t="shared" si="24"/>
        <v>50</v>
      </c>
      <c r="R16">
        <f t="shared" si="0"/>
        <v>50000</v>
      </c>
      <c r="S16">
        <f t="shared" si="12"/>
        <v>50.270549427896562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46.273244045129445</v>
      </c>
      <c r="AC16">
        <f t="shared" si="1"/>
        <v>42.56653876241603</v>
      </c>
      <c r="AE16">
        <f t="shared" si="2"/>
        <v>213.29934380939849</v>
      </c>
      <c r="AF16">
        <f t="shared" si="3"/>
        <v>-10.664967190469927</v>
      </c>
      <c r="AG16">
        <f t="shared" si="3"/>
        <v>-42.337451297871276</v>
      </c>
      <c r="AH16">
        <f t="shared" si="4"/>
        <v>-126.56257788957605</v>
      </c>
      <c r="AI16">
        <f t="shared" si="5"/>
        <v>33.734347431481254</v>
      </c>
      <c r="AJ16">
        <f t="shared" si="6"/>
        <v>3.7067052827134148</v>
      </c>
      <c r="AK16">
        <f t="shared" si="20"/>
        <v>13.615246850323974</v>
      </c>
      <c r="AL16">
        <f t="shared" si="7"/>
        <v>51.056299564518639</v>
      </c>
      <c r="AN16">
        <f t="shared" si="8"/>
        <v>93.308465280009102</v>
      </c>
      <c r="AO16">
        <f t="shared" si="8"/>
        <v>-4.6654232640004558</v>
      </c>
      <c r="AP16">
        <f t="shared" si="8"/>
        <v>-18.520650527652641</v>
      </c>
      <c r="AQ16">
        <f t="shared" si="8"/>
        <v>-55.365195662817619</v>
      </c>
      <c r="AR16">
        <f t="shared" si="8"/>
        <v>14.757195825538387</v>
      </c>
      <c r="AS16">
        <f t="shared" si="8"/>
        <v>1.621509822760417</v>
      </c>
      <c r="AT16">
        <f t="shared" si="8"/>
        <v>5.9560323314798218</v>
      </c>
      <c r="AU16">
        <f t="shared" si="8"/>
        <v>22.334737979778623</v>
      </c>
      <c r="AW16">
        <v>13</v>
      </c>
      <c r="AX16">
        <f>(R16*SUMPRODUCT(K17:$K$23, X17:$X$23)-$AZ$3*SUMPRODUCT(K16:$K$22, W17:$W$23))/Z16</f>
        <v>50.270549427896562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3.0134020000000001E-3</v>
      </c>
      <c r="O17">
        <f t="shared" si="22"/>
        <v>251.9038549447628</v>
      </c>
      <c r="P17">
        <f t="shared" si="23"/>
        <v>12.595192747238141</v>
      </c>
      <c r="Q17" s="4">
        <f t="shared" si="24"/>
        <v>50</v>
      </c>
      <c r="R17">
        <f t="shared" si="0"/>
        <v>50000</v>
      </c>
      <c r="S17">
        <f t="shared" si="12"/>
        <v>45.881749137684132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42.56653876241603</v>
      </c>
      <c r="AC17">
        <f t="shared" si="1"/>
        <v>38.344751476392446</v>
      </c>
      <c r="AE17">
        <f t="shared" si="2"/>
        <v>210.5235937020706</v>
      </c>
      <c r="AF17">
        <f t="shared" si="3"/>
        <v>-10.52617968510353</v>
      </c>
      <c r="AG17">
        <f t="shared" si="3"/>
        <v>-41.786497024476652</v>
      </c>
      <c r="AH17">
        <f t="shared" si="4"/>
        <v>-127.57976041590791</v>
      </c>
      <c r="AI17">
        <f t="shared" si="5"/>
        <v>30.631156576582498</v>
      </c>
      <c r="AJ17">
        <f t="shared" si="6"/>
        <v>4.2217872860235843</v>
      </c>
      <c r="AK17">
        <f t="shared" si="20"/>
        <v>14.966195886487938</v>
      </c>
      <c r="AL17">
        <f t="shared" si="7"/>
        <v>49.81913974909402</v>
      </c>
      <c r="AN17">
        <f t="shared" si="8"/>
        <v>86.742210333726391</v>
      </c>
      <c r="AO17">
        <f t="shared" si="8"/>
        <v>-4.3371105166863195</v>
      </c>
      <c r="AP17">
        <f t="shared" si="8"/>
        <v>-17.217324910082681</v>
      </c>
      <c r="AQ17">
        <f t="shared" si="8"/>
        <v>-52.566794142723488</v>
      </c>
      <c r="AR17">
        <f t="shared" si="8"/>
        <v>12.620980764233897</v>
      </c>
      <c r="AS17">
        <f t="shared" si="8"/>
        <v>1.7395065052269616</v>
      </c>
      <c r="AT17">
        <f t="shared" si="8"/>
        <v>6.1665340622993501</v>
      </c>
      <c r="AU17">
        <f t="shared" si="8"/>
        <v>20.52702133176021</v>
      </c>
      <c r="AW17">
        <v>14</v>
      </c>
      <c r="AX17">
        <f>(R17*SUMPRODUCT(K18:$K$23, X18:$X$23)-$AZ$3*SUMPRODUCT(K17:$K$22, W18:$W$23))/Z17</f>
        <v>45.881749137684132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3.0789929999999999E-3</v>
      </c>
      <c r="O18">
        <f t="shared" si="22"/>
        <v>251.9038549447628</v>
      </c>
      <c r="P18">
        <f t="shared" si="23"/>
        <v>12.595192747238141</v>
      </c>
      <c r="Q18" s="4">
        <f t="shared" si="24"/>
        <v>50</v>
      </c>
      <c r="R18">
        <f t="shared" si="0"/>
        <v>50000</v>
      </c>
      <c r="S18">
        <f t="shared" si="12"/>
        <v>40.917016176996896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38.344751476392446</v>
      </c>
      <c r="AC18">
        <f t="shared" si="1"/>
        <v>33.748331802085886</v>
      </c>
      <c r="AE18">
        <f t="shared" si="2"/>
        <v>207.77015709370633</v>
      </c>
      <c r="AF18">
        <f t="shared" si="3"/>
        <v>-10.388507854685317</v>
      </c>
      <c r="AG18">
        <f t="shared" si="3"/>
        <v>-41.239971722398998</v>
      </c>
      <c r="AH18">
        <f t="shared" si="4"/>
        <v>-128.66033183288445</v>
      </c>
      <c r="AI18">
        <f t="shared" si="5"/>
        <v>27.481345683737572</v>
      </c>
      <c r="AJ18">
        <f t="shared" si="6"/>
        <v>4.59641967430656</v>
      </c>
      <c r="AK18">
        <f t="shared" si="20"/>
        <v>16.524420690150482</v>
      </c>
      <c r="AL18">
        <f t="shared" si="7"/>
        <v>48.602186048194611</v>
      </c>
      <c r="AN18">
        <f t="shared" si="8"/>
        <v>79.999728597296553</v>
      </c>
      <c r="AO18">
        <f t="shared" si="8"/>
        <v>-3.9999864298648276</v>
      </c>
      <c r="AP18">
        <f t="shared" si="8"/>
        <v>-15.879020314087454</v>
      </c>
      <c r="AQ18">
        <f t="shared" si="8"/>
        <v>-49.539316771208497</v>
      </c>
      <c r="AR18">
        <f t="shared" si="8"/>
        <v>10.581405082135776</v>
      </c>
      <c r="AS18">
        <f t="shared" si="8"/>
        <v>1.7698033808481803</v>
      </c>
      <c r="AT18">
        <f t="shared" si="8"/>
        <v>6.3625555706894836</v>
      </c>
      <c r="AU18">
        <f t="shared" si="8"/>
        <v>18.713764033673439</v>
      </c>
      <c r="AW18">
        <v>15</v>
      </c>
      <c r="AX18">
        <f>(R18*SUMPRODUCT(K19:$K$23, X19:$X$23)-$AZ$3*SUMPRODUCT(K18:$K$22, W19:$W$23))/Z18</f>
        <v>40.917016176996896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3.1512390000000001E-3</v>
      </c>
      <c r="O19">
        <f t="shared" si="22"/>
        <v>251.9038549447628</v>
      </c>
      <c r="P19">
        <f t="shared" si="23"/>
        <v>12.595192747238141</v>
      </c>
      <c r="Q19" s="4">
        <f t="shared" si="24"/>
        <v>50</v>
      </c>
      <c r="R19">
        <f t="shared" si="0"/>
        <v>50000</v>
      </c>
      <c r="S19">
        <f t="shared" si="12"/>
        <v>35.113734988929657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33.748331802085886</v>
      </c>
      <c r="AC19">
        <f t="shared" si="1"/>
        <v>28.580905354372192</v>
      </c>
      <c r="AE19">
        <f t="shared" si="2"/>
        <v>205.03772210069948</v>
      </c>
      <c r="AF19">
        <f t="shared" si="3"/>
        <v>-10.251886105034975</v>
      </c>
      <c r="AG19">
        <f t="shared" si="3"/>
        <v>-40.697614997924489</v>
      </c>
      <c r="AH19">
        <f t="shared" si="4"/>
        <v>-129.95700725052089</v>
      </c>
      <c r="AI19">
        <f t="shared" si="5"/>
        <v>24.131213747219135</v>
      </c>
      <c r="AJ19">
        <f t="shared" si="6"/>
        <v>5.1674264477136944</v>
      </c>
      <c r="AK19">
        <f t="shared" si="20"/>
        <v>16.774407916354882</v>
      </c>
      <c r="AL19">
        <f t="shared" si="7"/>
        <v>46.073048111287711</v>
      </c>
      <c r="AN19">
        <f t="shared" si="8"/>
        <v>73.549127116245927</v>
      </c>
      <c r="AO19">
        <f t="shared" si="8"/>
        <v>-3.6774563558122968</v>
      </c>
      <c r="AP19">
        <f t="shared" si="8"/>
        <v>-14.598650570943763</v>
      </c>
      <c r="AQ19">
        <f t="shared" si="8"/>
        <v>-46.616907113419629</v>
      </c>
      <c r="AR19">
        <f t="shared" si="8"/>
        <v>8.6561130760702429</v>
      </c>
      <c r="AS19">
        <f t="shared" si="8"/>
        <v>1.853608695867623</v>
      </c>
      <c r="AT19">
        <f t="shared" si="8"/>
        <v>6.0171516123936604</v>
      </c>
      <c r="AU19">
        <f t="shared" si="8"/>
        <v>16.526873384331527</v>
      </c>
      <c r="AW19">
        <v>16</v>
      </c>
      <c r="AX19">
        <f>(R19*SUMPRODUCT(K20:$K$23, X20:$X$23)-$AZ$3*SUMPRODUCT(K19:$K$22, W20:$W$23))/Z19</f>
        <v>35.113734988929657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3.229188E-3</v>
      </c>
      <c r="O20">
        <f t="shared" si="22"/>
        <v>251.9038549447628</v>
      </c>
      <c r="P20">
        <f t="shared" si="23"/>
        <v>12.595192747238141</v>
      </c>
      <c r="Q20" s="4">
        <f t="shared" si="24"/>
        <v>50</v>
      </c>
      <c r="R20">
        <f t="shared" si="0"/>
        <v>50000</v>
      </c>
      <c r="S20">
        <f t="shared" si="12"/>
        <v>27.359063458749503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28.580905354372192</v>
      </c>
      <c r="AC20">
        <f t="shared" si="1"/>
        <v>21.974372201510533</v>
      </c>
      <c r="AE20">
        <f t="shared" si="2"/>
        <v>202.32523952793758</v>
      </c>
      <c r="AF20">
        <f t="shared" si="3"/>
        <v>-10.11626197639688</v>
      </c>
      <c r="AG20">
        <f t="shared" si="3"/>
        <v>-40.159218597965328</v>
      </c>
      <c r="AH20">
        <f t="shared" si="4"/>
        <v>-131.4202499799178</v>
      </c>
      <c r="AI20">
        <f t="shared" si="5"/>
        <v>20.629508973657579</v>
      </c>
      <c r="AJ20">
        <f t="shared" si="6"/>
        <v>6.6065331528616582</v>
      </c>
      <c r="AK20">
        <f t="shared" si="20"/>
        <v>11.98889064179107</v>
      </c>
      <c r="AL20">
        <f t="shared" si="7"/>
        <v>39.22493276831031</v>
      </c>
      <c r="AN20">
        <f t="shared" si="8"/>
        <v>68.83821671857082</v>
      </c>
      <c r="AO20">
        <f t="shared" si="8"/>
        <v>-3.4419108359285411</v>
      </c>
      <c r="AP20">
        <f t="shared" si="8"/>
        <v>-13.663589374935444</v>
      </c>
      <c r="AQ20">
        <f t="shared" si="8"/>
        <v>-44.713826462946741</v>
      </c>
      <c r="AR20">
        <f t="shared" si="8"/>
        <v>7.0188900447600906</v>
      </c>
      <c r="AS20">
        <f t="shared" si="8"/>
        <v>2.2477767084136646</v>
      </c>
      <c r="AT20">
        <f t="shared" si="8"/>
        <v>4.0790454722328429</v>
      </c>
      <c r="AU20">
        <f t="shared" si="8"/>
        <v>13.345712225406599</v>
      </c>
      <c r="AW20">
        <v>17</v>
      </c>
      <c r="AX20">
        <f>(R20*SUMPRODUCT(K21:$K$23, X21:$X$23)-$AZ$3*SUMPRODUCT(K20:$K$22, W21:$W$23))/Z20</f>
        <v>27.359063458749503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3.318545E-3</v>
      </c>
      <c r="O21">
        <f t="shared" si="22"/>
        <v>251.9038549447628</v>
      </c>
      <c r="P21">
        <f t="shared" si="23"/>
        <v>12.595192747238141</v>
      </c>
      <c r="Q21" s="4">
        <f t="shared" si="24"/>
        <v>50</v>
      </c>
      <c r="R21">
        <f t="shared" si="0"/>
        <v>50000</v>
      </c>
      <c r="S21">
        <f t="shared" si="12"/>
        <v>18.309714145109396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21.974372201510533</v>
      </c>
      <c r="AC21">
        <f t="shared" si="1"/>
        <v>14.510212717999906</v>
      </c>
      <c r="AE21">
        <f t="shared" si="2"/>
        <v>199.63056172064896</v>
      </c>
      <c r="AF21">
        <f t="shared" si="3"/>
        <v>-9.9815280860324478</v>
      </c>
      <c r="AG21">
        <f t="shared" si="3"/>
        <v>-39.624356237903491</v>
      </c>
      <c r="AH21">
        <f t="shared" si="4"/>
        <v>-133.27017408218484</v>
      </c>
      <c r="AI21">
        <f t="shared" si="5"/>
        <v>16.754503314528165</v>
      </c>
      <c r="AJ21">
        <f t="shared" si="6"/>
        <v>7.4641594835106275</v>
      </c>
      <c r="AK21">
        <f t="shared" si="20"/>
        <v>10.856280719393318</v>
      </c>
      <c r="AL21">
        <f t="shared" si="7"/>
        <v>35.074943517432111</v>
      </c>
      <c r="AN21">
        <f t="shared" si="8"/>
        <v>64.607050158360877</v>
      </c>
      <c r="AO21">
        <f t="shared" si="8"/>
        <v>-3.2303525079180435</v>
      </c>
      <c r="AP21">
        <f t="shared" si="8"/>
        <v>-12.823751778734755</v>
      </c>
      <c r="AQ21">
        <f t="shared" si="8"/>
        <v>-43.130634644958768</v>
      </c>
      <c r="AR21">
        <f t="shared" si="8"/>
        <v>5.4223112267493043</v>
      </c>
      <c r="AS21">
        <f t="shared" si="8"/>
        <v>2.4156487963801361</v>
      </c>
      <c r="AT21">
        <f t="shared" si="8"/>
        <v>3.5134513820212381</v>
      </c>
      <c r="AU21">
        <f t="shared" si="8"/>
        <v>11.351411405150678</v>
      </c>
      <c r="AW21">
        <v>18</v>
      </c>
      <c r="AX21">
        <f>(R21*SUMPRODUCT(K22:$K$23, X22:$X$23)-$AZ$3*SUMPRODUCT(K21:$K$22, W22:$W$23))/Z21</f>
        <v>18.309714145109396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3.4212090000000001E-3</v>
      </c>
      <c r="O22">
        <f t="shared" si="22"/>
        <v>251.9038549447628</v>
      </c>
      <c r="P22">
        <f t="shared" si="23"/>
        <v>12.595192747238141</v>
      </c>
      <c r="Q22" s="4">
        <f t="shared" si="24"/>
        <v>50</v>
      </c>
      <c r="R22">
        <f t="shared" si="0"/>
        <v>50000</v>
      </c>
      <c r="S22">
        <f t="shared" si="12"/>
        <v>8.9299351870671515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14.510212717999906</v>
      </c>
      <c r="AC22">
        <f t="shared" si="1"/>
        <v>6.9818786615263875</v>
      </c>
      <c r="AE22">
        <f t="shared" si="2"/>
        <v>196.95127822900872</v>
      </c>
      <c r="AF22">
        <f t="shared" si="3"/>
        <v>-9.8475639114504379</v>
      </c>
      <c r="AG22">
        <f t="shared" si="3"/>
        <v>-39.092549471344135</v>
      </c>
      <c r="AH22">
        <f t="shared" si="4"/>
        <v>-135.56320418032158</v>
      </c>
      <c r="AI22">
        <f t="shared" si="5"/>
        <v>12.447960665892566</v>
      </c>
      <c r="AJ22">
        <f t="shared" si="6"/>
        <v>7.5283340564735184</v>
      </c>
      <c r="AK22">
        <f t="shared" si="20"/>
        <v>14.112974892489074</v>
      </c>
      <c r="AL22">
        <f t="shared" si="7"/>
        <v>34.089269614855155</v>
      </c>
      <c r="AN22">
        <f t="shared" si="8"/>
        <v>59.57004246290844</v>
      </c>
      <c r="AO22">
        <f t="shared" si="8"/>
        <v>-2.9785021231454225</v>
      </c>
      <c r="AP22">
        <f t="shared" si="8"/>
        <v>-11.823964042942276</v>
      </c>
      <c r="AQ22">
        <f t="shared" si="8"/>
        <v>-41.002556073993794</v>
      </c>
      <c r="AR22">
        <f t="shared" si="8"/>
        <v>3.7650202228269456</v>
      </c>
      <c r="AS22">
        <f t="shared" si="8"/>
        <v>2.2770259906494661</v>
      </c>
      <c r="AT22">
        <f t="shared" si="8"/>
        <v>4.2686217687096359</v>
      </c>
      <c r="AU22">
        <f t="shared" si="8"/>
        <v>10.310667982186047</v>
      </c>
      <c r="AW22">
        <v>19</v>
      </c>
      <c r="AX22">
        <f>(R22*SUMPRODUCT(K23:$K$23, X23:$X$23)-$AZ$3*SUMPRODUCT(K22:$K$22, W23:$W$23))/Z22</f>
        <v>8.9299351870671515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3.53338E-3</v>
      </c>
      <c r="O23">
        <f t="shared" si="22"/>
        <v>251.9038549447628</v>
      </c>
      <c r="P23">
        <f t="shared" si="23"/>
        <v>12.595192747238141</v>
      </c>
      <c r="Q23" s="4">
        <f t="shared" si="24"/>
        <v>50</v>
      </c>
      <c r="R23">
        <f t="shared" si="0"/>
        <v>50000</v>
      </c>
      <c r="S23">
        <f t="shared" si="12"/>
        <v>9.0524453701911884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6.9818786615263875</v>
      </c>
      <c r="AC23">
        <f t="shared" si="1"/>
        <v>6.9818786615263866</v>
      </c>
      <c r="AE23">
        <f t="shared" si="2"/>
        <v>194.28586173924984</v>
      </c>
      <c r="AF23">
        <f t="shared" si="3"/>
        <v>-9.7142930869624919</v>
      </c>
      <c r="AG23">
        <f t="shared" si="3"/>
        <v>-38.56349514417964</v>
      </c>
      <c r="AH23">
        <f t="shared" si="4"/>
        <v>-138.12883245105795</v>
      </c>
      <c r="AI23">
        <f t="shared" si="5"/>
        <v>7.879241057049768</v>
      </c>
      <c r="AJ23">
        <f t="shared" si="6"/>
        <v>0</v>
      </c>
      <c r="AK23">
        <f t="shared" si="20"/>
        <v>19.902403175905249</v>
      </c>
      <c r="AL23">
        <f t="shared" si="7"/>
        <v>27.781644232955017</v>
      </c>
      <c r="AN23">
        <f t="shared" si="8"/>
        <v>53.232954472000877</v>
      </c>
      <c r="AO23">
        <f t="shared" si="8"/>
        <v>-2.6616477236000438</v>
      </c>
      <c r="AP23">
        <f t="shared" si="8"/>
        <v>-10.566125413934961</v>
      </c>
      <c r="AQ23">
        <f t="shared" si="8"/>
        <v>-37.846324911723322</v>
      </c>
      <c r="AR23">
        <f t="shared" si="8"/>
        <v>2.1588564227425491</v>
      </c>
      <c r="AS23">
        <f t="shared" si="8"/>
        <v>0</v>
      </c>
      <c r="AT23">
        <f t="shared" si="8"/>
        <v>5.4531179606278872</v>
      </c>
      <c r="AU23">
        <f t="shared" si="8"/>
        <v>7.6119743833704359</v>
      </c>
      <c r="AW23">
        <v>20</v>
      </c>
      <c r="AX23">
        <f>(R23*SUMPRODUCT(K$23:$K24, X$23:$X24)-$AZ$3*SUMPRODUCT(K$22:$K23, W$23:$W24))/Z23</f>
        <v>9.0524453701911884</v>
      </c>
    </row>
    <row r="25" spans="5:50" x14ac:dyDescent="0.25">
      <c r="AN25" s="8">
        <f t="shared" ref="AN25:AU25" si="25">SUM(AN3:AN23)</f>
        <v>2407.7938210912098</v>
      </c>
      <c r="AO25" s="8">
        <f t="shared" si="25"/>
        <v>-309.31758226313246</v>
      </c>
      <c r="AP25" s="8">
        <f t="shared" si="25"/>
        <v>-948.40113652258572</v>
      </c>
      <c r="AQ25" s="8">
        <f t="shared" si="25"/>
        <v>-1340.8569690062639</v>
      </c>
      <c r="AR25" s="8">
        <f t="shared" si="25"/>
        <v>-190.78186670077312</v>
      </c>
      <c r="AS25" s="8">
        <f t="shared" si="25"/>
        <v>-24.979088263594427</v>
      </c>
      <c r="AT25" s="8">
        <f t="shared" si="25"/>
        <v>165.74879224392285</v>
      </c>
      <c r="AU25" s="9">
        <f t="shared" si="25"/>
        <v>-50.012162720444834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4" priority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E54BB-70B0-475A-B105-8FBDF3607219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293.39673499213018</v>
      </c>
      <c r="K3">
        <v>1</v>
      </c>
      <c r="L3" s="2">
        <v>0</v>
      </c>
      <c r="O3">
        <f>$C$3</f>
        <v>293.39673499213018</v>
      </c>
      <c r="P3">
        <f>O3*B5</f>
        <v>234.71738799370416</v>
      </c>
      <c r="Q3" s="4">
        <f>B8</f>
        <v>520.48192770000003</v>
      </c>
      <c r="R3">
        <f t="shared" ref="R3:R23" si="0">$C$6</f>
        <v>50000</v>
      </c>
      <c r="S3">
        <f>AX3</f>
        <v>-2.2737367544323206E-13</v>
      </c>
      <c r="W3">
        <v>1</v>
      </c>
      <c r="Z3">
        <v>1</v>
      </c>
      <c r="AC3">
        <f t="shared" ref="AC3:AC23" si="1">S3*Z3</f>
        <v>-2.2737367544323206E-13</v>
      </c>
      <c r="AE3">
        <f t="shared" ref="AE3:AE23" si="2">$Z3*O3</f>
        <v>293.39673499213018</v>
      </c>
      <c r="AF3">
        <f t="shared" ref="AF3:AG23" si="3">-$Z3*P3</f>
        <v>-234.71738799370416</v>
      </c>
      <c r="AG3">
        <f t="shared" si="3"/>
        <v>-520.48192770000003</v>
      </c>
      <c r="AH3">
        <f t="shared" ref="AH3:AH23" si="4">-X3*R3</f>
        <v>0</v>
      </c>
      <c r="AI3">
        <f t="shared" ref="AI3:AI23" si="5">SUM(AE3:AH3)</f>
        <v>-461.80258070157402</v>
      </c>
      <c r="AJ3">
        <f t="shared" ref="AJ3:AJ23" si="6">AB3-AC3</f>
        <v>2.2737367544323206E-13</v>
      </c>
      <c r="AL3">
        <f t="shared" ref="AL3:AL23" si="7">SUM(AI3:AK3)</f>
        <v>-461.80258070157379</v>
      </c>
      <c r="AN3">
        <f t="shared" ref="AN3:AU23" si="8">AE3*$K3</f>
        <v>293.39673499213018</v>
      </c>
      <c r="AO3">
        <f t="shared" si="8"/>
        <v>-234.71738799370416</v>
      </c>
      <c r="AP3">
        <f t="shared" si="8"/>
        <v>-520.48192770000003</v>
      </c>
      <c r="AQ3">
        <f t="shared" si="8"/>
        <v>0</v>
      </c>
      <c r="AR3">
        <f t="shared" si="8"/>
        <v>-461.80258070157402</v>
      </c>
      <c r="AS3">
        <f t="shared" si="8"/>
        <v>2.2737367544323206E-13</v>
      </c>
      <c r="AT3">
        <f t="shared" si="8"/>
        <v>0</v>
      </c>
      <c r="AU3">
        <f t="shared" si="8"/>
        <v>-461.80258070157379</v>
      </c>
      <c r="AW3">
        <v>0</v>
      </c>
      <c r="AX3">
        <f>(R3*SUMPRODUCT(K4:$K$23, X4:$X$23)-$AZ$3*SUMPRODUCT(K3:$K$22, W4:$W$23))/Z3</f>
        <v>-2.2737367544323206E-13</v>
      </c>
      <c r="AZ3">
        <f>$C$6*SUMPRODUCT(K4:$K$23, X4:$X$23)/SUMPRODUCT(K3:K22, W4:W23)</f>
        <v>163.97134517207644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50000</v>
      </c>
      <c r="S4">
        <f t="shared" ref="S4:S23" si="12">AX4</f>
        <v>30.680484507354365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-2.2737367544323206E-13</v>
      </c>
      <c r="AC4">
        <f t="shared" si="1"/>
        <v>30.286243380163796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-142.49494999999999</v>
      </c>
      <c r="AI4">
        <f t="shared" si="5"/>
        <v>-142.49494999999999</v>
      </c>
      <c r="AJ4">
        <f t="shared" si="6"/>
        <v>-30.286243380164024</v>
      </c>
      <c r="AK4">
        <f t="shared" ref="AK4:AK23" si="20">H4*SUM(AB4:AB4, AE4:AF4)</f>
        <v>-1.4983925211708993E-14</v>
      </c>
      <c r="AL4">
        <f t="shared" si="7"/>
        <v>-172.78119338016404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-133.6851017919129</v>
      </c>
      <c r="AR4">
        <f t="shared" si="8"/>
        <v>-133.6851017919129</v>
      </c>
      <c r="AS4">
        <f t="shared" si="8"/>
        <v>-28.413775570094774</v>
      </c>
      <c r="AT4">
        <f t="shared" si="8"/>
        <v>-1.405753373835162E-14</v>
      </c>
      <c r="AU4">
        <f t="shared" si="8"/>
        <v>-162.09887736200773</v>
      </c>
      <c r="AW4">
        <v>1</v>
      </c>
      <c r="AX4">
        <f>(R4*SUMPRODUCT(K5:$K$23, X5:$X$23)-$AZ$3*SUMPRODUCT(K4:$K$22, W5:$W$23))/Z4</f>
        <v>30.680484507354365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2.8964780000000001E-3</v>
      </c>
      <c r="O5">
        <f t="shared" ref="O5:O23" si="22">$C$3</f>
        <v>293.39673499213018</v>
      </c>
      <c r="P5">
        <f t="shared" ref="P5:P23" si="23">O5*$C$5</f>
        <v>14.66983674960651</v>
      </c>
      <c r="Q5" s="4">
        <f t="shared" ref="Q5:Q23" si="24">$C$8</f>
        <v>50</v>
      </c>
      <c r="R5">
        <f t="shared" si="0"/>
        <v>50000</v>
      </c>
      <c r="S5">
        <f t="shared" si="12"/>
        <v>60.226406255898219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30.286243380163796</v>
      </c>
      <c r="AC5">
        <f t="shared" si="1"/>
        <v>58.68577512115553</v>
      </c>
      <c r="AE5">
        <f t="shared" si="2"/>
        <v>285.89145329160601</v>
      </c>
      <c r="AF5">
        <f t="shared" si="3"/>
        <v>-14.294572664580302</v>
      </c>
      <c r="AG5">
        <f t="shared" si="3"/>
        <v>-48.720967071987786</v>
      </c>
      <c r="AH5">
        <f t="shared" si="4"/>
        <v>-142.96292751221389</v>
      </c>
      <c r="AI5">
        <f t="shared" si="5"/>
        <v>79.912986042824031</v>
      </c>
      <c r="AJ5">
        <f t="shared" si="6"/>
        <v>-28.399531740991733</v>
      </c>
      <c r="AK5">
        <f t="shared" si="20"/>
        <v>26.082701914221175</v>
      </c>
      <c r="AL5">
        <f t="shared" si="7"/>
        <v>77.596156216053473</v>
      </c>
      <c r="AN5">
        <f t="shared" si="8"/>
        <v>246.88514149817695</v>
      </c>
      <c r="AO5">
        <f t="shared" si="8"/>
        <v>-12.34425707490885</v>
      </c>
      <c r="AP5">
        <f t="shared" si="8"/>
        <v>-42.073600700566622</v>
      </c>
      <c r="AQ5">
        <f t="shared" si="8"/>
        <v>-123.4574247724909</v>
      </c>
      <c r="AR5">
        <f t="shared" si="8"/>
        <v>69.009858950210599</v>
      </c>
      <c r="AS5">
        <f t="shared" si="8"/>
        <v>-24.5247709633528</v>
      </c>
      <c r="AT5">
        <f t="shared" si="8"/>
        <v>22.524043578802335</v>
      </c>
      <c r="AU5">
        <f t="shared" si="8"/>
        <v>67.009131565660127</v>
      </c>
      <c r="AW5">
        <v>2</v>
      </c>
      <c r="AX5">
        <f>(R5*SUMPRODUCT(K6:$K$23, X6:$X$23)-$AZ$3*SUMPRODUCT(K5:$K$22, W6:$W$23))/Z5</f>
        <v>60.226406255898219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2.9506620000000002E-3</v>
      </c>
      <c r="O6">
        <f t="shared" si="22"/>
        <v>293.39673499213018</v>
      </c>
      <c r="P6">
        <f t="shared" si="23"/>
        <v>14.66983674960651</v>
      </c>
      <c r="Q6" s="4">
        <f t="shared" si="24"/>
        <v>50</v>
      </c>
      <c r="R6">
        <f t="shared" si="0"/>
        <v>50000</v>
      </c>
      <c r="S6">
        <f t="shared" si="12"/>
        <v>88.063750346858427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58.68577512115553</v>
      </c>
      <c r="AC6">
        <f t="shared" si="1"/>
        <v>84.699712080855306</v>
      </c>
      <c r="AE6">
        <f t="shared" si="2"/>
        <v>282.18896971133762</v>
      </c>
      <c r="AF6">
        <f t="shared" si="3"/>
        <v>-14.109448485566883</v>
      </c>
      <c r="AG6">
        <f t="shared" si="3"/>
        <v>-48.089998295125341</v>
      </c>
      <c r="AH6">
        <f t="shared" si="4"/>
        <v>-143.75910614256563</v>
      </c>
      <c r="AI6">
        <f t="shared" si="5"/>
        <v>76.230416788079793</v>
      </c>
      <c r="AJ6">
        <f t="shared" si="6"/>
        <v>-26.013936959699777</v>
      </c>
      <c r="AK6">
        <f t="shared" si="20"/>
        <v>35.552064242545583</v>
      </c>
      <c r="AL6">
        <f t="shared" si="7"/>
        <v>85.7685440709256</v>
      </c>
      <c r="AN6">
        <f t="shared" si="8"/>
        <v>219.77616836021994</v>
      </c>
      <c r="AO6">
        <f t="shared" si="8"/>
        <v>-10.988808418010999</v>
      </c>
      <c r="AP6">
        <f t="shared" si="8"/>
        <v>-37.453751550117801</v>
      </c>
      <c r="AQ6">
        <f t="shared" si="8"/>
        <v>-111.96336110239477</v>
      </c>
      <c r="AR6">
        <f t="shared" si="8"/>
        <v>59.370247289696401</v>
      </c>
      <c r="AS6">
        <f t="shared" si="8"/>
        <v>-20.260336166985986</v>
      </c>
      <c r="AT6">
        <f t="shared" si="8"/>
        <v>27.688879776256993</v>
      </c>
      <c r="AU6">
        <f t="shared" si="8"/>
        <v>66.798790898967411</v>
      </c>
      <c r="AW6">
        <v>3</v>
      </c>
      <c r="AX6">
        <f>(R6*SUMPRODUCT(K7:$K$23, X7:$X$23)-$AZ$3*SUMPRODUCT(K6:$K$22, W7:$W$23))/Z6</f>
        <v>88.063750346858427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3.0134020000000001E-3</v>
      </c>
      <c r="O7">
        <f t="shared" si="22"/>
        <v>293.39673499213018</v>
      </c>
      <c r="P7">
        <f t="shared" si="23"/>
        <v>14.66983674960651</v>
      </c>
      <c r="Q7" s="4">
        <f t="shared" si="24"/>
        <v>50</v>
      </c>
      <c r="R7">
        <f t="shared" si="0"/>
        <v>50000</v>
      </c>
      <c r="S7">
        <f t="shared" si="12"/>
        <v>110.98912397790232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84.699712080855306</v>
      </c>
      <c r="AC7">
        <f t="shared" si="1"/>
        <v>105.36016363935164</v>
      </c>
      <c r="AE7">
        <f t="shared" si="2"/>
        <v>278.51673120851819</v>
      </c>
      <c r="AF7">
        <f t="shared" si="3"/>
        <v>-13.92583656042591</v>
      </c>
      <c r="AG7">
        <f t="shared" si="3"/>
        <v>-47.464183815131562</v>
      </c>
      <c r="AH7">
        <f t="shared" si="4"/>
        <v>-144.9144970425273</v>
      </c>
      <c r="AI7">
        <f t="shared" si="5"/>
        <v>72.212213790433424</v>
      </c>
      <c r="AJ7">
        <f t="shared" si="6"/>
        <v>-20.660451558496334</v>
      </c>
      <c r="AK7">
        <f t="shared" si="20"/>
        <v>36.570726524520815</v>
      </c>
      <c r="AL7">
        <f t="shared" si="7"/>
        <v>88.122488756457898</v>
      </c>
      <c r="AN7">
        <f t="shared" si="8"/>
        <v>196.3575022461562</v>
      </c>
      <c r="AO7">
        <f t="shared" si="8"/>
        <v>-9.8178751123078101</v>
      </c>
      <c r="AP7">
        <f t="shared" si="8"/>
        <v>-33.462796075665793</v>
      </c>
      <c r="AQ7">
        <f t="shared" si="8"/>
        <v>-102.1663889097747</v>
      </c>
      <c r="AR7">
        <f t="shared" si="8"/>
        <v>50.910442148407917</v>
      </c>
      <c r="AS7">
        <f t="shared" si="8"/>
        <v>-14.565856225947156</v>
      </c>
      <c r="AT7">
        <f t="shared" si="8"/>
        <v>25.782783262331126</v>
      </c>
      <c r="AU7">
        <f t="shared" si="8"/>
        <v>62.127369184791881</v>
      </c>
      <c r="AW7">
        <v>4</v>
      </c>
      <c r="AX7">
        <f>(R7*SUMPRODUCT(K8:$K$23, X8:$X$23)-$AZ$3*SUMPRODUCT(K7:$K$22, W8:$W$23))/Z7</f>
        <v>110.98912397790232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3.0789929999999999E-3</v>
      </c>
      <c r="O8">
        <f t="shared" si="22"/>
        <v>293.39673499213018</v>
      </c>
      <c r="P8">
        <f t="shared" si="23"/>
        <v>14.66983674960651</v>
      </c>
      <c r="Q8" s="4">
        <f t="shared" si="24"/>
        <v>50</v>
      </c>
      <c r="R8">
        <f t="shared" si="0"/>
        <v>50000</v>
      </c>
      <c r="S8">
        <f t="shared" si="12"/>
        <v>127.05321359462603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105.36016363935164</v>
      </c>
      <c r="AC8">
        <f t="shared" si="1"/>
        <v>119.03209033571034</v>
      </c>
      <c r="AE8">
        <f t="shared" si="2"/>
        <v>274.87401283065907</v>
      </c>
      <c r="AF8">
        <f t="shared" si="3"/>
        <v>-13.743700641532955</v>
      </c>
      <c r="AG8">
        <f t="shared" si="3"/>
        <v>-46.843400087262744</v>
      </c>
      <c r="AH8">
        <f t="shared" si="4"/>
        <v>-146.14188971750337</v>
      </c>
      <c r="AI8">
        <f t="shared" si="5"/>
        <v>68.145022384360004</v>
      </c>
      <c r="AJ8">
        <f t="shared" si="6"/>
        <v>-13.671926696358696</v>
      </c>
      <c r="AK8">
        <f t="shared" si="20"/>
        <v>26.570559497564641</v>
      </c>
      <c r="AL8">
        <f t="shared" si="7"/>
        <v>81.043655185565953</v>
      </c>
      <c r="AN8">
        <f t="shared" si="8"/>
        <v>180.68936489396847</v>
      </c>
      <c r="AO8">
        <f t="shared" si="8"/>
        <v>-9.0344682446984255</v>
      </c>
      <c r="AP8">
        <f t="shared" si="8"/>
        <v>-30.792667972057554</v>
      </c>
      <c r="AQ8">
        <f t="shared" si="8"/>
        <v>-96.066867018557048</v>
      </c>
      <c r="AR8">
        <f t="shared" si="8"/>
        <v>44.795361658655466</v>
      </c>
      <c r="AS8">
        <f t="shared" si="8"/>
        <v>-8.9872873983320538</v>
      </c>
      <c r="AT8">
        <f t="shared" si="8"/>
        <v>17.46624743114624</v>
      </c>
      <c r="AU8">
        <f t="shared" si="8"/>
        <v>53.274321691469652</v>
      </c>
      <c r="AW8">
        <v>5</v>
      </c>
      <c r="AX8">
        <f>(R8*SUMPRODUCT(K9:$K$23, X9:$X$23)-$AZ$3*SUMPRODUCT(K8:$K$22, W9:$W$23))/Z8</f>
        <v>127.05321359462603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3.1512390000000001E-3</v>
      </c>
      <c r="O9">
        <f t="shared" si="22"/>
        <v>293.39673499213018</v>
      </c>
      <c r="P9">
        <f t="shared" si="23"/>
        <v>14.66983674960651</v>
      </c>
      <c r="Q9" s="4">
        <f t="shared" si="24"/>
        <v>50</v>
      </c>
      <c r="R9">
        <f t="shared" si="0"/>
        <v>50000</v>
      </c>
      <c r="S9">
        <f t="shared" si="12"/>
        <v>138.22258505253248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119.03209033571034</v>
      </c>
      <c r="AC9">
        <f t="shared" si="1"/>
        <v>127.7932800390297</v>
      </c>
      <c r="AE9">
        <f t="shared" si="2"/>
        <v>271.25907899303405</v>
      </c>
      <c r="AF9">
        <f t="shared" si="3"/>
        <v>-13.562953949651703</v>
      </c>
      <c r="AG9">
        <f t="shared" si="3"/>
        <v>-46.22735133714253</v>
      </c>
      <c r="AH9">
        <f t="shared" si="4"/>
        <v>-147.61474924758576</v>
      </c>
      <c r="AI9">
        <f t="shared" si="5"/>
        <v>63.854024458654038</v>
      </c>
      <c r="AJ9">
        <f t="shared" si="6"/>
        <v>-8.76118970331936</v>
      </c>
      <c r="AK9">
        <f t="shared" si="20"/>
        <v>19.665212842788637</v>
      </c>
      <c r="AL9">
        <f t="shared" si="7"/>
        <v>74.758047598123312</v>
      </c>
      <c r="AN9">
        <f t="shared" si="8"/>
        <v>169.46690350835368</v>
      </c>
      <c r="AO9">
        <f t="shared" si="8"/>
        <v>-8.4733451754176841</v>
      </c>
      <c r="AP9">
        <f t="shared" si="8"/>
        <v>-28.880161790638077</v>
      </c>
      <c r="AQ9">
        <f t="shared" si="8"/>
        <v>-92.221114072988684</v>
      </c>
      <c r="AR9">
        <f t="shared" si="8"/>
        <v>39.892282469309229</v>
      </c>
      <c r="AS9">
        <f t="shared" si="8"/>
        <v>-5.4734820142515188</v>
      </c>
      <c r="AT9">
        <f t="shared" si="8"/>
        <v>12.285681790527944</v>
      </c>
      <c r="AU9">
        <f t="shared" si="8"/>
        <v>46.704482245585652</v>
      </c>
      <c r="AW9">
        <v>6</v>
      </c>
      <c r="AX9">
        <f>(R9*SUMPRODUCT(K10:$K$23, X10:$X$23)-$AZ$3*SUMPRODUCT(K9:$K$22, W10:$W$23))/Z9</f>
        <v>138.22258505253248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3.229188E-3</v>
      </c>
      <c r="O10">
        <f t="shared" si="22"/>
        <v>293.39673499213018</v>
      </c>
      <c r="P10">
        <f t="shared" si="23"/>
        <v>14.66983674960651</v>
      </c>
      <c r="Q10" s="4">
        <f t="shared" si="24"/>
        <v>50</v>
      </c>
      <c r="R10">
        <f t="shared" si="0"/>
        <v>50000</v>
      </c>
      <c r="S10">
        <f t="shared" si="12"/>
        <v>146.76502699225514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127.7932800390297</v>
      </c>
      <c r="AC10">
        <f t="shared" si="1"/>
        <v>133.89608534644424</v>
      </c>
      <c r="AE10">
        <f t="shared" si="2"/>
        <v>267.67054164032834</v>
      </c>
      <c r="AF10">
        <f t="shared" si="3"/>
        <v>-13.383527082016418</v>
      </c>
      <c r="AG10">
        <f t="shared" si="3"/>
        <v>-45.615801015561416</v>
      </c>
      <c r="AH10">
        <f t="shared" si="4"/>
        <v>-149.27680820968462</v>
      </c>
      <c r="AI10">
        <f t="shared" si="5"/>
        <v>59.394405333065862</v>
      </c>
      <c r="AJ10">
        <f t="shared" si="6"/>
        <v>-6.1028053074145419</v>
      </c>
      <c r="AK10">
        <f t="shared" si="20"/>
        <v>20.059215466360435</v>
      </c>
      <c r="AL10">
        <f t="shared" si="7"/>
        <v>73.350815492011748</v>
      </c>
      <c r="AN10">
        <f t="shared" si="8"/>
        <v>158.88360473355229</v>
      </c>
      <c r="AO10">
        <f t="shared" si="8"/>
        <v>-7.9441802366776155</v>
      </c>
      <c r="AP10">
        <f t="shared" si="8"/>
        <v>-27.076580238327132</v>
      </c>
      <c r="AQ10">
        <f t="shared" si="8"/>
        <v>-88.607574244548204</v>
      </c>
      <c r="AR10">
        <f t="shared" si="8"/>
        <v>35.255270013999329</v>
      </c>
      <c r="AS10">
        <f t="shared" si="8"/>
        <v>-3.6224968959490007</v>
      </c>
      <c r="AT10">
        <f t="shared" si="8"/>
        <v>11.906728480061444</v>
      </c>
      <c r="AU10">
        <f t="shared" si="8"/>
        <v>43.539501598111769</v>
      </c>
      <c r="AW10">
        <v>7</v>
      </c>
      <c r="AX10">
        <f>(R10*SUMPRODUCT(K11:$K$23, X11:$X$23)-$AZ$3*SUMPRODUCT(K10:$K$22, W11:$W$23))/Z10</f>
        <v>146.76502699225514</v>
      </c>
    </row>
    <row r="11" spans="1:52" x14ac:dyDescent="0.25">
      <c r="A11" t="s">
        <v>33</v>
      </c>
      <c r="C11" s="7">
        <f>AU25</f>
        <v>-32.303015280815345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3.318545E-3</v>
      </c>
      <c r="O11">
        <f t="shared" si="22"/>
        <v>293.39673499213018</v>
      </c>
      <c r="P11">
        <f t="shared" si="23"/>
        <v>14.66983674960651</v>
      </c>
      <c r="Q11" s="4">
        <f t="shared" si="24"/>
        <v>50</v>
      </c>
      <c r="R11">
        <f t="shared" si="0"/>
        <v>50000</v>
      </c>
      <c r="S11">
        <f t="shared" si="12"/>
        <v>152.45842158022595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133.89608534644424</v>
      </c>
      <c r="AC11">
        <f t="shared" si="1"/>
        <v>137.23778054628463</v>
      </c>
      <c r="AE11">
        <f t="shared" si="2"/>
        <v>264.10555948631725</v>
      </c>
      <c r="AF11">
        <f t="shared" si="3"/>
        <v>-13.205277974315862</v>
      </c>
      <c r="AG11">
        <f t="shared" si="3"/>
        <v>-45.008264917024619</v>
      </c>
      <c r="AH11">
        <f t="shared" si="4"/>
        <v>-151.37808838118627</v>
      </c>
      <c r="AI11">
        <f t="shared" si="5"/>
        <v>54.513928213790507</v>
      </c>
      <c r="AJ11">
        <f t="shared" si="6"/>
        <v>-3.3416951998403874</v>
      </c>
      <c r="AK11">
        <f t="shared" si="20"/>
        <v>19.817012893209949</v>
      </c>
      <c r="AL11">
        <f t="shared" si="7"/>
        <v>70.989245907160068</v>
      </c>
      <c r="AN11">
        <f t="shared" si="8"/>
        <v>149.08940208668213</v>
      </c>
      <c r="AO11">
        <f t="shared" si="8"/>
        <v>-7.4544701043341064</v>
      </c>
      <c r="AP11">
        <f t="shared" si="8"/>
        <v>-25.407474641918078</v>
      </c>
      <c r="AQ11">
        <f t="shared" si="8"/>
        <v>-85.453970486922785</v>
      </c>
      <c r="AR11">
        <f t="shared" si="8"/>
        <v>30.773486853507166</v>
      </c>
      <c r="AS11">
        <f t="shared" si="8"/>
        <v>-1.8864098895500547</v>
      </c>
      <c r="AT11">
        <f t="shared" si="8"/>
        <v>11.186839872432934</v>
      </c>
      <c r="AU11">
        <f t="shared" si="8"/>
        <v>40.073916836390048</v>
      </c>
      <c r="AW11">
        <v>8</v>
      </c>
      <c r="AX11">
        <f>(R11*SUMPRODUCT(K12:$K$23, X12:$X$23)-$AZ$3*SUMPRODUCT(K11:$K$22, W12:$W$23))/Z11</f>
        <v>152.45842158022595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3.4212090000000001E-3</v>
      </c>
      <c r="O12">
        <f t="shared" si="22"/>
        <v>293.39673499213018</v>
      </c>
      <c r="P12">
        <f t="shared" si="23"/>
        <v>14.66983674960651</v>
      </c>
      <c r="Q12" s="4">
        <f t="shared" si="24"/>
        <v>50</v>
      </c>
      <c r="R12">
        <f t="shared" si="0"/>
        <v>50000</v>
      </c>
      <c r="S12">
        <f t="shared" si="12"/>
        <v>155.30539811630953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137.23778054628463</v>
      </c>
      <c r="AC12">
        <f t="shared" si="1"/>
        <v>137.92423789742327</v>
      </c>
      <c r="AE12">
        <f t="shared" si="2"/>
        <v>260.5609435743894</v>
      </c>
      <c r="AF12">
        <f t="shared" si="3"/>
        <v>-13.028047178719472</v>
      </c>
      <c r="AG12">
        <f t="shared" si="3"/>
        <v>-44.404199586845863</v>
      </c>
      <c r="AH12">
        <f t="shared" si="4"/>
        <v>-153.98268100850888</v>
      </c>
      <c r="AI12">
        <f t="shared" si="5"/>
        <v>49.146015800315183</v>
      </c>
      <c r="AJ12">
        <f t="shared" si="6"/>
        <v>-0.68645735113864248</v>
      </c>
      <c r="AK12">
        <f t="shared" si="20"/>
        <v>19.969598133287441</v>
      </c>
      <c r="AL12">
        <f t="shared" si="7"/>
        <v>68.429156582463975</v>
      </c>
      <c r="AN12">
        <f t="shared" si="8"/>
        <v>139.83120264434993</v>
      </c>
      <c r="AO12">
        <f t="shared" si="8"/>
        <v>-6.9915601322174981</v>
      </c>
      <c r="AP12">
        <f t="shared" si="8"/>
        <v>-23.829713484729247</v>
      </c>
      <c r="AQ12">
        <f t="shared" si="8"/>
        <v>-82.63549853807578</v>
      </c>
      <c r="AR12">
        <f t="shared" si="8"/>
        <v>26.374430489327416</v>
      </c>
      <c r="AS12">
        <f t="shared" si="8"/>
        <v>-0.36839042589039006</v>
      </c>
      <c r="AT12">
        <f t="shared" si="8"/>
        <v>10.71677468232968</v>
      </c>
      <c r="AU12">
        <f t="shared" si="8"/>
        <v>36.722814745766705</v>
      </c>
      <c r="AW12">
        <v>9</v>
      </c>
      <c r="AX12">
        <f>(R12*SUMPRODUCT(K13:$K$23, X13:$X$23)-$AZ$3*SUMPRODUCT(K12:$K$22, W13:$W$23))/Z12</f>
        <v>155.30539811630953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3.53338E-3</v>
      </c>
      <c r="O13">
        <f t="shared" si="22"/>
        <v>293.39673499213018</v>
      </c>
      <c r="P13">
        <f t="shared" si="23"/>
        <v>14.66983674960651</v>
      </c>
      <c r="Q13" s="4">
        <f t="shared" si="24"/>
        <v>50</v>
      </c>
      <c r="R13">
        <f t="shared" si="0"/>
        <v>50000</v>
      </c>
      <c r="S13">
        <f t="shared" si="12"/>
        <v>155.25297035969115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137.92423789742327</v>
      </c>
      <c r="AC13">
        <f t="shared" si="1"/>
        <v>136.01172664094634</v>
      </c>
      <c r="AE13">
        <f t="shared" si="2"/>
        <v>257.03467331183862</v>
      </c>
      <c r="AF13">
        <f t="shared" si="3"/>
        <v>-12.851733665591933</v>
      </c>
      <c r="AG13">
        <f t="shared" si="3"/>
        <v>-43.80326068024123</v>
      </c>
      <c r="AH13">
        <f t="shared" si="4"/>
        <v>-156.89691073616945</v>
      </c>
      <c r="AI13">
        <f t="shared" si="5"/>
        <v>43.482768229836012</v>
      </c>
      <c r="AJ13">
        <f t="shared" si="6"/>
        <v>1.9125112564769324</v>
      </c>
      <c r="AK13">
        <f t="shared" si="20"/>
        <v>19.754941079007736</v>
      </c>
      <c r="AL13">
        <f t="shared" si="7"/>
        <v>65.15022056532068</v>
      </c>
      <c r="AN13">
        <f t="shared" si="8"/>
        <v>131.15794793487393</v>
      </c>
      <c r="AO13">
        <f t="shared" si="8"/>
        <v>-6.557897396743698</v>
      </c>
      <c r="AP13">
        <f t="shared" si="8"/>
        <v>-22.351637269990754</v>
      </c>
      <c r="AQ13">
        <f t="shared" si="8"/>
        <v>-80.060314759601241</v>
      </c>
      <c r="AR13">
        <f t="shared" si="8"/>
        <v>22.188098508538246</v>
      </c>
      <c r="AS13">
        <f t="shared" si="8"/>
        <v>0.97590355639504489</v>
      </c>
      <c r="AT13">
        <f t="shared" si="8"/>
        <v>10.080420279926727</v>
      </c>
      <c r="AU13">
        <f t="shared" si="8"/>
        <v>33.24442234486002</v>
      </c>
      <c r="AW13">
        <v>10</v>
      </c>
      <c r="AX13">
        <f>(R13*SUMPRODUCT(K14:$K$23, X14:$X$23)-$AZ$3*SUMPRODUCT(K13:$K$22, W14:$W$23))/Z13</f>
        <v>155.25297035969115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3.6617109999999998E-3</v>
      </c>
      <c r="O14">
        <f t="shared" si="22"/>
        <v>293.39673499213018</v>
      </c>
      <c r="P14">
        <f t="shared" si="23"/>
        <v>14.66983674960651</v>
      </c>
      <c r="Q14" s="4">
        <f t="shared" si="24"/>
        <v>50</v>
      </c>
      <c r="R14">
        <f t="shared" si="0"/>
        <v>50000</v>
      </c>
      <c r="S14">
        <f t="shared" si="12"/>
        <v>152.14528761031482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136.01172664094634</v>
      </c>
      <c r="AC14">
        <f t="shared" si="1"/>
        <v>131.46823544295938</v>
      </c>
      <c r="AE14">
        <f t="shared" si="2"/>
        <v>253.52313988807288</v>
      </c>
      <c r="AF14">
        <f t="shared" si="3"/>
        <v>-12.676156994403645</v>
      </c>
      <c r="AG14">
        <f t="shared" si="3"/>
        <v>-43.20483319197011</v>
      </c>
      <c r="AH14">
        <f t="shared" si="4"/>
        <v>-160.39488146870679</v>
      </c>
      <c r="AI14">
        <f t="shared" si="5"/>
        <v>37.247268232992326</v>
      </c>
      <c r="AJ14">
        <f t="shared" si="6"/>
        <v>4.5434911979869526</v>
      </c>
      <c r="AK14">
        <f t="shared" si="20"/>
        <v>19.370537670079241</v>
      </c>
      <c r="AL14">
        <f t="shared" si="7"/>
        <v>61.161297101058523</v>
      </c>
      <c r="AN14">
        <f t="shared" si="8"/>
        <v>123.04175951572628</v>
      </c>
      <c r="AO14">
        <f t="shared" si="8"/>
        <v>-6.1520879757863147</v>
      </c>
      <c r="AP14">
        <f t="shared" si="8"/>
        <v>-20.968495017340029</v>
      </c>
      <c r="AQ14">
        <f t="shared" si="8"/>
        <v>-77.844051797161015</v>
      </c>
      <c r="AR14">
        <f t="shared" si="8"/>
        <v>18.077124725438924</v>
      </c>
      <c r="AS14">
        <f t="shared" si="8"/>
        <v>2.2050813649252614</v>
      </c>
      <c r="AT14">
        <f t="shared" si="8"/>
        <v>9.4010552202234479</v>
      </c>
      <c r="AU14">
        <f t="shared" si="8"/>
        <v>29.683261310587636</v>
      </c>
      <c r="AW14">
        <v>11</v>
      </c>
      <c r="AX14">
        <f>(R14*SUMPRODUCT(K15:$K$23, X15:$X$23)-$AZ$3*SUMPRODUCT(K14:$K$22, W15:$W$23))/Z14</f>
        <v>152.14528761031482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3.8071530000000002E-3</v>
      </c>
      <c r="O15">
        <f t="shared" si="22"/>
        <v>293.39673499213018</v>
      </c>
      <c r="P15">
        <f t="shared" si="23"/>
        <v>14.66983674960651</v>
      </c>
      <c r="Q15" s="4">
        <f t="shared" si="24"/>
        <v>50</v>
      </c>
      <c r="R15">
        <f t="shared" si="0"/>
        <v>50000</v>
      </c>
      <c r="S15">
        <f t="shared" si="12"/>
        <v>145.91216934509848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131.46823544295938</v>
      </c>
      <c r="AC15">
        <f t="shared" si="1"/>
        <v>124.34138225988238</v>
      </c>
      <c r="AE15">
        <f t="shared" si="2"/>
        <v>250.02270710659789</v>
      </c>
      <c r="AF15">
        <f t="shared" si="3"/>
        <v>-12.501135355329895</v>
      </c>
      <c r="AG15">
        <f t="shared" si="3"/>
        <v>-42.608297449749102</v>
      </c>
      <c r="AH15">
        <f t="shared" si="4"/>
        <v>-164.48741030130859</v>
      </c>
      <c r="AI15">
        <f t="shared" si="5"/>
        <v>30.425864000210311</v>
      </c>
      <c r="AJ15">
        <f t="shared" si="6"/>
        <v>7.126853183077003</v>
      </c>
      <c r="AK15">
        <f t="shared" si="20"/>
        <v>19.150570993380402</v>
      </c>
      <c r="AL15">
        <f t="shared" si="7"/>
        <v>56.703288176667712</v>
      </c>
      <c r="AN15">
        <f t="shared" si="8"/>
        <v>115.35593033244935</v>
      </c>
      <c r="AO15">
        <f t="shared" si="8"/>
        <v>-5.7677965166224672</v>
      </c>
      <c r="AP15">
        <f t="shared" si="8"/>
        <v>-19.65869360058549</v>
      </c>
      <c r="AQ15">
        <f t="shared" si="8"/>
        <v>-75.89149986762159</v>
      </c>
      <c r="AR15">
        <f t="shared" si="8"/>
        <v>14.037940347619804</v>
      </c>
      <c r="AS15">
        <f t="shared" si="8"/>
        <v>3.288200455033512</v>
      </c>
      <c r="AT15">
        <f t="shared" si="8"/>
        <v>8.8357251983402669</v>
      </c>
      <c r="AU15">
        <f t="shared" si="8"/>
        <v>26.16186600099358</v>
      </c>
      <c r="AW15">
        <v>12</v>
      </c>
      <c r="AX15">
        <f>(R15*SUMPRODUCT(K16:$K$23, X16:$X$23)-$AZ$3*SUMPRODUCT(K15:$K$22, W16:$W$23))/Z15</f>
        <v>145.91216934509848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3.9582979999999999E-3</v>
      </c>
      <c r="O16">
        <f t="shared" si="22"/>
        <v>293.39673499213018</v>
      </c>
      <c r="P16">
        <f t="shared" si="23"/>
        <v>14.66983674960651</v>
      </c>
      <c r="Q16" s="4">
        <f t="shared" si="24"/>
        <v>50</v>
      </c>
      <c r="R16">
        <f t="shared" si="0"/>
        <v>50000</v>
      </c>
      <c r="S16">
        <f t="shared" si="12"/>
        <v>136.89793613132025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124.34138225988238</v>
      </c>
      <c r="AC16">
        <f t="shared" si="1"/>
        <v>115.03138796887504</v>
      </c>
      <c r="AE16">
        <f t="shared" si="2"/>
        <v>246.53281565403725</v>
      </c>
      <c r="AF16">
        <f t="shared" si="3"/>
        <v>-12.326640782701864</v>
      </c>
      <c r="AG16">
        <f t="shared" si="3"/>
        <v>-42.013558136672863</v>
      </c>
      <c r="AH16">
        <f t="shared" si="4"/>
        <v>-168.65633857874698</v>
      </c>
      <c r="AI16">
        <f t="shared" si="5"/>
        <v>23.536278155915539</v>
      </c>
      <c r="AJ16">
        <f t="shared" si="6"/>
        <v>9.3099942910073423</v>
      </c>
      <c r="AK16">
        <f t="shared" si="20"/>
        <v>19.612551375077611</v>
      </c>
      <c r="AL16">
        <f t="shared" si="7"/>
        <v>52.458823822000497</v>
      </c>
      <c r="AN16">
        <f t="shared" si="8"/>
        <v>107.84655151303856</v>
      </c>
      <c r="AO16">
        <f t="shared" si="8"/>
        <v>-5.3923275756519287</v>
      </c>
      <c r="AP16">
        <f t="shared" si="8"/>
        <v>-18.378962450950816</v>
      </c>
      <c r="AQ16">
        <f t="shared" si="8"/>
        <v>-73.779242971281278</v>
      </c>
      <c r="AR16">
        <f t="shared" si="8"/>
        <v>10.296018515154545</v>
      </c>
      <c r="AS16">
        <f t="shared" si="8"/>
        <v>4.0726861299479742</v>
      </c>
      <c r="AT16">
        <f t="shared" si="8"/>
        <v>8.5795719590638004</v>
      </c>
      <c r="AU16">
        <f t="shared" si="8"/>
        <v>22.94827660416632</v>
      </c>
      <c r="AW16">
        <v>13</v>
      </c>
      <c r="AX16">
        <f>(R16*SUMPRODUCT(K17:$K$23, X17:$X$23)-$AZ$3*SUMPRODUCT(K16:$K$22, W17:$W$23))/Z16</f>
        <v>136.89793613132025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4.120851E-3</v>
      </c>
      <c r="O17">
        <f t="shared" si="22"/>
        <v>293.39673499213018</v>
      </c>
      <c r="P17">
        <f t="shared" si="23"/>
        <v>14.66983674960651</v>
      </c>
      <c r="Q17" s="4">
        <f t="shared" si="24"/>
        <v>50</v>
      </c>
      <c r="R17">
        <f t="shared" si="0"/>
        <v>50000</v>
      </c>
      <c r="S17">
        <f t="shared" si="12"/>
        <v>125.50405596035343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115.03138796887504</v>
      </c>
      <c r="AC17">
        <f t="shared" si="1"/>
        <v>103.96829024619291</v>
      </c>
      <c r="AE17">
        <f t="shared" si="2"/>
        <v>243.05156249757613</v>
      </c>
      <c r="AF17">
        <f t="shared" si="3"/>
        <v>-12.152578124878808</v>
      </c>
      <c r="AG17">
        <f t="shared" si="3"/>
        <v>-41.420290942245067</v>
      </c>
      <c r="AH17">
        <f t="shared" si="4"/>
        <v>-173.1316130610665</v>
      </c>
      <c r="AI17">
        <f t="shared" si="5"/>
        <v>16.347080369385765</v>
      </c>
      <c r="AJ17">
        <f t="shared" si="6"/>
        <v>11.06309772268213</v>
      </c>
      <c r="AK17">
        <f t="shared" si="20"/>
        <v>21.343903973475015</v>
      </c>
      <c r="AL17">
        <f t="shared" si="7"/>
        <v>48.75408206554291</v>
      </c>
      <c r="AN17">
        <f t="shared" si="8"/>
        <v>100.14473620444488</v>
      </c>
      <c r="AO17">
        <f t="shared" si="8"/>
        <v>-5.0072368102222446</v>
      </c>
      <c r="AP17">
        <f t="shared" si="8"/>
        <v>-17.066436715311617</v>
      </c>
      <c r="AQ17">
        <f t="shared" si="8"/>
        <v>-71.335561641671958</v>
      </c>
      <c r="AR17">
        <f t="shared" si="8"/>
        <v>6.7355010372390538</v>
      </c>
      <c r="AS17">
        <f t="shared" si="8"/>
        <v>4.558337299531023</v>
      </c>
      <c r="AT17">
        <f t="shared" si="8"/>
        <v>8.7943463972504787</v>
      </c>
      <c r="AU17">
        <f t="shared" si="8"/>
        <v>20.088184734020555</v>
      </c>
      <c r="AW17">
        <v>14</v>
      </c>
      <c r="AX17">
        <f>(R17*SUMPRODUCT(K18:$K$23, X18:$X$23)-$AZ$3*SUMPRODUCT(K17:$K$22, W18:$W$23))/Z17</f>
        <v>125.50405596035343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4.2986129999999997E-3</v>
      </c>
      <c r="O18">
        <f t="shared" si="22"/>
        <v>293.39673499213018</v>
      </c>
      <c r="P18">
        <f t="shared" si="23"/>
        <v>14.66983674960651</v>
      </c>
      <c r="Q18" s="4">
        <f t="shared" si="24"/>
        <v>50</v>
      </c>
      <c r="R18">
        <f t="shared" si="0"/>
        <v>50000</v>
      </c>
      <c r="S18">
        <f t="shared" si="12"/>
        <v>111.90864161811038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103.96829024619291</v>
      </c>
      <c r="AC18">
        <f t="shared" si="1"/>
        <v>91.38020596886895</v>
      </c>
      <c r="AE18">
        <f t="shared" si="2"/>
        <v>239.576262266378</v>
      </c>
      <c r="AF18">
        <f t="shared" si="3"/>
        <v>-11.9788131133189</v>
      </c>
      <c r="AG18">
        <f t="shared" si="3"/>
        <v>-40.828038231714501</v>
      </c>
      <c r="AH18">
        <f t="shared" si="4"/>
        <v>-178.0498011081169</v>
      </c>
      <c r="AI18">
        <f t="shared" si="5"/>
        <v>8.71960981322772</v>
      </c>
      <c r="AJ18">
        <f t="shared" si="6"/>
        <v>12.588084277323958</v>
      </c>
      <c r="AK18">
        <f t="shared" si="20"/>
        <v>23.242758331887565</v>
      </c>
      <c r="AL18">
        <f t="shared" si="7"/>
        <v>44.550452422439243</v>
      </c>
      <c r="AN18">
        <f t="shared" si="8"/>
        <v>92.246337143697261</v>
      </c>
      <c r="AO18">
        <f t="shared" si="8"/>
        <v>-4.6123168571848634</v>
      </c>
      <c r="AP18">
        <f t="shared" si="8"/>
        <v>-15.720409626605353</v>
      </c>
      <c r="AQ18">
        <f t="shared" si="8"/>
        <v>-68.556215987399142</v>
      </c>
      <c r="AR18">
        <f t="shared" si="8"/>
        <v>3.3573946725079105</v>
      </c>
      <c r="AS18">
        <f t="shared" si="8"/>
        <v>4.8469103543663703</v>
      </c>
      <c r="AT18">
        <f t="shared" si="8"/>
        <v>8.949381299090728</v>
      </c>
      <c r="AU18">
        <f t="shared" si="8"/>
        <v>17.153686325965008</v>
      </c>
      <c r="AW18">
        <v>15</v>
      </c>
      <c r="AX18">
        <f>(R18*SUMPRODUCT(K19:$K$23, X19:$X$23)-$AZ$3*SUMPRODUCT(K18:$K$22, W19:$W$23))/Z18</f>
        <v>111.90864161811038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4.5124980000000002E-3</v>
      </c>
      <c r="O19">
        <f t="shared" si="22"/>
        <v>293.39673499213018</v>
      </c>
      <c r="P19">
        <f t="shared" si="23"/>
        <v>14.66983674960651</v>
      </c>
      <c r="Q19" s="4">
        <f t="shared" si="24"/>
        <v>50</v>
      </c>
      <c r="R19">
        <f t="shared" si="0"/>
        <v>50000</v>
      </c>
      <c r="S19">
        <f t="shared" si="12"/>
        <v>95.4960227504328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91.38020596886895</v>
      </c>
      <c r="AC19">
        <f t="shared" si="1"/>
        <v>76.846645356095536</v>
      </c>
      <c r="AE19">
        <f t="shared" si="2"/>
        <v>236.09941223938972</v>
      </c>
      <c r="AF19">
        <f t="shared" si="3"/>
        <v>-11.804970611969487</v>
      </c>
      <c r="AG19">
        <f t="shared" si="3"/>
        <v>-40.235521408532826</v>
      </c>
      <c r="AH19">
        <f t="shared" si="4"/>
        <v>-184.23644086453524</v>
      </c>
      <c r="AI19">
        <f t="shared" si="5"/>
        <v>-0.17752064564783154</v>
      </c>
      <c r="AJ19">
        <f t="shared" si="6"/>
        <v>14.533560612773414</v>
      </c>
      <c r="AK19">
        <f t="shared" si="20"/>
        <v>23.170519133567627</v>
      </c>
      <c r="AL19">
        <f t="shared" si="7"/>
        <v>37.526559100693206</v>
      </c>
      <c r="AN19">
        <f t="shared" si="8"/>
        <v>84.691272927512614</v>
      </c>
      <c r="AO19">
        <f t="shared" si="8"/>
        <v>-4.2345636463756309</v>
      </c>
      <c r="AP19">
        <f t="shared" si="8"/>
        <v>-14.432892876225139</v>
      </c>
      <c r="AQ19">
        <f t="shared" si="8"/>
        <v>-66.087494875384209</v>
      </c>
      <c r="AR19">
        <f t="shared" si="8"/>
        <v>-6.367847047236519E-2</v>
      </c>
      <c r="AS19">
        <f t="shared" si="8"/>
        <v>5.2133367753449606</v>
      </c>
      <c r="AT19">
        <f t="shared" si="8"/>
        <v>8.3115020965128057</v>
      </c>
      <c r="AU19">
        <f t="shared" si="8"/>
        <v>13.461160401385401</v>
      </c>
      <c r="AW19">
        <v>16</v>
      </c>
      <c r="AX19">
        <f>(R19*SUMPRODUCT(K20:$K$23, X20:$X$23)-$AZ$3*SUMPRODUCT(K19:$K$22, W20:$W$23))/Z19</f>
        <v>95.4960227504328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4.7406419999999998E-3</v>
      </c>
      <c r="O20">
        <f t="shared" si="22"/>
        <v>293.39673499213018</v>
      </c>
      <c r="P20">
        <f t="shared" si="23"/>
        <v>14.66983674960651</v>
      </c>
      <c r="Q20" s="4">
        <f t="shared" si="24"/>
        <v>50</v>
      </c>
      <c r="R20">
        <f t="shared" si="0"/>
        <v>50000</v>
      </c>
      <c r="S20">
        <f t="shared" si="12"/>
        <v>74.76965267143089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76.846645356095536</v>
      </c>
      <c r="AC20">
        <f t="shared" si="1"/>
        <v>59.281005458359324</v>
      </c>
      <c r="AE20">
        <f t="shared" si="2"/>
        <v>232.6191553271585</v>
      </c>
      <c r="AF20">
        <f t="shared" si="3"/>
        <v>-11.630957766357925</v>
      </c>
      <c r="AG20">
        <f t="shared" si="3"/>
        <v>-39.642423991766314</v>
      </c>
      <c r="AH20">
        <f t="shared" si="4"/>
        <v>-190.74220268118987</v>
      </c>
      <c r="AI20">
        <f t="shared" si="5"/>
        <v>-9.39642911215563</v>
      </c>
      <c r="AJ20">
        <f t="shared" si="6"/>
        <v>17.565639897736212</v>
      </c>
      <c r="AK20">
        <f t="shared" si="20"/>
        <v>16.172431970387457</v>
      </c>
      <c r="AL20">
        <f t="shared" si="7"/>
        <v>24.341642755968039</v>
      </c>
      <c r="AN20">
        <f t="shared" si="8"/>
        <v>79.145280463590879</v>
      </c>
      <c r="AO20">
        <f t="shared" si="8"/>
        <v>-3.957264023179544</v>
      </c>
      <c r="AP20">
        <f t="shared" si="8"/>
        <v>-13.487757535153518</v>
      </c>
      <c r="AQ20">
        <f t="shared" si="8"/>
        <v>-64.897257090518536</v>
      </c>
      <c r="AR20">
        <f t="shared" si="8"/>
        <v>-3.1969981852607212</v>
      </c>
      <c r="AS20">
        <f t="shared" si="8"/>
        <v>5.9764532042665479</v>
      </c>
      <c r="AT20">
        <f t="shared" si="8"/>
        <v>5.5024344933008233</v>
      </c>
      <c r="AU20">
        <f t="shared" si="8"/>
        <v>8.28188951230665</v>
      </c>
      <c r="AW20">
        <v>17</v>
      </c>
      <c r="AX20">
        <f>(R20*SUMPRODUCT(K21:$K$23, X21:$X$23)-$AZ$3*SUMPRODUCT(K20:$K$22, W21:$W$23))/Z20</f>
        <v>74.76965267143089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4.9668849999999999E-3</v>
      </c>
      <c r="O21">
        <f t="shared" si="22"/>
        <v>293.39673499213018</v>
      </c>
      <c r="P21">
        <f t="shared" si="23"/>
        <v>14.66983674960651</v>
      </c>
      <c r="Q21" s="4">
        <f t="shared" si="24"/>
        <v>50</v>
      </c>
      <c r="R21">
        <f t="shared" si="0"/>
        <v>50000</v>
      </c>
      <c r="S21">
        <f t="shared" si="12"/>
        <v>50.948647543742723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59.281005458359324</v>
      </c>
      <c r="AC21">
        <f t="shared" si="1"/>
        <v>39.789977054181463</v>
      </c>
      <c r="AE21">
        <f t="shared" si="2"/>
        <v>229.13757118057976</v>
      </c>
      <c r="AF21">
        <f t="shared" si="3"/>
        <v>-11.45687855902899</v>
      </c>
      <c r="AG21">
        <f t="shared" si="3"/>
        <v>-39.049100390760302</v>
      </c>
      <c r="AH21">
        <f t="shared" si="4"/>
        <v>-196.89936108834419</v>
      </c>
      <c r="AI21">
        <f t="shared" si="5"/>
        <v>-18.267768857553705</v>
      </c>
      <c r="AJ21">
        <f t="shared" si="6"/>
        <v>19.491028404177861</v>
      </c>
      <c r="AK21">
        <f t="shared" si="20"/>
        <v>14.20813511149939</v>
      </c>
      <c r="AL21">
        <f t="shared" si="7"/>
        <v>15.431394658123546</v>
      </c>
      <c r="AN21">
        <f t="shared" si="8"/>
        <v>74.156494009892114</v>
      </c>
      <c r="AO21">
        <f t="shared" si="8"/>
        <v>-3.7078247004946063</v>
      </c>
      <c r="AP21">
        <f t="shared" si="8"/>
        <v>-12.63757996691429</v>
      </c>
      <c r="AQ21">
        <f t="shared" si="8"/>
        <v>-63.723143332056488</v>
      </c>
      <c r="AR21">
        <f t="shared" si="8"/>
        <v>-5.9120539895732671</v>
      </c>
      <c r="AS21">
        <f t="shared" si="8"/>
        <v>6.3079412234930521</v>
      </c>
      <c r="AT21">
        <f t="shared" si="8"/>
        <v>4.5982222856735113</v>
      </c>
      <c r="AU21">
        <f t="shared" si="8"/>
        <v>4.9941095195932963</v>
      </c>
      <c r="AW21">
        <v>18</v>
      </c>
      <c r="AX21">
        <f>(R21*SUMPRODUCT(K22:$K$23, X22:$X$23)-$AZ$3*SUMPRODUCT(K21:$K$22, W22:$W$23))/Z21</f>
        <v>50.948647543742723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5.2168930000000002E-3</v>
      </c>
      <c r="O22">
        <f t="shared" si="22"/>
        <v>293.39673499213018</v>
      </c>
      <c r="P22">
        <f t="shared" si="23"/>
        <v>14.66983674960651</v>
      </c>
      <c r="Q22" s="4">
        <f t="shared" si="24"/>
        <v>50</v>
      </c>
      <c r="R22">
        <f t="shared" si="0"/>
        <v>50000</v>
      </c>
      <c r="S22">
        <f t="shared" si="12"/>
        <v>25.508066523640242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39.789977054181463</v>
      </c>
      <c r="AC22">
        <f t="shared" si="1"/>
        <v>19.618200094564166</v>
      </c>
      <c r="AE22">
        <f t="shared" si="2"/>
        <v>225.65080927764501</v>
      </c>
      <c r="AF22">
        <f t="shared" si="3"/>
        <v>-11.282540463882253</v>
      </c>
      <c r="AG22">
        <f t="shared" si="3"/>
        <v>-38.454894408367849</v>
      </c>
      <c r="AH22">
        <f t="shared" si="4"/>
        <v>-203.7149784848547</v>
      </c>
      <c r="AI22">
        <f t="shared" si="5"/>
        <v>-27.801604079459793</v>
      </c>
      <c r="AJ22">
        <f t="shared" si="6"/>
        <v>20.171776959617297</v>
      </c>
      <c r="AK22">
        <f t="shared" si="20"/>
        <v>17.791077210756097</v>
      </c>
      <c r="AL22">
        <f t="shared" si="7"/>
        <v>10.161250090913601</v>
      </c>
      <c r="AN22">
        <f t="shared" si="8"/>
        <v>68.250525771297617</v>
      </c>
      <c r="AO22">
        <f t="shared" si="8"/>
        <v>-3.412526288564881</v>
      </c>
      <c r="AP22">
        <f t="shared" si="8"/>
        <v>-11.631098378297956</v>
      </c>
      <c r="AQ22">
        <f t="shared" si="8"/>
        <v>-61.615796697509715</v>
      </c>
      <c r="AR22">
        <f t="shared" si="8"/>
        <v>-8.4088955930749414</v>
      </c>
      <c r="AS22">
        <f t="shared" si="8"/>
        <v>6.1011719286203308</v>
      </c>
      <c r="AT22">
        <f t="shared" si="8"/>
        <v>5.3811035624419947</v>
      </c>
      <c r="AU22">
        <f t="shared" si="8"/>
        <v>3.0733798979873823</v>
      </c>
      <c r="AW22">
        <v>19</v>
      </c>
      <c r="AX22">
        <f>(R22*SUMPRODUCT(K23:$K$23, X23:$X$23)-$AZ$3*SUMPRODUCT(K22:$K$22, W23:$W$23))/Z22</f>
        <v>25.508066523640242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5.4821100000000001E-3</v>
      </c>
      <c r="O23">
        <f t="shared" si="22"/>
        <v>293.39673499213018</v>
      </c>
      <c r="P23">
        <f t="shared" si="23"/>
        <v>14.66983674960651</v>
      </c>
      <c r="Q23" s="4">
        <f t="shared" si="24"/>
        <v>50</v>
      </c>
      <c r="R23">
        <f t="shared" si="0"/>
        <v>50000</v>
      </c>
      <c r="S23">
        <f t="shared" si="12"/>
        <v>25.909195538986339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19.618200094564166</v>
      </c>
      <c r="AC23">
        <f t="shared" si="1"/>
        <v>19.618200094564166</v>
      </c>
      <c r="AE23">
        <f t="shared" si="2"/>
        <v>222.1572586268195</v>
      </c>
      <c r="AF23">
        <f t="shared" si="3"/>
        <v>-11.107862931340975</v>
      </c>
      <c r="AG23">
        <f t="shared" si="3"/>
        <v>-37.859531503099113</v>
      </c>
      <c r="AH23">
        <f t="shared" si="4"/>
        <v>-210.81396118505748</v>
      </c>
      <c r="AI23">
        <f t="shared" si="5"/>
        <v>-37.624096992678062</v>
      </c>
      <c r="AJ23">
        <f t="shared" si="6"/>
        <v>0</v>
      </c>
      <c r="AK23">
        <f t="shared" si="20"/>
        <v>23.966363202585438</v>
      </c>
      <c r="AL23">
        <f t="shared" si="7"/>
        <v>-13.657733790092625</v>
      </c>
      <c r="AN23">
        <f t="shared" si="8"/>
        <v>60.869520449088277</v>
      </c>
      <c r="AO23">
        <f t="shared" si="8"/>
        <v>-3.043476022454414</v>
      </c>
      <c r="AP23">
        <f t="shared" si="8"/>
        <v>-10.373244346212815</v>
      </c>
      <c r="AQ23">
        <f t="shared" si="8"/>
        <v>-57.761537032929624</v>
      </c>
      <c r="AR23">
        <f t="shared" si="8"/>
        <v>-10.308736952508573</v>
      </c>
      <c r="AS23">
        <f t="shared" si="8"/>
        <v>0</v>
      </c>
      <c r="AT23">
        <f t="shared" si="8"/>
        <v>6.5666143166655813</v>
      </c>
      <c r="AU23">
        <f t="shared" si="8"/>
        <v>-3.7421226358429918</v>
      </c>
      <c r="AW23">
        <v>20</v>
      </c>
      <c r="AX23">
        <f>(R23*SUMPRODUCT(K$23:$K24, X$23:$X24)-$AZ$3*SUMPRODUCT(K$22:$K23, W$23:$W24))/Z23</f>
        <v>25.909195538986339</v>
      </c>
    </row>
    <row r="25" spans="5:50" x14ac:dyDescent="0.25">
      <c r="AN25" s="8">
        <f t="shared" ref="AN25:AU25" si="25">SUM(AN3:AN23)</f>
        <v>2791.2823812292022</v>
      </c>
      <c r="AO25" s="8">
        <f t="shared" si="25"/>
        <v>-359.61167030555771</v>
      </c>
      <c r="AP25" s="8">
        <f t="shared" si="25"/>
        <v>-946.16588193760788</v>
      </c>
      <c r="AQ25" s="8">
        <f t="shared" si="25"/>
        <v>-1677.8094169908009</v>
      </c>
      <c r="AR25" s="8">
        <f t="shared" si="25"/>
        <v>-192.3045880047647</v>
      </c>
      <c r="AS25" s="8">
        <f t="shared" si="25"/>
        <v>-64.556783258429448</v>
      </c>
      <c r="AT25" s="8">
        <f t="shared" si="25"/>
        <v>224.55835598237886</v>
      </c>
      <c r="AU25" s="9">
        <f t="shared" si="25"/>
        <v>-32.303015280815345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3" priority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8A68E-53EA-46D1-AA85-012769BC1790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400.96149573110341</v>
      </c>
      <c r="K3">
        <v>1</v>
      </c>
      <c r="L3" s="2">
        <v>0</v>
      </c>
      <c r="O3">
        <f>$C$3</f>
        <v>400.96149573110341</v>
      </c>
      <c r="P3">
        <f>O3*B5</f>
        <v>320.76919658488276</v>
      </c>
      <c r="Q3" s="4">
        <f>B8</f>
        <v>520.48192770000003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400.96149573110341</v>
      </c>
      <c r="AF3">
        <f t="shared" ref="AF3:AG23" si="3">-$Z3*P3</f>
        <v>-320.76919658488276</v>
      </c>
      <c r="AG3">
        <f t="shared" si="3"/>
        <v>-520.48192770000003</v>
      </c>
      <c r="AH3">
        <f t="shared" ref="AH3:AH23" si="4">-X3*R3</f>
        <v>0</v>
      </c>
      <c r="AI3">
        <f t="shared" ref="AI3:AI23" si="5">SUM(AE3:AH3)</f>
        <v>-440.28962855377938</v>
      </c>
      <c r="AJ3">
        <f t="shared" ref="AJ3:AJ23" si="6">AB3-AC3</f>
        <v>0</v>
      </c>
      <c r="AL3">
        <f t="shared" ref="AL3:AL23" si="7">SUM(AI3:AK3)</f>
        <v>-440.28962855377938</v>
      </c>
      <c r="AN3">
        <f t="shared" ref="AN3:AU23" si="8">AE3*$K3</f>
        <v>400.96149573110341</v>
      </c>
      <c r="AO3">
        <f t="shared" si="8"/>
        <v>-320.76919658488276</v>
      </c>
      <c r="AP3">
        <f t="shared" si="8"/>
        <v>-520.48192770000003</v>
      </c>
      <c r="AQ3">
        <f t="shared" si="8"/>
        <v>0</v>
      </c>
      <c r="AR3">
        <f t="shared" si="8"/>
        <v>-440.28962855377938</v>
      </c>
      <c r="AS3">
        <f t="shared" si="8"/>
        <v>0</v>
      </c>
      <c r="AT3">
        <f t="shared" si="8"/>
        <v>0</v>
      </c>
      <c r="AU3">
        <f t="shared" si="8"/>
        <v>-440.28962855377938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250.36412508432036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50000</v>
      </c>
      <c r="S4">
        <f t="shared" ref="S4:S23" si="12">AX4</f>
        <v>79.686620613166397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1"/>
        <v>78.597965031782678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-183.08554999999998</v>
      </c>
      <c r="AI4">
        <f t="shared" si="5"/>
        <v>-183.08554999999998</v>
      </c>
      <c r="AJ4">
        <f t="shared" si="6"/>
        <v>-78.597965031782678</v>
      </c>
      <c r="AK4">
        <f t="shared" ref="AK4:AK23" si="20">H4*SUM(AB4:AB4, AE4:AF4)</f>
        <v>0</v>
      </c>
      <c r="AL4">
        <f t="shared" si="7"/>
        <v>-261.68351503178269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-171.76616005253771</v>
      </c>
      <c r="AR4">
        <f t="shared" si="8"/>
        <v>-171.76616005253771</v>
      </c>
      <c r="AS4">
        <f t="shared" si="8"/>
        <v>-73.738591830174187</v>
      </c>
      <c r="AT4">
        <f t="shared" si="8"/>
        <v>0</v>
      </c>
      <c r="AU4">
        <f t="shared" si="8"/>
        <v>-245.50475188271196</v>
      </c>
      <c r="AW4">
        <v>1</v>
      </c>
      <c r="AX4">
        <f>(R4*SUMPRODUCT(K5:$K$23, X5:$X$23)-$AZ$3*SUMPRODUCT(K4:$K$22, W5:$W$23))/Z4</f>
        <v>79.686620613166397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3.8071530000000002E-3</v>
      </c>
      <c r="O5">
        <f t="shared" ref="O5:O23" si="22">$C$3</f>
        <v>400.96149573110341</v>
      </c>
      <c r="P5">
        <f t="shared" ref="P5:P23" si="23">O5*$C$5</f>
        <v>20.048074786555173</v>
      </c>
      <c r="Q5" s="4">
        <f t="shared" ref="Q5:Q23" si="24">$C$8</f>
        <v>50</v>
      </c>
      <c r="R5">
        <f t="shared" si="0"/>
        <v>50000</v>
      </c>
      <c r="S5">
        <f t="shared" si="12"/>
        <v>152.28875538786409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78.597965031782678</v>
      </c>
      <c r="AC5">
        <f t="shared" si="1"/>
        <v>148.13428240389294</v>
      </c>
      <c r="AE5">
        <f t="shared" si="2"/>
        <v>390.02317203553605</v>
      </c>
      <c r="AF5">
        <f t="shared" si="3"/>
        <v>-19.501158601776805</v>
      </c>
      <c r="AG5">
        <f t="shared" si="3"/>
        <v>-48.635988266700934</v>
      </c>
      <c r="AH5">
        <f t="shared" si="4"/>
        <v>-187.75703879906084</v>
      </c>
      <c r="AI5">
        <f t="shared" si="5"/>
        <v>134.12898636799744</v>
      </c>
      <c r="AJ5">
        <f t="shared" si="6"/>
        <v>-69.536317372110261</v>
      </c>
      <c r="AK5">
        <f t="shared" si="20"/>
        <v>38.803966139422826</v>
      </c>
      <c r="AL5">
        <f t="shared" si="7"/>
        <v>103.39663513531001</v>
      </c>
      <c r="AN5">
        <f t="shared" si="8"/>
        <v>336.80939009164956</v>
      </c>
      <c r="AO5">
        <f t="shared" si="8"/>
        <v>-16.840469504582479</v>
      </c>
      <c r="AP5">
        <f t="shared" si="8"/>
        <v>-42.000216190025867</v>
      </c>
      <c r="AQ5">
        <f t="shared" si="8"/>
        <v>-162.13994002788132</v>
      </c>
      <c r="AR5">
        <f t="shared" si="8"/>
        <v>115.82876436915983</v>
      </c>
      <c r="AS5">
        <f t="shared" si="8"/>
        <v>-60.048956889120241</v>
      </c>
      <c r="AT5">
        <f t="shared" si="8"/>
        <v>33.509650466011855</v>
      </c>
      <c r="AU5">
        <f t="shared" si="8"/>
        <v>89.289457946051442</v>
      </c>
      <c r="AW5">
        <v>2</v>
      </c>
      <c r="AX5">
        <f>(R5*SUMPRODUCT(K6:$K$23, X6:$X$23)-$AZ$3*SUMPRODUCT(K5:$K$22, W6:$W$23))/Z5</f>
        <v>152.28875538786409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3.9582979999999999E-3</v>
      </c>
      <c r="O6">
        <f t="shared" si="22"/>
        <v>400.96149573110341</v>
      </c>
      <c r="P6">
        <f t="shared" si="23"/>
        <v>20.048074786555173</v>
      </c>
      <c r="Q6" s="4">
        <f t="shared" si="24"/>
        <v>50</v>
      </c>
      <c r="R6">
        <f t="shared" si="0"/>
        <v>50000</v>
      </c>
      <c r="S6">
        <f t="shared" si="12"/>
        <v>217.38686547615376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148.13428240389294</v>
      </c>
      <c r="AC6">
        <f t="shared" si="1"/>
        <v>208.50492792084015</v>
      </c>
      <c r="AE6">
        <f t="shared" si="2"/>
        <v>384.57911237335878</v>
      </c>
      <c r="AF6">
        <f t="shared" si="3"/>
        <v>-19.228955618667943</v>
      </c>
      <c r="AG6">
        <f t="shared" si="3"/>
        <v>-47.957112648949824</v>
      </c>
      <c r="AH6">
        <f t="shared" si="4"/>
        <v>-192.51573508410576</v>
      </c>
      <c r="AI6">
        <f t="shared" si="5"/>
        <v>124.87730902163526</v>
      </c>
      <c r="AJ6">
        <f t="shared" si="6"/>
        <v>-60.370645516947206</v>
      </c>
      <c r="AK6">
        <f t="shared" si="20"/>
        <v>55.867106980453933</v>
      </c>
      <c r="AL6">
        <f t="shared" si="7"/>
        <v>120.37377048514199</v>
      </c>
      <c r="AN6">
        <f t="shared" si="8"/>
        <v>299.52029604577206</v>
      </c>
      <c r="AO6">
        <f t="shared" si="8"/>
        <v>-14.976014802288606</v>
      </c>
      <c r="AP6">
        <f t="shared" si="8"/>
        <v>-37.3502567247304</v>
      </c>
      <c r="AQ6">
        <f t="shared" si="8"/>
        <v>-149.93630207841539</v>
      </c>
      <c r="AR6">
        <f t="shared" si="8"/>
        <v>97.257722440337659</v>
      </c>
      <c r="AS6">
        <f t="shared" si="8"/>
        <v>-47.018241594347735</v>
      </c>
      <c r="AT6">
        <f t="shared" si="8"/>
        <v>43.510767703268435</v>
      </c>
      <c r="AU6">
        <f t="shared" si="8"/>
        <v>93.750248549258359</v>
      </c>
      <c r="AW6">
        <v>3</v>
      </c>
      <c r="AX6">
        <f>(R6*SUMPRODUCT(K7:$K$23, X7:$X$23)-$AZ$3*SUMPRODUCT(K6:$K$22, W7:$W$23))/Z6</f>
        <v>217.38686547615376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4.120851E-3</v>
      </c>
      <c r="O7">
        <f t="shared" si="22"/>
        <v>400.96149573110341</v>
      </c>
      <c r="P7">
        <f t="shared" si="23"/>
        <v>20.048074786555173</v>
      </c>
      <c r="Q7" s="4">
        <f t="shared" si="24"/>
        <v>50</v>
      </c>
      <c r="R7">
        <f t="shared" si="0"/>
        <v>50000</v>
      </c>
      <c r="S7">
        <f t="shared" si="12"/>
        <v>270.94055152732039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208.50492792084015</v>
      </c>
      <c r="AC7">
        <f t="shared" si="1"/>
        <v>256.20093796752826</v>
      </c>
      <c r="AE7">
        <f t="shared" si="2"/>
        <v>379.14852802982239</v>
      </c>
      <c r="AF7">
        <f t="shared" si="3"/>
        <v>-18.957426401491119</v>
      </c>
      <c r="AG7">
        <f t="shared" si="3"/>
        <v>-47.279917406843794</v>
      </c>
      <c r="AH7">
        <f t="shared" si="4"/>
        <v>-197.62411561653755</v>
      </c>
      <c r="AI7">
        <f t="shared" si="5"/>
        <v>115.28706860494992</v>
      </c>
      <c r="AJ7">
        <f t="shared" si="6"/>
        <v>-47.696010046688116</v>
      </c>
      <c r="AK7">
        <f t="shared" si="20"/>
        <v>59.542474293798243</v>
      </c>
      <c r="AL7">
        <f t="shared" si="7"/>
        <v>127.13353285206006</v>
      </c>
      <c r="AN7">
        <f t="shared" si="8"/>
        <v>267.30407764445903</v>
      </c>
      <c r="AO7">
        <f t="shared" si="8"/>
        <v>-13.36520388222295</v>
      </c>
      <c r="AP7">
        <f t="shared" si="8"/>
        <v>-33.332886136243992</v>
      </c>
      <c r="AQ7">
        <f t="shared" si="8"/>
        <v>-139.32727688454966</v>
      </c>
      <c r="AR7">
        <f t="shared" si="8"/>
        <v>81.278710741442424</v>
      </c>
      <c r="AS7">
        <f t="shared" si="8"/>
        <v>-33.626236238079244</v>
      </c>
      <c r="AT7">
        <f t="shared" si="8"/>
        <v>41.978129928334475</v>
      </c>
      <c r="AU7">
        <f t="shared" si="8"/>
        <v>89.630604431697662</v>
      </c>
      <c r="AW7">
        <v>4</v>
      </c>
      <c r="AX7">
        <f>(R7*SUMPRODUCT(K8:$K$23, X8:$X$23)-$AZ$3*SUMPRODUCT(K7:$K$22, W8:$W$23))/Z7</f>
        <v>270.94055152732039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4.2986129999999997E-3</v>
      </c>
      <c r="O8">
        <f t="shared" si="22"/>
        <v>400.96149573110341</v>
      </c>
      <c r="P8">
        <f t="shared" si="23"/>
        <v>20.048074786555173</v>
      </c>
      <c r="Q8" s="4">
        <f t="shared" si="24"/>
        <v>50</v>
      </c>
      <c r="R8">
        <f t="shared" si="0"/>
        <v>50000</v>
      </c>
      <c r="S8">
        <f t="shared" si="12"/>
        <v>310.60598512490014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256.20093796752826</v>
      </c>
      <c r="AC8">
        <f t="shared" si="1"/>
        <v>289.50888218691694</v>
      </c>
      <c r="AE8">
        <f t="shared" si="2"/>
        <v>373.72722995800427</v>
      </c>
      <c r="AF8">
        <f t="shared" si="3"/>
        <v>-18.686361497900215</v>
      </c>
      <c r="AG8">
        <f t="shared" si="3"/>
        <v>-46.603880165171368</v>
      </c>
      <c r="AH8">
        <f t="shared" si="4"/>
        <v>-203.23806760398497</v>
      </c>
      <c r="AI8">
        <f t="shared" si="5"/>
        <v>105.19892069094772</v>
      </c>
      <c r="AJ8">
        <f t="shared" si="6"/>
        <v>-33.307944219388673</v>
      </c>
      <c r="AK8">
        <f t="shared" si="20"/>
        <v>44.315030966003349</v>
      </c>
      <c r="AL8">
        <f t="shared" si="7"/>
        <v>116.20600743756239</v>
      </c>
      <c r="AN8">
        <f t="shared" si="8"/>
        <v>245.67086255002226</v>
      </c>
      <c r="AO8">
        <f t="shared" si="8"/>
        <v>-12.283543127501115</v>
      </c>
      <c r="AP8">
        <f t="shared" si="8"/>
        <v>-30.635218738656192</v>
      </c>
      <c r="AQ8">
        <f t="shared" si="8"/>
        <v>-133.59923326133159</v>
      </c>
      <c r="AR8">
        <f t="shared" si="8"/>
        <v>69.152867422533362</v>
      </c>
      <c r="AS8">
        <f t="shared" si="8"/>
        <v>-21.895090135831804</v>
      </c>
      <c r="AT8">
        <f t="shared" si="8"/>
        <v>29.130635952248788</v>
      </c>
      <c r="AU8">
        <f t="shared" si="8"/>
        <v>76.388413238950349</v>
      </c>
      <c r="AW8">
        <v>5</v>
      </c>
      <c r="AX8">
        <f>(R8*SUMPRODUCT(K9:$K$23, X9:$X$23)-$AZ$3*SUMPRODUCT(K8:$K$22, W9:$W$23))/Z8</f>
        <v>310.60598512490014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4.5124980000000002E-3</v>
      </c>
      <c r="O9">
        <f t="shared" si="22"/>
        <v>400.96149573110341</v>
      </c>
      <c r="P9">
        <f t="shared" si="23"/>
        <v>20.048074786555173</v>
      </c>
      <c r="Q9" s="4">
        <f t="shared" si="24"/>
        <v>50</v>
      </c>
      <c r="R9">
        <f t="shared" si="0"/>
        <v>50000</v>
      </c>
      <c r="S9">
        <f t="shared" si="12"/>
        <v>339.14825927344828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289.50888218691694</v>
      </c>
      <c r="AC9">
        <f t="shared" si="1"/>
        <v>311.52491469245388</v>
      </c>
      <c r="AE9">
        <f t="shared" si="2"/>
        <v>368.30351428069321</v>
      </c>
      <c r="AF9">
        <f t="shared" si="3"/>
        <v>-18.415175714034664</v>
      </c>
      <c r="AG9">
        <f t="shared" si="3"/>
        <v>-45.927541447482078</v>
      </c>
      <c r="AH9">
        <f t="shared" si="4"/>
        <v>-210.29991603757546</v>
      </c>
      <c r="AI9">
        <f t="shared" si="5"/>
        <v>93.660881081600991</v>
      </c>
      <c r="AJ9">
        <f t="shared" si="6"/>
        <v>-22.016032505536941</v>
      </c>
      <c r="AK9">
        <f t="shared" si="20"/>
        <v>33.376534923336642</v>
      </c>
      <c r="AL9">
        <f t="shared" si="7"/>
        <v>105.02138349940068</v>
      </c>
      <c r="AN9">
        <f t="shared" si="8"/>
        <v>230.09462521251362</v>
      </c>
      <c r="AO9">
        <f t="shared" si="8"/>
        <v>-11.504731260625684</v>
      </c>
      <c r="AP9">
        <f t="shared" si="8"/>
        <v>-28.692858000362939</v>
      </c>
      <c r="AQ9">
        <f t="shared" si="8"/>
        <v>-131.38316221987131</v>
      </c>
      <c r="AR9">
        <f t="shared" si="8"/>
        <v>58.513873731653675</v>
      </c>
      <c r="AS9">
        <f t="shared" si="8"/>
        <v>-13.754337256112334</v>
      </c>
      <c r="AT9">
        <f t="shared" si="8"/>
        <v>20.851718749076561</v>
      </c>
      <c r="AU9">
        <f t="shared" si="8"/>
        <v>65.611255224617892</v>
      </c>
      <c r="AW9">
        <v>6</v>
      </c>
      <c r="AX9">
        <f>(R9*SUMPRODUCT(K10:$K$23, X10:$X$23)-$AZ$3*SUMPRODUCT(K9:$K$22, W10:$W$23))/Z9</f>
        <v>339.14825927344828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4.7406419999999998E-3</v>
      </c>
      <c r="O10">
        <f t="shared" si="22"/>
        <v>400.96149573110341</v>
      </c>
      <c r="P10">
        <f t="shared" si="23"/>
        <v>20.048074786555173</v>
      </c>
      <c r="Q10" s="4">
        <f t="shared" si="24"/>
        <v>50</v>
      </c>
      <c r="R10">
        <f t="shared" si="0"/>
        <v>50000</v>
      </c>
      <c r="S10">
        <f t="shared" si="12"/>
        <v>360.17312326481715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311.52491469245388</v>
      </c>
      <c r="AC10">
        <f t="shared" si="1"/>
        <v>325.96056643205952</v>
      </c>
      <c r="AE10">
        <f t="shared" si="2"/>
        <v>362.87448402933967</v>
      </c>
      <c r="AF10">
        <f t="shared" si="3"/>
        <v>-18.143724201466984</v>
      </c>
      <c r="AG10">
        <f t="shared" si="3"/>
        <v>-45.250540001064586</v>
      </c>
      <c r="AH10">
        <f t="shared" si="4"/>
        <v>-217.72603194267433</v>
      </c>
      <c r="AI10">
        <f t="shared" si="5"/>
        <v>81.754187884133813</v>
      </c>
      <c r="AJ10">
        <f t="shared" si="6"/>
        <v>-14.435651739605646</v>
      </c>
      <c r="AK10">
        <f t="shared" si="20"/>
        <v>34.453422912317151</v>
      </c>
      <c r="AL10">
        <f t="shared" si="7"/>
        <v>101.77195905684532</v>
      </c>
      <c r="AN10">
        <f t="shared" si="8"/>
        <v>215.39466291318936</v>
      </c>
      <c r="AO10">
        <f t="shared" si="8"/>
        <v>-10.769733145659469</v>
      </c>
      <c r="AP10">
        <f t="shared" si="8"/>
        <v>-26.859768981114257</v>
      </c>
      <c r="AQ10">
        <f t="shared" si="8"/>
        <v>-129.23759404898485</v>
      </c>
      <c r="AR10">
        <f t="shared" si="8"/>
        <v>48.527566737430817</v>
      </c>
      <c r="AS10">
        <f t="shared" si="8"/>
        <v>-8.5686993085277141</v>
      </c>
      <c r="AT10">
        <f t="shared" si="8"/>
        <v>20.450827327401967</v>
      </c>
      <c r="AU10">
        <f t="shared" si="8"/>
        <v>60.409694756305065</v>
      </c>
      <c r="AW10">
        <v>7</v>
      </c>
      <c r="AX10">
        <f>(R10*SUMPRODUCT(K11:$K$23, X11:$X$23)-$AZ$3*SUMPRODUCT(K10:$K$22, W11:$W$23))/Z10</f>
        <v>360.17312326481715</v>
      </c>
    </row>
    <row r="11" spans="1:52" x14ac:dyDescent="0.25">
      <c r="A11" t="s">
        <v>33</v>
      </c>
      <c r="C11" s="7">
        <f>AU25</f>
        <v>12.531186639204613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4.9668849999999999E-3</v>
      </c>
      <c r="O11">
        <f t="shared" si="22"/>
        <v>400.96149573110341</v>
      </c>
      <c r="P11">
        <f t="shared" si="23"/>
        <v>20.048074786555173</v>
      </c>
      <c r="Q11" s="4">
        <f t="shared" si="24"/>
        <v>50</v>
      </c>
      <c r="R11">
        <f t="shared" si="0"/>
        <v>50000</v>
      </c>
      <c r="S11">
        <f t="shared" si="12"/>
        <v>374.19246399988776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325.96056643205952</v>
      </c>
      <c r="AC11">
        <f t="shared" si="1"/>
        <v>333.57971222422498</v>
      </c>
      <c r="AE11">
        <f t="shared" si="2"/>
        <v>357.44338335743822</v>
      </c>
      <c r="AF11">
        <f t="shared" si="3"/>
        <v>-17.872169167871913</v>
      </c>
      <c r="AG11">
        <f t="shared" si="3"/>
        <v>-44.573280372680756</v>
      </c>
      <c r="AH11">
        <f t="shared" si="4"/>
        <v>-224.75422837318769</v>
      </c>
      <c r="AI11">
        <f t="shared" si="5"/>
        <v>70.243705443697877</v>
      </c>
      <c r="AJ11">
        <f t="shared" si="6"/>
        <v>-7.6191457921654546</v>
      </c>
      <c r="AK11">
        <f t="shared" si="20"/>
        <v>34.274886702013738</v>
      </c>
      <c r="AL11">
        <f t="shared" si="7"/>
        <v>96.899446353546153</v>
      </c>
      <c r="AN11">
        <f t="shared" si="8"/>
        <v>201.77924466357956</v>
      </c>
      <c r="AO11">
        <f t="shared" si="8"/>
        <v>-10.088962233178979</v>
      </c>
      <c r="AP11">
        <f t="shared" si="8"/>
        <v>-25.161922879360297</v>
      </c>
      <c r="AQ11">
        <f t="shared" si="8"/>
        <v>-126.87530542630688</v>
      </c>
      <c r="AR11">
        <f t="shared" si="8"/>
        <v>39.653054124733401</v>
      </c>
      <c r="AS11">
        <f t="shared" si="8"/>
        <v>-4.3010601244994167</v>
      </c>
      <c r="AT11">
        <f t="shared" si="8"/>
        <v>19.348408927592985</v>
      </c>
      <c r="AU11">
        <f t="shared" si="8"/>
        <v>54.700402927826964</v>
      </c>
      <c r="AW11">
        <v>8</v>
      </c>
      <c r="AX11">
        <f>(R11*SUMPRODUCT(K12:$K$23, X12:$X$23)-$AZ$3*SUMPRODUCT(K11:$K$22, W12:$W$23))/Z11</f>
        <v>374.19246399988776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5.2168930000000002E-3</v>
      </c>
      <c r="O12">
        <f t="shared" si="22"/>
        <v>400.96149573110341</v>
      </c>
      <c r="P12">
        <f t="shared" si="23"/>
        <v>20.048074786555173</v>
      </c>
      <c r="Q12" s="4">
        <f t="shared" si="24"/>
        <v>50</v>
      </c>
      <c r="R12">
        <f t="shared" si="0"/>
        <v>50000</v>
      </c>
      <c r="S12">
        <f t="shared" si="12"/>
        <v>381.34415015170481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333.57971222422498</v>
      </c>
      <c r="AC12">
        <f t="shared" si="1"/>
        <v>334.78213264492126</v>
      </c>
      <c r="AE12">
        <f t="shared" si="2"/>
        <v>352.00420563933011</v>
      </c>
      <c r="AF12">
        <f t="shared" si="3"/>
        <v>-17.600210281966508</v>
      </c>
      <c r="AG12">
        <f t="shared" si="3"/>
        <v>-43.895013534590674</v>
      </c>
      <c r="AH12">
        <f t="shared" si="4"/>
        <v>-232.53403436327562</v>
      </c>
      <c r="AI12">
        <f t="shared" si="5"/>
        <v>57.974947459497344</v>
      </c>
      <c r="AJ12">
        <f t="shared" si="6"/>
        <v>-1.202420420696285</v>
      </c>
      <c r="AK12">
        <f t="shared" si="20"/>
        <v>34.668354423484452</v>
      </c>
      <c r="AL12">
        <f t="shared" si="7"/>
        <v>91.440881462285518</v>
      </c>
      <c r="AN12">
        <f t="shared" si="8"/>
        <v>188.90464063876132</v>
      </c>
      <c r="AO12">
        <f t="shared" si="8"/>
        <v>-9.4452320319380672</v>
      </c>
      <c r="AP12">
        <f t="shared" si="8"/>
        <v>-23.55645649893604</v>
      </c>
      <c r="AQ12">
        <f t="shared" si="8"/>
        <v>-124.79043572190757</v>
      </c>
      <c r="AR12">
        <f t="shared" si="8"/>
        <v>31.112516385979667</v>
      </c>
      <c r="AS12">
        <f t="shared" si="8"/>
        <v>-0.64528432850905915</v>
      </c>
      <c r="AT12">
        <f t="shared" si="8"/>
        <v>18.60492837581543</v>
      </c>
      <c r="AU12">
        <f t="shared" si="8"/>
        <v>49.072160433286037</v>
      </c>
      <c r="AW12">
        <v>9</v>
      </c>
      <c r="AX12">
        <f>(R12*SUMPRODUCT(K13:$K$23, X13:$X$23)-$AZ$3*SUMPRODUCT(K12:$K$22, W13:$W$23))/Z12</f>
        <v>381.34415015170481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5.4821100000000001E-3</v>
      </c>
      <c r="O13">
        <f t="shared" si="22"/>
        <v>400.96149573110341</v>
      </c>
      <c r="P13">
        <f t="shared" si="23"/>
        <v>20.048074786555173</v>
      </c>
      <c r="Q13" s="4">
        <f t="shared" si="24"/>
        <v>50</v>
      </c>
      <c r="R13">
        <f t="shared" si="0"/>
        <v>50000</v>
      </c>
      <c r="S13">
        <f t="shared" si="12"/>
        <v>381.74466098084361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334.78213264492126</v>
      </c>
      <c r="AC13">
        <f t="shared" si="1"/>
        <v>329.94516376410877</v>
      </c>
      <c r="AE13">
        <f t="shared" si="2"/>
        <v>346.55443780715939</v>
      </c>
      <c r="AF13">
        <f t="shared" si="3"/>
        <v>-17.327721890357971</v>
      </c>
      <c r="AG13">
        <f t="shared" si="3"/>
        <v>-43.215426106596652</v>
      </c>
      <c r="AH13">
        <f t="shared" si="4"/>
        <v>-240.63729264811491</v>
      </c>
      <c r="AI13">
        <f t="shared" si="5"/>
        <v>45.373997162089836</v>
      </c>
      <c r="AJ13">
        <f t="shared" si="6"/>
        <v>4.836968880812492</v>
      </c>
      <c r="AK13">
        <f t="shared" si="20"/>
        <v>34.32925747064106</v>
      </c>
      <c r="AL13">
        <f t="shared" si="7"/>
        <v>84.540223513543395</v>
      </c>
      <c r="AN13">
        <f t="shared" si="8"/>
        <v>176.83749948928548</v>
      </c>
      <c r="AO13">
        <f t="shared" si="8"/>
        <v>-8.8418749744642735</v>
      </c>
      <c r="AP13">
        <f t="shared" si="8"/>
        <v>-22.051680943433766</v>
      </c>
      <c r="AQ13">
        <f t="shared" si="8"/>
        <v>-122.79080130967219</v>
      </c>
      <c r="AR13">
        <f t="shared" si="8"/>
        <v>23.153142261715221</v>
      </c>
      <c r="AS13">
        <f t="shared" si="8"/>
        <v>2.4681763921497764</v>
      </c>
      <c r="AT13">
        <f t="shared" si="8"/>
        <v>17.517305762536754</v>
      </c>
      <c r="AU13">
        <f t="shared" si="8"/>
        <v>43.138624416401754</v>
      </c>
      <c r="AW13">
        <v>10</v>
      </c>
      <c r="AX13">
        <f>(R13*SUMPRODUCT(K14:$K$23, X14:$X$23)-$AZ$3*SUMPRODUCT(K13:$K$22, W14:$W$23))/Z13</f>
        <v>381.74466098084361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5.7777469999999997E-3</v>
      </c>
      <c r="O14">
        <f t="shared" si="22"/>
        <v>400.96149573110341</v>
      </c>
      <c r="P14">
        <f t="shared" si="23"/>
        <v>20.048074786555173</v>
      </c>
      <c r="Q14" s="4">
        <f t="shared" si="24"/>
        <v>50</v>
      </c>
      <c r="R14">
        <f t="shared" si="0"/>
        <v>50000</v>
      </c>
      <c r="S14">
        <f t="shared" si="12"/>
        <v>375.21385073355879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329.94516376410877</v>
      </c>
      <c r="AC14">
        <f t="shared" si="1"/>
        <v>319.18379711540854</v>
      </c>
      <c r="AE14">
        <f t="shared" si="2"/>
        <v>341.08658956571082</v>
      </c>
      <c r="AF14">
        <f t="shared" si="3"/>
        <v>-17.054329478285542</v>
      </c>
      <c r="AG14">
        <f t="shared" si="3"/>
        <v>-42.533584046989581</v>
      </c>
      <c r="AH14">
        <f t="shared" si="4"/>
        <v>-249.68779854111048</v>
      </c>
      <c r="AI14">
        <f t="shared" si="5"/>
        <v>31.810877499325244</v>
      </c>
      <c r="AJ14">
        <f t="shared" si="6"/>
        <v>10.761366648700232</v>
      </c>
      <c r="AK14">
        <f t="shared" si="20"/>
        <v>33.614439585968846</v>
      </c>
      <c r="AL14">
        <f t="shared" si="7"/>
        <v>76.186683733994329</v>
      </c>
      <c r="AN14">
        <f t="shared" si="8"/>
        <v>165.53871234756599</v>
      </c>
      <c r="AO14">
        <f t="shared" si="8"/>
        <v>-8.2769356173782995</v>
      </c>
      <c r="AP14">
        <f t="shared" si="8"/>
        <v>-20.642719327167153</v>
      </c>
      <c r="AQ14">
        <f t="shared" si="8"/>
        <v>-121.18036276952786</v>
      </c>
      <c r="AR14">
        <f t="shared" si="8"/>
        <v>15.438694633492682</v>
      </c>
      <c r="AS14">
        <f t="shared" si="8"/>
        <v>5.2227875050557628</v>
      </c>
      <c r="AT14">
        <f t="shared" si="8"/>
        <v>16.314012967883993</v>
      </c>
      <c r="AU14">
        <f t="shared" si="8"/>
        <v>36.97549510643244</v>
      </c>
      <c r="AW14">
        <v>11</v>
      </c>
      <c r="AX14">
        <f>(R14*SUMPRODUCT(K15:$K$23, X15:$X$23)-$AZ$3*SUMPRODUCT(K14:$K$22, W15:$W$23))/Z14</f>
        <v>375.21385073355879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6.1180619999999996E-3</v>
      </c>
      <c r="O15">
        <f t="shared" si="22"/>
        <v>400.96149573110341</v>
      </c>
      <c r="P15">
        <f t="shared" si="23"/>
        <v>20.048074786555173</v>
      </c>
      <c r="Q15" s="4">
        <f t="shared" si="24"/>
        <v>50</v>
      </c>
      <c r="R15">
        <f t="shared" si="0"/>
        <v>50000</v>
      </c>
      <c r="S15">
        <f t="shared" si="12"/>
        <v>361.4095474736738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319.18379711540854</v>
      </c>
      <c r="AC15">
        <f t="shared" si="1"/>
        <v>302.48551629733549</v>
      </c>
      <c r="AE15">
        <f t="shared" si="2"/>
        <v>335.58893476772215</v>
      </c>
      <c r="AF15">
        <f t="shared" si="3"/>
        <v>-16.77944673838611</v>
      </c>
      <c r="AG15">
        <f t="shared" si="3"/>
        <v>-41.84802510223799</v>
      </c>
      <c r="AH15">
        <f t="shared" si="4"/>
        <v>-260.22310428169317</v>
      </c>
      <c r="AI15">
        <f t="shared" si="5"/>
        <v>16.738358645404844</v>
      </c>
      <c r="AJ15">
        <f t="shared" si="6"/>
        <v>16.698280818073044</v>
      </c>
      <c r="AK15">
        <f t="shared" si="20"/>
        <v>33.111851499012246</v>
      </c>
      <c r="AL15">
        <f t="shared" si="7"/>
        <v>66.548490962490135</v>
      </c>
      <c r="AN15">
        <f t="shared" si="8"/>
        <v>154.83463173167388</v>
      </c>
      <c r="AO15">
        <f t="shared" si="8"/>
        <v>-7.7417315865836951</v>
      </c>
      <c r="AP15">
        <f t="shared" si="8"/>
        <v>-19.30791776518992</v>
      </c>
      <c r="AQ15">
        <f t="shared" si="8"/>
        <v>-120.06220809222069</v>
      </c>
      <c r="AR15">
        <f t="shared" si="8"/>
        <v>7.7227742876795622</v>
      </c>
      <c r="AS15">
        <f t="shared" si="8"/>
        <v>7.704283106974156</v>
      </c>
      <c r="AT15">
        <f t="shared" si="8"/>
        <v>15.277206134201032</v>
      </c>
      <c r="AU15">
        <f t="shared" si="8"/>
        <v>30.704263528854749</v>
      </c>
      <c r="AW15">
        <v>12</v>
      </c>
      <c r="AX15">
        <f>(R15*SUMPRODUCT(K16:$K$23, X16:$X$23)-$AZ$3*SUMPRODUCT(K15:$K$22, W16:$W$23))/Z15</f>
        <v>361.4095474736738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6.4830920000000002E-3</v>
      </c>
      <c r="O16">
        <f t="shared" si="22"/>
        <v>400.96149573110341</v>
      </c>
      <c r="P16">
        <f t="shared" si="23"/>
        <v>20.048074786555173</v>
      </c>
      <c r="Q16" s="4">
        <f t="shared" si="24"/>
        <v>50</v>
      </c>
      <c r="R16">
        <f t="shared" si="0"/>
        <v>50000</v>
      </c>
      <c r="S16">
        <f t="shared" si="12"/>
        <v>340.73695653105585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302.48551629733549</v>
      </c>
      <c r="AC16">
        <f t="shared" si="1"/>
        <v>280.48267040957035</v>
      </c>
      <c r="AE16">
        <f t="shared" si="2"/>
        <v>330.05739148176377</v>
      </c>
      <c r="AF16">
        <f t="shared" si="3"/>
        <v>-16.502869574088191</v>
      </c>
      <c r="AG16">
        <f t="shared" si="3"/>
        <v>-41.158240254459493</v>
      </c>
      <c r="AH16">
        <f t="shared" si="4"/>
        <v>-271.30459675611831</v>
      </c>
      <c r="AI16">
        <f t="shared" si="5"/>
        <v>1.091684897097764</v>
      </c>
      <c r="AJ16">
        <f t="shared" si="6"/>
        <v>22.002845887765147</v>
      </c>
      <c r="AK16">
        <f t="shared" si="20"/>
        <v>33.697390089814114</v>
      </c>
      <c r="AL16">
        <f t="shared" si="7"/>
        <v>56.791920874677025</v>
      </c>
      <c r="AN16">
        <f t="shared" si="8"/>
        <v>144.38463852475073</v>
      </c>
      <c r="AO16">
        <f t="shared" si="8"/>
        <v>-7.2192319262375371</v>
      </c>
      <c r="AP16">
        <f t="shared" si="8"/>
        <v>-18.004800967419985</v>
      </c>
      <c r="AQ16">
        <f t="shared" si="8"/>
        <v>-118.68304465740083</v>
      </c>
      <c r="AR16">
        <f t="shared" si="8"/>
        <v>0.47756097369235628</v>
      </c>
      <c r="AS16">
        <f t="shared" si="8"/>
        <v>9.6252137719397091</v>
      </c>
      <c r="AT16">
        <f t="shared" si="8"/>
        <v>14.741028720800966</v>
      </c>
      <c r="AU16">
        <f t="shared" si="8"/>
        <v>24.84380346643303</v>
      </c>
      <c r="AW16">
        <v>13</v>
      </c>
      <c r="AX16">
        <f>(R16*SUMPRODUCT(K17:$K$23, X17:$X$23)-$AZ$3*SUMPRODUCT(K16:$K$22, W17:$W$23))/Z16</f>
        <v>340.73695653105585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6.8699859999999998E-3</v>
      </c>
      <c r="O17">
        <f t="shared" si="22"/>
        <v>400.96149573110341</v>
      </c>
      <c r="P17">
        <f t="shared" si="23"/>
        <v>20.048074786555173</v>
      </c>
      <c r="Q17" s="4">
        <f t="shared" si="24"/>
        <v>50</v>
      </c>
      <c r="R17">
        <f t="shared" si="0"/>
        <v>50000</v>
      </c>
      <c r="S17">
        <f t="shared" si="12"/>
        <v>314.02482014193839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280.48267040957035</v>
      </c>
      <c r="AC17">
        <f t="shared" si="1"/>
        <v>254.13338666989742</v>
      </c>
      <c r="AE17">
        <f t="shared" si="2"/>
        <v>324.4893279082699</v>
      </c>
      <c r="AF17">
        <f t="shared" si="3"/>
        <v>-16.224466395413497</v>
      </c>
      <c r="AG17">
        <f t="shared" si="3"/>
        <v>-40.46390131758212</v>
      </c>
      <c r="AH17">
        <f t="shared" si="4"/>
        <v>-282.75653433277313</v>
      </c>
      <c r="AI17">
        <f t="shared" si="5"/>
        <v>-14.955574137498843</v>
      </c>
      <c r="AJ17">
        <f t="shared" si="6"/>
        <v>26.349283739672927</v>
      </c>
      <c r="AK17">
        <f t="shared" si="20"/>
        <v>36.325722719613729</v>
      </c>
      <c r="AL17">
        <f t="shared" si="7"/>
        <v>47.719432321787814</v>
      </c>
      <c r="AN17">
        <f t="shared" si="8"/>
        <v>133.69960600378931</v>
      </c>
      <c r="AO17">
        <f t="shared" si="8"/>
        <v>-6.6849803001894665</v>
      </c>
      <c r="AP17">
        <f t="shared" si="8"/>
        <v>-16.672374707701632</v>
      </c>
      <c r="AQ17">
        <f t="shared" si="8"/>
        <v>-116.50440857018155</v>
      </c>
      <c r="AR17">
        <f t="shared" si="8"/>
        <v>-6.1621575742833423</v>
      </c>
      <c r="AS17">
        <f t="shared" si="8"/>
        <v>10.856717159808134</v>
      </c>
      <c r="AT17">
        <f t="shared" si="8"/>
        <v>14.967317559325732</v>
      </c>
      <c r="AU17">
        <f t="shared" si="8"/>
        <v>19.661877144850525</v>
      </c>
      <c r="AW17">
        <v>14</v>
      </c>
      <c r="AX17">
        <f>(R17*SUMPRODUCT(K18:$K$23, X18:$X$23)-$AZ$3*SUMPRODUCT(K17:$K$22, W18:$W$23))/Z17</f>
        <v>314.02482014193839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7.3063119999999997E-3</v>
      </c>
      <c r="O18">
        <f t="shared" si="22"/>
        <v>400.96149573110341</v>
      </c>
      <c r="P18">
        <f t="shared" si="23"/>
        <v>20.048074786555173</v>
      </c>
      <c r="Q18" s="4">
        <f t="shared" si="24"/>
        <v>50</v>
      </c>
      <c r="R18">
        <f t="shared" si="0"/>
        <v>50000</v>
      </c>
      <c r="S18">
        <f t="shared" si="12"/>
        <v>281.39145013374082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254.13338666989742</v>
      </c>
      <c r="AC18">
        <f t="shared" si="1"/>
        <v>223.78285623213503</v>
      </c>
      <c r="AE18">
        <f t="shared" si="2"/>
        <v>318.87361435881905</v>
      </c>
      <c r="AF18">
        <f t="shared" si="3"/>
        <v>-15.943680717940955</v>
      </c>
      <c r="AG18">
        <f t="shared" si="3"/>
        <v>-39.763620416642837</v>
      </c>
      <c r="AH18">
        <f t="shared" si="4"/>
        <v>-295.64188776346606</v>
      </c>
      <c r="AI18">
        <f t="shared" si="5"/>
        <v>-32.475574539230763</v>
      </c>
      <c r="AJ18">
        <f t="shared" si="6"/>
        <v>30.350530437762387</v>
      </c>
      <c r="AK18">
        <f t="shared" si="20"/>
        <v>39.050138753785355</v>
      </c>
      <c r="AL18">
        <f t="shared" si="7"/>
        <v>36.925094652316979</v>
      </c>
      <c r="AN18">
        <f t="shared" si="8"/>
        <v>122.77895421737283</v>
      </c>
      <c r="AO18">
        <f t="shared" si="8"/>
        <v>-6.1389477108686421</v>
      </c>
      <c r="AP18">
        <f t="shared" si="8"/>
        <v>-15.3105666659464</v>
      </c>
      <c r="AQ18">
        <f t="shared" si="8"/>
        <v>-113.83382057319591</v>
      </c>
      <c r="AR18">
        <f t="shared" si="8"/>
        <v>-12.504380732638111</v>
      </c>
      <c r="AS18">
        <f t="shared" si="8"/>
        <v>11.686154699829737</v>
      </c>
      <c r="AT18">
        <f t="shared" si="8"/>
        <v>15.035848004776962</v>
      </c>
      <c r="AU18">
        <f t="shared" si="8"/>
        <v>14.217621971968589</v>
      </c>
      <c r="AW18">
        <v>15</v>
      </c>
      <c r="AX18">
        <f>(R18*SUMPRODUCT(K19:$K$23, X19:$X$23)-$AZ$3*SUMPRODUCT(K18:$K$22, W19:$W$23))/Z18</f>
        <v>281.39145013374082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7.7977719999999997E-3</v>
      </c>
      <c r="O19">
        <f t="shared" si="22"/>
        <v>400.96149573110341</v>
      </c>
      <c r="P19">
        <f t="shared" si="23"/>
        <v>20.048074786555173</v>
      </c>
      <c r="Q19" s="4">
        <f t="shared" si="24"/>
        <v>50</v>
      </c>
      <c r="R19">
        <f t="shared" si="0"/>
        <v>50000</v>
      </c>
      <c r="S19">
        <f t="shared" si="12"/>
        <v>242.24595255806284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223.78285623213503</v>
      </c>
      <c r="AC19">
        <f t="shared" si="1"/>
        <v>189.22275423395348</v>
      </c>
      <c r="AE19">
        <f t="shared" si="2"/>
        <v>313.19837447364483</v>
      </c>
      <c r="AF19">
        <f t="shared" si="3"/>
        <v>-15.659918723682244</v>
      </c>
      <c r="AG19">
        <f t="shared" si="3"/>
        <v>-39.055916566572876</v>
      </c>
      <c r="AH19">
        <f t="shared" si="4"/>
        <v>-310.06764590352583</v>
      </c>
      <c r="AI19">
        <f t="shared" si="5"/>
        <v>-51.585106720136139</v>
      </c>
      <c r="AJ19">
        <f t="shared" si="6"/>
        <v>34.560101998181551</v>
      </c>
      <c r="AK19">
        <f t="shared" si="20"/>
        <v>38.26498429948596</v>
      </c>
      <c r="AL19">
        <f t="shared" si="7"/>
        <v>21.239979577531372</v>
      </c>
      <c r="AN19">
        <f t="shared" si="8"/>
        <v>112.34745890051572</v>
      </c>
      <c r="AO19">
        <f t="shared" si="8"/>
        <v>-5.617372945025787</v>
      </c>
      <c r="AP19">
        <f t="shared" si="8"/>
        <v>-14.009756559749471</v>
      </c>
      <c r="AQ19">
        <f t="shared" si="8"/>
        <v>-111.22443455547808</v>
      </c>
      <c r="AR19">
        <f t="shared" si="8"/>
        <v>-18.504105159737637</v>
      </c>
      <c r="AS19">
        <f t="shared" si="8"/>
        <v>12.397061911204331</v>
      </c>
      <c r="AT19">
        <f t="shared" si="8"/>
        <v>13.726041069466438</v>
      </c>
      <c r="AU19">
        <f t="shared" si="8"/>
        <v>7.6189978209331315</v>
      </c>
      <c r="AW19">
        <v>16</v>
      </c>
      <c r="AX19">
        <f>(R19*SUMPRODUCT(K20:$K$23, X20:$X$23)-$AZ$3*SUMPRODUCT(K19:$K$22, W20:$W$23))/Z19</f>
        <v>242.24595255806284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8.3605269999999995E-3</v>
      </c>
      <c r="O20">
        <f t="shared" si="22"/>
        <v>400.96149573110341</v>
      </c>
      <c r="P20">
        <f t="shared" si="23"/>
        <v>20.048074786555173</v>
      </c>
      <c r="Q20" s="4">
        <f t="shared" si="24"/>
        <v>50</v>
      </c>
      <c r="R20">
        <f t="shared" si="0"/>
        <v>50000</v>
      </c>
      <c r="S20">
        <f t="shared" si="12"/>
        <v>193.37725333751675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189.22275423395348</v>
      </c>
      <c r="AC20">
        <f t="shared" si="1"/>
        <v>148.27715034055862</v>
      </c>
      <c r="AE20">
        <f t="shared" si="2"/>
        <v>307.44788726276539</v>
      </c>
      <c r="AF20">
        <f t="shared" si="3"/>
        <v>-15.372394363138271</v>
      </c>
      <c r="AG20">
        <f t="shared" si="3"/>
        <v>-38.338829355942572</v>
      </c>
      <c r="AH20">
        <f t="shared" si="4"/>
        <v>-326.52804496457981</v>
      </c>
      <c r="AI20">
        <f t="shared" si="5"/>
        <v>-72.791381420895249</v>
      </c>
      <c r="AJ20">
        <f t="shared" si="6"/>
        <v>40.945603893394861</v>
      </c>
      <c r="AK20">
        <f t="shared" si="20"/>
        <v>26.134494819353428</v>
      </c>
      <c r="AL20">
        <f t="shared" si="7"/>
        <v>-5.7112827081469604</v>
      </c>
      <c r="AN20">
        <f t="shared" si="8"/>
        <v>104.60466693350223</v>
      </c>
      <c r="AO20">
        <f t="shared" si="8"/>
        <v>-5.2302333466751127</v>
      </c>
      <c r="AP20">
        <f t="shared" si="8"/>
        <v>-13.044228441782002</v>
      </c>
      <c r="AQ20">
        <f t="shared" si="8"/>
        <v>-111.09641276791479</v>
      </c>
      <c r="AR20">
        <f t="shared" si="8"/>
        <v>-24.766207622869654</v>
      </c>
      <c r="AS20">
        <f t="shared" si="8"/>
        <v>13.93114552125401</v>
      </c>
      <c r="AT20">
        <f t="shared" si="8"/>
        <v>8.8918813213939121</v>
      </c>
      <c r="AU20">
        <f t="shared" si="8"/>
        <v>-1.9431807802217316</v>
      </c>
      <c r="AW20">
        <v>17</v>
      </c>
      <c r="AX20">
        <f>(R20*SUMPRODUCT(K21:$K$23, X21:$X$23)-$AZ$3*SUMPRODUCT(K20:$K$22, W21:$W$23))/Z20</f>
        <v>193.37725333751675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9.009787E-3</v>
      </c>
      <c r="O21">
        <f t="shared" si="22"/>
        <v>400.96149573110341</v>
      </c>
      <c r="P21">
        <f t="shared" si="23"/>
        <v>20.048074786555173</v>
      </c>
      <c r="Q21" s="4">
        <f t="shared" si="24"/>
        <v>50</v>
      </c>
      <c r="R21">
        <f t="shared" si="0"/>
        <v>50000</v>
      </c>
      <c r="S21">
        <f t="shared" si="12"/>
        <v>135.33952880404215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148.27715034055862</v>
      </c>
      <c r="AC21">
        <f t="shared" si="1"/>
        <v>101.8024378929566</v>
      </c>
      <c r="AE21">
        <f t="shared" si="2"/>
        <v>301.6033684123002</v>
      </c>
      <c r="AF21">
        <f t="shared" si="3"/>
        <v>-15.080168420615012</v>
      </c>
      <c r="AG21">
        <f t="shared" si="3"/>
        <v>-37.610016376056755</v>
      </c>
      <c r="AH21">
        <f t="shared" si="4"/>
        <v>-345.42468632638975</v>
      </c>
      <c r="AI21">
        <f t="shared" si="5"/>
        <v>-96.511502710761306</v>
      </c>
      <c r="AJ21">
        <f t="shared" si="6"/>
        <v>46.474712447602016</v>
      </c>
      <c r="AK21">
        <f t="shared" si="20"/>
        <v>22.30525797204411</v>
      </c>
      <c r="AL21">
        <f t="shared" si="7"/>
        <v>-27.73153229111518</v>
      </c>
      <c r="AN21">
        <f t="shared" si="8"/>
        <v>97.608821930838417</v>
      </c>
      <c r="AO21">
        <f t="shared" si="8"/>
        <v>-4.8804410965419214</v>
      </c>
      <c r="AP21">
        <f t="shared" si="8"/>
        <v>-12.171844799319306</v>
      </c>
      <c r="AQ21">
        <f t="shared" si="8"/>
        <v>-111.79084927213712</v>
      </c>
      <c r="AR21">
        <f t="shared" si="8"/>
        <v>-31.234313237159924</v>
      </c>
      <c r="AS21">
        <f t="shared" si="8"/>
        <v>15.040753541530741</v>
      </c>
      <c r="AT21">
        <f t="shared" si="8"/>
        <v>7.218718958530955</v>
      </c>
      <c r="AU21">
        <f t="shared" si="8"/>
        <v>-8.9748407370982299</v>
      </c>
      <c r="AW21">
        <v>18</v>
      </c>
      <c r="AX21">
        <f>(R21*SUMPRODUCT(K22:$K$23, X22:$X$23)-$AZ$3*SUMPRODUCT(K21:$K$22, W22:$W$23))/Z21</f>
        <v>135.33952880404215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9.7579090000000004E-3</v>
      </c>
      <c r="O22">
        <f t="shared" si="22"/>
        <v>400.96149573110341</v>
      </c>
      <c r="P22">
        <f t="shared" si="23"/>
        <v>20.048074786555173</v>
      </c>
      <c r="Q22" s="4">
        <f t="shared" si="24"/>
        <v>50</v>
      </c>
      <c r="R22">
        <f t="shared" si="0"/>
        <v>50000</v>
      </c>
      <c r="S22">
        <f t="shared" si="12"/>
        <v>70.183056600546351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101.8024378929566</v>
      </c>
      <c r="AC22">
        <f t="shared" si="1"/>
        <v>51.748664197979423</v>
      </c>
      <c r="AE22">
        <f t="shared" si="2"/>
        <v>295.64431650511648</v>
      </c>
      <c r="AF22">
        <f t="shared" si="3"/>
        <v>-14.782215825255825</v>
      </c>
      <c r="AG22">
        <f t="shared" si="3"/>
        <v>-36.866921095010113</v>
      </c>
      <c r="AH22">
        <f t="shared" si="4"/>
        <v>-366.9951172860716</v>
      </c>
      <c r="AI22">
        <f t="shared" si="5"/>
        <v>-122.99993770122109</v>
      </c>
      <c r="AJ22">
        <f t="shared" si="6"/>
        <v>50.053773694977181</v>
      </c>
      <c r="AK22">
        <f t="shared" si="20"/>
        <v>26.78651770009721</v>
      </c>
      <c r="AL22">
        <f t="shared" si="7"/>
        <v>-46.159646306146698</v>
      </c>
      <c r="AN22">
        <f t="shared" si="8"/>
        <v>89.420818420123084</v>
      </c>
      <c r="AO22">
        <f t="shared" si="8"/>
        <v>-4.4710409210061544</v>
      </c>
      <c r="AP22">
        <f t="shared" si="8"/>
        <v>-11.150798689170308</v>
      </c>
      <c r="AQ22">
        <f t="shared" si="8"/>
        <v>-111.00163917185145</v>
      </c>
      <c r="AR22">
        <f t="shared" si="8"/>
        <v>-37.202660361904826</v>
      </c>
      <c r="AS22">
        <f t="shared" si="8"/>
        <v>15.139304762325875</v>
      </c>
      <c r="AT22">
        <f t="shared" si="8"/>
        <v>8.1018717480616704</v>
      </c>
      <c r="AU22">
        <f t="shared" si="8"/>
        <v>-13.961483851517286</v>
      </c>
      <c r="AW22">
        <v>19</v>
      </c>
      <c r="AX22">
        <f>(R22*SUMPRODUCT(K23:$K$23, X23:$X$23)-$AZ$3*SUMPRODUCT(K22:$K$22, W23:$W$23))/Z22</f>
        <v>70.183056600546351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1.0650522000000001E-2</v>
      </c>
      <c r="O23">
        <f t="shared" si="22"/>
        <v>400.96149573110341</v>
      </c>
      <c r="P23">
        <f t="shared" si="23"/>
        <v>20.048074786555173</v>
      </c>
      <c r="Q23" s="4">
        <f t="shared" si="24"/>
        <v>50</v>
      </c>
      <c r="R23">
        <f t="shared" si="0"/>
        <v>50000</v>
      </c>
      <c r="S23">
        <f t="shared" si="12"/>
        <v>71.662933587172787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51.748664197979423</v>
      </c>
      <c r="AC23">
        <f t="shared" si="1"/>
        <v>51.748664197979416</v>
      </c>
      <c r="AE23">
        <f t="shared" si="2"/>
        <v>289.53910704295265</v>
      </c>
      <c r="AF23">
        <f t="shared" si="3"/>
        <v>-14.476955352147632</v>
      </c>
      <c r="AG23">
        <f t="shared" si="3"/>
        <v>-36.105599929865342</v>
      </c>
      <c r="AH23">
        <f t="shared" si="4"/>
        <v>-392.65195419466932</v>
      </c>
      <c r="AI23">
        <f t="shared" si="5"/>
        <v>-153.69540243372964</v>
      </c>
      <c r="AJ23">
        <f t="shared" si="6"/>
        <v>0</v>
      </c>
      <c r="AK23">
        <f t="shared" si="20"/>
        <v>33.955643770844709</v>
      </c>
      <c r="AL23">
        <f t="shared" si="7"/>
        <v>-119.73975866288492</v>
      </c>
      <c r="AN23">
        <f t="shared" si="8"/>
        <v>79.331671203986176</v>
      </c>
      <c r="AO23">
        <f t="shared" si="8"/>
        <v>-3.9665835601993087</v>
      </c>
      <c r="AP23">
        <f t="shared" si="8"/>
        <v>-9.8926794777806197</v>
      </c>
      <c r="AQ23">
        <f t="shared" si="8"/>
        <v>-107.58386335408963</v>
      </c>
      <c r="AR23">
        <f t="shared" si="8"/>
        <v>-42.111455188083376</v>
      </c>
      <c r="AS23">
        <f t="shared" si="8"/>
        <v>0</v>
      </c>
      <c r="AT23">
        <f t="shared" si="8"/>
        <v>9.3036066687486176</v>
      </c>
      <c r="AU23">
        <f t="shared" si="8"/>
        <v>-32.807848519334762</v>
      </c>
      <c r="AW23">
        <v>20</v>
      </c>
      <c r="AX23">
        <f>(R23*SUMPRODUCT(K$23:$K24, X$23:$X24)-$AZ$3*SUMPRODUCT(K$22:$K23, W$23:$W24))/Z23</f>
        <v>71.662933587172787</v>
      </c>
    </row>
    <row r="25" spans="5:50" x14ac:dyDescent="0.25">
      <c r="AN25" s="8">
        <f t="shared" ref="AN25:AU25" si="25">SUM(AN3:AN23)</f>
        <v>3767.8267751944545</v>
      </c>
      <c r="AO25" s="8">
        <f t="shared" si="25"/>
        <v>-489.1124605580502</v>
      </c>
      <c r="AP25" s="8">
        <f t="shared" si="25"/>
        <v>-940.3308801940907</v>
      </c>
      <c r="AQ25" s="8">
        <f t="shared" si="25"/>
        <v>-2534.8072548154569</v>
      </c>
      <c r="AR25" s="8">
        <f t="shared" si="25"/>
        <v>-196.42382037314326</v>
      </c>
      <c r="AS25" s="8">
        <f t="shared" si="25"/>
        <v>-159.52489933312947</v>
      </c>
      <c r="AT25" s="8">
        <f t="shared" si="25"/>
        <v>368.47990634547745</v>
      </c>
      <c r="AU25" s="9">
        <f t="shared" si="25"/>
        <v>12.531186639204613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2" priority="1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2F553-E224-4EEE-BC53-ADD3ABB3A32F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402.63995016546556</v>
      </c>
      <c r="K3">
        <v>1</v>
      </c>
      <c r="L3" s="2">
        <v>0</v>
      </c>
      <c r="O3">
        <f>$C$3</f>
        <v>402.63995016546556</v>
      </c>
      <c r="P3">
        <f>O3*B5</f>
        <v>322.11196013237247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402.63995016546556</v>
      </c>
      <c r="AF3">
        <f t="shared" ref="AF3:AG23" si="4">-$Z3*P3</f>
        <v>-322.11196013237247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-439.95393766690694</v>
      </c>
      <c r="AJ3">
        <f t="shared" ref="AJ3:AJ23" si="7">AB3-AC3</f>
        <v>0</v>
      </c>
      <c r="AL3">
        <f t="shared" ref="AL3:AL23" si="8">SUM(AI3:AK3)</f>
        <v>-439.95393766690694</v>
      </c>
      <c r="AN3">
        <f t="shared" ref="AN3:AU23" si="9">AE3*$K3</f>
        <v>402.63995016546556</v>
      </c>
      <c r="AO3">
        <f t="shared" si="9"/>
        <v>-322.11196013237247</v>
      </c>
      <c r="AP3">
        <f t="shared" si="9"/>
        <v>-520.48192770000003</v>
      </c>
      <c r="AQ3">
        <f t="shared" si="9"/>
        <v>0</v>
      </c>
      <c r="AR3">
        <f t="shared" si="9"/>
        <v>-439.95393766690694</v>
      </c>
      <c r="AS3">
        <f t="shared" si="9"/>
        <v>0</v>
      </c>
      <c r="AT3">
        <f t="shared" si="9"/>
        <v>0</v>
      </c>
      <c r="AU3">
        <f t="shared" si="9"/>
        <v>-439.95393766690694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238.5051855118671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100000</v>
      </c>
      <c r="S4">
        <f t="shared" si="1"/>
        <v>7.1650141601609736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7.0756893114739796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-246.6807</v>
      </c>
      <c r="AI4">
        <f t="shared" si="6"/>
        <v>-246.6807</v>
      </c>
      <c r="AJ4">
        <f t="shared" si="7"/>
        <v>-7.0756893114739796</v>
      </c>
      <c r="AK4">
        <f>G4*MAX(0, SUM(AB4, AE4:AF4))</f>
        <v>0</v>
      </c>
      <c r="AL4">
        <f t="shared" si="8"/>
        <v>-253.75638931147398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-231.429496200394</v>
      </c>
      <c r="AR4">
        <f t="shared" si="9"/>
        <v>-231.429496200394</v>
      </c>
      <c r="AS4">
        <f t="shared" si="9"/>
        <v>-6.6382299572886563</v>
      </c>
      <c r="AT4">
        <f t="shared" si="9"/>
        <v>0</v>
      </c>
      <c r="AU4">
        <f t="shared" si="9"/>
        <v>-238.06772615768267</v>
      </c>
      <c r="AW4">
        <v>1</v>
      </c>
      <c r="AX4">
        <f>(R4*SUMPRODUCT(K5:$K$23, X5:$X$23)-$AZ$3*SUMPRODUCT(K4:$K$22, W5:$W$23))/Z4</f>
        <v>7.1650141601609736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402.63995016546556</v>
      </c>
      <c r="P5">
        <f t="shared" ref="P5:P23" si="22">O5*$C$5</f>
        <v>20.13199750827328</v>
      </c>
      <c r="Q5" s="4">
        <f t="shared" ref="Q5:Q23" si="23">$C$8</f>
        <v>50</v>
      </c>
      <c r="R5">
        <f t="shared" si="0"/>
        <v>100000</v>
      </c>
      <c r="S5">
        <f t="shared" si="1"/>
        <v>17.793821095217531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7.0756893114739796</v>
      </c>
      <c r="AC5">
        <f t="shared" si="2"/>
        <v>17.352855558135616</v>
      </c>
      <c r="AE5">
        <f t="shared" si="3"/>
        <v>392.66174812975606</v>
      </c>
      <c r="AF5">
        <f t="shared" si="4"/>
        <v>-19.633087406487803</v>
      </c>
      <c r="AG5">
        <f t="shared" si="4"/>
        <v>-48.76090263377877</v>
      </c>
      <c r="AH5">
        <f t="shared" si="5"/>
        <v>-243.98083944245369</v>
      </c>
      <c r="AI5">
        <f t="shared" si="6"/>
        <v>80.286918647035833</v>
      </c>
      <c r="AJ5">
        <f t="shared" si="7"/>
        <v>-10.277166246661636</v>
      </c>
      <c r="AK5">
        <f>G5*SUM(AB5, AE5:AF5)</f>
        <v>15.584278351424434</v>
      </c>
      <c r="AL5">
        <f t="shared" si="8"/>
        <v>85.594030751798627</v>
      </c>
      <c r="AN5">
        <f t="shared" si="9"/>
        <v>339.08796549107137</v>
      </c>
      <c r="AO5">
        <f t="shared" si="9"/>
        <v>-16.954398274553569</v>
      </c>
      <c r="AP5">
        <f t="shared" si="9"/>
        <v>-42.108087554615807</v>
      </c>
      <c r="AQ5">
        <f t="shared" si="9"/>
        <v>-210.69270653276547</v>
      </c>
      <c r="AR5">
        <f t="shared" si="9"/>
        <v>69.332773129136569</v>
      </c>
      <c r="AS5">
        <f t="shared" si="9"/>
        <v>-8.8749754978486539</v>
      </c>
      <c r="AT5">
        <f t="shared" si="9"/>
        <v>13.457998557284482</v>
      </c>
      <c r="AU5">
        <f t="shared" si="9"/>
        <v>73.915796188572401</v>
      </c>
      <c r="AW5">
        <v>2</v>
      </c>
      <c r="AX5">
        <f>(R5*SUMPRODUCT(K6:$K$23, X6:$X$23)-$AZ$3*SUMPRODUCT(K5:$K$22, W6:$W$23))/Z5</f>
        <v>17.793821095217531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402.63995016546556</v>
      </c>
      <c r="P6">
        <f t="shared" si="22"/>
        <v>20.13199750827328</v>
      </c>
      <c r="Q6" s="4">
        <f t="shared" si="23"/>
        <v>50</v>
      </c>
      <c r="R6">
        <f t="shared" si="0"/>
        <v>100000</v>
      </c>
      <c r="S6">
        <f t="shared" si="1"/>
        <v>31.436414702126932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17.352855558135616</v>
      </c>
      <c r="AC6">
        <f t="shared" si="2"/>
        <v>30.27492660030407</v>
      </c>
      <c r="AE6">
        <f t="shared" si="3"/>
        <v>387.76352370694525</v>
      </c>
      <c r="AF6">
        <f t="shared" si="4"/>
        <v>-19.388176185347263</v>
      </c>
      <c r="AG6">
        <f t="shared" si="4"/>
        <v>-48.15263904483313</v>
      </c>
      <c r="AH6">
        <f t="shared" si="5"/>
        <v>-241.30912521570761</v>
      </c>
      <c r="AI6">
        <f t="shared" si="6"/>
        <v>78.913583261057255</v>
      </c>
      <c r="AJ6">
        <f t="shared" si="7"/>
        <v>-12.922071042168454</v>
      </c>
      <c r="AK6">
        <f>G6*SUM(AB6, AE6:AF6)</f>
        <v>22.565099880164418</v>
      </c>
      <c r="AL6">
        <f t="shared" si="8"/>
        <v>88.556612099053211</v>
      </c>
      <c r="AN6">
        <f t="shared" si="9"/>
        <v>302.0003990848611</v>
      </c>
      <c r="AO6">
        <f t="shared" si="9"/>
        <v>-15.100019954243054</v>
      </c>
      <c r="AP6">
        <f t="shared" si="9"/>
        <v>-37.502537808376132</v>
      </c>
      <c r="AQ6">
        <f t="shared" si="9"/>
        <v>-187.93787363310247</v>
      </c>
      <c r="AR6">
        <f t="shared" si="9"/>
        <v>61.459967689139425</v>
      </c>
      <c r="AS6">
        <f t="shared" si="9"/>
        <v>-10.064047733089813</v>
      </c>
      <c r="AT6">
        <f t="shared" si="9"/>
        <v>17.574291423939183</v>
      </c>
      <c r="AU6">
        <f t="shared" si="9"/>
        <v>68.970211379988783</v>
      </c>
      <c r="AW6">
        <v>3</v>
      </c>
      <c r="AX6">
        <f>(R6*SUMPRODUCT(K7:$K$23, X7:$X$23)-$AZ$3*SUMPRODUCT(K6:$K$22, W7:$W$23))/Z6</f>
        <v>31.436414702126932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402.63995016546556</v>
      </c>
      <c r="P7">
        <f t="shared" si="22"/>
        <v>20.13199750827328</v>
      </c>
      <c r="Q7" s="4">
        <f t="shared" si="23"/>
        <v>50</v>
      </c>
      <c r="R7">
        <f t="shared" si="0"/>
        <v>100000</v>
      </c>
      <c r="S7">
        <f t="shared" si="1"/>
        <v>42.942405010848518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30.27492660030407</v>
      </c>
      <c r="AC7">
        <f t="shared" si="2"/>
        <v>40.839716680183756</v>
      </c>
      <c r="AE7">
        <f t="shared" si="3"/>
        <v>382.92455871362483</v>
      </c>
      <c r="AF7">
        <f t="shared" si="4"/>
        <v>-19.146227935681242</v>
      </c>
      <c r="AG7">
        <f t="shared" si="4"/>
        <v>-47.55173431700721</v>
      </c>
      <c r="AH7">
        <f t="shared" si="5"/>
        <v>-238.75667475516744</v>
      </c>
      <c r="AI7">
        <f t="shared" si="6"/>
        <v>77.46992170576894</v>
      </c>
      <c r="AJ7">
        <f t="shared" si="7"/>
        <v>-10.564790079879685</v>
      </c>
      <c r="AK7">
        <f>G7*SUM(AB7, AE7:AF7)</f>
        <v>19.348014937271959</v>
      </c>
      <c r="AL7">
        <f t="shared" si="8"/>
        <v>86.253146563161209</v>
      </c>
      <c r="AN7">
        <f t="shared" si="9"/>
        <v>269.96622275243527</v>
      </c>
      <c r="AO7">
        <f t="shared" si="9"/>
        <v>-13.498311137621764</v>
      </c>
      <c r="AP7">
        <f t="shared" si="9"/>
        <v>-33.524520187513957</v>
      </c>
      <c r="AQ7">
        <f t="shared" si="9"/>
        <v>-168.32620466317155</v>
      </c>
      <c r="AR7">
        <f t="shared" si="9"/>
        <v>54.617186764127979</v>
      </c>
      <c r="AS7">
        <f t="shared" si="9"/>
        <v>-7.4482986456100493</v>
      </c>
      <c r="AT7">
        <f t="shared" si="9"/>
        <v>13.640573297048121</v>
      </c>
      <c r="AU7">
        <f t="shared" si="9"/>
        <v>60.809461415566048</v>
      </c>
      <c r="AW7">
        <v>4</v>
      </c>
      <c r="AX7">
        <f>(R7*SUMPRODUCT(K8:$K$23, X8:$X$23)-$AZ$3*SUMPRODUCT(K7:$K$22, W8:$W$23))/Z7</f>
        <v>42.942405010848518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402.63995016546556</v>
      </c>
      <c r="P8">
        <f t="shared" si="22"/>
        <v>20.13199750827328</v>
      </c>
      <c r="Q8" s="4">
        <f t="shared" si="23"/>
        <v>50</v>
      </c>
      <c r="R8">
        <f t="shared" si="0"/>
        <v>100000</v>
      </c>
      <c r="S8">
        <f t="shared" si="1"/>
        <v>48.351325765390868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40.839716680183756</v>
      </c>
      <c r="AC8">
        <f t="shared" si="2"/>
        <v>45.409686410929908</v>
      </c>
      <c r="AE8">
        <f t="shared" si="3"/>
        <v>378.14379614412695</v>
      </c>
      <c r="AF8">
        <f t="shared" si="4"/>
        <v>-18.90718980720635</v>
      </c>
      <c r="AG8">
        <f t="shared" si="4"/>
        <v>-46.958057190888304</v>
      </c>
      <c r="AH8">
        <f t="shared" si="5"/>
        <v>-236.31956589766611</v>
      </c>
      <c r="AI8">
        <f t="shared" si="6"/>
        <v>75.958983248366167</v>
      </c>
      <c r="AJ8">
        <f t="shared" si="7"/>
        <v>-4.569969730746152</v>
      </c>
      <c r="AK8">
        <f t="shared" ref="AK8:AK23" si="24">G8*SUM(AB8:AB8, AE8:AF8)</f>
        <v>8.5216256802643233</v>
      </c>
      <c r="AL8">
        <f t="shared" si="8"/>
        <v>79.910639197884336</v>
      </c>
      <c r="AN8">
        <f t="shared" si="9"/>
        <v>248.57410731646848</v>
      </c>
      <c r="AO8">
        <f t="shared" si="9"/>
        <v>-12.428705365823427</v>
      </c>
      <c r="AP8">
        <f t="shared" si="9"/>
        <v>-30.868038208120751</v>
      </c>
      <c r="AQ8">
        <f t="shared" si="9"/>
        <v>-155.34546839964085</v>
      </c>
      <c r="AR8">
        <f t="shared" si="9"/>
        <v>49.931895342883458</v>
      </c>
      <c r="AS8">
        <f t="shared" si="9"/>
        <v>-3.0040851069536969</v>
      </c>
      <c r="AT8">
        <f t="shared" si="9"/>
        <v>5.6017195520760019</v>
      </c>
      <c r="AU8">
        <f t="shared" si="9"/>
        <v>52.52952978800576</v>
      </c>
      <c r="AW8">
        <v>5</v>
      </c>
      <c r="AX8">
        <f>(R8*SUMPRODUCT(K9:$K$23, X9:$X$23)-$AZ$3*SUMPRODUCT(K8:$K$22, W9:$W$23))/Z8</f>
        <v>48.351325765390868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402.63995016546556</v>
      </c>
      <c r="P9">
        <f t="shared" si="22"/>
        <v>20.13199750827328</v>
      </c>
      <c r="Q9" s="4">
        <f t="shared" si="23"/>
        <v>50</v>
      </c>
      <c r="R9">
        <f t="shared" si="0"/>
        <v>100000</v>
      </c>
      <c r="S9">
        <f t="shared" si="1"/>
        <v>49.923291885118005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45.409686410929908</v>
      </c>
      <c r="AC9">
        <f t="shared" si="2"/>
        <v>46.300204491826435</v>
      </c>
      <c r="AE9">
        <f t="shared" si="3"/>
        <v>373.41912612932248</v>
      </c>
      <c r="AF9">
        <f t="shared" si="4"/>
        <v>-18.670956306466124</v>
      </c>
      <c r="AG9">
        <f t="shared" si="4"/>
        <v>-46.371345662031956</v>
      </c>
      <c r="AH9">
        <f t="shared" si="5"/>
        <v>-234.26191389492968</v>
      </c>
      <c r="AI9">
        <f t="shared" si="6"/>
        <v>74.114910265894736</v>
      </c>
      <c r="AJ9">
        <f t="shared" si="7"/>
        <v>-0.89051808089652695</v>
      </c>
      <c r="AK9">
        <f t="shared" si="24"/>
        <v>2.3609313517793389</v>
      </c>
      <c r="AL9">
        <f t="shared" si="8"/>
        <v>75.585323536777551</v>
      </c>
      <c r="AN9">
        <f t="shared" si="9"/>
        <v>233.29056211075883</v>
      </c>
      <c r="AO9">
        <f t="shared" si="9"/>
        <v>-11.664528105537942</v>
      </c>
      <c r="AP9">
        <f t="shared" si="9"/>
        <v>-28.970121074037447</v>
      </c>
      <c r="AQ9">
        <f t="shared" si="9"/>
        <v>-146.35322550340811</v>
      </c>
      <c r="AR9">
        <f t="shared" si="9"/>
        <v>46.302687427775339</v>
      </c>
      <c r="AS9">
        <f t="shared" si="9"/>
        <v>-0.55634392864546844</v>
      </c>
      <c r="AT9">
        <f t="shared" si="9"/>
        <v>1.4749726610703078</v>
      </c>
      <c r="AU9">
        <f t="shared" si="9"/>
        <v>47.221316160200175</v>
      </c>
      <c r="AW9">
        <v>6</v>
      </c>
      <c r="AX9">
        <f>(R9*SUMPRODUCT(K10:$K$23, X10:$X$23)-$AZ$3*SUMPRODUCT(K9:$K$22, W10:$W$23))/Z9</f>
        <v>49.923291885118005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402.63995016546556</v>
      </c>
      <c r="P10">
        <f t="shared" si="22"/>
        <v>20.13199750827328</v>
      </c>
      <c r="Q10" s="4">
        <f t="shared" si="23"/>
        <v>50</v>
      </c>
      <c r="R10">
        <f t="shared" si="0"/>
        <v>100000</v>
      </c>
      <c r="S10">
        <f t="shared" si="1"/>
        <v>50.882239824758663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46.300204491826435</v>
      </c>
      <c r="AC10">
        <f t="shared" si="2"/>
        <v>46.59946116394508</v>
      </c>
      <c r="AE10">
        <f t="shared" si="3"/>
        <v>368.74958306490765</v>
      </c>
      <c r="AF10">
        <f t="shared" si="4"/>
        <v>-18.437479153245384</v>
      </c>
      <c r="AG10">
        <f t="shared" si="4"/>
        <v>-45.791479821285662</v>
      </c>
      <c r="AH10">
        <f t="shared" si="5"/>
        <v>-232.30476825194631</v>
      </c>
      <c r="AI10">
        <f t="shared" si="6"/>
        <v>72.215855838430286</v>
      </c>
      <c r="AJ10">
        <f t="shared" si="7"/>
        <v>-0.29925667211864493</v>
      </c>
      <c r="AK10">
        <f t="shared" si="24"/>
        <v>1.6261104644543038</v>
      </c>
      <c r="AL10">
        <f t="shared" si="8"/>
        <v>73.542709630765941</v>
      </c>
      <c r="AN10">
        <f t="shared" si="9"/>
        <v>218.88199815455468</v>
      </c>
      <c r="AO10">
        <f t="shared" si="9"/>
        <v>-10.944099907727734</v>
      </c>
      <c r="AP10">
        <f t="shared" si="9"/>
        <v>-27.180859483094604</v>
      </c>
      <c r="AQ10">
        <f t="shared" si="9"/>
        <v>-137.891225349173</v>
      </c>
      <c r="AR10">
        <f t="shared" si="9"/>
        <v>42.865813414559348</v>
      </c>
      <c r="AS10">
        <f t="shared" si="9"/>
        <v>-0.17763246756778489</v>
      </c>
      <c r="AT10">
        <f t="shared" si="9"/>
        <v>0.96522497658563722</v>
      </c>
      <c r="AU10">
        <f t="shared" si="9"/>
        <v>43.653405923577196</v>
      </c>
      <c r="AW10">
        <v>7</v>
      </c>
      <c r="AX10">
        <f>(R10*SUMPRODUCT(K11:$K$23, X11:$X$23)-$AZ$3*SUMPRODUCT(K10:$K$22, W11:$W$23))/Z10</f>
        <v>50.882239824758663</v>
      </c>
    </row>
    <row r="11" spans="1:52" x14ac:dyDescent="0.25">
      <c r="A11" t="s">
        <v>33</v>
      </c>
      <c r="C11" s="7">
        <f>AU25</f>
        <v>8.7765187817587957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402.63995016546556</v>
      </c>
      <c r="P11">
        <f t="shared" si="22"/>
        <v>20.13199750827328</v>
      </c>
      <c r="Q11" s="4">
        <f t="shared" si="23"/>
        <v>50</v>
      </c>
      <c r="R11">
        <f t="shared" si="0"/>
        <v>100000</v>
      </c>
      <c r="S11">
        <f t="shared" si="1"/>
        <v>51.049486861951607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46.59946116394508</v>
      </c>
      <c r="AC11">
        <f t="shared" si="2"/>
        <v>46.167463894418006</v>
      </c>
      <c r="AE11">
        <f t="shared" si="3"/>
        <v>364.13422552086649</v>
      </c>
      <c r="AF11">
        <f t="shared" si="4"/>
        <v>-18.206711276043325</v>
      </c>
      <c r="AG11">
        <f t="shared" si="4"/>
        <v>-45.218342761470254</v>
      </c>
      <c r="AH11">
        <f t="shared" si="5"/>
        <v>-230.44452320510439</v>
      </c>
      <c r="AI11">
        <f t="shared" si="6"/>
        <v>70.264648278248529</v>
      </c>
      <c r="AJ11">
        <f t="shared" si="7"/>
        <v>0.43199726952707351</v>
      </c>
      <c r="AK11">
        <f t="shared" si="24"/>
        <v>0.94206474098104365</v>
      </c>
      <c r="AL11">
        <f t="shared" si="8"/>
        <v>71.638710288756641</v>
      </c>
      <c r="AN11">
        <f t="shared" si="9"/>
        <v>205.55627101449045</v>
      </c>
      <c r="AO11">
        <f t="shared" si="9"/>
        <v>-10.277813550724522</v>
      </c>
      <c r="AP11">
        <f t="shared" si="9"/>
        <v>-25.526065027826565</v>
      </c>
      <c r="AQ11">
        <f t="shared" si="9"/>
        <v>-130.08751593727627</v>
      </c>
      <c r="AR11">
        <f t="shared" si="9"/>
        <v>39.664876498663091</v>
      </c>
      <c r="AS11">
        <f t="shared" si="9"/>
        <v>0.24386542540846212</v>
      </c>
      <c r="AT11">
        <f t="shared" si="9"/>
        <v>0.53180201595523546</v>
      </c>
      <c r="AU11">
        <f t="shared" si="9"/>
        <v>40.440543940026785</v>
      </c>
      <c r="AW11">
        <v>8</v>
      </c>
      <c r="AX11">
        <f>(R11*SUMPRODUCT(K12:$K$23, X12:$X$23)-$AZ$3*SUMPRODUCT(K11:$K$22, W12:$W$23))/Z11</f>
        <v>51.049486861951607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402.63995016546556</v>
      </c>
      <c r="P12">
        <f t="shared" si="22"/>
        <v>20.13199750827328</v>
      </c>
      <c r="Q12" s="4">
        <f t="shared" si="23"/>
        <v>50</v>
      </c>
      <c r="R12">
        <f t="shared" si="0"/>
        <v>100000</v>
      </c>
      <c r="S12">
        <f t="shared" si="1"/>
        <v>50.571664263277441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46.167463894418006</v>
      </c>
      <c r="AC12">
        <f t="shared" si="2"/>
        <v>45.162293919327226</v>
      </c>
      <c r="AE12">
        <f t="shared" si="3"/>
        <v>359.57178862789414</v>
      </c>
      <c r="AF12">
        <f t="shared" si="4"/>
        <v>-17.978589431394706</v>
      </c>
      <c r="AG12">
        <f t="shared" si="4"/>
        <v>-44.651777410578298</v>
      </c>
      <c r="AH12">
        <f t="shared" si="5"/>
        <v>-228.7638465544976</v>
      </c>
      <c r="AI12">
        <f t="shared" si="6"/>
        <v>68.177575231423532</v>
      </c>
      <c r="AJ12">
        <f t="shared" si="7"/>
        <v>1.0051699750907801</v>
      </c>
      <c r="AK12">
        <f t="shared" si="24"/>
        <v>0.89184952510911009</v>
      </c>
      <c r="AL12">
        <f t="shared" si="8"/>
        <v>70.074594731623421</v>
      </c>
      <c r="AN12">
        <f t="shared" si="9"/>
        <v>192.96581809646315</v>
      </c>
      <c r="AO12">
        <f t="shared" si="9"/>
        <v>-9.648290904823158</v>
      </c>
      <c r="AP12">
        <f t="shared" si="9"/>
        <v>-23.962577237698785</v>
      </c>
      <c r="AQ12">
        <f t="shared" si="9"/>
        <v>-122.76714747208595</v>
      </c>
      <c r="AR12">
        <f t="shared" si="9"/>
        <v>36.587802481855277</v>
      </c>
      <c r="AS12">
        <f t="shared" si="9"/>
        <v>0.53942898943642814</v>
      </c>
      <c r="AT12">
        <f t="shared" si="9"/>
        <v>0.4786150601200726</v>
      </c>
      <c r="AU12">
        <f t="shared" si="9"/>
        <v>37.605846531411778</v>
      </c>
      <c r="AW12">
        <v>9</v>
      </c>
      <c r="AX12">
        <f>(R12*SUMPRODUCT(K13:$K$23, X13:$X$23)-$AZ$3*SUMPRODUCT(K12:$K$22, W13:$W$23))/Z12</f>
        <v>50.571664263277441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402.63995016546556</v>
      </c>
      <c r="P13">
        <f t="shared" si="22"/>
        <v>20.13199750827328</v>
      </c>
      <c r="Q13" s="4">
        <f t="shared" si="23"/>
        <v>50</v>
      </c>
      <c r="R13">
        <f t="shared" si="0"/>
        <v>100000</v>
      </c>
      <c r="S13">
        <f t="shared" si="1"/>
        <v>49.382342626910102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45.162293919327226</v>
      </c>
      <c r="AC13">
        <f t="shared" si="2"/>
        <v>43.547003224236505</v>
      </c>
      <c r="AE13">
        <f t="shared" si="3"/>
        <v>355.06138986827284</v>
      </c>
      <c r="AF13">
        <f t="shared" si="4"/>
        <v>-17.753069493413641</v>
      </c>
      <c r="AG13">
        <f t="shared" si="4"/>
        <v>-44.091674177184821</v>
      </c>
      <c r="AH13">
        <f t="shared" si="5"/>
        <v>-227.17091857538708</v>
      </c>
      <c r="AI13">
        <f t="shared" si="6"/>
        <v>66.045727622287302</v>
      </c>
      <c r="AJ13">
        <f t="shared" si="7"/>
        <v>1.6152906950907209</v>
      </c>
      <c r="AK13">
        <f t="shared" si="24"/>
        <v>0.76494122858837288</v>
      </c>
      <c r="AL13">
        <f t="shared" si="8"/>
        <v>68.425959545966393</v>
      </c>
      <c r="AN13">
        <f t="shared" si="9"/>
        <v>181.17837055208693</v>
      </c>
      <c r="AO13">
        <f t="shared" si="9"/>
        <v>-9.0589185276043462</v>
      </c>
      <c r="AP13">
        <f t="shared" si="9"/>
        <v>-22.498806995881974</v>
      </c>
      <c r="AQ13">
        <f t="shared" si="9"/>
        <v>-115.9192692834869</v>
      </c>
      <c r="AR13">
        <f t="shared" si="9"/>
        <v>33.701375745113708</v>
      </c>
      <c r="AS13">
        <f t="shared" si="9"/>
        <v>0.82423982008592778</v>
      </c>
      <c r="AT13">
        <f t="shared" si="9"/>
        <v>0.39032913551983167</v>
      </c>
      <c r="AU13">
        <f t="shared" si="9"/>
        <v>34.915944700719464</v>
      </c>
      <c r="AW13">
        <v>10</v>
      </c>
      <c r="AX13">
        <f>(R13*SUMPRODUCT(K14:$K$23, X14:$X$23)-$AZ$3*SUMPRODUCT(K13:$K$22, W14:$W$23))/Z13</f>
        <v>49.382342626910102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2.5599659999999999E-3</v>
      </c>
      <c r="O14">
        <f t="shared" si="21"/>
        <v>402.63995016546556</v>
      </c>
      <c r="P14">
        <f t="shared" si="22"/>
        <v>20.13199750827328</v>
      </c>
      <c r="Q14" s="4">
        <f t="shared" si="23"/>
        <v>50</v>
      </c>
      <c r="R14">
        <f t="shared" si="0"/>
        <v>100000</v>
      </c>
      <c r="S14">
        <f t="shared" si="1"/>
        <v>47.438818595386181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43.547003224236505</v>
      </c>
      <c r="AC14">
        <f t="shared" si="2"/>
        <v>41.307715857959579</v>
      </c>
      <c r="AE14">
        <f t="shared" si="3"/>
        <v>350.60183088361458</v>
      </c>
      <c r="AF14">
        <f t="shared" si="4"/>
        <v>-17.530091544180731</v>
      </c>
      <c r="AG14">
        <f t="shared" si="4"/>
        <v>-43.537884248636303</v>
      </c>
      <c r="AH14">
        <f t="shared" si="5"/>
        <v>-225.74637355334224</v>
      </c>
      <c r="AI14">
        <f t="shared" si="6"/>
        <v>63.787481537455307</v>
      </c>
      <c r="AJ14">
        <f t="shared" si="7"/>
        <v>2.2392873662769262</v>
      </c>
      <c r="AK14">
        <f t="shared" si="24"/>
        <v>0.67791373661460663</v>
      </c>
      <c r="AL14">
        <f t="shared" si="8"/>
        <v>66.704682640346846</v>
      </c>
      <c r="AN14">
        <f t="shared" si="9"/>
        <v>170.15672092259584</v>
      </c>
      <c r="AO14">
        <f t="shared" si="9"/>
        <v>-8.5078360461297926</v>
      </c>
      <c r="AP14">
        <f t="shared" si="9"/>
        <v>-21.130133864345758</v>
      </c>
      <c r="AQ14">
        <f t="shared" si="9"/>
        <v>-109.56093009324707</v>
      </c>
      <c r="AR14">
        <f t="shared" si="9"/>
        <v>30.957820918873228</v>
      </c>
      <c r="AS14">
        <f t="shared" si="9"/>
        <v>1.0867878085199272</v>
      </c>
      <c r="AT14">
        <f t="shared" si="9"/>
        <v>0.32901019997530406</v>
      </c>
      <c r="AU14">
        <f t="shared" si="9"/>
        <v>32.373618927368462</v>
      </c>
      <c r="AW14">
        <v>11</v>
      </c>
      <c r="AX14">
        <f>(R14*SUMPRODUCT(K15:$K$23, X15:$X$23)-$AZ$3*SUMPRODUCT(K14:$K$22, W15:$W$23))/Z14</f>
        <v>47.438818595386181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2.5827799999999998E-3</v>
      </c>
      <c r="O15">
        <f t="shared" si="21"/>
        <v>402.63995016546556</v>
      </c>
      <c r="P15">
        <f t="shared" si="22"/>
        <v>20.13199750827328</v>
      </c>
      <c r="Q15" s="4">
        <f t="shared" si="23"/>
        <v>50</v>
      </c>
      <c r="R15">
        <f t="shared" si="0"/>
        <v>100000</v>
      </c>
      <c r="S15">
        <f t="shared" si="1"/>
        <v>44.588222843847284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41.307715857959579</v>
      </c>
      <c r="AC15">
        <f t="shared" si="2"/>
        <v>38.337004501288675</v>
      </c>
      <c r="AE15">
        <f t="shared" si="3"/>
        <v>346.19028517800888</v>
      </c>
      <c r="AF15">
        <f t="shared" si="4"/>
        <v>-17.309514258900446</v>
      </c>
      <c r="AG15">
        <f t="shared" si="4"/>
        <v>-42.990056629470253</v>
      </c>
      <c r="AH15">
        <f t="shared" si="5"/>
        <v>-224.89755335938574</v>
      </c>
      <c r="AI15">
        <f t="shared" si="6"/>
        <v>60.993160930252458</v>
      </c>
      <c r="AJ15">
        <f t="shared" si="7"/>
        <v>2.970711356670904</v>
      </c>
      <c r="AK15">
        <f t="shared" si="24"/>
        <v>1.517772795785979</v>
      </c>
      <c r="AL15">
        <f t="shared" si="8"/>
        <v>65.481645082709335</v>
      </c>
      <c r="AN15">
        <f t="shared" si="9"/>
        <v>159.72590202272596</v>
      </c>
      <c r="AO15">
        <f t="shared" si="9"/>
        <v>-7.9862951011362986</v>
      </c>
      <c r="AP15">
        <f t="shared" si="9"/>
        <v>-19.834830343721027</v>
      </c>
      <c r="AQ15">
        <f t="shared" si="9"/>
        <v>-103.76364130079844</v>
      </c>
      <c r="AR15">
        <f t="shared" si="9"/>
        <v>28.141135277070209</v>
      </c>
      <c r="AS15">
        <f t="shared" si="9"/>
        <v>1.3706321968261803</v>
      </c>
      <c r="AT15">
        <f t="shared" si="9"/>
        <v>0.70027276689123541</v>
      </c>
      <c r="AU15">
        <f t="shared" si="9"/>
        <v>30.212040240787619</v>
      </c>
      <c r="AW15">
        <v>12</v>
      </c>
      <c r="AX15">
        <f>(R15*SUMPRODUCT(K16:$K$23, X16:$X$23)-$AZ$3*SUMPRODUCT(K15:$K$22, W16:$W$23))/Z15</f>
        <v>44.588222843847284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2.6093969999999998E-3</v>
      </c>
      <c r="O16">
        <f t="shared" si="21"/>
        <v>402.63995016546556</v>
      </c>
      <c r="P16">
        <f t="shared" si="22"/>
        <v>20.13199750827328</v>
      </c>
      <c r="Q16" s="4">
        <f t="shared" si="23"/>
        <v>50</v>
      </c>
      <c r="R16">
        <f t="shared" si="0"/>
        <v>100000</v>
      </c>
      <c r="S16">
        <f t="shared" si="1"/>
        <v>40.998253269620108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38.337004501288675</v>
      </c>
      <c r="AC16">
        <f t="shared" si="2"/>
        <v>34.805859006016362</v>
      </c>
      <c r="AE16">
        <f t="shared" si="3"/>
        <v>341.82503443465617</v>
      </c>
      <c r="AF16">
        <f t="shared" si="4"/>
        <v>-17.09125172173281</v>
      </c>
      <c r="AG16">
        <f t="shared" si="4"/>
        <v>-42.447977938376781</v>
      </c>
      <c r="AH16">
        <f t="shared" si="5"/>
        <v>-224.35624959753954</v>
      </c>
      <c r="AI16">
        <f t="shared" si="6"/>
        <v>57.929555177007046</v>
      </c>
      <c r="AJ16">
        <f t="shared" si="7"/>
        <v>3.5311454952723125</v>
      </c>
      <c r="AK16">
        <f t="shared" si="24"/>
        <v>2.5778025892209055</v>
      </c>
      <c r="AL16">
        <f t="shared" si="8"/>
        <v>64.038503261500267</v>
      </c>
      <c r="AN16">
        <f t="shared" si="9"/>
        <v>149.53243075086596</v>
      </c>
      <c r="AO16">
        <f t="shared" si="9"/>
        <v>-7.4766215375432985</v>
      </c>
      <c r="AP16">
        <f t="shared" si="9"/>
        <v>-18.569000752336592</v>
      </c>
      <c r="AQ16">
        <f t="shared" si="9"/>
        <v>-98.145343309784039</v>
      </c>
      <c r="AR16">
        <f t="shared" si="9"/>
        <v>25.341465151202033</v>
      </c>
      <c r="AS16">
        <f t="shared" si="9"/>
        <v>1.544710644486095</v>
      </c>
      <c r="AT16">
        <f t="shared" si="9"/>
        <v>1.1276678075951869</v>
      </c>
      <c r="AU16">
        <f t="shared" si="9"/>
        <v>28.013843603283316</v>
      </c>
      <c r="AW16">
        <v>13</v>
      </c>
      <c r="AX16">
        <f>(R16*SUMPRODUCT(K17:$K$23, X17:$X$23)-$AZ$3*SUMPRODUCT(K16:$K$22, W17:$W$23))/Z16</f>
        <v>40.998253269620108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2.6360139999999999E-3</v>
      </c>
      <c r="O17">
        <f t="shared" si="21"/>
        <v>402.63995016546556</v>
      </c>
      <c r="P17">
        <f t="shared" si="22"/>
        <v>20.13199750827328</v>
      </c>
      <c r="Q17" s="4">
        <f t="shared" si="23"/>
        <v>50</v>
      </c>
      <c r="R17">
        <f t="shared" si="0"/>
        <v>100000</v>
      </c>
      <c r="S17">
        <f t="shared" si="1"/>
        <v>37.191137863106015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34.805859006016362</v>
      </c>
      <c r="AC17">
        <f t="shared" si="2"/>
        <v>31.174805365422515</v>
      </c>
      <c r="AE17">
        <f t="shared" si="3"/>
        <v>337.50572851398937</v>
      </c>
      <c r="AF17">
        <f t="shared" si="4"/>
        <v>-16.875286425699468</v>
      </c>
      <c r="AG17">
        <f t="shared" si="4"/>
        <v>-41.911604694875763</v>
      </c>
      <c r="AH17">
        <f t="shared" si="5"/>
        <v>-223.78692823450467</v>
      </c>
      <c r="AI17">
        <f t="shared" si="6"/>
        <v>54.931909158909434</v>
      </c>
      <c r="AJ17">
        <f t="shared" si="7"/>
        <v>3.6310536405938478</v>
      </c>
      <c r="AK17">
        <f t="shared" si="24"/>
        <v>4.9050209551014259</v>
      </c>
      <c r="AL17">
        <f t="shared" si="8"/>
        <v>63.46798375460471</v>
      </c>
      <c r="AN17">
        <f t="shared" si="9"/>
        <v>139.06276430483561</v>
      </c>
      <c r="AO17">
        <f t="shared" si="9"/>
        <v>-6.9531382152417809</v>
      </c>
      <c r="AP17">
        <f t="shared" si="9"/>
        <v>-17.268873126932331</v>
      </c>
      <c r="AQ17">
        <f t="shared" si="9"/>
        <v>-92.207113024714687</v>
      </c>
      <c r="AR17">
        <f t="shared" si="9"/>
        <v>22.633639937946811</v>
      </c>
      <c r="AS17">
        <f t="shared" si="9"/>
        <v>1.4961060329948979</v>
      </c>
      <c r="AT17">
        <f t="shared" si="9"/>
        <v>2.021019838664091</v>
      </c>
      <c r="AU17">
        <f t="shared" si="9"/>
        <v>26.150765809605801</v>
      </c>
      <c r="AW17">
        <v>14</v>
      </c>
      <c r="AX17">
        <f>(R17*SUMPRODUCT(K18:$K$23, X18:$X$23)-$AZ$3*SUMPRODUCT(K17:$K$22, W18:$W$23))/Z17</f>
        <v>37.191137863106015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2.6635809999999999E-3</v>
      </c>
      <c r="O18">
        <f t="shared" si="21"/>
        <v>402.63995016546556</v>
      </c>
      <c r="P18">
        <f t="shared" si="22"/>
        <v>20.13199750827328</v>
      </c>
      <c r="Q18" s="4">
        <f t="shared" si="23"/>
        <v>50</v>
      </c>
      <c r="R18">
        <f t="shared" si="0"/>
        <v>100000</v>
      </c>
      <c r="S18">
        <f t="shared" si="1"/>
        <v>33.326252298680849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31.174805365422515</v>
      </c>
      <c r="AC18">
        <f t="shared" si="2"/>
        <v>27.581375410809017</v>
      </c>
      <c r="AE18">
        <f t="shared" si="3"/>
        <v>333.23169738298844</v>
      </c>
      <c r="AF18">
        <f t="shared" si="4"/>
        <v>-16.661584869149422</v>
      </c>
      <c r="AG18">
        <f t="shared" si="4"/>
        <v>-41.380853693982218</v>
      </c>
      <c r="AH18">
        <f t="shared" si="5"/>
        <v>-223.26990788956374</v>
      </c>
      <c r="AI18">
        <f t="shared" si="6"/>
        <v>51.919350930293092</v>
      </c>
      <c r="AJ18">
        <f t="shared" si="7"/>
        <v>3.593429954613498</v>
      </c>
      <c r="AK18">
        <f t="shared" si="24"/>
        <v>7.5112902261920498</v>
      </c>
      <c r="AL18">
        <f t="shared" si="8"/>
        <v>63.024071111098642</v>
      </c>
      <c r="AN18">
        <f t="shared" si="9"/>
        <v>128.30738409959577</v>
      </c>
      <c r="AO18">
        <f t="shared" si="9"/>
        <v>-6.4153692049797888</v>
      </c>
      <c r="AP18">
        <f t="shared" si="9"/>
        <v>-15.933265445575834</v>
      </c>
      <c r="AQ18">
        <f t="shared" si="9"/>
        <v>-85.967745729011398</v>
      </c>
      <c r="AR18">
        <f t="shared" si="9"/>
        <v>19.991003720028761</v>
      </c>
      <c r="AS18">
        <f t="shared" si="9"/>
        <v>1.3836126666296076</v>
      </c>
      <c r="AT18">
        <f t="shared" si="9"/>
        <v>2.892143837769146</v>
      </c>
      <c r="AU18">
        <f t="shared" si="9"/>
        <v>24.266760224427518</v>
      </c>
      <c r="AW18">
        <v>15</v>
      </c>
      <c r="AX18">
        <f>(R18*SUMPRODUCT(K19:$K$23, X19:$X$23)-$AZ$3*SUMPRODUCT(K18:$K$22, W19:$W$23))/Z18</f>
        <v>33.326252298680849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2.696852E-3</v>
      </c>
      <c r="O19">
        <f t="shared" si="21"/>
        <v>402.63995016546556</v>
      </c>
      <c r="P19">
        <f t="shared" si="22"/>
        <v>20.13199750827328</v>
      </c>
      <c r="Q19" s="4">
        <f t="shared" si="23"/>
        <v>50</v>
      </c>
      <c r="R19">
        <f t="shared" si="0"/>
        <v>100000</v>
      </c>
      <c r="S19">
        <f t="shared" si="1"/>
        <v>28.786846495326433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27.581375410809017</v>
      </c>
      <c r="AC19">
        <f t="shared" si="2"/>
        <v>23.521989694249328</v>
      </c>
      <c r="AE19">
        <f t="shared" si="3"/>
        <v>329.00070383960781</v>
      </c>
      <c r="AF19">
        <f t="shared" si="4"/>
        <v>-16.45003519198039</v>
      </c>
      <c r="AG19">
        <f t="shared" si="4"/>
        <v>-40.855447118996068</v>
      </c>
      <c r="AH19">
        <f t="shared" si="5"/>
        <v>-223.19607609264668</v>
      </c>
      <c r="AI19">
        <f t="shared" si="6"/>
        <v>48.499145435984673</v>
      </c>
      <c r="AJ19">
        <f t="shared" si="7"/>
        <v>4.0593857165596887</v>
      </c>
      <c r="AK19">
        <f t="shared" si="24"/>
        <v>7.584944582503133</v>
      </c>
      <c r="AL19">
        <f t="shared" si="8"/>
        <v>60.143475735047495</v>
      </c>
      <c r="AN19">
        <f t="shared" si="9"/>
        <v>118.01591599885973</v>
      </c>
      <c r="AO19">
        <f t="shared" si="9"/>
        <v>-5.9007957999429861</v>
      </c>
      <c r="AP19">
        <f t="shared" si="9"/>
        <v>-14.65526656636542</v>
      </c>
      <c r="AQ19">
        <f t="shared" si="9"/>
        <v>-80.062714334697375</v>
      </c>
      <c r="AR19">
        <f t="shared" si="9"/>
        <v>17.397139297853943</v>
      </c>
      <c r="AS19">
        <f t="shared" si="9"/>
        <v>1.4561431575721893</v>
      </c>
      <c r="AT19">
        <f t="shared" si="9"/>
        <v>2.7207971662610499</v>
      </c>
      <c r="AU19">
        <f t="shared" si="9"/>
        <v>21.574079621687183</v>
      </c>
      <c r="AW19">
        <v>16</v>
      </c>
      <c r="AX19">
        <f>(R19*SUMPRODUCT(K20:$K$23, X20:$X$23)-$AZ$3*SUMPRODUCT(K19:$K$22, W20:$W$23))/Z19</f>
        <v>28.786846495326433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2.7291730000000001E-3</v>
      </c>
      <c r="O20">
        <f t="shared" si="21"/>
        <v>402.63995016546556</v>
      </c>
      <c r="P20">
        <f t="shared" si="22"/>
        <v>20.13199750827328</v>
      </c>
      <c r="Q20" s="4">
        <f t="shared" si="23"/>
        <v>50</v>
      </c>
      <c r="R20">
        <f t="shared" si="0"/>
        <v>100000</v>
      </c>
      <c r="S20">
        <f t="shared" si="1"/>
        <v>21.761969351119983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23.521989694249328</v>
      </c>
      <c r="AC20">
        <f t="shared" si="2"/>
        <v>17.555550882276606</v>
      </c>
      <c r="AE20">
        <f t="shared" si="3"/>
        <v>324.81279696331171</v>
      </c>
      <c r="AF20">
        <f t="shared" si="4"/>
        <v>-16.240639848165586</v>
      </c>
      <c r="AG20">
        <f t="shared" si="4"/>
        <v>-40.335391064626016</v>
      </c>
      <c r="AH20">
        <f t="shared" si="5"/>
        <v>-223.00316636018371</v>
      </c>
      <c r="AI20">
        <f t="shared" si="6"/>
        <v>45.233599690336376</v>
      </c>
      <c r="AJ20">
        <f t="shared" si="7"/>
        <v>5.9664388119727221</v>
      </c>
      <c r="AK20">
        <f t="shared" si="24"/>
        <v>1.4280048312804003</v>
      </c>
      <c r="AL20">
        <f t="shared" si="8"/>
        <v>52.628043333589495</v>
      </c>
      <c r="AN20">
        <f t="shared" si="9"/>
        <v>110.51282461098053</v>
      </c>
      <c r="AO20">
        <f t="shared" si="9"/>
        <v>-5.5256412305490263</v>
      </c>
      <c r="AP20">
        <f t="shared" si="9"/>
        <v>-13.72352949149297</v>
      </c>
      <c r="AQ20">
        <f t="shared" si="9"/>
        <v>-75.873580234709678</v>
      </c>
      <c r="AR20">
        <f t="shared" si="9"/>
        <v>15.390073654228848</v>
      </c>
      <c r="AS20">
        <f t="shared" si="9"/>
        <v>2.0299939292544731</v>
      </c>
      <c r="AT20">
        <f t="shared" si="9"/>
        <v>0.48585785085539296</v>
      </c>
      <c r="AU20">
        <f t="shared" si="9"/>
        <v>17.905925434338712</v>
      </c>
      <c r="AW20">
        <v>17</v>
      </c>
      <c r="AX20">
        <f>(R20*SUMPRODUCT(K21:$K$23, X21:$X$23)-$AZ$3*SUMPRODUCT(K20:$K$22, W21:$W$23))/Z20</f>
        <v>21.761969351119983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2.766246E-3</v>
      </c>
      <c r="O21">
        <f t="shared" si="21"/>
        <v>402.63995016546556</v>
      </c>
      <c r="P21">
        <f t="shared" si="22"/>
        <v>20.13199750827328</v>
      </c>
      <c r="Q21" s="4">
        <f t="shared" si="23"/>
        <v>50</v>
      </c>
      <c r="R21">
        <f t="shared" si="0"/>
        <v>100000</v>
      </c>
      <c r="S21">
        <f t="shared" si="1"/>
        <v>13.558105388480314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17.555550882276606</v>
      </c>
      <c r="AC21">
        <f t="shared" si="2"/>
        <v>10.797799741163459</v>
      </c>
      <c r="AE21">
        <f t="shared" si="3"/>
        <v>320.66615689333003</v>
      </c>
      <c r="AF21">
        <f t="shared" si="4"/>
        <v>-16.033307844666503</v>
      </c>
      <c r="AG21">
        <f t="shared" si="4"/>
        <v>-39.820459539788807</v>
      </c>
      <c r="AH21">
        <f t="shared" si="5"/>
        <v>-223.15522838191495</v>
      </c>
      <c r="AI21">
        <f t="shared" si="6"/>
        <v>41.657161126959721</v>
      </c>
      <c r="AJ21">
        <f t="shared" si="7"/>
        <v>6.7577511411131468</v>
      </c>
      <c r="AK21">
        <f t="shared" si="24"/>
        <v>0.51550143988950425</v>
      </c>
      <c r="AL21">
        <f t="shared" si="8"/>
        <v>48.930413707962373</v>
      </c>
      <c r="AN21">
        <f t="shared" si="9"/>
        <v>103.77817055630355</v>
      </c>
      <c r="AO21">
        <f t="shared" si="9"/>
        <v>-5.1889085278151779</v>
      </c>
      <c r="AP21">
        <f t="shared" si="9"/>
        <v>-12.887217290988605</v>
      </c>
      <c r="AQ21">
        <f t="shared" si="9"/>
        <v>-72.220410086035329</v>
      </c>
      <c r="AR21">
        <f t="shared" si="9"/>
        <v>13.48163465146442</v>
      </c>
      <c r="AS21">
        <f t="shared" si="9"/>
        <v>2.1870317008002367</v>
      </c>
      <c r="AT21">
        <f t="shared" si="9"/>
        <v>0.16683330997311682</v>
      </c>
      <c r="AU21">
        <f t="shared" si="9"/>
        <v>15.835499662237773</v>
      </c>
      <c r="AW21">
        <v>18</v>
      </c>
      <c r="AX21">
        <f>(R21*SUMPRODUCT(K22:$K$23, X22:$X$23)-$AZ$3*SUMPRODUCT(K21:$K$22, W22:$W$23))/Z21</f>
        <v>13.558105388480314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2.8061710000000001E-3</v>
      </c>
      <c r="O22">
        <f t="shared" si="21"/>
        <v>402.63995016546556</v>
      </c>
      <c r="P22">
        <f t="shared" si="22"/>
        <v>20.13199750827328</v>
      </c>
      <c r="Q22" s="4">
        <f t="shared" si="23"/>
        <v>50</v>
      </c>
      <c r="R22">
        <f t="shared" si="0"/>
        <v>100000</v>
      </c>
      <c r="S22">
        <f t="shared" si="1"/>
        <v>5.9467498165864123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10.797799741163459</v>
      </c>
      <c r="AC22">
        <f t="shared" si="2"/>
        <v>4.6753955916724124</v>
      </c>
      <c r="AE22">
        <f t="shared" si="3"/>
        <v>316.5596512542412</v>
      </c>
      <c r="AF22">
        <f t="shared" si="4"/>
        <v>-15.827982562712062</v>
      </c>
      <c r="AG22">
        <f t="shared" si="4"/>
        <v>-39.310511925623686</v>
      </c>
      <c r="AH22">
        <f t="shared" si="5"/>
        <v>-223.48603753445741</v>
      </c>
      <c r="AI22">
        <f t="shared" si="6"/>
        <v>37.935119231448027</v>
      </c>
      <c r="AJ22">
        <f t="shared" si="7"/>
        <v>6.1224041494910466</v>
      </c>
      <c r="AK22">
        <f t="shared" si="24"/>
        <v>6.5421188370865444</v>
      </c>
      <c r="AL22">
        <f t="shared" si="8"/>
        <v>50.599642218025622</v>
      </c>
      <c r="AN22">
        <f t="shared" si="9"/>
        <v>95.746887437469496</v>
      </c>
      <c r="AO22">
        <f t="shared" si="9"/>
        <v>-4.7873443718734752</v>
      </c>
      <c r="AP22">
        <f t="shared" si="9"/>
        <v>-11.889889142659857</v>
      </c>
      <c r="AQ22">
        <f t="shared" si="9"/>
        <v>-67.595767163870633</v>
      </c>
      <c r="AR22">
        <f t="shared" si="9"/>
        <v>11.473886759065525</v>
      </c>
      <c r="AS22">
        <f t="shared" si="9"/>
        <v>1.8517872970399969</v>
      </c>
      <c r="AT22">
        <f t="shared" si="9"/>
        <v>1.9787345399682612</v>
      </c>
      <c r="AU22">
        <f t="shared" si="9"/>
        <v>15.304408596073785</v>
      </c>
      <c r="AW22">
        <v>19</v>
      </c>
      <c r="AX22">
        <f>(R22*SUMPRODUCT(K23:$K$23, X23:$X$23)-$AZ$3*SUMPRODUCT(K22:$K$22, W23:$W$23))/Z22</f>
        <v>5.9467498165864123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2.8498989999999999E-3</v>
      </c>
      <c r="O23">
        <f t="shared" si="21"/>
        <v>402.63995016546556</v>
      </c>
      <c r="P23">
        <f t="shared" si="22"/>
        <v>20.13199750827328</v>
      </c>
      <c r="Q23" s="4">
        <f t="shared" si="23"/>
        <v>50</v>
      </c>
      <c r="R23">
        <f t="shared" si="0"/>
        <v>100000</v>
      </c>
      <c r="S23">
        <f t="shared" si="1"/>
        <v>6.0241596597743872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4.6753955916724124</v>
      </c>
      <c r="AC23">
        <f t="shared" si="2"/>
        <v>4.6753955916724124</v>
      </c>
      <c r="AE23">
        <f t="shared" si="3"/>
        <v>312.49189170814901</v>
      </c>
      <c r="AF23">
        <f t="shared" si="4"/>
        <v>-15.624594585407451</v>
      </c>
      <c r="AG23">
        <f t="shared" si="4"/>
        <v>-38.80537581774113</v>
      </c>
      <c r="AH23">
        <f t="shared" si="5"/>
        <v>-224.06197725264605</v>
      </c>
      <c r="AI23">
        <f t="shared" si="6"/>
        <v>33.999944052354351</v>
      </c>
      <c r="AJ23">
        <f t="shared" si="7"/>
        <v>0</v>
      </c>
      <c r="AK23">
        <f t="shared" si="24"/>
        <v>21.107988490008978</v>
      </c>
      <c r="AL23">
        <f t="shared" si="8"/>
        <v>55.107932542363329</v>
      </c>
      <c r="AN23">
        <f t="shared" si="9"/>
        <v>85.620572157200513</v>
      </c>
      <c r="AO23">
        <f t="shared" si="9"/>
        <v>-4.2810286078600264</v>
      </c>
      <c r="AP23">
        <f t="shared" si="9"/>
        <v>-10.632399010830222</v>
      </c>
      <c r="AQ23">
        <f t="shared" si="9"/>
        <v>-61.39139990538488</v>
      </c>
      <c r="AR23">
        <f t="shared" si="9"/>
        <v>9.3157446331253801</v>
      </c>
      <c r="AS23">
        <f t="shared" si="9"/>
        <v>0</v>
      </c>
      <c r="AT23">
        <f t="shared" si="9"/>
        <v>5.78343982534457</v>
      </c>
      <c r="AU23">
        <f t="shared" si="9"/>
        <v>15.099184458469949</v>
      </c>
      <c r="AW23">
        <v>20</v>
      </c>
      <c r="AX23">
        <f>(R23*SUMPRODUCT(K$23:$K24, X$23:$X24)-$AZ$3*SUMPRODUCT(K$22:$K23, W$23:$W24))/Z23</f>
        <v>6.0241596597743872</v>
      </c>
    </row>
    <row r="25" spans="5:50" x14ac:dyDescent="0.25">
      <c r="AN25" s="8">
        <f t="shared" ref="AN25:AU25" si="25">SUM(AN3:AN23)</f>
        <v>3854.601237600089</v>
      </c>
      <c r="AO25" s="8">
        <f t="shared" si="25"/>
        <v>-494.71002450410373</v>
      </c>
      <c r="AP25" s="8">
        <f t="shared" si="25"/>
        <v>-949.14794631241489</v>
      </c>
      <c r="AQ25" s="8">
        <f t="shared" si="25"/>
        <v>-2453.5387781567588</v>
      </c>
      <c r="AR25" s="8">
        <f t="shared" si="25"/>
        <v>-42.795511373187708</v>
      </c>
      <c r="AS25" s="8">
        <f t="shared" si="25"/>
        <v>-20.749273667949694</v>
      </c>
      <c r="AT25" s="8">
        <f t="shared" si="25"/>
        <v>72.321303822896226</v>
      </c>
      <c r="AU25" s="9">
        <f t="shared" si="25"/>
        <v>8.7765187817587957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1" priority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B3442-ACE9-468B-B5AF-A1FE81AFCC04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434.33773984843333</v>
      </c>
      <c r="K3">
        <v>1</v>
      </c>
      <c r="L3" s="2">
        <v>0</v>
      </c>
      <c r="O3">
        <f>$C$3</f>
        <v>434.33773984843333</v>
      </c>
      <c r="P3">
        <f>O3*B5</f>
        <v>347.47019187874668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434.33773984843333</v>
      </c>
      <c r="AF3">
        <f t="shared" ref="AF3:AG23" si="4">-$Z3*P3</f>
        <v>-347.47019187874668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-433.61437973031337</v>
      </c>
      <c r="AJ3">
        <f t="shared" ref="AJ3:AJ23" si="7">AB3-AC3</f>
        <v>0</v>
      </c>
      <c r="AL3">
        <f t="shared" ref="AL3:AL23" si="8">SUM(AI3:AK3)</f>
        <v>-433.61437973031337</v>
      </c>
      <c r="AN3">
        <f t="shared" ref="AN3:AU23" si="9">AE3*$K3</f>
        <v>434.33773984843333</v>
      </c>
      <c r="AO3">
        <f t="shared" si="9"/>
        <v>-347.47019187874668</v>
      </c>
      <c r="AP3">
        <f t="shared" si="9"/>
        <v>-520.48192770000003</v>
      </c>
      <c r="AQ3">
        <f t="shared" si="9"/>
        <v>0</v>
      </c>
      <c r="AR3">
        <f t="shared" si="9"/>
        <v>-433.61437973031337</v>
      </c>
      <c r="AS3">
        <f t="shared" si="9"/>
        <v>0</v>
      </c>
      <c r="AT3">
        <f t="shared" si="9"/>
        <v>0</v>
      </c>
      <c r="AU3">
        <f t="shared" si="9"/>
        <v>-433.61437973031337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261.03298469196483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100000</v>
      </c>
      <c r="S4">
        <f t="shared" si="1"/>
        <v>22.663932067593731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22.379640100540655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-254.38060000000002</v>
      </c>
      <c r="AI4">
        <f t="shared" si="6"/>
        <v>-254.38060000000002</v>
      </c>
      <c r="AJ4">
        <f t="shared" si="7"/>
        <v>-22.379640100540655</v>
      </c>
      <c r="AK4">
        <f>G4*MAX(0, SUM(AB4, AE4:AF4))</f>
        <v>0</v>
      </c>
      <c r="AL4">
        <f t="shared" si="8"/>
        <v>-276.76024010054067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-238.65334459142508</v>
      </c>
      <c r="AR4">
        <f t="shared" si="9"/>
        <v>-238.65334459142508</v>
      </c>
      <c r="AS4">
        <f t="shared" si="9"/>
        <v>-20.996003471752182</v>
      </c>
      <c r="AT4">
        <f t="shared" si="9"/>
        <v>0</v>
      </c>
      <c r="AU4">
        <f t="shared" si="9"/>
        <v>-259.64934806317729</v>
      </c>
      <c r="AW4">
        <v>1</v>
      </c>
      <c r="AX4">
        <f>(R4*SUMPRODUCT(K5:$K$23, X5:$X$23)-$AZ$3*SUMPRODUCT(K4:$K$22, W5:$W$23))/Z4</f>
        <v>22.663932067593731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2.5599659999999999E-3</v>
      </c>
      <c r="O5">
        <f t="shared" ref="O5:O23" si="21">$C$3</f>
        <v>434.33773984843333</v>
      </c>
      <c r="P5">
        <f t="shared" ref="P5:P23" si="22">O5*$C$5</f>
        <v>21.716886992421667</v>
      </c>
      <c r="Q5" s="4">
        <f t="shared" ref="Q5:Q23" si="23">$C$8</f>
        <v>50</v>
      </c>
      <c r="R5">
        <f t="shared" si="0"/>
        <v>100000</v>
      </c>
      <c r="S5">
        <f t="shared" si="1"/>
        <v>47.08063740013192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22.379640100540655</v>
      </c>
      <c r="AC5">
        <f t="shared" si="2"/>
        <v>45.906153357141648</v>
      </c>
      <c r="AE5">
        <f t="shared" si="3"/>
        <v>423.50265407028252</v>
      </c>
      <c r="AF5">
        <f t="shared" si="4"/>
        <v>-21.175132703514127</v>
      </c>
      <c r="AG5">
        <f t="shared" si="4"/>
        <v>-48.752688888843529</v>
      </c>
      <c r="AH5">
        <f t="shared" si="5"/>
        <v>-252.78542831294041</v>
      </c>
      <c r="AI5">
        <f t="shared" si="6"/>
        <v>100.78940416498446</v>
      </c>
      <c r="AJ5">
        <f t="shared" si="7"/>
        <v>-23.526513256600992</v>
      </c>
      <c r="AK5">
        <f>G5*SUM(AB5, AE5:AF5)</f>
        <v>17.412993620159671</v>
      </c>
      <c r="AL5">
        <f t="shared" si="8"/>
        <v>94.675884528543136</v>
      </c>
      <c r="AN5">
        <f t="shared" si="9"/>
        <v>365.72101569034572</v>
      </c>
      <c r="AO5">
        <f t="shared" si="9"/>
        <v>-18.286050784517286</v>
      </c>
      <c r="AP5">
        <f t="shared" si="9"/>
        <v>-42.100994472408487</v>
      </c>
      <c r="AQ5">
        <f t="shared" si="9"/>
        <v>-218.29601941286833</v>
      </c>
      <c r="AR5">
        <f t="shared" si="9"/>
        <v>87.03795102055166</v>
      </c>
      <c r="AS5">
        <f t="shared" si="9"/>
        <v>-20.316614881068954</v>
      </c>
      <c r="AT5">
        <f t="shared" si="9"/>
        <v>15.037208508066286</v>
      </c>
      <c r="AU5">
        <f t="shared" si="9"/>
        <v>81.758544647548987</v>
      </c>
      <c r="AW5">
        <v>2</v>
      </c>
      <c r="AX5">
        <f>(R5*SUMPRODUCT(K6:$K$23, X6:$X$23)-$AZ$3*SUMPRODUCT(K5:$K$22, W6:$W$23))/Z5</f>
        <v>47.08063740013192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2.5827799999999998E-3</v>
      </c>
      <c r="O6">
        <f t="shared" si="21"/>
        <v>434.33773984843333</v>
      </c>
      <c r="P6">
        <f t="shared" si="22"/>
        <v>21.716886992421667</v>
      </c>
      <c r="Q6" s="4">
        <f t="shared" si="23"/>
        <v>50</v>
      </c>
      <c r="R6">
        <f t="shared" si="0"/>
        <v>100000</v>
      </c>
      <c r="S6">
        <f t="shared" si="1"/>
        <v>72.254420569462582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45.906153357141648</v>
      </c>
      <c r="AC6">
        <f t="shared" si="2"/>
        <v>69.565464403548503</v>
      </c>
      <c r="AE6">
        <f t="shared" si="3"/>
        <v>418.17381334470002</v>
      </c>
      <c r="AF6">
        <f t="shared" si="4"/>
        <v>-20.908690667235003</v>
      </c>
      <c r="AG6">
        <f t="shared" si="4"/>
        <v>-48.139244530146762</v>
      </c>
      <c r="AH6">
        <f t="shared" si="5"/>
        <v>-251.83493961665454</v>
      </c>
      <c r="AI6">
        <f t="shared" si="6"/>
        <v>97.290938530663709</v>
      </c>
      <c r="AJ6">
        <f t="shared" si="7"/>
        <v>-23.659311046406856</v>
      </c>
      <c r="AK6">
        <f>G6*SUM(AB6, AE6:AF6)</f>
        <v>25.92551964802449</v>
      </c>
      <c r="AL6">
        <f t="shared" si="8"/>
        <v>99.557147132281344</v>
      </c>
      <c r="AN6">
        <f t="shared" si="9"/>
        <v>325.68472998605478</v>
      </c>
      <c r="AO6">
        <f t="shared" si="9"/>
        <v>-16.28423649930274</v>
      </c>
      <c r="AP6">
        <f t="shared" si="9"/>
        <v>-37.492105809145883</v>
      </c>
      <c r="AQ6">
        <f t="shared" si="9"/>
        <v>-196.13565386624671</v>
      </c>
      <c r="AR6">
        <f t="shared" si="9"/>
        <v>75.772733811359444</v>
      </c>
      <c r="AS6">
        <f t="shared" si="9"/>
        <v>-18.426491769472634</v>
      </c>
      <c r="AT6">
        <f t="shared" si="9"/>
        <v>20.191474446428362</v>
      </c>
      <c r="AU6">
        <f t="shared" si="9"/>
        <v>77.537716488315169</v>
      </c>
      <c r="AW6">
        <v>3</v>
      </c>
      <c r="AX6">
        <f>(R6*SUMPRODUCT(K7:$K$23, X7:$X$23)-$AZ$3*SUMPRODUCT(K6:$K$22, W7:$W$23))/Z6</f>
        <v>72.254420569462582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2.6093969999999998E-3</v>
      </c>
      <c r="O7">
        <f t="shared" si="21"/>
        <v>434.33773984843333</v>
      </c>
      <c r="P7">
        <f t="shared" si="22"/>
        <v>21.716886992421667</v>
      </c>
      <c r="Q7" s="4">
        <f t="shared" si="23"/>
        <v>50</v>
      </c>
      <c r="R7">
        <f t="shared" si="0"/>
        <v>100000</v>
      </c>
      <c r="S7">
        <f t="shared" si="1"/>
        <v>92.757881185472328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69.565464403548503</v>
      </c>
      <c r="AC7">
        <f t="shared" si="2"/>
        <v>88.179793112529296</v>
      </c>
      <c r="AE7">
        <f t="shared" si="3"/>
        <v>412.9008937172328</v>
      </c>
      <c r="AF7">
        <f t="shared" si="4"/>
        <v>-20.645044685861642</v>
      </c>
      <c r="AG7">
        <f t="shared" si="4"/>
        <v>-47.532237684586065</v>
      </c>
      <c r="AH7">
        <f t="shared" si="5"/>
        <v>-251.22880051846272</v>
      </c>
      <c r="AI7">
        <f t="shared" si="6"/>
        <v>93.494810828322386</v>
      </c>
      <c r="AJ7">
        <f t="shared" si="7"/>
        <v>-18.614328708980793</v>
      </c>
      <c r="AK7">
        <f>G7*SUM(AB7, AE7:AF7)</f>
        <v>22.675426489654555</v>
      </c>
      <c r="AL7">
        <f t="shared" si="8"/>
        <v>97.555908608996148</v>
      </c>
      <c r="AN7">
        <f t="shared" si="9"/>
        <v>291.09988406700717</v>
      </c>
      <c r="AO7">
        <f t="shared" si="9"/>
        <v>-14.554994203350359</v>
      </c>
      <c r="AP7">
        <f t="shared" si="9"/>
        <v>-33.510774837179646</v>
      </c>
      <c r="AQ7">
        <f t="shared" si="9"/>
        <v>-177.11919692598502</v>
      </c>
      <c r="AR7">
        <f t="shared" si="9"/>
        <v>65.914918100492145</v>
      </c>
      <c r="AS7">
        <f t="shared" si="9"/>
        <v>-13.123316058696437</v>
      </c>
      <c r="AT7">
        <f t="shared" si="9"/>
        <v>15.986436752129736</v>
      </c>
      <c r="AU7">
        <f t="shared" si="9"/>
        <v>68.778038793925447</v>
      </c>
      <c r="AW7">
        <v>4</v>
      </c>
      <c r="AX7">
        <f>(R7*SUMPRODUCT(K8:$K$23, X8:$X$23)-$AZ$3*SUMPRODUCT(K7:$K$22, W8:$W$23))/Z7</f>
        <v>92.757881185472328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2.6360139999999999E-3</v>
      </c>
      <c r="O8">
        <f t="shared" si="21"/>
        <v>434.33773984843333</v>
      </c>
      <c r="P8">
        <f t="shared" si="22"/>
        <v>21.716886992421667</v>
      </c>
      <c r="Q8" s="4">
        <f t="shared" si="23"/>
        <v>50</v>
      </c>
      <c r="R8">
        <f t="shared" si="0"/>
        <v>100000</v>
      </c>
      <c r="S8">
        <f t="shared" si="1"/>
        <v>104.83455716234837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88.179793112529296</v>
      </c>
      <c r="AC8">
        <f t="shared" si="2"/>
        <v>98.401111287224694</v>
      </c>
      <c r="AE8">
        <f t="shared" si="3"/>
        <v>407.6834722436094</v>
      </c>
      <c r="AF8">
        <f t="shared" si="4"/>
        <v>-20.384173612180469</v>
      </c>
      <c r="AG8">
        <f t="shared" si="4"/>
        <v>-46.931619663752308</v>
      </c>
      <c r="AH8">
        <f t="shared" si="5"/>
        <v>-250.59128797579288</v>
      </c>
      <c r="AI8">
        <f t="shared" si="6"/>
        <v>89.776390991883744</v>
      </c>
      <c r="AJ8">
        <f t="shared" si="7"/>
        <v>-10.221318174695398</v>
      </c>
      <c r="AK8">
        <f t="shared" ref="AK8:AK23" si="24">G8*SUM(AB8:AB8, AE8:AF8)</f>
        <v>10.12770465414631</v>
      </c>
      <c r="AL8">
        <f t="shared" si="8"/>
        <v>89.68277747133466</v>
      </c>
      <c r="AN8">
        <f t="shared" si="9"/>
        <v>267.99211361914973</v>
      </c>
      <c r="AO8">
        <f t="shared" si="9"/>
        <v>-13.399605680957487</v>
      </c>
      <c r="AP8">
        <f t="shared" si="9"/>
        <v>-30.850659409963818</v>
      </c>
      <c r="AQ8">
        <f t="shared" si="9"/>
        <v>-164.7270333270923</v>
      </c>
      <c r="AR8">
        <f t="shared" si="9"/>
        <v>59.01481520113613</v>
      </c>
      <c r="AS8">
        <f t="shared" si="9"/>
        <v>-6.7190181798040447</v>
      </c>
      <c r="AT8">
        <f t="shared" si="9"/>
        <v>6.657481014470326</v>
      </c>
      <c r="AU8">
        <f t="shared" si="9"/>
        <v>58.953278035802413</v>
      </c>
      <c r="AW8">
        <v>5</v>
      </c>
      <c r="AX8">
        <f>(R8*SUMPRODUCT(K9:$K$23, X9:$X$23)-$AZ$3*SUMPRODUCT(K8:$K$22, W9:$W$23))/Z8</f>
        <v>104.83455716234837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2.6635809999999999E-3</v>
      </c>
      <c r="O9">
        <f t="shared" si="21"/>
        <v>434.33773984843333</v>
      </c>
      <c r="P9">
        <f t="shared" si="22"/>
        <v>21.716886992421667</v>
      </c>
      <c r="Q9" s="4">
        <f t="shared" si="23"/>
        <v>50</v>
      </c>
      <c r="R9">
        <f t="shared" si="0"/>
        <v>100000</v>
      </c>
      <c r="S9">
        <f t="shared" si="1"/>
        <v>111.43154085363494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98.401111287224694</v>
      </c>
      <c r="AC9">
        <f t="shared" si="2"/>
        <v>103.26872873523871</v>
      </c>
      <c r="AE9">
        <f t="shared" si="3"/>
        <v>402.52073957049117</v>
      </c>
      <c r="AF9">
        <f t="shared" si="4"/>
        <v>-20.12603697852456</v>
      </c>
      <c r="AG9">
        <f t="shared" si="4"/>
        <v>-46.337297296679189</v>
      </c>
      <c r="AH9">
        <f t="shared" si="5"/>
        <v>-250.01234087119408</v>
      </c>
      <c r="AI9">
        <f t="shared" si="6"/>
        <v>86.04506442409334</v>
      </c>
      <c r="AJ9">
        <f t="shared" si="7"/>
        <v>-4.8676174480140162</v>
      </c>
      <c r="AK9">
        <f t="shared" si="24"/>
        <v>2.8366953018872287</v>
      </c>
      <c r="AL9">
        <f t="shared" si="8"/>
        <v>84.014142277966556</v>
      </c>
      <c r="AN9">
        <f t="shared" si="9"/>
        <v>251.47155843088049</v>
      </c>
      <c r="AO9">
        <f t="shared" si="9"/>
        <v>-12.573577921544025</v>
      </c>
      <c r="AP9">
        <f t="shared" si="9"/>
        <v>-28.948849634691438</v>
      </c>
      <c r="AQ9">
        <f t="shared" si="9"/>
        <v>-156.193176661948</v>
      </c>
      <c r="AR9">
        <f t="shared" si="9"/>
        <v>53.75595421269702</v>
      </c>
      <c r="AS9">
        <f t="shared" si="9"/>
        <v>-3.041004413346672</v>
      </c>
      <c r="AT9">
        <f t="shared" si="9"/>
        <v>1.7722023196129346</v>
      </c>
      <c r="AU9">
        <f t="shared" si="9"/>
        <v>52.48715211896328</v>
      </c>
      <c r="AW9">
        <v>6</v>
      </c>
      <c r="AX9">
        <f>(R9*SUMPRODUCT(K10:$K$23, X10:$X$23)-$AZ$3*SUMPRODUCT(K9:$K$22, W10:$W$23))/Z9</f>
        <v>111.43154085363494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2.696852E-3</v>
      </c>
      <c r="O10">
        <f t="shared" si="21"/>
        <v>434.33773984843333</v>
      </c>
      <c r="P10">
        <f t="shared" si="22"/>
        <v>21.716886992421667</v>
      </c>
      <c r="Q10" s="4">
        <f t="shared" si="23"/>
        <v>50</v>
      </c>
      <c r="R10">
        <f t="shared" si="0"/>
        <v>100000</v>
      </c>
      <c r="S10">
        <f t="shared" si="1"/>
        <v>115.90190082529696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103.26872873523871</v>
      </c>
      <c r="AC10">
        <f t="shared" si="2"/>
        <v>106.0478273153185</v>
      </c>
      <c r="AE10">
        <f t="shared" si="3"/>
        <v>397.40999331323411</v>
      </c>
      <c r="AF10">
        <f t="shared" si="4"/>
        <v>-19.870499665661708</v>
      </c>
      <c r="AG10">
        <f t="shared" si="4"/>
        <v>-45.748959490823253</v>
      </c>
      <c r="AH10">
        <f t="shared" si="5"/>
        <v>-249.92966577828776</v>
      </c>
      <c r="AI10">
        <f t="shared" si="6"/>
        <v>81.860868378461362</v>
      </c>
      <c r="AJ10">
        <f t="shared" si="7"/>
        <v>-2.7790985800797898</v>
      </c>
      <c r="AK10">
        <f t="shared" si="24"/>
        <v>1.9713137117695256</v>
      </c>
      <c r="AL10">
        <f t="shared" si="8"/>
        <v>81.053083510151097</v>
      </c>
      <c r="AN10">
        <f t="shared" si="9"/>
        <v>235.89421498458361</v>
      </c>
      <c r="AO10">
        <f t="shared" si="9"/>
        <v>-11.794710749229182</v>
      </c>
      <c r="AP10">
        <f t="shared" si="9"/>
        <v>-27.155620309082668</v>
      </c>
      <c r="AQ10">
        <f t="shared" si="9"/>
        <v>-148.35299389076843</v>
      </c>
      <c r="AR10">
        <f t="shared" si="9"/>
        <v>48.590890035503314</v>
      </c>
      <c r="AS10">
        <f t="shared" si="9"/>
        <v>-1.6496144760908855</v>
      </c>
      <c r="AT10">
        <f t="shared" si="9"/>
        <v>1.1701303649898236</v>
      </c>
      <c r="AU10">
        <f t="shared" si="9"/>
        <v>48.111405924402256</v>
      </c>
      <c r="AW10">
        <v>7</v>
      </c>
      <c r="AX10">
        <f>(R10*SUMPRODUCT(K11:$K$23, X11:$X$23)-$AZ$3*SUMPRODUCT(K10:$K$22, W11:$W$23))/Z10</f>
        <v>115.90190082529696</v>
      </c>
    </row>
    <row r="11" spans="1:52" x14ac:dyDescent="0.25">
      <c r="A11" t="s">
        <v>33</v>
      </c>
      <c r="C11" s="7">
        <f>AU25</f>
        <v>21.82769393942743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2.7291730000000001E-3</v>
      </c>
      <c r="O11">
        <f t="shared" si="21"/>
        <v>434.33773984843333</v>
      </c>
      <c r="P11">
        <f t="shared" si="22"/>
        <v>21.716886992421667</v>
      </c>
      <c r="Q11" s="4">
        <f t="shared" si="23"/>
        <v>50</v>
      </c>
      <c r="R11">
        <f t="shared" si="0"/>
        <v>100000</v>
      </c>
      <c r="S11">
        <f t="shared" si="1"/>
        <v>118.28760459497572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106.0478273153185</v>
      </c>
      <c r="AC11">
        <f t="shared" si="2"/>
        <v>106.85300935648479</v>
      </c>
      <c r="AE11">
        <f t="shared" si="3"/>
        <v>392.35129275642112</v>
      </c>
      <c r="AF11">
        <f t="shared" si="4"/>
        <v>-19.617564637821058</v>
      </c>
      <c r="AG11">
        <f t="shared" si="4"/>
        <v>-45.16661307089457</v>
      </c>
      <c r="AH11">
        <f t="shared" si="5"/>
        <v>-249.71365004089716</v>
      </c>
      <c r="AI11">
        <f t="shared" si="6"/>
        <v>77.853465006808335</v>
      </c>
      <c r="AJ11">
        <f t="shared" si="7"/>
        <v>-0.80518204116629022</v>
      </c>
      <c r="AK11">
        <f t="shared" si="24"/>
        <v>1.1490757330414045</v>
      </c>
      <c r="AL11">
        <f t="shared" si="8"/>
        <v>78.197358698683445</v>
      </c>
      <c r="AN11">
        <f t="shared" si="9"/>
        <v>221.4849992509231</v>
      </c>
      <c r="AO11">
        <f t="shared" si="9"/>
        <v>-11.074249962546157</v>
      </c>
      <c r="AP11">
        <f t="shared" si="9"/>
        <v>-25.496863262240645</v>
      </c>
      <c r="AQ11">
        <f t="shared" si="9"/>
        <v>-140.96507036766536</v>
      </c>
      <c r="AR11">
        <f t="shared" si="9"/>
        <v>43.948815658470927</v>
      </c>
      <c r="AS11">
        <f t="shared" si="9"/>
        <v>-0.45453079186178857</v>
      </c>
      <c r="AT11">
        <f t="shared" si="9"/>
        <v>0.64866114263048846</v>
      </c>
      <c r="AU11">
        <f t="shared" si="9"/>
        <v>44.142946009239623</v>
      </c>
      <c r="AW11">
        <v>8</v>
      </c>
      <c r="AX11">
        <f>(R11*SUMPRODUCT(K12:$K$23, X12:$X$23)-$AZ$3*SUMPRODUCT(K11:$K$22, W12:$W$23))/Z11</f>
        <v>118.28760459497572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2.766246E-3</v>
      </c>
      <c r="O12">
        <f t="shared" si="21"/>
        <v>434.33773984843333</v>
      </c>
      <c r="P12">
        <f t="shared" si="22"/>
        <v>21.716886992421667</v>
      </c>
      <c r="Q12" s="4">
        <f t="shared" si="23"/>
        <v>50</v>
      </c>
      <c r="R12">
        <f t="shared" si="0"/>
        <v>100000</v>
      </c>
      <c r="S12">
        <f t="shared" si="1"/>
        <v>118.70611240562496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106.85300935648479</v>
      </c>
      <c r="AC12">
        <f t="shared" si="2"/>
        <v>105.86212286039859</v>
      </c>
      <c r="AE12">
        <f t="shared" si="3"/>
        <v>387.34243963467463</v>
      </c>
      <c r="AF12">
        <f t="shared" si="4"/>
        <v>-19.367121981733732</v>
      </c>
      <c r="AG12">
        <f t="shared" si="4"/>
        <v>-44.590004977444721</v>
      </c>
      <c r="AH12">
        <f t="shared" si="5"/>
        <v>-249.88392548181966</v>
      </c>
      <c r="AI12">
        <f t="shared" si="6"/>
        <v>73.50138719367655</v>
      </c>
      <c r="AJ12">
        <f t="shared" si="7"/>
        <v>0.99088649608620472</v>
      </c>
      <c r="AK12">
        <f t="shared" si="24"/>
        <v>1.0921051521216791</v>
      </c>
      <c r="AL12">
        <f t="shared" si="8"/>
        <v>75.58437884188443</v>
      </c>
      <c r="AN12">
        <f t="shared" si="9"/>
        <v>207.86906290063314</v>
      </c>
      <c r="AO12">
        <f t="shared" si="9"/>
        <v>-10.393453145031657</v>
      </c>
      <c r="AP12">
        <f t="shared" si="9"/>
        <v>-23.929426783540755</v>
      </c>
      <c r="AQ12">
        <f t="shared" si="9"/>
        <v>-134.10133284859805</v>
      </c>
      <c r="AR12">
        <f t="shared" si="9"/>
        <v>39.444850123462707</v>
      </c>
      <c r="AS12">
        <f t="shared" si="9"/>
        <v>0.531763696166622</v>
      </c>
      <c r="AT12">
        <f t="shared" si="9"/>
        <v>0.58608314331524813</v>
      </c>
      <c r="AU12">
        <f t="shared" si="9"/>
        <v>40.562696962944578</v>
      </c>
      <c r="AW12">
        <v>9</v>
      </c>
      <c r="AX12">
        <f>(R12*SUMPRODUCT(K13:$K$23, X13:$X$23)-$AZ$3*SUMPRODUCT(K12:$K$22, W13:$W$23))/Z12</f>
        <v>118.70611240562496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2.8061710000000001E-3</v>
      </c>
      <c r="O13">
        <f t="shared" si="21"/>
        <v>434.33773984843333</v>
      </c>
      <c r="P13">
        <f t="shared" si="22"/>
        <v>21.716886992421667</v>
      </c>
      <c r="Q13" s="4">
        <f t="shared" si="23"/>
        <v>50</v>
      </c>
      <c r="R13">
        <f t="shared" si="0"/>
        <v>100000</v>
      </c>
      <c r="S13">
        <f t="shared" si="1"/>
        <v>117.09879302687166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105.86212286039859</v>
      </c>
      <c r="AC13">
        <f t="shared" si="2"/>
        <v>103.09138329325378</v>
      </c>
      <c r="AE13">
        <f t="shared" si="3"/>
        <v>382.38206611715583</v>
      </c>
      <c r="AF13">
        <f t="shared" si="4"/>
        <v>-19.119103305857791</v>
      </c>
      <c r="AG13">
        <f t="shared" si="4"/>
        <v>-44.018977748812716</v>
      </c>
      <c r="AH13">
        <f t="shared" si="5"/>
        <v>-250.25435771512207</v>
      </c>
      <c r="AI13">
        <f t="shared" si="6"/>
        <v>68.989627347363239</v>
      </c>
      <c r="AJ13">
        <f t="shared" si="7"/>
        <v>2.7707395671448012</v>
      </c>
      <c r="AK13">
        <f t="shared" si="24"/>
        <v>0.93825017134339328</v>
      </c>
      <c r="AL13">
        <f t="shared" si="8"/>
        <v>72.698617085851438</v>
      </c>
      <c r="AN13">
        <f t="shared" si="9"/>
        <v>195.11938398356742</v>
      </c>
      <c r="AO13">
        <f t="shared" si="9"/>
        <v>-9.7559691991783701</v>
      </c>
      <c r="AP13">
        <f t="shared" si="9"/>
        <v>-22.461711944678854</v>
      </c>
      <c r="AQ13">
        <f t="shared" si="9"/>
        <v>-127.69813347265443</v>
      </c>
      <c r="AR13">
        <f t="shared" si="9"/>
        <v>35.203569367055742</v>
      </c>
      <c r="AS13">
        <f t="shared" si="9"/>
        <v>1.4138346052938342</v>
      </c>
      <c r="AT13">
        <f t="shared" si="9"/>
        <v>0.47876407310093216</v>
      </c>
      <c r="AU13">
        <f t="shared" si="9"/>
        <v>37.096168045450511</v>
      </c>
      <c r="AW13">
        <v>10</v>
      </c>
      <c r="AX13">
        <f>(R13*SUMPRODUCT(K14:$K$23, X14:$X$23)-$AZ$3*SUMPRODUCT(K13:$K$22, W14:$W$23))/Z13</f>
        <v>117.09879302687166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2.8498989999999999E-3</v>
      </c>
      <c r="O14">
        <f t="shared" si="21"/>
        <v>434.33773984843333</v>
      </c>
      <c r="P14">
        <f t="shared" si="22"/>
        <v>21.716886992421667</v>
      </c>
      <c r="Q14" s="4">
        <f t="shared" si="23"/>
        <v>50</v>
      </c>
      <c r="R14">
        <f t="shared" si="0"/>
        <v>100000</v>
      </c>
      <c r="S14">
        <f t="shared" si="1"/>
        <v>113.44123669480253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103.09138329325378</v>
      </c>
      <c r="AC14">
        <f t="shared" si="2"/>
        <v>98.588008774948435</v>
      </c>
      <c r="AE14">
        <f t="shared" si="3"/>
        <v>377.46849518813912</v>
      </c>
      <c r="AF14">
        <f t="shared" si="4"/>
        <v>-18.873424759406955</v>
      </c>
      <c r="AG14">
        <f t="shared" si="4"/>
        <v>-43.453338330657225</v>
      </c>
      <c r="AH14">
        <f t="shared" si="5"/>
        <v>-250.89928133472722</v>
      </c>
      <c r="AI14">
        <f t="shared" si="6"/>
        <v>64.242450763347733</v>
      </c>
      <c r="AJ14">
        <f t="shared" si="7"/>
        <v>4.5033745183053497</v>
      </c>
      <c r="AK14">
        <f t="shared" si="24"/>
        <v>0.83103561669957471</v>
      </c>
      <c r="AL14">
        <f t="shared" si="8"/>
        <v>69.576860898352663</v>
      </c>
      <c r="AN14">
        <f t="shared" si="9"/>
        <v>183.19585277385994</v>
      </c>
      <c r="AO14">
        <f t="shared" si="9"/>
        <v>-9.1597926386929966</v>
      </c>
      <c r="AP14">
        <f t="shared" si="9"/>
        <v>-21.089101402722687</v>
      </c>
      <c r="AQ14">
        <f t="shared" si="9"/>
        <v>-121.76832872251913</v>
      </c>
      <c r="AR14">
        <f t="shared" si="9"/>
        <v>31.17863000992514</v>
      </c>
      <c r="AS14">
        <f t="shared" si="9"/>
        <v>2.1856116358262438</v>
      </c>
      <c r="AT14">
        <f t="shared" si="9"/>
        <v>0.40332446396843818</v>
      </c>
      <c r="AU14">
        <f t="shared" si="9"/>
        <v>33.767566109719823</v>
      </c>
      <c r="AW14">
        <v>11</v>
      </c>
      <c r="AX14">
        <f>(R14*SUMPRODUCT(K15:$K$23, X15:$X$23)-$AZ$3*SUMPRODUCT(K14:$K$22, W15:$W$23))/Z14</f>
        <v>113.44123669480253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2.8964780000000001E-3</v>
      </c>
      <c r="O15">
        <f t="shared" si="21"/>
        <v>434.33773984843333</v>
      </c>
      <c r="P15">
        <f t="shared" si="22"/>
        <v>21.716886992421667</v>
      </c>
      <c r="Q15" s="4">
        <f t="shared" si="23"/>
        <v>50</v>
      </c>
      <c r="R15">
        <f t="shared" si="0"/>
        <v>100000</v>
      </c>
      <c r="S15">
        <f t="shared" si="1"/>
        <v>107.88078521900525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98.588008774948435</v>
      </c>
      <c r="AC15">
        <f t="shared" si="2"/>
        <v>92.54648809025889</v>
      </c>
      <c r="AE15">
        <f t="shared" si="3"/>
        <v>372.60048104425215</v>
      </c>
      <c r="AF15">
        <f t="shared" si="4"/>
        <v>-18.630024052212608</v>
      </c>
      <c r="AG15">
        <f t="shared" si="4"/>
        <v>-42.892943308849347</v>
      </c>
      <c r="AH15">
        <f t="shared" si="5"/>
        <v>-251.72327700261079</v>
      </c>
      <c r="AI15">
        <f t="shared" si="6"/>
        <v>59.354236680579419</v>
      </c>
      <c r="AJ15">
        <f t="shared" si="7"/>
        <v>6.0415206846895444</v>
      </c>
      <c r="AK15">
        <f t="shared" si="24"/>
        <v>1.8554897096446508</v>
      </c>
      <c r="AL15">
        <f t="shared" si="8"/>
        <v>67.251247074913607</v>
      </c>
      <c r="AN15">
        <f t="shared" si="9"/>
        <v>171.91108611927999</v>
      </c>
      <c r="AO15">
        <f t="shared" si="9"/>
        <v>-8.5955543059639989</v>
      </c>
      <c r="AP15">
        <f t="shared" si="9"/>
        <v>-19.790024023616983</v>
      </c>
      <c r="AQ15">
        <f t="shared" si="9"/>
        <v>-116.14054235717352</v>
      </c>
      <c r="AR15">
        <f t="shared" si="9"/>
        <v>27.384965432525494</v>
      </c>
      <c r="AS15">
        <f t="shared" si="9"/>
        <v>2.787447777325132</v>
      </c>
      <c r="AT15">
        <f t="shared" si="9"/>
        <v>0.85608920947763234</v>
      </c>
      <c r="AU15">
        <f t="shared" si="9"/>
        <v>31.028502419328255</v>
      </c>
      <c r="AW15">
        <v>12</v>
      </c>
      <c r="AX15">
        <f>(R15*SUMPRODUCT(K16:$K$23, X16:$X$23)-$AZ$3*SUMPRODUCT(K15:$K$22, W16:$W$23))/Z15</f>
        <v>107.88078521900525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2.9506620000000002E-3</v>
      </c>
      <c r="O16">
        <f t="shared" si="21"/>
        <v>434.33773984843333</v>
      </c>
      <c r="P16">
        <f t="shared" si="22"/>
        <v>21.716886992421667</v>
      </c>
      <c r="Q16" s="4">
        <f t="shared" si="23"/>
        <v>50</v>
      </c>
      <c r="R16">
        <f t="shared" si="0"/>
        <v>100000</v>
      </c>
      <c r="S16">
        <f t="shared" si="1"/>
        <v>100.54109885579312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92.54648809025889</v>
      </c>
      <c r="AC16">
        <f t="shared" si="2"/>
        <v>85.133077524832061</v>
      </c>
      <c r="AE16">
        <f t="shared" si="3"/>
        <v>367.77505815321058</v>
      </c>
      <c r="AF16">
        <f t="shared" si="4"/>
        <v>-18.388752907660532</v>
      </c>
      <c r="AG16">
        <f t="shared" si="4"/>
        <v>-42.337451297871276</v>
      </c>
      <c r="AH16">
        <f t="shared" si="5"/>
        <v>-253.1251557791521</v>
      </c>
      <c r="AI16">
        <f t="shared" si="6"/>
        <v>53.92369816852667</v>
      </c>
      <c r="AJ16">
        <f t="shared" si="7"/>
        <v>7.4134105654268296</v>
      </c>
      <c r="AK16">
        <f t="shared" si="24"/>
        <v>3.1377228326842435</v>
      </c>
      <c r="AL16">
        <f t="shared" si="8"/>
        <v>64.474831566637747</v>
      </c>
      <c r="AN16">
        <f t="shared" si="9"/>
        <v>160.88434981406684</v>
      </c>
      <c r="AO16">
        <f t="shared" si="9"/>
        <v>-8.0442174907033426</v>
      </c>
      <c r="AP16">
        <f t="shared" si="9"/>
        <v>-18.520650527652641</v>
      </c>
      <c r="AQ16">
        <f t="shared" si="9"/>
        <v>-110.73039132563524</v>
      </c>
      <c r="AR16">
        <f t="shared" si="9"/>
        <v>23.5890904700756</v>
      </c>
      <c r="AS16">
        <f t="shared" si="9"/>
        <v>3.243019645520834</v>
      </c>
      <c r="AT16">
        <f t="shared" si="9"/>
        <v>1.3726066698706323</v>
      </c>
      <c r="AU16">
        <f t="shared" si="9"/>
        <v>28.204716785467067</v>
      </c>
      <c r="AW16">
        <v>13</v>
      </c>
      <c r="AX16">
        <f>(R16*SUMPRODUCT(K17:$K$23, X17:$X$23)-$AZ$3*SUMPRODUCT(K16:$K$22, W17:$W$23))/Z16</f>
        <v>100.54109885579312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3.0134020000000001E-3</v>
      </c>
      <c r="O17">
        <f t="shared" si="21"/>
        <v>434.33773984843333</v>
      </c>
      <c r="P17">
        <f t="shared" si="22"/>
        <v>21.716886992421667</v>
      </c>
      <c r="Q17" s="4">
        <f t="shared" si="23"/>
        <v>50</v>
      </c>
      <c r="R17">
        <f t="shared" si="0"/>
        <v>100000</v>
      </c>
      <c r="S17">
        <f t="shared" si="1"/>
        <v>91.763498275368264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85.133077524832061</v>
      </c>
      <c r="AC17">
        <f t="shared" si="2"/>
        <v>76.689502952784892</v>
      </c>
      <c r="AE17">
        <f t="shared" si="3"/>
        <v>362.98905347588948</v>
      </c>
      <c r="AF17">
        <f t="shared" si="4"/>
        <v>-18.149452673794475</v>
      </c>
      <c r="AG17">
        <f t="shared" si="4"/>
        <v>-41.786497024476652</v>
      </c>
      <c r="AH17">
        <f t="shared" si="5"/>
        <v>-255.15952083181583</v>
      </c>
      <c r="AI17">
        <f t="shared" si="6"/>
        <v>47.893582945802507</v>
      </c>
      <c r="AJ17">
        <f t="shared" si="7"/>
        <v>8.4435745720471687</v>
      </c>
      <c r="AK17">
        <f t="shared" si="24"/>
        <v>5.9336229609115936</v>
      </c>
      <c r="AL17">
        <f t="shared" si="8"/>
        <v>62.270780478761267</v>
      </c>
      <c r="AN17">
        <f t="shared" si="9"/>
        <v>149.56267975362886</v>
      </c>
      <c r="AO17">
        <f t="shared" si="9"/>
        <v>-7.478133987681443</v>
      </c>
      <c r="AP17">
        <f t="shared" si="9"/>
        <v>-17.217324910082681</v>
      </c>
      <c r="AQ17">
        <f t="shared" si="9"/>
        <v>-105.13358828544698</v>
      </c>
      <c r="AR17">
        <f t="shared" si="9"/>
        <v>19.733632570417743</v>
      </c>
      <c r="AS17">
        <f t="shared" si="9"/>
        <v>3.4790130104539232</v>
      </c>
      <c r="AT17">
        <f t="shared" si="9"/>
        <v>2.4448355733695588</v>
      </c>
      <c r="AU17">
        <f t="shared" si="9"/>
        <v>25.657481154241225</v>
      </c>
      <c r="AW17">
        <v>14</v>
      </c>
      <c r="AX17">
        <f>(R17*SUMPRODUCT(K18:$K$23, X18:$X$23)-$AZ$3*SUMPRODUCT(K17:$K$22, W18:$W$23))/Z17</f>
        <v>91.763498275368264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3.0789929999999999E-3</v>
      </c>
      <c r="O18">
        <f t="shared" si="21"/>
        <v>434.33773984843333</v>
      </c>
      <c r="P18">
        <f t="shared" si="22"/>
        <v>21.716886992421667</v>
      </c>
      <c r="Q18" s="4">
        <f t="shared" si="23"/>
        <v>50</v>
      </c>
      <c r="R18">
        <f t="shared" si="0"/>
        <v>100000</v>
      </c>
      <c r="S18">
        <f t="shared" si="1"/>
        <v>81.834032353993791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76.689502952784892</v>
      </c>
      <c r="AC18">
        <f t="shared" si="2"/>
        <v>67.496663604171772</v>
      </c>
      <c r="AE18">
        <f t="shared" si="3"/>
        <v>358.24152218640165</v>
      </c>
      <c r="AF18">
        <f t="shared" si="4"/>
        <v>-17.912076109320083</v>
      </c>
      <c r="AG18">
        <f t="shared" si="4"/>
        <v>-41.239971722398998</v>
      </c>
      <c r="AH18">
        <f t="shared" si="5"/>
        <v>-257.3206636657689</v>
      </c>
      <c r="AI18">
        <f t="shared" si="6"/>
        <v>41.768810688913675</v>
      </c>
      <c r="AJ18">
        <f t="shared" si="7"/>
        <v>9.1928393486131199</v>
      </c>
      <c r="AK18">
        <f t="shared" si="24"/>
        <v>9.0076092990451162</v>
      </c>
      <c r="AL18">
        <f t="shared" si="8"/>
        <v>59.969259336571909</v>
      </c>
      <c r="AN18">
        <f t="shared" si="9"/>
        <v>137.93715588456209</v>
      </c>
      <c r="AO18">
        <f t="shared" si="9"/>
        <v>-6.8968577942281044</v>
      </c>
      <c r="AP18">
        <f t="shared" si="9"/>
        <v>-15.879020314087454</v>
      </c>
      <c r="AQ18">
        <f t="shared" si="9"/>
        <v>-99.078633542416995</v>
      </c>
      <c r="AR18">
        <f t="shared" si="9"/>
        <v>16.082644233829537</v>
      </c>
      <c r="AS18">
        <f t="shared" si="9"/>
        <v>3.5396067616963607</v>
      </c>
      <c r="AT18">
        <f t="shared" si="9"/>
        <v>3.4682858660452069</v>
      </c>
      <c r="AU18">
        <f t="shared" si="9"/>
        <v>23.090536861571103</v>
      </c>
      <c r="AW18">
        <v>15</v>
      </c>
      <c r="AX18">
        <f>(R18*SUMPRODUCT(K19:$K$23, X19:$X$23)-$AZ$3*SUMPRODUCT(K18:$K$22, W19:$W$23))/Z18</f>
        <v>81.834032353993791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3.1512390000000001E-3</v>
      </c>
      <c r="O19">
        <f t="shared" si="21"/>
        <v>434.33773984843333</v>
      </c>
      <c r="P19">
        <f t="shared" si="22"/>
        <v>21.716886992421667</v>
      </c>
      <c r="Q19" s="4">
        <f t="shared" si="23"/>
        <v>50</v>
      </c>
      <c r="R19">
        <f t="shared" si="0"/>
        <v>100000</v>
      </c>
      <c r="S19">
        <f t="shared" si="1"/>
        <v>70.227469977859315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67.496663604171772</v>
      </c>
      <c r="AC19">
        <f t="shared" si="2"/>
        <v>57.161810708744383</v>
      </c>
      <c r="AE19">
        <f t="shared" si="3"/>
        <v>353.53020230840451</v>
      </c>
      <c r="AF19">
        <f t="shared" si="4"/>
        <v>-17.676510115420228</v>
      </c>
      <c r="AG19">
        <f t="shared" si="4"/>
        <v>-40.697614997924489</v>
      </c>
      <c r="AH19">
        <f t="shared" si="5"/>
        <v>-259.91401450104178</v>
      </c>
      <c r="AI19">
        <f t="shared" si="6"/>
        <v>35.242062694017989</v>
      </c>
      <c r="AJ19">
        <f t="shared" si="7"/>
        <v>10.334852895427389</v>
      </c>
      <c r="AK19">
        <f t="shared" si="24"/>
        <v>8.9947129342765795</v>
      </c>
      <c r="AL19">
        <f t="shared" si="8"/>
        <v>54.571628523721955</v>
      </c>
      <c r="AN19">
        <f t="shared" si="9"/>
        <v>126.81489787641509</v>
      </c>
      <c r="AO19">
        <f t="shared" si="9"/>
        <v>-6.340744893820756</v>
      </c>
      <c r="AP19">
        <f t="shared" si="9"/>
        <v>-14.598650570943763</v>
      </c>
      <c r="AQ19">
        <f t="shared" si="9"/>
        <v>-93.233814226839257</v>
      </c>
      <c r="AR19">
        <f t="shared" si="9"/>
        <v>12.64168818481131</v>
      </c>
      <c r="AS19">
        <f t="shared" si="9"/>
        <v>3.707217391735246</v>
      </c>
      <c r="AT19">
        <f t="shared" si="9"/>
        <v>3.2264954867784921</v>
      </c>
      <c r="AU19">
        <f t="shared" si="9"/>
        <v>19.575401063325046</v>
      </c>
      <c r="AW19">
        <v>16</v>
      </c>
      <c r="AX19">
        <f>(R19*SUMPRODUCT(K20:$K$23, X20:$X$23)-$AZ$3*SUMPRODUCT(K19:$K$22, W20:$W$23))/Z19</f>
        <v>70.227469977859315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3.229188E-3</v>
      </c>
      <c r="O20">
        <f t="shared" si="21"/>
        <v>434.33773984843333</v>
      </c>
      <c r="P20">
        <f t="shared" si="22"/>
        <v>21.716886992421667</v>
      </c>
      <c r="Q20" s="4">
        <f t="shared" si="23"/>
        <v>50</v>
      </c>
      <c r="R20">
        <f t="shared" si="0"/>
        <v>100000</v>
      </c>
      <c r="S20">
        <f t="shared" si="1"/>
        <v>54.718126917499006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57.161810708744383</v>
      </c>
      <c r="AC20">
        <f t="shared" si="2"/>
        <v>43.948744403021067</v>
      </c>
      <c r="AE20">
        <f t="shared" si="3"/>
        <v>348.85328479838859</v>
      </c>
      <c r="AF20">
        <f t="shared" si="4"/>
        <v>-17.442664239919431</v>
      </c>
      <c r="AG20">
        <f t="shared" si="4"/>
        <v>-40.159218597965328</v>
      </c>
      <c r="AH20">
        <f t="shared" si="5"/>
        <v>-262.8404999598356</v>
      </c>
      <c r="AI20">
        <f t="shared" si="6"/>
        <v>28.410902000668216</v>
      </c>
      <c r="AJ20">
        <f t="shared" si="7"/>
        <v>13.213066305723316</v>
      </c>
      <c r="AK20">
        <f t="shared" si="24"/>
        <v>1.6708614544490181</v>
      </c>
      <c r="AL20">
        <f t="shared" si="8"/>
        <v>43.29482976084055</v>
      </c>
      <c r="AN20">
        <f t="shared" si="9"/>
        <v>118.69225054653057</v>
      </c>
      <c r="AO20">
        <f t="shared" si="9"/>
        <v>-5.9346125273265296</v>
      </c>
      <c r="AP20">
        <f t="shared" si="9"/>
        <v>-13.663589374935444</v>
      </c>
      <c r="AQ20">
        <f t="shared" si="9"/>
        <v>-89.427652925893483</v>
      </c>
      <c r="AR20">
        <f t="shared" si="9"/>
        <v>9.6663957183751172</v>
      </c>
      <c r="AS20">
        <f t="shared" si="9"/>
        <v>4.4955534168273292</v>
      </c>
      <c r="AT20">
        <f t="shared" si="9"/>
        <v>0.56848628068563745</v>
      </c>
      <c r="AU20">
        <f t="shared" si="9"/>
        <v>14.730435415888083</v>
      </c>
      <c r="AW20">
        <v>17</v>
      </c>
      <c r="AX20">
        <f>(R20*SUMPRODUCT(K21:$K$23, X21:$X$23)-$AZ$3*SUMPRODUCT(K20:$K$22, W21:$W$23))/Z20</f>
        <v>54.718126917499006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3.318545E-3</v>
      </c>
      <c r="O21">
        <f t="shared" si="21"/>
        <v>434.33773984843333</v>
      </c>
      <c r="P21">
        <f t="shared" si="22"/>
        <v>21.716886992421667</v>
      </c>
      <c r="Q21" s="4">
        <f t="shared" si="23"/>
        <v>50</v>
      </c>
      <c r="R21">
        <f t="shared" si="0"/>
        <v>100000</v>
      </c>
      <c r="S21">
        <f t="shared" si="1"/>
        <v>36.619428290218792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43.948744403021067</v>
      </c>
      <c r="AC21">
        <f t="shared" si="2"/>
        <v>29.020425435999812</v>
      </c>
      <c r="AE21">
        <f t="shared" si="3"/>
        <v>344.20706662640345</v>
      </c>
      <c r="AF21">
        <f t="shared" si="4"/>
        <v>-17.210353331320174</v>
      </c>
      <c r="AG21">
        <f t="shared" si="4"/>
        <v>-39.624356237903491</v>
      </c>
      <c r="AH21">
        <f t="shared" si="5"/>
        <v>-266.54034816436968</v>
      </c>
      <c r="AI21">
        <f t="shared" si="6"/>
        <v>20.832008892810109</v>
      </c>
      <c r="AJ21">
        <f t="shared" si="7"/>
        <v>14.928318967021255</v>
      </c>
      <c r="AK21">
        <f t="shared" si="24"/>
        <v>0.593512732316967</v>
      </c>
      <c r="AL21">
        <f t="shared" si="8"/>
        <v>36.35384059214833</v>
      </c>
      <c r="AN21">
        <f t="shared" si="9"/>
        <v>111.39678727905961</v>
      </c>
      <c r="AO21">
        <f t="shared" si="9"/>
        <v>-5.5698393639529806</v>
      </c>
      <c r="AP21">
        <f t="shared" si="9"/>
        <v>-12.823751778734755</v>
      </c>
      <c r="AQ21">
        <f t="shared" si="9"/>
        <v>-86.261269289917536</v>
      </c>
      <c r="AR21">
        <f t="shared" si="9"/>
        <v>6.7419268464543354</v>
      </c>
      <c r="AS21">
        <f t="shared" si="9"/>
        <v>4.8312975927602722</v>
      </c>
      <c r="AT21">
        <f t="shared" si="9"/>
        <v>0.19208034349012124</v>
      </c>
      <c r="AU21">
        <f t="shared" si="9"/>
        <v>11.765304782704728</v>
      </c>
      <c r="AW21">
        <v>18</v>
      </c>
      <c r="AX21">
        <f>(R21*SUMPRODUCT(K22:$K$23, X22:$X$23)-$AZ$3*SUMPRODUCT(K21:$K$22, W22:$W$23))/Z21</f>
        <v>36.619428290218792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3.4212090000000001E-3</v>
      </c>
      <c r="O22">
        <f t="shared" si="21"/>
        <v>434.33773984843333</v>
      </c>
      <c r="P22">
        <f t="shared" si="22"/>
        <v>21.716886992421667</v>
      </c>
      <c r="Q22" s="4">
        <f t="shared" si="23"/>
        <v>50</v>
      </c>
      <c r="R22">
        <f t="shared" si="0"/>
        <v>100000</v>
      </c>
      <c r="S22">
        <f t="shared" si="1"/>
        <v>17.859870374134303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29.020425435999812</v>
      </c>
      <c r="AC22">
        <f t="shared" si="2"/>
        <v>13.963757323052775</v>
      </c>
      <c r="AE22">
        <f t="shared" si="3"/>
        <v>339.58739164593356</v>
      </c>
      <c r="AF22">
        <f t="shared" si="4"/>
        <v>-16.97936958229668</v>
      </c>
      <c r="AG22">
        <f t="shared" si="4"/>
        <v>-39.092549471344135</v>
      </c>
      <c r="AH22">
        <f t="shared" si="5"/>
        <v>-271.12640836064315</v>
      </c>
      <c r="AI22">
        <f t="shared" si="6"/>
        <v>12.389064231649627</v>
      </c>
      <c r="AJ22">
        <f t="shared" si="7"/>
        <v>15.056668112947037</v>
      </c>
      <c r="AK22">
        <f t="shared" si="24"/>
        <v>7.3841973974923709</v>
      </c>
      <c r="AL22">
        <f t="shared" si="8"/>
        <v>34.829929742089035</v>
      </c>
      <c r="AN22">
        <f t="shared" si="9"/>
        <v>102.71187636921384</v>
      </c>
      <c r="AO22">
        <f t="shared" si="9"/>
        <v>-5.1355938184606922</v>
      </c>
      <c r="AP22">
        <f t="shared" si="9"/>
        <v>-11.823964042942276</v>
      </c>
      <c r="AQ22">
        <f t="shared" si="9"/>
        <v>-82.005112147987589</v>
      </c>
      <c r="AR22">
        <f t="shared" si="9"/>
        <v>3.7472063598232932</v>
      </c>
      <c r="AS22">
        <f t="shared" si="9"/>
        <v>4.5540519812989322</v>
      </c>
      <c r="AT22">
        <f t="shared" si="9"/>
        <v>2.2334303005215506</v>
      </c>
      <c r="AU22">
        <f t="shared" si="9"/>
        <v>10.534688641643775</v>
      </c>
      <c r="AW22">
        <v>19</v>
      </c>
      <c r="AX22">
        <f>(R22*SUMPRODUCT(K23:$K$23, X23:$X$23)-$AZ$3*SUMPRODUCT(K22:$K$22, W23:$W$23))/Z22</f>
        <v>17.859870374134303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3.53338E-3</v>
      </c>
      <c r="O23">
        <f t="shared" si="21"/>
        <v>434.33773984843333</v>
      </c>
      <c r="P23">
        <f t="shared" si="22"/>
        <v>21.716886992421667</v>
      </c>
      <c r="Q23" s="4">
        <f t="shared" si="23"/>
        <v>50</v>
      </c>
      <c r="R23">
        <f t="shared" si="0"/>
        <v>100000</v>
      </c>
      <c r="S23">
        <f t="shared" si="1"/>
        <v>18.104890740382377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13.963757323052775</v>
      </c>
      <c r="AC23">
        <f t="shared" si="2"/>
        <v>13.963757323052773</v>
      </c>
      <c r="AE23">
        <f t="shared" si="3"/>
        <v>334.99162643158036</v>
      </c>
      <c r="AF23">
        <f t="shared" si="4"/>
        <v>-16.749581321579019</v>
      </c>
      <c r="AG23">
        <f t="shared" si="4"/>
        <v>-38.56349514417964</v>
      </c>
      <c r="AH23">
        <f t="shared" si="5"/>
        <v>-276.25766490211589</v>
      </c>
      <c r="AI23">
        <f t="shared" si="6"/>
        <v>3.420885063705839</v>
      </c>
      <c r="AJ23">
        <f t="shared" si="7"/>
        <v>0</v>
      </c>
      <c r="AK23">
        <f t="shared" si="24"/>
        <v>23.254406170313793</v>
      </c>
      <c r="AL23">
        <f t="shared" si="8"/>
        <v>26.675291234019632</v>
      </c>
      <c r="AN23">
        <f t="shared" si="9"/>
        <v>91.785340624872049</v>
      </c>
      <c r="AO23">
        <f t="shared" si="9"/>
        <v>-4.5892670312436028</v>
      </c>
      <c r="AP23">
        <f t="shared" si="9"/>
        <v>-10.566125413934961</v>
      </c>
      <c r="AQ23">
        <f t="shared" si="9"/>
        <v>-75.692649823446644</v>
      </c>
      <c r="AR23">
        <f t="shared" si="9"/>
        <v>0.93729835624684543</v>
      </c>
      <c r="AS23">
        <f t="shared" si="9"/>
        <v>0</v>
      </c>
      <c r="AT23">
        <f t="shared" si="9"/>
        <v>6.3715431161898506</v>
      </c>
      <c r="AU23">
        <f t="shared" si="9"/>
        <v>7.3088414724366961</v>
      </c>
      <c r="AW23">
        <v>20</v>
      </c>
      <c r="AX23">
        <f>(R23*SUMPRODUCT(K$23:$K24, X$23:$X24)-$AZ$3*SUMPRODUCT(K$22:$K23, W$23:$W24))/Z23</f>
        <v>18.104890740382377</v>
      </c>
    </row>
    <row r="25" spans="5:50" x14ac:dyDescent="0.25">
      <c r="AN25" s="8">
        <f t="shared" ref="AN25:AU25" si="25">SUM(AN3:AN23)</f>
        <v>4151.5669798030667</v>
      </c>
      <c r="AO25" s="8">
        <f t="shared" si="25"/>
        <v>-533.3316538764783</v>
      </c>
      <c r="AP25" s="8">
        <f t="shared" si="25"/>
        <v>-948.40113652258572</v>
      </c>
      <c r="AQ25" s="8">
        <f t="shared" si="25"/>
        <v>-2681.7139380125277</v>
      </c>
      <c r="AR25" s="8">
        <f t="shared" si="25"/>
        <v>-11.879748608524947</v>
      </c>
      <c r="AS25" s="8">
        <f t="shared" si="25"/>
        <v>-49.958176527188854</v>
      </c>
      <c r="AT25" s="8">
        <f t="shared" si="25"/>
        <v>83.665619075141251</v>
      </c>
      <c r="AU25" s="9">
        <f t="shared" si="25"/>
        <v>21.82769393942743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0" priority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18F3F-7B78-4B99-8732-817408B14CE9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493.44758103889575</v>
      </c>
      <c r="K3">
        <v>1</v>
      </c>
      <c r="L3" s="2">
        <v>0</v>
      </c>
      <c r="O3">
        <f>$C$3</f>
        <v>493.44758103889575</v>
      </c>
      <c r="P3">
        <f>O3*B5</f>
        <v>394.7580648311166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-4.5474735088646412E-13</v>
      </c>
      <c r="W3">
        <v>1</v>
      </c>
      <c r="Z3">
        <v>1</v>
      </c>
      <c r="AC3">
        <f t="shared" ref="AC3:AC23" si="2">S3*Z3</f>
        <v>-4.5474735088646412E-13</v>
      </c>
      <c r="AE3">
        <f t="shared" ref="AE3:AE23" si="3">$Z3*O3</f>
        <v>493.44758103889575</v>
      </c>
      <c r="AF3">
        <f t="shared" ref="AF3:AG23" si="4">-$Z3*P3</f>
        <v>-394.7580648311166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-421.79241149222088</v>
      </c>
      <c r="AJ3">
        <f t="shared" ref="AJ3:AJ23" si="7">AB3-AC3</f>
        <v>4.5474735088646412E-13</v>
      </c>
      <c r="AL3">
        <f t="shared" ref="AL3:AL23" si="8">SUM(AI3:AK3)</f>
        <v>-421.79241149222042</v>
      </c>
      <c r="AN3">
        <f t="shared" ref="AN3:AU23" si="9">AE3*$K3</f>
        <v>493.44758103889575</v>
      </c>
      <c r="AO3">
        <f t="shared" si="9"/>
        <v>-394.7580648311166</v>
      </c>
      <c r="AP3">
        <f t="shared" si="9"/>
        <v>-520.48192770000003</v>
      </c>
      <c r="AQ3">
        <f t="shared" si="9"/>
        <v>0</v>
      </c>
      <c r="AR3">
        <f t="shared" si="9"/>
        <v>-421.79241149222088</v>
      </c>
      <c r="AS3">
        <f t="shared" si="9"/>
        <v>4.5474735088646412E-13</v>
      </c>
      <c r="AT3">
        <f t="shared" si="9"/>
        <v>0</v>
      </c>
      <c r="AU3">
        <f t="shared" si="9"/>
        <v>-421.79241149222042</v>
      </c>
      <c r="AW3">
        <v>0</v>
      </c>
      <c r="AX3">
        <f>(R3*SUMPRODUCT(K4:$K$23, X4:$X$23)-$AZ$3*SUMPRODUCT(K3:$K$22, W4:$W$23))/Z3</f>
        <v>-4.5474735088646412E-13</v>
      </c>
      <c r="AZ3">
        <f>$C$6*SUMPRODUCT(K4:$K$23, X4:$X$23)/SUMPRODUCT(K3:K22, W4:W23)</f>
        <v>327.94269034415288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100000</v>
      </c>
      <c r="S4">
        <f t="shared" si="1"/>
        <v>61.360969014708729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-4.5474735088646412E-13</v>
      </c>
      <c r="AC4">
        <f t="shared" si="2"/>
        <v>60.572486760327592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-284.98989999999998</v>
      </c>
      <c r="AI4">
        <f t="shared" si="6"/>
        <v>-284.98989999999998</v>
      </c>
      <c r="AJ4">
        <f t="shared" si="7"/>
        <v>-60.572486760328047</v>
      </c>
      <c r="AK4">
        <f>H4*SUM(AB4, AE4:AF4)</f>
        <v>-2.9967850423417986E-14</v>
      </c>
      <c r="AL4">
        <f t="shared" si="8"/>
        <v>-345.56238676032808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-267.3702035838258</v>
      </c>
      <c r="AR4">
        <f t="shared" si="9"/>
        <v>-267.3702035838258</v>
      </c>
      <c r="AS4">
        <f t="shared" si="9"/>
        <v>-56.827551140189549</v>
      </c>
      <c r="AT4">
        <f t="shared" si="9"/>
        <v>-2.8115067476703239E-14</v>
      </c>
      <c r="AU4">
        <f t="shared" si="9"/>
        <v>-324.19775472401545</v>
      </c>
      <c r="AW4">
        <v>1</v>
      </c>
      <c r="AX4">
        <f>(R4*SUMPRODUCT(K5:$K$23, X5:$X$23)-$AZ$3*SUMPRODUCT(K4:$K$22, W5:$W$23))/Z4</f>
        <v>61.360969014708729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2.8964780000000001E-3</v>
      </c>
      <c r="O5">
        <f t="shared" ref="O5:O23" si="21">$C$3</f>
        <v>493.44758103889575</v>
      </c>
      <c r="P5">
        <f t="shared" ref="P5:P23" si="22">O5*$C$5</f>
        <v>24.672379051944787</v>
      </c>
      <c r="Q5" s="4">
        <f t="shared" ref="Q5:Q23" si="23">$C$8</f>
        <v>50</v>
      </c>
      <c r="R5">
        <f t="shared" si="0"/>
        <v>100000</v>
      </c>
      <c r="S5">
        <f t="shared" si="1"/>
        <v>120.45281251179644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60.572486760327592</v>
      </c>
      <c r="AC5">
        <f t="shared" si="2"/>
        <v>117.37155024231106</v>
      </c>
      <c r="AE5">
        <f t="shared" si="3"/>
        <v>480.82486695096128</v>
      </c>
      <c r="AF5">
        <f t="shared" si="4"/>
        <v>-24.041243347548065</v>
      </c>
      <c r="AG5">
        <f t="shared" si="4"/>
        <v>-48.720967071987786</v>
      </c>
      <c r="AH5">
        <f t="shared" si="5"/>
        <v>-285.92585502442779</v>
      </c>
      <c r="AI5">
        <f t="shared" si="6"/>
        <v>122.13680150699764</v>
      </c>
      <c r="AJ5">
        <f t="shared" si="7"/>
        <v>-56.799063481983467</v>
      </c>
      <c r="AK5">
        <f>H5*SUM(AB5, AE5:AF5)</f>
        <v>44.699567935427204</v>
      </c>
      <c r="AL5">
        <f t="shared" si="8"/>
        <v>110.03730596044139</v>
      </c>
      <c r="AN5">
        <f t="shared" si="9"/>
        <v>415.22232982581983</v>
      </c>
      <c r="AO5">
        <f t="shared" si="9"/>
        <v>-20.761116491290991</v>
      </c>
      <c r="AP5">
        <f t="shared" si="9"/>
        <v>-42.073600700566622</v>
      </c>
      <c r="AQ5">
        <f t="shared" si="9"/>
        <v>-246.91484954498179</v>
      </c>
      <c r="AR5">
        <f t="shared" si="9"/>
        <v>105.4727630889804</v>
      </c>
      <c r="AS5">
        <f t="shared" si="9"/>
        <v>-49.049541926705601</v>
      </c>
      <c r="AT5">
        <f t="shared" si="9"/>
        <v>38.600871161367223</v>
      </c>
      <c r="AU5">
        <f t="shared" si="9"/>
        <v>95.024092323642037</v>
      </c>
      <c r="AW5">
        <v>2</v>
      </c>
      <c r="AX5">
        <f>(R5*SUMPRODUCT(K6:$K$23, X6:$X$23)-$AZ$3*SUMPRODUCT(K5:$K$22, W6:$W$23))/Z5</f>
        <v>120.45281251179644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2.9506620000000002E-3</v>
      </c>
      <c r="O6">
        <f t="shared" si="21"/>
        <v>493.44758103889575</v>
      </c>
      <c r="P6">
        <f t="shared" si="22"/>
        <v>24.672379051944787</v>
      </c>
      <c r="Q6" s="4">
        <f t="shared" si="23"/>
        <v>50</v>
      </c>
      <c r="R6">
        <f t="shared" si="0"/>
        <v>100000</v>
      </c>
      <c r="S6">
        <f t="shared" si="1"/>
        <v>176.12750069371685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117.37155024231106</v>
      </c>
      <c r="AC6">
        <f t="shared" si="2"/>
        <v>169.39942416171061</v>
      </c>
      <c r="AE6">
        <f t="shared" si="3"/>
        <v>474.59786661788439</v>
      </c>
      <c r="AF6">
        <f t="shared" si="4"/>
        <v>-23.729893330894221</v>
      </c>
      <c r="AG6">
        <f t="shared" si="4"/>
        <v>-48.089998295125341</v>
      </c>
      <c r="AH6">
        <f t="shared" si="5"/>
        <v>-287.51821228513126</v>
      </c>
      <c r="AI6">
        <f t="shared" si="6"/>
        <v>115.25976270673357</v>
      </c>
      <c r="AJ6">
        <f t="shared" si="7"/>
        <v>-52.027873919399553</v>
      </c>
      <c r="AK6">
        <f>H6*SUM(AB6, AE6:AF6)</f>
        <v>61.824460159987979</v>
      </c>
      <c r="AL6">
        <f t="shared" si="8"/>
        <v>125.05634894732199</v>
      </c>
      <c r="AN6">
        <f t="shared" si="9"/>
        <v>369.62926206474845</v>
      </c>
      <c r="AO6">
        <f t="shared" si="9"/>
        <v>-18.481463103237424</v>
      </c>
      <c r="AP6">
        <f t="shared" si="9"/>
        <v>-37.453751550117801</v>
      </c>
      <c r="AQ6">
        <f t="shared" si="9"/>
        <v>-223.92672220478954</v>
      </c>
      <c r="AR6">
        <f t="shared" si="9"/>
        <v>89.767325206603672</v>
      </c>
      <c r="AS6">
        <f t="shared" si="9"/>
        <v>-40.520672333971973</v>
      </c>
      <c r="AT6">
        <f t="shared" si="9"/>
        <v>48.150510556101715</v>
      </c>
      <c r="AU6">
        <f t="shared" si="9"/>
        <v>97.397163428733407</v>
      </c>
      <c r="AW6">
        <v>3</v>
      </c>
      <c r="AX6">
        <f>(R6*SUMPRODUCT(K7:$K$23, X7:$X$23)-$AZ$3*SUMPRODUCT(K6:$K$22, W7:$W$23))/Z6</f>
        <v>176.12750069371685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3.0134020000000001E-3</v>
      </c>
      <c r="O7">
        <f t="shared" si="21"/>
        <v>493.44758103889575</v>
      </c>
      <c r="P7">
        <f t="shared" si="22"/>
        <v>24.672379051944787</v>
      </c>
      <c r="Q7" s="4">
        <f t="shared" si="23"/>
        <v>50</v>
      </c>
      <c r="R7">
        <f t="shared" si="0"/>
        <v>100000</v>
      </c>
      <c r="S7">
        <f t="shared" si="1"/>
        <v>221.97824795580465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169.39942416171061</v>
      </c>
      <c r="AC7">
        <f t="shared" si="2"/>
        <v>210.72032727870328</v>
      </c>
      <c r="AE7">
        <f t="shared" si="3"/>
        <v>468.42173379124353</v>
      </c>
      <c r="AF7">
        <f t="shared" si="4"/>
        <v>-23.421086689562173</v>
      </c>
      <c r="AG7">
        <f t="shared" si="4"/>
        <v>-47.464183815131562</v>
      </c>
      <c r="AH7">
        <f t="shared" si="5"/>
        <v>-289.8289940850546</v>
      </c>
      <c r="AI7">
        <f t="shared" si="6"/>
        <v>107.7074692014952</v>
      </c>
      <c r="AJ7">
        <f t="shared" si="7"/>
        <v>-41.320903116992667</v>
      </c>
      <c r="AK7">
        <f>H7*SUM(AB7, AE7:AF7)</f>
        <v>64.327687461277137</v>
      </c>
      <c r="AL7">
        <f t="shared" si="8"/>
        <v>130.71425354577968</v>
      </c>
      <c r="AN7">
        <f t="shared" si="9"/>
        <v>330.24271556670277</v>
      </c>
      <c r="AO7">
        <f t="shared" si="9"/>
        <v>-16.512135778335136</v>
      </c>
      <c r="AP7">
        <f t="shared" si="9"/>
        <v>-33.462796075665793</v>
      </c>
      <c r="AQ7">
        <f t="shared" si="9"/>
        <v>-204.33277781954939</v>
      </c>
      <c r="AR7">
        <f t="shared" si="9"/>
        <v>75.935005893152479</v>
      </c>
      <c r="AS7">
        <f t="shared" si="9"/>
        <v>-29.131712451894312</v>
      </c>
      <c r="AT7">
        <f t="shared" si="9"/>
        <v>45.351760306676489</v>
      </c>
      <c r="AU7">
        <f t="shared" si="9"/>
        <v>92.155053747934659</v>
      </c>
      <c r="AW7">
        <v>4</v>
      </c>
      <c r="AX7">
        <f>(R7*SUMPRODUCT(K8:$K$23, X8:$X$23)-$AZ$3*SUMPRODUCT(K7:$K$22, W8:$W$23))/Z7</f>
        <v>221.97824795580465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3.0789929999999999E-3</v>
      </c>
      <c r="O8">
        <f t="shared" si="21"/>
        <v>493.44758103889575</v>
      </c>
      <c r="P8">
        <f t="shared" si="22"/>
        <v>24.672379051944787</v>
      </c>
      <c r="Q8" s="4">
        <f t="shared" si="23"/>
        <v>50</v>
      </c>
      <c r="R8">
        <f t="shared" si="0"/>
        <v>100000</v>
      </c>
      <c r="S8">
        <f t="shared" si="1"/>
        <v>254.10642718925206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210.72032727870328</v>
      </c>
      <c r="AC8">
        <f t="shared" si="2"/>
        <v>238.06418067142067</v>
      </c>
      <c r="AE8">
        <f t="shared" si="3"/>
        <v>462.29524921394</v>
      </c>
      <c r="AF8">
        <f t="shared" si="4"/>
        <v>-23.114762460696998</v>
      </c>
      <c r="AG8">
        <f t="shared" si="4"/>
        <v>-46.843400087262744</v>
      </c>
      <c r="AH8">
        <f t="shared" si="5"/>
        <v>-292.28377943500675</v>
      </c>
      <c r="AI8">
        <f t="shared" si="6"/>
        <v>100.05330723097347</v>
      </c>
      <c r="AJ8">
        <f t="shared" si="7"/>
        <v>-27.343853392717392</v>
      </c>
      <c r="AK8">
        <f t="shared" ref="AK8:AK23" si="24">H8*SUM(AB8:AB8, AE8:AF8)</f>
        <v>47.117809017316112</v>
      </c>
      <c r="AL8">
        <f t="shared" si="8"/>
        <v>119.8272628555722</v>
      </c>
      <c r="AN8">
        <f t="shared" si="9"/>
        <v>303.89135049091362</v>
      </c>
      <c r="AO8">
        <f t="shared" si="9"/>
        <v>-15.194567524545679</v>
      </c>
      <c r="AP8">
        <f t="shared" si="9"/>
        <v>-30.792667972057554</v>
      </c>
      <c r="AQ8">
        <f t="shared" si="9"/>
        <v>-192.1337340371141</v>
      </c>
      <c r="AR8">
        <f t="shared" si="9"/>
        <v>65.770380957196267</v>
      </c>
      <c r="AS8">
        <f t="shared" si="9"/>
        <v>-17.974574796664108</v>
      </c>
      <c r="AT8">
        <f t="shared" si="9"/>
        <v>30.973051613209993</v>
      </c>
      <c r="AU8">
        <f t="shared" si="9"/>
        <v>78.768857773742155</v>
      </c>
      <c r="AW8">
        <v>5</v>
      </c>
      <c r="AX8">
        <f>(R8*SUMPRODUCT(K9:$K$23, X9:$X$23)-$AZ$3*SUMPRODUCT(K8:$K$22, W9:$W$23))/Z8</f>
        <v>254.10642718925206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3.1512390000000001E-3</v>
      </c>
      <c r="O9">
        <f t="shared" si="21"/>
        <v>493.44758103889575</v>
      </c>
      <c r="P9">
        <f t="shared" si="22"/>
        <v>24.672379051944787</v>
      </c>
      <c r="Q9" s="4">
        <f t="shared" si="23"/>
        <v>50</v>
      </c>
      <c r="R9">
        <f t="shared" si="0"/>
        <v>100000</v>
      </c>
      <c r="S9">
        <f t="shared" si="1"/>
        <v>276.44517010506496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238.06418067142067</v>
      </c>
      <c r="AC9">
        <f t="shared" si="2"/>
        <v>255.58656007805939</v>
      </c>
      <c r="AE9">
        <f t="shared" si="3"/>
        <v>456.21549390296286</v>
      </c>
      <c r="AF9">
        <f t="shared" si="4"/>
        <v>-22.810774695148144</v>
      </c>
      <c r="AG9">
        <f t="shared" si="4"/>
        <v>-46.22735133714253</v>
      </c>
      <c r="AH9">
        <f t="shared" si="5"/>
        <v>-295.22949849517153</v>
      </c>
      <c r="AI9">
        <f t="shared" si="6"/>
        <v>91.947869375500659</v>
      </c>
      <c r="AJ9">
        <f t="shared" si="7"/>
        <v>-17.52237940663872</v>
      </c>
      <c r="AK9">
        <f t="shared" si="24"/>
        <v>35.050676573696094</v>
      </c>
      <c r="AL9">
        <f t="shared" si="8"/>
        <v>109.47616654255803</v>
      </c>
      <c r="AN9">
        <f t="shared" si="9"/>
        <v>285.01691951204606</v>
      </c>
      <c r="AO9">
        <f t="shared" si="9"/>
        <v>-14.250845975602303</v>
      </c>
      <c r="AP9">
        <f t="shared" si="9"/>
        <v>-28.880161790638077</v>
      </c>
      <c r="AQ9">
        <f t="shared" si="9"/>
        <v>-184.44222814597737</v>
      </c>
      <c r="AR9">
        <f t="shared" si="9"/>
        <v>57.443683599828297</v>
      </c>
      <c r="AS9">
        <f t="shared" si="9"/>
        <v>-10.946964028503038</v>
      </c>
      <c r="AT9">
        <f t="shared" si="9"/>
        <v>21.897625129699737</v>
      </c>
      <c r="AU9">
        <f t="shared" si="9"/>
        <v>68.394344701024991</v>
      </c>
      <c r="AW9">
        <v>6</v>
      </c>
      <c r="AX9">
        <f>(R9*SUMPRODUCT(K10:$K$23, X10:$X$23)-$AZ$3*SUMPRODUCT(K9:$K$22, W10:$W$23))/Z9</f>
        <v>276.44517010506496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3.229188E-3</v>
      </c>
      <c r="O10">
        <f t="shared" si="21"/>
        <v>493.44758103889575</v>
      </c>
      <c r="P10">
        <f t="shared" si="22"/>
        <v>24.672379051944787</v>
      </c>
      <c r="Q10" s="4">
        <f t="shared" si="23"/>
        <v>50</v>
      </c>
      <c r="R10">
        <f t="shared" si="0"/>
        <v>100000</v>
      </c>
      <c r="S10">
        <f t="shared" si="1"/>
        <v>293.53005398451029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255.58656007805939</v>
      </c>
      <c r="AC10">
        <f t="shared" si="2"/>
        <v>267.79217069288848</v>
      </c>
      <c r="AE10">
        <f t="shared" si="3"/>
        <v>450.18013336560773</v>
      </c>
      <c r="AF10">
        <f t="shared" si="4"/>
        <v>-22.509006668280385</v>
      </c>
      <c r="AG10">
        <f t="shared" si="4"/>
        <v>-45.615801015561416</v>
      </c>
      <c r="AH10">
        <f t="shared" si="5"/>
        <v>-298.55361641936923</v>
      </c>
      <c r="AI10">
        <f t="shared" si="6"/>
        <v>83.501709262396673</v>
      </c>
      <c r="AJ10">
        <f t="shared" si="7"/>
        <v>-12.205610614829084</v>
      </c>
      <c r="AK10">
        <f t="shared" si="24"/>
        <v>35.871028555707809</v>
      </c>
      <c r="AL10">
        <f t="shared" si="8"/>
        <v>107.1671272032754</v>
      </c>
      <c r="AN10">
        <f t="shared" si="9"/>
        <v>267.21746042816181</v>
      </c>
      <c r="AO10">
        <f t="shared" si="9"/>
        <v>-13.360873021408089</v>
      </c>
      <c r="AP10">
        <f t="shared" si="9"/>
        <v>-27.076580238327132</v>
      </c>
      <c r="AQ10">
        <f t="shared" si="9"/>
        <v>-177.21514848909641</v>
      </c>
      <c r="AR10">
        <f t="shared" si="9"/>
        <v>49.564858679330172</v>
      </c>
      <c r="AS10">
        <f t="shared" si="9"/>
        <v>-7.2449937918980014</v>
      </c>
      <c r="AT10">
        <f t="shared" si="9"/>
        <v>21.292288226805621</v>
      </c>
      <c r="AU10">
        <f t="shared" si="9"/>
        <v>63.612153114237792</v>
      </c>
      <c r="AW10">
        <v>7</v>
      </c>
      <c r="AX10">
        <f>(R10*SUMPRODUCT(K11:$K$23, X11:$X$23)-$AZ$3*SUMPRODUCT(K10:$K$22, W11:$W$23))/Z10</f>
        <v>293.53005398451029</v>
      </c>
    </row>
    <row r="11" spans="1:52" x14ac:dyDescent="0.25">
      <c r="A11" t="s">
        <v>33</v>
      </c>
      <c r="C11" s="7">
        <f>AU25</f>
        <v>55.293974519359864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3.318545E-3</v>
      </c>
      <c r="O11">
        <f t="shared" si="21"/>
        <v>493.44758103889575</v>
      </c>
      <c r="P11">
        <f t="shared" si="22"/>
        <v>24.672379051944787</v>
      </c>
      <c r="Q11" s="4">
        <f t="shared" si="23"/>
        <v>50</v>
      </c>
      <c r="R11">
        <f t="shared" si="0"/>
        <v>100000</v>
      </c>
      <c r="S11">
        <f t="shared" si="1"/>
        <v>304.91684316045189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267.79217069288848</v>
      </c>
      <c r="AC11">
        <f t="shared" si="2"/>
        <v>274.47556109256925</v>
      </c>
      <c r="AE11">
        <f t="shared" si="3"/>
        <v>444.18438900127182</v>
      </c>
      <c r="AF11">
        <f t="shared" si="4"/>
        <v>-22.209219450063593</v>
      </c>
      <c r="AG11">
        <f t="shared" si="4"/>
        <v>-45.008264917024619</v>
      </c>
      <c r="AH11">
        <f t="shared" si="5"/>
        <v>-302.75617676237255</v>
      </c>
      <c r="AI11">
        <f t="shared" si="6"/>
        <v>74.210727871811059</v>
      </c>
      <c r="AJ11">
        <f t="shared" si="7"/>
        <v>-6.6833903996807749</v>
      </c>
      <c r="AK11">
        <f t="shared" si="24"/>
        <v>35.52301802257098</v>
      </c>
      <c r="AL11">
        <f t="shared" si="8"/>
        <v>103.05035549470126</v>
      </c>
      <c r="AN11">
        <f t="shared" si="9"/>
        <v>250.74513804723117</v>
      </c>
      <c r="AO11">
        <f t="shared" si="9"/>
        <v>-12.537256902361559</v>
      </c>
      <c r="AP11">
        <f t="shared" si="9"/>
        <v>-25.407474641918078</v>
      </c>
      <c r="AQ11">
        <f t="shared" si="9"/>
        <v>-170.90794097384557</v>
      </c>
      <c r="AR11">
        <f t="shared" si="9"/>
        <v>41.892465529105955</v>
      </c>
      <c r="AS11">
        <f t="shared" si="9"/>
        <v>-3.7728197791001095</v>
      </c>
      <c r="AT11">
        <f t="shared" si="9"/>
        <v>20.052987629644807</v>
      </c>
      <c r="AU11">
        <f t="shared" si="9"/>
        <v>58.172633379650655</v>
      </c>
      <c r="AW11">
        <v>8</v>
      </c>
      <c r="AX11">
        <f>(R11*SUMPRODUCT(K12:$K$23, X12:$X$23)-$AZ$3*SUMPRODUCT(K11:$K$22, W12:$W$23))/Z11</f>
        <v>304.91684316045189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3.4212090000000001E-3</v>
      </c>
      <c r="O12">
        <f t="shared" si="21"/>
        <v>493.44758103889575</v>
      </c>
      <c r="P12">
        <f t="shared" si="22"/>
        <v>24.672379051944787</v>
      </c>
      <c r="Q12" s="4">
        <f t="shared" si="23"/>
        <v>50</v>
      </c>
      <c r="R12">
        <f t="shared" si="0"/>
        <v>100000</v>
      </c>
      <c r="S12">
        <f t="shared" si="1"/>
        <v>310.61079623261907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274.47556109256925</v>
      </c>
      <c r="AC12">
        <f t="shared" si="2"/>
        <v>275.84847579484654</v>
      </c>
      <c r="AE12">
        <f t="shared" si="3"/>
        <v>438.22289748194845</v>
      </c>
      <c r="AF12">
        <f t="shared" si="4"/>
        <v>-21.911144874097424</v>
      </c>
      <c r="AG12">
        <f t="shared" si="4"/>
        <v>-44.404199586845863</v>
      </c>
      <c r="AH12">
        <f t="shared" si="5"/>
        <v>-307.96536201701775</v>
      </c>
      <c r="AI12">
        <f t="shared" si="6"/>
        <v>63.942191003987375</v>
      </c>
      <c r="AJ12">
        <f t="shared" si="7"/>
        <v>-1.372914702277285</v>
      </c>
      <c r="AK12">
        <f t="shared" si="24"/>
        <v>35.851861581051807</v>
      </c>
      <c r="AL12">
        <f t="shared" si="8"/>
        <v>98.421137882761897</v>
      </c>
      <c r="AN12">
        <f t="shared" si="9"/>
        <v>235.174289517792</v>
      </c>
      <c r="AO12">
        <f t="shared" si="9"/>
        <v>-11.758714475889601</v>
      </c>
      <c r="AP12">
        <f t="shared" si="9"/>
        <v>-23.829713484729247</v>
      </c>
      <c r="AQ12">
        <f t="shared" si="9"/>
        <v>-165.27099707615156</v>
      </c>
      <c r="AR12">
        <f t="shared" si="9"/>
        <v>34.314864481021601</v>
      </c>
      <c r="AS12">
        <f t="shared" si="9"/>
        <v>-0.73678085178078012</v>
      </c>
      <c r="AT12">
        <f t="shared" si="9"/>
        <v>19.240062816574742</v>
      </c>
      <c r="AU12">
        <f t="shared" si="9"/>
        <v>52.818146445815565</v>
      </c>
      <c r="AW12">
        <v>9</v>
      </c>
      <c r="AX12">
        <f>(R12*SUMPRODUCT(K13:$K$23, X13:$X$23)-$AZ$3*SUMPRODUCT(K12:$K$22, W13:$W$23))/Z12</f>
        <v>310.61079623261907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3.53338E-3</v>
      </c>
      <c r="O13">
        <f t="shared" si="21"/>
        <v>493.44758103889575</v>
      </c>
      <c r="P13">
        <f t="shared" si="22"/>
        <v>24.672379051944787</v>
      </c>
      <c r="Q13" s="4">
        <f t="shared" si="23"/>
        <v>50</v>
      </c>
      <c r="R13">
        <f t="shared" si="0"/>
        <v>100000</v>
      </c>
      <c r="S13">
        <f t="shared" si="1"/>
        <v>310.50594071938229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275.84847579484654</v>
      </c>
      <c r="AC13">
        <f t="shared" si="2"/>
        <v>272.02345328189267</v>
      </c>
      <c r="AE13">
        <f t="shared" si="3"/>
        <v>432.29226048562418</v>
      </c>
      <c r="AF13">
        <f t="shared" si="4"/>
        <v>-21.614613024281208</v>
      </c>
      <c r="AG13">
        <f t="shared" si="4"/>
        <v>-43.80326068024123</v>
      </c>
      <c r="AH13">
        <f t="shared" si="5"/>
        <v>-313.79382147233889</v>
      </c>
      <c r="AI13">
        <f t="shared" si="6"/>
        <v>53.080565308762857</v>
      </c>
      <c r="AJ13">
        <f t="shared" si="7"/>
        <v>3.8250225129538649</v>
      </c>
      <c r="AK13">
        <f t="shared" si="24"/>
        <v>35.493400572345003</v>
      </c>
      <c r="AL13">
        <f t="shared" si="8"/>
        <v>92.398988394061718</v>
      </c>
      <c r="AN13">
        <f t="shared" si="9"/>
        <v>220.58722686271528</v>
      </c>
      <c r="AO13">
        <f t="shared" si="9"/>
        <v>-11.029361343135765</v>
      </c>
      <c r="AP13">
        <f t="shared" si="9"/>
        <v>-22.351637269990754</v>
      </c>
      <c r="AQ13">
        <f t="shared" si="9"/>
        <v>-160.12062951920248</v>
      </c>
      <c r="AR13">
        <f t="shared" si="9"/>
        <v>27.085598730386305</v>
      </c>
      <c r="AS13">
        <f t="shared" si="9"/>
        <v>1.9518071127900898</v>
      </c>
      <c r="AT13">
        <f t="shared" si="9"/>
        <v>18.11133698157305</v>
      </c>
      <c r="AU13">
        <f t="shared" si="9"/>
        <v>47.148742824749441</v>
      </c>
      <c r="AW13">
        <v>10</v>
      </c>
      <c r="AX13">
        <f>(R13*SUMPRODUCT(K14:$K$23, X14:$X$23)-$AZ$3*SUMPRODUCT(K13:$K$22, W14:$W$23))/Z13</f>
        <v>310.50594071938229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3.6617109999999998E-3</v>
      </c>
      <c r="O14">
        <f t="shared" si="21"/>
        <v>493.44758103889575</v>
      </c>
      <c r="P14">
        <f t="shared" si="22"/>
        <v>24.672379051944787</v>
      </c>
      <c r="Q14" s="4">
        <f t="shared" si="23"/>
        <v>50</v>
      </c>
      <c r="R14">
        <f t="shared" si="0"/>
        <v>100000</v>
      </c>
      <c r="S14">
        <f t="shared" si="1"/>
        <v>304.29057522062965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272.02345328189267</v>
      </c>
      <c r="AC14">
        <f t="shared" si="2"/>
        <v>262.93647088591877</v>
      </c>
      <c r="AE14">
        <f t="shared" si="3"/>
        <v>426.38640855533288</v>
      </c>
      <c r="AF14">
        <f t="shared" si="4"/>
        <v>-21.319320427766645</v>
      </c>
      <c r="AG14">
        <f t="shared" si="4"/>
        <v>-43.20483319197011</v>
      </c>
      <c r="AH14">
        <f t="shared" si="5"/>
        <v>-320.78976293741357</v>
      </c>
      <c r="AI14">
        <f t="shared" si="6"/>
        <v>41.072491998182556</v>
      </c>
      <c r="AJ14">
        <f t="shared" si="7"/>
        <v>9.0869823959739051</v>
      </c>
      <c r="AK14">
        <f t="shared" si="24"/>
        <v>34.80245382844619</v>
      </c>
      <c r="AL14">
        <f t="shared" si="8"/>
        <v>84.961928222602651</v>
      </c>
      <c r="AN14">
        <f t="shared" si="9"/>
        <v>206.93706288665152</v>
      </c>
      <c r="AO14">
        <f t="shared" si="9"/>
        <v>-10.346853144332576</v>
      </c>
      <c r="AP14">
        <f t="shared" si="9"/>
        <v>-20.968495017340029</v>
      </c>
      <c r="AQ14">
        <f t="shared" si="9"/>
        <v>-155.68810359432203</v>
      </c>
      <c r="AR14">
        <f t="shared" si="9"/>
        <v>19.933611130656878</v>
      </c>
      <c r="AS14">
        <f t="shared" si="9"/>
        <v>4.4101627298505228</v>
      </c>
      <c r="AT14">
        <f t="shared" si="9"/>
        <v>16.890588986896262</v>
      </c>
      <c r="AU14">
        <f t="shared" si="9"/>
        <v>41.234362847403659</v>
      </c>
      <c r="AW14">
        <v>11</v>
      </c>
      <c r="AX14">
        <f>(R14*SUMPRODUCT(K15:$K$23, X15:$X$23)-$AZ$3*SUMPRODUCT(K14:$K$22, W15:$W$23))/Z14</f>
        <v>304.29057522062965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3.8071530000000002E-3</v>
      </c>
      <c r="O15">
        <f t="shared" si="21"/>
        <v>493.44758103889575</v>
      </c>
      <c r="P15">
        <f t="shared" si="22"/>
        <v>24.672379051944787</v>
      </c>
      <c r="Q15" s="4">
        <f t="shared" si="23"/>
        <v>50</v>
      </c>
      <c r="R15">
        <f t="shared" si="0"/>
        <v>100000</v>
      </c>
      <c r="S15">
        <f t="shared" si="1"/>
        <v>291.82433869019695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262.93647088591877</v>
      </c>
      <c r="AC15">
        <f t="shared" si="2"/>
        <v>248.68276451976476</v>
      </c>
      <c r="AE15">
        <f t="shared" si="3"/>
        <v>420.49922617528892</v>
      </c>
      <c r="AF15">
        <f t="shared" si="4"/>
        <v>-21.024961308764446</v>
      </c>
      <c r="AG15">
        <f t="shared" si="4"/>
        <v>-42.608297449749102</v>
      </c>
      <c r="AH15">
        <f t="shared" si="5"/>
        <v>-328.97482060261717</v>
      </c>
      <c r="AI15">
        <f t="shared" si="6"/>
        <v>27.891146814158219</v>
      </c>
      <c r="AJ15">
        <f t="shared" si="7"/>
        <v>14.253706366154006</v>
      </c>
      <c r="AK15">
        <f t="shared" si="24"/>
        <v>34.379117185551806</v>
      </c>
      <c r="AL15">
        <f t="shared" si="8"/>
        <v>76.523970365864031</v>
      </c>
      <c r="AN15">
        <f t="shared" si="9"/>
        <v>194.01069607187463</v>
      </c>
      <c r="AO15">
        <f t="shared" si="9"/>
        <v>-9.7005348035937313</v>
      </c>
      <c r="AP15">
        <f t="shared" si="9"/>
        <v>-19.65869360058549</v>
      </c>
      <c r="AQ15">
        <f t="shared" si="9"/>
        <v>-151.78299973524318</v>
      </c>
      <c r="AR15">
        <f t="shared" si="9"/>
        <v>12.868467932452234</v>
      </c>
      <c r="AS15">
        <f t="shared" si="9"/>
        <v>6.576400910067024</v>
      </c>
      <c r="AT15">
        <f t="shared" si="9"/>
        <v>15.861899476421479</v>
      </c>
      <c r="AU15">
        <f t="shared" si="9"/>
        <v>35.30676831894074</v>
      </c>
      <c r="AW15">
        <v>12</v>
      </c>
      <c r="AX15">
        <f>(R15*SUMPRODUCT(K16:$K$23, X16:$X$23)-$AZ$3*SUMPRODUCT(K15:$K$22, W16:$W$23))/Z15</f>
        <v>291.82433869019695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3.9582979999999999E-3</v>
      </c>
      <c r="O16">
        <f t="shared" si="21"/>
        <v>493.44758103889575</v>
      </c>
      <c r="P16">
        <f t="shared" si="22"/>
        <v>24.672379051944787</v>
      </c>
      <c r="Q16" s="4">
        <f t="shared" si="23"/>
        <v>50</v>
      </c>
      <c r="R16">
        <f t="shared" si="0"/>
        <v>100000</v>
      </c>
      <c r="S16">
        <f t="shared" si="1"/>
        <v>273.7958722626405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248.68276451976476</v>
      </c>
      <c r="AC16">
        <f t="shared" si="2"/>
        <v>230.06277593775008</v>
      </c>
      <c r="AE16">
        <f t="shared" si="3"/>
        <v>414.62977266756479</v>
      </c>
      <c r="AF16">
        <f t="shared" si="4"/>
        <v>-20.731488633378241</v>
      </c>
      <c r="AG16">
        <f t="shared" si="4"/>
        <v>-42.013558136672863</v>
      </c>
      <c r="AH16">
        <f t="shared" si="5"/>
        <v>-337.31267715749397</v>
      </c>
      <c r="AI16">
        <f t="shared" si="6"/>
        <v>14.572048740019682</v>
      </c>
      <c r="AJ16">
        <f t="shared" si="7"/>
        <v>18.619988582014685</v>
      </c>
      <c r="AK16">
        <f t="shared" si="24"/>
        <v>35.149183355901137</v>
      </c>
      <c r="AL16">
        <f t="shared" si="8"/>
        <v>68.341220677935496</v>
      </c>
      <c r="AN16">
        <f t="shared" si="9"/>
        <v>181.38109126852751</v>
      </c>
      <c r="AO16">
        <f t="shared" si="9"/>
        <v>-9.0690545634263753</v>
      </c>
      <c r="AP16">
        <f t="shared" si="9"/>
        <v>-18.378962450950816</v>
      </c>
      <c r="AQ16">
        <f t="shared" si="9"/>
        <v>-147.55848594256256</v>
      </c>
      <c r="AR16">
        <f t="shared" si="9"/>
        <v>6.3745883115877415</v>
      </c>
      <c r="AS16">
        <f t="shared" si="9"/>
        <v>8.1453722598959484</v>
      </c>
      <c r="AT16">
        <f t="shared" si="9"/>
        <v>15.376120227146533</v>
      </c>
      <c r="AU16">
        <f t="shared" si="9"/>
        <v>29.896080798630219</v>
      </c>
      <c r="AW16">
        <v>13</v>
      </c>
      <c r="AX16">
        <f>(R16*SUMPRODUCT(K17:$K$23, X17:$X$23)-$AZ$3*SUMPRODUCT(K16:$K$22, W17:$W$23))/Z16</f>
        <v>273.7958722626405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4.120851E-3</v>
      </c>
      <c r="O17">
        <f t="shared" si="21"/>
        <v>493.44758103889575</v>
      </c>
      <c r="P17">
        <f t="shared" si="22"/>
        <v>24.672379051944787</v>
      </c>
      <c r="Q17" s="4">
        <f t="shared" si="23"/>
        <v>50</v>
      </c>
      <c r="R17">
        <f t="shared" si="0"/>
        <v>100000</v>
      </c>
      <c r="S17">
        <f t="shared" si="1"/>
        <v>251.00811192070685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230.06277593775008</v>
      </c>
      <c r="AC17">
        <f t="shared" si="2"/>
        <v>207.93658049238581</v>
      </c>
      <c r="AE17">
        <f t="shared" si="3"/>
        <v>408.77484742756229</v>
      </c>
      <c r="AF17">
        <f t="shared" si="4"/>
        <v>-20.438742371378112</v>
      </c>
      <c r="AG17">
        <f t="shared" si="4"/>
        <v>-41.420290942245067</v>
      </c>
      <c r="AH17">
        <f t="shared" si="5"/>
        <v>-346.26322612213301</v>
      </c>
      <c r="AI17">
        <f t="shared" si="6"/>
        <v>0.65258799180611504</v>
      </c>
      <c r="AJ17">
        <f t="shared" si="7"/>
        <v>22.12619544536426</v>
      </c>
      <c r="AK17">
        <f t="shared" si="24"/>
        <v>38.155210957325743</v>
      </c>
      <c r="AL17">
        <f t="shared" si="8"/>
        <v>60.933994394496118</v>
      </c>
      <c r="AN17">
        <f t="shared" si="9"/>
        <v>168.42783828247832</v>
      </c>
      <c r="AO17">
        <f t="shared" si="9"/>
        <v>-8.421391914123916</v>
      </c>
      <c r="AP17">
        <f t="shared" si="9"/>
        <v>-17.066436715311617</v>
      </c>
      <c r="AQ17">
        <f t="shared" si="9"/>
        <v>-142.67112328334392</v>
      </c>
      <c r="AR17">
        <f t="shared" si="9"/>
        <v>0.26888636969887231</v>
      </c>
      <c r="AS17">
        <f t="shared" si="9"/>
        <v>9.1166745990620459</v>
      </c>
      <c r="AT17">
        <f t="shared" si="9"/>
        <v>15.721123110181351</v>
      </c>
      <c r="AU17">
        <f t="shared" si="9"/>
        <v>25.106684078942269</v>
      </c>
      <c r="AW17">
        <v>14</v>
      </c>
      <c r="AX17">
        <f>(R17*SUMPRODUCT(K18:$K$23, X18:$X$23)-$AZ$3*SUMPRODUCT(K17:$K$22, W18:$W$23))/Z17</f>
        <v>251.00811192070685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4.2986129999999997E-3</v>
      </c>
      <c r="O18">
        <f t="shared" si="21"/>
        <v>493.44758103889575</v>
      </c>
      <c r="P18">
        <f t="shared" si="22"/>
        <v>24.672379051944787</v>
      </c>
      <c r="Q18" s="4">
        <f t="shared" si="23"/>
        <v>50</v>
      </c>
      <c r="R18">
        <f t="shared" si="0"/>
        <v>100000</v>
      </c>
      <c r="S18">
        <f t="shared" si="1"/>
        <v>223.81728323622076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207.93658049238581</v>
      </c>
      <c r="AC18">
        <f t="shared" si="2"/>
        <v>182.7604119377379</v>
      </c>
      <c r="AE18">
        <f t="shared" si="3"/>
        <v>402.92993408006151</v>
      </c>
      <c r="AF18">
        <f t="shared" si="4"/>
        <v>-20.146496704003077</v>
      </c>
      <c r="AG18">
        <f t="shared" si="4"/>
        <v>-40.828038231714501</v>
      </c>
      <c r="AH18">
        <f t="shared" si="5"/>
        <v>-356.09960221623379</v>
      </c>
      <c r="AI18">
        <f t="shared" si="6"/>
        <v>-14.144203071889876</v>
      </c>
      <c r="AJ18">
        <f t="shared" si="7"/>
        <v>25.176168554647916</v>
      </c>
      <c r="AK18">
        <f t="shared" si="24"/>
        <v>41.409473252577946</v>
      </c>
      <c r="AL18">
        <f t="shared" si="8"/>
        <v>52.441438735335986</v>
      </c>
      <c r="AN18">
        <f t="shared" si="9"/>
        <v>155.14396206377964</v>
      </c>
      <c r="AO18">
        <f t="shared" si="9"/>
        <v>-7.7571981031889825</v>
      </c>
      <c r="AP18">
        <f t="shared" si="9"/>
        <v>-15.720409626605353</v>
      </c>
      <c r="AQ18">
        <f t="shared" si="9"/>
        <v>-137.11243197479828</v>
      </c>
      <c r="AR18">
        <f t="shared" si="9"/>
        <v>-5.4460776408129981</v>
      </c>
      <c r="AS18">
        <f t="shared" si="9"/>
        <v>9.6938207087327406</v>
      </c>
      <c r="AT18">
        <f t="shared" si="9"/>
        <v>15.944285107649826</v>
      </c>
      <c r="AU18">
        <f t="shared" si="9"/>
        <v>20.192028175569565</v>
      </c>
      <c r="AW18">
        <v>15</v>
      </c>
      <c r="AX18">
        <f>(R18*SUMPRODUCT(K19:$K$23, X19:$X$23)-$AZ$3*SUMPRODUCT(K18:$K$22, W19:$W$23))/Z18</f>
        <v>223.81728323622076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4.5124980000000002E-3</v>
      </c>
      <c r="O19">
        <f t="shared" si="21"/>
        <v>493.44758103889575</v>
      </c>
      <c r="P19">
        <f t="shared" si="22"/>
        <v>24.672379051944787</v>
      </c>
      <c r="Q19" s="4">
        <f t="shared" si="23"/>
        <v>50</v>
      </c>
      <c r="R19">
        <f t="shared" si="0"/>
        <v>100000</v>
      </c>
      <c r="S19">
        <f t="shared" si="1"/>
        <v>190.9920455008656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182.7604119377379</v>
      </c>
      <c r="AC19">
        <f t="shared" si="2"/>
        <v>153.69329071219107</v>
      </c>
      <c r="AE19">
        <f t="shared" si="3"/>
        <v>397.08241421758453</v>
      </c>
      <c r="AF19">
        <f t="shared" si="4"/>
        <v>-19.854120710879226</v>
      </c>
      <c r="AG19">
        <f t="shared" si="4"/>
        <v>-40.235521408532826</v>
      </c>
      <c r="AH19">
        <f t="shared" si="5"/>
        <v>-368.47288172907048</v>
      </c>
      <c r="AI19">
        <f t="shared" si="6"/>
        <v>-31.480109630897971</v>
      </c>
      <c r="AJ19">
        <f t="shared" si="7"/>
        <v>29.067121225546828</v>
      </c>
      <c r="AK19">
        <f t="shared" si="24"/>
        <v>41.103170979622135</v>
      </c>
      <c r="AL19">
        <f t="shared" si="8"/>
        <v>38.690182574270992</v>
      </c>
      <c r="AN19">
        <f t="shared" si="9"/>
        <v>142.43752154333612</v>
      </c>
      <c r="AO19">
        <f t="shared" si="9"/>
        <v>-7.1218760771668048</v>
      </c>
      <c r="AP19">
        <f t="shared" si="9"/>
        <v>-14.432892876225139</v>
      </c>
      <c r="AQ19">
        <f t="shared" si="9"/>
        <v>-132.17498975076842</v>
      </c>
      <c r="AR19">
        <f t="shared" si="9"/>
        <v>-11.292237160824241</v>
      </c>
      <c r="AS19">
        <f t="shared" si="9"/>
        <v>10.426673550689921</v>
      </c>
      <c r="AT19">
        <f t="shared" si="9"/>
        <v>14.744127647771531</v>
      </c>
      <c r="AU19">
        <f t="shared" si="9"/>
        <v>13.878564037637211</v>
      </c>
      <c r="AW19">
        <v>16</v>
      </c>
      <c r="AX19">
        <f>(R19*SUMPRODUCT(K20:$K$23, X20:$X$23)-$AZ$3*SUMPRODUCT(K19:$K$22, W20:$W$23))/Z19</f>
        <v>190.9920455008656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4.7406419999999998E-3</v>
      </c>
      <c r="O20">
        <f t="shared" si="21"/>
        <v>493.44758103889575</v>
      </c>
      <c r="P20">
        <f t="shared" si="22"/>
        <v>24.672379051944787</v>
      </c>
      <c r="Q20" s="4">
        <f t="shared" si="23"/>
        <v>50</v>
      </c>
      <c r="R20">
        <f t="shared" si="0"/>
        <v>100000</v>
      </c>
      <c r="S20">
        <f t="shared" si="1"/>
        <v>149.53930534286178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153.69329071219107</v>
      </c>
      <c r="AC20">
        <f t="shared" si="2"/>
        <v>118.56201091671865</v>
      </c>
      <c r="AE20">
        <f t="shared" si="3"/>
        <v>391.22916450510746</v>
      </c>
      <c r="AF20">
        <f t="shared" si="4"/>
        <v>-19.561458225255372</v>
      </c>
      <c r="AG20">
        <f t="shared" si="4"/>
        <v>-39.642423991766314</v>
      </c>
      <c r="AH20">
        <f t="shared" si="5"/>
        <v>-381.48440536237973</v>
      </c>
      <c r="AI20">
        <f t="shared" si="6"/>
        <v>-49.459123074293927</v>
      </c>
      <c r="AJ20">
        <f t="shared" si="7"/>
        <v>35.131279795472423</v>
      </c>
      <c r="AK20">
        <f t="shared" si="24"/>
        <v>28.527102136667946</v>
      </c>
      <c r="AL20">
        <f t="shared" si="8"/>
        <v>14.199258857846441</v>
      </c>
      <c r="AN20">
        <f t="shared" si="9"/>
        <v>133.11002658721284</v>
      </c>
      <c r="AO20">
        <f t="shared" si="9"/>
        <v>-6.655501329360642</v>
      </c>
      <c r="AP20">
        <f t="shared" si="9"/>
        <v>-13.487757535153518</v>
      </c>
      <c r="AQ20">
        <f t="shared" si="9"/>
        <v>-129.79451418103707</v>
      </c>
      <c r="AR20">
        <f t="shared" si="9"/>
        <v>-16.82774645833836</v>
      </c>
      <c r="AS20">
        <f t="shared" si="9"/>
        <v>11.952906408533096</v>
      </c>
      <c r="AT20">
        <f t="shared" si="9"/>
        <v>9.7059311226743539</v>
      </c>
      <c r="AU20">
        <f t="shared" si="9"/>
        <v>4.8310910728690901</v>
      </c>
      <c r="AW20">
        <v>17</v>
      </c>
      <c r="AX20">
        <f>(R20*SUMPRODUCT(K21:$K$23, X21:$X$23)-$AZ$3*SUMPRODUCT(K20:$K$22, W21:$W$23))/Z20</f>
        <v>149.53930534286178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4.9668849999999999E-3</v>
      </c>
      <c r="O21">
        <f t="shared" si="21"/>
        <v>493.44758103889575</v>
      </c>
      <c r="P21">
        <f t="shared" si="22"/>
        <v>24.672379051944787</v>
      </c>
      <c r="Q21" s="4">
        <f t="shared" si="23"/>
        <v>50</v>
      </c>
      <c r="R21">
        <f t="shared" si="0"/>
        <v>100000</v>
      </c>
      <c r="S21">
        <f t="shared" si="1"/>
        <v>101.89729508748545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118.56201091671865</v>
      </c>
      <c r="AC21">
        <f t="shared" si="2"/>
        <v>79.579954108362926</v>
      </c>
      <c r="AE21">
        <f t="shared" si="3"/>
        <v>385.37368259131341</v>
      </c>
      <c r="AF21">
        <f t="shared" si="4"/>
        <v>-19.268684129565671</v>
      </c>
      <c r="AG21">
        <f t="shared" si="4"/>
        <v>-39.049100390760302</v>
      </c>
      <c r="AH21">
        <f t="shared" si="5"/>
        <v>-393.79872217668839</v>
      </c>
      <c r="AI21">
        <f t="shared" si="6"/>
        <v>-66.742824105700947</v>
      </c>
      <c r="AJ21">
        <f t="shared" si="7"/>
        <v>38.982056808355722</v>
      </c>
      <c r="AK21">
        <f t="shared" si="24"/>
        <v>24.863417581115328</v>
      </c>
      <c r="AL21">
        <f t="shared" si="8"/>
        <v>-2.8973497162298969</v>
      </c>
      <c r="AN21">
        <f t="shared" si="9"/>
        <v>124.71966529718929</v>
      </c>
      <c r="AO21">
        <f t="shared" si="9"/>
        <v>-6.2359832648594651</v>
      </c>
      <c r="AP21">
        <f t="shared" si="9"/>
        <v>-12.63757996691429</v>
      </c>
      <c r="AQ21">
        <f t="shared" si="9"/>
        <v>-127.44628666411298</v>
      </c>
      <c r="AR21">
        <f t="shared" si="9"/>
        <v>-21.600184598697432</v>
      </c>
      <c r="AS21">
        <f t="shared" si="9"/>
        <v>12.615882446986104</v>
      </c>
      <c r="AT21">
        <f t="shared" si="9"/>
        <v>8.0466239884613575</v>
      </c>
      <c r="AU21">
        <f t="shared" si="9"/>
        <v>-0.93767816324996855</v>
      </c>
      <c r="AW21">
        <v>18</v>
      </c>
      <c r="AX21">
        <f>(R21*SUMPRODUCT(K22:$K$23, X22:$X$23)-$AZ$3*SUMPRODUCT(K21:$K$22, W22:$W$23))/Z21</f>
        <v>101.89729508748545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5.2168930000000002E-3</v>
      </c>
      <c r="O22">
        <f t="shared" si="21"/>
        <v>493.44758103889575</v>
      </c>
      <c r="P22">
        <f t="shared" si="22"/>
        <v>24.672379051944787</v>
      </c>
      <c r="Q22" s="4">
        <f t="shared" si="23"/>
        <v>50</v>
      </c>
      <c r="R22">
        <f t="shared" si="0"/>
        <v>100000</v>
      </c>
      <c r="S22">
        <f t="shared" si="1"/>
        <v>51.016133047280483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79.579954108362926</v>
      </c>
      <c r="AC22">
        <f t="shared" si="2"/>
        <v>39.236400189128332</v>
      </c>
      <c r="AE22">
        <f t="shared" si="3"/>
        <v>379.50949249830546</v>
      </c>
      <c r="AF22">
        <f t="shared" si="4"/>
        <v>-18.975474624915275</v>
      </c>
      <c r="AG22">
        <f t="shared" si="4"/>
        <v>-38.454894408367849</v>
      </c>
      <c r="AH22">
        <f t="shared" si="5"/>
        <v>-407.42995696970939</v>
      </c>
      <c r="AI22">
        <f t="shared" si="6"/>
        <v>-85.350833504687046</v>
      </c>
      <c r="AJ22">
        <f t="shared" si="7"/>
        <v>40.343553919234594</v>
      </c>
      <c r="AK22">
        <f t="shared" si="24"/>
        <v>30.807978038722723</v>
      </c>
      <c r="AL22">
        <f t="shared" si="8"/>
        <v>-14.199301546729728</v>
      </c>
      <c r="AN22">
        <f t="shared" si="9"/>
        <v>114.786747191931</v>
      </c>
      <c r="AO22">
        <f t="shared" si="9"/>
        <v>-5.7393373595965507</v>
      </c>
      <c r="AP22">
        <f t="shared" si="9"/>
        <v>-11.631098378297956</v>
      </c>
      <c r="AQ22">
        <f t="shared" si="9"/>
        <v>-123.23159339501943</v>
      </c>
      <c r="AR22">
        <f t="shared" si="9"/>
        <v>-25.815281940982942</v>
      </c>
      <c r="AS22">
        <f t="shared" si="9"/>
        <v>12.202343857240662</v>
      </c>
      <c r="AT22">
        <f t="shared" si="9"/>
        <v>9.3182058855648187</v>
      </c>
      <c r="AU22">
        <f t="shared" si="9"/>
        <v>-4.2947321981774609</v>
      </c>
      <c r="AW22">
        <v>19</v>
      </c>
      <c r="AX22">
        <f>(R22*SUMPRODUCT(K23:$K$23, X23:$X$23)-$AZ$3*SUMPRODUCT(K22:$K$22, W23:$W$23))/Z22</f>
        <v>51.016133047280483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5.4821100000000001E-3</v>
      </c>
      <c r="O23">
        <f t="shared" si="21"/>
        <v>493.44758103889575</v>
      </c>
      <c r="P23">
        <f t="shared" si="22"/>
        <v>24.672379051944787</v>
      </c>
      <c r="Q23" s="4">
        <f t="shared" si="23"/>
        <v>50</v>
      </c>
      <c r="R23">
        <f t="shared" si="0"/>
        <v>100000</v>
      </c>
      <c r="S23">
        <f t="shared" si="1"/>
        <v>51.818391077972677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39.236400189128332</v>
      </c>
      <c r="AC23">
        <f t="shared" si="2"/>
        <v>39.236400189128332</v>
      </c>
      <c r="AE23">
        <f t="shared" si="3"/>
        <v>373.63388478940254</v>
      </c>
      <c r="AF23">
        <f t="shared" si="4"/>
        <v>-18.681694239470126</v>
      </c>
      <c r="AG23">
        <f t="shared" si="4"/>
        <v>-37.859531503099113</v>
      </c>
      <c r="AH23">
        <f t="shared" si="5"/>
        <v>-421.62792237011496</v>
      </c>
      <c r="AI23">
        <f t="shared" si="6"/>
        <v>-104.53526332328164</v>
      </c>
      <c r="AJ23">
        <f t="shared" si="7"/>
        <v>0</v>
      </c>
      <c r="AK23">
        <f t="shared" si="24"/>
        <v>40.956194577788416</v>
      </c>
      <c r="AL23">
        <f t="shared" si="8"/>
        <v>-63.579068745493224</v>
      </c>
      <c r="AN23">
        <f t="shared" si="9"/>
        <v>102.3730466032823</v>
      </c>
      <c r="AO23">
        <f t="shared" si="9"/>
        <v>-5.1186523301641147</v>
      </c>
      <c r="AP23">
        <f t="shared" si="9"/>
        <v>-10.373244346212815</v>
      </c>
      <c r="AQ23">
        <f t="shared" si="9"/>
        <v>-115.52307406585925</v>
      </c>
      <c r="AR23">
        <f t="shared" si="9"/>
        <v>-28.641924138953872</v>
      </c>
      <c r="AS23">
        <f t="shared" si="9"/>
        <v>0</v>
      </c>
      <c r="AT23">
        <f t="shared" si="9"/>
        <v>11.221708166453626</v>
      </c>
      <c r="AU23">
        <f t="shared" si="9"/>
        <v>-17.420215972500248</v>
      </c>
      <c r="AW23">
        <v>20</v>
      </c>
      <c r="AX23">
        <f>(R23*SUMPRODUCT(K$23:$K24, X$23:$X24)-$AZ$3*SUMPRODUCT(K$22:$K23, W$23:$W24))/Z23</f>
        <v>51.818391077972677</v>
      </c>
    </row>
    <row r="25" spans="5:50" x14ac:dyDescent="0.25">
      <c r="AN25" s="8">
        <f t="shared" ref="AN25:AU25" si="25">SUM(AN3:AN23)</f>
        <v>4694.5019311512906</v>
      </c>
      <c r="AO25" s="8">
        <f t="shared" si="25"/>
        <v>-604.81078233673622</v>
      </c>
      <c r="AP25" s="8">
        <f t="shared" si="25"/>
        <v>-946.16588193760788</v>
      </c>
      <c r="AQ25" s="8">
        <f t="shared" si="25"/>
        <v>-3355.6188339816017</v>
      </c>
      <c r="AR25" s="8">
        <f t="shared" si="25"/>
        <v>-212.09356710465562</v>
      </c>
      <c r="AS25" s="8">
        <f t="shared" si="25"/>
        <v>-129.1135665168589</v>
      </c>
      <c r="AT25" s="8">
        <f t="shared" si="25"/>
        <v>396.50110814087446</v>
      </c>
      <c r="AU25" s="9">
        <f t="shared" si="25"/>
        <v>55.293974519359864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9" priority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5B936-71B5-4D5A-936E-4DE04905323C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707.95324612085574</v>
      </c>
      <c r="K3">
        <v>1</v>
      </c>
      <c r="L3" s="2">
        <v>0</v>
      </c>
      <c r="O3">
        <f>$C$3</f>
        <v>707.95324612085574</v>
      </c>
      <c r="P3">
        <f>O3*B5</f>
        <v>566.36259689668464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707.95324612085574</v>
      </c>
      <c r="AF3">
        <f t="shared" ref="AF3:AG23" si="4">-$Z3*P3</f>
        <v>-566.36259689668464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-378.89127847582893</v>
      </c>
      <c r="AJ3">
        <f t="shared" ref="AJ3:AJ23" si="7">AB3-AC3</f>
        <v>0</v>
      </c>
      <c r="AL3">
        <f t="shared" ref="AL3:AL23" si="8">SUM(AI3:AK3)</f>
        <v>-378.89127847582893</v>
      </c>
      <c r="AN3">
        <f t="shared" ref="AN3:AU23" si="9">AE3*$K3</f>
        <v>707.95324612085574</v>
      </c>
      <c r="AO3">
        <f t="shared" si="9"/>
        <v>-566.36259689668464</v>
      </c>
      <c r="AP3">
        <f t="shared" si="9"/>
        <v>-520.48192770000003</v>
      </c>
      <c r="AQ3">
        <f t="shared" si="9"/>
        <v>0</v>
      </c>
      <c r="AR3">
        <f t="shared" si="9"/>
        <v>-378.89127847582893</v>
      </c>
      <c r="AS3">
        <f t="shared" si="9"/>
        <v>0</v>
      </c>
      <c r="AT3">
        <f t="shared" si="9"/>
        <v>0</v>
      </c>
      <c r="AU3">
        <f t="shared" si="9"/>
        <v>-378.89127847582893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500.72825016864073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100000</v>
      </c>
      <c r="S4">
        <f t="shared" si="1"/>
        <v>159.37324122633279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157.19593006356536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-366.17109999999997</v>
      </c>
      <c r="AI4">
        <f t="shared" si="6"/>
        <v>-366.17109999999997</v>
      </c>
      <c r="AJ4">
        <f t="shared" si="7"/>
        <v>-157.19593006356536</v>
      </c>
      <c r="AK4">
        <f>H4*SUM(AB4, AE4:AF4)</f>
        <v>0</v>
      </c>
      <c r="AL4">
        <f t="shared" si="8"/>
        <v>-523.36703006356538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-343.53232010507543</v>
      </c>
      <c r="AR4">
        <f t="shared" si="9"/>
        <v>-343.53232010507543</v>
      </c>
      <c r="AS4">
        <f t="shared" si="9"/>
        <v>-147.47718366034837</v>
      </c>
      <c r="AT4">
        <f t="shared" si="9"/>
        <v>0</v>
      </c>
      <c r="AU4">
        <f t="shared" si="9"/>
        <v>-491.00950376542391</v>
      </c>
      <c r="AW4">
        <v>1</v>
      </c>
      <c r="AX4">
        <f>(R4*SUMPRODUCT(K5:$K$23, X5:$X$23)-$AZ$3*SUMPRODUCT(K4:$K$22, W5:$W$23))/Z4</f>
        <v>159.37324122633279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3.8071530000000002E-3</v>
      </c>
      <c r="O5">
        <f t="shared" ref="O5:O23" si="21">$C$3</f>
        <v>707.95324612085574</v>
      </c>
      <c r="P5">
        <f t="shared" ref="P5:P23" si="22">O5*$C$5</f>
        <v>35.39766230604279</v>
      </c>
      <c r="Q5" s="4">
        <f t="shared" ref="Q5:Q23" si="23">$C$8</f>
        <v>50</v>
      </c>
      <c r="R5">
        <f t="shared" si="0"/>
        <v>100000</v>
      </c>
      <c r="S5">
        <f t="shared" si="1"/>
        <v>304.57751077572817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157.19593006356536</v>
      </c>
      <c r="AC5">
        <f t="shared" si="2"/>
        <v>296.26856480778588</v>
      </c>
      <c r="AE5">
        <f t="shared" si="3"/>
        <v>688.64011543413562</v>
      </c>
      <c r="AF5">
        <f t="shared" si="4"/>
        <v>-34.432005771706784</v>
      </c>
      <c r="AG5">
        <f t="shared" si="4"/>
        <v>-48.635988266700934</v>
      </c>
      <c r="AH5">
        <f t="shared" si="5"/>
        <v>-375.51407759812167</v>
      </c>
      <c r="AI5">
        <f t="shared" si="6"/>
        <v>230.05804379760622</v>
      </c>
      <c r="AJ5">
        <f t="shared" si="7"/>
        <v>-139.07263474422052</v>
      </c>
      <c r="AK5">
        <f>H5*SUM(AB5, AE5:AF5)</f>
        <v>70.105309032325906</v>
      </c>
      <c r="AL5">
        <f t="shared" si="8"/>
        <v>161.09071808571161</v>
      </c>
      <c r="AN5">
        <f t="shared" si="9"/>
        <v>594.68378779013074</v>
      </c>
      <c r="AO5">
        <f t="shared" si="9"/>
        <v>-29.734189389506536</v>
      </c>
      <c r="AP5">
        <f t="shared" si="9"/>
        <v>-42.000216190025867</v>
      </c>
      <c r="AQ5">
        <f t="shared" si="9"/>
        <v>-324.27988005576265</v>
      </c>
      <c r="AR5">
        <f t="shared" si="9"/>
        <v>198.66950215483561</v>
      </c>
      <c r="AS5">
        <f t="shared" si="9"/>
        <v>-120.09791377824048</v>
      </c>
      <c r="AT5">
        <f t="shared" si="9"/>
        <v>60.54031675639245</v>
      </c>
      <c r="AU5">
        <f t="shared" si="9"/>
        <v>139.11190513298757</v>
      </c>
      <c r="AW5">
        <v>2</v>
      </c>
      <c r="AX5">
        <f>(R5*SUMPRODUCT(K6:$K$23, X6:$X$23)-$AZ$3*SUMPRODUCT(K5:$K$22, W6:$W$23))/Z5</f>
        <v>304.57751077572817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3.9582979999999999E-3</v>
      </c>
      <c r="O6">
        <f t="shared" si="21"/>
        <v>707.95324612085574</v>
      </c>
      <c r="P6">
        <f t="shared" si="22"/>
        <v>35.39766230604279</v>
      </c>
      <c r="Q6" s="4">
        <f t="shared" si="23"/>
        <v>50</v>
      </c>
      <c r="R6">
        <f t="shared" si="0"/>
        <v>100000</v>
      </c>
      <c r="S6">
        <f t="shared" si="1"/>
        <v>434.77373095230752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296.26856480778588</v>
      </c>
      <c r="AC6">
        <f t="shared" si="2"/>
        <v>417.00985584168029</v>
      </c>
      <c r="AE6">
        <f t="shared" si="3"/>
        <v>679.02787148815162</v>
      </c>
      <c r="AF6">
        <f t="shared" si="4"/>
        <v>-33.951393574407582</v>
      </c>
      <c r="AG6">
        <f t="shared" si="4"/>
        <v>-47.957112648949824</v>
      </c>
      <c r="AH6">
        <f t="shared" si="5"/>
        <v>-385.03147016821151</v>
      </c>
      <c r="AI6">
        <f t="shared" si="6"/>
        <v>212.08789509658266</v>
      </c>
      <c r="AJ6">
        <f t="shared" si="7"/>
        <v>-120.74129103389441</v>
      </c>
      <c r="AK6">
        <f>H6*SUM(AB6, AE6:AF6)</f>
        <v>102.41834064810246</v>
      </c>
      <c r="AL6">
        <f t="shared" si="8"/>
        <v>193.7649447107907</v>
      </c>
      <c r="AN6">
        <f t="shared" si="9"/>
        <v>528.84470983440417</v>
      </c>
      <c r="AO6">
        <f t="shared" si="9"/>
        <v>-26.442235491720208</v>
      </c>
      <c r="AP6">
        <f t="shared" si="9"/>
        <v>-37.3502567247304</v>
      </c>
      <c r="AQ6">
        <f t="shared" si="9"/>
        <v>-299.87260415683079</v>
      </c>
      <c r="AR6">
        <f t="shared" si="9"/>
        <v>165.17961346112273</v>
      </c>
      <c r="AS6">
        <f t="shared" si="9"/>
        <v>-94.03648318869547</v>
      </c>
      <c r="AT6">
        <f t="shared" si="9"/>
        <v>79.766089016438855</v>
      </c>
      <c r="AU6">
        <f t="shared" si="9"/>
        <v>150.90921928886613</v>
      </c>
      <c r="AW6">
        <v>3</v>
      </c>
      <c r="AX6">
        <f>(R6*SUMPRODUCT(K7:$K$23, X7:$X$23)-$AZ$3*SUMPRODUCT(K6:$K$22, W7:$W$23))/Z6</f>
        <v>434.77373095230752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4.120851E-3</v>
      </c>
      <c r="O7">
        <f t="shared" si="21"/>
        <v>707.95324612085574</v>
      </c>
      <c r="P7">
        <f t="shared" si="22"/>
        <v>35.39766230604279</v>
      </c>
      <c r="Q7" s="4">
        <f t="shared" si="23"/>
        <v>50</v>
      </c>
      <c r="R7">
        <f t="shared" si="0"/>
        <v>100000</v>
      </c>
      <c r="S7">
        <f t="shared" si="1"/>
        <v>541.88110305464079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417.00985584168029</v>
      </c>
      <c r="AC7">
        <f t="shared" si="2"/>
        <v>512.40187593505652</v>
      </c>
      <c r="AE7">
        <f t="shared" si="3"/>
        <v>669.43942009002023</v>
      </c>
      <c r="AF7">
        <f t="shared" si="4"/>
        <v>-33.471971004501015</v>
      </c>
      <c r="AG7">
        <f t="shared" si="4"/>
        <v>-47.279917406843794</v>
      </c>
      <c r="AH7">
        <f t="shared" si="5"/>
        <v>-395.2482312330751</v>
      </c>
      <c r="AI7">
        <f t="shared" si="6"/>
        <v>193.43930044560034</v>
      </c>
      <c r="AJ7">
        <f t="shared" si="7"/>
        <v>-95.392020093376232</v>
      </c>
      <c r="AK7">
        <f>H7*SUM(AB7, AE7:AF7)</f>
        <v>110.24672382587778</v>
      </c>
      <c r="AL7">
        <f t="shared" si="8"/>
        <v>208.29400417810189</v>
      </c>
      <c r="AN7">
        <f t="shared" si="9"/>
        <v>471.962498854616</v>
      </c>
      <c r="AO7">
        <f t="shared" si="9"/>
        <v>-23.598124942730802</v>
      </c>
      <c r="AP7">
        <f t="shared" si="9"/>
        <v>-33.332886136243992</v>
      </c>
      <c r="AQ7">
        <f t="shared" si="9"/>
        <v>-278.65455376909932</v>
      </c>
      <c r="AR7">
        <f t="shared" si="9"/>
        <v>136.37693400654189</v>
      </c>
      <c r="AS7">
        <f t="shared" si="9"/>
        <v>-67.252472476158488</v>
      </c>
      <c r="AT7">
        <f t="shared" si="9"/>
        <v>77.7252096394311</v>
      </c>
      <c r="AU7">
        <f t="shared" si="9"/>
        <v>146.84967116981451</v>
      </c>
      <c r="AW7">
        <v>4</v>
      </c>
      <c r="AX7">
        <f>(R7*SUMPRODUCT(K8:$K$23, X8:$X$23)-$AZ$3*SUMPRODUCT(K7:$K$22, W8:$W$23))/Z7</f>
        <v>541.88110305464079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4.2986129999999997E-3</v>
      </c>
      <c r="O8">
        <f t="shared" si="21"/>
        <v>707.95324612085574</v>
      </c>
      <c r="P8">
        <f t="shared" si="22"/>
        <v>35.39766230604279</v>
      </c>
      <c r="Q8" s="4">
        <f t="shared" si="23"/>
        <v>50</v>
      </c>
      <c r="R8">
        <f t="shared" si="0"/>
        <v>100000</v>
      </c>
      <c r="S8">
        <f t="shared" si="1"/>
        <v>621.21197024980029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512.40187593505652</v>
      </c>
      <c r="AC8">
        <f t="shared" si="2"/>
        <v>579.01776437383387</v>
      </c>
      <c r="AE8">
        <f t="shared" si="3"/>
        <v>659.86736489520865</v>
      </c>
      <c r="AF8">
        <f t="shared" si="4"/>
        <v>-32.993368244760433</v>
      </c>
      <c r="AG8">
        <f t="shared" si="4"/>
        <v>-46.603880165171368</v>
      </c>
      <c r="AH8">
        <f t="shared" si="5"/>
        <v>-406.47613520796995</v>
      </c>
      <c r="AI8">
        <f t="shared" si="6"/>
        <v>173.7939812773069</v>
      </c>
      <c r="AJ8">
        <f t="shared" si="7"/>
        <v>-66.615888438777347</v>
      </c>
      <c r="AK8">
        <f t="shared" ref="AK8:AK23" si="24">H8*SUM(AB8:AB8, AE8:AF8)</f>
        <v>82.597500762449101</v>
      </c>
      <c r="AL8">
        <f t="shared" si="8"/>
        <v>189.77559360097865</v>
      </c>
      <c r="AN8">
        <f t="shared" si="9"/>
        <v>433.76605103308236</v>
      </c>
      <c r="AO8">
        <f t="shared" si="9"/>
        <v>-21.688302551654118</v>
      </c>
      <c r="AP8">
        <f t="shared" si="9"/>
        <v>-30.635218738656192</v>
      </c>
      <c r="AQ8">
        <f t="shared" si="9"/>
        <v>-267.19846652266318</v>
      </c>
      <c r="AR8">
        <f t="shared" si="9"/>
        <v>114.24406322010887</v>
      </c>
      <c r="AS8">
        <f t="shared" si="9"/>
        <v>-43.790180271663608</v>
      </c>
      <c r="AT8">
        <f t="shared" si="9"/>
        <v>54.295747353135553</v>
      </c>
      <c r="AU8">
        <f t="shared" si="9"/>
        <v>124.74963030158082</v>
      </c>
      <c r="AW8">
        <v>5</v>
      </c>
      <c r="AX8">
        <f>(R8*SUMPRODUCT(K9:$K$23, X9:$X$23)-$AZ$3*SUMPRODUCT(K8:$K$22, W9:$W$23))/Z8</f>
        <v>621.21197024980029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4.5124980000000002E-3</v>
      </c>
      <c r="O9">
        <f t="shared" si="21"/>
        <v>707.95324612085574</v>
      </c>
      <c r="P9">
        <f t="shared" si="22"/>
        <v>35.39766230604279</v>
      </c>
      <c r="Q9" s="4">
        <f t="shared" si="23"/>
        <v>50</v>
      </c>
      <c r="R9">
        <f t="shared" si="0"/>
        <v>100000</v>
      </c>
      <c r="S9">
        <f t="shared" si="1"/>
        <v>678.29651854689655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579.01776437383387</v>
      </c>
      <c r="AC9">
        <f t="shared" si="2"/>
        <v>623.04982938490775</v>
      </c>
      <c r="AE9">
        <f t="shared" si="3"/>
        <v>650.29104108190165</v>
      </c>
      <c r="AF9">
        <f t="shared" si="4"/>
        <v>-32.514552054095084</v>
      </c>
      <c r="AG9">
        <f t="shared" si="4"/>
        <v>-45.927541447482078</v>
      </c>
      <c r="AH9">
        <f t="shared" si="5"/>
        <v>-420.59983207515091</v>
      </c>
      <c r="AI9">
        <f t="shared" si="6"/>
        <v>151.24911550517351</v>
      </c>
      <c r="AJ9">
        <f t="shared" si="7"/>
        <v>-44.032065011073882</v>
      </c>
      <c r="AK9">
        <f t="shared" si="24"/>
        <v>62.472660027565645</v>
      </c>
      <c r="AL9">
        <f t="shared" si="8"/>
        <v>169.68971052166526</v>
      </c>
      <c r="AN9">
        <f t="shared" si="9"/>
        <v>406.26403923683415</v>
      </c>
      <c r="AO9">
        <f t="shared" si="9"/>
        <v>-20.31320196184171</v>
      </c>
      <c r="AP9">
        <f t="shared" si="9"/>
        <v>-28.692858000362939</v>
      </c>
      <c r="AQ9">
        <f t="shared" si="9"/>
        <v>-262.76632443974262</v>
      </c>
      <c r="AR9">
        <f t="shared" si="9"/>
        <v>94.491654834886845</v>
      </c>
      <c r="AS9">
        <f t="shared" si="9"/>
        <v>-27.508674512224669</v>
      </c>
      <c r="AT9">
        <f t="shared" si="9"/>
        <v>39.029286275330627</v>
      </c>
      <c r="AU9">
        <f t="shared" si="9"/>
        <v>106.01226659799281</v>
      </c>
      <c r="AW9">
        <v>6</v>
      </c>
      <c r="AX9">
        <f>(R9*SUMPRODUCT(K10:$K$23, X10:$X$23)-$AZ$3*SUMPRODUCT(K9:$K$22, W10:$W$23))/Z9</f>
        <v>678.29651854689655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4.7406419999999998E-3</v>
      </c>
      <c r="O10">
        <f t="shared" si="21"/>
        <v>707.95324612085574</v>
      </c>
      <c r="P10">
        <f t="shared" si="22"/>
        <v>35.39766230604279</v>
      </c>
      <c r="Q10" s="4">
        <f t="shared" si="23"/>
        <v>50</v>
      </c>
      <c r="R10">
        <f t="shared" si="0"/>
        <v>100000</v>
      </c>
      <c r="S10">
        <f t="shared" si="1"/>
        <v>720.3462465296343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623.04982938490775</v>
      </c>
      <c r="AC10">
        <f t="shared" si="2"/>
        <v>651.92113286411904</v>
      </c>
      <c r="AE10">
        <f t="shared" si="3"/>
        <v>640.70533364950609</v>
      </c>
      <c r="AF10">
        <f t="shared" si="4"/>
        <v>-32.03526668247531</v>
      </c>
      <c r="AG10">
        <f t="shared" si="4"/>
        <v>-45.250540001064586</v>
      </c>
      <c r="AH10">
        <f t="shared" si="5"/>
        <v>-435.45206388534865</v>
      </c>
      <c r="AI10">
        <f t="shared" si="6"/>
        <v>127.96746308061762</v>
      </c>
      <c r="AJ10">
        <f t="shared" si="7"/>
        <v>-28.871303479211292</v>
      </c>
      <c r="AK10">
        <f t="shared" si="24"/>
        <v>64.665294558476774</v>
      </c>
      <c r="AL10">
        <f t="shared" si="8"/>
        <v>163.7614541598831</v>
      </c>
      <c r="AN10">
        <f t="shared" si="9"/>
        <v>380.30921280472216</v>
      </c>
      <c r="AO10">
        <f t="shared" si="9"/>
        <v>-19.01546064023611</v>
      </c>
      <c r="AP10">
        <f t="shared" si="9"/>
        <v>-26.859768981114257</v>
      </c>
      <c r="AQ10">
        <f t="shared" si="9"/>
        <v>-258.47518809796969</v>
      </c>
      <c r="AR10">
        <f t="shared" si="9"/>
        <v>75.95879508540213</v>
      </c>
      <c r="AS10">
        <f t="shared" si="9"/>
        <v>-17.137398617055428</v>
      </c>
      <c r="AT10">
        <f t="shared" si="9"/>
        <v>38.383959017848802</v>
      </c>
      <c r="AU10">
        <f t="shared" si="9"/>
        <v>97.205355486195501</v>
      </c>
      <c r="AW10">
        <v>7</v>
      </c>
      <c r="AX10">
        <f>(R10*SUMPRODUCT(K11:$K$23, X11:$X$23)-$AZ$3*SUMPRODUCT(K10:$K$22, W11:$W$23))/Z10</f>
        <v>720.3462465296343</v>
      </c>
    </row>
    <row r="11" spans="1:52" x14ac:dyDescent="0.25">
      <c r="A11" t="s">
        <v>33</v>
      </c>
      <c r="C11" s="7">
        <f>AU25</f>
        <v>144.6965612145633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4.9668849999999999E-3</v>
      </c>
      <c r="O11">
        <f t="shared" si="21"/>
        <v>707.95324612085574</v>
      </c>
      <c r="P11">
        <f t="shared" si="22"/>
        <v>35.39766230604279</v>
      </c>
      <c r="Q11" s="4">
        <f t="shared" si="23"/>
        <v>50</v>
      </c>
      <c r="R11">
        <f t="shared" si="0"/>
        <v>100000</v>
      </c>
      <c r="S11">
        <f t="shared" si="1"/>
        <v>748.38492799977553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651.92113286411904</v>
      </c>
      <c r="AC11">
        <f t="shared" si="2"/>
        <v>667.15942444844995</v>
      </c>
      <c r="AE11">
        <f t="shared" si="3"/>
        <v>631.1159706018874</v>
      </c>
      <c r="AF11">
        <f t="shared" si="4"/>
        <v>-31.555798530094371</v>
      </c>
      <c r="AG11">
        <f t="shared" si="4"/>
        <v>-44.573280372680756</v>
      </c>
      <c r="AH11">
        <f t="shared" si="5"/>
        <v>-449.50845674637537</v>
      </c>
      <c r="AI11">
        <f t="shared" si="6"/>
        <v>105.47843495273685</v>
      </c>
      <c r="AJ11">
        <f t="shared" si="7"/>
        <v>-15.238291584330909</v>
      </c>
      <c r="AK11">
        <f t="shared" si="24"/>
        <v>64.451287204199488</v>
      </c>
      <c r="AL11">
        <f t="shared" si="8"/>
        <v>154.69143057260544</v>
      </c>
      <c r="AN11">
        <f t="shared" si="9"/>
        <v>356.26929962171505</v>
      </c>
      <c r="AO11">
        <f t="shared" si="9"/>
        <v>-17.813464981085755</v>
      </c>
      <c r="AP11">
        <f t="shared" si="9"/>
        <v>-25.161922879360297</v>
      </c>
      <c r="AQ11">
        <f t="shared" si="9"/>
        <v>-253.75061085261376</v>
      </c>
      <c r="AR11">
        <f t="shared" si="9"/>
        <v>59.543300908655226</v>
      </c>
      <c r="AS11">
        <f t="shared" si="9"/>
        <v>-8.6021202489988333</v>
      </c>
      <c r="AT11">
        <f t="shared" si="9"/>
        <v>36.383194248847119</v>
      </c>
      <c r="AU11">
        <f t="shared" si="9"/>
        <v>87.324374908503515</v>
      </c>
      <c r="AW11">
        <v>8</v>
      </c>
      <c r="AX11">
        <f>(R11*SUMPRODUCT(K12:$K$23, X12:$X$23)-$AZ$3*SUMPRODUCT(K11:$K$22, W12:$W$23))/Z11</f>
        <v>748.38492799977553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5.2168930000000002E-3</v>
      </c>
      <c r="O12">
        <f t="shared" si="21"/>
        <v>707.95324612085574</v>
      </c>
      <c r="P12">
        <f t="shared" si="22"/>
        <v>35.39766230604279</v>
      </c>
      <c r="Q12" s="4">
        <f t="shared" si="23"/>
        <v>50</v>
      </c>
      <c r="R12">
        <f t="shared" si="0"/>
        <v>100000</v>
      </c>
      <c r="S12">
        <f t="shared" si="1"/>
        <v>762.68830030340962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667.15942444844995</v>
      </c>
      <c r="AC12">
        <f t="shared" si="2"/>
        <v>669.56426528984252</v>
      </c>
      <c r="AE12">
        <f t="shared" si="3"/>
        <v>621.51234640664734</v>
      </c>
      <c r="AF12">
        <f t="shared" si="4"/>
        <v>-31.07561732033237</v>
      </c>
      <c r="AG12">
        <f t="shared" si="4"/>
        <v>-43.895013534590674</v>
      </c>
      <c r="AH12">
        <f t="shared" si="5"/>
        <v>-465.06806872655125</v>
      </c>
      <c r="AI12">
        <f t="shared" si="6"/>
        <v>81.473646825172978</v>
      </c>
      <c r="AJ12">
        <f t="shared" si="7"/>
        <v>-2.4048408413925699</v>
      </c>
      <c r="AK12">
        <f t="shared" si="24"/>
        <v>65.269240368454305</v>
      </c>
      <c r="AL12">
        <f t="shared" si="8"/>
        <v>144.3380463522347</v>
      </c>
      <c r="AN12">
        <f t="shared" si="9"/>
        <v>333.53739691052999</v>
      </c>
      <c r="AO12">
        <f t="shared" si="9"/>
        <v>-16.6768698455265</v>
      </c>
      <c r="AP12">
        <f t="shared" si="9"/>
        <v>-23.55645649893604</v>
      </c>
      <c r="AQ12">
        <f t="shared" si="9"/>
        <v>-249.58087144381514</v>
      </c>
      <c r="AR12">
        <f t="shared" si="9"/>
        <v>43.723199122252247</v>
      </c>
      <c r="AS12">
        <f t="shared" si="9"/>
        <v>-1.2905686570181183</v>
      </c>
      <c r="AT12">
        <f t="shared" si="9"/>
        <v>35.027031492916279</v>
      </c>
      <c r="AU12">
        <f t="shared" si="9"/>
        <v>77.459661958150406</v>
      </c>
      <c r="AW12">
        <v>9</v>
      </c>
      <c r="AX12">
        <f>(R12*SUMPRODUCT(K13:$K$23, X13:$X$23)-$AZ$3*SUMPRODUCT(K12:$K$22, W13:$W$23))/Z12</f>
        <v>762.68830030340962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5.4821100000000001E-3</v>
      </c>
      <c r="O13">
        <f t="shared" si="21"/>
        <v>707.95324612085574</v>
      </c>
      <c r="P13">
        <f t="shared" si="22"/>
        <v>35.39766230604279</v>
      </c>
      <c r="Q13" s="4">
        <f t="shared" si="23"/>
        <v>50</v>
      </c>
      <c r="R13">
        <f t="shared" si="0"/>
        <v>100000</v>
      </c>
      <c r="S13">
        <f t="shared" si="1"/>
        <v>763.48932196168721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669.56426528984252</v>
      </c>
      <c r="AC13">
        <f t="shared" si="2"/>
        <v>659.89032752821754</v>
      </c>
      <c r="AE13">
        <f t="shared" si="3"/>
        <v>611.8900238932215</v>
      </c>
      <c r="AF13">
        <f t="shared" si="4"/>
        <v>-30.594501194661078</v>
      </c>
      <c r="AG13">
        <f t="shared" si="4"/>
        <v>-43.215426106596652</v>
      </c>
      <c r="AH13">
        <f t="shared" si="5"/>
        <v>-481.27458529622982</v>
      </c>
      <c r="AI13">
        <f t="shared" si="6"/>
        <v>56.805511295733936</v>
      </c>
      <c r="AJ13">
        <f t="shared" si="7"/>
        <v>9.673937761624984</v>
      </c>
      <c r="AK13">
        <f t="shared" si="24"/>
        <v>64.669451039000435</v>
      </c>
      <c r="AL13">
        <f t="shared" si="8"/>
        <v>131.14890009635934</v>
      </c>
      <c r="AN13">
        <f t="shared" si="9"/>
        <v>312.23118212650701</v>
      </c>
      <c r="AO13">
        <f t="shared" si="9"/>
        <v>-15.611559106325352</v>
      </c>
      <c r="AP13">
        <f t="shared" si="9"/>
        <v>-22.051680943433766</v>
      </c>
      <c r="AQ13">
        <f t="shared" si="9"/>
        <v>-245.58160261934438</v>
      </c>
      <c r="AR13">
        <f t="shared" si="9"/>
        <v>28.986339457403496</v>
      </c>
      <c r="AS13">
        <f t="shared" si="9"/>
        <v>4.9363527842995527</v>
      </c>
      <c r="AT13">
        <f t="shared" si="9"/>
        <v>32.999098460384388</v>
      </c>
      <c r="AU13">
        <f t="shared" si="9"/>
        <v>66.921790702087435</v>
      </c>
      <c r="AW13">
        <v>10</v>
      </c>
      <c r="AX13">
        <f>(R13*SUMPRODUCT(K14:$K$23, X14:$X$23)-$AZ$3*SUMPRODUCT(K13:$K$22, W14:$W$23))/Z13</f>
        <v>763.48932196168721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5.7777469999999997E-3</v>
      </c>
      <c r="O14">
        <f t="shared" si="21"/>
        <v>707.95324612085574</v>
      </c>
      <c r="P14">
        <f t="shared" si="22"/>
        <v>35.39766230604279</v>
      </c>
      <c r="Q14" s="4">
        <f t="shared" si="23"/>
        <v>50</v>
      </c>
      <c r="R14">
        <f t="shared" si="0"/>
        <v>100000</v>
      </c>
      <c r="S14">
        <f t="shared" si="1"/>
        <v>750.42770146711757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659.89032752821754</v>
      </c>
      <c r="AC14">
        <f t="shared" si="2"/>
        <v>638.36759423081708</v>
      </c>
      <c r="AE14">
        <f t="shared" si="3"/>
        <v>602.23577790441038</v>
      </c>
      <c r="AF14">
        <f t="shared" si="4"/>
        <v>-30.111788895220521</v>
      </c>
      <c r="AG14">
        <f t="shared" si="4"/>
        <v>-42.533584046989581</v>
      </c>
      <c r="AH14">
        <f t="shared" si="5"/>
        <v>-499.37559708222096</v>
      </c>
      <c r="AI14">
        <f t="shared" si="6"/>
        <v>30.214807879979219</v>
      </c>
      <c r="AJ14">
        <f t="shared" si="7"/>
        <v>21.522733297400464</v>
      </c>
      <c r="AK14">
        <f t="shared" si="24"/>
        <v>63.325535870022733</v>
      </c>
      <c r="AL14">
        <f t="shared" si="8"/>
        <v>115.06307704740242</v>
      </c>
      <c r="AN14">
        <f t="shared" si="9"/>
        <v>292.28160312859427</v>
      </c>
      <c r="AO14">
        <f t="shared" si="9"/>
        <v>-14.614080156429715</v>
      </c>
      <c r="AP14">
        <f t="shared" si="9"/>
        <v>-20.642719327167153</v>
      </c>
      <c r="AQ14">
        <f t="shared" si="9"/>
        <v>-242.36072553905572</v>
      </c>
      <c r="AR14">
        <f t="shared" si="9"/>
        <v>14.664078105941662</v>
      </c>
      <c r="AS14">
        <f t="shared" si="9"/>
        <v>10.445575010111526</v>
      </c>
      <c r="AT14">
        <f t="shared" si="9"/>
        <v>30.733625968673955</v>
      </c>
      <c r="AU14">
        <f t="shared" si="9"/>
        <v>55.843279084727143</v>
      </c>
      <c r="AW14">
        <v>11</v>
      </c>
      <c r="AX14">
        <f>(R14*SUMPRODUCT(K15:$K$23, X15:$X$23)-$AZ$3*SUMPRODUCT(K14:$K$22, W15:$W$23))/Z14</f>
        <v>750.42770146711757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6.1180619999999996E-3</v>
      </c>
      <c r="O15">
        <f t="shared" si="21"/>
        <v>707.95324612085574</v>
      </c>
      <c r="P15">
        <f t="shared" si="22"/>
        <v>35.39766230604279</v>
      </c>
      <c r="Q15" s="4">
        <f t="shared" si="23"/>
        <v>50</v>
      </c>
      <c r="R15">
        <f t="shared" si="0"/>
        <v>100000</v>
      </c>
      <c r="S15">
        <f t="shared" si="1"/>
        <v>722.81909494734759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638.36759423081708</v>
      </c>
      <c r="AC15">
        <f t="shared" si="2"/>
        <v>604.97103259467099</v>
      </c>
      <c r="AE15">
        <f t="shared" si="3"/>
        <v>592.52890429752881</v>
      </c>
      <c r="AF15">
        <f t="shared" si="4"/>
        <v>-29.626445214876444</v>
      </c>
      <c r="AG15">
        <f t="shared" si="4"/>
        <v>-41.84802510223799</v>
      </c>
      <c r="AH15">
        <f t="shared" si="5"/>
        <v>-520.44620856338634</v>
      </c>
      <c r="AI15">
        <f t="shared" si="6"/>
        <v>0.60822541702805211</v>
      </c>
      <c r="AJ15">
        <f t="shared" si="7"/>
        <v>33.396561636146089</v>
      </c>
      <c r="AK15">
        <f t="shared" si="24"/>
        <v>62.345915766969071</v>
      </c>
      <c r="AL15">
        <f t="shared" si="8"/>
        <v>96.350702820143212</v>
      </c>
      <c r="AN15">
        <f t="shared" si="9"/>
        <v>273.38206115401482</v>
      </c>
      <c r="AO15">
        <f t="shared" si="9"/>
        <v>-13.669103057700742</v>
      </c>
      <c r="AP15">
        <f t="shared" si="9"/>
        <v>-19.30791776518992</v>
      </c>
      <c r="AQ15">
        <f t="shared" si="9"/>
        <v>-240.12441618444137</v>
      </c>
      <c r="AR15">
        <f t="shared" si="9"/>
        <v>0.28062414668280106</v>
      </c>
      <c r="AS15">
        <f t="shared" si="9"/>
        <v>15.408566213948312</v>
      </c>
      <c r="AT15">
        <f t="shared" si="9"/>
        <v>28.765271758540404</v>
      </c>
      <c r="AU15">
        <f t="shared" si="9"/>
        <v>44.454462119171517</v>
      </c>
      <c r="AW15">
        <v>12</v>
      </c>
      <c r="AX15">
        <f>(R15*SUMPRODUCT(K16:$K$23, X16:$X$23)-$AZ$3*SUMPRODUCT(K15:$K$22, W16:$W$23))/Z15</f>
        <v>722.81909494734759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6.4830920000000002E-3</v>
      </c>
      <c r="O16">
        <f t="shared" si="21"/>
        <v>707.95324612085574</v>
      </c>
      <c r="P16">
        <f t="shared" si="22"/>
        <v>35.39766230604279</v>
      </c>
      <c r="Q16" s="4">
        <f t="shared" si="23"/>
        <v>50</v>
      </c>
      <c r="R16">
        <f t="shared" si="0"/>
        <v>100000</v>
      </c>
      <c r="S16">
        <f t="shared" si="1"/>
        <v>681.47391306211171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604.97103259467099</v>
      </c>
      <c r="AC16">
        <f t="shared" si="2"/>
        <v>560.96534081914069</v>
      </c>
      <c r="AE16">
        <f t="shared" si="3"/>
        <v>582.76219585533352</v>
      </c>
      <c r="AF16">
        <f t="shared" si="4"/>
        <v>-29.138109792766677</v>
      </c>
      <c r="AG16">
        <f t="shared" si="4"/>
        <v>-41.158240254459493</v>
      </c>
      <c r="AH16">
        <f t="shared" si="5"/>
        <v>-542.60919351223663</v>
      </c>
      <c r="AI16">
        <f t="shared" si="6"/>
        <v>-30.143347704129383</v>
      </c>
      <c r="AJ16">
        <f t="shared" si="7"/>
        <v>44.005691775530295</v>
      </c>
      <c r="AK16">
        <f t="shared" si="24"/>
        <v>63.375152990550909</v>
      </c>
      <c r="AL16">
        <f t="shared" si="8"/>
        <v>77.237497061951814</v>
      </c>
      <c r="AN16">
        <f t="shared" si="9"/>
        <v>254.93114581289808</v>
      </c>
      <c r="AO16">
        <f t="shared" si="9"/>
        <v>-12.746557290644905</v>
      </c>
      <c r="AP16">
        <f t="shared" si="9"/>
        <v>-18.004800967419985</v>
      </c>
      <c r="AQ16">
        <f t="shared" si="9"/>
        <v>-237.36608931480166</v>
      </c>
      <c r="AR16">
        <f t="shared" si="9"/>
        <v>-13.186301759968504</v>
      </c>
      <c r="AS16">
        <f t="shared" si="9"/>
        <v>19.250427543879418</v>
      </c>
      <c r="AT16">
        <f t="shared" si="9"/>
        <v>27.723658951891831</v>
      </c>
      <c r="AU16">
        <f t="shared" si="9"/>
        <v>33.787784735802745</v>
      </c>
      <c r="AW16">
        <v>13</v>
      </c>
      <c r="AX16">
        <f>(R16*SUMPRODUCT(K17:$K$23, X17:$X$23)-$AZ$3*SUMPRODUCT(K16:$K$22, W17:$W$23))/Z16</f>
        <v>681.47391306211171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6.8699859999999998E-3</v>
      </c>
      <c r="O17">
        <f t="shared" si="21"/>
        <v>707.95324612085574</v>
      </c>
      <c r="P17">
        <f t="shared" si="22"/>
        <v>35.39766230604279</v>
      </c>
      <c r="Q17" s="4">
        <f t="shared" si="23"/>
        <v>50</v>
      </c>
      <c r="R17">
        <f t="shared" si="0"/>
        <v>100000</v>
      </c>
      <c r="S17">
        <f t="shared" si="1"/>
        <v>628.04964028387678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560.96534081914069</v>
      </c>
      <c r="AC17">
        <f t="shared" si="2"/>
        <v>508.26677333979484</v>
      </c>
      <c r="AE17">
        <f t="shared" si="3"/>
        <v>572.9310057699247</v>
      </c>
      <c r="AF17">
        <f t="shared" si="4"/>
        <v>-28.64655028849624</v>
      </c>
      <c r="AG17">
        <f t="shared" si="4"/>
        <v>-40.46390131758212</v>
      </c>
      <c r="AH17">
        <f t="shared" si="5"/>
        <v>-565.51306866554626</v>
      </c>
      <c r="AI17">
        <f t="shared" si="6"/>
        <v>-61.692514501699861</v>
      </c>
      <c r="AJ17">
        <f t="shared" si="7"/>
        <v>52.698567479345854</v>
      </c>
      <c r="AK17">
        <f t="shared" si="24"/>
        <v>68.193912431745119</v>
      </c>
      <c r="AL17">
        <f t="shared" si="8"/>
        <v>59.199965409391112</v>
      </c>
      <c r="AN17">
        <f t="shared" si="9"/>
        <v>236.06523589721249</v>
      </c>
      <c r="AO17">
        <f t="shared" si="9"/>
        <v>-11.803261794860626</v>
      </c>
      <c r="AP17">
        <f t="shared" si="9"/>
        <v>-16.672374707701632</v>
      </c>
      <c r="AQ17">
        <f t="shared" si="9"/>
        <v>-233.00881714036311</v>
      </c>
      <c r="AR17">
        <f t="shared" si="9"/>
        <v>-25.419217745712849</v>
      </c>
      <c r="AS17">
        <f t="shared" si="9"/>
        <v>21.713434319616269</v>
      </c>
      <c r="AT17">
        <f t="shared" si="9"/>
        <v>28.097994108942355</v>
      </c>
      <c r="AU17">
        <f t="shared" si="9"/>
        <v>24.392210682845775</v>
      </c>
      <c r="AW17">
        <v>14</v>
      </c>
      <c r="AX17">
        <f>(R17*SUMPRODUCT(K18:$K$23, X18:$X$23)-$AZ$3*SUMPRODUCT(K17:$K$22, W18:$W$23))/Z17</f>
        <v>628.04964028387678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7.3063119999999997E-3</v>
      </c>
      <c r="O18">
        <f t="shared" si="21"/>
        <v>707.95324612085574</v>
      </c>
      <c r="P18">
        <f t="shared" si="22"/>
        <v>35.39766230604279</v>
      </c>
      <c r="Q18" s="4">
        <f t="shared" si="23"/>
        <v>50</v>
      </c>
      <c r="R18">
        <f t="shared" si="0"/>
        <v>100000</v>
      </c>
      <c r="S18">
        <f t="shared" si="1"/>
        <v>562.78290026748164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508.26677333979484</v>
      </c>
      <c r="AC18">
        <f t="shared" si="2"/>
        <v>447.56571246427006</v>
      </c>
      <c r="AE18">
        <f t="shared" si="3"/>
        <v>563.01568302959663</v>
      </c>
      <c r="AF18">
        <f t="shared" si="4"/>
        <v>-28.150784151479833</v>
      </c>
      <c r="AG18">
        <f t="shared" si="4"/>
        <v>-39.763620416642837</v>
      </c>
      <c r="AH18">
        <f t="shared" si="5"/>
        <v>-591.28377552693212</v>
      </c>
      <c r="AI18">
        <f t="shared" si="6"/>
        <v>-96.182497065458108</v>
      </c>
      <c r="AJ18">
        <f t="shared" si="7"/>
        <v>60.701060875524774</v>
      </c>
      <c r="AK18">
        <f t="shared" si="24"/>
        <v>73.123530222475594</v>
      </c>
      <c r="AL18">
        <f t="shared" si="8"/>
        <v>37.642094032542261</v>
      </c>
      <c r="AN18">
        <f t="shared" si="9"/>
        <v>216.78330742213043</v>
      </c>
      <c r="AO18">
        <f t="shared" si="9"/>
        <v>-10.839165371106521</v>
      </c>
      <c r="AP18">
        <f t="shared" si="9"/>
        <v>-15.3105666659464</v>
      </c>
      <c r="AQ18">
        <f t="shared" si="9"/>
        <v>-227.66764114639182</v>
      </c>
      <c r="AR18">
        <f t="shared" si="9"/>
        <v>-37.034065761314288</v>
      </c>
      <c r="AS18">
        <f t="shared" si="9"/>
        <v>23.372309399659475</v>
      </c>
      <c r="AT18">
        <f t="shared" si="9"/>
        <v>28.155451455118818</v>
      </c>
      <c r="AU18">
        <f t="shared" si="9"/>
        <v>14.493695093464005</v>
      </c>
      <c r="AW18">
        <v>15</v>
      </c>
      <c r="AX18">
        <f>(R18*SUMPRODUCT(K19:$K$23, X19:$X$23)-$AZ$3*SUMPRODUCT(K18:$K$22, W19:$W$23))/Z18</f>
        <v>562.78290026748164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7.7977719999999997E-3</v>
      </c>
      <c r="O19">
        <f t="shared" si="21"/>
        <v>707.95324612085574</v>
      </c>
      <c r="P19">
        <f t="shared" si="22"/>
        <v>35.39766230604279</v>
      </c>
      <c r="Q19" s="4">
        <f t="shared" si="23"/>
        <v>50</v>
      </c>
      <c r="R19">
        <f t="shared" si="0"/>
        <v>100000</v>
      </c>
      <c r="S19">
        <f t="shared" si="1"/>
        <v>484.49190511612568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447.56571246427006</v>
      </c>
      <c r="AC19">
        <f t="shared" si="2"/>
        <v>378.44550846790696</v>
      </c>
      <c r="AE19">
        <f t="shared" si="3"/>
        <v>552.99525827061154</v>
      </c>
      <c r="AF19">
        <f t="shared" si="4"/>
        <v>-27.64976291353058</v>
      </c>
      <c r="AG19">
        <f t="shared" si="4"/>
        <v>-39.055916566572876</v>
      </c>
      <c r="AH19">
        <f t="shared" si="5"/>
        <v>-620.13529180705166</v>
      </c>
      <c r="AI19">
        <f t="shared" si="6"/>
        <v>-133.84571301654358</v>
      </c>
      <c r="AJ19">
        <f t="shared" si="7"/>
        <v>69.120203996363102</v>
      </c>
      <c r="AK19">
        <f t="shared" si="24"/>
        <v>71.411682654087173</v>
      </c>
      <c r="AL19">
        <f t="shared" si="8"/>
        <v>6.6861736339066908</v>
      </c>
      <c r="AN19">
        <f t="shared" si="9"/>
        <v>198.36505267675184</v>
      </c>
      <c r="AO19">
        <f t="shared" si="9"/>
        <v>-9.9182526338375929</v>
      </c>
      <c r="AP19">
        <f t="shared" si="9"/>
        <v>-14.009756559749471</v>
      </c>
      <c r="AQ19">
        <f t="shared" si="9"/>
        <v>-222.44886911095617</v>
      </c>
      <c r="AR19">
        <f t="shared" si="9"/>
        <v>-48.01182562779141</v>
      </c>
      <c r="AS19">
        <f t="shared" si="9"/>
        <v>24.794123822408661</v>
      </c>
      <c r="AT19">
        <f t="shared" si="9"/>
        <v>25.616100643816868</v>
      </c>
      <c r="AU19">
        <f t="shared" si="9"/>
        <v>2.3983988384341184</v>
      </c>
      <c r="AW19">
        <v>16</v>
      </c>
      <c r="AX19">
        <f>(R19*SUMPRODUCT(K20:$K$23, X20:$X$23)-$AZ$3*SUMPRODUCT(K19:$K$22, W20:$W$23))/Z19</f>
        <v>484.49190511612568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8.3605269999999995E-3</v>
      </c>
      <c r="O20">
        <f t="shared" si="21"/>
        <v>707.95324612085574</v>
      </c>
      <c r="P20">
        <f t="shared" si="22"/>
        <v>35.39766230604279</v>
      </c>
      <c r="Q20" s="4">
        <f t="shared" si="23"/>
        <v>50</v>
      </c>
      <c r="R20">
        <f t="shared" si="0"/>
        <v>100000</v>
      </c>
      <c r="S20">
        <f t="shared" si="1"/>
        <v>386.7545066750335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378.44550846790696</v>
      </c>
      <c r="AC20">
        <f t="shared" si="2"/>
        <v>296.55430068111724</v>
      </c>
      <c r="AE20">
        <f t="shared" si="3"/>
        <v>542.84197390026202</v>
      </c>
      <c r="AF20">
        <f t="shared" si="4"/>
        <v>-27.142098695013104</v>
      </c>
      <c r="AG20">
        <f t="shared" si="4"/>
        <v>-38.338829355942572</v>
      </c>
      <c r="AH20">
        <f t="shared" si="5"/>
        <v>-653.05608992915961</v>
      </c>
      <c r="AI20">
        <f t="shared" si="6"/>
        <v>-175.69504407985329</v>
      </c>
      <c r="AJ20">
        <f t="shared" si="7"/>
        <v>81.891207786789721</v>
      </c>
      <c r="AK20">
        <f t="shared" si="24"/>
        <v>48.552094333452359</v>
      </c>
      <c r="AL20">
        <f t="shared" si="8"/>
        <v>-45.251741959611209</v>
      </c>
      <c r="AN20">
        <f t="shared" si="9"/>
        <v>184.69407737003121</v>
      </c>
      <c r="AO20">
        <f t="shared" si="9"/>
        <v>-9.2347038685015619</v>
      </c>
      <c r="AP20">
        <f t="shared" si="9"/>
        <v>-13.044228441782002</v>
      </c>
      <c r="AQ20">
        <f t="shared" si="9"/>
        <v>-222.19282553582957</v>
      </c>
      <c r="AR20">
        <f t="shared" si="9"/>
        <v>-59.777680476081926</v>
      </c>
      <c r="AS20">
        <f t="shared" si="9"/>
        <v>27.862291042508019</v>
      </c>
      <c r="AT20">
        <f t="shared" si="9"/>
        <v>16.519143136391456</v>
      </c>
      <c r="AU20">
        <f t="shared" si="9"/>
        <v>-15.396246297182447</v>
      </c>
      <c r="AW20">
        <v>17</v>
      </c>
      <c r="AX20">
        <f>(R20*SUMPRODUCT(K21:$K$23, X21:$X$23)-$AZ$3*SUMPRODUCT(K20:$K$22, W21:$W$23))/Z20</f>
        <v>386.7545066750335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9.009787E-3</v>
      </c>
      <c r="O21">
        <f t="shared" si="21"/>
        <v>707.95324612085574</v>
      </c>
      <c r="P21">
        <f t="shared" si="22"/>
        <v>35.39766230604279</v>
      </c>
      <c r="Q21" s="4">
        <f t="shared" si="23"/>
        <v>50</v>
      </c>
      <c r="R21">
        <f t="shared" si="0"/>
        <v>100000</v>
      </c>
      <c r="S21">
        <f t="shared" si="1"/>
        <v>270.67905760808429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296.55430068111724</v>
      </c>
      <c r="AC21">
        <f t="shared" si="2"/>
        <v>203.60487578591321</v>
      </c>
      <c r="AE21">
        <f t="shared" si="3"/>
        <v>532.5226636017585</v>
      </c>
      <c r="AF21">
        <f t="shared" si="4"/>
        <v>-26.626133180087923</v>
      </c>
      <c r="AG21">
        <f t="shared" si="4"/>
        <v>-37.610016376056755</v>
      </c>
      <c r="AH21">
        <f t="shared" si="5"/>
        <v>-690.84937265277949</v>
      </c>
      <c r="AI21">
        <f t="shared" si="6"/>
        <v>-222.56285860716571</v>
      </c>
      <c r="AJ21">
        <f t="shared" si="7"/>
        <v>92.949424895204032</v>
      </c>
      <c r="AK21">
        <f t="shared" si="24"/>
        <v>41.16572763557302</v>
      </c>
      <c r="AL21">
        <f t="shared" si="8"/>
        <v>-88.447706076388656</v>
      </c>
      <c r="AN21">
        <f t="shared" si="9"/>
        <v>172.34194073914719</v>
      </c>
      <c r="AO21">
        <f t="shared" si="9"/>
        <v>-8.6170970369573574</v>
      </c>
      <c r="AP21">
        <f t="shared" si="9"/>
        <v>-12.171844799319306</v>
      </c>
      <c r="AQ21">
        <f t="shared" si="9"/>
        <v>-223.58169854427425</v>
      </c>
      <c r="AR21">
        <f t="shared" si="9"/>
        <v>-72.028699641403733</v>
      </c>
      <c r="AS21">
        <f t="shared" si="9"/>
        <v>30.081507083061481</v>
      </c>
      <c r="AT21">
        <f t="shared" si="9"/>
        <v>13.322590525385428</v>
      </c>
      <c r="AU21">
        <f t="shared" si="9"/>
        <v>-28.62460203295683</v>
      </c>
      <c r="AW21">
        <v>18</v>
      </c>
      <c r="AX21">
        <f>(R21*SUMPRODUCT(K22:$K$23, X22:$X$23)-$AZ$3*SUMPRODUCT(K21:$K$22, W22:$W$23))/Z21</f>
        <v>270.67905760808429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9.7579090000000004E-3</v>
      </c>
      <c r="O22">
        <f t="shared" si="21"/>
        <v>707.95324612085574</v>
      </c>
      <c r="P22">
        <f t="shared" si="22"/>
        <v>35.39766230604279</v>
      </c>
      <c r="Q22" s="4">
        <f t="shared" si="23"/>
        <v>50</v>
      </c>
      <c r="R22">
        <f t="shared" si="0"/>
        <v>100000</v>
      </c>
      <c r="S22">
        <f t="shared" si="1"/>
        <v>140.3661132010927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203.60487578591321</v>
      </c>
      <c r="AC22">
        <f t="shared" si="2"/>
        <v>103.49732839595885</v>
      </c>
      <c r="AE22">
        <f t="shared" si="3"/>
        <v>522.00112927387727</v>
      </c>
      <c r="AF22">
        <f t="shared" si="4"/>
        <v>-26.100056463693864</v>
      </c>
      <c r="AG22">
        <f t="shared" si="4"/>
        <v>-36.866921095010113</v>
      </c>
      <c r="AH22">
        <f t="shared" si="5"/>
        <v>-733.99023457214321</v>
      </c>
      <c r="AI22">
        <f t="shared" si="6"/>
        <v>-274.95608285696994</v>
      </c>
      <c r="AJ22">
        <f t="shared" si="7"/>
        <v>100.10754738995436</v>
      </c>
      <c r="AK22">
        <f t="shared" si="24"/>
        <v>48.96541640172677</v>
      </c>
      <c r="AL22">
        <f t="shared" si="8"/>
        <v>-125.88311906528881</v>
      </c>
      <c r="AN22">
        <f t="shared" si="9"/>
        <v>157.88488257676607</v>
      </c>
      <c r="AO22">
        <f t="shared" si="9"/>
        <v>-7.8942441288383032</v>
      </c>
      <c r="AP22">
        <f t="shared" si="9"/>
        <v>-11.150798689170308</v>
      </c>
      <c r="AQ22">
        <f t="shared" si="9"/>
        <v>-222.0032783437029</v>
      </c>
      <c r="AR22">
        <f t="shared" si="9"/>
        <v>-83.163438584945439</v>
      </c>
      <c r="AS22">
        <f t="shared" si="9"/>
        <v>30.278609524651749</v>
      </c>
      <c r="AT22">
        <f t="shared" si="9"/>
        <v>14.810119337601915</v>
      </c>
      <c r="AU22">
        <f t="shared" si="9"/>
        <v>-38.074709722691786</v>
      </c>
      <c r="AW22">
        <v>19</v>
      </c>
      <c r="AX22">
        <f>(R22*SUMPRODUCT(K23:$K$23, X23:$X$23)-$AZ$3*SUMPRODUCT(K22:$K$22, W23:$W$23))/Z22</f>
        <v>140.3661132010927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1.0650522000000001E-2</v>
      </c>
      <c r="O23">
        <f t="shared" si="21"/>
        <v>707.95324612085574</v>
      </c>
      <c r="P23">
        <f t="shared" si="22"/>
        <v>35.39766230604279</v>
      </c>
      <c r="Q23" s="4">
        <f t="shared" si="23"/>
        <v>50</v>
      </c>
      <c r="R23">
        <f t="shared" si="0"/>
        <v>100000</v>
      </c>
      <c r="S23">
        <f t="shared" si="1"/>
        <v>143.32586717434557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103.49732839595885</v>
      </c>
      <c r="AC23">
        <f t="shared" si="2"/>
        <v>103.49732839595883</v>
      </c>
      <c r="AE23">
        <f t="shared" si="3"/>
        <v>511.22153346978223</v>
      </c>
      <c r="AF23">
        <f t="shared" si="4"/>
        <v>-25.561076673489115</v>
      </c>
      <c r="AG23">
        <f t="shared" si="4"/>
        <v>-36.105599929865342</v>
      </c>
      <c r="AH23">
        <f t="shared" si="5"/>
        <v>-785.30390838933863</v>
      </c>
      <c r="AI23">
        <f t="shared" si="6"/>
        <v>-335.74905152291086</v>
      </c>
      <c r="AJ23">
        <f t="shared" si="7"/>
        <v>0</v>
      </c>
      <c r="AK23">
        <f t="shared" si="24"/>
        <v>61.213493881474982</v>
      </c>
      <c r="AL23">
        <f t="shared" si="8"/>
        <v>-274.5355576414359</v>
      </c>
      <c r="AN23">
        <f t="shared" si="9"/>
        <v>140.07109098255924</v>
      </c>
      <c r="AO23">
        <f t="shared" si="9"/>
        <v>-7.0035545491279629</v>
      </c>
      <c r="AP23">
        <f t="shared" si="9"/>
        <v>-9.8926794777806197</v>
      </c>
      <c r="AQ23">
        <f t="shared" si="9"/>
        <v>-215.16772670817926</v>
      </c>
      <c r="AR23">
        <f t="shared" si="9"/>
        <v>-91.992869752528605</v>
      </c>
      <c r="AS23">
        <f t="shared" si="9"/>
        <v>0</v>
      </c>
      <c r="AT23">
        <f t="shared" si="9"/>
        <v>16.772065160551829</v>
      </c>
      <c r="AU23">
        <f t="shared" si="9"/>
        <v>-75.220804591976773</v>
      </c>
      <c r="AW23">
        <v>20</v>
      </c>
      <c r="AX23">
        <f>(R23*SUMPRODUCT(K$23:$K24, X$23:$X24)-$AZ$3*SUMPRODUCT(K$22:$K23, W$23:$W24))/Z23</f>
        <v>143.32586717434557</v>
      </c>
    </row>
    <row r="25" spans="5:50" x14ac:dyDescent="0.25">
      <c r="AN25" s="8">
        <f t="shared" ref="AN25:AU25" si="25">SUM(AN3:AN23)</f>
        <v>6652.6218220935043</v>
      </c>
      <c r="AO25" s="8">
        <f t="shared" si="25"/>
        <v>-863.59602569531739</v>
      </c>
      <c r="AP25" s="8">
        <f t="shared" si="25"/>
        <v>-940.3308801940907</v>
      </c>
      <c r="AQ25" s="8">
        <f t="shared" si="25"/>
        <v>-5069.6145096309137</v>
      </c>
      <c r="AR25" s="8">
        <f t="shared" si="25"/>
        <v>-220.91959342681758</v>
      </c>
      <c r="AS25" s="8">
        <f t="shared" si="25"/>
        <v>-319.04979866625894</v>
      </c>
      <c r="AT25" s="8">
        <f t="shared" si="25"/>
        <v>684.66595330763994</v>
      </c>
      <c r="AU25" s="9">
        <f t="shared" si="25"/>
        <v>144.6965612145633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8" priority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E7A6F-B1D5-4E0D-8877-C118AB9E84F4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860.52294692136957</v>
      </c>
      <c r="K3">
        <v>1</v>
      </c>
      <c r="L3" s="2">
        <v>0</v>
      </c>
      <c r="O3">
        <f>$C$3</f>
        <v>860.52294692136957</v>
      </c>
      <c r="P3">
        <f>O3*B5</f>
        <v>688.41835753709574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860.52294692136957</v>
      </c>
      <c r="AF3">
        <f t="shared" ref="AF3:AG23" si="4">-$Z3*P3</f>
        <v>-688.41835753709574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-348.37733831572621</v>
      </c>
      <c r="AJ3">
        <f t="shared" ref="AJ3:AJ23" si="7">AB3-AC3</f>
        <v>0</v>
      </c>
      <c r="AL3">
        <f t="shared" ref="AL3:AL23" si="8">SUM(AI3:AK3)</f>
        <v>-348.37733831572621</v>
      </c>
      <c r="AN3">
        <f t="shared" ref="AN3:AU23" si="9">AE3*$K3</f>
        <v>860.52294692136957</v>
      </c>
      <c r="AO3">
        <f t="shared" si="9"/>
        <v>-688.41835753709574</v>
      </c>
      <c r="AP3">
        <f t="shared" si="9"/>
        <v>-520.48192770000003</v>
      </c>
      <c r="AQ3">
        <f t="shared" si="9"/>
        <v>0</v>
      </c>
      <c r="AR3">
        <f t="shared" si="9"/>
        <v>-348.37733831572621</v>
      </c>
      <c r="AS3">
        <f t="shared" si="9"/>
        <v>0</v>
      </c>
      <c r="AT3">
        <f t="shared" si="9"/>
        <v>0</v>
      </c>
      <c r="AU3">
        <f t="shared" si="9"/>
        <v>-348.37733831572621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596.26296377966776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250000</v>
      </c>
      <c r="S4">
        <f t="shared" si="1"/>
        <v>17.912535400401513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17.68922327868404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-616.70175000000006</v>
      </c>
      <c r="AI4">
        <f t="shared" si="6"/>
        <v>-616.70175000000006</v>
      </c>
      <c r="AJ4">
        <f t="shared" si="7"/>
        <v>-17.68922327868404</v>
      </c>
      <c r="AK4">
        <f>G4*MAX(0, SUM(AB4, AE4:AF4))</f>
        <v>0</v>
      </c>
      <c r="AL4">
        <f t="shared" si="8"/>
        <v>-634.3909732786841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-578.57374050098508</v>
      </c>
      <c r="AR4">
        <f t="shared" si="9"/>
        <v>-578.57374050098508</v>
      </c>
      <c r="AS4">
        <f t="shared" si="9"/>
        <v>-16.595574893220789</v>
      </c>
      <c r="AT4">
        <f t="shared" si="9"/>
        <v>0</v>
      </c>
      <c r="AU4">
        <f t="shared" si="9"/>
        <v>-595.16931539420591</v>
      </c>
      <c r="AW4">
        <v>1</v>
      </c>
      <c r="AX4">
        <f>(R4*SUMPRODUCT(K5:$K$23, X5:$X$23)-$AZ$3*SUMPRODUCT(K4:$K$22, W5:$W$23))/Z4</f>
        <v>17.912535400401513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860.52294692136957</v>
      </c>
      <c r="P5">
        <f t="shared" ref="P5:P23" si="22">O5*$C$5</f>
        <v>43.026147346068484</v>
      </c>
      <c r="Q5" s="4">
        <f t="shared" ref="Q5:Q23" si="23">$C$8</f>
        <v>50</v>
      </c>
      <c r="R5">
        <f t="shared" si="0"/>
        <v>250000</v>
      </c>
      <c r="S5">
        <f t="shared" si="1"/>
        <v>44.484552738043135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17.68922327868404</v>
      </c>
      <c r="AC5">
        <f t="shared" si="2"/>
        <v>43.382138895338358</v>
      </c>
      <c r="AE5">
        <f t="shared" si="3"/>
        <v>839.19751257930557</v>
      </c>
      <c r="AF5">
        <f t="shared" si="4"/>
        <v>-41.959875628965285</v>
      </c>
      <c r="AG5">
        <f t="shared" si="4"/>
        <v>-48.76090263377877</v>
      </c>
      <c r="AH5">
        <f t="shared" si="5"/>
        <v>-609.9520986061342</v>
      </c>
      <c r="AI5">
        <f t="shared" si="6"/>
        <v>138.52463571042733</v>
      </c>
      <c r="AJ5">
        <f t="shared" si="7"/>
        <v>-25.692915616654318</v>
      </c>
      <c r="AK5">
        <f>G5*SUM(AB5, AE5:AF5)</f>
        <v>33.412001269389997</v>
      </c>
      <c r="AL5">
        <f t="shared" si="8"/>
        <v>146.24372136316302</v>
      </c>
      <c r="AN5">
        <f t="shared" si="9"/>
        <v>724.69951183442083</v>
      </c>
      <c r="AO5">
        <f t="shared" si="9"/>
        <v>-36.234975591721046</v>
      </c>
      <c r="AP5">
        <f t="shared" si="9"/>
        <v>-42.108087554615807</v>
      </c>
      <c r="AQ5">
        <f t="shared" si="9"/>
        <v>-526.73176633191372</v>
      </c>
      <c r="AR5">
        <f t="shared" si="9"/>
        <v>119.62468235617031</v>
      </c>
      <c r="AS5">
        <f t="shared" si="9"/>
        <v>-22.187438744621833</v>
      </c>
      <c r="AT5">
        <f t="shared" si="9"/>
        <v>28.853351739468778</v>
      </c>
      <c r="AU5">
        <f t="shared" si="9"/>
        <v>126.29059535101726</v>
      </c>
      <c r="AW5">
        <v>2</v>
      </c>
      <c r="AX5">
        <f>(R5*SUMPRODUCT(K6:$K$23, X6:$X$23)-$AZ$3*SUMPRODUCT(K5:$K$22, W6:$W$23))/Z5</f>
        <v>44.484552738043135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860.52294692136957</v>
      </c>
      <c r="P6">
        <f t="shared" si="22"/>
        <v>43.026147346068484</v>
      </c>
      <c r="Q6" s="4">
        <f t="shared" si="23"/>
        <v>50</v>
      </c>
      <c r="R6">
        <f t="shared" si="0"/>
        <v>250000</v>
      </c>
      <c r="S6">
        <f t="shared" si="1"/>
        <v>78.591036755317205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43.382138895338358</v>
      </c>
      <c r="AC6">
        <f t="shared" si="2"/>
        <v>75.687316500760062</v>
      </c>
      <c r="AE6">
        <f t="shared" si="3"/>
        <v>828.7290170580161</v>
      </c>
      <c r="AF6">
        <f t="shared" si="4"/>
        <v>-41.436450852900812</v>
      </c>
      <c r="AG6">
        <f t="shared" si="4"/>
        <v>-48.15263904483313</v>
      </c>
      <c r="AH6">
        <f t="shared" si="5"/>
        <v>-603.27281303926907</v>
      </c>
      <c r="AI6">
        <f t="shared" si="6"/>
        <v>135.86711412101306</v>
      </c>
      <c r="AJ6">
        <f t="shared" si="7"/>
        <v>-32.305177605421704</v>
      </c>
      <c r="AK6">
        <f>G6*SUM(AB6, AE6:AF6)</f>
        <v>48.594470248376538</v>
      </c>
      <c r="AL6">
        <f t="shared" si="8"/>
        <v>152.15640676396788</v>
      </c>
      <c r="AN6">
        <f t="shared" si="9"/>
        <v>645.43588703787816</v>
      </c>
      <c r="AO6">
        <f t="shared" si="9"/>
        <v>-32.271794351893917</v>
      </c>
      <c r="AP6">
        <f t="shared" si="9"/>
        <v>-37.502537808376132</v>
      </c>
      <c r="AQ6">
        <f t="shared" si="9"/>
        <v>-469.84468408275626</v>
      </c>
      <c r="AR6">
        <f t="shared" si="9"/>
        <v>105.81687079485188</v>
      </c>
      <c r="AS6">
        <f t="shared" si="9"/>
        <v>-25.160119332724975</v>
      </c>
      <c r="AT6">
        <f t="shared" si="9"/>
        <v>37.846647534125111</v>
      </c>
      <c r="AU6">
        <f t="shared" si="9"/>
        <v>118.503398996252</v>
      </c>
      <c r="AW6">
        <v>3</v>
      </c>
      <c r="AX6">
        <f>(R6*SUMPRODUCT(K7:$K$23, X7:$X$23)-$AZ$3*SUMPRODUCT(K6:$K$22, W7:$W$23))/Z6</f>
        <v>78.591036755317205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860.52294692136957</v>
      </c>
      <c r="P7">
        <f t="shared" si="22"/>
        <v>43.026147346068484</v>
      </c>
      <c r="Q7" s="4">
        <f t="shared" si="23"/>
        <v>50</v>
      </c>
      <c r="R7">
        <f t="shared" si="0"/>
        <v>250000</v>
      </c>
      <c r="S7">
        <f t="shared" si="1"/>
        <v>107.35601252712154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75.687316500760062</v>
      </c>
      <c r="AC7">
        <f t="shared" si="2"/>
        <v>102.09929170045962</v>
      </c>
      <c r="AE7">
        <f t="shared" si="3"/>
        <v>818.38717091386127</v>
      </c>
      <c r="AF7">
        <f t="shared" si="4"/>
        <v>-40.919358545693072</v>
      </c>
      <c r="AG7">
        <f t="shared" si="4"/>
        <v>-47.55173431700721</v>
      </c>
      <c r="AH7">
        <f t="shared" si="5"/>
        <v>-596.89168688791858</v>
      </c>
      <c r="AI7">
        <f t="shared" si="6"/>
        <v>133.0243911632424</v>
      </c>
      <c r="AJ7">
        <f t="shared" si="7"/>
        <v>-26.411975199699555</v>
      </c>
      <c r="AK7">
        <f>G7*SUM(AB7, AE7:AF7)</f>
        <v>41.889916827464376</v>
      </c>
      <c r="AL7">
        <f t="shared" si="8"/>
        <v>148.50233279100723</v>
      </c>
      <c r="AN7">
        <f t="shared" si="9"/>
        <v>576.97237811768912</v>
      </c>
      <c r="AO7">
        <f t="shared" si="9"/>
        <v>-28.848618905884461</v>
      </c>
      <c r="AP7">
        <f t="shared" si="9"/>
        <v>-33.524520187513957</v>
      </c>
      <c r="AQ7">
        <f t="shared" si="9"/>
        <v>-420.81551165792888</v>
      </c>
      <c r="AR7">
        <f t="shared" si="9"/>
        <v>93.783727366361759</v>
      </c>
      <c r="AS7">
        <f t="shared" si="9"/>
        <v>-18.620746614025364</v>
      </c>
      <c r="AT7">
        <f t="shared" si="9"/>
        <v>29.53287366920155</v>
      </c>
      <c r="AU7">
        <f t="shared" si="9"/>
        <v>104.69585442153796</v>
      </c>
      <c r="AW7">
        <v>4</v>
      </c>
      <c r="AX7">
        <f>(R7*SUMPRODUCT(K8:$K$23, X8:$X$23)-$AZ$3*SUMPRODUCT(K7:$K$22, W8:$W$23))/Z7</f>
        <v>107.35601252712154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860.52294692136957</v>
      </c>
      <c r="P8">
        <f t="shared" si="22"/>
        <v>43.026147346068484</v>
      </c>
      <c r="Q8" s="4">
        <f t="shared" si="23"/>
        <v>50</v>
      </c>
      <c r="R8">
        <f t="shared" si="0"/>
        <v>250000</v>
      </c>
      <c r="S8">
        <f t="shared" si="1"/>
        <v>120.87831441347704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102.09929170045962</v>
      </c>
      <c r="AC8">
        <f t="shared" si="2"/>
        <v>113.52421602732466</v>
      </c>
      <c r="AE8">
        <f t="shared" si="3"/>
        <v>808.16971511210818</v>
      </c>
      <c r="AF8">
        <f t="shared" si="4"/>
        <v>-40.408485755605419</v>
      </c>
      <c r="AG8">
        <f t="shared" si="4"/>
        <v>-46.958057190888304</v>
      </c>
      <c r="AH8">
        <f t="shared" si="5"/>
        <v>-590.79891474416536</v>
      </c>
      <c r="AI8">
        <f t="shared" si="6"/>
        <v>130.0042574214491</v>
      </c>
      <c r="AJ8">
        <f t="shared" si="7"/>
        <v>-11.424924326865039</v>
      </c>
      <c r="AK8">
        <f t="shared" ref="AK8:AK23" si="24">G8*SUM(AB8:AB8, AE8:AF8)</f>
        <v>18.528029098513297</v>
      </c>
      <c r="AL8">
        <f t="shared" si="8"/>
        <v>137.10736219309734</v>
      </c>
      <c r="AN8">
        <f t="shared" si="9"/>
        <v>531.25310409066992</v>
      </c>
      <c r="AO8">
        <f t="shared" si="9"/>
        <v>-26.562655204533502</v>
      </c>
      <c r="AP8">
        <f t="shared" si="9"/>
        <v>-30.868038208120751</v>
      </c>
      <c r="AQ8">
        <f t="shared" si="9"/>
        <v>-388.36367099910217</v>
      </c>
      <c r="AR8">
        <f t="shared" si="9"/>
        <v>85.458739678913517</v>
      </c>
      <c r="AS8">
        <f t="shared" si="9"/>
        <v>-7.5102127673840187</v>
      </c>
      <c r="AT8">
        <f t="shared" si="9"/>
        <v>12.179462787592863</v>
      </c>
      <c r="AU8">
        <f t="shared" si="9"/>
        <v>90.127989699122352</v>
      </c>
      <c r="AW8">
        <v>5</v>
      </c>
      <c r="AX8">
        <f>(R8*SUMPRODUCT(K9:$K$23, X9:$X$23)-$AZ$3*SUMPRODUCT(K8:$K$22, W9:$W$23))/Z8</f>
        <v>120.87831441347704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860.52294692136957</v>
      </c>
      <c r="P9">
        <f t="shared" si="22"/>
        <v>43.026147346068484</v>
      </c>
      <c r="Q9" s="4">
        <f t="shared" si="23"/>
        <v>50</v>
      </c>
      <c r="R9">
        <f t="shared" si="0"/>
        <v>250000</v>
      </c>
      <c r="S9">
        <f t="shared" si="1"/>
        <v>124.80822971279513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113.52421602732466</v>
      </c>
      <c r="AC9">
        <f t="shared" si="2"/>
        <v>115.7505112295662</v>
      </c>
      <c r="AE9">
        <f t="shared" si="3"/>
        <v>798.07214043602403</v>
      </c>
      <c r="AF9">
        <f t="shared" si="4"/>
        <v>-39.903607021801207</v>
      </c>
      <c r="AG9">
        <f t="shared" si="4"/>
        <v>-46.371345662031956</v>
      </c>
      <c r="AH9">
        <f t="shared" si="5"/>
        <v>-585.65478473732423</v>
      </c>
      <c r="AI9">
        <f t="shared" si="6"/>
        <v>126.14240301486666</v>
      </c>
      <c r="AJ9">
        <f t="shared" si="7"/>
        <v>-2.2262952022415448</v>
      </c>
      <c r="AK9">
        <f t="shared" si="24"/>
        <v>5.1429872217051296</v>
      </c>
      <c r="AL9">
        <f t="shared" si="8"/>
        <v>129.05909503433026</v>
      </c>
      <c r="AN9">
        <f t="shared" si="9"/>
        <v>498.58907918599147</v>
      </c>
      <c r="AO9">
        <f t="shared" si="9"/>
        <v>-24.929453959299575</v>
      </c>
      <c r="AP9">
        <f t="shared" si="9"/>
        <v>-28.970121074037447</v>
      </c>
      <c r="AQ9">
        <f t="shared" si="9"/>
        <v>-365.88306375852028</v>
      </c>
      <c r="AR9">
        <f t="shared" si="9"/>
        <v>78.806440394134171</v>
      </c>
      <c r="AS9">
        <f t="shared" si="9"/>
        <v>-1.3908598216138133</v>
      </c>
      <c r="AT9">
        <f t="shared" si="9"/>
        <v>3.2130394399362427</v>
      </c>
      <c r="AU9">
        <f t="shared" si="9"/>
        <v>80.628620012456608</v>
      </c>
      <c r="AW9">
        <v>6</v>
      </c>
      <c r="AX9">
        <f>(R9*SUMPRODUCT(K10:$K$23, X10:$X$23)-$AZ$3*SUMPRODUCT(K9:$K$22, W10:$W$23))/Z9</f>
        <v>124.80822971279513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860.52294692136957</v>
      </c>
      <c r="P10">
        <f t="shared" si="22"/>
        <v>43.026147346068484</v>
      </c>
      <c r="Q10" s="4">
        <f t="shared" si="23"/>
        <v>50</v>
      </c>
      <c r="R10">
        <f t="shared" si="0"/>
        <v>250000</v>
      </c>
      <c r="S10">
        <f t="shared" si="1"/>
        <v>127.20559956189678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115.7505112295662</v>
      </c>
      <c r="AC10">
        <f t="shared" si="2"/>
        <v>116.49865290986281</v>
      </c>
      <c r="AE10">
        <f t="shared" si="3"/>
        <v>788.09238319406336</v>
      </c>
      <c r="AF10">
        <f t="shared" si="4"/>
        <v>-39.404619159703174</v>
      </c>
      <c r="AG10">
        <f t="shared" si="4"/>
        <v>-45.791479821285662</v>
      </c>
      <c r="AH10">
        <f t="shared" si="5"/>
        <v>-580.76192062986581</v>
      </c>
      <c r="AI10">
        <f t="shared" si="6"/>
        <v>122.13436358320871</v>
      </c>
      <c r="AJ10">
        <f t="shared" si="7"/>
        <v>-0.74814168029661232</v>
      </c>
      <c r="AK10">
        <f t="shared" si="24"/>
        <v>3.5441969285820982</v>
      </c>
      <c r="AL10">
        <f t="shared" si="8"/>
        <v>124.93041883149419</v>
      </c>
      <c r="AN10">
        <f t="shared" si="9"/>
        <v>467.79506604496441</v>
      </c>
      <c r="AO10">
        <f t="shared" si="9"/>
        <v>-23.389753302248224</v>
      </c>
      <c r="AP10">
        <f t="shared" si="9"/>
        <v>-27.180859483094604</v>
      </c>
      <c r="AQ10">
        <f t="shared" si="9"/>
        <v>-344.72806337293247</v>
      </c>
      <c r="AR10">
        <f t="shared" si="9"/>
        <v>72.496389886689116</v>
      </c>
      <c r="AS10">
        <f t="shared" si="9"/>
        <v>-0.44408116891946225</v>
      </c>
      <c r="AT10">
        <f t="shared" si="9"/>
        <v>2.1037607666792533</v>
      </c>
      <c r="AU10">
        <f t="shared" si="9"/>
        <v>74.156069484448906</v>
      </c>
      <c r="AW10">
        <v>7</v>
      </c>
      <c r="AX10">
        <f>(R10*SUMPRODUCT(K11:$K$23, X11:$X$23)-$AZ$3*SUMPRODUCT(K10:$K$22, W11:$W$23))/Z10</f>
        <v>127.20559956189678</v>
      </c>
    </row>
    <row r="11" spans="1:52" x14ac:dyDescent="0.25">
      <c r="A11" t="s">
        <v>33</v>
      </c>
      <c r="C11" s="7">
        <f>AU25</f>
        <v>201.99547536951007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860.52294692136957</v>
      </c>
      <c r="P11">
        <f t="shared" si="22"/>
        <v>43.026147346068484</v>
      </c>
      <c r="Q11" s="4">
        <f t="shared" si="23"/>
        <v>50</v>
      </c>
      <c r="R11">
        <f t="shared" si="0"/>
        <v>250000</v>
      </c>
      <c r="S11">
        <f t="shared" si="1"/>
        <v>127.6237171548794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116.49865290986281</v>
      </c>
      <c r="AC11">
        <f t="shared" si="2"/>
        <v>115.41865973604536</v>
      </c>
      <c r="AE11">
        <f t="shared" si="3"/>
        <v>778.22843136001927</v>
      </c>
      <c r="AF11">
        <f t="shared" si="4"/>
        <v>-38.911421568000968</v>
      </c>
      <c r="AG11">
        <f t="shared" si="4"/>
        <v>-45.218342761470254</v>
      </c>
      <c r="AH11">
        <f t="shared" si="5"/>
        <v>-576.1113080127609</v>
      </c>
      <c r="AI11">
        <f t="shared" si="6"/>
        <v>117.98735901778718</v>
      </c>
      <c r="AJ11">
        <f t="shared" si="7"/>
        <v>1.0799931738174564</v>
      </c>
      <c r="AK11">
        <f t="shared" si="24"/>
        <v>2.0539575904845147</v>
      </c>
      <c r="AL11">
        <f t="shared" si="8"/>
        <v>121.12130978208916</v>
      </c>
      <c r="AN11">
        <f t="shared" si="9"/>
        <v>439.31529402103655</v>
      </c>
      <c r="AO11">
        <f t="shared" si="9"/>
        <v>-21.965764701051828</v>
      </c>
      <c r="AP11">
        <f t="shared" si="9"/>
        <v>-25.526065027826565</v>
      </c>
      <c r="AQ11">
        <f t="shared" si="9"/>
        <v>-325.21878984319062</v>
      </c>
      <c r="AR11">
        <f t="shared" si="9"/>
        <v>66.604674448967558</v>
      </c>
      <c r="AS11">
        <f t="shared" si="9"/>
        <v>0.60966356352102702</v>
      </c>
      <c r="AT11">
        <f t="shared" si="9"/>
        <v>1.1594731654734567</v>
      </c>
      <c r="AU11">
        <f t="shared" si="9"/>
        <v>68.37381117796204</v>
      </c>
      <c r="AW11">
        <v>8</v>
      </c>
      <c r="AX11">
        <f>(R11*SUMPRODUCT(K12:$K$23, X12:$X$23)-$AZ$3*SUMPRODUCT(K11:$K$22, W12:$W$23))/Z11</f>
        <v>127.6237171548794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860.52294692136957</v>
      </c>
      <c r="P12">
        <f t="shared" si="22"/>
        <v>43.026147346068484</v>
      </c>
      <c r="Q12" s="4">
        <f t="shared" si="23"/>
        <v>50</v>
      </c>
      <c r="R12">
        <f t="shared" si="0"/>
        <v>250000</v>
      </c>
      <c r="S12">
        <f t="shared" si="1"/>
        <v>126.42916065819354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115.41865973604536</v>
      </c>
      <c r="AC12">
        <f t="shared" si="2"/>
        <v>112.90573479831801</v>
      </c>
      <c r="AE12">
        <f t="shared" si="3"/>
        <v>768.47758165255755</v>
      </c>
      <c r="AF12">
        <f t="shared" si="4"/>
        <v>-38.423879082627884</v>
      </c>
      <c r="AG12">
        <f t="shared" si="4"/>
        <v>-44.651777410578298</v>
      </c>
      <c r="AH12">
        <f t="shared" si="5"/>
        <v>-571.90961638624401</v>
      </c>
      <c r="AI12">
        <f t="shared" si="6"/>
        <v>113.49230877310731</v>
      </c>
      <c r="AJ12">
        <f t="shared" si="7"/>
        <v>2.5129249377273482</v>
      </c>
      <c r="AK12">
        <f t="shared" si="24"/>
        <v>1.9445864333037426</v>
      </c>
      <c r="AL12">
        <f t="shared" si="8"/>
        <v>117.9498201441384</v>
      </c>
      <c r="AN12">
        <f t="shared" si="9"/>
        <v>412.40695160830978</v>
      </c>
      <c r="AO12">
        <f t="shared" si="9"/>
        <v>-20.620347580415494</v>
      </c>
      <c r="AP12">
        <f t="shared" si="9"/>
        <v>-23.962577237698785</v>
      </c>
      <c r="AQ12">
        <f t="shared" si="9"/>
        <v>-306.91786868021489</v>
      </c>
      <c r="AR12">
        <f t="shared" si="9"/>
        <v>60.90615810998063</v>
      </c>
      <c r="AS12">
        <f t="shared" si="9"/>
        <v>1.3485724735912838</v>
      </c>
      <c r="AT12">
        <f t="shared" si="9"/>
        <v>1.0435710582124089</v>
      </c>
      <c r="AU12">
        <f t="shared" si="9"/>
        <v>63.29830164178432</v>
      </c>
      <c r="AW12">
        <v>9</v>
      </c>
      <c r="AX12">
        <f>(R12*SUMPRODUCT(K13:$K$23, X13:$X$23)-$AZ$3*SUMPRODUCT(K12:$K$22, W13:$W$23))/Z12</f>
        <v>126.42916065819354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860.52294692136957</v>
      </c>
      <c r="P13">
        <f t="shared" si="22"/>
        <v>43.026147346068484</v>
      </c>
      <c r="Q13" s="4">
        <f t="shared" si="23"/>
        <v>50</v>
      </c>
      <c r="R13">
        <f t="shared" si="0"/>
        <v>250000</v>
      </c>
      <c r="S13">
        <f t="shared" si="1"/>
        <v>123.45585656727499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112.90573479831801</v>
      </c>
      <c r="AC13">
        <f t="shared" si="2"/>
        <v>108.86750806059104</v>
      </c>
      <c r="AE13">
        <f t="shared" si="3"/>
        <v>758.83794795295864</v>
      </c>
      <c r="AF13">
        <f t="shared" si="4"/>
        <v>-37.941897397647942</v>
      </c>
      <c r="AG13">
        <f t="shared" si="4"/>
        <v>-44.091674177184821</v>
      </c>
      <c r="AH13">
        <f t="shared" si="5"/>
        <v>-567.92729643846769</v>
      </c>
      <c r="AI13">
        <f t="shared" si="6"/>
        <v>108.87707993965819</v>
      </c>
      <c r="AJ13">
        <f t="shared" si="7"/>
        <v>4.0382267377269727</v>
      </c>
      <c r="AK13">
        <f t="shared" si="24"/>
        <v>1.6676035707072574</v>
      </c>
      <c r="AL13">
        <f t="shared" si="8"/>
        <v>114.58291024809242</v>
      </c>
      <c r="AN13">
        <f t="shared" si="9"/>
        <v>387.21479396622959</v>
      </c>
      <c r="AO13">
        <f t="shared" si="9"/>
        <v>-19.360739698311484</v>
      </c>
      <c r="AP13">
        <f t="shared" si="9"/>
        <v>-22.498806995881974</v>
      </c>
      <c r="AQ13">
        <f t="shared" si="9"/>
        <v>-289.79817320871723</v>
      </c>
      <c r="AR13">
        <f t="shared" si="9"/>
        <v>55.5570740633189</v>
      </c>
      <c r="AS13">
        <f t="shared" si="9"/>
        <v>2.0605995502149064</v>
      </c>
      <c r="AT13">
        <f t="shared" si="9"/>
        <v>0.85093368721300233</v>
      </c>
      <c r="AU13">
        <f t="shared" si="9"/>
        <v>58.468607300746811</v>
      </c>
      <c r="AW13">
        <v>10</v>
      </c>
      <c r="AX13">
        <f>(R13*SUMPRODUCT(K14:$K$23, X14:$X$23)-$AZ$3*SUMPRODUCT(K13:$K$22, W14:$W$23))/Z13</f>
        <v>123.45585656727499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2.5599659999999999E-3</v>
      </c>
      <c r="O14">
        <f t="shared" si="21"/>
        <v>860.52294692136957</v>
      </c>
      <c r="P14">
        <f t="shared" si="22"/>
        <v>43.026147346068484</v>
      </c>
      <c r="Q14" s="4">
        <f t="shared" si="23"/>
        <v>50</v>
      </c>
      <c r="R14">
        <f t="shared" si="0"/>
        <v>250000</v>
      </c>
      <c r="S14">
        <f t="shared" si="1"/>
        <v>118.59704648846512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108.86750806059104</v>
      </c>
      <c r="AC14">
        <f t="shared" si="2"/>
        <v>103.26928964489866</v>
      </c>
      <c r="AE14">
        <f t="shared" si="3"/>
        <v>749.30696912715985</v>
      </c>
      <c r="AF14">
        <f t="shared" si="4"/>
        <v>-37.465348456357994</v>
      </c>
      <c r="AG14">
        <f t="shared" si="4"/>
        <v>-43.537884248636303</v>
      </c>
      <c r="AH14">
        <f t="shared" si="5"/>
        <v>-564.36593388335552</v>
      </c>
      <c r="AI14">
        <f t="shared" si="6"/>
        <v>103.93780253881005</v>
      </c>
      <c r="AJ14">
        <f t="shared" si="7"/>
        <v>5.5982184156923722</v>
      </c>
      <c r="AK14">
        <f t="shared" si="24"/>
        <v>1.477276431716507</v>
      </c>
      <c r="AL14">
        <f t="shared" si="8"/>
        <v>111.01329738621892</v>
      </c>
      <c r="AN14">
        <f t="shared" si="9"/>
        <v>363.65930123579682</v>
      </c>
      <c r="AO14">
        <f t="shared" si="9"/>
        <v>-18.18296506178984</v>
      </c>
      <c r="AP14">
        <f t="shared" si="9"/>
        <v>-21.130133864345758</v>
      </c>
      <c r="AQ14">
        <f t="shared" si="9"/>
        <v>-273.90232523311761</v>
      </c>
      <c r="AR14">
        <f t="shared" si="9"/>
        <v>50.443877076543579</v>
      </c>
      <c r="AS14">
        <f t="shared" si="9"/>
        <v>2.7169695212998453</v>
      </c>
      <c r="AT14">
        <f t="shared" si="9"/>
        <v>0.71696292310737519</v>
      </c>
      <c r="AU14">
        <f t="shared" si="9"/>
        <v>53.877809520950798</v>
      </c>
      <c r="AW14">
        <v>11</v>
      </c>
      <c r="AX14">
        <f>(R14*SUMPRODUCT(K15:$K$23, X15:$X$23)-$AZ$3*SUMPRODUCT(K14:$K$22, W15:$W$23))/Z14</f>
        <v>118.59704648846512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2.5827799999999998E-3</v>
      </c>
      <c r="O15">
        <f t="shared" si="21"/>
        <v>860.52294692136957</v>
      </c>
      <c r="P15">
        <f t="shared" si="22"/>
        <v>43.026147346068484</v>
      </c>
      <c r="Q15" s="4">
        <f t="shared" si="23"/>
        <v>50</v>
      </c>
      <c r="R15">
        <f t="shared" si="0"/>
        <v>250000</v>
      </c>
      <c r="S15">
        <f t="shared" si="1"/>
        <v>111.47055710961834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103.26928964489866</v>
      </c>
      <c r="AC15">
        <f t="shared" si="2"/>
        <v>95.842511253221801</v>
      </c>
      <c r="AE15">
        <f t="shared" si="3"/>
        <v>739.87860438216603</v>
      </c>
      <c r="AF15">
        <f t="shared" si="4"/>
        <v>-36.993930219108307</v>
      </c>
      <c r="AG15">
        <f t="shared" si="4"/>
        <v>-42.990056629470253</v>
      </c>
      <c r="AH15">
        <f t="shared" si="5"/>
        <v>-562.24388339846428</v>
      </c>
      <c r="AI15">
        <f t="shared" si="6"/>
        <v>97.65073413512323</v>
      </c>
      <c r="AJ15">
        <f t="shared" si="7"/>
        <v>7.4267783916768622</v>
      </c>
      <c r="AK15">
        <f t="shared" si="24"/>
        <v>3.3052312516126214</v>
      </c>
      <c r="AL15">
        <f t="shared" si="8"/>
        <v>108.38274377841272</v>
      </c>
      <c r="AN15">
        <f t="shared" si="9"/>
        <v>341.36653318128441</v>
      </c>
      <c r="AO15">
        <f t="shared" si="9"/>
        <v>-17.068326659064223</v>
      </c>
      <c r="AP15">
        <f t="shared" si="9"/>
        <v>-19.834830343721027</v>
      </c>
      <c r="AQ15">
        <f t="shared" si="9"/>
        <v>-259.40910325199604</v>
      </c>
      <c r="AR15">
        <f t="shared" si="9"/>
        <v>45.054272926503103</v>
      </c>
      <c r="AS15">
        <f t="shared" si="9"/>
        <v>3.4265804920652672</v>
      </c>
      <c r="AT15">
        <f t="shared" si="9"/>
        <v>1.5249735930228967</v>
      </c>
      <c r="AU15">
        <f t="shared" si="9"/>
        <v>50.005827011591272</v>
      </c>
      <c r="AW15">
        <v>12</v>
      </c>
      <c r="AX15">
        <f>(R15*SUMPRODUCT(K16:$K$23, X16:$X$23)-$AZ$3*SUMPRODUCT(K15:$K$22, W16:$W$23))/Z15</f>
        <v>111.47055710961834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2.6093969999999998E-3</v>
      </c>
      <c r="O16">
        <f t="shared" si="21"/>
        <v>860.52294692136957</v>
      </c>
      <c r="P16">
        <f t="shared" si="22"/>
        <v>43.026147346068484</v>
      </c>
      <c r="Q16" s="4">
        <f t="shared" si="23"/>
        <v>50</v>
      </c>
      <c r="R16">
        <f t="shared" si="0"/>
        <v>250000</v>
      </c>
      <c r="S16">
        <f t="shared" si="1"/>
        <v>102.49563317405027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95.842511253221801</v>
      </c>
      <c r="AC16">
        <f t="shared" si="2"/>
        <v>87.014647515040906</v>
      </c>
      <c r="AE16">
        <f t="shared" si="3"/>
        <v>730.54918132770536</v>
      </c>
      <c r="AF16">
        <f t="shared" si="4"/>
        <v>-36.527459066385276</v>
      </c>
      <c r="AG16">
        <f t="shared" si="4"/>
        <v>-42.447977938376781</v>
      </c>
      <c r="AH16">
        <f t="shared" si="5"/>
        <v>-560.89062399384886</v>
      </c>
      <c r="AI16">
        <f t="shared" si="6"/>
        <v>90.683120329094436</v>
      </c>
      <c r="AJ16">
        <f t="shared" si="7"/>
        <v>8.8278637381808949</v>
      </c>
      <c r="AK16">
        <f t="shared" si="24"/>
        <v>5.6080360579532478</v>
      </c>
      <c r="AL16">
        <f t="shared" si="8"/>
        <v>105.11902012522857</v>
      </c>
      <c r="AN16">
        <f t="shared" si="9"/>
        <v>319.58102497571622</v>
      </c>
      <c r="AO16">
        <f t="shared" si="9"/>
        <v>-15.979051248785815</v>
      </c>
      <c r="AP16">
        <f t="shared" si="9"/>
        <v>-18.569000752336592</v>
      </c>
      <c r="AQ16">
        <f t="shared" si="9"/>
        <v>-245.3633582744601</v>
      </c>
      <c r="AR16">
        <f t="shared" si="9"/>
        <v>39.669614700133742</v>
      </c>
      <c r="AS16">
        <f t="shared" si="9"/>
        <v>3.8617766112152871</v>
      </c>
      <c r="AT16">
        <f t="shared" si="9"/>
        <v>2.4532529189126966</v>
      </c>
      <c r="AU16">
        <f t="shared" si="9"/>
        <v>45.984644230261722</v>
      </c>
      <c r="AW16">
        <v>13</v>
      </c>
      <c r="AX16">
        <f>(R16*SUMPRODUCT(K17:$K$23, X17:$X$23)-$AZ$3*SUMPRODUCT(K16:$K$22, W17:$W$23))/Z16</f>
        <v>102.49563317405027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2.6360139999999999E-3</v>
      </c>
      <c r="O17">
        <f t="shared" si="21"/>
        <v>860.52294692136957</v>
      </c>
      <c r="P17">
        <f t="shared" si="22"/>
        <v>43.026147346068484</v>
      </c>
      <c r="Q17" s="4">
        <f t="shared" si="23"/>
        <v>50</v>
      </c>
      <c r="R17">
        <f t="shared" si="0"/>
        <v>250000</v>
      </c>
      <c r="S17">
        <f t="shared" si="1"/>
        <v>92.977844657764805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87.014647515040906</v>
      </c>
      <c r="AC17">
        <f t="shared" si="2"/>
        <v>77.937013413556087</v>
      </c>
      <c r="AE17">
        <f t="shared" si="3"/>
        <v>721.31795164475989</v>
      </c>
      <c r="AF17">
        <f t="shared" si="4"/>
        <v>-36.065897582238001</v>
      </c>
      <c r="AG17">
        <f t="shared" si="4"/>
        <v>-41.911604694875763</v>
      </c>
      <c r="AH17">
        <f t="shared" si="5"/>
        <v>-559.46732058626162</v>
      </c>
      <c r="AI17">
        <f t="shared" si="6"/>
        <v>83.87312878138448</v>
      </c>
      <c r="AJ17">
        <f t="shared" si="7"/>
        <v>9.0776341014848185</v>
      </c>
      <c r="AK17">
        <f t="shared" si="24"/>
        <v>10.657280481770366</v>
      </c>
      <c r="AL17">
        <f t="shared" si="8"/>
        <v>103.60804336463967</v>
      </c>
      <c r="AN17">
        <f t="shared" si="9"/>
        <v>297.20523186398111</v>
      </c>
      <c r="AO17">
        <f t="shared" si="9"/>
        <v>-14.860261593199057</v>
      </c>
      <c r="AP17">
        <f t="shared" si="9"/>
        <v>-17.268873126932331</v>
      </c>
      <c r="AQ17">
        <f t="shared" si="9"/>
        <v>-230.5177825617867</v>
      </c>
      <c r="AR17">
        <f t="shared" si="9"/>
        <v>34.558314582062998</v>
      </c>
      <c r="AS17">
        <f t="shared" si="9"/>
        <v>3.7402650824873263</v>
      </c>
      <c r="AT17">
        <f t="shared" si="9"/>
        <v>4.3911280863060327</v>
      </c>
      <c r="AU17">
        <f t="shared" si="9"/>
        <v>42.689707750856364</v>
      </c>
      <c r="AW17">
        <v>14</v>
      </c>
      <c r="AX17">
        <f>(R17*SUMPRODUCT(K18:$K$23, X18:$X$23)-$AZ$3*SUMPRODUCT(K17:$K$22, W18:$W$23))/Z17</f>
        <v>92.977844657764805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2.6635809999999999E-3</v>
      </c>
      <c r="O18">
        <f t="shared" si="21"/>
        <v>860.52294692136957</v>
      </c>
      <c r="P18">
        <f t="shared" si="22"/>
        <v>43.026147346068484</v>
      </c>
      <c r="Q18" s="4">
        <f t="shared" si="23"/>
        <v>50</v>
      </c>
      <c r="R18">
        <f t="shared" si="0"/>
        <v>250000</v>
      </c>
      <c r="S18">
        <f t="shared" si="1"/>
        <v>83.315630746702098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77.937013413556087</v>
      </c>
      <c r="AC18">
        <f t="shared" si="2"/>
        <v>68.953438527022513</v>
      </c>
      <c r="AE18">
        <f t="shared" si="3"/>
        <v>712.18348333735241</v>
      </c>
      <c r="AF18">
        <f t="shared" si="4"/>
        <v>-35.609174166867625</v>
      </c>
      <c r="AG18">
        <f t="shared" si="4"/>
        <v>-41.380853693982218</v>
      </c>
      <c r="AH18">
        <f t="shared" si="5"/>
        <v>-558.17476972390932</v>
      </c>
      <c r="AI18">
        <f t="shared" si="6"/>
        <v>77.018685752593228</v>
      </c>
      <c r="AJ18">
        <f t="shared" si="7"/>
        <v>8.9835748865335745</v>
      </c>
      <c r="AK18">
        <f t="shared" si="24"/>
        <v>16.297444567815283</v>
      </c>
      <c r="AL18">
        <f t="shared" si="8"/>
        <v>102.29970520694209</v>
      </c>
      <c r="AN18">
        <f t="shared" si="9"/>
        <v>274.21881070614688</v>
      </c>
      <c r="AO18">
        <f t="shared" si="9"/>
        <v>-13.710940535307348</v>
      </c>
      <c r="AP18">
        <f t="shared" si="9"/>
        <v>-15.933265445575834</v>
      </c>
      <c r="AQ18">
        <f t="shared" si="9"/>
        <v>-214.91936432252848</v>
      </c>
      <c r="AR18">
        <f t="shared" si="9"/>
        <v>29.655240402735245</v>
      </c>
      <c r="AS18">
        <f t="shared" si="9"/>
        <v>3.4590316665739533</v>
      </c>
      <c r="AT18">
        <f t="shared" si="9"/>
        <v>6.2751607858037346</v>
      </c>
      <c r="AU18">
        <f t="shared" si="9"/>
        <v>39.389432855112936</v>
      </c>
      <c r="AW18">
        <v>15</v>
      </c>
      <c r="AX18">
        <f>(R18*SUMPRODUCT(K19:$K$23, X19:$X$23)-$AZ$3*SUMPRODUCT(K18:$K$22, W19:$W$23))/Z18</f>
        <v>83.315630746702098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2.696852E-3</v>
      </c>
      <c r="O19">
        <f t="shared" si="21"/>
        <v>860.52294692136957</v>
      </c>
      <c r="P19">
        <f t="shared" si="22"/>
        <v>43.026147346068484</v>
      </c>
      <c r="Q19" s="4">
        <f t="shared" si="23"/>
        <v>50</v>
      </c>
      <c r="R19">
        <f t="shared" si="0"/>
        <v>250000</v>
      </c>
      <c r="S19">
        <f t="shared" si="1"/>
        <v>71.967116238316009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68.953438527022513</v>
      </c>
      <c r="AC19">
        <f t="shared" si="2"/>
        <v>58.804974235623263</v>
      </c>
      <c r="AE19">
        <f t="shared" si="3"/>
        <v>703.14099505257354</v>
      </c>
      <c r="AF19">
        <f t="shared" si="4"/>
        <v>-35.15704975262868</v>
      </c>
      <c r="AG19">
        <f t="shared" si="4"/>
        <v>-40.855447118996068</v>
      </c>
      <c r="AH19">
        <f t="shared" si="5"/>
        <v>-557.99019023161668</v>
      </c>
      <c r="AI19">
        <f t="shared" si="6"/>
        <v>69.138307949332102</v>
      </c>
      <c r="AJ19">
        <f t="shared" si="7"/>
        <v>10.14846429139925</v>
      </c>
      <c r="AK19">
        <f t="shared" si="24"/>
        <v>16.433703659341372</v>
      </c>
      <c r="AL19">
        <f t="shared" si="8"/>
        <v>95.720475900072728</v>
      </c>
      <c r="AN19">
        <f t="shared" si="9"/>
        <v>252.22386347213987</v>
      </c>
      <c r="AO19">
        <f t="shared" si="9"/>
        <v>-12.611193173606994</v>
      </c>
      <c r="AP19">
        <f t="shared" si="9"/>
        <v>-14.65526656636542</v>
      </c>
      <c r="AQ19">
        <f t="shared" si="9"/>
        <v>-200.15678583674344</v>
      </c>
      <c r="AR19">
        <f t="shared" si="9"/>
        <v>24.800617895424011</v>
      </c>
      <c r="AS19">
        <f t="shared" si="9"/>
        <v>3.6403578939304837</v>
      </c>
      <c r="AT19">
        <f t="shared" si="9"/>
        <v>5.8949375122202987</v>
      </c>
      <c r="AU19">
        <f t="shared" si="9"/>
        <v>34.335913301574799</v>
      </c>
      <c r="AW19">
        <v>16</v>
      </c>
      <c r="AX19">
        <f>(R19*SUMPRODUCT(K20:$K$23, X20:$X$23)-$AZ$3*SUMPRODUCT(K19:$K$22, W20:$W$23))/Z19</f>
        <v>71.967116238316009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2.7291730000000001E-3</v>
      </c>
      <c r="O20">
        <f t="shared" si="21"/>
        <v>860.52294692136957</v>
      </c>
      <c r="P20">
        <f t="shared" si="22"/>
        <v>43.026147346068484</v>
      </c>
      <c r="Q20" s="4">
        <f t="shared" si="23"/>
        <v>50</v>
      </c>
      <c r="R20">
        <f t="shared" si="0"/>
        <v>250000</v>
      </c>
      <c r="S20">
        <f t="shared" si="1"/>
        <v>54.404923377799975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58.804974235623263</v>
      </c>
      <c r="AC20">
        <f t="shared" si="2"/>
        <v>43.888877205691529</v>
      </c>
      <c r="AE20">
        <f t="shared" si="3"/>
        <v>694.19059168315721</v>
      </c>
      <c r="AF20">
        <f t="shared" si="4"/>
        <v>-34.709529584157863</v>
      </c>
      <c r="AG20">
        <f t="shared" si="4"/>
        <v>-40.335391064626016</v>
      </c>
      <c r="AH20">
        <f t="shared" si="5"/>
        <v>-557.50791590045924</v>
      </c>
      <c r="AI20">
        <f t="shared" si="6"/>
        <v>61.637755133914084</v>
      </c>
      <c r="AJ20">
        <f t="shared" si="7"/>
        <v>14.916097029931734</v>
      </c>
      <c r="AK20">
        <f t="shared" si="24"/>
        <v>3.0886299562388775</v>
      </c>
      <c r="AL20">
        <f t="shared" si="8"/>
        <v>79.642482120084694</v>
      </c>
      <c r="AN20">
        <f t="shared" si="9"/>
        <v>236.18824080363711</v>
      </c>
      <c r="AO20">
        <f t="shared" si="9"/>
        <v>-11.809412040181856</v>
      </c>
      <c r="AP20">
        <f t="shared" si="9"/>
        <v>-13.72352949149297</v>
      </c>
      <c r="AQ20">
        <f t="shared" si="9"/>
        <v>-189.68395058677419</v>
      </c>
      <c r="AR20">
        <f t="shared" si="9"/>
        <v>20.971348685188087</v>
      </c>
      <c r="AS20">
        <f t="shared" si="9"/>
        <v>5.0749848231361581</v>
      </c>
      <c r="AT20">
        <f t="shared" si="9"/>
        <v>1.0508613694817013</v>
      </c>
      <c r="AU20">
        <f t="shared" si="9"/>
        <v>27.097194877805947</v>
      </c>
      <c r="AW20">
        <v>17</v>
      </c>
      <c r="AX20">
        <f>(R20*SUMPRODUCT(K21:$K$23, X21:$X$23)-$AZ$3*SUMPRODUCT(K20:$K$22, W21:$W$23))/Z20</f>
        <v>54.404923377799975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2.766246E-3</v>
      </c>
      <c r="O21">
        <f t="shared" si="21"/>
        <v>860.52294692136957</v>
      </c>
      <c r="P21">
        <f t="shared" si="22"/>
        <v>43.026147346068484</v>
      </c>
      <c r="Q21" s="4">
        <f t="shared" si="23"/>
        <v>50</v>
      </c>
      <c r="R21">
        <f t="shared" si="0"/>
        <v>250000</v>
      </c>
      <c r="S21">
        <f t="shared" si="1"/>
        <v>33.895263471200771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43.888877205691529</v>
      </c>
      <c r="AC21">
        <f t="shared" si="2"/>
        <v>26.994499352908633</v>
      </c>
      <c r="AE21">
        <f t="shared" si="3"/>
        <v>685.32838381884449</v>
      </c>
      <c r="AF21">
        <f t="shared" si="4"/>
        <v>-34.26641919094223</v>
      </c>
      <c r="AG21">
        <f t="shared" si="4"/>
        <v>-39.820459539788807</v>
      </c>
      <c r="AH21">
        <f t="shared" si="5"/>
        <v>-557.88807095478739</v>
      </c>
      <c r="AI21">
        <f t="shared" si="6"/>
        <v>53.353434133326118</v>
      </c>
      <c r="AJ21">
        <f t="shared" si="7"/>
        <v>16.894377852782895</v>
      </c>
      <c r="AK21">
        <f t="shared" si="24"/>
        <v>1.1119213469337501</v>
      </c>
      <c r="AL21">
        <f t="shared" si="8"/>
        <v>71.359733333042769</v>
      </c>
      <c r="AN21">
        <f t="shared" si="9"/>
        <v>221.79492401715086</v>
      </c>
      <c r="AO21">
        <f t="shared" si="9"/>
        <v>-11.089746200857544</v>
      </c>
      <c r="AP21">
        <f t="shared" si="9"/>
        <v>-12.887217290988605</v>
      </c>
      <c r="AQ21">
        <f t="shared" si="9"/>
        <v>-180.55102521508834</v>
      </c>
      <c r="AR21">
        <f t="shared" si="9"/>
        <v>17.266935310216379</v>
      </c>
      <c r="AS21">
        <f t="shared" si="9"/>
        <v>5.4675792520006006</v>
      </c>
      <c r="AT21">
        <f t="shared" si="9"/>
        <v>0.35985451132490781</v>
      </c>
      <c r="AU21">
        <f t="shared" si="9"/>
        <v>23.094369073541888</v>
      </c>
      <c r="AW21">
        <v>18</v>
      </c>
      <c r="AX21">
        <f>(R21*SUMPRODUCT(K22:$K$23, X22:$X$23)-$AZ$3*SUMPRODUCT(K21:$K$22, W22:$W$23))/Z21</f>
        <v>33.895263471200771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2.8061710000000001E-3</v>
      </c>
      <c r="O22">
        <f t="shared" si="21"/>
        <v>860.52294692136957</v>
      </c>
      <c r="P22">
        <f t="shared" si="22"/>
        <v>43.026147346068484</v>
      </c>
      <c r="Q22" s="4">
        <f t="shared" si="23"/>
        <v>50</v>
      </c>
      <c r="R22">
        <f t="shared" si="0"/>
        <v>250000</v>
      </c>
      <c r="S22">
        <f t="shared" si="1"/>
        <v>14.866874541466048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26.994499352908633</v>
      </c>
      <c r="AC22">
        <f t="shared" si="2"/>
        <v>11.688488979181045</v>
      </c>
      <c r="AE22">
        <f t="shared" si="3"/>
        <v>676.55195134450673</v>
      </c>
      <c r="AF22">
        <f t="shared" si="4"/>
        <v>-33.82759756722534</v>
      </c>
      <c r="AG22">
        <f t="shared" si="4"/>
        <v>-39.310511925623686</v>
      </c>
      <c r="AH22">
        <f t="shared" si="5"/>
        <v>-558.71509383614352</v>
      </c>
      <c r="AI22">
        <f t="shared" si="6"/>
        <v>44.698748015514184</v>
      </c>
      <c r="AJ22">
        <f t="shared" si="7"/>
        <v>15.306010373727588</v>
      </c>
      <c r="AK22">
        <f t="shared" si="24"/>
        <v>14.064095915733992</v>
      </c>
      <c r="AL22">
        <f t="shared" si="8"/>
        <v>74.068854304975758</v>
      </c>
      <c r="AN22">
        <f t="shared" si="9"/>
        <v>204.63044887220113</v>
      </c>
      <c r="AO22">
        <f t="shared" si="9"/>
        <v>-10.231522443610057</v>
      </c>
      <c r="AP22">
        <f t="shared" si="9"/>
        <v>-11.889889142659857</v>
      </c>
      <c r="AQ22">
        <f t="shared" si="9"/>
        <v>-168.98941790967658</v>
      </c>
      <c r="AR22">
        <f t="shared" si="9"/>
        <v>13.519619376254635</v>
      </c>
      <c r="AS22">
        <f t="shared" si="9"/>
        <v>4.6294682425999838</v>
      </c>
      <c r="AT22">
        <f t="shared" si="9"/>
        <v>4.2538377939772749</v>
      </c>
      <c r="AU22">
        <f t="shared" si="9"/>
        <v>22.402925412831895</v>
      </c>
      <c r="AW22">
        <v>19</v>
      </c>
      <c r="AX22">
        <f>(R22*SUMPRODUCT(K23:$K$23, X23:$X$23)-$AZ$3*SUMPRODUCT(K22:$K$22, W23:$W$23))/Z22</f>
        <v>14.866874541466048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2.8498989999999999E-3</v>
      </c>
      <c r="O23">
        <f t="shared" si="21"/>
        <v>860.52294692136957</v>
      </c>
      <c r="P23">
        <f t="shared" si="22"/>
        <v>43.026147346068484</v>
      </c>
      <c r="Q23" s="4">
        <f t="shared" si="23"/>
        <v>50</v>
      </c>
      <c r="R23">
        <f t="shared" si="0"/>
        <v>250000</v>
      </c>
      <c r="S23">
        <f t="shared" si="1"/>
        <v>15.060399149435986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11.688488979181045</v>
      </c>
      <c r="AC23">
        <f t="shared" si="2"/>
        <v>11.688488979181045</v>
      </c>
      <c r="AE23">
        <f t="shared" si="3"/>
        <v>667.8583271014769</v>
      </c>
      <c r="AF23">
        <f t="shared" si="4"/>
        <v>-33.392916355073851</v>
      </c>
      <c r="AG23">
        <f t="shared" si="4"/>
        <v>-38.80537581774113</v>
      </c>
      <c r="AH23">
        <f t="shared" si="5"/>
        <v>-560.15494313161514</v>
      </c>
      <c r="AI23">
        <f t="shared" si="6"/>
        <v>35.505091797046703</v>
      </c>
      <c r="AJ23">
        <f t="shared" si="7"/>
        <v>0</v>
      </c>
      <c r="AK23">
        <f t="shared" si="24"/>
        <v>45.230772980790888</v>
      </c>
      <c r="AL23">
        <f t="shared" si="8"/>
        <v>80.735864777837591</v>
      </c>
      <c r="AN23">
        <f t="shared" si="9"/>
        <v>182.98846659286954</v>
      </c>
      <c r="AO23">
        <f t="shared" si="9"/>
        <v>-9.1494233296434793</v>
      </c>
      <c r="AP23">
        <f t="shared" si="9"/>
        <v>-10.632399010830222</v>
      </c>
      <c r="AQ23">
        <f t="shared" si="9"/>
        <v>-153.47849976346222</v>
      </c>
      <c r="AR23">
        <f t="shared" si="9"/>
        <v>9.7281444889336015</v>
      </c>
      <c r="AS23">
        <f t="shared" si="9"/>
        <v>0</v>
      </c>
      <c r="AT23">
        <f t="shared" si="9"/>
        <v>12.392912470652664</v>
      </c>
      <c r="AU23">
        <f t="shared" si="9"/>
        <v>22.121056959586266</v>
      </c>
      <c r="AW23">
        <v>20</v>
      </c>
      <c r="AX23">
        <f>(R23*SUMPRODUCT(K$23:$K24, X$23:$X24)-$AZ$3*SUMPRODUCT(K$22:$K23, W$23:$W24))/Z23</f>
        <v>15.060399149435986</v>
      </c>
    </row>
    <row r="25" spans="5:50" x14ac:dyDescent="0.25">
      <c r="AN25" s="8">
        <f t="shared" ref="AN25:AU25" si="25">SUM(AN3:AN23)</f>
        <v>8238.0618585494831</v>
      </c>
      <c r="AO25" s="8">
        <f t="shared" si="25"/>
        <v>-1057.2953031185014</v>
      </c>
      <c r="AP25" s="8">
        <f t="shared" si="25"/>
        <v>-949.14794631241489</v>
      </c>
      <c r="AQ25" s="8">
        <f t="shared" si="25"/>
        <v>-6133.8469453918942</v>
      </c>
      <c r="AR25" s="8">
        <f t="shared" si="25"/>
        <v>97.771663726671875</v>
      </c>
      <c r="AS25" s="8">
        <f t="shared" si="25"/>
        <v>-51.87318416987415</v>
      </c>
      <c r="AT25" s="8">
        <f t="shared" si="25"/>
        <v>156.09699581271227</v>
      </c>
      <c r="AU25" s="9">
        <f t="shared" si="25"/>
        <v>201.99547536951007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7" priority="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BDD29-1FF3-465D-82E0-42CF7CF2A3D0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939.64529034046393</v>
      </c>
      <c r="K3">
        <v>1</v>
      </c>
      <c r="L3" s="2">
        <v>0</v>
      </c>
      <c r="O3">
        <f>$C$3</f>
        <v>939.64529034046393</v>
      </c>
      <c r="P3">
        <f>O3*B5</f>
        <v>751.71623227237114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939.64529034046393</v>
      </c>
      <c r="AF3">
        <f t="shared" ref="AF3:AG23" si="4">-$Z3*P3</f>
        <v>-751.71623227237114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-332.55286963190724</v>
      </c>
      <c r="AJ3">
        <f t="shared" ref="AJ3:AJ23" si="7">AB3-AC3</f>
        <v>0</v>
      </c>
      <c r="AL3">
        <f t="shared" ref="AL3:AL23" si="8">SUM(AI3:AK3)</f>
        <v>-332.55286963190724</v>
      </c>
      <c r="AN3">
        <f t="shared" ref="AN3:AU23" si="9">AE3*$K3</f>
        <v>939.64529034046393</v>
      </c>
      <c r="AO3">
        <f t="shared" si="9"/>
        <v>-751.71623227237114</v>
      </c>
      <c r="AP3">
        <f t="shared" si="9"/>
        <v>-520.48192770000003</v>
      </c>
      <c r="AQ3">
        <f t="shared" si="9"/>
        <v>0</v>
      </c>
      <c r="AR3">
        <f t="shared" si="9"/>
        <v>-332.55286963190724</v>
      </c>
      <c r="AS3">
        <f t="shared" si="9"/>
        <v>0</v>
      </c>
      <c r="AT3">
        <f t="shared" si="9"/>
        <v>0</v>
      </c>
      <c r="AU3">
        <f t="shared" si="9"/>
        <v>-332.55286963190724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652.5824617299121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250000</v>
      </c>
      <c r="S4">
        <f t="shared" si="1"/>
        <v>56.659830168983177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55.949100251350501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-635.95150000000001</v>
      </c>
      <c r="AI4">
        <f t="shared" si="6"/>
        <v>-635.95150000000001</v>
      </c>
      <c r="AJ4">
        <f t="shared" si="7"/>
        <v>-55.949100251350501</v>
      </c>
      <c r="AK4">
        <f>G4*MAX(0, SUM(AB4, AE4:AF4))</f>
        <v>0</v>
      </c>
      <c r="AL4">
        <f t="shared" si="8"/>
        <v>-691.90060025135051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-596.63336147856262</v>
      </c>
      <c r="AR4">
        <f t="shared" si="9"/>
        <v>-596.63336147856262</v>
      </c>
      <c r="AS4">
        <f t="shared" si="9"/>
        <v>-52.490008679379393</v>
      </c>
      <c r="AT4">
        <f t="shared" si="9"/>
        <v>0</v>
      </c>
      <c r="AU4">
        <f t="shared" si="9"/>
        <v>-649.12337015794208</v>
      </c>
      <c r="AW4">
        <v>1</v>
      </c>
      <c r="AX4">
        <f>(R4*SUMPRODUCT(K5:$K$23, X5:$X$23)-$AZ$3*SUMPRODUCT(K4:$K$22, W5:$W$23))/Z4</f>
        <v>56.659830168983177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2.5599659999999999E-3</v>
      </c>
      <c r="O5">
        <f t="shared" ref="O5:O23" si="21">$C$3</f>
        <v>939.64529034046393</v>
      </c>
      <c r="P5">
        <f t="shared" ref="P5:P23" si="22">O5*$C$5</f>
        <v>46.982264517023197</v>
      </c>
      <c r="Q5" s="4">
        <f t="shared" ref="Q5:Q23" si="23">$C$8</f>
        <v>50</v>
      </c>
      <c r="R5">
        <f t="shared" si="0"/>
        <v>250000</v>
      </c>
      <c r="S5">
        <f t="shared" si="1"/>
        <v>117.70159350033003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55.949100251350501</v>
      </c>
      <c r="AC5">
        <f t="shared" si="2"/>
        <v>114.76538339285435</v>
      </c>
      <c r="AE5">
        <f t="shared" si="3"/>
        <v>916.20469011671366</v>
      </c>
      <c r="AF5">
        <f t="shared" si="4"/>
        <v>-45.810234505835687</v>
      </c>
      <c r="AG5">
        <f t="shared" si="4"/>
        <v>-48.752688888843529</v>
      </c>
      <c r="AH5">
        <f t="shared" si="5"/>
        <v>-631.96357078235098</v>
      </c>
      <c r="AI5">
        <f t="shared" si="6"/>
        <v>189.67819593968352</v>
      </c>
      <c r="AJ5">
        <f t="shared" si="7"/>
        <v>-58.816283141503845</v>
      </c>
      <c r="AK5">
        <f>G5*SUM(AB5, AE5:AF5)</f>
        <v>37.980085790351374</v>
      </c>
      <c r="AL5">
        <f t="shared" si="8"/>
        <v>168.84199858853106</v>
      </c>
      <c r="AN5">
        <f t="shared" si="9"/>
        <v>791.20002349297079</v>
      </c>
      <c r="AO5">
        <f t="shared" si="9"/>
        <v>-39.560001174648541</v>
      </c>
      <c r="AP5">
        <f t="shared" si="9"/>
        <v>-42.100994472408487</v>
      </c>
      <c r="AQ5">
        <f t="shared" si="9"/>
        <v>-545.74004853217082</v>
      </c>
      <c r="AR5">
        <f t="shared" si="9"/>
        <v>163.79897931374302</v>
      </c>
      <c r="AS5">
        <f t="shared" si="9"/>
        <v>-50.79153720267356</v>
      </c>
      <c r="AT5">
        <f t="shared" si="9"/>
        <v>32.798178282369477</v>
      </c>
      <c r="AU5">
        <f t="shared" si="9"/>
        <v>145.80562039343894</v>
      </c>
      <c r="AW5">
        <v>2</v>
      </c>
      <c r="AX5">
        <f>(R5*SUMPRODUCT(K6:$K$23, X6:$X$23)-$AZ$3*SUMPRODUCT(K5:$K$22, W6:$W$23))/Z5</f>
        <v>117.70159350033003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2.5827799999999998E-3</v>
      </c>
      <c r="O6">
        <f t="shared" si="21"/>
        <v>939.64529034046393</v>
      </c>
      <c r="P6">
        <f t="shared" si="22"/>
        <v>46.982264517023197</v>
      </c>
      <c r="Q6" s="4">
        <f t="shared" si="23"/>
        <v>50</v>
      </c>
      <c r="R6">
        <f t="shared" si="0"/>
        <v>250000</v>
      </c>
      <c r="S6">
        <f t="shared" si="1"/>
        <v>180.63605142365597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114.76538339285435</v>
      </c>
      <c r="AC6">
        <f t="shared" si="2"/>
        <v>173.9136610088708</v>
      </c>
      <c r="AE6">
        <f t="shared" si="3"/>
        <v>904.67628806600692</v>
      </c>
      <c r="AF6">
        <f t="shared" si="4"/>
        <v>-45.233814403300343</v>
      </c>
      <c r="AG6">
        <f t="shared" si="4"/>
        <v>-48.139244530146762</v>
      </c>
      <c r="AH6">
        <f t="shared" si="5"/>
        <v>-629.58734904163634</v>
      </c>
      <c r="AI6">
        <f t="shared" si="6"/>
        <v>181.71588009092341</v>
      </c>
      <c r="AJ6">
        <f t="shared" si="7"/>
        <v>-59.148277616016458</v>
      </c>
      <c r="AK6">
        <f>G6*SUM(AB6, AE6:AF6)</f>
        <v>56.991159637750314</v>
      </c>
      <c r="AL6">
        <f t="shared" si="8"/>
        <v>179.55876211265726</v>
      </c>
      <c r="AN6">
        <f t="shared" si="9"/>
        <v>704.58561297020549</v>
      </c>
      <c r="AO6">
        <f t="shared" si="9"/>
        <v>-35.229280648510276</v>
      </c>
      <c r="AP6">
        <f t="shared" si="9"/>
        <v>-37.492105809145883</v>
      </c>
      <c r="AQ6">
        <f t="shared" si="9"/>
        <v>-490.33913466561677</v>
      </c>
      <c r="AR6">
        <f t="shared" si="9"/>
        <v>141.52509184693255</v>
      </c>
      <c r="AS6">
        <f t="shared" si="9"/>
        <v>-46.066229423681051</v>
      </c>
      <c r="AT6">
        <f t="shared" si="9"/>
        <v>44.386209384452606</v>
      </c>
      <c r="AU6">
        <f t="shared" si="9"/>
        <v>139.8450718077041</v>
      </c>
      <c r="AW6">
        <v>3</v>
      </c>
      <c r="AX6">
        <f>(R6*SUMPRODUCT(K7:$K$23, X7:$X$23)-$AZ$3*SUMPRODUCT(K6:$K$22, W7:$W$23))/Z6</f>
        <v>180.63605142365597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2.6093969999999998E-3</v>
      </c>
      <c r="O7">
        <f t="shared" si="21"/>
        <v>939.64529034046393</v>
      </c>
      <c r="P7">
        <f t="shared" si="22"/>
        <v>46.982264517023197</v>
      </c>
      <c r="Q7" s="4">
        <f t="shared" si="23"/>
        <v>50</v>
      </c>
      <c r="R7">
        <f t="shared" si="0"/>
        <v>250000</v>
      </c>
      <c r="S7">
        <f t="shared" si="1"/>
        <v>231.89470296367989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173.9136610088708</v>
      </c>
      <c r="AC7">
        <f t="shared" si="2"/>
        <v>220.44948278132233</v>
      </c>
      <c r="AE7">
        <f t="shared" si="3"/>
        <v>893.26886559329625</v>
      </c>
      <c r="AF7">
        <f t="shared" si="4"/>
        <v>-44.663443279664811</v>
      </c>
      <c r="AG7">
        <f t="shared" si="4"/>
        <v>-47.532237684586065</v>
      </c>
      <c r="AH7">
        <f t="shared" si="5"/>
        <v>-628.07200129615683</v>
      </c>
      <c r="AI7">
        <f t="shared" si="6"/>
        <v>173.00118333288856</v>
      </c>
      <c r="AJ7">
        <f t="shared" si="7"/>
        <v>-46.535821772451527</v>
      </c>
      <c r="AK7">
        <f>G7*SUM(AB7, AE7:AF7)</f>
        <v>50.205686991134854</v>
      </c>
      <c r="AL7">
        <f t="shared" si="8"/>
        <v>176.67104855157189</v>
      </c>
      <c r="AN7">
        <f t="shared" si="9"/>
        <v>629.76483502831161</v>
      </c>
      <c r="AO7">
        <f t="shared" si="9"/>
        <v>-31.488241751415579</v>
      </c>
      <c r="AP7">
        <f t="shared" si="9"/>
        <v>-33.510774837179646</v>
      </c>
      <c r="AQ7">
        <f t="shared" si="9"/>
        <v>-442.79799231496258</v>
      </c>
      <c r="AR7">
        <f t="shared" si="9"/>
        <v>121.96782612475383</v>
      </c>
      <c r="AS7">
        <f t="shared" si="9"/>
        <v>-32.808290146740774</v>
      </c>
      <c r="AT7">
        <f t="shared" si="9"/>
        <v>35.395587379456046</v>
      </c>
      <c r="AU7">
        <f t="shared" si="9"/>
        <v>124.5551233574691</v>
      </c>
      <c r="AW7">
        <v>4</v>
      </c>
      <c r="AX7">
        <f>(R7*SUMPRODUCT(K8:$K$23, X8:$X$23)-$AZ$3*SUMPRODUCT(K7:$K$22, W8:$W$23))/Z7</f>
        <v>231.89470296367989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2.6360139999999999E-3</v>
      </c>
      <c r="O8">
        <f t="shared" si="21"/>
        <v>939.64529034046393</v>
      </c>
      <c r="P8">
        <f t="shared" si="22"/>
        <v>46.982264517023197</v>
      </c>
      <c r="Q8" s="4">
        <f t="shared" si="23"/>
        <v>50</v>
      </c>
      <c r="R8">
        <f t="shared" si="0"/>
        <v>250000</v>
      </c>
      <c r="S8">
        <f t="shared" si="1"/>
        <v>262.08639290587104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220.44948278132233</v>
      </c>
      <c r="AC8">
        <f t="shared" si="2"/>
        <v>246.00277821806182</v>
      </c>
      <c r="AE8">
        <f t="shared" si="3"/>
        <v>881.98150770189534</v>
      </c>
      <c r="AF8">
        <f t="shared" si="4"/>
        <v>-44.099075385094764</v>
      </c>
      <c r="AG8">
        <f t="shared" si="4"/>
        <v>-46.931619663752308</v>
      </c>
      <c r="AH8">
        <f t="shared" si="5"/>
        <v>-626.47821993948219</v>
      </c>
      <c r="AI8">
        <f t="shared" si="6"/>
        <v>164.47259271356609</v>
      </c>
      <c r="AJ8">
        <f t="shared" si="7"/>
        <v>-25.553295436739489</v>
      </c>
      <c r="AK8">
        <f t="shared" ref="AK8:AK23" si="24">G8*SUM(AB8:AB8, AE8:AF8)</f>
        <v>22.542469791590015</v>
      </c>
      <c r="AL8">
        <f t="shared" si="8"/>
        <v>161.46176706841661</v>
      </c>
      <c r="AN8">
        <f t="shared" si="9"/>
        <v>579.77353636940438</v>
      </c>
      <c r="AO8">
        <f t="shared" si="9"/>
        <v>-28.988676818470218</v>
      </c>
      <c r="AP8">
        <f t="shared" si="9"/>
        <v>-30.850659409963818</v>
      </c>
      <c r="AQ8">
        <f t="shared" si="9"/>
        <v>-411.81758331773079</v>
      </c>
      <c r="AR8">
        <f t="shared" si="9"/>
        <v>108.11661682323957</v>
      </c>
      <c r="AS8">
        <f t="shared" si="9"/>
        <v>-16.797545449510768</v>
      </c>
      <c r="AT8">
        <f t="shared" si="9"/>
        <v>14.81836899690196</v>
      </c>
      <c r="AU8">
        <f t="shared" si="9"/>
        <v>106.13744037063076</v>
      </c>
      <c r="AW8">
        <v>5</v>
      </c>
      <c r="AX8">
        <f>(R8*SUMPRODUCT(K9:$K$23, X9:$X$23)-$AZ$3*SUMPRODUCT(K8:$K$22, W9:$W$23))/Z8</f>
        <v>262.08639290587104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2.6635809999999999E-3</v>
      </c>
      <c r="O9">
        <f t="shared" si="21"/>
        <v>939.64529034046393</v>
      </c>
      <c r="P9">
        <f t="shared" si="22"/>
        <v>46.982264517023197</v>
      </c>
      <c r="Q9" s="4">
        <f t="shared" si="23"/>
        <v>50</v>
      </c>
      <c r="R9">
        <f t="shared" si="0"/>
        <v>250000</v>
      </c>
      <c r="S9">
        <f t="shared" si="1"/>
        <v>278.57885213408758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246.00277821806182</v>
      </c>
      <c r="AC9">
        <f t="shared" si="2"/>
        <v>258.171821838097</v>
      </c>
      <c r="AE9">
        <f t="shared" si="3"/>
        <v>870.81246343861028</v>
      </c>
      <c r="AF9">
        <f t="shared" si="4"/>
        <v>-43.540623171930513</v>
      </c>
      <c r="AG9">
        <f t="shared" si="4"/>
        <v>-46.337297296679189</v>
      </c>
      <c r="AH9">
        <f t="shared" si="5"/>
        <v>-625.03085217798525</v>
      </c>
      <c r="AI9">
        <f t="shared" si="6"/>
        <v>155.90369079201537</v>
      </c>
      <c r="AJ9">
        <f t="shared" si="7"/>
        <v>-12.169043620035183</v>
      </c>
      <c r="AK9">
        <f t="shared" si="24"/>
        <v>6.3323202490599746</v>
      </c>
      <c r="AL9">
        <f t="shared" si="8"/>
        <v>150.06696742104015</v>
      </c>
      <c r="AN9">
        <f t="shared" si="9"/>
        <v>544.03300440024145</v>
      </c>
      <c r="AO9">
        <f t="shared" si="9"/>
        <v>-27.20165022001207</v>
      </c>
      <c r="AP9">
        <f t="shared" si="9"/>
        <v>-28.948849634691438</v>
      </c>
      <c r="AQ9">
        <f t="shared" si="9"/>
        <v>-390.48294165487005</v>
      </c>
      <c r="AR9">
        <f t="shared" si="9"/>
        <v>97.399562890667923</v>
      </c>
      <c r="AS9">
        <f t="shared" si="9"/>
        <v>-7.6025110333667687</v>
      </c>
      <c r="AT9">
        <f t="shared" si="9"/>
        <v>3.9560655761829766</v>
      </c>
      <c r="AU9">
        <f t="shared" si="9"/>
        <v>93.753117433484121</v>
      </c>
      <c r="AW9">
        <v>6</v>
      </c>
      <c r="AX9">
        <f>(R9*SUMPRODUCT(K10:$K$23, X10:$X$23)-$AZ$3*SUMPRODUCT(K9:$K$22, W10:$W$23))/Z9</f>
        <v>278.57885213408758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2.696852E-3</v>
      </c>
      <c r="O10">
        <f t="shared" si="21"/>
        <v>939.64529034046393</v>
      </c>
      <c r="P10">
        <f t="shared" si="22"/>
        <v>46.982264517023197</v>
      </c>
      <c r="Q10" s="4">
        <f t="shared" si="23"/>
        <v>50</v>
      </c>
      <c r="R10">
        <f t="shared" si="0"/>
        <v>250000</v>
      </c>
      <c r="S10">
        <f t="shared" si="1"/>
        <v>289.75475206324188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258.171821838097</v>
      </c>
      <c r="AC10">
        <f t="shared" si="2"/>
        <v>265.1195682882958</v>
      </c>
      <c r="AE10">
        <f t="shared" si="3"/>
        <v>859.75588647057475</v>
      </c>
      <c r="AF10">
        <f t="shared" si="4"/>
        <v>-42.987794323528739</v>
      </c>
      <c r="AG10">
        <f t="shared" si="4"/>
        <v>-45.748959490823253</v>
      </c>
      <c r="AH10">
        <f t="shared" si="5"/>
        <v>-624.82416444571936</v>
      </c>
      <c r="AI10">
        <f t="shared" si="6"/>
        <v>146.19496821050336</v>
      </c>
      <c r="AJ10">
        <f t="shared" si="7"/>
        <v>-6.9477464501987924</v>
      </c>
      <c r="AK10">
        <f t="shared" si="24"/>
        <v>4.4072536473390871</v>
      </c>
      <c r="AL10">
        <f t="shared" si="8"/>
        <v>143.65447540764364</v>
      </c>
      <c r="AN10">
        <f t="shared" si="9"/>
        <v>510.33301459406761</v>
      </c>
      <c r="AO10">
        <f t="shared" si="9"/>
        <v>-25.516650729703382</v>
      </c>
      <c r="AP10">
        <f t="shared" si="9"/>
        <v>-27.155620309082668</v>
      </c>
      <c r="AQ10">
        <f t="shared" si="9"/>
        <v>-370.88248472692106</v>
      </c>
      <c r="AR10">
        <f t="shared" si="9"/>
        <v>86.778258828360507</v>
      </c>
      <c r="AS10">
        <f t="shared" si="9"/>
        <v>-4.1240361902268088</v>
      </c>
      <c r="AT10">
        <f t="shared" si="9"/>
        <v>2.6160530859060702</v>
      </c>
      <c r="AU10">
        <f t="shared" si="9"/>
        <v>85.270275724039763</v>
      </c>
      <c r="AW10">
        <v>7</v>
      </c>
      <c r="AX10">
        <f>(R10*SUMPRODUCT(K11:$K$23, X11:$X$23)-$AZ$3*SUMPRODUCT(K10:$K$22, W11:$W$23))/Z10</f>
        <v>289.75475206324188</v>
      </c>
    </row>
    <row r="11" spans="1:52" x14ac:dyDescent="0.25">
      <c r="A11" t="s">
        <v>33</v>
      </c>
      <c r="C11" s="7">
        <f>AU25</f>
        <v>234.57266967980664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2.7291730000000001E-3</v>
      </c>
      <c r="O11">
        <f t="shared" si="21"/>
        <v>939.64529034046393</v>
      </c>
      <c r="P11">
        <f t="shared" si="22"/>
        <v>46.982264517023197</v>
      </c>
      <c r="Q11" s="4">
        <f t="shared" si="23"/>
        <v>50</v>
      </c>
      <c r="R11">
        <f t="shared" si="0"/>
        <v>250000</v>
      </c>
      <c r="S11">
        <f t="shared" si="1"/>
        <v>295.71901148743945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265.1195682882958</v>
      </c>
      <c r="AC11">
        <f t="shared" si="2"/>
        <v>267.13252339121209</v>
      </c>
      <c r="AE11">
        <f t="shared" si="3"/>
        <v>848.81190505392249</v>
      </c>
      <c r="AF11">
        <f t="shared" si="4"/>
        <v>-42.440595252696127</v>
      </c>
      <c r="AG11">
        <f t="shared" si="4"/>
        <v>-45.16661307089457</v>
      </c>
      <c r="AH11">
        <f t="shared" si="5"/>
        <v>-624.28412510224291</v>
      </c>
      <c r="AI11">
        <f t="shared" si="6"/>
        <v>136.92057162808896</v>
      </c>
      <c r="AJ11">
        <f t="shared" si="7"/>
        <v>-2.012955102916294</v>
      </c>
      <c r="AK11">
        <f t="shared" si="24"/>
        <v>2.5715781074148532</v>
      </c>
      <c r="AL11">
        <f t="shared" si="8"/>
        <v>137.47919463258754</v>
      </c>
      <c r="AN11">
        <f t="shared" si="9"/>
        <v>479.16014965638442</v>
      </c>
      <c r="AO11">
        <f t="shared" si="9"/>
        <v>-23.958007482819223</v>
      </c>
      <c r="AP11">
        <f t="shared" si="9"/>
        <v>-25.496863262240645</v>
      </c>
      <c r="AQ11">
        <f t="shared" si="9"/>
        <v>-352.41267591916346</v>
      </c>
      <c r="AR11">
        <f t="shared" si="9"/>
        <v>77.292602992161136</v>
      </c>
      <c r="AS11">
        <f t="shared" si="9"/>
        <v>-1.1363269796547923</v>
      </c>
      <c r="AT11">
        <f t="shared" si="9"/>
        <v>1.4516735020625151</v>
      </c>
      <c r="AU11">
        <f t="shared" si="9"/>
        <v>77.607949514568872</v>
      </c>
      <c r="AW11">
        <v>8</v>
      </c>
      <c r="AX11">
        <f>(R11*SUMPRODUCT(K12:$K$23, X12:$X$23)-$AZ$3*SUMPRODUCT(K11:$K$22, W12:$W$23))/Z11</f>
        <v>295.71901148743945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2.766246E-3</v>
      </c>
      <c r="O12">
        <f t="shared" si="21"/>
        <v>939.64529034046393</v>
      </c>
      <c r="P12">
        <f t="shared" si="22"/>
        <v>46.982264517023197</v>
      </c>
      <c r="Q12" s="4">
        <f t="shared" si="23"/>
        <v>50</v>
      </c>
      <c r="R12">
        <f t="shared" si="0"/>
        <v>250000</v>
      </c>
      <c r="S12">
        <f t="shared" si="1"/>
        <v>296.76528101406251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267.13252339121209</v>
      </c>
      <c r="AC12">
        <f t="shared" si="2"/>
        <v>264.65530715099658</v>
      </c>
      <c r="AE12">
        <f t="shared" si="3"/>
        <v>837.97576346627545</v>
      </c>
      <c r="AF12">
        <f t="shared" si="4"/>
        <v>-41.898788173313775</v>
      </c>
      <c r="AG12">
        <f t="shared" si="4"/>
        <v>-44.590004977444721</v>
      </c>
      <c r="AH12">
        <f t="shared" si="5"/>
        <v>-624.70981370454911</v>
      </c>
      <c r="AI12">
        <f t="shared" si="6"/>
        <v>126.77715661096795</v>
      </c>
      <c r="AJ12">
        <f t="shared" si="7"/>
        <v>2.4772162402155118</v>
      </c>
      <c r="AK12">
        <f t="shared" si="24"/>
        <v>2.4453818469735999</v>
      </c>
      <c r="AL12">
        <f t="shared" si="8"/>
        <v>131.69975469815705</v>
      </c>
      <c r="AN12">
        <f t="shared" si="9"/>
        <v>449.70346355402052</v>
      </c>
      <c r="AO12">
        <f t="shared" si="9"/>
        <v>-22.485173177701025</v>
      </c>
      <c r="AP12">
        <f t="shared" si="9"/>
        <v>-23.929426783540755</v>
      </c>
      <c r="AQ12">
        <f t="shared" si="9"/>
        <v>-335.25333212149508</v>
      </c>
      <c r="AR12">
        <f t="shared" si="9"/>
        <v>68.035531471283704</v>
      </c>
      <c r="AS12">
        <f t="shared" si="9"/>
        <v>1.3294092404165552</v>
      </c>
      <c r="AT12">
        <f t="shared" si="9"/>
        <v>1.3123251700589467</v>
      </c>
      <c r="AU12">
        <f t="shared" si="9"/>
        <v>70.677265881759197</v>
      </c>
      <c r="AW12">
        <v>9</v>
      </c>
      <c r="AX12">
        <f>(R12*SUMPRODUCT(K13:$K$23, X13:$X$23)-$AZ$3*SUMPRODUCT(K12:$K$22, W13:$W$23))/Z12</f>
        <v>296.76528101406251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2.8061710000000001E-3</v>
      </c>
      <c r="O13">
        <f t="shared" si="21"/>
        <v>939.64529034046393</v>
      </c>
      <c r="P13">
        <f t="shared" si="22"/>
        <v>46.982264517023197</v>
      </c>
      <c r="Q13" s="4">
        <f t="shared" si="23"/>
        <v>50</v>
      </c>
      <c r="R13">
        <f t="shared" si="0"/>
        <v>250000</v>
      </c>
      <c r="S13">
        <f t="shared" si="1"/>
        <v>292.74698256717863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264.65530715099658</v>
      </c>
      <c r="AC13">
        <f t="shared" si="2"/>
        <v>257.72845823313401</v>
      </c>
      <c r="AE13">
        <f t="shared" si="3"/>
        <v>827.24450254547094</v>
      </c>
      <c r="AF13">
        <f t="shared" si="4"/>
        <v>-41.362225127273547</v>
      </c>
      <c r="AG13">
        <f t="shared" si="4"/>
        <v>-44.018977748812716</v>
      </c>
      <c r="AH13">
        <f t="shared" si="5"/>
        <v>-625.63589428780517</v>
      </c>
      <c r="AI13">
        <f t="shared" si="6"/>
        <v>116.2274053815795</v>
      </c>
      <c r="AJ13">
        <f t="shared" si="7"/>
        <v>6.9268489178625714</v>
      </c>
      <c r="AK13">
        <f t="shared" si="24"/>
        <v>2.1010751691383875</v>
      </c>
      <c r="AL13">
        <f t="shared" si="8"/>
        <v>125.25532946858046</v>
      </c>
      <c r="AN13">
        <f t="shared" si="9"/>
        <v>422.12083683603259</v>
      </c>
      <c r="AO13">
        <f t="shared" si="9"/>
        <v>-21.10604184180163</v>
      </c>
      <c r="AP13">
        <f t="shared" si="9"/>
        <v>-22.461711944678854</v>
      </c>
      <c r="AQ13">
        <f t="shared" si="9"/>
        <v>-319.24533368163611</v>
      </c>
      <c r="AR13">
        <f t="shared" si="9"/>
        <v>59.307749367915996</v>
      </c>
      <c r="AS13">
        <f t="shared" si="9"/>
        <v>3.5345865132348755</v>
      </c>
      <c r="AT13">
        <f t="shared" si="9"/>
        <v>1.072122698818847</v>
      </c>
      <c r="AU13">
        <f t="shared" si="9"/>
        <v>63.914458579969718</v>
      </c>
      <c r="AW13">
        <v>10</v>
      </c>
      <c r="AX13">
        <f>(R13*SUMPRODUCT(K14:$K$23, X14:$X$23)-$AZ$3*SUMPRODUCT(K13:$K$22, W14:$W$23))/Z13</f>
        <v>292.74698256717863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2.8498989999999999E-3</v>
      </c>
      <c r="O14">
        <f t="shared" si="21"/>
        <v>939.64529034046393</v>
      </c>
      <c r="P14">
        <f t="shared" si="22"/>
        <v>46.982264517023197</v>
      </c>
      <c r="Q14" s="4">
        <f t="shared" si="23"/>
        <v>50</v>
      </c>
      <c r="R14">
        <f t="shared" si="0"/>
        <v>250000</v>
      </c>
      <c r="S14">
        <f t="shared" si="1"/>
        <v>283.60309173700654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257.72845823313401</v>
      </c>
      <c r="AC14">
        <f t="shared" si="2"/>
        <v>246.47002193737129</v>
      </c>
      <c r="AE14">
        <f t="shared" si="3"/>
        <v>816.61449423945635</v>
      </c>
      <c r="AF14">
        <f t="shared" si="4"/>
        <v>-40.83072471197282</v>
      </c>
      <c r="AG14">
        <f t="shared" si="4"/>
        <v>-43.453338330657225</v>
      </c>
      <c r="AH14">
        <f t="shared" si="5"/>
        <v>-627.24820333681805</v>
      </c>
      <c r="AI14">
        <f t="shared" si="6"/>
        <v>105.08222786000829</v>
      </c>
      <c r="AJ14">
        <f t="shared" si="7"/>
        <v>11.258436295762721</v>
      </c>
      <c r="AK14">
        <f t="shared" si="24"/>
        <v>1.8603220099691113</v>
      </c>
      <c r="AL14">
        <f t="shared" si="8"/>
        <v>118.20098616574012</v>
      </c>
      <c r="AN14">
        <f t="shared" si="9"/>
        <v>396.32549621161684</v>
      </c>
      <c r="AO14">
        <f t="shared" si="9"/>
        <v>-19.816274810580843</v>
      </c>
      <c r="AP14">
        <f t="shared" si="9"/>
        <v>-21.089101402722687</v>
      </c>
      <c r="AQ14">
        <f t="shared" si="9"/>
        <v>-304.42082180629785</v>
      </c>
      <c r="AR14">
        <f t="shared" si="9"/>
        <v>50.999298192015523</v>
      </c>
      <c r="AS14">
        <f t="shared" si="9"/>
        <v>5.4640290895652921</v>
      </c>
      <c r="AT14">
        <f t="shared" si="9"/>
        <v>0.90286548783470855</v>
      </c>
      <c r="AU14">
        <f t="shared" si="9"/>
        <v>57.36619276941552</v>
      </c>
      <c r="AW14">
        <v>11</v>
      </c>
      <c r="AX14">
        <f>(R14*SUMPRODUCT(K15:$K$23, X15:$X$23)-$AZ$3*SUMPRODUCT(K14:$K$22, W15:$W$23))/Z14</f>
        <v>283.60309173700654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2.8964780000000001E-3</v>
      </c>
      <c r="O15">
        <f t="shared" si="21"/>
        <v>939.64529034046393</v>
      </c>
      <c r="P15">
        <f t="shared" si="22"/>
        <v>46.982264517023197</v>
      </c>
      <c r="Q15" s="4">
        <f t="shared" si="23"/>
        <v>50</v>
      </c>
      <c r="R15">
        <f t="shared" si="0"/>
        <v>250000</v>
      </c>
      <c r="S15">
        <f t="shared" si="1"/>
        <v>269.701963047513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246.47002193737129</v>
      </c>
      <c r="AC15">
        <f t="shared" si="2"/>
        <v>231.36622022564714</v>
      </c>
      <c r="AE15">
        <f t="shared" si="3"/>
        <v>806.08304338001608</v>
      </c>
      <c r="AF15">
        <f t="shared" si="4"/>
        <v>-40.304152169000801</v>
      </c>
      <c r="AG15">
        <f t="shared" si="4"/>
        <v>-42.892943308849347</v>
      </c>
      <c r="AH15">
        <f t="shared" si="5"/>
        <v>-629.30819250652701</v>
      </c>
      <c r="AI15">
        <f t="shared" si="6"/>
        <v>93.577755395638974</v>
      </c>
      <c r="AJ15">
        <f t="shared" si="7"/>
        <v>15.103801711724145</v>
      </c>
      <c r="AK15">
        <f t="shared" si="24"/>
        <v>4.150220543908385</v>
      </c>
      <c r="AL15">
        <f t="shared" si="8"/>
        <v>112.83177765127151</v>
      </c>
      <c r="AN15">
        <f t="shared" si="9"/>
        <v>371.91205739032671</v>
      </c>
      <c r="AO15">
        <f t="shared" si="9"/>
        <v>-18.595602869516334</v>
      </c>
      <c r="AP15">
        <f t="shared" si="9"/>
        <v>-19.790024023616983</v>
      </c>
      <c r="AQ15">
        <f t="shared" si="9"/>
        <v>-290.35135589293378</v>
      </c>
      <c r="AR15">
        <f t="shared" si="9"/>
        <v>43.175074604259621</v>
      </c>
      <c r="AS15">
        <f t="shared" si="9"/>
        <v>6.9686194433129609</v>
      </c>
      <c r="AT15">
        <f t="shared" si="9"/>
        <v>1.9148362861429149</v>
      </c>
      <c r="AU15">
        <f t="shared" si="9"/>
        <v>52.058530333715495</v>
      </c>
      <c r="AW15">
        <v>12</v>
      </c>
      <c r="AX15">
        <f>(R15*SUMPRODUCT(K16:$K$23, X16:$X$23)-$AZ$3*SUMPRODUCT(K15:$K$22, W16:$W$23))/Z15</f>
        <v>269.701963047513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2.9506620000000002E-3</v>
      </c>
      <c r="O16">
        <f t="shared" si="21"/>
        <v>939.64529034046393</v>
      </c>
      <c r="P16">
        <f t="shared" si="22"/>
        <v>46.982264517023197</v>
      </c>
      <c r="Q16" s="4">
        <f t="shared" si="23"/>
        <v>50</v>
      </c>
      <c r="R16">
        <f t="shared" si="0"/>
        <v>250000</v>
      </c>
      <c r="S16">
        <f t="shared" si="1"/>
        <v>251.35274713948309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231.36622022564714</v>
      </c>
      <c r="AC16">
        <f t="shared" si="2"/>
        <v>212.83269381208038</v>
      </c>
      <c r="AE16">
        <f t="shared" si="3"/>
        <v>795.64373434127015</v>
      </c>
      <c r="AF16">
        <f t="shared" si="4"/>
        <v>-39.782186717063503</v>
      </c>
      <c r="AG16">
        <f t="shared" si="4"/>
        <v>-42.337451297871276</v>
      </c>
      <c r="AH16">
        <f t="shared" si="5"/>
        <v>-632.81288944788025</v>
      </c>
      <c r="AI16">
        <f t="shared" si="6"/>
        <v>80.711206878455073</v>
      </c>
      <c r="AJ16">
        <f t="shared" si="7"/>
        <v>18.533526413566761</v>
      </c>
      <c r="AK16">
        <f t="shared" si="24"/>
        <v>7.0093171517339625</v>
      </c>
      <c r="AL16">
        <f t="shared" si="8"/>
        <v>106.2540504437558</v>
      </c>
      <c r="AN16">
        <f t="shared" si="9"/>
        <v>348.05684084700863</v>
      </c>
      <c r="AO16">
        <f t="shared" si="9"/>
        <v>-17.402842042350429</v>
      </c>
      <c r="AP16">
        <f t="shared" si="9"/>
        <v>-18.520650527652641</v>
      </c>
      <c r="AQ16">
        <f t="shared" si="9"/>
        <v>-276.8259783140881</v>
      </c>
      <c r="AR16">
        <f t="shared" si="9"/>
        <v>35.307369962917441</v>
      </c>
      <c r="AS16">
        <f t="shared" si="9"/>
        <v>8.107549113801948</v>
      </c>
      <c r="AT16">
        <f t="shared" si="9"/>
        <v>3.0662477174499521</v>
      </c>
      <c r="AU16">
        <f t="shared" si="9"/>
        <v>46.48116679416934</v>
      </c>
      <c r="AW16">
        <v>13</v>
      </c>
      <c r="AX16">
        <f>(R16*SUMPRODUCT(K17:$K$23, X17:$X$23)-$AZ$3*SUMPRODUCT(K16:$K$22, W17:$W$23))/Z16</f>
        <v>251.35274713948309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3.0134020000000001E-3</v>
      </c>
      <c r="O17">
        <f t="shared" si="21"/>
        <v>939.64529034046393</v>
      </c>
      <c r="P17">
        <f t="shared" si="22"/>
        <v>46.982264517023197</v>
      </c>
      <c r="Q17" s="4">
        <f t="shared" si="23"/>
        <v>50</v>
      </c>
      <c r="R17">
        <f t="shared" si="0"/>
        <v>250000</v>
      </c>
      <c r="S17">
        <f t="shared" si="1"/>
        <v>229.40874568842074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212.83269381208038</v>
      </c>
      <c r="AC17">
        <f t="shared" si="2"/>
        <v>191.72375738196229</v>
      </c>
      <c r="AE17">
        <f t="shared" si="3"/>
        <v>785.28970257750598</v>
      </c>
      <c r="AF17">
        <f t="shared" si="4"/>
        <v>-39.2644851288753</v>
      </c>
      <c r="AG17">
        <f t="shared" si="4"/>
        <v>-41.786497024476652</v>
      </c>
      <c r="AH17">
        <f t="shared" si="5"/>
        <v>-637.89880207953956</v>
      </c>
      <c r="AI17">
        <f t="shared" si="6"/>
        <v>66.339918344614489</v>
      </c>
      <c r="AJ17">
        <f t="shared" si="7"/>
        <v>21.108936430118092</v>
      </c>
      <c r="AK17">
        <f t="shared" si="24"/>
        <v>13.232239175397812</v>
      </c>
      <c r="AL17">
        <f t="shared" si="8"/>
        <v>100.68109395013039</v>
      </c>
      <c r="AN17">
        <f t="shared" si="9"/>
        <v>323.56356528041488</v>
      </c>
      <c r="AO17">
        <f t="shared" si="9"/>
        <v>-16.178178264020744</v>
      </c>
      <c r="AP17">
        <f t="shared" si="9"/>
        <v>-17.217324910082681</v>
      </c>
      <c r="AQ17">
        <f t="shared" si="9"/>
        <v>-262.83397071361742</v>
      </c>
      <c r="AR17">
        <f t="shared" si="9"/>
        <v>27.334091392694031</v>
      </c>
      <c r="AS17">
        <f t="shared" si="9"/>
        <v>8.6975325261348786</v>
      </c>
      <c r="AT17">
        <f t="shared" si="9"/>
        <v>5.4520904453249512</v>
      </c>
      <c r="AU17">
        <f t="shared" si="9"/>
        <v>41.483714364153862</v>
      </c>
      <c r="AW17">
        <v>14</v>
      </c>
      <c r="AX17">
        <f>(R17*SUMPRODUCT(K18:$K$23, X18:$X$23)-$AZ$3*SUMPRODUCT(K17:$K$22, W18:$W$23))/Z17</f>
        <v>229.40874568842074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3.0789929999999999E-3</v>
      </c>
      <c r="O18">
        <f t="shared" si="21"/>
        <v>939.64529034046393</v>
      </c>
      <c r="P18">
        <f t="shared" si="22"/>
        <v>46.982264517023197</v>
      </c>
      <c r="Q18" s="4">
        <f t="shared" si="23"/>
        <v>50</v>
      </c>
      <c r="R18">
        <f t="shared" si="0"/>
        <v>250000</v>
      </c>
      <c r="S18">
        <f t="shared" si="1"/>
        <v>204.58508088498448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191.72375738196229</v>
      </c>
      <c r="AC18">
        <f t="shared" si="2"/>
        <v>168.74165901042943</v>
      </c>
      <c r="AE18">
        <f t="shared" si="3"/>
        <v>775.01890405452264</v>
      </c>
      <c r="AF18">
        <f t="shared" si="4"/>
        <v>-38.750945202726129</v>
      </c>
      <c r="AG18">
        <f t="shared" si="4"/>
        <v>-41.239971722398998</v>
      </c>
      <c r="AH18">
        <f t="shared" si="5"/>
        <v>-643.30165916442229</v>
      </c>
      <c r="AI18">
        <f t="shared" si="6"/>
        <v>51.726327964975212</v>
      </c>
      <c r="AJ18">
        <f t="shared" si="7"/>
        <v>22.982098371532857</v>
      </c>
      <c r="AK18">
        <f t="shared" si="24"/>
        <v>20.044621070649189</v>
      </c>
      <c r="AL18">
        <f t="shared" si="8"/>
        <v>94.753047407157254</v>
      </c>
      <c r="AN18">
        <f t="shared" si="9"/>
        <v>298.4129330670566</v>
      </c>
      <c r="AO18">
        <f t="shared" si="9"/>
        <v>-14.920646653352829</v>
      </c>
      <c r="AP18">
        <f t="shared" si="9"/>
        <v>-15.879020314087454</v>
      </c>
      <c r="AQ18">
        <f t="shared" si="9"/>
        <v>-247.69658385604248</v>
      </c>
      <c r="AR18">
        <f t="shared" si="9"/>
        <v>19.916682243573838</v>
      </c>
      <c r="AS18">
        <f t="shared" si="9"/>
        <v>8.8490169042409228</v>
      </c>
      <c r="AT18">
        <f t="shared" si="9"/>
        <v>7.7179719547709835</v>
      </c>
      <c r="AU18">
        <f t="shared" si="9"/>
        <v>36.483671102585745</v>
      </c>
      <c r="AW18">
        <v>15</v>
      </c>
      <c r="AX18">
        <f>(R18*SUMPRODUCT(K19:$K$23, X19:$X$23)-$AZ$3*SUMPRODUCT(K18:$K$22, W19:$W$23))/Z18</f>
        <v>204.58508088498448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3.1512390000000001E-3</v>
      </c>
      <c r="O19">
        <f t="shared" si="21"/>
        <v>939.64529034046393</v>
      </c>
      <c r="P19">
        <f t="shared" si="22"/>
        <v>46.982264517023197</v>
      </c>
      <c r="Q19" s="4">
        <f t="shared" si="23"/>
        <v>50</v>
      </c>
      <c r="R19">
        <f t="shared" si="0"/>
        <v>250000</v>
      </c>
      <c r="S19">
        <f t="shared" si="1"/>
        <v>175.56867494464822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168.74165901042943</v>
      </c>
      <c r="AC19">
        <f t="shared" si="2"/>
        <v>142.9045267718609</v>
      </c>
      <c r="AE19">
        <f t="shared" si="3"/>
        <v>764.82644521778354</v>
      </c>
      <c r="AF19">
        <f t="shared" si="4"/>
        <v>-38.241322260889177</v>
      </c>
      <c r="AG19">
        <f t="shared" si="4"/>
        <v>-40.697614997924489</v>
      </c>
      <c r="AH19">
        <f t="shared" si="5"/>
        <v>-649.78503625260453</v>
      </c>
      <c r="AI19">
        <f t="shared" si="6"/>
        <v>36.10247170636535</v>
      </c>
      <c r="AJ19">
        <f t="shared" si="7"/>
        <v>25.837132238568529</v>
      </c>
      <c r="AK19">
        <f t="shared" si="24"/>
        <v>19.965787237871321</v>
      </c>
      <c r="AL19">
        <f t="shared" si="8"/>
        <v>81.905391182805204</v>
      </c>
      <c r="AN19">
        <f t="shared" si="9"/>
        <v>274.35106508626865</v>
      </c>
      <c r="AO19">
        <f t="shared" si="9"/>
        <v>-13.717553254313431</v>
      </c>
      <c r="AP19">
        <f t="shared" si="9"/>
        <v>-14.598650570943763</v>
      </c>
      <c r="AQ19">
        <f t="shared" si="9"/>
        <v>-233.08453556709816</v>
      </c>
      <c r="AR19">
        <f t="shared" si="9"/>
        <v>12.950325693913269</v>
      </c>
      <c r="AS19">
        <f t="shared" si="9"/>
        <v>9.2680434793381359</v>
      </c>
      <c r="AT19">
        <f t="shared" si="9"/>
        <v>7.1619320020191974</v>
      </c>
      <c r="AU19">
        <f t="shared" si="9"/>
        <v>29.380301175270603</v>
      </c>
      <c r="AW19">
        <v>16</v>
      </c>
      <c r="AX19">
        <f>(R19*SUMPRODUCT(K20:$K$23, X20:$X$23)-$AZ$3*SUMPRODUCT(K19:$K$22, W20:$W$23))/Z19</f>
        <v>175.56867494464822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3.229188E-3</v>
      </c>
      <c r="O20">
        <f t="shared" si="21"/>
        <v>939.64529034046393</v>
      </c>
      <c r="P20">
        <f t="shared" si="22"/>
        <v>46.982264517023197</v>
      </c>
      <c r="Q20" s="4">
        <f t="shared" si="23"/>
        <v>50</v>
      </c>
      <c r="R20">
        <f t="shared" si="0"/>
        <v>250000</v>
      </c>
      <c r="S20">
        <f t="shared" si="1"/>
        <v>136.79531729374742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142.9045267718609</v>
      </c>
      <c r="AC20">
        <f t="shared" si="2"/>
        <v>109.8718610075526</v>
      </c>
      <c r="AE20">
        <f t="shared" si="3"/>
        <v>754.70841238662581</v>
      </c>
      <c r="AF20">
        <f t="shared" si="4"/>
        <v>-37.735420619331293</v>
      </c>
      <c r="AG20">
        <f t="shared" si="4"/>
        <v>-40.159218597965328</v>
      </c>
      <c r="AH20">
        <f t="shared" si="5"/>
        <v>-657.10124989958899</v>
      </c>
      <c r="AI20">
        <f t="shared" si="6"/>
        <v>19.712523269740132</v>
      </c>
      <c r="AJ20">
        <f t="shared" si="7"/>
        <v>33.032665764308305</v>
      </c>
      <c r="AK20">
        <f t="shared" si="24"/>
        <v>3.6974733297183682</v>
      </c>
      <c r="AL20">
        <f t="shared" si="8"/>
        <v>56.442662363766807</v>
      </c>
      <c r="AN20">
        <f t="shared" si="9"/>
        <v>256.77854810608187</v>
      </c>
      <c r="AO20">
        <f t="shared" si="9"/>
        <v>-12.838927405304096</v>
      </c>
      <c r="AP20">
        <f t="shared" si="9"/>
        <v>-13.663589374935444</v>
      </c>
      <c r="AQ20">
        <f t="shared" si="9"/>
        <v>-223.56913231473371</v>
      </c>
      <c r="AR20">
        <f t="shared" si="9"/>
        <v>6.7068990111086304</v>
      </c>
      <c r="AS20">
        <f t="shared" si="9"/>
        <v>11.238883542068328</v>
      </c>
      <c r="AT20">
        <f t="shared" si="9"/>
        <v>1.2580114620209946</v>
      </c>
      <c r="AU20">
        <f t="shared" si="9"/>
        <v>19.203794015197953</v>
      </c>
      <c r="AW20">
        <v>17</v>
      </c>
      <c r="AX20">
        <f>(R20*SUMPRODUCT(K21:$K$23, X21:$X$23)-$AZ$3*SUMPRODUCT(K20:$K$22, W21:$W$23))/Z20</f>
        <v>136.79531729374742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3.318545E-3</v>
      </c>
      <c r="O21">
        <f t="shared" si="21"/>
        <v>939.64529034046393</v>
      </c>
      <c r="P21">
        <f t="shared" si="22"/>
        <v>46.982264517023197</v>
      </c>
      <c r="Q21" s="4">
        <f t="shared" si="23"/>
        <v>50</v>
      </c>
      <c r="R21">
        <f t="shared" si="0"/>
        <v>250000</v>
      </c>
      <c r="S21">
        <f t="shared" si="1"/>
        <v>91.548570725547023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109.8718610075526</v>
      </c>
      <c r="AC21">
        <f t="shared" si="2"/>
        <v>72.551063589999558</v>
      </c>
      <c r="AE21">
        <f t="shared" si="3"/>
        <v>744.65679443437602</v>
      </c>
      <c r="AF21">
        <f t="shared" si="4"/>
        <v>-37.232839721718797</v>
      </c>
      <c r="AG21">
        <f t="shared" si="4"/>
        <v>-39.624356237903491</v>
      </c>
      <c r="AH21">
        <f t="shared" si="5"/>
        <v>-666.35087041092424</v>
      </c>
      <c r="AI21">
        <f t="shared" si="6"/>
        <v>1.4487280638294351</v>
      </c>
      <c r="AJ21">
        <f t="shared" si="7"/>
        <v>37.320797417553038</v>
      </c>
      <c r="AK21">
        <f t="shared" si="24"/>
        <v>1.3076733051523357</v>
      </c>
      <c r="AL21">
        <f t="shared" si="8"/>
        <v>40.077198786534808</v>
      </c>
      <c r="AN21">
        <f t="shared" si="9"/>
        <v>240.99555926766521</v>
      </c>
      <c r="AO21">
        <f t="shared" si="9"/>
        <v>-12.04977796338326</v>
      </c>
      <c r="AP21">
        <f t="shared" si="9"/>
        <v>-12.823751778734755</v>
      </c>
      <c r="AQ21">
        <f t="shared" si="9"/>
        <v>-215.65317322479385</v>
      </c>
      <c r="AR21">
        <f t="shared" si="9"/>
        <v>0.46885630075333279</v>
      </c>
      <c r="AS21">
        <f t="shared" si="9"/>
        <v>12.078243981900648</v>
      </c>
      <c r="AT21">
        <f t="shared" si="9"/>
        <v>0.42320631715172763</v>
      </c>
      <c r="AU21">
        <f t="shared" si="9"/>
        <v>12.970306599805708</v>
      </c>
      <c r="AW21">
        <v>18</v>
      </c>
      <c r="AX21">
        <f>(R21*SUMPRODUCT(K22:$K$23, X22:$X$23)-$AZ$3*SUMPRODUCT(K21:$K$22, W22:$W$23))/Z21</f>
        <v>91.548570725547023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3.4212090000000001E-3</v>
      </c>
      <c r="O22">
        <f t="shared" si="21"/>
        <v>939.64529034046393</v>
      </c>
      <c r="P22">
        <f t="shared" si="22"/>
        <v>46.982264517023197</v>
      </c>
      <c r="Q22" s="4">
        <f t="shared" si="23"/>
        <v>50</v>
      </c>
      <c r="R22">
        <f t="shared" si="0"/>
        <v>250000</v>
      </c>
      <c r="S22">
        <f t="shared" si="1"/>
        <v>44.649675935335772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72.551063589999558</v>
      </c>
      <c r="AC22">
        <f t="shared" si="2"/>
        <v>34.909393307631944</v>
      </c>
      <c r="AE22">
        <f t="shared" si="3"/>
        <v>734.66259996300221</v>
      </c>
      <c r="AF22">
        <f t="shared" si="4"/>
        <v>-36.733129998150112</v>
      </c>
      <c r="AG22">
        <f t="shared" si="4"/>
        <v>-39.092549471344135</v>
      </c>
      <c r="AH22">
        <f t="shared" si="5"/>
        <v>-677.81602090160789</v>
      </c>
      <c r="AI22">
        <f t="shared" si="6"/>
        <v>-18.979100408099953</v>
      </c>
      <c r="AJ22">
        <f t="shared" si="7"/>
        <v>37.641670282367613</v>
      </c>
      <c r="AK22">
        <f t="shared" si="24"/>
        <v>16.180091204651884</v>
      </c>
      <c r="AL22">
        <f t="shared" si="8"/>
        <v>34.842661078919548</v>
      </c>
      <c r="AN22">
        <f t="shared" si="9"/>
        <v>222.20664252211401</v>
      </c>
      <c r="AO22">
        <f t="shared" si="9"/>
        <v>-11.1103321261057</v>
      </c>
      <c r="AP22">
        <f t="shared" si="9"/>
        <v>-11.823964042942276</v>
      </c>
      <c r="AQ22">
        <f t="shared" si="9"/>
        <v>-205.01278036996897</v>
      </c>
      <c r="AR22">
        <f t="shared" si="9"/>
        <v>-5.74043401690294</v>
      </c>
      <c r="AS22">
        <f t="shared" si="9"/>
        <v>11.385129953247336</v>
      </c>
      <c r="AT22">
        <f t="shared" si="9"/>
        <v>4.8938434357055112</v>
      </c>
      <c r="AU22">
        <f t="shared" si="9"/>
        <v>10.538539372049909</v>
      </c>
      <c r="AW22">
        <v>19</v>
      </c>
      <c r="AX22">
        <f>(R22*SUMPRODUCT(K23:$K$23, X23:$X$23)-$AZ$3*SUMPRODUCT(K22:$K$22, W23:$W$23))/Z22</f>
        <v>44.649675935335772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3.53338E-3</v>
      </c>
      <c r="O23">
        <f t="shared" si="21"/>
        <v>939.64529034046393</v>
      </c>
      <c r="P23">
        <f t="shared" si="22"/>
        <v>46.982264517023197</v>
      </c>
      <c r="Q23" s="4">
        <f t="shared" si="23"/>
        <v>50</v>
      </c>
      <c r="R23">
        <f t="shared" si="0"/>
        <v>250000</v>
      </c>
      <c r="S23">
        <f t="shared" si="1"/>
        <v>45.262226850955955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34.909393307631944</v>
      </c>
      <c r="AC23">
        <f t="shared" si="2"/>
        <v>34.909393307631944</v>
      </c>
      <c r="AE23">
        <f t="shared" si="3"/>
        <v>724.7201318259149</v>
      </c>
      <c r="AF23">
        <f t="shared" si="4"/>
        <v>-36.236006591295748</v>
      </c>
      <c r="AG23">
        <f t="shared" si="4"/>
        <v>-38.56349514417964</v>
      </c>
      <c r="AH23">
        <f t="shared" si="5"/>
        <v>-690.64416225528976</v>
      </c>
      <c r="AI23">
        <f t="shared" si="6"/>
        <v>-40.723532164850326</v>
      </c>
      <c r="AJ23">
        <f t="shared" si="7"/>
        <v>0</v>
      </c>
      <c r="AK23">
        <f t="shared" si="24"/>
        <v>50.637546297957577</v>
      </c>
      <c r="AL23">
        <f t="shared" si="8"/>
        <v>9.9140141331072513</v>
      </c>
      <c r="AN23">
        <f t="shared" si="9"/>
        <v>198.56819964701339</v>
      </c>
      <c r="AO23">
        <f t="shared" si="9"/>
        <v>-9.9284099823506704</v>
      </c>
      <c r="AP23">
        <f t="shared" si="9"/>
        <v>-10.566125413934961</v>
      </c>
      <c r="AQ23">
        <f t="shared" si="9"/>
        <v>-189.23162455861663</v>
      </c>
      <c r="AR23">
        <f t="shared" si="9"/>
        <v>-11.157960307888901</v>
      </c>
      <c r="AS23">
        <f t="shared" si="9"/>
        <v>0</v>
      </c>
      <c r="AT23">
        <f t="shared" si="9"/>
        <v>13.874330188116035</v>
      </c>
      <c r="AU23">
        <f t="shared" si="9"/>
        <v>2.7163698802271337</v>
      </c>
      <c r="AW23">
        <v>20</v>
      </c>
      <c r="AX23">
        <f>(R23*SUMPRODUCT(K$23:$K24, X$23:$X24)-$AZ$3*SUMPRODUCT(K$22:$K23, W$23:$W24))/Z23</f>
        <v>45.262226850955955</v>
      </c>
    </row>
    <row r="25" spans="5:50" x14ac:dyDescent="0.25">
      <c r="AN25" s="8">
        <f t="shared" ref="AN25:AU25" si="25">SUM(AN3:AN23)</f>
        <v>8981.4906746676716</v>
      </c>
      <c r="AO25" s="8">
        <f t="shared" si="25"/>
        <v>-1153.8085014887315</v>
      </c>
      <c r="AP25" s="8">
        <f t="shared" si="25"/>
        <v>-948.40113652258572</v>
      </c>
      <c r="AQ25" s="8">
        <f t="shared" si="25"/>
        <v>-6704.2848450313195</v>
      </c>
      <c r="AR25" s="8">
        <f t="shared" si="25"/>
        <v>174.99619162503228</v>
      </c>
      <c r="AS25" s="8">
        <f t="shared" si="25"/>
        <v>-124.89544131797203</v>
      </c>
      <c r="AT25" s="8">
        <f t="shared" si="25"/>
        <v>184.47191937274641</v>
      </c>
      <c r="AU25" s="9">
        <f t="shared" si="25"/>
        <v>234.57266967980664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6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22797-111E-4D96-A172-B587CA01FF1C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1093.6001191791927</v>
      </c>
      <c r="K3">
        <v>1</v>
      </c>
      <c r="L3" s="2">
        <v>0</v>
      </c>
      <c r="O3">
        <f>$C$3</f>
        <v>1093.6001191791927</v>
      </c>
      <c r="P3">
        <f>O3*B5</f>
        <v>874.88009534335424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1093.6001191791927</v>
      </c>
      <c r="AF3">
        <f t="shared" ref="AF3:AG23" si="4">-$Z3*P3</f>
        <v>-874.88009534335424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-301.76190386416158</v>
      </c>
      <c r="AJ3">
        <f t="shared" ref="AJ3:AJ23" si="7">AB3-AC3</f>
        <v>0</v>
      </c>
      <c r="AL3">
        <f t="shared" ref="AL3:AL23" si="8">SUM(AI3:AK3)</f>
        <v>-301.76190386416158</v>
      </c>
      <c r="AN3">
        <f t="shared" ref="AN3:AU23" si="9">AE3*$K3</f>
        <v>1093.6001191791927</v>
      </c>
      <c r="AO3">
        <f t="shared" si="9"/>
        <v>-874.88009534335424</v>
      </c>
      <c r="AP3">
        <f t="shared" si="9"/>
        <v>-520.48192770000003</v>
      </c>
      <c r="AQ3">
        <f t="shared" si="9"/>
        <v>0</v>
      </c>
      <c r="AR3">
        <f t="shared" si="9"/>
        <v>-301.76190386416158</v>
      </c>
      <c r="AS3">
        <f t="shared" si="9"/>
        <v>0</v>
      </c>
      <c r="AT3">
        <f t="shared" si="9"/>
        <v>0</v>
      </c>
      <c r="AU3">
        <f t="shared" si="9"/>
        <v>-301.76190386416158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819.85672586038208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250000</v>
      </c>
      <c r="S4">
        <f t="shared" si="1"/>
        <v>153.40242253677275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151.43121690081989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-712.47474999999997</v>
      </c>
      <c r="AI4">
        <f t="shared" si="6"/>
        <v>-712.47474999999997</v>
      </c>
      <c r="AJ4">
        <f t="shared" si="7"/>
        <v>-151.43121690081989</v>
      </c>
      <c r="AK4">
        <f>H4*SUM(AB4, AE4:AF4)</f>
        <v>0</v>
      </c>
      <c r="AL4">
        <f t="shared" si="8"/>
        <v>-863.90596690081986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-668.42550895956458</v>
      </c>
      <c r="AR4">
        <f t="shared" si="9"/>
        <v>-668.42550895956458</v>
      </c>
      <c r="AS4">
        <f t="shared" si="9"/>
        <v>-142.06887785047365</v>
      </c>
      <c r="AT4">
        <f t="shared" si="9"/>
        <v>0</v>
      </c>
      <c r="AU4">
        <f t="shared" si="9"/>
        <v>-810.49438681003824</v>
      </c>
      <c r="AW4">
        <v>1</v>
      </c>
      <c r="AX4">
        <f>(R4*SUMPRODUCT(K5:$K$23, X5:$X$23)-$AZ$3*SUMPRODUCT(K4:$K$22, W5:$W$23))/Z4</f>
        <v>153.40242253677275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2.8964780000000001E-3</v>
      </c>
      <c r="O5">
        <f t="shared" ref="O5:O23" si="21">$C$3</f>
        <v>1093.6001191791927</v>
      </c>
      <c r="P5">
        <f t="shared" ref="P5:P23" si="22">O5*$C$5</f>
        <v>54.68000595895964</v>
      </c>
      <c r="Q5" s="4">
        <f t="shared" ref="Q5:Q23" si="23">$C$8</f>
        <v>50</v>
      </c>
      <c r="R5">
        <f t="shared" si="0"/>
        <v>250000</v>
      </c>
      <c r="S5">
        <f t="shared" si="1"/>
        <v>301.13203127949203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151.43121690081989</v>
      </c>
      <c r="AC5">
        <f t="shared" si="2"/>
        <v>293.42887560577856</v>
      </c>
      <c r="AE5">
        <f t="shared" si="3"/>
        <v>1065.6251079290273</v>
      </c>
      <c r="AF5">
        <f t="shared" si="4"/>
        <v>-53.281255396451371</v>
      </c>
      <c r="AG5">
        <f t="shared" si="4"/>
        <v>-48.720967071987786</v>
      </c>
      <c r="AH5">
        <f t="shared" si="5"/>
        <v>-714.8146375610695</v>
      </c>
      <c r="AI5">
        <f t="shared" si="6"/>
        <v>248.80824789951862</v>
      </c>
      <c r="AJ5">
        <f t="shared" si="7"/>
        <v>-141.99765870495867</v>
      </c>
      <c r="AK5">
        <f>H5*SUM(AB5, AE5:AF5)</f>
        <v>100.5501659990454</v>
      </c>
      <c r="AL5">
        <f t="shared" si="8"/>
        <v>207.36075519360537</v>
      </c>
      <c r="AN5">
        <f t="shared" si="9"/>
        <v>920.23389480874846</v>
      </c>
      <c r="AO5">
        <f t="shared" si="9"/>
        <v>-46.011694740437427</v>
      </c>
      <c r="AP5">
        <f t="shared" si="9"/>
        <v>-42.073600700566622</v>
      </c>
      <c r="AQ5">
        <f t="shared" si="9"/>
        <v>-617.28712386245445</v>
      </c>
      <c r="AR5">
        <f t="shared" si="9"/>
        <v>214.86147550528992</v>
      </c>
      <c r="AS5">
        <f t="shared" si="9"/>
        <v>-122.62385481676399</v>
      </c>
      <c r="AT5">
        <f t="shared" si="9"/>
        <v>86.831353909061988</v>
      </c>
      <c r="AU5">
        <f t="shared" si="9"/>
        <v>179.06897459758792</v>
      </c>
      <c r="AW5">
        <v>2</v>
      </c>
      <c r="AX5">
        <f>(R5*SUMPRODUCT(K6:$K$23, X6:$X$23)-$AZ$3*SUMPRODUCT(K5:$K$22, W6:$W$23))/Z5</f>
        <v>301.13203127949203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2.9506620000000002E-3</v>
      </c>
      <c r="O6">
        <f t="shared" si="21"/>
        <v>1093.6001191791927</v>
      </c>
      <c r="P6">
        <f t="shared" si="22"/>
        <v>54.68000595895964</v>
      </c>
      <c r="Q6" s="4">
        <f t="shared" si="23"/>
        <v>50</v>
      </c>
      <c r="R6">
        <f t="shared" si="0"/>
        <v>250000</v>
      </c>
      <c r="S6">
        <f t="shared" si="1"/>
        <v>440.3187517342933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293.42887560577856</v>
      </c>
      <c r="AC6">
        <f t="shared" si="2"/>
        <v>423.49856040427767</v>
      </c>
      <c r="AE6">
        <f t="shared" si="3"/>
        <v>1051.824557337525</v>
      </c>
      <c r="AF6">
        <f t="shared" si="4"/>
        <v>-52.591227866876253</v>
      </c>
      <c r="AG6">
        <f t="shared" si="4"/>
        <v>-48.089998295125341</v>
      </c>
      <c r="AH6">
        <f t="shared" si="5"/>
        <v>-718.79553071282817</v>
      </c>
      <c r="AI6">
        <f t="shared" si="6"/>
        <v>232.3478004626952</v>
      </c>
      <c r="AJ6">
        <f t="shared" si="7"/>
        <v>-130.06968479849911</v>
      </c>
      <c r="AK6">
        <f>H6*SUM(AB6, AE6:AF6)</f>
        <v>140.64164791231528</v>
      </c>
      <c r="AL6">
        <f t="shared" si="8"/>
        <v>242.91976357651137</v>
      </c>
      <c r="AN6">
        <f t="shared" si="9"/>
        <v>819.18854317833416</v>
      </c>
      <c r="AO6">
        <f t="shared" si="9"/>
        <v>-40.959427158916711</v>
      </c>
      <c r="AP6">
        <f t="shared" si="9"/>
        <v>-37.453751550117801</v>
      </c>
      <c r="AQ6">
        <f t="shared" si="9"/>
        <v>-559.81680551197383</v>
      </c>
      <c r="AR6">
        <f t="shared" si="9"/>
        <v>180.95855895732572</v>
      </c>
      <c r="AS6">
        <f t="shared" si="9"/>
        <v>-101.30168083493011</v>
      </c>
      <c r="AT6">
        <f t="shared" si="9"/>
        <v>109.53540289563597</v>
      </c>
      <c r="AU6">
        <f t="shared" si="9"/>
        <v>189.19228101803159</v>
      </c>
      <c r="AW6">
        <v>3</v>
      </c>
      <c r="AX6">
        <f>(R6*SUMPRODUCT(K7:$K$23, X7:$X$23)-$AZ$3*SUMPRODUCT(K6:$K$22, W7:$W$23))/Z6</f>
        <v>440.3187517342933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3.0134020000000001E-3</v>
      </c>
      <c r="O7">
        <f t="shared" si="21"/>
        <v>1093.6001191791927</v>
      </c>
      <c r="P7">
        <f t="shared" si="22"/>
        <v>54.68000595895964</v>
      </c>
      <c r="Q7" s="4">
        <f t="shared" si="23"/>
        <v>50</v>
      </c>
      <c r="R7">
        <f t="shared" si="0"/>
        <v>250000</v>
      </c>
      <c r="S7">
        <f t="shared" si="1"/>
        <v>554.94561988951136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423.49856040427767</v>
      </c>
      <c r="AC7">
        <f t="shared" si="2"/>
        <v>526.80081819675797</v>
      </c>
      <c r="AE7">
        <f t="shared" si="3"/>
        <v>1038.1367415394197</v>
      </c>
      <c r="AF7">
        <f t="shared" si="4"/>
        <v>-51.906837076970987</v>
      </c>
      <c r="AG7">
        <f t="shared" si="4"/>
        <v>-47.464183815131562</v>
      </c>
      <c r="AH7">
        <f t="shared" si="5"/>
        <v>-724.57248521263648</v>
      </c>
      <c r="AI7">
        <f t="shared" si="6"/>
        <v>214.19323543468067</v>
      </c>
      <c r="AJ7">
        <f t="shared" si="7"/>
        <v>-103.3022577924803</v>
      </c>
      <c r="AK7">
        <f>H7*SUM(AB7, AE7:AF7)</f>
        <v>147.59857027154627</v>
      </c>
      <c r="AL7">
        <f t="shared" si="8"/>
        <v>258.48954791374661</v>
      </c>
      <c r="AN7">
        <f t="shared" si="9"/>
        <v>731.89835552834268</v>
      </c>
      <c r="AO7">
        <f t="shared" si="9"/>
        <v>-36.594917776417134</v>
      </c>
      <c r="AP7">
        <f t="shared" si="9"/>
        <v>-33.462796075665793</v>
      </c>
      <c r="AQ7">
        <f t="shared" si="9"/>
        <v>-510.83194454887342</v>
      </c>
      <c r="AR7">
        <f t="shared" si="9"/>
        <v>151.00869712738626</v>
      </c>
      <c r="AS7">
        <f t="shared" si="9"/>
        <v>-72.829281129734824</v>
      </c>
      <c r="AT7">
        <f t="shared" si="9"/>
        <v>104.05869143971269</v>
      </c>
      <c r="AU7">
        <f t="shared" si="9"/>
        <v>182.23810743736411</v>
      </c>
      <c r="AW7">
        <v>4</v>
      </c>
      <c r="AX7">
        <f>(R7*SUMPRODUCT(K8:$K$23, X8:$X$23)-$AZ$3*SUMPRODUCT(K7:$K$22, W8:$W$23))/Z7</f>
        <v>554.94561988951136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3.0789929999999999E-3</v>
      </c>
      <c r="O8">
        <f t="shared" si="21"/>
        <v>1093.6001191791927</v>
      </c>
      <c r="P8">
        <f t="shared" si="22"/>
        <v>54.68000595895964</v>
      </c>
      <c r="Q8" s="4">
        <f t="shared" si="23"/>
        <v>50</v>
      </c>
      <c r="R8">
        <f t="shared" si="0"/>
        <v>250000</v>
      </c>
      <c r="S8">
        <f t="shared" si="1"/>
        <v>635.26606797313036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526.80081819675797</v>
      </c>
      <c r="AC8">
        <f t="shared" si="2"/>
        <v>595.16045167855191</v>
      </c>
      <c r="AE8">
        <f t="shared" si="3"/>
        <v>1024.5589583637827</v>
      </c>
      <c r="AF8">
        <f t="shared" si="4"/>
        <v>-51.227947918189145</v>
      </c>
      <c r="AG8">
        <f t="shared" si="4"/>
        <v>-46.843400087262744</v>
      </c>
      <c r="AH8">
        <f t="shared" si="5"/>
        <v>-730.70944858751682</v>
      </c>
      <c r="AI8">
        <f t="shared" si="6"/>
        <v>195.77816177081411</v>
      </c>
      <c r="AJ8">
        <f t="shared" si="7"/>
        <v>-68.359633481793935</v>
      </c>
      <c r="AK8">
        <f t="shared" ref="AK8:AK23" si="24">H8*SUM(AB8:AB8, AE8:AF8)</f>
        <v>108.7595575765705</v>
      </c>
      <c r="AL8">
        <f t="shared" si="8"/>
        <v>236.17808586559067</v>
      </c>
      <c r="AN8">
        <f t="shared" si="9"/>
        <v>673.49730728174893</v>
      </c>
      <c r="AO8">
        <f t="shared" si="9"/>
        <v>-33.674865364087452</v>
      </c>
      <c r="AP8">
        <f t="shared" si="9"/>
        <v>-30.792667972057554</v>
      </c>
      <c r="AQ8">
        <f t="shared" si="9"/>
        <v>-480.33433509278518</v>
      </c>
      <c r="AR8">
        <f t="shared" si="9"/>
        <v>128.69543885281882</v>
      </c>
      <c r="AS8">
        <f t="shared" si="9"/>
        <v>-44.936436991660564</v>
      </c>
      <c r="AT8">
        <f t="shared" si="9"/>
        <v>71.493464159401242</v>
      </c>
      <c r="AU8">
        <f t="shared" si="9"/>
        <v>155.2524660205595</v>
      </c>
      <c r="AW8">
        <v>5</v>
      </c>
      <c r="AX8">
        <f>(R8*SUMPRODUCT(K9:$K$23, X9:$X$23)-$AZ$3*SUMPRODUCT(K8:$K$22, W9:$W$23))/Z8</f>
        <v>635.26606797313036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3.1512390000000001E-3</v>
      </c>
      <c r="O9">
        <f t="shared" si="21"/>
        <v>1093.6001191791927</v>
      </c>
      <c r="P9">
        <f t="shared" si="22"/>
        <v>54.68000595895964</v>
      </c>
      <c r="Q9" s="4">
        <f t="shared" si="23"/>
        <v>50</v>
      </c>
      <c r="R9">
        <f t="shared" si="0"/>
        <v>250000</v>
      </c>
      <c r="S9">
        <f t="shared" si="1"/>
        <v>691.11292526266368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595.16045167855191</v>
      </c>
      <c r="AC9">
        <f t="shared" si="2"/>
        <v>638.96640019514962</v>
      </c>
      <c r="AE9">
        <f t="shared" si="3"/>
        <v>1011.0847386327497</v>
      </c>
      <c r="AF9">
        <f t="shared" si="4"/>
        <v>-50.55423693163749</v>
      </c>
      <c r="AG9">
        <f t="shared" si="4"/>
        <v>-46.22735133714253</v>
      </c>
      <c r="AH9">
        <f t="shared" si="5"/>
        <v>-738.07374623792884</v>
      </c>
      <c r="AI9">
        <f t="shared" si="6"/>
        <v>176.22940412604078</v>
      </c>
      <c r="AJ9">
        <f t="shared" si="7"/>
        <v>-43.805948516597709</v>
      </c>
      <c r="AK9">
        <f t="shared" si="24"/>
        <v>81.207067766418476</v>
      </c>
      <c r="AL9">
        <f t="shared" si="8"/>
        <v>213.63052337586154</v>
      </c>
      <c r="AN9">
        <f t="shared" si="9"/>
        <v>631.66696752312339</v>
      </c>
      <c r="AO9">
        <f t="shared" si="9"/>
        <v>-31.58334837615617</v>
      </c>
      <c r="AP9">
        <f t="shared" si="9"/>
        <v>-28.880161790638077</v>
      </c>
      <c r="AQ9">
        <f t="shared" si="9"/>
        <v>-461.10557036494339</v>
      </c>
      <c r="AR9">
        <f t="shared" si="9"/>
        <v>110.09788699138566</v>
      </c>
      <c r="AS9">
        <f t="shared" si="9"/>
        <v>-27.36741007125816</v>
      </c>
      <c r="AT9">
        <f t="shared" si="9"/>
        <v>50.733455147215125</v>
      </c>
      <c r="AU9">
        <f t="shared" si="9"/>
        <v>133.46393206734263</v>
      </c>
      <c r="AW9">
        <v>6</v>
      </c>
      <c r="AX9">
        <f>(R9*SUMPRODUCT(K10:$K$23, X10:$X$23)-$AZ$3*SUMPRODUCT(K9:$K$22, W10:$W$23))/Z9</f>
        <v>691.11292526266368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3.229188E-3</v>
      </c>
      <c r="O10">
        <f t="shared" si="21"/>
        <v>1093.6001191791927</v>
      </c>
      <c r="P10">
        <f t="shared" si="22"/>
        <v>54.68000595895964</v>
      </c>
      <c r="Q10" s="4">
        <f t="shared" si="23"/>
        <v>50</v>
      </c>
      <c r="R10">
        <f t="shared" si="0"/>
        <v>250000</v>
      </c>
      <c r="S10">
        <f t="shared" si="1"/>
        <v>733.8251349612766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638.96640019514962</v>
      </c>
      <c r="AC10">
        <f t="shared" si="2"/>
        <v>669.48042673222199</v>
      </c>
      <c r="AE10">
        <f t="shared" si="3"/>
        <v>997.70890854144614</v>
      </c>
      <c r="AF10">
        <f t="shared" si="4"/>
        <v>-49.885445427072312</v>
      </c>
      <c r="AG10">
        <f t="shared" si="4"/>
        <v>-45.615801015561416</v>
      </c>
      <c r="AH10">
        <f t="shared" si="5"/>
        <v>-746.38404104842311</v>
      </c>
      <c r="AI10">
        <f t="shared" si="6"/>
        <v>155.82362105038931</v>
      </c>
      <c r="AJ10">
        <f t="shared" si="7"/>
        <v>-30.514026537072368</v>
      </c>
      <c r="AK10">
        <f t="shared" si="24"/>
        <v>83.306467823749998</v>
      </c>
      <c r="AL10">
        <f t="shared" si="8"/>
        <v>208.61606233706692</v>
      </c>
      <c r="AN10">
        <f t="shared" si="9"/>
        <v>592.21902751199048</v>
      </c>
      <c r="AO10">
        <f t="shared" si="9"/>
        <v>-29.61095137559953</v>
      </c>
      <c r="AP10">
        <f t="shared" si="9"/>
        <v>-27.076580238327132</v>
      </c>
      <c r="AQ10">
        <f t="shared" si="9"/>
        <v>-443.03787122274105</v>
      </c>
      <c r="AR10">
        <f t="shared" si="9"/>
        <v>92.493624675322806</v>
      </c>
      <c r="AS10">
        <f t="shared" si="9"/>
        <v>-18.112484479744801</v>
      </c>
      <c r="AT10">
        <f t="shared" si="9"/>
        <v>49.448967467038194</v>
      </c>
      <c r="AU10">
        <f t="shared" si="9"/>
        <v>123.83010766261619</v>
      </c>
      <c r="AW10">
        <v>7</v>
      </c>
      <c r="AX10">
        <f>(R10*SUMPRODUCT(K11:$K$23, X11:$X$23)-$AZ$3*SUMPRODUCT(K10:$K$22, W11:$W$23))/Z10</f>
        <v>733.8251349612766</v>
      </c>
    </row>
    <row r="11" spans="1:52" x14ac:dyDescent="0.25">
      <c r="A11" t="s">
        <v>33</v>
      </c>
      <c r="C11" s="7">
        <f>AU25</f>
        <v>318.08494391988796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3.318545E-3</v>
      </c>
      <c r="O11">
        <f t="shared" si="21"/>
        <v>1093.6001191791927</v>
      </c>
      <c r="P11">
        <f t="shared" si="22"/>
        <v>54.68000595895964</v>
      </c>
      <c r="Q11" s="4">
        <f t="shared" si="23"/>
        <v>50</v>
      </c>
      <c r="R11">
        <f t="shared" si="0"/>
        <v>250000</v>
      </c>
      <c r="S11">
        <f t="shared" si="1"/>
        <v>762.29210790113029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669.48042673222199</v>
      </c>
      <c r="AC11">
        <f t="shared" si="2"/>
        <v>686.1889027314237</v>
      </c>
      <c r="AE11">
        <f t="shared" si="3"/>
        <v>984.4208775461359</v>
      </c>
      <c r="AF11">
        <f t="shared" si="4"/>
        <v>-49.221043877306805</v>
      </c>
      <c r="AG11">
        <f t="shared" si="4"/>
        <v>-45.008264917024619</v>
      </c>
      <c r="AH11">
        <f t="shared" si="5"/>
        <v>-756.89044190593131</v>
      </c>
      <c r="AI11">
        <f t="shared" si="6"/>
        <v>133.30112684587323</v>
      </c>
      <c r="AJ11">
        <f t="shared" si="7"/>
        <v>-16.70847599920171</v>
      </c>
      <c r="AK11">
        <f t="shared" si="24"/>
        <v>82.641033410654131</v>
      </c>
      <c r="AL11">
        <f t="shared" si="8"/>
        <v>199.23368425732565</v>
      </c>
      <c r="AN11">
        <f t="shared" si="9"/>
        <v>555.71234592887845</v>
      </c>
      <c r="AO11">
        <f t="shared" si="9"/>
        <v>-27.785617296443931</v>
      </c>
      <c r="AP11">
        <f t="shared" si="9"/>
        <v>-25.407474641918078</v>
      </c>
      <c r="AQ11">
        <f t="shared" si="9"/>
        <v>-427.26985243461388</v>
      </c>
      <c r="AR11">
        <f t="shared" si="9"/>
        <v>75.249401555902608</v>
      </c>
      <c r="AS11">
        <f t="shared" si="9"/>
        <v>-9.4320494477501455</v>
      </c>
      <c r="AT11">
        <f t="shared" si="9"/>
        <v>46.651430901280463</v>
      </c>
      <c r="AU11">
        <f t="shared" si="9"/>
        <v>112.46878300943293</v>
      </c>
      <c r="AW11">
        <v>8</v>
      </c>
      <c r="AX11">
        <f>(R11*SUMPRODUCT(K12:$K$23, X12:$X$23)-$AZ$3*SUMPRODUCT(K11:$K$22, W12:$W$23))/Z11</f>
        <v>762.29210790113029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3.4212090000000001E-3</v>
      </c>
      <c r="O12">
        <f t="shared" si="21"/>
        <v>1093.6001191791927</v>
      </c>
      <c r="P12">
        <f t="shared" si="22"/>
        <v>54.68000595895964</v>
      </c>
      <c r="Q12" s="4">
        <f t="shared" si="23"/>
        <v>50</v>
      </c>
      <c r="R12">
        <f t="shared" si="0"/>
        <v>250000</v>
      </c>
      <c r="S12">
        <f t="shared" si="1"/>
        <v>776.52699058154803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686.1889027314237</v>
      </c>
      <c r="AC12">
        <f t="shared" si="2"/>
        <v>689.62118948711668</v>
      </c>
      <c r="AE12">
        <f t="shared" si="3"/>
        <v>971.20875920462584</v>
      </c>
      <c r="AF12">
        <f t="shared" si="4"/>
        <v>-48.560437960231297</v>
      </c>
      <c r="AG12">
        <f t="shared" si="4"/>
        <v>-44.404199586845863</v>
      </c>
      <c r="AH12">
        <f t="shared" si="5"/>
        <v>-769.91340504254435</v>
      </c>
      <c r="AI12">
        <f t="shared" si="6"/>
        <v>108.33071661500435</v>
      </c>
      <c r="AJ12">
        <f t="shared" si="7"/>
        <v>-3.432286755692985</v>
      </c>
      <c r="AK12">
        <f t="shared" si="24"/>
        <v>83.498651924344969</v>
      </c>
      <c r="AL12">
        <f t="shared" si="8"/>
        <v>188.39708178365635</v>
      </c>
      <c r="AN12">
        <f t="shared" si="9"/>
        <v>521.20355013811843</v>
      </c>
      <c r="AO12">
        <f t="shared" si="9"/>
        <v>-26.060177506905923</v>
      </c>
      <c r="AP12">
        <f t="shared" si="9"/>
        <v>-23.829713484729247</v>
      </c>
      <c r="AQ12">
        <f t="shared" si="9"/>
        <v>-413.17749269037887</v>
      </c>
      <c r="AR12">
        <f t="shared" si="9"/>
        <v>58.13616645610437</v>
      </c>
      <c r="AS12">
        <f t="shared" si="9"/>
        <v>-1.8419521294518282</v>
      </c>
      <c r="AT12">
        <f t="shared" si="9"/>
        <v>44.809927219309969</v>
      </c>
      <c r="AU12">
        <f t="shared" si="9"/>
        <v>101.10414154596252</v>
      </c>
      <c r="AW12">
        <v>9</v>
      </c>
      <c r="AX12">
        <f>(R12*SUMPRODUCT(K13:$K$23, X13:$X$23)-$AZ$3*SUMPRODUCT(K12:$K$22, W13:$W$23))/Z12</f>
        <v>776.52699058154803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3.53338E-3</v>
      </c>
      <c r="O13">
        <f t="shared" si="21"/>
        <v>1093.6001191791927</v>
      </c>
      <c r="P13">
        <f t="shared" si="22"/>
        <v>54.68000595895964</v>
      </c>
      <c r="Q13" s="4">
        <f t="shared" si="23"/>
        <v>50</v>
      </c>
      <c r="R13">
        <f t="shared" si="0"/>
        <v>250000</v>
      </c>
      <c r="S13">
        <f t="shared" si="1"/>
        <v>776.26485179845611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689.62118948711668</v>
      </c>
      <c r="AC13">
        <f t="shared" si="2"/>
        <v>680.0586332047319</v>
      </c>
      <c r="AE13">
        <f t="shared" si="3"/>
        <v>958.06502200698105</v>
      </c>
      <c r="AF13">
        <f t="shared" si="4"/>
        <v>-47.90325110034906</v>
      </c>
      <c r="AG13">
        <f t="shared" si="4"/>
        <v>-43.80326068024123</v>
      </c>
      <c r="AH13">
        <f t="shared" si="5"/>
        <v>-784.48455368084717</v>
      </c>
      <c r="AI13">
        <f t="shared" si="6"/>
        <v>81.873956545543592</v>
      </c>
      <c r="AJ13">
        <f t="shared" si="7"/>
        <v>9.5625562823847758</v>
      </c>
      <c r="AK13">
        <f t="shared" si="24"/>
        <v>82.708779052356817</v>
      </c>
      <c r="AL13">
        <f t="shared" si="8"/>
        <v>174.14529188028519</v>
      </c>
      <c r="AN13">
        <f t="shared" si="9"/>
        <v>488.87506364623948</v>
      </c>
      <c r="AO13">
        <f t="shared" si="9"/>
        <v>-24.443753182311976</v>
      </c>
      <c r="AP13">
        <f t="shared" si="9"/>
        <v>-22.351637269990754</v>
      </c>
      <c r="AQ13">
        <f t="shared" si="9"/>
        <v>-400.30157379800613</v>
      </c>
      <c r="AR13">
        <f t="shared" si="9"/>
        <v>41.778099395930575</v>
      </c>
      <c r="AS13">
        <f t="shared" si="9"/>
        <v>4.8795177819752826</v>
      </c>
      <c r="AT13">
        <f t="shared" si="9"/>
        <v>42.204087086512033</v>
      </c>
      <c r="AU13">
        <f t="shared" si="9"/>
        <v>88.861704264417895</v>
      </c>
      <c r="AW13">
        <v>10</v>
      </c>
      <c r="AX13">
        <f>(R13*SUMPRODUCT(K14:$K$23, X14:$X$23)-$AZ$3*SUMPRODUCT(K13:$K$22, W14:$W$23))/Z13</f>
        <v>776.26485179845611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3.6617109999999998E-3</v>
      </c>
      <c r="O14">
        <f t="shared" si="21"/>
        <v>1093.6001191791927</v>
      </c>
      <c r="P14">
        <f t="shared" si="22"/>
        <v>54.68000595895964</v>
      </c>
      <c r="Q14" s="4">
        <f t="shared" si="23"/>
        <v>50</v>
      </c>
      <c r="R14">
        <f t="shared" si="0"/>
        <v>250000</v>
      </c>
      <c r="S14">
        <f t="shared" si="1"/>
        <v>760.72643805157429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680.0586332047319</v>
      </c>
      <c r="AC14">
        <f t="shared" si="2"/>
        <v>657.34117721479697</v>
      </c>
      <c r="AE14">
        <f t="shared" si="3"/>
        <v>944.97621455711305</v>
      </c>
      <c r="AF14">
        <f t="shared" si="4"/>
        <v>-47.248810727855656</v>
      </c>
      <c r="AG14">
        <f t="shared" si="4"/>
        <v>-43.20483319197011</v>
      </c>
      <c r="AH14">
        <f t="shared" si="5"/>
        <v>-801.97440734353393</v>
      </c>
      <c r="AI14">
        <f t="shared" si="6"/>
        <v>52.548163293753305</v>
      </c>
      <c r="AJ14">
        <f t="shared" si="7"/>
        <v>22.717455989934933</v>
      </c>
      <c r="AK14">
        <f t="shared" si="24"/>
        <v>81.098202303547055</v>
      </c>
      <c r="AL14">
        <f t="shared" si="8"/>
        <v>156.36382158723529</v>
      </c>
      <c r="AN14">
        <f t="shared" si="9"/>
        <v>458.6229729994273</v>
      </c>
      <c r="AO14">
        <f t="shared" si="9"/>
        <v>-22.931148649971366</v>
      </c>
      <c r="AP14">
        <f t="shared" si="9"/>
        <v>-20.968495017340029</v>
      </c>
      <c r="AQ14">
        <f t="shared" si="9"/>
        <v>-389.22025898580506</v>
      </c>
      <c r="AR14">
        <f t="shared" si="9"/>
        <v>25.503070346310775</v>
      </c>
      <c r="AS14">
        <f t="shared" si="9"/>
        <v>11.025406824626391</v>
      </c>
      <c r="AT14">
        <f t="shared" si="9"/>
        <v>39.359190286914711</v>
      </c>
      <c r="AU14">
        <f t="shared" si="9"/>
        <v>75.887667457851876</v>
      </c>
      <c r="AW14">
        <v>11</v>
      </c>
      <c r="AX14">
        <f>(R14*SUMPRODUCT(K15:$K$23, X15:$X$23)-$AZ$3*SUMPRODUCT(K14:$K$22, W15:$W$23))/Z14</f>
        <v>760.72643805157429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3.8071530000000002E-3</v>
      </c>
      <c r="O15">
        <f t="shared" si="21"/>
        <v>1093.6001191791927</v>
      </c>
      <c r="P15">
        <f t="shared" si="22"/>
        <v>54.68000595895964</v>
      </c>
      <c r="Q15" s="4">
        <f t="shared" si="23"/>
        <v>50</v>
      </c>
      <c r="R15">
        <f t="shared" si="0"/>
        <v>250000</v>
      </c>
      <c r="S15">
        <f t="shared" si="1"/>
        <v>729.56084672549309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657.34117721479697</v>
      </c>
      <c r="AC15">
        <f t="shared" si="2"/>
        <v>621.70691129941247</v>
      </c>
      <c r="AE15">
        <f t="shared" si="3"/>
        <v>931.92878338136222</v>
      </c>
      <c r="AF15">
        <f t="shared" si="4"/>
        <v>-46.59643916906812</v>
      </c>
      <c r="AG15">
        <f t="shared" si="4"/>
        <v>-42.608297449749102</v>
      </c>
      <c r="AH15">
        <f t="shared" si="5"/>
        <v>-822.43705150654296</v>
      </c>
      <c r="AI15">
        <f t="shared" si="6"/>
        <v>20.286995256002001</v>
      </c>
      <c r="AJ15">
        <f t="shared" si="7"/>
        <v>35.634265915384503</v>
      </c>
      <c r="AK15">
        <f t="shared" si="24"/>
        <v>80.064755762066028</v>
      </c>
      <c r="AL15">
        <f t="shared" si="8"/>
        <v>135.98601693345253</v>
      </c>
      <c r="AN15">
        <f t="shared" si="9"/>
        <v>429.97499329015051</v>
      </c>
      <c r="AO15">
        <f t="shared" si="9"/>
        <v>-21.498749664507532</v>
      </c>
      <c r="AP15">
        <f t="shared" si="9"/>
        <v>-19.65869360058549</v>
      </c>
      <c r="AQ15">
        <f t="shared" si="9"/>
        <v>-379.45749933810794</v>
      </c>
      <c r="AR15">
        <f t="shared" si="9"/>
        <v>9.3600506869495472</v>
      </c>
      <c r="AS15">
        <f t="shared" si="9"/>
        <v>16.441002275167325</v>
      </c>
      <c r="AT15">
        <f t="shared" si="9"/>
        <v>36.940422310665127</v>
      </c>
      <c r="AU15">
        <f t="shared" si="9"/>
        <v>62.741475272781997</v>
      </c>
      <c r="AW15">
        <v>12</v>
      </c>
      <c r="AX15">
        <f>(R15*SUMPRODUCT(K16:$K$23, X16:$X$23)-$AZ$3*SUMPRODUCT(K15:$K$22, W16:$W$23))/Z15</f>
        <v>729.56084672549309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3.9582979999999999E-3</v>
      </c>
      <c r="O16">
        <f t="shared" si="21"/>
        <v>1093.6001191791927</v>
      </c>
      <c r="P16">
        <f t="shared" si="22"/>
        <v>54.68000595895964</v>
      </c>
      <c r="Q16" s="4">
        <f t="shared" si="23"/>
        <v>50</v>
      </c>
      <c r="R16">
        <f t="shared" si="0"/>
        <v>250000</v>
      </c>
      <c r="S16">
        <f t="shared" si="1"/>
        <v>684.48968065660142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621.70691129941247</v>
      </c>
      <c r="AC16">
        <f t="shared" si="2"/>
        <v>575.1569398443753</v>
      </c>
      <c r="AE16">
        <f t="shared" si="3"/>
        <v>918.92064370814762</v>
      </c>
      <c r="AF16">
        <f t="shared" si="4"/>
        <v>-45.94603218540739</v>
      </c>
      <c r="AG16">
        <f t="shared" si="4"/>
        <v>-42.013558136672863</v>
      </c>
      <c r="AH16">
        <f t="shared" si="5"/>
        <v>-843.28169289373488</v>
      </c>
      <c r="AI16">
        <f t="shared" si="6"/>
        <v>-12.320639507667465</v>
      </c>
      <c r="AJ16">
        <f t="shared" si="7"/>
        <v>46.549971455037166</v>
      </c>
      <c r="AK16">
        <f t="shared" si="24"/>
        <v>81.759079298371773</v>
      </c>
      <c r="AL16">
        <f t="shared" si="8"/>
        <v>115.98841124574147</v>
      </c>
      <c r="AN16">
        <f t="shared" si="9"/>
        <v>401.98471053499441</v>
      </c>
      <c r="AO16">
        <f t="shared" si="9"/>
        <v>-20.099235526749723</v>
      </c>
      <c r="AP16">
        <f t="shared" si="9"/>
        <v>-18.378962450950816</v>
      </c>
      <c r="AQ16">
        <f t="shared" si="9"/>
        <v>-368.89621485640635</v>
      </c>
      <c r="AR16">
        <f t="shared" si="9"/>
        <v>-5.3897022991124786</v>
      </c>
      <c r="AS16">
        <f t="shared" si="9"/>
        <v>20.363430649740071</v>
      </c>
      <c r="AT16">
        <f t="shared" si="9"/>
        <v>35.765765031394764</v>
      </c>
      <c r="AU16">
        <f t="shared" si="9"/>
        <v>50.739493382022353</v>
      </c>
      <c r="AW16">
        <v>13</v>
      </c>
      <c r="AX16">
        <f>(R16*SUMPRODUCT(K17:$K$23, X17:$X$23)-$AZ$3*SUMPRODUCT(K16:$K$22, W17:$W$23))/Z16</f>
        <v>684.48968065660142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4.120851E-3</v>
      </c>
      <c r="O17">
        <f t="shared" si="21"/>
        <v>1093.6001191791927</v>
      </c>
      <c r="P17">
        <f t="shared" si="22"/>
        <v>54.68000595895964</v>
      </c>
      <c r="Q17" s="4">
        <f t="shared" si="23"/>
        <v>50</v>
      </c>
      <c r="R17">
        <f t="shared" si="0"/>
        <v>250000</v>
      </c>
      <c r="S17">
        <f t="shared" si="1"/>
        <v>627.52027980176751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575.1569398443753</v>
      </c>
      <c r="AC17">
        <f t="shared" si="2"/>
        <v>519.84145123096482</v>
      </c>
      <c r="AE17">
        <f t="shared" si="3"/>
        <v>905.9447022175209</v>
      </c>
      <c r="AF17">
        <f t="shared" si="4"/>
        <v>-45.297235110876045</v>
      </c>
      <c r="AG17">
        <f t="shared" si="4"/>
        <v>-41.420290942245067</v>
      </c>
      <c r="AH17">
        <f t="shared" si="5"/>
        <v>-865.65806530533246</v>
      </c>
      <c r="AI17">
        <f t="shared" si="6"/>
        <v>-46.430889140932663</v>
      </c>
      <c r="AJ17">
        <f t="shared" si="7"/>
        <v>55.31548861341048</v>
      </c>
      <c r="AK17">
        <f t="shared" si="24"/>
        <v>88.589131908877945</v>
      </c>
      <c r="AL17">
        <f t="shared" si="8"/>
        <v>97.473731381355762</v>
      </c>
      <c r="AN17">
        <f t="shared" si="9"/>
        <v>373.27714451657874</v>
      </c>
      <c r="AO17">
        <f t="shared" si="9"/>
        <v>-18.663857225828938</v>
      </c>
      <c r="AP17">
        <f t="shared" si="9"/>
        <v>-17.066436715311617</v>
      </c>
      <c r="AQ17">
        <f t="shared" si="9"/>
        <v>-356.67780820835981</v>
      </c>
      <c r="AR17">
        <f t="shared" si="9"/>
        <v>-19.1309576329216</v>
      </c>
      <c r="AS17">
        <f t="shared" si="9"/>
        <v>22.791686497655043</v>
      </c>
      <c r="AT17">
        <f t="shared" si="9"/>
        <v>36.501453248973981</v>
      </c>
      <c r="AU17">
        <f t="shared" si="9"/>
        <v>40.162182113707416</v>
      </c>
      <c r="AW17">
        <v>14</v>
      </c>
      <c r="AX17">
        <f>(R17*SUMPRODUCT(K18:$K$23, X18:$X$23)-$AZ$3*SUMPRODUCT(K17:$K$22, W18:$W$23))/Z17</f>
        <v>627.52027980176751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4.2986129999999997E-3</v>
      </c>
      <c r="O18">
        <f t="shared" si="21"/>
        <v>1093.6001191791927</v>
      </c>
      <c r="P18">
        <f t="shared" si="22"/>
        <v>54.68000595895964</v>
      </c>
      <c r="Q18" s="4">
        <f t="shared" si="23"/>
        <v>50</v>
      </c>
      <c r="R18">
        <f t="shared" si="0"/>
        <v>250000</v>
      </c>
      <c r="S18">
        <f t="shared" si="1"/>
        <v>559.54320809055218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519.84145123096482</v>
      </c>
      <c r="AC18">
        <f t="shared" si="2"/>
        <v>456.90102984434498</v>
      </c>
      <c r="AE18">
        <f t="shared" si="3"/>
        <v>892.99094952111227</v>
      </c>
      <c r="AF18">
        <f t="shared" si="4"/>
        <v>-44.649547476055623</v>
      </c>
      <c r="AG18">
        <f t="shared" si="4"/>
        <v>-40.828038231714501</v>
      </c>
      <c r="AH18">
        <f t="shared" si="5"/>
        <v>-890.24900554058445</v>
      </c>
      <c r="AI18">
        <f t="shared" si="6"/>
        <v>-82.735641727242296</v>
      </c>
      <c r="AJ18">
        <f t="shared" si="7"/>
        <v>62.940421386619846</v>
      </c>
      <c r="AK18">
        <f t="shared" si="24"/>
        <v>95.909618014649098</v>
      </c>
      <c r="AL18">
        <f t="shared" si="8"/>
        <v>76.114397674026648</v>
      </c>
      <c r="AN18">
        <f t="shared" si="9"/>
        <v>343.83683682402682</v>
      </c>
      <c r="AO18">
        <f t="shared" si="9"/>
        <v>-17.191841841201345</v>
      </c>
      <c r="AP18">
        <f t="shared" si="9"/>
        <v>-15.720409626605353</v>
      </c>
      <c r="AQ18">
        <f t="shared" si="9"/>
        <v>-342.7810799369957</v>
      </c>
      <c r="AR18">
        <f t="shared" si="9"/>
        <v>-31.856494580775582</v>
      </c>
      <c r="AS18">
        <f t="shared" si="9"/>
        <v>24.234551771831871</v>
      </c>
      <c r="AT18">
        <f t="shared" si="9"/>
        <v>36.928996533327116</v>
      </c>
      <c r="AU18">
        <f t="shared" si="9"/>
        <v>29.307053724383408</v>
      </c>
      <c r="AW18">
        <v>15</v>
      </c>
      <c r="AX18">
        <f>(R18*SUMPRODUCT(K19:$K$23, X19:$X$23)-$AZ$3*SUMPRODUCT(K18:$K$22, W19:$W$23))/Z18</f>
        <v>559.54320809055218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4.5124980000000002E-3</v>
      </c>
      <c r="O19">
        <f t="shared" si="21"/>
        <v>1093.6001191791927</v>
      </c>
      <c r="P19">
        <f t="shared" si="22"/>
        <v>54.68000595895964</v>
      </c>
      <c r="Q19" s="4">
        <f t="shared" si="23"/>
        <v>50</v>
      </c>
      <c r="R19">
        <f t="shared" si="0"/>
        <v>250000</v>
      </c>
      <c r="S19">
        <f t="shared" si="1"/>
        <v>477.4801137521639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456.90102984434498</v>
      </c>
      <c r="AC19">
        <f t="shared" si="2"/>
        <v>384.23322678047759</v>
      </c>
      <c r="AE19">
        <f t="shared" si="3"/>
        <v>880.03142015216918</v>
      </c>
      <c r="AF19">
        <f t="shared" si="4"/>
        <v>-44.001571007608462</v>
      </c>
      <c r="AG19">
        <f t="shared" si="4"/>
        <v>-40.235521408532826</v>
      </c>
      <c r="AH19">
        <f t="shared" si="5"/>
        <v>-921.18220432267617</v>
      </c>
      <c r="AI19">
        <f t="shared" si="6"/>
        <v>-125.3878765866483</v>
      </c>
      <c r="AJ19">
        <f t="shared" si="7"/>
        <v>72.667803063867382</v>
      </c>
      <c r="AK19">
        <f t="shared" si="24"/>
        <v>94.901126517785698</v>
      </c>
      <c r="AL19">
        <f t="shared" si="8"/>
        <v>42.181052995004777</v>
      </c>
      <c r="AN19">
        <f t="shared" si="9"/>
        <v>315.67626739080669</v>
      </c>
      <c r="AO19">
        <f t="shared" si="9"/>
        <v>-15.783813369540335</v>
      </c>
      <c r="AP19">
        <f t="shared" si="9"/>
        <v>-14.432892876225139</v>
      </c>
      <c r="AQ19">
        <f t="shared" si="9"/>
        <v>-330.43747437692105</v>
      </c>
      <c r="AR19">
        <f t="shared" si="9"/>
        <v>-44.977913231879839</v>
      </c>
      <c r="AS19">
        <f t="shared" si="9"/>
        <v>26.066683876724916</v>
      </c>
      <c r="AT19">
        <f t="shared" si="9"/>
        <v>34.042004301547721</v>
      </c>
      <c r="AU19">
        <f t="shared" si="9"/>
        <v>15.130774946392796</v>
      </c>
      <c r="AW19">
        <v>16</v>
      </c>
      <c r="AX19">
        <f>(R19*SUMPRODUCT(K20:$K$23, X20:$X$23)-$AZ$3*SUMPRODUCT(K19:$K$22, W20:$W$23))/Z19</f>
        <v>477.4801137521639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4.7406419999999998E-3</v>
      </c>
      <c r="O20">
        <f t="shared" si="21"/>
        <v>1093.6001191791927</v>
      </c>
      <c r="P20">
        <f t="shared" si="22"/>
        <v>54.68000595895964</v>
      </c>
      <c r="Q20" s="4">
        <f t="shared" si="23"/>
        <v>50</v>
      </c>
      <c r="R20">
        <f t="shared" si="0"/>
        <v>250000</v>
      </c>
      <c r="S20">
        <f t="shared" si="1"/>
        <v>373.84826335715445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384.23322678047759</v>
      </c>
      <c r="AC20">
        <f t="shared" si="2"/>
        <v>296.40502729179661</v>
      </c>
      <c r="AE20">
        <f t="shared" si="3"/>
        <v>867.05919203895451</v>
      </c>
      <c r="AF20">
        <f t="shared" si="4"/>
        <v>-43.352959601947731</v>
      </c>
      <c r="AG20">
        <f t="shared" si="4"/>
        <v>-39.642423991766314</v>
      </c>
      <c r="AH20">
        <f t="shared" si="5"/>
        <v>-953.7110134059493</v>
      </c>
      <c r="AI20">
        <f t="shared" si="6"/>
        <v>-169.6472049607089</v>
      </c>
      <c r="AJ20">
        <f t="shared" si="7"/>
        <v>87.82819948868098</v>
      </c>
      <c r="AK20">
        <f t="shared" si="24"/>
        <v>65.59111263550939</v>
      </c>
      <c r="AL20">
        <f t="shared" si="8"/>
        <v>-16.227892836518535</v>
      </c>
      <c r="AN20">
        <f t="shared" si="9"/>
        <v>295.00426495807881</v>
      </c>
      <c r="AO20">
        <f t="shared" si="9"/>
        <v>-14.750213247903943</v>
      </c>
      <c r="AP20">
        <f t="shared" si="9"/>
        <v>-13.487757535153518</v>
      </c>
      <c r="AQ20">
        <f t="shared" si="9"/>
        <v>-324.48628545259265</v>
      </c>
      <c r="AR20">
        <f t="shared" si="9"/>
        <v>-57.719991277571303</v>
      </c>
      <c r="AS20">
        <f t="shared" si="9"/>
        <v>29.882266021332715</v>
      </c>
      <c r="AT20">
        <f t="shared" si="9"/>
        <v>22.316421010794933</v>
      </c>
      <c r="AU20">
        <f t="shared" si="9"/>
        <v>-5.5213042454436527</v>
      </c>
      <c r="AW20">
        <v>17</v>
      </c>
      <c r="AX20">
        <f>(R20*SUMPRODUCT(K21:$K$23, X21:$X$23)-$AZ$3*SUMPRODUCT(K20:$K$22, W21:$W$23))/Z20</f>
        <v>373.84826335715445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4.9668849999999999E-3</v>
      </c>
      <c r="O21">
        <f t="shared" si="21"/>
        <v>1093.6001191791927</v>
      </c>
      <c r="P21">
        <f t="shared" si="22"/>
        <v>54.68000595895964</v>
      </c>
      <c r="Q21" s="4">
        <f t="shared" si="23"/>
        <v>50</v>
      </c>
      <c r="R21">
        <f t="shared" si="0"/>
        <v>250000</v>
      </c>
      <c r="S21">
        <f t="shared" si="1"/>
        <v>254.74323771871377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296.40502729179661</v>
      </c>
      <c r="AC21">
        <f t="shared" si="2"/>
        <v>198.94988527090743</v>
      </c>
      <c r="AE21">
        <f t="shared" si="3"/>
        <v>854.08201682351455</v>
      </c>
      <c r="AF21">
        <f t="shared" si="4"/>
        <v>-42.704100841175737</v>
      </c>
      <c r="AG21">
        <f t="shared" si="4"/>
        <v>-39.049100390760302</v>
      </c>
      <c r="AH21">
        <f t="shared" si="5"/>
        <v>-984.49680544172099</v>
      </c>
      <c r="AI21">
        <f t="shared" si="6"/>
        <v>-212.16798985014248</v>
      </c>
      <c r="AJ21">
        <f t="shared" si="7"/>
        <v>97.455142020889184</v>
      </c>
      <c r="AK21">
        <f t="shared" si="24"/>
        <v>56.829264989963157</v>
      </c>
      <c r="AL21">
        <f t="shared" si="8"/>
        <v>-57.883582839290135</v>
      </c>
      <c r="AN21">
        <f t="shared" si="9"/>
        <v>276.40917915908091</v>
      </c>
      <c r="AO21">
        <f t="shared" si="9"/>
        <v>-13.820458957954049</v>
      </c>
      <c r="AP21">
        <f t="shared" si="9"/>
        <v>-12.63757996691429</v>
      </c>
      <c r="AQ21">
        <f t="shared" si="9"/>
        <v>-318.61571666028243</v>
      </c>
      <c r="AR21">
        <f t="shared" si="9"/>
        <v>-68.664576426069857</v>
      </c>
      <c r="AS21">
        <f t="shared" si="9"/>
        <v>31.539706117465219</v>
      </c>
      <c r="AT21">
        <f t="shared" si="9"/>
        <v>18.391829096824903</v>
      </c>
      <c r="AU21">
        <f t="shared" si="9"/>
        <v>-18.733041211779732</v>
      </c>
      <c r="AW21">
        <v>18</v>
      </c>
      <c r="AX21">
        <f>(R21*SUMPRODUCT(K22:$K$23, X22:$X$23)-$AZ$3*SUMPRODUCT(K21:$K$22, W22:$W$23))/Z21</f>
        <v>254.74323771871377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5.2168930000000002E-3</v>
      </c>
      <c r="O22">
        <f t="shared" si="21"/>
        <v>1093.6001191791927</v>
      </c>
      <c r="P22">
        <f t="shared" si="22"/>
        <v>54.68000595895964</v>
      </c>
      <c r="Q22" s="4">
        <f t="shared" si="23"/>
        <v>50</v>
      </c>
      <c r="R22">
        <f t="shared" si="0"/>
        <v>250000</v>
      </c>
      <c r="S22">
        <f t="shared" si="1"/>
        <v>127.54033261820129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198.94988527090743</v>
      </c>
      <c r="AC22">
        <f t="shared" si="2"/>
        <v>98.091000472820895</v>
      </c>
      <c r="AE22">
        <f t="shared" si="3"/>
        <v>841.0855421602871</v>
      </c>
      <c r="AF22">
        <f t="shared" si="4"/>
        <v>-42.054277108014354</v>
      </c>
      <c r="AG22">
        <f t="shared" si="4"/>
        <v>-38.454894408367849</v>
      </c>
      <c r="AH22">
        <f t="shared" si="5"/>
        <v>-1018.5748924242736</v>
      </c>
      <c r="AI22">
        <f t="shared" si="6"/>
        <v>-257.99852178036872</v>
      </c>
      <c r="AJ22">
        <f t="shared" si="7"/>
        <v>100.85888479808654</v>
      </c>
      <c r="AK22">
        <f t="shared" si="24"/>
        <v>69.858680522622606</v>
      </c>
      <c r="AL22">
        <f t="shared" si="8"/>
        <v>-87.280956459659578</v>
      </c>
      <c r="AN22">
        <f t="shared" si="9"/>
        <v>254.39541145383123</v>
      </c>
      <c r="AO22">
        <f t="shared" si="9"/>
        <v>-12.71977057269156</v>
      </c>
      <c r="AP22">
        <f t="shared" si="9"/>
        <v>-11.631098378297956</v>
      </c>
      <c r="AQ22">
        <f t="shared" si="9"/>
        <v>-308.07898348754861</v>
      </c>
      <c r="AR22">
        <f t="shared" si="9"/>
        <v>-78.034440984706904</v>
      </c>
      <c r="AS22">
        <f t="shared" si="9"/>
        <v>30.505859643101665</v>
      </c>
      <c r="AT22">
        <f t="shared" si="9"/>
        <v>21.129512854933292</v>
      </c>
      <c r="AU22">
        <f t="shared" si="9"/>
        <v>-26.39906848667195</v>
      </c>
      <c r="AW22">
        <v>19</v>
      </c>
      <c r="AX22">
        <f>(R22*SUMPRODUCT(K23:$K$23, X23:$X$23)-$AZ$3*SUMPRODUCT(K22:$K$22, W23:$W$23))/Z22</f>
        <v>127.54033261820129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5.4821100000000001E-3</v>
      </c>
      <c r="O23">
        <f t="shared" si="21"/>
        <v>1093.6001191791927</v>
      </c>
      <c r="P23">
        <f t="shared" si="22"/>
        <v>54.68000595895964</v>
      </c>
      <c r="Q23" s="4">
        <f t="shared" si="23"/>
        <v>50</v>
      </c>
      <c r="R23">
        <f t="shared" si="0"/>
        <v>250000</v>
      </c>
      <c r="S23">
        <f t="shared" si="1"/>
        <v>129.54597769493176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98.091000472820895</v>
      </c>
      <c r="AC23">
        <f t="shared" si="2"/>
        <v>98.09100047282088</v>
      </c>
      <c r="AE23">
        <f t="shared" si="3"/>
        <v>828.06376327715179</v>
      </c>
      <c r="AF23">
        <f t="shared" si="4"/>
        <v>-41.403188163857592</v>
      </c>
      <c r="AG23">
        <f t="shared" si="4"/>
        <v>-37.859531503099113</v>
      </c>
      <c r="AH23">
        <f t="shared" si="5"/>
        <v>-1054.0698059252875</v>
      </c>
      <c r="AI23">
        <f t="shared" si="6"/>
        <v>-305.26876231509243</v>
      </c>
      <c r="AJ23">
        <f t="shared" si="7"/>
        <v>0</v>
      </c>
      <c r="AK23">
        <f t="shared" si="24"/>
        <v>91.92568870339737</v>
      </c>
      <c r="AL23">
        <f t="shared" si="8"/>
        <v>-213.34307361169505</v>
      </c>
      <c r="AN23">
        <f t="shared" si="9"/>
        <v>226.88362506586441</v>
      </c>
      <c r="AO23">
        <f t="shared" si="9"/>
        <v>-11.344181253293222</v>
      </c>
      <c r="AP23">
        <f t="shared" si="9"/>
        <v>-10.373244346212815</v>
      </c>
      <c r="AQ23">
        <f t="shared" si="9"/>
        <v>-288.80768516464815</v>
      </c>
      <c r="AR23">
        <f t="shared" si="9"/>
        <v>-83.641485698289785</v>
      </c>
      <c r="AS23">
        <f t="shared" si="9"/>
        <v>0</v>
      </c>
      <c r="AT23">
        <f t="shared" si="9"/>
        <v>25.186989715817763</v>
      </c>
      <c r="AU23">
        <f t="shared" si="9"/>
        <v>-58.454495982472018</v>
      </c>
      <c r="AW23">
        <v>20</v>
      </c>
      <c r="AX23">
        <f>(R23*SUMPRODUCT(K$23:$K24, X$23:$X24)-$AZ$3*SUMPRODUCT(K$22:$K23, W$23:$W24))/Z23</f>
        <v>129.54597769493176</v>
      </c>
    </row>
    <row r="25" spans="5:50" x14ac:dyDescent="0.25">
      <c r="AN25" s="8">
        <f t="shared" ref="AN25:AU25" si="25">SUM(AN3:AN23)</f>
        <v>10404.160580917556</v>
      </c>
      <c r="AO25" s="8">
        <f t="shared" si="25"/>
        <v>-1340.4081184302727</v>
      </c>
      <c r="AP25" s="8">
        <f t="shared" si="25"/>
        <v>-946.16588193760788</v>
      </c>
      <c r="AQ25" s="8">
        <f t="shared" si="25"/>
        <v>-8389.0470849540015</v>
      </c>
      <c r="AR25" s="8">
        <f t="shared" si="25"/>
        <v>-271.46050440432634</v>
      </c>
      <c r="AS25" s="8">
        <f t="shared" si="25"/>
        <v>-322.78391629214741</v>
      </c>
      <c r="AT25" s="8">
        <f t="shared" si="25"/>
        <v>912.32936461636189</v>
      </c>
      <c r="AU25" s="9">
        <f t="shared" si="25"/>
        <v>318.08494391988796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5" priority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798B7-0AB8-4D5A-A9F6-CE4799F9834F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1628.9284972901123</v>
      </c>
      <c r="K3">
        <v>1</v>
      </c>
      <c r="L3" s="2">
        <v>0</v>
      </c>
      <c r="O3">
        <f>$C$3</f>
        <v>1628.9284972901123</v>
      </c>
      <c r="P3">
        <f>O3*B5</f>
        <v>1303.1427978320899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1628.9284972901123</v>
      </c>
      <c r="AF3">
        <f t="shared" ref="AF3:AG23" si="4">-$Z3*P3</f>
        <v>-1303.1427978320899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-194.69622824197756</v>
      </c>
      <c r="AJ3">
        <f t="shared" ref="AJ3:AJ23" si="7">AB3-AC3</f>
        <v>0</v>
      </c>
      <c r="AL3">
        <f t="shared" ref="AL3:AL23" si="8">SUM(AI3:AK3)</f>
        <v>-194.69622824197756</v>
      </c>
      <c r="AN3">
        <f t="shared" ref="AN3:AU23" si="9">AE3*$K3</f>
        <v>1628.9284972901123</v>
      </c>
      <c r="AO3">
        <f t="shared" si="9"/>
        <v>-1303.1427978320899</v>
      </c>
      <c r="AP3">
        <f t="shared" si="9"/>
        <v>-520.48192770000003</v>
      </c>
      <c r="AQ3">
        <f t="shared" si="9"/>
        <v>0</v>
      </c>
      <c r="AR3">
        <f t="shared" si="9"/>
        <v>-194.69622824197756</v>
      </c>
      <c r="AS3">
        <f t="shared" si="9"/>
        <v>0</v>
      </c>
      <c r="AT3">
        <f t="shared" si="9"/>
        <v>0</v>
      </c>
      <c r="AU3">
        <f t="shared" si="9"/>
        <v>-194.69622824197756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1251.8206254216018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250000</v>
      </c>
      <c r="S4">
        <f t="shared" si="1"/>
        <v>398.43310306583339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392.98982515891475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-915.42774999999995</v>
      </c>
      <c r="AI4">
        <f t="shared" si="6"/>
        <v>-915.42774999999995</v>
      </c>
      <c r="AJ4">
        <f t="shared" si="7"/>
        <v>-392.98982515891475</v>
      </c>
      <c r="AK4">
        <f>H4*SUM(AB4, AE4:AF4)</f>
        <v>0</v>
      </c>
      <c r="AL4">
        <f t="shared" si="8"/>
        <v>-1308.4175751589146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-858.83080026268863</v>
      </c>
      <c r="AR4">
        <f t="shared" si="9"/>
        <v>-858.83080026268863</v>
      </c>
      <c r="AS4">
        <f t="shared" si="9"/>
        <v>-368.69295915087224</v>
      </c>
      <c r="AT4">
        <f t="shared" si="9"/>
        <v>0</v>
      </c>
      <c r="AU4">
        <f t="shared" si="9"/>
        <v>-1227.5237594135608</v>
      </c>
      <c r="AW4">
        <v>1</v>
      </c>
      <c r="AX4">
        <f>(R4*SUMPRODUCT(K5:$K$23, X5:$X$23)-$AZ$3*SUMPRODUCT(K4:$K$22, W5:$W$23))/Z4</f>
        <v>398.43310306583339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3.8071530000000002E-3</v>
      </c>
      <c r="O5">
        <f t="shared" ref="O5:O23" si="21">$C$3</f>
        <v>1628.9284972901123</v>
      </c>
      <c r="P5">
        <f t="shared" ref="P5:P23" si="22">O5*$C$5</f>
        <v>81.446424864505616</v>
      </c>
      <c r="Q5" s="4">
        <f t="shared" ref="Q5:Q23" si="23">$C$8</f>
        <v>50</v>
      </c>
      <c r="R5">
        <f t="shared" si="0"/>
        <v>250000</v>
      </c>
      <c r="S5">
        <f t="shared" si="1"/>
        <v>761.44377693932051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392.98982515891475</v>
      </c>
      <c r="AC5">
        <f t="shared" si="2"/>
        <v>740.6714120194647</v>
      </c>
      <c r="AE5">
        <f t="shared" si="3"/>
        <v>1584.4909456299338</v>
      </c>
      <c r="AF5">
        <f t="shared" si="4"/>
        <v>-79.224547281496683</v>
      </c>
      <c r="AG5">
        <f t="shared" si="4"/>
        <v>-48.635988266700934</v>
      </c>
      <c r="AH5">
        <f t="shared" si="5"/>
        <v>-938.78519399530421</v>
      </c>
      <c r="AI5">
        <f t="shared" si="6"/>
        <v>517.84521608643206</v>
      </c>
      <c r="AJ5">
        <f t="shared" si="7"/>
        <v>-347.68158686054994</v>
      </c>
      <c r="AK5">
        <f>H5*SUM(AB5, AE5:AF5)</f>
        <v>164.00933771103522</v>
      </c>
      <c r="AL5">
        <f t="shared" si="8"/>
        <v>334.17296693691731</v>
      </c>
      <c r="AN5">
        <f t="shared" si="9"/>
        <v>1368.3069808855737</v>
      </c>
      <c r="AO5">
        <f t="shared" si="9"/>
        <v>-68.415349044278685</v>
      </c>
      <c r="AP5">
        <f t="shared" si="9"/>
        <v>-42.000216190025867</v>
      </c>
      <c r="AQ5">
        <f t="shared" si="9"/>
        <v>-810.69970013940667</v>
      </c>
      <c r="AR5">
        <f t="shared" si="9"/>
        <v>447.19171551186253</v>
      </c>
      <c r="AS5">
        <f t="shared" si="9"/>
        <v>-300.24478444560003</v>
      </c>
      <c r="AT5">
        <f t="shared" si="9"/>
        <v>141.6323156275343</v>
      </c>
      <c r="AU5">
        <f t="shared" si="9"/>
        <v>288.57924669379673</v>
      </c>
      <c r="AW5">
        <v>2</v>
      </c>
      <c r="AX5">
        <f>(R5*SUMPRODUCT(K6:$K$23, X6:$X$23)-$AZ$3*SUMPRODUCT(K5:$K$22, W6:$W$23))/Z5</f>
        <v>761.44377693932051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3.9582979999999999E-3</v>
      </c>
      <c r="O6">
        <f t="shared" si="21"/>
        <v>1628.9284972901123</v>
      </c>
      <c r="P6">
        <f t="shared" si="22"/>
        <v>81.446424864505616</v>
      </c>
      <c r="Q6" s="4">
        <f t="shared" si="23"/>
        <v>50</v>
      </c>
      <c r="R6">
        <f t="shared" si="0"/>
        <v>250000</v>
      </c>
      <c r="S6">
        <f t="shared" si="1"/>
        <v>1086.9343273807683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740.6714120194647</v>
      </c>
      <c r="AC6">
        <f t="shared" si="2"/>
        <v>1042.5246396042003</v>
      </c>
      <c r="AE6">
        <f t="shared" si="3"/>
        <v>1562.3741488325295</v>
      </c>
      <c r="AF6">
        <f t="shared" si="4"/>
        <v>-78.118707441626469</v>
      </c>
      <c r="AG6">
        <f t="shared" si="4"/>
        <v>-47.957112648949824</v>
      </c>
      <c r="AH6">
        <f t="shared" si="5"/>
        <v>-962.57867542052884</v>
      </c>
      <c r="AI6">
        <f t="shared" si="6"/>
        <v>473.71965332142452</v>
      </c>
      <c r="AJ6">
        <f t="shared" si="7"/>
        <v>-301.85322758473558</v>
      </c>
      <c r="AK6">
        <f>H6*SUM(AB6, AE6:AF6)</f>
        <v>242.07204165104801</v>
      </c>
      <c r="AL6">
        <f t="shared" si="8"/>
        <v>413.93846738773698</v>
      </c>
      <c r="AN6">
        <f t="shared" si="9"/>
        <v>1216.8179512003001</v>
      </c>
      <c r="AO6">
        <f t="shared" si="9"/>
        <v>-60.840897560014994</v>
      </c>
      <c r="AP6">
        <f t="shared" si="9"/>
        <v>-37.3502567247304</v>
      </c>
      <c r="AQ6">
        <f t="shared" si="9"/>
        <v>-749.68151039207703</v>
      </c>
      <c r="AR6">
        <f t="shared" si="9"/>
        <v>368.94528652347771</v>
      </c>
      <c r="AS6">
        <f t="shared" si="9"/>
        <v>-235.0912079717383</v>
      </c>
      <c r="AT6">
        <f t="shared" si="9"/>
        <v>188.53205295595009</v>
      </c>
      <c r="AU6">
        <f t="shared" si="9"/>
        <v>322.38613150768947</v>
      </c>
      <c r="AW6">
        <v>3</v>
      </c>
      <c r="AX6">
        <f>(R6*SUMPRODUCT(K7:$K$23, X7:$X$23)-$AZ$3*SUMPRODUCT(K6:$K$22, W7:$W$23))/Z6</f>
        <v>1086.9343273807683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4.120851E-3</v>
      </c>
      <c r="O7">
        <f t="shared" si="21"/>
        <v>1628.9284972901123</v>
      </c>
      <c r="P7">
        <f t="shared" si="22"/>
        <v>81.446424864505616</v>
      </c>
      <c r="Q7" s="4">
        <f t="shared" si="23"/>
        <v>50</v>
      </c>
      <c r="R7">
        <f t="shared" si="0"/>
        <v>250000</v>
      </c>
      <c r="S7">
        <f t="shared" si="1"/>
        <v>1354.7027576366029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1042.5246396042003</v>
      </c>
      <c r="AC7">
        <f t="shared" si="2"/>
        <v>1281.0046898376422</v>
      </c>
      <c r="AE7">
        <f t="shared" si="3"/>
        <v>1540.3120962706137</v>
      </c>
      <c r="AF7">
        <f t="shared" si="4"/>
        <v>-77.015604813530686</v>
      </c>
      <c r="AG7">
        <f t="shared" si="4"/>
        <v>-47.279917406843794</v>
      </c>
      <c r="AH7">
        <f t="shared" si="5"/>
        <v>-988.12057808268776</v>
      </c>
      <c r="AI7">
        <f t="shared" si="6"/>
        <v>427.89599596755136</v>
      </c>
      <c r="AJ7">
        <f t="shared" si="7"/>
        <v>-238.48005023344194</v>
      </c>
      <c r="AK7">
        <f>H7*SUM(AB7, AE7:AF7)</f>
        <v>262.35947242211631</v>
      </c>
      <c r="AL7">
        <f t="shared" si="8"/>
        <v>451.77541815622573</v>
      </c>
      <c r="AN7">
        <f t="shared" si="9"/>
        <v>1085.9377624850868</v>
      </c>
      <c r="AO7">
        <f t="shared" si="9"/>
        <v>-54.296888124254345</v>
      </c>
      <c r="AP7">
        <f t="shared" si="9"/>
        <v>-33.332886136243992</v>
      </c>
      <c r="AQ7">
        <f t="shared" si="9"/>
        <v>-696.63638442274828</v>
      </c>
      <c r="AR7">
        <f t="shared" si="9"/>
        <v>301.67160380184015</v>
      </c>
      <c r="AS7">
        <f t="shared" si="9"/>
        <v>-168.13118119039717</v>
      </c>
      <c r="AT7">
        <f t="shared" si="9"/>
        <v>184.96644877272092</v>
      </c>
      <c r="AU7">
        <f t="shared" si="9"/>
        <v>318.5068713841639</v>
      </c>
      <c r="AW7">
        <v>4</v>
      </c>
      <c r="AX7">
        <f>(R7*SUMPRODUCT(K8:$K$23, X8:$X$23)-$AZ$3*SUMPRODUCT(K7:$K$22, W8:$W$23))/Z7</f>
        <v>1354.7027576366029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4.2986129999999997E-3</v>
      </c>
      <c r="O8">
        <f t="shared" si="21"/>
        <v>1628.9284972901123</v>
      </c>
      <c r="P8">
        <f t="shared" si="22"/>
        <v>81.446424864505616</v>
      </c>
      <c r="Q8" s="4">
        <f t="shared" si="23"/>
        <v>50</v>
      </c>
      <c r="R8">
        <f t="shared" si="0"/>
        <v>250000</v>
      </c>
      <c r="S8">
        <f t="shared" si="1"/>
        <v>1553.0299256245005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1281.0046898376422</v>
      </c>
      <c r="AC8">
        <f t="shared" si="2"/>
        <v>1447.5444109345844</v>
      </c>
      <c r="AE8">
        <f t="shared" si="3"/>
        <v>1518.2877697068213</v>
      </c>
      <c r="AF8">
        <f t="shared" si="4"/>
        <v>-75.914388485341064</v>
      </c>
      <c r="AG8">
        <f t="shared" si="4"/>
        <v>-46.603880165171368</v>
      </c>
      <c r="AH8">
        <f t="shared" si="5"/>
        <v>-1016.1903380199249</v>
      </c>
      <c r="AI8">
        <f t="shared" si="6"/>
        <v>379.57916303638399</v>
      </c>
      <c r="AJ8">
        <f t="shared" si="7"/>
        <v>-166.53972109694223</v>
      </c>
      <c r="AK8">
        <f t="shared" ref="AK8:AK23" si="24">H8*SUM(AB8:AB8, AE8:AF8)</f>
        <v>197.44491015178642</v>
      </c>
      <c r="AL8">
        <f t="shared" si="8"/>
        <v>410.48435209122817</v>
      </c>
      <c r="AN8">
        <f t="shared" si="9"/>
        <v>998.05161648226238</v>
      </c>
      <c r="AO8">
        <f t="shared" si="9"/>
        <v>-49.902580824113116</v>
      </c>
      <c r="AP8">
        <f t="shared" si="9"/>
        <v>-30.635218738656192</v>
      </c>
      <c r="AQ8">
        <f t="shared" si="9"/>
        <v>-667.99616630665798</v>
      </c>
      <c r="AR8">
        <f t="shared" si="9"/>
        <v>249.5176506128351</v>
      </c>
      <c r="AS8">
        <f t="shared" si="9"/>
        <v>-109.47545067915827</v>
      </c>
      <c r="AT8">
        <f t="shared" si="9"/>
        <v>129.7910815557959</v>
      </c>
      <c r="AU8">
        <f t="shared" si="9"/>
        <v>269.83328148947271</v>
      </c>
      <c r="AW8">
        <v>5</v>
      </c>
      <c r="AX8">
        <f>(R8*SUMPRODUCT(K9:$K$23, X9:$X$23)-$AZ$3*SUMPRODUCT(K8:$K$22, W9:$W$23))/Z8</f>
        <v>1553.0299256245005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4.5124980000000002E-3</v>
      </c>
      <c r="O9">
        <f t="shared" si="21"/>
        <v>1628.9284972901123</v>
      </c>
      <c r="P9">
        <f t="shared" si="22"/>
        <v>81.446424864505616</v>
      </c>
      <c r="Q9" s="4">
        <f t="shared" si="23"/>
        <v>50</v>
      </c>
      <c r="R9">
        <f t="shared" si="0"/>
        <v>250000</v>
      </c>
      <c r="S9">
        <f t="shared" si="1"/>
        <v>1695.7412963672418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1447.5444109345844</v>
      </c>
      <c r="AC9">
        <f t="shared" si="2"/>
        <v>1557.6245734622698</v>
      </c>
      <c r="AE9">
        <f t="shared" si="3"/>
        <v>1496.2536214855265</v>
      </c>
      <c r="AF9">
        <f t="shared" si="4"/>
        <v>-74.812681074276327</v>
      </c>
      <c r="AG9">
        <f t="shared" si="4"/>
        <v>-45.927541447482078</v>
      </c>
      <c r="AH9">
        <f t="shared" si="5"/>
        <v>-1051.4995801878774</v>
      </c>
      <c r="AI9">
        <f t="shared" si="6"/>
        <v>324.01381877589074</v>
      </c>
      <c r="AJ9">
        <f t="shared" si="7"/>
        <v>-110.08016252768539</v>
      </c>
      <c r="AK9">
        <f t="shared" si="24"/>
        <v>149.76103534025256</v>
      </c>
      <c r="AL9">
        <f t="shared" si="8"/>
        <v>363.69469158845789</v>
      </c>
      <c r="AN9">
        <f t="shared" si="9"/>
        <v>934.77228130979552</v>
      </c>
      <c r="AO9">
        <f t="shared" si="9"/>
        <v>-46.738614065489777</v>
      </c>
      <c r="AP9">
        <f t="shared" si="9"/>
        <v>-28.692858000362939</v>
      </c>
      <c r="AQ9">
        <f t="shared" si="9"/>
        <v>-656.91581109935669</v>
      </c>
      <c r="AR9">
        <f t="shared" si="9"/>
        <v>202.42499814458617</v>
      </c>
      <c r="AS9">
        <f t="shared" si="9"/>
        <v>-68.771686280562093</v>
      </c>
      <c r="AT9">
        <f t="shared" si="9"/>
        <v>93.561988854092789</v>
      </c>
      <c r="AU9">
        <f t="shared" si="9"/>
        <v>227.21530071811685</v>
      </c>
      <c r="AW9">
        <v>6</v>
      </c>
      <c r="AX9">
        <f>(R9*SUMPRODUCT(K10:$K$23, X10:$X$23)-$AZ$3*SUMPRODUCT(K9:$K$22, W10:$W$23))/Z9</f>
        <v>1695.7412963672418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4.7406419999999998E-3</v>
      </c>
      <c r="O10">
        <f t="shared" si="21"/>
        <v>1628.9284972901123</v>
      </c>
      <c r="P10">
        <f t="shared" si="22"/>
        <v>81.446424864505616</v>
      </c>
      <c r="Q10" s="4">
        <f t="shared" si="23"/>
        <v>50</v>
      </c>
      <c r="R10">
        <f t="shared" si="0"/>
        <v>250000</v>
      </c>
      <c r="S10">
        <f t="shared" si="1"/>
        <v>1800.8656163240862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1557.6245734622698</v>
      </c>
      <c r="AC10">
        <f t="shared" si="2"/>
        <v>1629.8028321602978</v>
      </c>
      <c r="AE10">
        <f t="shared" si="3"/>
        <v>1474.1978825100052</v>
      </c>
      <c r="AF10">
        <f t="shared" si="4"/>
        <v>-73.709894125500256</v>
      </c>
      <c r="AG10">
        <f t="shared" si="4"/>
        <v>-45.250540001064586</v>
      </c>
      <c r="AH10">
        <f t="shared" si="5"/>
        <v>-1088.6301597133715</v>
      </c>
      <c r="AI10">
        <f t="shared" si="6"/>
        <v>266.60728867006878</v>
      </c>
      <c r="AJ10">
        <f t="shared" si="7"/>
        <v>-72.178258698028003</v>
      </c>
      <c r="AK10">
        <f t="shared" si="24"/>
        <v>155.30090949695568</v>
      </c>
      <c r="AL10">
        <f t="shared" si="8"/>
        <v>349.72993946899646</v>
      </c>
      <c r="AN10">
        <f t="shared" si="9"/>
        <v>875.05286247932042</v>
      </c>
      <c r="AO10">
        <f t="shared" si="9"/>
        <v>-43.752643123966017</v>
      </c>
      <c r="AP10">
        <f t="shared" si="9"/>
        <v>-26.859768981114257</v>
      </c>
      <c r="AQ10">
        <f t="shared" si="9"/>
        <v>-646.18797024492426</v>
      </c>
      <c r="AR10">
        <f t="shared" si="9"/>
        <v>158.2524801293159</v>
      </c>
      <c r="AS10">
        <f t="shared" si="9"/>
        <v>-42.843496542638434</v>
      </c>
      <c r="AT10">
        <f t="shared" si="9"/>
        <v>92.183354089189336</v>
      </c>
      <c r="AU10">
        <f t="shared" si="9"/>
        <v>207.59233767586679</v>
      </c>
      <c r="AW10">
        <v>7</v>
      </c>
      <c r="AX10">
        <f>(R10*SUMPRODUCT(K11:$K$23, X11:$X$23)-$AZ$3*SUMPRODUCT(K10:$K$22, W11:$W$23))/Z10</f>
        <v>1800.8656163240862</v>
      </c>
    </row>
    <row r="11" spans="1:52" x14ac:dyDescent="0.25">
      <c r="A11" t="s">
        <v>33</v>
      </c>
      <c r="C11" s="7">
        <f>AU25</f>
        <v>541.19268494063681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4.9668849999999999E-3</v>
      </c>
      <c r="O11">
        <f t="shared" si="21"/>
        <v>1628.9284972901123</v>
      </c>
      <c r="P11">
        <f t="shared" si="22"/>
        <v>81.446424864505616</v>
      </c>
      <c r="Q11" s="4">
        <f t="shared" si="23"/>
        <v>50</v>
      </c>
      <c r="R11">
        <f t="shared" si="0"/>
        <v>250000</v>
      </c>
      <c r="S11">
        <f t="shared" si="1"/>
        <v>1870.9623199994396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1629.8028321602978</v>
      </c>
      <c r="AC11">
        <f t="shared" si="2"/>
        <v>1667.8985611211256</v>
      </c>
      <c r="AE11">
        <f t="shared" si="3"/>
        <v>1452.1337323352345</v>
      </c>
      <c r="AF11">
        <f t="shared" si="4"/>
        <v>-72.606686616761721</v>
      </c>
      <c r="AG11">
        <f t="shared" si="4"/>
        <v>-44.573280372680756</v>
      </c>
      <c r="AH11">
        <f t="shared" si="5"/>
        <v>-1123.7711418659385</v>
      </c>
      <c r="AI11">
        <f t="shared" si="6"/>
        <v>211.18262347985365</v>
      </c>
      <c r="AJ11">
        <f t="shared" si="7"/>
        <v>-38.095728960827728</v>
      </c>
      <c r="AK11">
        <f t="shared" si="24"/>
        <v>154.9804887107567</v>
      </c>
      <c r="AL11">
        <f t="shared" si="8"/>
        <v>328.06738322978265</v>
      </c>
      <c r="AN11">
        <f t="shared" si="9"/>
        <v>819.7394644961214</v>
      </c>
      <c r="AO11">
        <f t="shared" si="9"/>
        <v>-40.986973224806064</v>
      </c>
      <c r="AP11">
        <f t="shared" si="9"/>
        <v>-25.161922879360297</v>
      </c>
      <c r="AQ11">
        <f t="shared" si="9"/>
        <v>-634.37652713153443</v>
      </c>
      <c r="AR11">
        <f t="shared" si="9"/>
        <v>119.21404126042063</v>
      </c>
      <c r="AS11">
        <f t="shared" si="9"/>
        <v>-21.505300622497337</v>
      </c>
      <c r="AT11">
        <f t="shared" si="9"/>
        <v>87.487550212609506</v>
      </c>
      <c r="AU11">
        <f t="shared" si="9"/>
        <v>185.19629085053282</v>
      </c>
      <c r="AW11">
        <v>8</v>
      </c>
      <c r="AX11">
        <f>(R11*SUMPRODUCT(K12:$K$23, X12:$X$23)-$AZ$3*SUMPRODUCT(K11:$K$22, W12:$W$23))/Z11</f>
        <v>1870.9623199994396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5.2168930000000002E-3</v>
      </c>
      <c r="O12">
        <f t="shared" si="21"/>
        <v>1628.9284972901123</v>
      </c>
      <c r="P12">
        <f t="shared" si="22"/>
        <v>81.446424864505616</v>
      </c>
      <c r="Q12" s="4">
        <f t="shared" si="23"/>
        <v>50</v>
      </c>
      <c r="R12">
        <f t="shared" si="0"/>
        <v>250000</v>
      </c>
      <c r="S12">
        <f t="shared" si="1"/>
        <v>1906.7207507585247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1667.8985611211256</v>
      </c>
      <c r="AC12">
        <f t="shared" si="2"/>
        <v>1673.9106632246067</v>
      </c>
      <c r="AE12">
        <f t="shared" si="3"/>
        <v>1430.0367687085986</v>
      </c>
      <c r="AF12">
        <f t="shared" si="4"/>
        <v>-71.501838435429931</v>
      </c>
      <c r="AG12">
        <f t="shared" si="4"/>
        <v>-43.895013534590674</v>
      </c>
      <c r="AH12">
        <f t="shared" si="5"/>
        <v>-1162.6701718163781</v>
      </c>
      <c r="AI12">
        <f t="shared" si="6"/>
        <v>151.96974492220011</v>
      </c>
      <c r="AJ12">
        <f t="shared" si="7"/>
        <v>-6.0121021034810838</v>
      </c>
      <c r="AK12">
        <f t="shared" si="24"/>
        <v>157.07189820336387</v>
      </c>
      <c r="AL12">
        <f t="shared" si="8"/>
        <v>303.02954102208287</v>
      </c>
      <c r="AN12">
        <f t="shared" si="9"/>
        <v>767.43566572583563</v>
      </c>
      <c r="AO12">
        <f t="shared" si="9"/>
        <v>-38.371783286291787</v>
      </c>
      <c r="AP12">
        <f t="shared" si="9"/>
        <v>-23.55645649893604</v>
      </c>
      <c r="AQ12">
        <f t="shared" si="9"/>
        <v>-623.9521786095379</v>
      </c>
      <c r="AR12">
        <f t="shared" si="9"/>
        <v>81.55524733107012</v>
      </c>
      <c r="AS12">
        <f t="shared" si="9"/>
        <v>-3.2264216425451129</v>
      </c>
      <c r="AT12">
        <f t="shared" si="9"/>
        <v>84.293340844218847</v>
      </c>
      <c r="AU12">
        <f t="shared" si="9"/>
        <v>162.62216653274382</v>
      </c>
      <c r="AW12">
        <v>9</v>
      </c>
      <c r="AX12">
        <f>(R12*SUMPRODUCT(K13:$K$23, X13:$X$23)-$AZ$3*SUMPRODUCT(K12:$K$22, W13:$W$23))/Z12</f>
        <v>1906.7207507585247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5.4821100000000001E-3</v>
      </c>
      <c r="O13">
        <f t="shared" si="21"/>
        <v>1628.9284972901123</v>
      </c>
      <c r="P13">
        <f t="shared" si="22"/>
        <v>81.446424864505616</v>
      </c>
      <c r="Q13" s="4">
        <f t="shared" si="23"/>
        <v>50</v>
      </c>
      <c r="R13">
        <f t="shared" si="0"/>
        <v>250000</v>
      </c>
      <c r="S13">
        <f t="shared" si="1"/>
        <v>1908.723304904219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1673.9106632246067</v>
      </c>
      <c r="AC13">
        <f t="shared" si="2"/>
        <v>1649.7258188205446</v>
      </c>
      <c r="AE13">
        <f t="shared" si="3"/>
        <v>1407.8967821514075</v>
      </c>
      <c r="AF13">
        <f t="shared" si="4"/>
        <v>-70.394839107570377</v>
      </c>
      <c r="AG13">
        <f t="shared" si="4"/>
        <v>-43.215426106596652</v>
      </c>
      <c r="AH13">
        <f t="shared" si="5"/>
        <v>-1203.1864632405745</v>
      </c>
      <c r="AI13">
        <f t="shared" si="6"/>
        <v>91.100053696666009</v>
      </c>
      <c r="AJ13">
        <f t="shared" si="7"/>
        <v>24.184844404062005</v>
      </c>
      <c r="AK13">
        <f t="shared" si="24"/>
        <v>155.69003174407854</v>
      </c>
      <c r="AL13">
        <f t="shared" si="8"/>
        <v>270.97492984480652</v>
      </c>
      <c r="AN13">
        <f t="shared" si="9"/>
        <v>718.4122300381714</v>
      </c>
      <c r="AO13">
        <f t="shared" si="9"/>
        <v>-35.920611501908574</v>
      </c>
      <c r="AP13">
        <f t="shared" si="9"/>
        <v>-22.051680943433766</v>
      </c>
      <c r="AQ13">
        <f t="shared" si="9"/>
        <v>-613.95400654836101</v>
      </c>
      <c r="AR13">
        <f t="shared" si="9"/>
        <v>46.485931044468195</v>
      </c>
      <c r="AS13">
        <f t="shared" si="9"/>
        <v>12.34088196074865</v>
      </c>
      <c r="AT13">
        <f t="shared" si="9"/>
        <v>79.444476553927288</v>
      </c>
      <c r="AU13">
        <f t="shared" si="9"/>
        <v>138.27128955914412</v>
      </c>
      <c r="AW13">
        <v>10</v>
      </c>
      <c r="AX13">
        <f>(R13*SUMPRODUCT(K14:$K$23, X14:$X$23)-$AZ$3*SUMPRODUCT(K13:$K$22, W14:$W$23))/Z13</f>
        <v>1908.723304904219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5.7777469999999997E-3</v>
      </c>
      <c r="O14">
        <f t="shared" si="21"/>
        <v>1628.9284972901123</v>
      </c>
      <c r="P14">
        <f t="shared" si="22"/>
        <v>81.446424864505616</v>
      </c>
      <c r="Q14" s="4">
        <f t="shared" si="23"/>
        <v>50</v>
      </c>
      <c r="R14">
        <f t="shared" si="0"/>
        <v>250000</v>
      </c>
      <c r="S14">
        <f t="shared" si="1"/>
        <v>1876.0692536677941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1649.7258188205446</v>
      </c>
      <c r="AC14">
        <f t="shared" si="2"/>
        <v>1595.9189855770428</v>
      </c>
      <c r="AE14">
        <f t="shared" si="3"/>
        <v>1385.6833429205087</v>
      </c>
      <c r="AF14">
        <f t="shared" si="4"/>
        <v>-69.284167146025439</v>
      </c>
      <c r="AG14">
        <f t="shared" si="4"/>
        <v>-42.533584046989581</v>
      </c>
      <c r="AH14">
        <f t="shared" si="5"/>
        <v>-1248.4389927055524</v>
      </c>
      <c r="AI14">
        <f t="shared" si="6"/>
        <v>25.426599021941229</v>
      </c>
      <c r="AJ14">
        <f t="shared" si="7"/>
        <v>53.806833243501842</v>
      </c>
      <c r="AK14">
        <f t="shared" si="24"/>
        <v>152.45882472218443</v>
      </c>
      <c r="AL14">
        <f t="shared" si="8"/>
        <v>231.6922569876275</v>
      </c>
      <c r="AN14">
        <f t="shared" si="9"/>
        <v>672.51027547167905</v>
      </c>
      <c r="AO14">
        <f t="shared" si="9"/>
        <v>-33.625513773583954</v>
      </c>
      <c r="AP14">
        <f t="shared" si="9"/>
        <v>-20.642719327167153</v>
      </c>
      <c r="AQ14">
        <f t="shared" si="9"/>
        <v>-605.90181384763935</v>
      </c>
      <c r="AR14">
        <f t="shared" si="9"/>
        <v>12.340228523288644</v>
      </c>
      <c r="AS14">
        <f t="shared" si="9"/>
        <v>26.113937525279145</v>
      </c>
      <c r="AT14">
        <f t="shared" si="9"/>
        <v>73.992464971043859</v>
      </c>
      <c r="AU14">
        <f t="shared" si="9"/>
        <v>112.44663101961164</v>
      </c>
      <c r="AW14">
        <v>11</v>
      </c>
      <c r="AX14">
        <f>(R14*SUMPRODUCT(K15:$K$23, X15:$X$23)-$AZ$3*SUMPRODUCT(K14:$K$22, W15:$W$23))/Z14</f>
        <v>1876.0692536677941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6.1180619999999996E-3</v>
      </c>
      <c r="O15">
        <f t="shared" si="21"/>
        <v>1628.9284972901123</v>
      </c>
      <c r="P15">
        <f t="shared" si="22"/>
        <v>81.446424864505616</v>
      </c>
      <c r="Q15" s="4">
        <f t="shared" si="23"/>
        <v>50</v>
      </c>
      <c r="R15">
        <f t="shared" si="0"/>
        <v>250000</v>
      </c>
      <c r="S15">
        <f t="shared" si="1"/>
        <v>1807.0477373683689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1595.9189855770428</v>
      </c>
      <c r="AC15">
        <f t="shared" si="2"/>
        <v>1512.4275814866774</v>
      </c>
      <c r="AE15">
        <f t="shared" si="3"/>
        <v>1363.3488128869485</v>
      </c>
      <c r="AF15">
        <f t="shared" si="4"/>
        <v>-68.167440644347423</v>
      </c>
      <c r="AG15">
        <f t="shared" si="4"/>
        <v>-41.84802510223799</v>
      </c>
      <c r="AH15">
        <f t="shared" si="5"/>
        <v>-1301.1155214084656</v>
      </c>
      <c r="AI15">
        <f t="shared" si="6"/>
        <v>-47.782174268102381</v>
      </c>
      <c r="AJ15">
        <f t="shared" si="7"/>
        <v>83.49140409036545</v>
      </c>
      <c r="AK15">
        <f t="shared" si="24"/>
        <v>150.0481085708395</v>
      </c>
      <c r="AL15">
        <f t="shared" si="8"/>
        <v>185.75733839310257</v>
      </c>
      <c r="AN15">
        <f t="shared" si="9"/>
        <v>629.02434942103753</v>
      </c>
      <c r="AO15">
        <f t="shared" si="9"/>
        <v>-31.451217471051876</v>
      </c>
      <c r="AP15">
        <f t="shared" si="9"/>
        <v>-19.30791776518992</v>
      </c>
      <c r="AQ15">
        <f t="shared" si="9"/>
        <v>-600.31104046110329</v>
      </c>
      <c r="AR15">
        <f t="shared" si="9"/>
        <v>-22.045826276307508</v>
      </c>
      <c r="AS15">
        <f t="shared" si="9"/>
        <v>38.521415534870883</v>
      </c>
      <c r="AT15">
        <f t="shared" si="9"/>
        <v>69.229468631558504</v>
      </c>
      <c r="AU15">
        <f t="shared" si="9"/>
        <v>85.705057890121878</v>
      </c>
      <c r="AW15">
        <v>12</v>
      </c>
      <c r="AX15">
        <f>(R15*SUMPRODUCT(K16:$K$23, X16:$X$23)-$AZ$3*SUMPRODUCT(K15:$K$22, W16:$W$23))/Z15</f>
        <v>1807.0477373683689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6.4830920000000002E-3</v>
      </c>
      <c r="O16">
        <f t="shared" si="21"/>
        <v>1628.9284972901123</v>
      </c>
      <c r="P16">
        <f t="shared" si="22"/>
        <v>81.446424864505616</v>
      </c>
      <c r="Q16" s="4">
        <f t="shared" si="23"/>
        <v>50</v>
      </c>
      <c r="R16">
        <f t="shared" si="0"/>
        <v>250000</v>
      </c>
      <c r="S16">
        <f t="shared" si="1"/>
        <v>1703.6847826552792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1512.4275814866774</v>
      </c>
      <c r="AC16">
        <f t="shared" si="2"/>
        <v>1402.4133520478517</v>
      </c>
      <c r="AE16">
        <f t="shared" si="3"/>
        <v>1340.8766089760422</v>
      </c>
      <c r="AF16">
        <f t="shared" si="4"/>
        <v>-67.043830448802112</v>
      </c>
      <c r="AG16">
        <f t="shared" si="4"/>
        <v>-41.158240254459493</v>
      </c>
      <c r="AH16">
        <f t="shared" si="5"/>
        <v>-1356.5229837805914</v>
      </c>
      <c r="AI16">
        <f t="shared" si="6"/>
        <v>-123.84844550781077</v>
      </c>
      <c r="AJ16">
        <f t="shared" si="7"/>
        <v>110.01422943882562</v>
      </c>
      <c r="AK16">
        <f t="shared" si="24"/>
        <v>152.40844169276133</v>
      </c>
      <c r="AL16">
        <f t="shared" si="8"/>
        <v>138.57422562377619</v>
      </c>
      <c r="AN16">
        <f t="shared" si="9"/>
        <v>586.57066767734</v>
      </c>
      <c r="AO16">
        <f t="shared" si="9"/>
        <v>-29.328533383867001</v>
      </c>
      <c r="AP16">
        <f t="shared" si="9"/>
        <v>-18.004800967419985</v>
      </c>
      <c r="AQ16">
        <f t="shared" si="9"/>
        <v>-593.4152232870041</v>
      </c>
      <c r="AR16">
        <f t="shared" si="9"/>
        <v>-54.177889960951063</v>
      </c>
      <c r="AS16">
        <f t="shared" si="9"/>
        <v>48.126068859698492</v>
      </c>
      <c r="AT16">
        <f t="shared" si="9"/>
        <v>66.671549645164447</v>
      </c>
      <c r="AU16">
        <f t="shared" si="9"/>
        <v>60.619728543911876</v>
      </c>
      <c r="AW16">
        <v>13</v>
      </c>
      <c r="AX16">
        <f>(R16*SUMPRODUCT(K17:$K$23, X17:$X$23)-$AZ$3*SUMPRODUCT(K16:$K$22, W17:$W$23))/Z16</f>
        <v>1703.6847826552792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6.8699859999999998E-3</v>
      </c>
      <c r="O17">
        <f t="shared" si="21"/>
        <v>1628.9284972901123</v>
      </c>
      <c r="P17">
        <f t="shared" si="22"/>
        <v>81.446424864505616</v>
      </c>
      <c r="Q17" s="4">
        <f t="shared" si="23"/>
        <v>50</v>
      </c>
      <c r="R17">
        <f t="shared" si="0"/>
        <v>250000</v>
      </c>
      <c r="S17">
        <f t="shared" si="1"/>
        <v>1570.1241007096919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1402.4133520478517</v>
      </c>
      <c r="AC17">
        <f t="shared" si="2"/>
        <v>1270.666933349487</v>
      </c>
      <c r="AE17">
        <f t="shared" si="3"/>
        <v>1318.2560393548888</v>
      </c>
      <c r="AF17">
        <f t="shared" si="4"/>
        <v>-65.912801967744443</v>
      </c>
      <c r="AG17">
        <f t="shared" si="4"/>
        <v>-40.46390131758212</v>
      </c>
      <c r="AH17">
        <f t="shared" si="5"/>
        <v>-1413.7826716638658</v>
      </c>
      <c r="AI17">
        <f t="shared" si="6"/>
        <v>-201.9033355943036</v>
      </c>
      <c r="AJ17">
        <f t="shared" si="7"/>
        <v>131.74641869836478</v>
      </c>
      <c r="AK17">
        <f t="shared" si="24"/>
        <v>163.79848156813927</v>
      </c>
      <c r="AL17">
        <f t="shared" si="8"/>
        <v>93.641564672200445</v>
      </c>
      <c r="AN17">
        <f t="shared" si="9"/>
        <v>543.1621255774819</v>
      </c>
      <c r="AO17">
        <f t="shared" si="9"/>
        <v>-27.158106278874097</v>
      </c>
      <c r="AP17">
        <f t="shared" si="9"/>
        <v>-16.672374707701632</v>
      </c>
      <c r="AQ17">
        <f t="shared" si="9"/>
        <v>-582.52204285090784</v>
      </c>
      <c r="AR17">
        <f t="shared" si="9"/>
        <v>-83.190398260001643</v>
      </c>
      <c r="AS17">
        <f t="shared" si="9"/>
        <v>54.283585799040729</v>
      </c>
      <c r="AT17">
        <f t="shared" si="9"/>
        <v>67.490023757792216</v>
      </c>
      <c r="AU17">
        <f t="shared" si="9"/>
        <v>38.583211296831301</v>
      </c>
      <c r="AW17">
        <v>14</v>
      </c>
      <c r="AX17">
        <f>(R17*SUMPRODUCT(K18:$K$23, X18:$X$23)-$AZ$3*SUMPRODUCT(K17:$K$22, W18:$W$23))/Z17</f>
        <v>1570.1241007096919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7.3063119999999997E-3</v>
      </c>
      <c r="O18">
        <f t="shared" si="21"/>
        <v>1628.9284972901123</v>
      </c>
      <c r="P18">
        <f t="shared" si="22"/>
        <v>81.446424864505616</v>
      </c>
      <c r="Q18" s="4">
        <f t="shared" si="23"/>
        <v>50</v>
      </c>
      <c r="R18">
        <f t="shared" si="0"/>
        <v>250000</v>
      </c>
      <c r="S18">
        <f t="shared" si="1"/>
        <v>1406.9572506687041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1270.666933349487</v>
      </c>
      <c r="AC18">
        <f t="shared" si="2"/>
        <v>1118.914281160675</v>
      </c>
      <c r="AE18">
        <f t="shared" si="3"/>
        <v>1295.441889041929</v>
      </c>
      <c r="AF18">
        <f t="shared" si="4"/>
        <v>-64.772094452096439</v>
      </c>
      <c r="AG18">
        <f t="shared" si="4"/>
        <v>-39.763620416642837</v>
      </c>
      <c r="AH18">
        <f t="shared" si="5"/>
        <v>-1478.2094388173305</v>
      </c>
      <c r="AI18">
        <f t="shared" si="6"/>
        <v>-287.30326464414065</v>
      </c>
      <c r="AJ18">
        <f t="shared" si="7"/>
        <v>151.75265218881191</v>
      </c>
      <c r="AK18">
        <f t="shared" si="24"/>
        <v>175.34370462854628</v>
      </c>
      <c r="AL18">
        <f t="shared" si="8"/>
        <v>39.793092173217531</v>
      </c>
      <c r="AN18">
        <f t="shared" si="9"/>
        <v>498.79636703640307</v>
      </c>
      <c r="AO18">
        <f t="shared" si="9"/>
        <v>-24.939818351820151</v>
      </c>
      <c r="AP18">
        <f t="shared" si="9"/>
        <v>-15.3105666659464</v>
      </c>
      <c r="AQ18">
        <f t="shared" si="9"/>
        <v>-569.16910286597954</v>
      </c>
      <c r="AR18">
        <f t="shared" si="9"/>
        <v>-110.62312084734302</v>
      </c>
      <c r="AS18">
        <f t="shared" si="9"/>
        <v>58.430773499148671</v>
      </c>
      <c r="AT18">
        <f t="shared" si="9"/>
        <v>67.514261806144376</v>
      </c>
      <c r="AU18">
        <f t="shared" si="9"/>
        <v>15.321914457950029</v>
      </c>
      <c r="AW18">
        <v>15</v>
      </c>
      <c r="AX18">
        <f>(R18*SUMPRODUCT(K19:$K$23, X19:$X$23)-$AZ$3*SUMPRODUCT(K18:$K$22, W19:$W$23))/Z18</f>
        <v>1406.9572506687041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7.7977719999999997E-3</v>
      </c>
      <c r="O19">
        <f t="shared" si="21"/>
        <v>1628.9284972901123</v>
      </c>
      <c r="P19">
        <f t="shared" si="22"/>
        <v>81.446424864505616</v>
      </c>
      <c r="Q19" s="4">
        <f t="shared" si="23"/>
        <v>50</v>
      </c>
      <c r="R19">
        <f t="shared" si="0"/>
        <v>250000</v>
      </c>
      <c r="S19">
        <f t="shared" si="1"/>
        <v>1211.2297627903142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1118.914281160675</v>
      </c>
      <c r="AC19">
        <f t="shared" si="2"/>
        <v>946.11377116976746</v>
      </c>
      <c r="AE19">
        <f t="shared" si="3"/>
        <v>1272.3859096615113</v>
      </c>
      <c r="AF19">
        <f t="shared" si="4"/>
        <v>-63.619295483075561</v>
      </c>
      <c r="AG19">
        <f t="shared" si="4"/>
        <v>-39.055916566572876</v>
      </c>
      <c r="AH19">
        <f t="shared" si="5"/>
        <v>-1550.3382295176291</v>
      </c>
      <c r="AI19">
        <f t="shared" si="6"/>
        <v>-380.62753190576632</v>
      </c>
      <c r="AJ19">
        <f t="shared" si="7"/>
        <v>172.80050999090759</v>
      </c>
      <c r="AK19">
        <f t="shared" si="24"/>
        <v>170.85177771789077</v>
      </c>
      <c r="AL19">
        <f t="shared" si="8"/>
        <v>-36.975244196967964</v>
      </c>
      <c r="AN19">
        <f t="shared" si="9"/>
        <v>456.41783400546007</v>
      </c>
      <c r="AO19">
        <f t="shared" si="9"/>
        <v>-22.820891700273002</v>
      </c>
      <c r="AP19">
        <f t="shared" si="9"/>
        <v>-14.009756559749471</v>
      </c>
      <c r="AQ19">
        <f t="shared" si="9"/>
        <v>-556.12217277739046</v>
      </c>
      <c r="AR19">
        <f t="shared" si="9"/>
        <v>-136.53498703195288</v>
      </c>
      <c r="AS19">
        <f t="shared" si="9"/>
        <v>61.985309556021591</v>
      </c>
      <c r="AT19">
        <f t="shared" si="9"/>
        <v>61.286279366868136</v>
      </c>
      <c r="AU19">
        <f t="shared" si="9"/>
        <v>-13.263398109063141</v>
      </c>
      <c r="AW19">
        <v>16</v>
      </c>
      <c r="AX19">
        <f>(R19*SUMPRODUCT(K20:$K$23, X20:$X$23)-$AZ$3*SUMPRODUCT(K19:$K$22, W20:$W$23))/Z19</f>
        <v>1211.2297627903142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8.3605269999999995E-3</v>
      </c>
      <c r="O20">
        <f t="shared" si="21"/>
        <v>1628.9284972901123</v>
      </c>
      <c r="P20">
        <f t="shared" si="22"/>
        <v>81.446424864505616</v>
      </c>
      <c r="Q20" s="4">
        <f t="shared" si="23"/>
        <v>50</v>
      </c>
      <c r="R20">
        <f t="shared" si="0"/>
        <v>250000</v>
      </c>
      <c r="S20">
        <f t="shared" si="1"/>
        <v>966.88626668758343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946.11377116976746</v>
      </c>
      <c r="AC20">
        <f t="shared" si="2"/>
        <v>741.38575170279285</v>
      </c>
      <c r="AE20">
        <f t="shared" si="3"/>
        <v>1249.0242338127516</v>
      </c>
      <c r="AF20">
        <f t="shared" si="4"/>
        <v>-62.451211690637578</v>
      </c>
      <c r="AG20">
        <f t="shared" si="4"/>
        <v>-38.338829355942572</v>
      </c>
      <c r="AH20">
        <f t="shared" si="5"/>
        <v>-1632.6402248228992</v>
      </c>
      <c r="AI20">
        <f t="shared" si="6"/>
        <v>-484.40603205672778</v>
      </c>
      <c r="AJ20">
        <f t="shared" si="7"/>
        <v>204.72801946697462</v>
      </c>
      <c r="AK20">
        <f t="shared" si="24"/>
        <v>115.80489287574918</v>
      </c>
      <c r="AL20">
        <f t="shared" si="8"/>
        <v>-163.87311971400399</v>
      </c>
      <c r="AN20">
        <f t="shared" si="9"/>
        <v>424.96230867961799</v>
      </c>
      <c r="AO20">
        <f t="shared" si="9"/>
        <v>-21.2481154339809</v>
      </c>
      <c r="AP20">
        <f t="shared" si="9"/>
        <v>-13.044228441782002</v>
      </c>
      <c r="AQ20">
        <f t="shared" si="9"/>
        <v>-555.48206383957393</v>
      </c>
      <c r="AR20">
        <f t="shared" si="9"/>
        <v>-164.81209903571886</v>
      </c>
      <c r="AS20">
        <f t="shared" si="9"/>
        <v>69.655727606270148</v>
      </c>
      <c r="AT20">
        <f t="shared" si="9"/>
        <v>39.400928581384093</v>
      </c>
      <c r="AU20">
        <f t="shared" si="9"/>
        <v>-55.755442848064611</v>
      </c>
      <c r="AW20">
        <v>17</v>
      </c>
      <c r="AX20">
        <f>(R20*SUMPRODUCT(K21:$K$23, X21:$X$23)-$AZ$3*SUMPRODUCT(K20:$K$22, W21:$W$23))/Z20</f>
        <v>966.88626668758343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9.009787E-3</v>
      </c>
      <c r="O21">
        <f t="shared" si="21"/>
        <v>1628.9284972901123</v>
      </c>
      <c r="P21">
        <f t="shared" si="22"/>
        <v>81.446424864505616</v>
      </c>
      <c r="Q21" s="4">
        <f t="shared" si="23"/>
        <v>50</v>
      </c>
      <c r="R21">
        <f t="shared" si="0"/>
        <v>250000</v>
      </c>
      <c r="S21">
        <f t="shared" si="1"/>
        <v>676.69764402021087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741.38575170279285</v>
      </c>
      <c r="AC21">
        <f t="shared" si="2"/>
        <v>509.01218946478309</v>
      </c>
      <c r="AE21">
        <f t="shared" si="3"/>
        <v>1225.2805491701329</v>
      </c>
      <c r="AF21">
        <f t="shared" si="4"/>
        <v>-61.264027458506646</v>
      </c>
      <c r="AG21">
        <f t="shared" si="4"/>
        <v>-37.610016376056755</v>
      </c>
      <c r="AH21">
        <f t="shared" si="5"/>
        <v>-1727.1234316319487</v>
      </c>
      <c r="AI21">
        <f t="shared" si="6"/>
        <v>-600.71692629637937</v>
      </c>
      <c r="AJ21">
        <f t="shared" si="7"/>
        <v>232.37356223800975</v>
      </c>
      <c r="AK21">
        <f t="shared" si="24"/>
        <v>97.747136626159701</v>
      </c>
      <c r="AL21">
        <f t="shared" si="8"/>
        <v>-270.5962274322099</v>
      </c>
      <c r="AN21">
        <f t="shared" si="9"/>
        <v>396.54129716407328</v>
      </c>
      <c r="AO21">
        <f t="shared" si="9"/>
        <v>-19.827064858203666</v>
      </c>
      <c r="AP21">
        <f t="shared" si="9"/>
        <v>-12.171844799319306</v>
      </c>
      <c r="AQ21">
        <f t="shared" si="9"/>
        <v>-558.9542463606856</v>
      </c>
      <c r="AR21">
        <f t="shared" si="9"/>
        <v>-194.41185885413532</v>
      </c>
      <c r="AS21">
        <f t="shared" si="9"/>
        <v>75.203767707653597</v>
      </c>
      <c r="AT21">
        <f t="shared" si="9"/>
        <v>31.634205225948826</v>
      </c>
      <c r="AU21">
        <f t="shared" si="9"/>
        <v>-87.573885920532888</v>
      </c>
      <c r="AW21">
        <v>18</v>
      </c>
      <c r="AX21">
        <f>(R21*SUMPRODUCT(K22:$K$23, X22:$X$23)-$AZ$3*SUMPRODUCT(K21:$K$22, W22:$W$23))/Z21</f>
        <v>676.69764402021087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9.7579090000000004E-3</v>
      </c>
      <c r="O22">
        <f t="shared" si="21"/>
        <v>1628.9284972901123</v>
      </c>
      <c r="P22">
        <f t="shared" si="22"/>
        <v>81.446424864505616</v>
      </c>
      <c r="Q22" s="4">
        <f t="shared" si="23"/>
        <v>50</v>
      </c>
      <c r="R22">
        <f t="shared" si="0"/>
        <v>250000</v>
      </c>
      <c r="S22">
        <f t="shared" si="1"/>
        <v>350.91528300273171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509.01218946478309</v>
      </c>
      <c r="AC22">
        <f t="shared" si="2"/>
        <v>258.74332098989709</v>
      </c>
      <c r="AE22">
        <f t="shared" si="3"/>
        <v>1201.0715675801594</v>
      </c>
      <c r="AF22">
        <f t="shared" si="4"/>
        <v>-60.053578379007966</v>
      </c>
      <c r="AG22">
        <f t="shared" si="4"/>
        <v>-36.866921095010113</v>
      </c>
      <c r="AH22">
        <f t="shared" si="5"/>
        <v>-1834.9755864303581</v>
      </c>
      <c r="AI22">
        <f t="shared" si="6"/>
        <v>-730.82451832421702</v>
      </c>
      <c r="AJ22">
        <f t="shared" si="7"/>
        <v>250.26886847488601</v>
      </c>
      <c r="AK22">
        <f t="shared" si="24"/>
        <v>115.50211250661543</v>
      </c>
      <c r="AL22">
        <f t="shared" si="8"/>
        <v>-365.05353734271557</v>
      </c>
      <c r="AN22">
        <f t="shared" si="9"/>
        <v>363.2770750466949</v>
      </c>
      <c r="AO22">
        <f t="shared" si="9"/>
        <v>-18.163853752334745</v>
      </c>
      <c r="AP22">
        <f t="shared" si="9"/>
        <v>-11.150798689170308</v>
      </c>
      <c r="AQ22">
        <f t="shared" si="9"/>
        <v>-555.00819585925728</v>
      </c>
      <c r="AR22">
        <f t="shared" si="9"/>
        <v>-221.04577325406746</v>
      </c>
      <c r="AS22">
        <f t="shared" si="9"/>
        <v>75.696523811629405</v>
      </c>
      <c r="AT22">
        <f t="shared" si="9"/>
        <v>34.934862106222639</v>
      </c>
      <c r="AU22">
        <f t="shared" si="9"/>
        <v>-110.4143873362154</v>
      </c>
      <c r="AW22">
        <v>19</v>
      </c>
      <c r="AX22">
        <f>(R22*SUMPRODUCT(K23:$K$23, X23:$X$23)-$AZ$3*SUMPRODUCT(K22:$K$22, W23:$W$23))/Z22</f>
        <v>350.91528300273171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1.0650522000000001E-2</v>
      </c>
      <c r="O23">
        <f t="shared" si="21"/>
        <v>1628.9284972901123</v>
      </c>
      <c r="P23">
        <f t="shared" si="22"/>
        <v>81.446424864505616</v>
      </c>
      <c r="Q23" s="4">
        <f t="shared" si="23"/>
        <v>50</v>
      </c>
      <c r="R23">
        <f t="shared" si="0"/>
        <v>250000</v>
      </c>
      <c r="S23">
        <f t="shared" si="1"/>
        <v>358.31466793586395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258.74332098989709</v>
      </c>
      <c r="AC23">
        <f t="shared" si="2"/>
        <v>258.74332098989709</v>
      </c>
      <c r="AE23">
        <f t="shared" si="3"/>
        <v>1176.2688127502709</v>
      </c>
      <c r="AF23">
        <f t="shared" si="4"/>
        <v>-58.813440637513544</v>
      </c>
      <c r="AG23">
        <f t="shared" si="4"/>
        <v>-36.105599929865342</v>
      </c>
      <c r="AH23">
        <f t="shared" si="5"/>
        <v>-1963.2597709733466</v>
      </c>
      <c r="AI23">
        <f t="shared" si="6"/>
        <v>-881.90999879045467</v>
      </c>
      <c r="AJ23">
        <f t="shared" si="7"/>
        <v>0</v>
      </c>
      <c r="AK23">
        <f t="shared" si="24"/>
        <v>142.98704421336578</v>
      </c>
      <c r="AL23">
        <f t="shared" si="8"/>
        <v>-738.92295457708883</v>
      </c>
      <c r="AN23">
        <f t="shared" si="9"/>
        <v>322.28935031827837</v>
      </c>
      <c r="AO23">
        <f t="shared" si="9"/>
        <v>-16.114467515913919</v>
      </c>
      <c r="AP23">
        <f t="shared" si="9"/>
        <v>-9.8926794777806197</v>
      </c>
      <c r="AQ23">
        <f t="shared" si="9"/>
        <v>-537.91931677044818</v>
      </c>
      <c r="AR23">
        <f t="shared" si="9"/>
        <v>-241.63711344586432</v>
      </c>
      <c r="AS23">
        <f t="shared" si="9"/>
        <v>0</v>
      </c>
      <c r="AT23">
        <f t="shared" si="9"/>
        <v>39.17744063596146</v>
      </c>
      <c r="AU23">
        <f t="shared" si="9"/>
        <v>-202.45967280990283</v>
      </c>
      <c r="AW23">
        <v>20</v>
      </c>
      <c r="AX23">
        <f>(R23*SUMPRODUCT(K$23:$K24, X$23:$X24)-$AZ$3*SUMPRODUCT(K$22:$K23, W$23:$W24))/Z23</f>
        <v>358.31466793586395</v>
      </c>
    </row>
    <row r="25" spans="5:50" x14ac:dyDescent="0.25">
      <c r="AN25" s="8">
        <f t="shared" ref="AN25:AU25" si="25">SUM(AN3:AN23)</f>
        <v>15307.006962790647</v>
      </c>
      <c r="AO25" s="8">
        <f t="shared" si="25"/>
        <v>-1987.0467211071161</v>
      </c>
      <c r="AP25" s="8">
        <f t="shared" si="25"/>
        <v>-940.3308801940907</v>
      </c>
      <c r="AQ25" s="8">
        <f t="shared" si="25"/>
        <v>-12674.036274077282</v>
      </c>
      <c r="AR25" s="8">
        <f t="shared" si="25"/>
        <v>-294.40691258784307</v>
      </c>
      <c r="AS25" s="8">
        <f t="shared" si="25"/>
        <v>-797.62449666564748</v>
      </c>
      <c r="AT25" s="8">
        <f t="shared" si="25"/>
        <v>1633.2240941941272</v>
      </c>
      <c r="AU25" s="9">
        <f t="shared" si="25"/>
        <v>541.19268494063681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4" priority="1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DA8B4-6233-47BC-9E7E-0CCD00E67E67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1623.661274847876</v>
      </c>
      <c r="K3">
        <v>1</v>
      </c>
      <c r="L3" s="2">
        <v>0</v>
      </c>
      <c r="O3">
        <f>$C$3</f>
        <v>1623.661274847876</v>
      </c>
      <c r="P3">
        <f>O3*B5</f>
        <v>1298.929019878301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1623.661274847876</v>
      </c>
      <c r="AF3">
        <f t="shared" ref="AF3:AG23" si="4">-$Z3*P3</f>
        <v>-1298.929019878301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-195.749672730425</v>
      </c>
      <c r="AJ3">
        <f t="shared" ref="AJ3:AJ23" si="7">AB3-AC3</f>
        <v>0</v>
      </c>
      <c r="AL3">
        <f t="shared" ref="AL3:AL23" si="8">SUM(AI3:AK3)</f>
        <v>-195.749672730425</v>
      </c>
      <c r="AN3">
        <f t="shared" ref="AN3:AU23" si="9">AE3*$K3</f>
        <v>1623.661274847876</v>
      </c>
      <c r="AO3">
        <f t="shared" si="9"/>
        <v>-1298.929019878301</v>
      </c>
      <c r="AP3">
        <f t="shared" si="9"/>
        <v>-520.48192770000003</v>
      </c>
      <c r="AQ3">
        <f t="shared" si="9"/>
        <v>0</v>
      </c>
      <c r="AR3">
        <f t="shared" si="9"/>
        <v>-195.749672730425</v>
      </c>
      <c r="AS3">
        <f t="shared" si="9"/>
        <v>0</v>
      </c>
      <c r="AT3">
        <f t="shared" si="9"/>
        <v>0</v>
      </c>
      <c r="AU3">
        <f t="shared" si="9"/>
        <v>-195.749672730425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1192.5259275593355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500000</v>
      </c>
      <c r="S4">
        <f t="shared" si="1"/>
        <v>35.825070800803026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35.378446557368079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-1233.4035000000001</v>
      </c>
      <c r="AI4">
        <f t="shared" si="6"/>
        <v>-1233.4035000000001</v>
      </c>
      <c r="AJ4">
        <f t="shared" si="7"/>
        <v>-35.378446557368079</v>
      </c>
      <c r="AK4">
        <f>G4*MAX(0, SUM(AB4, AE4:AF4))</f>
        <v>0</v>
      </c>
      <c r="AL4">
        <f t="shared" si="8"/>
        <v>-1268.7819465573682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-1157.1474810019702</v>
      </c>
      <c r="AR4">
        <f t="shared" si="9"/>
        <v>-1157.1474810019702</v>
      </c>
      <c r="AS4">
        <f t="shared" si="9"/>
        <v>-33.191149786441578</v>
      </c>
      <c r="AT4">
        <f t="shared" si="9"/>
        <v>0</v>
      </c>
      <c r="AU4">
        <f t="shared" si="9"/>
        <v>-1190.3386307884118</v>
      </c>
      <c r="AW4">
        <v>1</v>
      </c>
      <c r="AX4">
        <f>(R4*SUMPRODUCT(K5:$K$23, X5:$X$23)-$AZ$3*SUMPRODUCT(K4:$K$22, W5:$W$23))/Z4</f>
        <v>35.825070800803026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1623.661274847876</v>
      </c>
      <c r="P5">
        <f t="shared" ref="P5:P23" si="22">O5*$C$5</f>
        <v>81.183063742393813</v>
      </c>
      <c r="Q5" s="4">
        <f t="shared" ref="Q5:Q23" si="23">$C$8</f>
        <v>50</v>
      </c>
      <c r="R5">
        <f t="shared" si="0"/>
        <v>500000</v>
      </c>
      <c r="S5">
        <f t="shared" si="1"/>
        <v>88.96910547608627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35.378446557368079</v>
      </c>
      <c r="AC5">
        <f t="shared" si="2"/>
        <v>86.764277790676715</v>
      </c>
      <c r="AE5">
        <f t="shared" si="3"/>
        <v>1583.4237866618878</v>
      </c>
      <c r="AF5">
        <f t="shared" si="4"/>
        <v>-79.171189333094404</v>
      </c>
      <c r="AG5">
        <f t="shared" si="4"/>
        <v>-48.76090263377877</v>
      </c>
      <c r="AH5">
        <f t="shared" si="5"/>
        <v>-1219.9041972122684</v>
      </c>
      <c r="AI5">
        <f t="shared" si="6"/>
        <v>235.58749748274613</v>
      </c>
      <c r="AJ5">
        <f t="shared" si="7"/>
        <v>-51.385831233308636</v>
      </c>
      <c r="AK5">
        <f>G5*SUM(AB5, AE5:AF5)</f>
        <v>63.124872799332621</v>
      </c>
      <c r="AL5">
        <f t="shared" si="8"/>
        <v>247.32653904877012</v>
      </c>
      <c r="AN5">
        <f t="shared" si="9"/>
        <v>1367.3854224066697</v>
      </c>
      <c r="AO5">
        <f t="shared" si="9"/>
        <v>-68.369271120333494</v>
      </c>
      <c r="AP5">
        <f t="shared" si="9"/>
        <v>-42.108087554615807</v>
      </c>
      <c r="AQ5">
        <f t="shared" si="9"/>
        <v>-1053.4635326638274</v>
      </c>
      <c r="AR5">
        <f t="shared" si="9"/>
        <v>203.44453106789288</v>
      </c>
      <c r="AS5">
        <f t="shared" si="9"/>
        <v>-44.374877489243666</v>
      </c>
      <c r="AT5">
        <f t="shared" si="9"/>
        <v>54.512273709775961</v>
      </c>
      <c r="AU5">
        <f t="shared" si="9"/>
        <v>213.58192728842519</v>
      </c>
      <c r="AW5">
        <v>2</v>
      </c>
      <c r="AX5">
        <f>(R5*SUMPRODUCT(K6:$K$23, X6:$X$23)-$AZ$3*SUMPRODUCT(K5:$K$22, W6:$W$23))/Z5</f>
        <v>88.96910547608627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1623.661274847876</v>
      </c>
      <c r="P6">
        <f t="shared" si="22"/>
        <v>81.183063742393813</v>
      </c>
      <c r="Q6" s="4">
        <f t="shared" si="23"/>
        <v>50</v>
      </c>
      <c r="R6">
        <f t="shared" si="0"/>
        <v>500000</v>
      </c>
      <c r="S6">
        <f t="shared" si="1"/>
        <v>157.18207351063441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86.764277790676715</v>
      </c>
      <c r="AC6">
        <f t="shared" si="2"/>
        <v>151.37463300152012</v>
      </c>
      <c r="AE6">
        <f t="shared" si="3"/>
        <v>1563.6715059764674</v>
      </c>
      <c r="AF6">
        <f t="shared" si="4"/>
        <v>-78.183575298823385</v>
      </c>
      <c r="AG6">
        <f t="shared" si="4"/>
        <v>-48.15263904483313</v>
      </c>
      <c r="AH6">
        <f t="shared" si="5"/>
        <v>-1206.5456260785381</v>
      </c>
      <c r="AI6">
        <f t="shared" si="6"/>
        <v>230.78966555427269</v>
      </c>
      <c r="AJ6">
        <f t="shared" si="7"/>
        <v>-64.610355210843409</v>
      </c>
      <c r="AK6">
        <f>G6*SUM(AB6, AE6:AF6)</f>
        <v>91.976754195396765</v>
      </c>
      <c r="AL6">
        <f t="shared" si="8"/>
        <v>258.15606453882606</v>
      </c>
      <c r="AN6">
        <f t="shared" si="9"/>
        <v>1217.8283669595733</v>
      </c>
      <c r="AO6">
        <f t="shared" si="9"/>
        <v>-60.891418347978679</v>
      </c>
      <c r="AP6">
        <f t="shared" si="9"/>
        <v>-37.502537808376132</v>
      </c>
      <c r="AQ6">
        <f t="shared" si="9"/>
        <v>-939.68936816551252</v>
      </c>
      <c r="AR6">
        <f t="shared" si="9"/>
        <v>179.74504263770595</v>
      </c>
      <c r="AS6">
        <f t="shared" si="9"/>
        <v>-50.320238665449949</v>
      </c>
      <c r="AT6">
        <f t="shared" si="9"/>
        <v>71.633907717768352</v>
      </c>
      <c r="AU6">
        <f t="shared" si="9"/>
        <v>201.05871169002435</v>
      </c>
      <c r="AW6">
        <v>3</v>
      </c>
      <c r="AX6">
        <f>(R6*SUMPRODUCT(K7:$K$23, X7:$X$23)-$AZ$3*SUMPRODUCT(K6:$K$22, W7:$W$23))/Z6</f>
        <v>157.18207351063441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1623.661274847876</v>
      </c>
      <c r="P7">
        <f t="shared" si="22"/>
        <v>81.183063742393813</v>
      </c>
      <c r="Q7" s="4">
        <f t="shared" si="23"/>
        <v>50</v>
      </c>
      <c r="R7">
        <f t="shared" si="0"/>
        <v>500000</v>
      </c>
      <c r="S7">
        <f t="shared" si="1"/>
        <v>214.71202505424307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151.37463300152012</v>
      </c>
      <c r="AC7">
        <f t="shared" si="2"/>
        <v>204.19858340091923</v>
      </c>
      <c r="AE7">
        <f t="shared" si="3"/>
        <v>1544.1581912475885</v>
      </c>
      <c r="AF7">
        <f t="shared" si="4"/>
        <v>-77.207909562379427</v>
      </c>
      <c r="AG7">
        <f t="shared" si="4"/>
        <v>-47.55173431700721</v>
      </c>
      <c r="AH7">
        <f t="shared" si="5"/>
        <v>-1193.7833737758372</v>
      </c>
      <c r="AI7">
        <f t="shared" si="6"/>
        <v>225.61517359236473</v>
      </c>
      <c r="AJ7">
        <f t="shared" si="7"/>
        <v>-52.823950399399109</v>
      </c>
      <c r="AK7">
        <f>G7*SUM(AB7, AE7:AF7)</f>
        <v>79.459753311118405</v>
      </c>
      <c r="AL7">
        <f t="shared" si="8"/>
        <v>252.25097650408401</v>
      </c>
      <c r="AN7">
        <f t="shared" si="9"/>
        <v>1088.6493037264454</v>
      </c>
      <c r="AO7">
        <f t="shared" si="9"/>
        <v>-54.432465186322268</v>
      </c>
      <c r="AP7">
        <f t="shared" si="9"/>
        <v>-33.524520187513957</v>
      </c>
      <c r="AQ7">
        <f t="shared" si="9"/>
        <v>-841.63102331585776</v>
      </c>
      <c r="AR7">
        <f t="shared" si="9"/>
        <v>159.06129503675132</v>
      </c>
      <c r="AS7">
        <f t="shared" si="9"/>
        <v>-37.241493228050729</v>
      </c>
      <c r="AT7">
        <f t="shared" si="9"/>
        <v>56.020040956123935</v>
      </c>
      <c r="AU7">
        <f t="shared" si="9"/>
        <v>177.83984276482454</v>
      </c>
      <c r="AW7">
        <v>4</v>
      </c>
      <c r="AX7">
        <f>(R7*SUMPRODUCT(K8:$K$23, X8:$X$23)-$AZ$3*SUMPRODUCT(K7:$K$22, W8:$W$23))/Z7</f>
        <v>214.71202505424307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1623.661274847876</v>
      </c>
      <c r="P8">
        <f t="shared" si="22"/>
        <v>81.183063742393813</v>
      </c>
      <c r="Q8" s="4">
        <f t="shared" si="23"/>
        <v>50</v>
      </c>
      <c r="R8">
        <f t="shared" si="0"/>
        <v>500000</v>
      </c>
      <c r="S8">
        <f t="shared" si="1"/>
        <v>241.75662882695408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204.19858340091923</v>
      </c>
      <c r="AC8">
        <f t="shared" si="2"/>
        <v>227.04843205464931</v>
      </c>
      <c r="AE8">
        <f t="shared" si="3"/>
        <v>1524.8795800587434</v>
      </c>
      <c r="AF8">
        <f t="shared" si="4"/>
        <v>-76.243979002937181</v>
      </c>
      <c r="AG8">
        <f t="shared" si="4"/>
        <v>-46.958057190888304</v>
      </c>
      <c r="AH8">
        <f t="shared" si="5"/>
        <v>-1181.5978294883307</v>
      </c>
      <c r="AI8">
        <f t="shared" si="6"/>
        <v>220.07971437658716</v>
      </c>
      <c r="AJ8">
        <f t="shared" si="7"/>
        <v>-22.849848653730078</v>
      </c>
      <c r="AK8">
        <f t="shared" ref="AK8:AK23" si="24">G8*SUM(AB8:AB8, AE8:AF8)</f>
        <v>35.205368128928249</v>
      </c>
      <c r="AL8">
        <f t="shared" si="8"/>
        <v>232.43523385178534</v>
      </c>
      <c r="AN8">
        <f t="shared" si="9"/>
        <v>1002.3847653810055</v>
      </c>
      <c r="AO8">
        <f t="shared" si="9"/>
        <v>-50.119238269050285</v>
      </c>
      <c r="AP8">
        <f t="shared" si="9"/>
        <v>-30.868038208120751</v>
      </c>
      <c r="AQ8">
        <f t="shared" si="9"/>
        <v>-776.72734199820434</v>
      </c>
      <c r="AR8">
        <f t="shared" si="9"/>
        <v>144.67014690563016</v>
      </c>
      <c r="AS8">
        <f t="shared" si="9"/>
        <v>-15.020425534768037</v>
      </c>
      <c r="AT8">
        <f t="shared" si="9"/>
        <v>23.142368180120961</v>
      </c>
      <c r="AU8">
        <f t="shared" si="9"/>
        <v>152.79208955098309</v>
      </c>
      <c r="AW8">
        <v>5</v>
      </c>
      <c r="AX8">
        <f>(R8*SUMPRODUCT(K9:$K$23, X9:$X$23)-$AZ$3*SUMPRODUCT(K8:$K$22, W9:$W$23))/Z8</f>
        <v>241.75662882695408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1623.661274847876</v>
      </c>
      <c r="P9">
        <f t="shared" si="22"/>
        <v>81.183063742393813</v>
      </c>
      <c r="Q9" s="4">
        <f t="shared" si="23"/>
        <v>50</v>
      </c>
      <c r="R9">
        <f t="shared" si="0"/>
        <v>500000</v>
      </c>
      <c r="S9">
        <f t="shared" si="1"/>
        <v>249.61645942559025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227.04843205464931</v>
      </c>
      <c r="AC9">
        <f t="shared" si="2"/>
        <v>231.5010224591324</v>
      </c>
      <c r="AE9">
        <f t="shared" si="3"/>
        <v>1505.8271642805266</v>
      </c>
      <c r="AF9">
        <f t="shared" si="4"/>
        <v>-75.291358214026346</v>
      </c>
      <c r="AG9">
        <f t="shared" si="4"/>
        <v>-46.371345662031956</v>
      </c>
      <c r="AH9">
        <f t="shared" si="5"/>
        <v>-1171.3095694746485</v>
      </c>
      <c r="AI9">
        <f t="shared" si="6"/>
        <v>212.85489092981993</v>
      </c>
      <c r="AJ9">
        <f t="shared" si="7"/>
        <v>-4.4525904044830895</v>
      </c>
      <c r="AK9">
        <f t="shared" si="24"/>
        <v>9.7797470049147819</v>
      </c>
      <c r="AL9">
        <f t="shared" si="8"/>
        <v>218.18204753025162</v>
      </c>
      <c r="AN9">
        <f t="shared" si="9"/>
        <v>940.75327431137919</v>
      </c>
      <c r="AO9">
        <f t="shared" si="9"/>
        <v>-47.037663715568968</v>
      </c>
      <c r="AP9">
        <f t="shared" si="9"/>
        <v>-28.970121074037447</v>
      </c>
      <c r="AQ9">
        <f t="shared" si="9"/>
        <v>-731.76612751704056</v>
      </c>
      <c r="AR9">
        <f t="shared" si="9"/>
        <v>132.97936200473228</v>
      </c>
      <c r="AS9">
        <f t="shared" si="9"/>
        <v>-2.7817196432276265</v>
      </c>
      <c r="AT9">
        <f t="shared" si="9"/>
        <v>6.1098174047128015</v>
      </c>
      <c r="AU9">
        <f t="shared" si="9"/>
        <v>136.30745976621745</v>
      </c>
      <c r="AW9">
        <v>6</v>
      </c>
      <c r="AX9">
        <f>(R9*SUMPRODUCT(K10:$K$23, X10:$X$23)-$AZ$3*SUMPRODUCT(K9:$K$22, W10:$W$23))/Z9</f>
        <v>249.61645942559025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1623.661274847876</v>
      </c>
      <c r="P10">
        <f t="shared" si="22"/>
        <v>81.183063742393813</v>
      </c>
      <c r="Q10" s="4">
        <f t="shared" si="23"/>
        <v>50</v>
      </c>
      <c r="R10">
        <f t="shared" si="0"/>
        <v>500000</v>
      </c>
      <c r="S10">
        <f t="shared" si="1"/>
        <v>254.41119912379355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231.5010224591324</v>
      </c>
      <c r="AC10">
        <f t="shared" si="2"/>
        <v>232.99730581972563</v>
      </c>
      <c r="AE10">
        <f t="shared" si="3"/>
        <v>1486.9970500759894</v>
      </c>
      <c r="AF10">
        <f t="shared" si="4"/>
        <v>-74.349852503799482</v>
      </c>
      <c r="AG10">
        <f t="shared" si="4"/>
        <v>-45.791479821285662</v>
      </c>
      <c r="AH10">
        <f t="shared" si="5"/>
        <v>-1161.5238412597316</v>
      </c>
      <c r="AI10">
        <f t="shared" si="6"/>
        <v>205.33187649117258</v>
      </c>
      <c r="AJ10">
        <f t="shared" si="7"/>
        <v>-1.4962833605932246</v>
      </c>
      <c r="AK10">
        <f t="shared" si="24"/>
        <v>6.7410077021284218</v>
      </c>
      <c r="AL10">
        <f t="shared" si="8"/>
        <v>210.57660083270778</v>
      </c>
      <c r="AN10">
        <f t="shared" si="9"/>
        <v>882.6501791956473</v>
      </c>
      <c r="AO10">
        <f t="shared" si="9"/>
        <v>-44.132508959782371</v>
      </c>
      <c r="AP10">
        <f t="shared" si="9"/>
        <v>-27.180859483094604</v>
      </c>
      <c r="AQ10">
        <f t="shared" si="9"/>
        <v>-689.45612674586494</v>
      </c>
      <c r="AR10">
        <f t="shared" si="9"/>
        <v>121.8806840069053</v>
      </c>
      <c r="AS10">
        <f t="shared" si="9"/>
        <v>-0.88816233783892451</v>
      </c>
      <c r="AT10">
        <f t="shared" si="9"/>
        <v>4.0013204168352798</v>
      </c>
      <c r="AU10">
        <f t="shared" si="9"/>
        <v>124.99384208590165</v>
      </c>
      <c r="AW10">
        <v>7</v>
      </c>
      <c r="AX10">
        <f>(R10*SUMPRODUCT(K11:$K$23, X11:$X$23)-$AZ$3*SUMPRODUCT(K10:$K$22, W11:$W$23))/Z10</f>
        <v>254.41119912379355</v>
      </c>
    </row>
    <row r="11" spans="1:52" x14ac:dyDescent="0.25">
      <c r="A11" t="s">
        <v>33</v>
      </c>
      <c r="C11" s="7">
        <f>AU25</f>
        <v>524.02706968242705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1623.661274847876</v>
      </c>
      <c r="P11">
        <f t="shared" si="22"/>
        <v>81.183063742393813</v>
      </c>
      <c r="Q11" s="4">
        <f t="shared" si="23"/>
        <v>50</v>
      </c>
      <c r="R11">
        <f t="shared" si="0"/>
        <v>500000</v>
      </c>
      <c r="S11">
        <f t="shared" si="1"/>
        <v>255.2474343097588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232.99730581972563</v>
      </c>
      <c r="AC11">
        <f t="shared" si="2"/>
        <v>230.83731947209071</v>
      </c>
      <c r="AE11">
        <f t="shared" si="3"/>
        <v>1468.3854410919405</v>
      </c>
      <c r="AF11">
        <f t="shared" si="4"/>
        <v>-73.41927205459703</v>
      </c>
      <c r="AG11">
        <f t="shared" si="4"/>
        <v>-45.218342761470254</v>
      </c>
      <c r="AH11">
        <f t="shared" si="5"/>
        <v>-1152.2226160255218</v>
      </c>
      <c r="AI11">
        <f t="shared" si="6"/>
        <v>197.52521025035139</v>
      </c>
      <c r="AJ11">
        <f t="shared" si="7"/>
        <v>2.1599863476349128</v>
      </c>
      <c r="AK11">
        <f t="shared" si="24"/>
        <v>3.9071123396569654</v>
      </c>
      <c r="AL11">
        <f t="shared" si="8"/>
        <v>203.59230893764328</v>
      </c>
      <c r="AN11">
        <f t="shared" si="9"/>
        <v>828.91366569861327</v>
      </c>
      <c r="AO11">
        <f t="shared" si="9"/>
        <v>-41.445683284930666</v>
      </c>
      <c r="AP11">
        <f t="shared" si="9"/>
        <v>-25.526065027826565</v>
      </c>
      <c r="AQ11">
        <f t="shared" si="9"/>
        <v>-650.43757968638124</v>
      </c>
      <c r="AR11">
        <f t="shared" si="9"/>
        <v>111.50433769947486</v>
      </c>
      <c r="AS11">
        <f t="shared" si="9"/>
        <v>1.219327127042054</v>
      </c>
      <c r="AT11">
        <f t="shared" si="9"/>
        <v>2.2055917480038252</v>
      </c>
      <c r="AU11">
        <f t="shared" si="9"/>
        <v>114.92925657452075</v>
      </c>
      <c r="AW11">
        <v>8</v>
      </c>
      <c r="AX11">
        <f>(R11*SUMPRODUCT(K12:$K$23, X12:$X$23)-$AZ$3*SUMPRODUCT(K11:$K$22, W12:$W$23))/Z11</f>
        <v>255.2474343097588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1623.661274847876</v>
      </c>
      <c r="P12">
        <f t="shared" si="22"/>
        <v>81.183063742393813</v>
      </c>
      <c r="Q12" s="4">
        <f t="shared" si="23"/>
        <v>50</v>
      </c>
      <c r="R12">
        <f t="shared" si="0"/>
        <v>500000</v>
      </c>
      <c r="S12">
        <f t="shared" si="1"/>
        <v>252.85832131638708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230.83731947209071</v>
      </c>
      <c r="AC12">
        <f t="shared" si="2"/>
        <v>225.81146959663602</v>
      </c>
      <c r="AE12">
        <f t="shared" si="3"/>
        <v>1449.9872366936629</v>
      </c>
      <c r="AF12">
        <f t="shared" si="4"/>
        <v>-72.499361834683157</v>
      </c>
      <c r="AG12">
        <f t="shared" si="4"/>
        <v>-44.651777410578298</v>
      </c>
      <c r="AH12">
        <f t="shared" si="5"/>
        <v>-1143.819232772488</v>
      </c>
      <c r="AI12">
        <f t="shared" si="6"/>
        <v>189.01686467591344</v>
      </c>
      <c r="AJ12">
        <f t="shared" si="7"/>
        <v>5.0258498754546963</v>
      </c>
      <c r="AK12">
        <f t="shared" si="24"/>
        <v>3.6991479469614617</v>
      </c>
      <c r="AL12">
        <f t="shared" si="8"/>
        <v>197.7418624983296</v>
      </c>
      <c r="AN12">
        <f t="shared" si="9"/>
        <v>778.14217412805408</v>
      </c>
      <c r="AO12">
        <f t="shared" si="9"/>
        <v>-38.90710870640271</v>
      </c>
      <c r="AP12">
        <f t="shared" si="9"/>
        <v>-23.962577237698785</v>
      </c>
      <c r="AQ12">
        <f t="shared" si="9"/>
        <v>-613.83573736042979</v>
      </c>
      <c r="AR12">
        <f t="shared" si="9"/>
        <v>101.4367508235228</v>
      </c>
      <c r="AS12">
        <f t="shared" si="9"/>
        <v>2.6971449471825677</v>
      </c>
      <c r="AT12">
        <f t="shared" si="9"/>
        <v>1.9851643883663017</v>
      </c>
      <c r="AU12">
        <f t="shared" si="9"/>
        <v>106.11906015907167</v>
      </c>
      <c r="AW12">
        <v>9</v>
      </c>
      <c r="AX12">
        <f>(R12*SUMPRODUCT(K13:$K$23, X13:$X$23)-$AZ$3*SUMPRODUCT(K12:$K$22, W13:$W$23))/Z12</f>
        <v>252.85832131638708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1623.661274847876</v>
      </c>
      <c r="P13">
        <f t="shared" si="22"/>
        <v>81.183063742393813</v>
      </c>
      <c r="Q13" s="4">
        <f t="shared" si="23"/>
        <v>50</v>
      </c>
      <c r="R13">
        <f t="shared" si="0"/>
        <v>500000</v>
      </c>
      <c r="S13">
        <f t="shared" si="1"/>
        <v>246.91171313454998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225.81146959663602</v>
      </c>
      <c r="AC13">
        <f t="shared" si="2"/>
        <v>217.73501612118207</v>
      </c>
      <c r="AE13">
        <f t="shared" si="3"/>
        <v>1431.7988780941016</v>
      </c>
      <c r="AF13">
        <f t="shared" si="4"/>
        <v>-71.589943904705095</v>
      </c>
      <c r="AG13">
        <f t="shared" si="4"/>
        <v>-44.091674177184821</v>
      </c>
      <c r="AH13">
        <f t="shared" si="5"/>
        <v>-1135.8545928769354</v>
      </c>
      <c r="AI13">
        <f t="shared" si="6"/>
        <v>180.26266713527639</v>
      </c>
      <c r="AJ13">
        <f t="shared" si="7"/>
        <v>8.0764534754539454</v>
      </c>
      <c r="AK13">
        <f t="shared" si="24"/>
        <v>3.1720408075720652</v>
      </c>
      <c r="AL13">
        <f t="shared" si="8"/>
        <v>191.51116141830241</v>
      </c>
      <c r="AN13">
        <f t="shared" si="9"/>
        <v>730.6088329898007</v>
      </c>
      <c r="AO13">
        <f t="shared" si="9"/>
        <v>-36.530441649490044</v>
      </c>
      <c r="AP13">
        <f t="shared" si="9"/>
        <v>-22.498806995881974</v>
      </c>
      <c r="AQ13">
        <f t="shared" si="9"/>
        <v>-579.59634641743446</v>
      </c>
      <c r="AR13">
        <f t="shared" si="9"/>
        <v>91.983237926994249</v>
      </c>
      <c r="AS13">
        <f t="shared" si="9"/>
        <v>4.1211991004298127</v>
      </c>
      <c r="AT13">
        <f t="shared" si="9"/>
        <v>1.6186079400349538</v>
      </c>
      <c r="AU13">
        <f t="shared" si="9"/>
        <v>97.723044967459018</v>
      </c>
      <c r="AW13">
        <v>10</v>
      </c>
      <c r="AX13">
        <f>(R13*SUMPRODUCT(K14:$K$23, X14:$X$23)-$AZ$3*SUMPRODUCT(K13:$K$22, W14:$W$23))/Z13</f>
        <v>246.91171313454998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2.5599659999999999E-3</v>
      </c>
      <c r="O14">
        <f t="shared" si="21"/>
        <v>1623.661274847876</v>
      </c>
      <c r="P14">
        <f t="shared" si="22"/>
        <v>81.183063742393813</v>
      </c>
      <c r="Q14" s="4">
        <f t="shared" si="23"/>
        <v>50</v>
      </c>
      <c r="R14">
        <f t="shared" si="0"/>
        <v>500000</v>
      </c>
      <c r="S14">
        <f t="shared" si="1"/>
        <v>237.19409297693025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217.73501612118207</v>
      </c>
      <c r="AC14">
        <f t="shared" si="2"/>
        <v>206.53857928979733</v>
      </c>
      <c r="AE14">
        <f t="shared" si="3"/>
        <v>1413.8155328664018</v>
      </c>
      <c r="AF14">
        <f t="shared" si="4"/>
        <v>-70.690776643320092</v>
      </c>
      <c r="AG14">
        <f t="shared" si="4"/>
        <v>-43.537884248636303</v>
      </c>
      <c r="AH14">
        <f t="shared" si="5"/>
        <v>-1128.731867766711</v>
      </c>
      <c r="AI14">
        <f t="shared" si="6"/>
        <v>170.85500420773428</v>
      </c>
      <c r="AJ14">
        <f t="shared" si="7"/>
        <v>11.196436831384744</v>
      </c>
      <c r="AK14">
        <f t="shared" si="24"/>
        <v>2.8095475902196747</v>
      </c>
      <c r="AL14">
        <f t="shared" si="8"/>
        <v>184.86098862933869</v>
      </c>
      <c r="AN14">
        <f t="shared" si="9"/>
        <v>686.16360175779835</v>
      </c>
      <c r="AO14">
        <f t="shared" si="9"/>
        <v>-34.308180087889916</v>
      </c>
      <c r="AP14">
        <f t="shared" si="9"/>
        <v>-21.130133864345758</v>
      </c>
      <c r="AQ14">
        <f t="shared" si="9"/>
        <v>-547.80465046623522</v>
      </c>
      <c r="AR14">
        <f t="shared" si="9"/>
        <v>82.920637339327342</v>
      </c>
      <c r="AS14">
        <f t="shared" si="9"/>
        <v>5.4339390425996905</v>
      </c>
      <c r="AT14">
        <f t="shared" si="9"/>
        <v>1.3635507949941605</v>
      </c>
      <c r="AU14">
        <f t="shared" si="9"/>
        <v>89.718127176921186</v>
      </c>
      <c r="AW14">
        <v>11</v>
      </c>
      <c r="AX14">
        <f>(R14*SUMPRODUCT(K15:$K$23, X15:$X$23)-$AZ$3*SUMPRODUCT(K14:$K$22, W15:$W$23))/Z14</f>
        <v>237.19409297693025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2.5827799999999998E-3</v>
      </c>
      <c r="O15">
        <f t="shared" si="21"/>
        <v>1623.661274847876</v>
      </c>
      <c r="P15">
        <f t="shared" si="22"/>
        <v>81.183063742393813</v>
      </c>
      <c r="Q15" s="4">
        <f t="shared" si="23"/>
        <v>50</v>
      </c>
      <c r="R15">
        <f t="shared" si="0"/>
        <v>500000</v>
      </c>
      <c r="S15">
        <f t="shared" si="1"/>
        <v>222.94111421923668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206.53857928979733</v>
      </c>
      <c r="AC15">
        <f t="shared" si="2"/>
        <v>191.6850225064436</v>
      </c>
      <c r="AE15">
        <f t="shared" si="3"/>
        <v>1396.0258030557611</v>
      </c>
      <c r="AF15">
        <f t="shared" si="4"/>
        <v>-69.80129015278807</v>
      </c>
      <c r="AG15">
        <f t="shared" si="4"/>
        <v>-42.990056629470253</v>
      </c>
      <c r="AH15">
        <f t="shared" si="5"/>
        <v>-1124.4877667969286</v>
      </c>
      <c r="AI15">
        <f t="shared" si="6"/>
        <v>158.74668947657415</v>
      </c>
      <c r="AJ15">
        <f t="shared" si="7"/>
        <v>14.853556783353724</v>
      </c>
      <c r="AK15">
        <f t="shared" si="24"/>
        <v>6.2843286779903584</v>
      </c>
      <c r="AL15">
        <f t="shared" si="8"/>
        <v>179.88457493791822</v>
      </c>
      <c r="AN15">
        <f t="shared" si="9"/>
        <v>644.10091844554836</v>
      </c>
      <c r="AO15">
        <f t="shared" si="9"/>
        <v>-32.205045922277428</v>
      </c>
      <c r="AP15">
        <f t="shared" si="9"/>
        <v>-19.834830343721027</v>
      </c>
      <c r="AQ15">
        <f t="shared" si="9"/>
        <v>-518.81820650399209</v>
      </c>
      <c r="AR15">
        <f t="shared" si="9"/>
        <v>73.242835675557757</v>
      </c>
      <c r="AS15">
        <f t="shared" si="9"/>
        <v>6.8531609841305343</v>
      </c>
      <c r="AT15">
        <f t="shared" si="9"/>
        <v>2.8994749699089986</v>
      </c>
      <c r="AU15">
        <f t="shared" si="9"/>
        <v>82.99547162959729</v>
      </c>
      <c r="AW15">
        <v>12</v>
      </c>
      <c r="AX15">
        <f>(R15*SUMPRODUCT(K16:$K$23, X16:$X$23)-$AZ$3*SUMPRODUCT(K15:$K$22, W16:$W$23))/Z15</f>
        <v>222.94111421923668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2.6093969999999998E-3</v>
      </c>
      <c r="O16">
        <f t="shared" si="21"/>
        <v>1623.661274847876</v>
      </c>
      <c r="P16">
        <f t="shared" si="22"/>
        <v>81.183063742393813</v>
      </c>
      <c r="Q16" s="4">
        <f t="shared" si="23"/>
        <v>50</v>
      </c>
      <c r="R16">
        <f t="shared" si="0"/>
        <v>500000</v>
      </c>
      <c r="S16">
        <f t="shared" si="1"/>
        <v>204.99126634810054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191.6850225064436</v>
      </c>
      <c r="AC16">
        <f t="shared" si="2"/>
        <v>174.02929503008181</v>
      </c>
      <c r="AE16">
        <f t="shared" si="3"/>
        <v>1378.4227594827871</v>
      </c>
      <c r="AF16">
        <f t="shared" si="4"/>
        <v>-68.92113797413937</v>
      </c>
      <c r="AG16">
        <f t="shared" si="4"/>
        <v>-42.447977938376781</v>
      </c>
      <c r="AH16">
        <f t="shared" si="5"/>
        <v>-1121.7812479876977</v>
      </c>
      <c r="AI16">
        <f t="shared" si="6"/>
        <v>145.27239558257315</v>
      </c>
      <c r="AJ16">
        <f t="shared" si="7"/>
        <v>17.65572747636179</v>
      </c>
      <c r="AK16">
        <f t="shared" si="24"/>
        <v>10.658425172507149</v>
      </c>
      <c r="AL16">
        <f t="shared" si="8"/>
        <v>173.58654823144209</v>
      </c>
      <c r="AN16">
        <f t="shared" si="9"/>
        <v>602.99534868379999</v>
      </c>
      <c r="AO16">
        <f t="shared" si="9"/>
        <v>-30.149767434190004</v>
      </c>
      <c r="AP16">
        <f t="shared" si="9"/>
        <v>-18.569000752336592</v>
      </c>
      <c r="AQ16">
        <f t="shared" si="9"/>
        <v>-490.72671654892019</v>
      </c>
      <c r="AR16">
        <f t="shared" si="9"/>
        <v>63.549863948353135</v>
      </c>
      <c r="AS16">
        <f t="shared" si="9"/>
        <v>7.7235532224305743</v>
      </c>
      <c r="AT16">
        <f t="shared" si="9"/>
        <v>4.6625614377752118</v>
      </c>
      <c r="AU16">
        <f t="shared" si="9"/>
        <v>75.935978608558926</v>
      </c>
      <c r="AW16">
        <v>13</v>
      </c>
      <c r="AX16">
        <f>(R16*SUMPRODUCT(K17:$K$23, X17:$X$23)-$AZ$3*SUMPRODUCT(K16:$K$22, W17:$W$23))/Z16</f>
        <v>204.99126634810054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2.6360139999999999E-3</v>
      </c>
      <c r="O17">
        <f t="shared" si="21"/>
        <v>1623.661274847876</v>
      </c>
      <c r="P17">
        <f t="shared" si="22"/>
        <v>81.183063742393813</v>
      </c>
      <c r="Q17" s="4">
        <f t="shared" si="23"/>
        <v>50</v>
      </c>
      <c r="R17">
        <f t="shared" si="0"/>
        <v>500000</v>
      </c>
      <c r="S17">
        <f t="shared" si="1"/>
        <v>185.95568931552961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174.02929503008181</v>
      </c>
      <c r="AC17">
        <f t="shared" si="2"/>
        <v>155.87402682711217</v>
      </c>
      <c r="AE17">
        <f t="shared" si="3"/>
        <v>1361.004990196044</v>
      </c>
      <c r="AF17">
        <f t="shared" si="4"/>
        <v>-68.050249509802214</v>
      </c>
      <c r="AG17">
        <f t="shared" si="4"/>
        <v>-41.911604694875763</v>
      </c>
      <c r="AH17">
        <f t="shared" si="5"/>
        <v>-1118.9346411725232</v>
      </c>
      <c r="AI17">
        <f t="shared" si="6"/>
        <v>132.10849481884293</v>
      </c>
      <c r="AJ17">
        <f t="shared" si="7"/>
        <v>18.155268202969637</v>
      </c>
      <c r="AK17">
        <f t="shared" si="24"/>
        <v>20.244379692885268</v>
      </c>
      <c r="AL17">
        <f t="shared" si="8"/>
        <v>170.50814271469784</v>
      </c>
      <c r="AN17">
        <f t="shared" si="9"/>
        <v>560.77601112922343</v>
      </c>
      <c r="AO17">
        <f t="shared" si="9"/>
        <v>-28.03880055646118</v>
      </c>
      <c r="AP17">
        <f t="shared" si="9"/>
        <v>-17.268873126932331</v>
      </c>
      <c r="AQ17">
        <f t="shared" si="9"/>
        <v>-461.03556512357341</v>
      </c>
      <c r="AR17">
        <f t="shared" si="9"/>
        <v>54.432772322256668</v>
      </c>
      <c r="AS17">
        <f t="shared" si="9"/>
        <v>7.4805301649746525</v>
      </c>
      <c r="AT17">
        <f t="shared" si="9"/>
        <v>8.3413084990426025</v>
      </c>
      <c r="AU17">
        <f t="shared" si="9"/>
        <v>70.254610986273917</v>
      </c>
      <c r="AW17">
        <v>14</v>
      </c>
      <c r="AX17">
        <f>(R17*SUMPRODUCT(K18:$K$23, X18:$X$23)-$AZ$3*SUMPRODUCT(K17:$K$22, W18:$W$23))/Z17</f>
        <v>185.95568931552961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2.6635809999999999E-3</v>
      </c>
      <c r="O18">
        <f t="shared" si="21"/>
        <v>1623.661274847876</v>
      </c>
      <c r="P18">
        <f t="shared" si="22"/>
        <v>81.183063742393813</v>
      </c>
      <c r="Q18" s="4">
        <f t="shared" si="23"/>
        <v>50</v>
      </c>
      <c r="R18">
        <f t="shared" si="0"/>
        <v>500000</v>
      </c>
      <c r="S18">
        <f t="shared" si="1"/>
        <v>166.6312614934042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155.87402682711217</v>
      </c>
      <c r="AC18">
        <f t="shared" si="2"/>
        <v>137.90687705404503</v>
      </c>
      <c r="AE18">
        <f t="shared" si="3"/>
        <v>1343.7697932612921</v>
      </c>
      <c r="AF18">
        <f t="shared" si="4"/>
        <v>-67.188489663064615</v>
      </c>
      <c r="AG18">
        <f t="shared" si="4"/>
        <v>-41.380853693982218</v>
      </c>
      <c r="AH18">
        <f t="shared" si="5"/>
        <v>-1116.3495394478186</v>
      </c>
      <c r="AI18">
        <f t="shared" si="6"/>
        <v>118.85091045642639</v>
      </c>
      <c r="AJ18">
        <f t="shared" si="7"/>
        <v>17.967149773067149</v>
      </c>
      <c r="AK18">
        <f t="shared" si="24"/>
        <v>30.941035137187335</v>
      </c>
      <c r="AL18">
        <f t="shared" si="8"/>
        <v>167.75909536668087</v>
      </c>
      <c r="AN18">
        <f t="shared" si="9"/>
        <v>517.40452171706534</v>
      </c>
      <c r="AO18">
        <f t="shared" si="9"/>
        <v>-25.870226085853272</v>
      </c>
      <c r="AP18">
        <f t="shared" si="9"/>
        <v>-15.933265445575834</v>
      </c>
      <c r="AQ18">
        <f t="shared" si="9"/>
        <v>-429.83872864505696</v>
      </c>
      <c r="AR18">
        <f t="shared" si="9"/>
        <v>45.76230154057923</v>
      </c>
      <c r="AS18">
        <f t="shared" si="9"/>
        <v>6.9180633331479067</v>
      </c>
      <c r="AT18">
        <f t="shared" si="9"/>
        <v>11.913522365861381</v>
      </c>
      <c r="AU18">
        <f t="shared" si="9"/>
        <v>64.593887239588511</v>
      </c>
      <c r="AW18">
        <v>15</v>
      </c>
      <c r="AX18">
        <f>(R18*SUMPRODUCT(K19:$K$23, X19:$X$23)-$AZ$3*SUMPRODUCT(K18:$K$22, W19:$W$23))/Z18</f>
        <v>166.6312614934042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2.696852E-3</v>
      </c>
      <c r="O19">
        <f t="shared" si="21"/>
        <v>1623.661274847876</v>
      </c>
      <c r="P19">
        <f t="shared" si="22"/>
        <v>81.183063742393813</v>
      </c>
      <c r="Q19" s="4">
        <f t="shared" si="23"/>
        <v>50</v>
      </c>
      <c r="R19">
        <f t="shared" si="0"/>
        <v>500000</v>
      </c>
      <c r="S19">
        <f t="shared" si="1"/>
        <v>143.93423247663202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137.90687705404503</v>
      </c>
      <c r="AC19">
        <f t="shared" si="2"/>
        <v>117.60994847124653</v>
      </c>
      <c r="AE19">
        <f t="shared" si="3"/>
        <v>1326.7081470741828</v>
      </c>
      <c r="AF19">
        <f t="shared" si="4"/>
        <v>-66.335407353709144</v>
      </c>
      <c r="AG19">
        <f t="shared" si="4"/>
        <v>-40.855447118996068</v>
      </c>
      <c r="AH19">
        <f t="shared" si="5"/>
        <v>-1115.9803804632334</v>
      </c>
      <c r="AI19">
        <f t="shared" si="6"/>
        <v>103.53691213824413</v>
      </c>
      <c r="AJ19">
        <f t="shared" si="7"/>
        <v>20.2969285827985</v>
      </c>
      <c r="AK19">
        <f t="shared" si="24"/>
        <v>31.181635454071767</v>
      </c>
      <c r="AL19">
        <f t="shared" si="8"/>
        <v>155.0154761751144</v>
      </c>
      <c r="AN19">
        <f t="shared" si="9"/>
        <v>475.90377592760666</v>
      </c>
      <c r="AO19">
        <f t="shared" si="9"/>
        <v>-23.795188796380334</v>
      </c>
      <c r="AP19">
        <f t="shared" si="9"/>
        <v>-14.65526656636542</v>
      </c>
      <c r="AQ19">
        <f t="shared" si="9"/>
        <v>-400.31357167348688</v>
      </c>
      <c r="AR19">
        <f t="shared" si="9"/>
        <v>37.139748891373998</v>
      </c>
      <c r="AS19">
        <f t="shared" si="9"/>
        <v>7.2807157878609674</v>
      </c>
      <c r="AT19">
        <f t="shared" si="9"/>
        <v>11.185171422152379</v>
      </c>
      <c r="AU19">
        <f t="shared" si="9"/>
        <v>55.605636101387347</v>
      </c>
      <c r="AW19">
        <v>16</v>
      </c>
      <c r="AX19">
        <f>(R19*SUMPRODUCT(K20:$K$23, X20:$X$23)-$AZ$3*SUMPRODUCT(K19:$K$22, W20:$W$23))/Z19</f>
        <v>143.93423247663202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2.7291730000000001E-3</v>
      </c>
      <c r="O20">
        <f t="shared" si="21"/>
        <v>1623.661274847876</v>
      </c>
      <c r="P20">
        <f t="shared" si="22"/>
        <v>81.183063742393813</v>
      </c>
      <c r="Q20" s="4">
        <f t="shared" si="23"/>
        <v>50</v>
      </c>
      <c r="R20">
        <f t="shared" si="0"/>
        <v>500000</v>
      </c>
      <c r="S20">
        <f t="shared" si="1"/>
        <v>108.80984675559995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117.60994847124653</v>
      </c>
      <c r="AC20">
        <f t="shared" si="2"/>
        <v>87.777754411383057</v>
      </c>
      <c r="AE20">
        <f t="shared" si="3"/>
        <v>1309.8202495495661</v>
      </c>
      <c r="AF20">
        <f t="shared" si="4"/>
        <v>-65.491012477478321</v>
      </c>
      <c r="AG20">
        <f t="shared" si="4"/>
        <v>-40.335391064626016</v>
      </c>
      <c r="AH20">
        <f t="shared" si="5"/>
        <v>-1115.0158318009185</v>
      </c>
      <c r="AI20">
        <f t="shared" si="6"/>
        <v>88.978014206543321</v>
      </c>
      <c r="AJ20">
        <f t="shared" si="7"/>
        <v>29.832194059863468</v>
      </c>
      <c r="AK20">
        <f t="shared" si="24"/>
        <v>5.8563384978363375</v>
      </c>
      <c r="AL20">
        <f t="shared" si="8"/>
        <v>124.66654676424312</v>
      </c>
      <c r="AN20">
        <f t="shared" si="9"/>
        <v>445.64726779139801</v>
      </c>
      <c r="AO20">
        <f t="shared" si="9"/>
        <v>-22.282363389569905</v>
      </c>
      <c r="AP20">
        <f t="shared" si="9"/>
        <v>-13.72352949149297</v>
      </c>
      <c r="AQ20">
        <f t="shared" si="9"/>
        <v>-379.36790117354838</v>
      </c>
      <c r="AR20">
        <f t="shared" si="9"/>
        <v>30.273473736786727</v>
      </c>
      <c r="AS20">
        <f t="shared" si="9"/>
        <v>10.149969646272316</v>
      </c>
      <c r="AT20">
        <f t="shared" si="9"/>
        <v>1.992533900525548</v>
      </c>
      <c r="AU20">
        <f t="shared" si="9"/>
        <v>42.415977283584589</v>
      </c>
      <c r="AW20">
        <v>17</v>
      </c>
      <c r="AX20">
        <f>(R20*SUMPRODUCT(K21:$K$23, X21:$X$23)-$AZ$3*SUMPRODUCT(K20:$K$22, W21:$W$23))/Z20</f>
        <v>108.80984675559995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2.766246E-3</v>
      </c>
      <c r="O21">
        <f t="shared" si="21"/>
        <v>1623.661274847876</v>
      </c>
      <c r="P21">
        <f t="shared" si="22"/>
        <v>81.183063742393813</v>
      </c>
      <c r="Q21" s="4">
        <f t="shared" si="23"/>
        <v>50</v>
      </c>
      <c r="R21">
        <f t="shared" si="0"/>
        <v>500000</v>
      </c>
      <c r="S21">
        <f t="shared" si="1"/>
        <v>67.790526942401542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87.777754411383057</v>
      </c>
      <c r="AC21">
        <f t="shared" si="2"/>
        <v>53.988998705817266</v>
      </c>
      <c r="AE21">
        <f t="shared" si="3"/>
        <v>1293.0987620280353</v>
      </c>
      <c r="AF21">
        <f t="shared" si="4"/>
        <v>-64.654938101401768</v>
      </c>
      <c r="AG21">
        <f t="shared" si="4"/>
        <v>-39.820459539788807</v>
      </c>
      <c r="AH21">
        <f t="shared" si="5"/>
        <v>-1115.7761419095748</v>
      </c>
      <c r="AI21">
        <f t="shared" si="6"/>
        <v>72.847222477269952</v>
      </c>
      <c r="AJ21">
        <f t="shared" si="7"/>
        <v>33.788755705565791</v>
      </c>
      <c r="AK21">
        <f t="shared" si="24"/>
        <v>2.1059545253408265</v>
      </c>
      <c r="AL21">
        <f t="shared" si="8"/>
        <v>108.74193270817656</v>
      </c>
      <c r="AN21">
        <f t="shared" si="9"/>
        <v>418.48951311856302</v>
      </c>
      <c r="AO21">
        <f t="shared" si="9"/>
        <v>-20.924475655928152</v>
      </c>
      <c r="AP21">
        <f t="shared" si="9"/>
        <v>-12.887217290988605</v>
      </c>
      <c r="AQ21">
        <f t="shared" si="9"/>
        <v>-361.10205043017669</v>
      </c>
      <c r="AR21">
        <f t="shared" si="9"/>
        <v>23.575769741469593</v>
      </c>
      <c r="AS21">
        <f t="shared" si="9"/>
        <v>10.935158504001201</v>
      </c>
      <c r="AT21">
        <f t="shared" si="9"/>
        <v>0.68155651357789282</v>
      </c>
      <c r="AU21">
        <f t="shared" si="9"/>
        <v>35.192484759048682</v>
      </c>
      <c r="AW21">
        <v>18</v>
      </c>
      <c r="AX21">
        <f>(R21*SUMPRODUCT(K22:$K$23, X22:$X$23)-$AZ$3*SUMPRODUCT(K21:$K$22, W22:$W$23))/Z21</f>
        <v>67.790526942401542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2.8061710000000001E-3</v>
      </c>
      <c r="O22">
        <f t="shared" si="21"/>
        <v>1623.661274847876</v>
      </c>
      <c r="P22">
        <f t="shared" si="22"/>
        <v>81.183063742393813</v>
      </c>
      <c r="Q22" s="4">
        <f t="shared" si="23"/>
        <v>50</v>
      </c>
      <c r="R22">
        <f t="shared" si="0"/>
        <v>500000</v>
      </c>
      <c r="S22">
        <f t="shared" si="1"/>
        <v>29.733749082932096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53.988998705817266</v>
      </c>
      <c r="AC22">
        <f t="shared" si="2"/>
        <v>23.37697795836209</v>
      </c>
      <c r="AE22">
        <f t="shared" si="3"/>
        <v>1276.5391181616158</v>
      </c>
      <c r="AF22">
        <f t="shared" si="4"/>
        <v>-63.826955908080798</v>
      </c>
      <c r="AG22">
        <f t="shared" si="4"/>
        <v>-39.310511925623686</v>
      </c>
      <c r="AH22">
        <f t="shared" si="5"/>
        <v>-1117.430187672287</v>
      </c>
      <c r="AI22">
        <f t="shared" si="6"/>
        <v>55.971462655624237</v>
      </c>
      <c r="AJ22">
        <f t="shared" si="7"/>
        <v>30.612020747455176</v>
      </c>
      <c r="AK22">
        <f t="shared" si="24"/>
        <v>26.600724380146396</v>
      </c>
      <c r="AL22">
        <f t="shared" si="8"/>
        <v>113.18420778322582</v>
      </c>
      <c r="AN22">
        <f t="shared" si="9"/>
        <v>386.10305126342047</v>
      </c>
      <c r="AO22">
        <f t="shared" si="9"/>
        <v>-19.305152563171028</v>
      </c>
      <c r="AP22">
        <f t="shared" si="9"/>
        <v>-11.889889142659857</v>
      </c>
      <c r="AQ22">
        <f t="shared" si="9"/>
        <v>-337.97883581935315</v>
      </c>
      <c r="AR22">
        <f t="shared" si="9"/>
        <v>16.929173738236425</v>
      </c>
      <c r="AS22">
        <f t="shared" si="9"/>
        <v>9.2589364851999676</v>
      </c>
      <c r="AT22">
        <f t="shared" si="9"/>
        <v>8.0456765506589623</v>
      </c>
      <c r="AU22">
        <f t="shared" si="9"/>
        <v>34.233786774095357</v>
      </c>
      <c r="AW22">
        <v>19</v>
      </c>
      <c r="AX22">
        <f>(R22*SUMPRODUCT(K23:$K$23, X23:$X$23)-$AZ$3*SUMPRODUCT(K22:$K$22, W23:$W$23))/Z22</f>
        <v>29.733749082932096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2.8498989999999999E-3</v>
      </c>
      <c r="O23">
        <f t="shared" si="21"/>
        <v>1623.661274847876</v>
      </c>
      <c r="P23">
        <f t="shared" si="22"/>
        <v>81.183063742393813</v>
      </c>
      <c r="Q23" s="4">
        <f t="shared" si="23"/>
        <v>50</v>
      </c>
      <c r="R23">
        <f t="shared" si="0"/>
        <v>500000</v>
      </c>
      <c r="S23">
        <f t="shared" si="1"/>
        <v>30.120798298871971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23.37697795836209</v>
      </c>
      <c r="AC23">
        <f t="shared" si="2"/>
        <v>23.37697795836209</v>
      </c>
      <c r="AE23">
        <f t="shared" si="3"/>
        <v>1260.13571942369</v>
      </c>
      <c r="AF23">
        <f t="shared" si="4"/>
        <v>-63.006785971184506</v>
      </c>
      <c r="AG23">
        <f t="shared" si="4"/>
        <v>-38.80537581774113</v>
      </c>
      <c r="AH23">
        <f t="shared" si="5"/>
        <v>-1120.3098862632303</v>
      </c>
      <c r="AI23">
        <f t="shared" si="6"/>
        <v>38.013671371534201</v>
      </c>
      <c r="AJ23">
        <f t="shared" si="7"/>
        <v>0</v>
      </c>
      <c r="AK23">
        <f t="shared" si="24"/>
        <v>85.435413798760734</v>
      </c>
      <c r="AL23">
        <f t="shared" si="8"/>
        <v>123.44908517029494</v>
      </c>
      <c r="AN23">
        <f t="shared" si="9"/>
        <v>345.26829065231789</v>
      </c>
      <c r="AO23">
        <f t="shared" si="9"/>
        <v>-17.263414532615897</v>
      </c>
      <c r="AP23">
        <f t="shared" si="9"/>
        <v>-10.632399010830222</v>
      </c>
      <c r="AQ23">
        <f t="shared" si="9"/>
        <v>-306.95699952692445</v>
      </c>
      <c r="AR23">
        <f t="shared" si="9"/>
        <v>10.415477581947371</v>
      </c>
      <c r="AS23">
        <f t="shared" si="9"/>
        <v>0</v>
      </c>
      <c r="AT23">
        <f t="shared" si="9"/>
        <v>23.408700212832819</v>
      </c>
      <c r="AU23">
        <f t="shared" si="9"/>
        <v>33.824177794780191</v>
      </c>
      <c r="AW23">
        <v>20</v>
      </c>
      <c r="AX23">
        <f>(R23*SUMPRODUCT(K$23:$K24, X$23:$X24)-$AZ$3*SUMPRODUCT(K$22:$K23, W$23:$W24))/Z23</f>
        <v>30.120798298871971</v>
      </c>
    </row>
    <row r="25" spans="5:50" x14ac:dyDescent="0.25">
      <c r="AN25" s="8">
        <f t="shared" ref="AN25:AU25" si="25">SUM(AN3:AN23)</f>
        <v>15543.829560131806</v>
      </c>
      <c r="AO25" s="8">
        <f t="shared" si="25"/>
        <v>-1994.9374341424978</v>
      </c>
      <c r="AP25" s="8">
        <f t="shared" si="25"/>
        <v>-949.14794631241489</v>
      </c>
      <c r="AQ25" s="8">
        <f t="shared" si="25"/>
        <v>-12267.693890783788</v>
      </c>
      <c r="AR25" s="8">
        <f t="shared" si="25"/>
        <v>332.05028889310307</v>
      </c>
      <c r="AS25" s="8">
        <f t="shared" si="25"/>
        <v>-103.7463683397483</v>
      </c>
      <c r="AT25" s="8">
        <f t="shared" si="25"/>
        <v>295.72314912907234</v>
      </c>
      <c r="AU25" s="9">
        <f t="shared" si="25"/>
        <v>524.02706968242705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3" priority="1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46F83-40B6-4CE4-809D-44238DE081AA}">
  <dimension ref="A1:AZ29"/>
  <sheetViews>
    <sheetView workbookViewId="0">
      <selection activeCell="B1" sqref="B1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1781.824541160516</v>
      </c>
      <c r="K3">
        <v>1</v>
      </c>
      <c r="L3" s="2">
        <v>0</v>
      </c>
      <c r="O3">
        <f>$C$3</f>
        <v>1781.824541160516</v>
      </c>
      <c r="P3">
        <f>O3*B5</f>
        <v>1425.4596329284129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1781.824541160516</v>
      </c>
      <c r="AF3">
        <f t="shared" ref="AF3:AG23" si="4">-$Z3*P3</f>
        <v>-1425.4596329284129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-164.11701946789697</v>
      </c>
      <c r="AJ3">
        <f t="shared" ref="AJ3:AJ23" si="7">AB3-AC3</f>
        <v>0</v>
      </c>
      <c r="AL3">
        <f t="shared" ref="AL3:AL23" si="8">SUM(AI3:AK3)</f>
        <v>-164.11701946789697</v>
      </c>
      <c r="AN3">
        <f t="shared" ref="AN3:AU23" si="9">AE3*$K3</f>
        <v>1781.824541160516</v>
      </c>
      <c r="AO3">
        <f t="shared" si="9"/>
        <v>-1425.4596329284129</v>
      </c>
      <c r="AP3">
        <f t="shared" si="9"/>
        <v>-520.48192770000003</v>
      </c>
      <c r="AQ3">
        <f t="shared" si="9"/>
        <v>0</v>
      </c>
      <c r="AR3">
        <f t="shared" si="9"/>
        <v>-164.11701946789697</v>
      </c>
      <c r="AS3">
        <f t="shared" si="9"/>
        <v>0</v>
      </c>
      <c r="AT3">
        <f t="shared" si="9"/>
        <v>0</v>
      </c>
      <c r="AU3">
        <f t="shared" si="9"/>
        <v>-164.11701946789697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1305.1649234598242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500000</v>
      </c>
      <c r="S4">
        <f t="shared" si="1"/>
        <v>113.31966033796635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111.898200502701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-1271.903</v>
      </c>
      <c r="AI4">
        <f t="shared" si="6"/>
        <v>-1271.903</v>
      </c>
      <c r="AJ4">
        <f t="shared" si="7"/>
        <v>-111.898200502701</v>
      </c>
      <c r="AK4">
        <f>G4*MAX(0, SUM(AB4, AE4:AF4))</f>
        <v>0</v>
      </c>
      <c r="AL4">
        <f t="shared" si="8"/>
        <v>-1383.801200502701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-1193.2667229571252</v>
      </c>
      <c r="AR4">
        <f t="shared" si="9"/>
        <v>-1193.2667229571252</v>
      </c>
      <c r="AS4">
        <f t="shared" si="9"/>
        <v>-104.98001735875879</v>
      </c>
      <c r="AT4">
        <f t="shared" si="9"/>
        <v>0</v>
      </c>
      <c r="AU4">
        <f t="shared" si="9"/>
        <v>-1298.2467403158842</v>
      </c>
      <c r="AW4">
        <v>1</v>
      </c>
      <c r="AX4">
        <f>(R4*SUMPRODUCT(K5:$K$23, X5:$X$23)-$AZ$3*SUMPRODUCT(K4:$K$22, W5:$W$23))/Z4</f>
        <v>113.31966033796635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2.5599659999999999E-3</v>
      </c>
      <c r="O5">
        <f t="shared" ref="O5:O23" si="21">$C$3</f>
        <v>1781.824541160516</v>
      </c>
      <c r="P5">
        <f t="shared" ref="P5:P23" si="22">O5*$C$5</f>
        <v>89.091227058025808</v>
      </c>
      <c r="Q5" s="4">
        <f t="shared" ref="Q5:Q23" si="23">$C$8</f>
        <v>50</v>
      </c>
      <c r="R5">
        <f t="shared" si="0"/>
        <v>500000</v>
      </c>
      <c r="S5">
        <f t="shared" si="1"/>
        <v>235.40318700066007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111.898200502701</v>
      </c>
      <c r="AC5">
        <f t="shared" si="2"/>
        <v>229.53076678570869</v>
      </c>
      <c r="AE5">
        <f t="shared" si="3"/>
        <v>1737.3747501941</v>
      </c>
      <c r="AF5">
        <f t="shared" si="4"/>
        <v>-86.868737509705014</v>
      </c>
      <c r="AG5">
        <f t="shared" si="4"/>
        <v>-48.752688888843529</v>
      </c>
      <c r="AH5">
        <f t="shared" si="5"/>
        <v>-1263.927141564702</v>
      </c>
      <c r="AI5">
        <f t="shared" si="6"/>
        <v>337.82618223084955</v>
      </c>
      <c r="AJ5">
        <f t="shared" si="7"/>
        <v>-117.63256628300769</v>
      </c>
      <c r="AK5">
        <f>G5*SUM(AB5, AE5:AF5)</f>
        <v>72.258572740670942</v>
      </c>
      <c r="AL5">
        <f t="shared" si="8"/>
        <v>292.45218868851282</v>
      </c>
      <c r="AN5">
        <f t="shared" si="9"/>
        <v>1500.3317031640133</v>
      </c>
      <c r="AO5">
        <f t="shared" si="9"/>
        <v>-75.016585158200684</v>
      </c>
      <c r="AP5">
        <f t="shared" si="9"/>
        <v>-42.100994472408487</v>
      </c>
      <c r="AQ5">
        <f t="shared" si="9"/>
        <v>-1091.4800970643416</v>
      </c>
      <c r="AR5">
        <f t="shared" si="9"/>
        <v>291.73402646906277</v>
      </c>
      <c r="AS5">
        <f t="shared" si="9"/>
        <v>-101.58307440534712</v>
      </c>
      <c r="AT5">
        <f t="shared" si="9"/>
        <v>62.399794572874839</v>
      </c>
      <c r="AU5">
        <f t="shared" si="9"/>
        <v>252.5507466365905</v>
      </c>
      <c r="AW5">
        <v>2</v>
      </c>
      <c r="AX5">
        <f>(R5*SUMPRODUCT(K6:$K$23, X6:$X$23)-$AZ$3*SUMPRODUCT(K5:$K$22, W6:$W$23))/Z5</f>
        <v>235.40318700066007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2.5827799999999998E-3</v>
      </c>
      <c r="O6">
        <f t="shared" si="21"/>
        <v>1781.824541160516</v>
      </c>
      <c r="P6">
        <f t="shared" si="22"/>
        <v>89.091227058025808</v>
      </c>
      <c r="Q6" s="4">
        <f t="shared" si="23"/>
        <v>50</v>
      </c>
      <c r="R6">
        <f t="shared" si="0"/>
        <v>500000</v>
      </c>
      <c r="S6">
        <f t="shared" si="1"/>
        <v>361.27210284731194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229.53076678570869</v>
      </c>
      <c r="AC6">
        <f t="shared" si="2"/>
        <v>347.82732201774161</v>
      </c>
      <c r="AE6">
        <f t="shared" si="3"/>
        <v>1715.5137459348527</v>
      </c>
      <c r="AF6">
        <f t="shared" si="4"/>
        <v>-85.775687296742646</v>
      </c>
      <c r="AG6">
        <f t="shared" si="4"/>
        <v>-48.139244530146762</v>
      </c>
      <c r="AH6">
        <f t="shared" si="5"/>
        <v>-1259.1746980832727</v>
      </c>
      <c r="AI6">
        <f t="shared" si="6"/>
        <v>322.42411602469065</v>
      </c>
      <c r="AJ6">
        <f t="shared" si="7"/>
        <v>-118.29655523203292</v>
      </c>
      <c r="AK6">
        <f>G6*SUM(AB6, AE6:AF6)</f>
        <v>108.7672262872934</v>
      </c>
      <c r="AL6">
        <f t="shared" si="8"/>
        <v>312.89478707995113</v>
      </c>
      <c r="AN6">
        <f t="shared" si="9"/>
        <v>1336.0870846104576</v>
      </c>
      <c r="AO6">
        <f t="shared" si="9"/>
        <v>-66.80435423052289</v>
      </c>
      <c r="AP6">
        <f t="shared" si="9"/>
        <v>-37.492105809145883</v>
      </c>
      <c r="AQ6">
        <f t="shared" si="9"/>
        <v>-980.67826933123354</v>
      </c>
      <c r="AR6">
        <f t="shared" si="9"/>
        <v>251.11235523955523</v>
      </c>
      <c r="AS6">
        <f t="shared" si="9"/>
        <v>-92.132458847362102</v>
      </c>
      <c r="AT6">
        <f t="shared" si="9"/>
        <v>84.710767614493037</v>
      </c>
      <c r="AU6">
        <f t="shared" si="9"/>
        <v>243.69066400668615</v>
      </c>
      <c r="AW6">
        <v>3</v>
      </c>
      <c r="AX6">
        <f>(R6*SUMPRODUCT(K7:$K$23, X7:$X$23)-$AZ$3*SUMPRODUCT(K6:$K$22, W7:$W$23))/Z6</f>
        <v>361.27210284731194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2.6093969999999998E-3</v>
      </c>
      <c r="O7">
        <f t="shared" si="21"/>
        <v>1781.824541160516</v>
      </c>
      <c r="P7">
        <f t="shared" si="22"/>
        <v>89.091227058025808</v>
      </c>
      <c r="Q7" s="4">
        <f t="shared" si="23"/>
        <v>50</v>
      </c>
      <c r="R7">
        <f t="shared" si="0"/>
        <v>500000</v>
      </c>
      <c r="S7">
        <f t="shared" si="1"/>
        <v>463.78940592735978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347.82732201774161</v>
      </c>
      <c r="AC7">
        <f t="shared" si="2"/>
        <v>440.89896556264466</v>
      </c>
      <c r="AE7">
        <f t="shared" si="3"/>
        <v>1693.8821520534029</v>
      </c>
      <c r="AF7">
        <f t="shared" si="4"/>
        <v>-84.694107602670158</v>
      </c>
      <c r="AG7">
        <f t="shared" si="4"/>
        <v>-47.532237684586065</v>
      </c>
      <c r="AH7">
        <f t="shared" si="5"/>
        <v>-1256.1440025923137</v>
      </c>
      <c r="AI7">
        <f t="shared" si="6"/>
        <v>305.51180417383307</v>
      </c>
      <c r="AJ7">
        <f t="shared" si="7"/>
        <v>-93.071643544903054</v>
      </c>
      <c r="AK7">
        <f>G7*SUM(AB7, AE7:AF7)</f>
        <v>96.089454493602091</v>
      </c>
      <c r="AL7">
        <f t="shared" si="8"/>
        <v>308.52961512253211</v>
      </c>
      <c r="AN7">
        <f t="shared" si="9"/>
        <v>1194.2064199638198</v>
      </c>
      <c r="AO7">
        <f t="shared" si="9"/>
        <v>-59.710320998190994</v>
      </c>
      <c r="AP7">
        <f t="shared" si="9"/>
        <v>-33.510774837179646</v>
      </c>
      <c r="AQ7">
        <f t="shared" si="9"/>
        <v>-885.59598462992517</v>
      </c>
      <c r="AR7">
        <f t="shared" si="9"/>
        <v>215.38933949852392</v>
      </c>
      <c r="AS7">
        <f t="shared" si="9"/>
        <v>-65.616580293481547</v>
      </c>
      <c r="AT7">
        <f t="shared" si="9"/>
        <v>67.744171758333266</v>
      </c>
      <c r="AU7">
        <f t="shared" si="9"/>
        <v>217.51693096337567</v>
      </c>
      <c r="AW7">
        <v>4</v>
      </c>
      <c r="AX7">
        <f>(R7*SUMPRODUCT(K8:$K$23, X8:$X$23)-$AZ$3*SUMPRODUCT(K7:$K$22, W8:$W$23))/Z7</f>
        <v>463.78940592735978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2.6360139999999999E-3</v>
      </c>
      <c r="O8">
        <f t="shared" si="21"/>
        <v>1781.824541160516</v>
      </c>
      <c r="P8">
        <f t="shared" si="22"/>
        <v>89.091227058025808</v>
      </c>
      <c r="Q8" s="4">
        <f t="shared" si="23"/>
        <v>50</v>
      </c>
      <c r="R8">
        <f t="shared" si="0"/>
        <v>500000</v>
      </c>
      <c r="S8">
        <f t="shared" si="1"/>
        <v>524.17278581174207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440.89896556264466</v>
      </c>
      <c r="AC8">
        <f t="shared" si="2"/>
        <v>492.00555643612364</v>
      </c>
      <c r="AE8">
        <f t="shared" si="3"/>
        <v>1672.4782334657061</v>
      </c>
      <c r="AF8">
        <f t="shared" si="4"/>
        <v>-83.62391167328532</v>
      </c>
      <c r="AG8">
        <f t="shared" si="4"/>
        <v>-46.931619663752308</v>
      </c>
      <c r="AH8">
        <f t="shared" si="5"/>
        <v>-1252.9564398789644</v>
      </c>
      <c r="AI8">
        <f t="shared" si="6"/>
        <v>288.96626224970396</v>
      </c>
      <c r="AJ8">
        <f t="shared" si="7"/>
        <v>-51.106590873478979</v>
      </c>
      <c r="AK8">
        <f t="shared" ref="AK8:AK23" si="24">G8*SUM(AB8:AB8, AE8:AF8)</f>
        <v>43.233745020662894</v>
      </c>
      <c r="AL8">
        <f t="shared" si="8"/>
        <v>281.09341639688785</v>
      </c>
      <c r="AN8">
        <f t="shared" si="9"/>
        <v>1099.4092409531627</v>
      </c>
      <c r="AO8">
        <f t="shared" si="9"/>
        <v>-54.970462047658145</v>
      </c>
      <c r="AP8">
        <f t="shared" si="9"/>
        <v>-30.850659409963818</v>
      </c>
      <c r="AQ8">
        <f t="shared" si="9"/>
        <v>-823.63516663546159</v>
      </c>
      <c r="AR8">
        <f t="shared" si="9"/>
        <v>189.95295286007905</v>
      </c>
      <c r="AS8">
        <f t="shared" si="9"/>
        <v>-33.595090899021535</v>
      </c>
      <c r="AT8">
        <f t="shared" si="9"/>
        <v>28.419848967621373</v>
      </c>
      <c r="AU8">
        <f t="shared" si="9"/>
        <v>184.77771092867889</v>
      </c>
      <c r="AW8">
        <v>5</v>
      </c>
      <c r="AX8">
        <f>(R8*SUMPRODUCT(K9:$K$23, X9:$X$23)-$AZ$3*SUMPRODUCT(K8:$K$22, W9:$W$23))/Z8</f>
        <v>524.17278581174207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2.6635809999999999E-3</v>
      </c>
      <c r="O9">
        <f t="shared" si="21"/>
        <v>1781.824541160516</v>
      </c>
      <c r="P9">
        <f t="shared" si="22"/>
        <v>89.091227058025808</v>
      </c>
      <c r="Q9" s="4">
        <f t="shared" si="23"/>
        <v>50</v>
      </c>
      <c r="R9">
        <f t="shared" si="0"/>
        <v>500000</v>
      </c>
      <c r="S9">
        <f t="shared" si="1"/>
        <v>557.15770426817517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492.00555643612364</v>
      </c>
      <c r="AC9">
        <f t="shared" si="2"/>
        <v>516.34364367619401</v>
      </c>
      <c r="AE9">
        <f t="shared" si="3"/>
        <v>1651.2986698854763</v>
      </c>
      <c r="AF9">
        <f t="shared" si="4"/>
        <v>-82.564933494273831</v>
      </c>
      <c r="AG9">
        <f t="shared" si="4"/>
        <v>-46.337297296679189</v>
      </c>
      <c r="AH9">
        <f t="shared" si="5"/>
        <v>-1250.0617043559705</v>
      </c>
      <c r="AI9">
        <f t="shared" si="6"/>
        <v>272.3347347385527</v>
      </c>
      <c r="AJ9">
        <f t="shared" si="7"/>
        <v>-24.338087240070365</v>
      </c>
      <c r="AK9">
        <f t="shared" si="24"/>
        <v>12.158361827681224</v>
      </c>
      <c r="AL9">
        <f t="shared" si="8"/>
        <v>260.15500932616357</v>
      </c>
      <c r="AN9">
        <f t="shared" si="9"/>
        <v>1031.6354143491769</v>
      </c>
      <c r="AO9">
        <f t="shared" si="9"/>
        <v>-51.581770717458852</v>
      </c>
      <c r="AP9">
        <f t="shared" si="9"/>
        <v>-28.948849634691438</v>
      </c>
      <c r="AQ9">
        <f t="shared" si="9"/>
        <v>-780.96588330974009</v>
      </c>
      <c r="AR9">
        <f t="shared" si="9"/>
        <v>170.13891068728645</v>
      </c>
      <c r="AS9">
        <f t="shared" si="9"/>
        <v>-15.205022066733537</v>
      </c>
      <c r="AT9">
        <f t="shared" si="9"/>
        <v>7.5958376704663841</v>
      </c>
      <c r="AU9">
        <f t="shared" si="9"/>
        <v>162.52972629101933</v>
      </c>
      <c r="AW9">
        <v>6</v>
      </c>
      <c r="AX9">
        <f>(R9*SUMPRODUCT(K10:$K$23, X10:$X$23)-$AZ$3*SUMPRODUCT(K9:$K$22, W10:$W$23))/Z9</f>
        <v>557.15770426817517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2.696852E-3</v>
      </c>
      <c r="O10">
        <f t="shared" si="21"/>
        <v>1781.824541160516</v>
      </c>
      <c r="P10">
        <f t="shared" si="22"/>
        <v>89.091227058025808</v>
      </c>
      <c r="Q10" s="4">
        <f t="shared" si="23"/>
        <v>50</v>
      </c>
      <c r="R10">
        <f t="shared" si="0"/>
        <v>500000</v>
      </c>
      <c r="S10">
        <f t="shared" si="1"/>
        <v>579.50950412648376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516.34364367619401</v>
      </c>
      <c r="AC10">
        <f t="shared" si="2"/>
        <v>530.23913657659159</v>
      </c>
      <c r="AE10">
        <f t="shared" si="3"/>
        <v>1630.3323750661436</v>
      </c>
      <c r="AF10">
        <f t="shared" si="4"/>
        <v>-81.516618753307185</v>
      </c>
      <c r="AG10">
        <f t="shared" si="4"/>
        <v>-45.748959490823253</v>
      </c>
      <c r="AH10">
        <f t="shared" si="5"/>
        <v>-1249.6483288914387</v>
      </c>
      <c r="AI10">
        <f t="shared" si="6"/>
        <v>253.41846793057448</v>
      </c>
      <c r="AJ10">
        <f t="shared" si="7"/>
        <v>-13.895492900397585</v>
      </c>
      <c r="AK10">
        <f t="shared" si="24"/>
        <v>8.4671535399550262</v>
      </c>
      <c r="AL10">
        <f t="shared" si="8"/>
        <v>247.99012857013193</v>
      </c>
      <c r="AN10">
        <f t="shared" si="9"/>
        <v>967.73101394320827</v>
      </c>
      <c r="AO10">
        <f t="shared" si="9"/>
        <v>-48.386550697160416</v>
      </c>
      <c r="AP10">
        <f t="shared" si="9"/>
        <v>-27.155620309082668</v>
      </c>
      <c r="AQ10">
        <f t="shared" si="9"/>
        <v>-741.76496945384213</v>
      </c>
      <c r="AR10">
        <f t="shared" si="9"/>
        <v>150.42387348312315</v>
      </c>
      <c r="AS10">
        <f t="shared" si="9"/>
        <v>-8.2480723804536176</v>
      </c>
      <c r="AT10">
        <f t="shared" si="9"/>
        <v>5.02592428743315</v>
      </c>
      <c r="AU10">
        <f t="shared" si="9"/>
        <v>147.20172539010267</v>
      </c>
      <c r="AW10">
        <v>7</v>
      </c>
      <c r="AX10">
        <f>(R10*SUMPRODUCT(K11:$K$23, X11:$X$23)-$AZ$3*SUMPRODUCT(K10:$K$22, W11:$W$23))/Z10</f>
        <v>579.50950412648376</v>
      </c>
    </row>
    <row r="11" spans="1:52" x14ac:dyDescent="0.25">
      <c r="A11" t="s">
        <v>33</v>
      </c>
      <c r="C11" s="7">
        <f>AU25</f>
        <v>589.1476292471134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2.7291730000000001E-3</v>
      </c>
      <c r="O11">
        <f t="shared" si="21"/>
        <v>1781.824541160516</v>
      </c>
      <c r="P11">
        <f t="shared" si="22"/>
        <v>89.091227058025808</v>
      </c>
      <c r="Q11" s="4">
        <f t="shared" si="23"/>
        <v>50</v>
      </c>
      <c r="R11">
        <f t="shared" si="0"/>
        <v>500000</v>
      </c>
      <c r="S11">
        <f t="shared" si="1"/>
        <v>591.43802297487889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530.23913657659159</v>
      </c>
      <c r="AC11">
        <f t="shared" si="2"/>
        <v>534.26504678242418</v>
      </c>
      <c r="AE11">
        <f t="shared" si="3"/>
        <v>1609.5795922164257</v>
      </c>
      <c r="AF11">
        <f t="shared" si="4"/>
        <v>-80.478979610821298</v>
      </c>
      <c r="AG11">
        <f t="shared" si="4"/>
        <v>-45.16661307089457</v>
      </c>
      <c r="AH11">
        <f t="shared" si="5"/>
        <v>-1248.5682502044858</v>
      </c>
      <c r="AI11">
        <f t="shared" si="6"/>
        <v>235.36574933022393</v>
      </c>
      <c r="AJ11">
        <f t="shared" si="7"/>
        <v>-4.025910205832588</v>
      </c>
      <c r="AK11">
        <f t="shared" si="24"/>
        <v>4.9424153980372703</v>
      </c>
      <c r="AL11">
        <f t="shared" si="8"/>
        <v>236.28225452242862</v>
      </c>
      <c r="AN11">
        <f t="shared" si="9"/>
        <v>908.61873366548707</v>
      </c>
      <c r="AO11">
        <f t="shared" si="9"/>
        <v>-45.430936683274361</v>
      </c>
      <c r="AP11">
        <f t="shared" si="9"/>
        <v>-25.496863262240645</v>
      </c>
      <c r="AQ11">
        <f t="shared" si="9"/>
        <v>-704.82535183832692</v>
      </c>
      <c r="AR11">
        <f t="shared" si="9"/>
        <v>132.86558188164517</v>
      </c>
      <c r="AS11">
        <f t="shared" si="9"/>
        <v>-2.2726539593095847</v>
      </c>
      <c r="AT11">
        <f t="shared" si="9"/>
        <v>2.790027434449228</v>
      </c>
      <c r="AU11">
        <f t="shared" si="9"/>
        <v>133.38295535678481</v>
      </c>
      <c r="AW11">
        <v>8</v>
      </c>
      <c r="AX11">
        <f>(R11*SUMPRODUCT(K12:$K$23, X12:$X$23)-$AZ$3*SUMPRODUCT(K11:$K$22, W12:$W$23))/Z11</f>
        <v>591.43802297487889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2.766246E-3</v>
      </c>
      <c r="O12">
        <f t="shared" si="21"/>
        <v>1781.824541160516</v>
      </c>
      <c r="P12">
        <f t="shared" si="22"/>
        <v>89.091227058025808</v>
      </c>
      <c r="Q12" s="4">
        <f t="shared" si="23"/>
        <v>50</v>
      </c>
      <c r="R12">
        <f t="shared" si="0"/>
        <v>500000</v>
      </c>
      <c r="S12">
        <f t="shared" si="1"/>
        <v>593.53056202812502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534.26504678242418</v>
      </c>
      <c r="AC12">
        <f t="shared" si="2"/>
        <v>529.31061430199316</v>
      </c>
      <c r="AE12">
        <f t="shared" si="3"/>
        <v>1589.0313031856113</v>
      </c>
      <c r="AF12">
        <f t="shared" si="4"/>
        <v>-79.451565159280563</v>
      </c>
      <c r="AG12">
        <f t="shared" si="4"/>
        <v>-44.590004977444721</v>
      </c>
      <c r="AH12">
        <f t="shared" si="5"/>
        <v>-1249.4196274090982</v>
      </c>
      <c r="AI12">
        <f t="shared" si="6"/>
        <v>215.5701056397877</v>
      </c>
      <c r="AJ12">
        <f t="shared" si="7"/>
        <v>4.9544324804310236</v>
      </c>
      <c r="AK12">
        <f t="shared" si="24"/>
        <v>4.7008430050601362</v>
      </c>
      <c r="AL12">
        <f t="shared" si="8"/>
        <v>225.22538112527886</v>
      </c>
      <c r="AN12">
        <f t="shared" si="9"/>
        <v>852.76079797633338</v>
      </c>
      <c r="AO12">
        <f t="shared" si="9"/>
        <v>-42.638039898816665</v>
      </c>
      <c r="AP12">
        <f t="shared" si="9"/>
        <v>-23.929426783540755</v>
      </c>
      <c r="AQ12">
        <f t="shared" si="9"/>
        <v>-670.50666424299015</v>
      </c>
      <c r="AR12">
        <f t="shared" si="9"/>
        <v>115.68666705098578</v>
      </c>
      <c r="AS12">
        <f t="shared" si="9"/>
        <v>2.6588184808331103</v>
      </c>
      <c r="AT12">
        <f t="shared" si="9"/>
        <v>2.5227285479651118</v>
      </c>
      <c r="AU12">
        <f t="shared" si="9"/>
        <v>120.868214079784</v>
      </c>
      <c r="AW12">
        <v>9</v>
      </c>
      <c r="AX12">
        <f>(R12*SUMPRODUCT(K13:$K$23, X13:$X$23)-$AZ$3*SUMPRODUCT(K12:$K$22, W13:$W$23))/Z12</f>
        <v>593.53056202812502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2.8061710000000001E-3</v>
      </c>
      <c r="O13">
        <f t="shared" si="21"/>
        <v>1781.824541160516</v>
      </c>
      <c r="P13">
        <f t="shared" si="22"/>
        <v>89.091227058025808</v>
      </c>
      <c r="Q13" s="4">
        <f t="shared" si="23"/>
        <v>50</v>
      </c>
      <c r="R13">
        <f t="shared" si="0"/>
        <v>500000</v>
      </c>
      <c r="S13">
        <f t="shared" si="1"/>
        <v>585.49396513435727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529.31061430199316</v>
      </c>
      <c r="AC13">
        <f t="shared" si="2"/>
        <v>515.45691646626801</v>
      </c>
      <c r="AE13">
        <f t="shared" si="3"/>
        <v>1568.6818965926636</v>
      </c>
      <c r="AF13">
        <f t="shared" si="4"/>
        <v>-78.434094829633182</v>
      </c>
      <c r="AG13">
        <f t="shared" si="4"/>
        <v>-44.018977748812716</v>
      </c>
      <c r="AH13">
        <f t="shared" si="5"/>
        <v>-1251.2717885756103</v>
      </c>
      <c r="AI13">
        <f t="shared" si="6"/>
        <v>194.95703543860759</v>
      </c>
      <c r="AJ13">
        <f t="shared" si="7"/>
        <v>13.853697835725143</v>
      </c>
      <c r="AK13">
        <f t="shared" si="24"/>
        <v>4.0391168321300475</v>
      </c>
      <c r="AL13">
        <f t="shared" si="8"/>
        <v>212.84985010646278</v>
      </c>
      <c r="AN13">
        <f t="shared" si="9"/>
        <v>800.45659159014156</v>
      </c>
      <c r="AO13">
        <f t="shared" si="9"/>
        <v>-40.022829579507082</v>
      </c>
      <c r="AP13">
        <f t="shared" si="9"/>
        <v>-22.461711944678854</v>
      </c>
      <c r="AQ13">
        <f t="shared" si="9"/>
        <v>-638.49066736327222</v>
      </c>
      <c r="AR13">
        <f t="shared" si="9"/>
        <v>99.481382702683575</v>
      </c>
      <c r="AS13">
        <f t="shared" si="9"/>
        <v>7.069173026469751</v>
      </c>
      <c r="AT13">
        <f t="shared" si="9"/>
        <v>2.0610537416820396</v>
      </c>
      <c r="AU13">
        <f t="shared" si="9"/>
        <v>108.61160947083538</v>
      </c>
      <c r="AW13">
        <v>10</v>
      </c>
      <c r="AX13">
        <f>(R13*SUMPRODUCT(K14:$K$23, X14:$X$23)-$AZ$3*SUMPRODUCT(K13:$K$22, W14:$W$23))/Z13</f>
        <v>585.49396513435727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2.8498989999999999E-3</v>
      </c>
      <c r="O14">
        <f t="shared" si="21"/>
        <v>1781.824541160516</v>
      </c>
      <c r="P14">
        <f t="shared" si="22"/>
        <v>89.091227058025808</v>
      </c>
      <c r="Q14" s="4">
        <f t="shared" si="23"/>
        <v>50</v>
      </c>
      <c r="R14">
        <f t="shared" si="0"/>
        <v>500000</v>
      </c>
      <c r="S14">
        <f t="shared" si="1"/>
        <v>567.20618347401307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515.45691646626801</v>
      </c>
      <c r="AC14">
        <f t="shared" si="2"/>
        <v>492.94004387474257</v>
      </c>
      <c r="AE14">
        <f t="shared" si="3"/>
        <v>1548.5244926583196</v>
      </c>
      <c r="AF14">
        <f t="shared" si="4"/>
        <v>-77.426224632915975</v>
      </c>
      <c r="AG14">
        <f t="shared" si="4"/>
        <v>-43.453338330657225</v>
      </c>
      <c r="AH14">
        <f t="shared" si="5"/>
        <v>-1254.4964066736361</v>
      </c>
      <c r="AI14">
        <f t="shared" si="6"/>
        <v>173.14852302111012</v>
      </c>
      <c r="AJ14">
        <f t="shared" si="7"/>
        <v>22.516872591525441</v>
      </c>
      <c r="AK14">
        <f t="shared" si="24"/>
        <v>3.5757993320850088</v>
      </c>
      <c r="AL14">
        <f t="shared" si="8"/>
        <v>199.24119494472058</v>
      </c>
      <c r="AN14">
        <f t="shared" si="9"/>
        <v>751.54156860787896</v>
      </c>
      <c r="AO14">
        <f t="shared" si="9"/>
        <v>-37.577078430393946</v>
      </c>
      <c r="AP14">
        <f t="shared" si="9"/>
        <v>-21.089101402722687</v>
      </c>
      <c r="AQ14">
        <f t="shared" si="9"/>
        <v>-608.8416436125957</v>
      </c>
      <c r="AR14">
        <f t="shared" si="9"/>
        <v>84.033745162166596</v>
      </c>
      <c r="AS14">
        <f t="shared" si="9"/>
        <v>10.928058179130584</v>
      </c>
      <c r="AT14">
        <f t="shared" si="9"/>
        <v>1.7354338609451605</v>
      </c>
      <c r="AU14">
        <f t="shared" si="9"/>
        <v>96.697237202242334</v>
      </c>
      <c r="AW14">
        <v>11</v>
      </c>
      <c r="AX14">
        <f>(R14*SUMPRODUCT(K15:$K$23, X15:$X$23)-$AZ$3*SUMPRODUCT(K14:$K$22, W15:$W$23))/Z14</f>
        <v>567.20618347401307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2.8964780000000001E-3</v>
      </c>
      <c r="O15">
        <f t="shared" si="21"/>
        <v>1781.824541160516</v>
      </c>
      <c r="P15">
        <f t="shared" si="22"/>
        <v>89.091227058025808</v>
      </c>
      <c r="Q15" s="4">
        <f t="shared" si="23"/>
        <v>50</v>
      </c>
      <c r="R15">
        <f t="shared" si="0"/>
        <v>500000</v>
      </c>
      <c r="S15">
        <f t="shared" si="1"/>
        <v>539.40392609502601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492.94004387474257</v>
      </c>
      <c r="AC15">
        <f t="shared" si="2"/>
        <v>462.73244045129428</v>
      </c>
      <c r="AE15">
        <f t="shared" si="3"/>
        <v>1528.5539806062902</v>
      </c>
      <c r="AF15">
        <f t="shared" si="4"/>
        <v>-76.427699030314514</v>
      </c>
      <c r="AG15">
        <f t="shared" si="4"/>
        <v>-42.892943308849347</v>
      </c>
      <c r="AH15">
        <f t="shared" si="5"/>
        <v>-1258.616385013054</v>
      </c>
      <c r="AI15">
        <f t="shared" si="6"/>
        <v>150.61695325407231</v>
      </c>
      <c r="AJ15">
        <f t="shared" si="7"/>
        <v>30.20760342344829</v>
      </c>
      <c r="AK15">
        <f t="shared" si="24"/>
        <v>7.9747719343479453</v>
      </c>
      <c r="AL15">
        <f t="shared" si="8"/>
        <v>188.79932861186856</v>
      </c>
      <c r="AN15">
        <f t="shared" si="9"/>
        <v>705.2470095087383</v>
      </c>
      <c r="AO15">
        <f t="shared" si="9"/>
        <v>-35.262350475436918</v>
      </c>
      <c r="AP15">
        <f t="shared" si="9"/>
        <v>-19.790024023616983</v>
      </c>
      <c r="AQ15">
        <f t="shared" si="9"/>
        <v>-580.70271178586756</v>
      </c>
      <c r="AR15">
        <f t="shared" si="9"/>
        <v>69.491923223816841</v>
      </c>
      <c r="AS15">
        <f t="shared" si="9"/>
        <v>13.937238886625922</v>
      </c>
      <c r="AT15">
        <f t="shared" si="9"/>
        <v>3.6794147472517209</v>
      </c>
      <c r="AU15">
        <f t="shared" si="9"/>
        <v>87.108576857694487</v>
      </c>
      <c r="AW15">
        <v>12</v>
      </c>
      <c r="AX15">
        <f>(R15*SUMPRODUCT(K16:$K$23, X16:$X$23)-$AZ$3*SUMPRODUCT(K15:$K$22, W16:$W$23))/Z15</f>
        <v>539.40392609502601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2.9506620000000002E-3</v>
      </c>
      <c r="O16">
        <f t="shared" si="21"/>
        <v>1781.824541160516</v>
      </c>
      <c r="P16">
        <f t="shared" si="22"/>
        <v>89.091227058025808</v>
      </c>
      <c r="Q16" s="4">
        <f t="shared" si="23"/>
        <v>50</v>
      </c>
      <c r="R16">
        <f t="shared" si="0"/>
        <v>500000</v>
      </c>
      <c r="S16">
        <f t="shared" si="1"/>
        <v>502.70549427896617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462.73244045129428</v>
      </c>
      <c r="AC16">
        <f t="shared" si="2"/>
        <v>425.66538762416076</v>
      </c>
      <c r="AE16">
        <f t="shared" si="3"/>
        <v>1508.7581946547036</v>
      </c>
      <c r="AF16">
        <f t="shared" si="4"/>
        <v>-75.437909732735179</v>
      </c>
      <c r="AG16">
        <f t="shared" si="4"/>
        <v>-42.337451297871276</v>
      </c>
      <c r="AH16">
        <f t="shared" si="5"/>
        <v>-1265.6257788957605</v>
      </c>
      <c r="AI16">
        <f t="shared" si="6"/>
        <v>125.35705472833683</v>
      </c>
      <c r="AJ16">
        <f t="shared" si="7"/>
        <v>37.067052827133523</v>
      </c>
      <c r="AK16">
        <f t="shared" si="24"/>
        <v>13.461974350150166</v>
      </c>
      <c r="AL16">
        <f t="shared" si="8"/>
        <v>175.88608190562053</v>
      </c>
      <c r="AN16">
        <f t="shared" si="9"/>
        <v>660.01099256857867</v>
      </c>
      <c r="AO16">
        <f t="shared" si="9"/>
        <v>-33.000549628428935</v>
      </c>
      <c r="AP16">
        <f t="shared" si="9"/>
        <v>-18.520650527652641</v>
      </c>
      <c r="AQ16">
        <f t="shared" si="9"/>
        <v>-553.65195662817621</v>
      </c>
      <c r="AR16">
        <f t="shared" si="9"/>
        <v>54.837835784320987</v>
      </c>
      <c r="AS16">
        <f t="shared" si="9"/>
        <v>16.215098227603896</v>
      </c>
      <c r="AT16">
        <f t="shared" si="9"/>
        <v>5.8889827967488211</v>
      </c>
      <c r="AU16">
        <f t="shared" si="9"/>
        <v>76.94191680867371</v>
      </c>
      <c r="AW16">
        <v>13</v>
      </c>
      <c r="AX16">
        <f>(R16*SUMPRODUCT(K17:$K$23, X17:$X$23)-$AZ$3*SUMPRODUCT(K16:$K$22, W17:$W$23))/Z16</f>
        <v>502.70549427896617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3.0134020000000001E-3</v>
      </c>
      <c r="O17">
        <f t="shared" si="21"/>
        <v>1781.824541160516</v>
      </c>
      <c r="P17">
        <f t="shared" si="22"/>
        <v>89.091227058025808</v>
      </c>
      <c r="Q17" s="4">
        <f t="shared" si="23"/>
        <v>50</v>
      </c>
      <c r="R17">
        <f t="shared" si="0"/>
        <v>500000</v>
      </c>
      <c r="S17">
        <f t="shared" si="1"/>
        <v>458.81749137684147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425.66538762416076</v>
      </c>
      <c r="AC17">
        <f t="shared" si="2"/>
        <v>383.44751476392457</v>
      </c>
      <c r="AE17">
        <f t="shared" si="3"/>
        <v>1489.1241177468676</v>
      </c>
      <c r="AF17">
        <f t="shared" si="4"/>
        <v>-74.456205887343387</v>
      </c>
      <c r="AG17">
        <f t="shared" si="4"/>
        <v>-41.786497024476652</v>
      </c>
      <c r="AH17">
        <f t="shared" si="5"/>
        <v>-1275.7976041590791</v>
      </c>
      <c r="AI17">
        <f t="shared" si="6"/>
        <v>97.08381067596838</v>
      </c>
      <c r="AJ17">
        <f t="shared" si="7"/>
        <v>42.217872860236184</v>
      </c>
      <c r="AK17">
        <f t="shared" si="24"/>
        <v>25.396599532874852</v>
      </c>
      <c r="AL17">
        <f t="shared" si="8"/>
        <v>164.69828306907942</v>
      </c>
      <c r="AN17">
        <f t="shared" si="9"/>
        <v>613.56504115839186</v>
      </c>
      <c r="AO17">
        <f t="shared" si="9"/>
        <v>-30.6782520579196</v>
      </c>
      <c r="AP17">
        <f t="shared" si="9"/>
        <v>-17.217324910082681</v>
      </c>
      <c r="AQ17">
        <f t="shared" si="9"/>
        <v>-525.66794142723484</v>
      </c>
      <c r="AR17">
        <f t="shared" si="9"/>
        <v>40.00152276315476</v>
      </c>
      <c r="AS17">
        <f t="shared" si="9"/>
        <v>17.395065052269757</v>
      </c>
      <c r="AT17">
        <f t="shared" si="9"/>
        <v>10.464181898583943</v>
      </c>
      <c r="AU17">
        <f t="shared" si="9"/>
        <v>67.860769714008455</v>
      </c>
      <c r="AW17">
        <v>14</v>
      </c>
      <c r="AX17">
        <f>(R17*SUMPRODUCT(K18:$K$23, X18:$X$23)-$AZ$3*SUMPRODUCT(K17:$K$22, W18:$W$23))/Z17</f>
        <v>458.81749137684147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3.0789929999999999E-3</v>
      </c>
      <c r="O18">
        <f t="shared" si="21"/>
        <v>1781.824541160516</v>
      </c>
      <c r="P18">
        <f t="shared" si="22"/>
        <v>89.091227058025808</v>
      </c>
      <c r="Q18" s="4">
        <f t="shared" si="23"/>
        <v>50</v>
      </c>
      <c r="R18">
        <f t="shared" si="0"/>
        <v>500000</v>
      </c>
      <c r="S18">
        <f t="shared" si="1"/>
        <v>409.17016176996896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383.44751476392457</v>
      </c>
      <c r="AC18">
        <f t="shared" si="2"/>
        <v>337.48331802085886</v>
      </c>
      <c r="AE18">
        <f t="shared" si="3"/>
        <v>1469.647873834725</v>
      </c>
      <c r="AF18">
        <f t="shared" si="4"/>
        <v>-73.482393691736263</v>
      </c>
      <c r="AG18">
        <f t="shared" si="4"/>
        <v>-41.239971722398998</v>
      </c>
      <c r="AH18">
        <f t="shared" si="5"/>
        <v>-1286.6033183288446</v>
      </c>
      <c r="AI18">
        <f t="shared" si="6"/>
        <v>68.322190091745142</v>
      </c>
      <c r="AJ18">
        <f t="shared" si="7"/>
        <v>45.964196743065713</v>
      </c>
      <c r="AK18">
        <f t="shared" si="24"/>
        <v>38.439640689989332</v>
      </c>
      <c r="AL18">
        <f t="shared" si="8"/>
        <v>152.7260275248002</v>
      </c>
      <c r="AN18">
        <f t="shared" si="9"/>
        <v>565.87256170454782</v>
      </c>
      <c r="AO18">
        <f t="shared" si="9"/>
        <v>-28.293628085227393</v>
      </c>
      <c r="AP18">
        <f t="shared" si="9"/>
        <v>-15.879020314087454</v>
      </c>
      <c r="AQ18">
        <f t="shared" si="9"/>
        <v>-495.39316771208496</v>
      </c>
      <c r="AR18">
        <f t="shared" si="9"/>
        <v>26.306745593147944</v>
      </c>
      <c r="AS18">
        <f t="shared" si="9"/>
        <v>17.698033808481846</v>
      </c>
      <c r="AT18">
        <f t="shared" si="9"/>
        <v>14.800782102647286</v>
      </c>
      <c r="AU18">
        <f t="shared" si="9"/>
        <v>58.80556150427708</v>
      </c>
      <c r="AW18">
        <v>15</v>
      </c>
      <c r="AX18">
        <f>(R18*SUMPRODUCT(K19:$K$23, X19:$X$23)-$AZ$3*SUMPRODUCT(K18:$K$22, W19:$W$23))/Z18</f>
        <v>409.17016176996896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3.1512390000000001E-3</v>
      </c>
      <c r="O19">
        <f t="shared" si="21"/>
        <v>1781.824541160516</v>
      </c>
      <c r="P19">
        <f t="shared" si="22"/>
        <v>89.091227058025808</v>
      </c>
      <c r="Q19" s="4">
        <f t="shared" si="23"/>
        <v>50</v>
      </c>
      <c r="R19">
        <f t="shared" si="0"/>
        <v>500000</v>
      </c>
      <c r="S19">
        <f t="shared" si="1"/>
        <v>351.13734988929644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337.48331802085886</v>
      </c>
      <c r="AC19">
        <f t="shared" si="2"/>
        <v>285.8090535437218</v>
      </c>
      <c r="AE19">
        <f t="shared" si="3"/>
        <v>1450.3201834000829</v>
      </c>
      <c r="AF19">
        <f t="shared" si="4"/>
        <v>-72.516009170004153</v>
      </c>
      <c r="AG19">
        <f t="shared" si="4"/>
        <v>-40.697614997924489</v>
      </c>
      <c r="AH19">
        <f t="shared" si="5"/>
        <v>-1299.5700725052091</v>
      </c>
      <c r="AI19">
        <f t="shared" si="6"/>
        <v>37.536486726945213</v>
      </c>
      <c r="AJ19">
        <f t="shared" si="7"/>
        <v>51.674264477137058</v>
      </c>
      <c r="AK19">
        <f t="shared" si="24"/>
        <v>38.250911077195909</v>
      </c>
      <c r="AL19">
        <f t="shared" si="8"/>
        <v>127.46166228127818</v>
      </c>
      <c r="AN19">
        <f t="shared" si="9"/>
        <v>520.24467710269153</v>
      </c>
      <c r="AO19">
        <f t="shared" si="9"/>
        <v>-26.012233855134582</v>
      </c>
      <c r="AP19">
        <f t="shared" si="9"/>
        <v>-14.598650570943763</v>
      </c>
      <c r="AQ19">
        <f t="shared" si="9"/>
        <v>-466.16907113419632</v>
      </c>
      <c r="AR19">
        <f t="shared" si="9"/>
        <v>13.464721542416868</v>
      </c>
      <c r="AS19">
        <f t="shared" si="9"/>
        <v>18.536086958676272</v>
      </c>
      <c r="AT19">
        <f t="shared" si="9"/>
        <v>13.720992860753713</v>
      </c>
      <c r="AU19">
        <f t="shared" si="9"/>
        <v>45.72180136184685</v>
      </c>
      <c r="AW19">
        <v>16</v>
      </c>
      <c r="AX19">
        <f>(R19*SUMPRODUCT(K20:$K$23, X20:$X$23)-$AZ$3*SUMPRODUCT(K19:$K$22, W20:$W$23))/Z19</f>
        <v>351.13734988929644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3.229188E-3</v>
      </c>
      <c r="O20">
        <f t="shared" si="21"/>
        <v>1781.824541160516</v>
      </c>
      <c r="P20">
        <f t="shared" si="22"/>
        <v>89.091227058025808</v>
      </c>
      <c r="Q20" s="4">
        <f t="shared" si="23"/>
        <v>50</v>
      </c>
      <c r="R20">
        <f t="shared" si="0"/>
        <v>500000</v>
      </c>
      <c r="S20">
        <f t="shared" si="1"/>
        <v>273.59063458749483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285.8090535437218</v>
      </c>
      <c r="AC20">
        <f t="shared" si="2"/>
        <v>219.74372201510519</v>
      </c>
      <c r="AE20">
        <f t="shared" si="3"/>
        <v>1431.1336250336888</v>
      </c>
      <c r="AF20">
        <f t="shared" si="4"/>
        <v>-71.556681251684438</v>
      </c>
      <c r="AG20">
        <f t="shared" si="4"/>
        <v>-40.159218597965328</v>
      </c>
      <c r="AH20">
        <f t="shared" si="5"/>
        <v>-1314.202499799178</v>
      </c>
      <c r="AI20">
        <f t="shared" si="6"/>
        <v>5.2152253848610144</v>
      </c>
      <c r="AJ20">
        <f t="shared" si="7"/>
        <v>66.065331528616611</v>
      </c>
      <c r="AK20">
        <f t="shared" si="24"/>
        <v>7.0751597885006223</v>
      </c>
      <c r="AL20">
        <f t="shared" si="8"/>
        <v>78.355716701978253</v>
      </c>
      <c r="AN20">
        <f t="shared" si="9"/>
        <v>486.92237737200105</v>
      </c>
      <c r="AO20">
        <f t="shared" si="9"/>
        <v>-24.346118868600055</v>
      </c>
      <c r="AP20">
        <f t="shared" si="9"/>
        <v>-13.663589374935444</v>
      </c>
      <c r="AQ20">
        <f t="shared" si="9"/>
        <v>-447.13826462946741</v>
      </c>
      <c r="AR20">
        <f t="shared" si="9"/>
        <v>1.7744044989981678</v>
      </c>
      <c r="AS20">
        <f t="shared" si="9"/>
        <v>22.477767084136655</v>
      </c>
      <c r="AT20">
        <f t="shared" si="9"/>
        <v>2.4072200975799243</v>
      </c>
      <c r="AU20">
        <f t="shared" si="9"/>
        <v>26.659391680714748</v>
      </c>
      <c r="AW20">
        <v>17</v>
      </c>
      <c r="AX20">
        <f>(R20*SUMPRODUCT(K21:$K$23, X21:$X$23)-$AZ$3*SUMPRODUCT(K20:$K$22, W21:$W$23))/Z20</f>
        <v>273.59063458749483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3.318545E-3</v>
      </c>
      <c r="O21">
        <f t="shared" si="21"/>
        <v>1781.824541160516</v>
      </c>
      <c r="P21">
        <f t="shared" si="22"/>
        <v>89.091227058025808</v>
      </c>
      <c r="Q21" s="4">
        <f t="shared" si="23"/>
        <v>50</v>
      </c>
      <c r="R21">
        <f t="shared" si="0"/>
        <v>500000</v>
      </c>
      <c r="S21">
        <f t="shared" si="1"/>
        <v>183.09714145109405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219.74372201510519</v>
      </c>
      <c r="AC21">
        <f t="shared" si="2"/>
        <v>145.10212717999912</v>
      </c>
      <c r="AE21">
        <f t="shared" si="3"/>
        <v>1412.0730074476644</v>
      </c>
      <c r="AF21">
        <f t="shared" si="4"/>
        <v>-70.603650372383228</v>
      </c>
      <c r="AG21">
        <f t="shared" si="4"/>
        <v>-39.624356237903491</v>
      </c>
      <c r="AH21">
        <f t="shared" si="5"/>
        <v>-1332.7017408218485</v>
      </c>
      <c r="AI21">
        <f t="shared" si="6"/>
        <v>-30.856739984470778</v>
      </c>
      <c r="AJ21">
        <f t="shared" si="7"/>
        <v>74.641594835106076</v>
      </c>
      <c r="AK21">
        <f t="shared" si="24"/>
        <v>2.4979409265446182</v>
      </c>
      <c r="AL21">
        <f t="shared" si="8"/>
        <v>46.282795777179913</v>
      </c>
      <c r="AN21">
        <f t="shared" si="9"/>
        <v>456.99351258200812</v>
      </c>
      <c r="AO21">
        <f t="shared" si="9"/>
        <v>-22.84967562910041</v>
      </c>
      <c r="AP21">
        <f t="shared" si="9"/>
        <v>-12.823751778734755</v>
      </c>
      <c r="AQ21">
        <f t="shared" si="9"/>
        <v>-431.30634644958769</v>
      </c>
      <c r="AR21">
        <f t="shared" si="9"/>
        <v>-9.9862612754147104</v>
      </c>
      <c r="AS21">
        <f t="shared" si="9"/>
        <v>24.156487963801297</v>
      </c>
      <c r="AT21">
        <f t="shared" si="9"/>
        <v>0.80841627325440535</v>
      </c>
      <c r="AU21">
        <f t="shared" si="9"/>
        <v>14.97864296164099</v>
      </c>
      <c r="AW21">
        <v>18</v>
      </c>
      <c r="AX21">
        <f>(R21*SUMPRODUCT(K22:$K$23, X22:$X$23)-$AZ$3*SUMPRODUCT(K21:$K$22, W22:$W$23))/Z21</f>
        <v>183.09714145109405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3.4212090000000001E-3</v>
      </c>
      <c r="O22">
        <f t="shared" si="21"/>
        <v>1781.824541160516</v>
      </c>
      <c r="P22">
        <f t="shared" si="22"/>
        <v>89.091227058025808</v>
      </c>
      <c r="Q22" s="4">
        <f t="shared" si="23"/>
        <v>50</v>
      </c>
      <c r="R22">
        <f t="shared" si="0"/>
        <v>500000</v>
      </c>
      <c r="S22">
        <f t="shared" si="1"/>
        <v>89.299351870671543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145.10212717999912</v>
      </c>
      <c r="AC22">
        <f t="shared" si="2"/>
        <v>69.818786615263889</v>
      </c>
      <c r="AE22">
        <f t="shared" si="3"/>
        <v>1393.1212804914508</v>
      </c>
      <c r="AF22">
        <f t="shared" si="4"/>
        <v>-69.656064024572544</v>
      </c>
      <c r="AG22">
        <f t="shared" si="4"/>
        <v>-39.092549471344135</v>
      </c>
      <c r="AH22">
        <f t="shared" si="5"/>
        <v>-1355.6320418032158</v>
      </c>
      <c r="AI22">
        <f t="shared" si="6"/>
        <v>-71.259374807681752</v>
      </c>
      <c r="AJ22">
        <f t="shared" si="7"/>
        <v>75.283340564735227</v>
      </c>
      <c r="AK22">
        <f t="shared" si="24"/>
        <v>30.839914216584425</v>
      </c>
      <c r="AL22">
        <f t="shared" si="8"/>
        <v>34.8638799736379</v>
      </c>
      <c r="AN22">
        <f t="shared" si="9"/>
        <v>421.36458611028121</v>
      </c>
      <c r="AO22">
        <f t="shared" si="9"/>
        <v>-21.068229305514063</v>
      </c>
      <c r="AP22">
        <f t="shared" si="9"/>
        <v>-11.823964042942276</v>
      </c>
      <c r="AQ22">
        <f t="shared" si="9"/>
        <v>-410.02556073993793</v>
      </c>
      <c r="AR22">
        <f t="shared" si="9"/>
        <v>-21.553167978113077</v>
      </c>
      <c r="AS22">
        <f t="shared" si="9"/>
        <v>22.770259906494672</v>
      </c>
      <c r="AT22">
        <f t="shared" si="9"/>
        <v>9.3278653276787846</v>
      </c>
      <c r="AU22">
        <f t="shared" si="9"/>
        <v>10.544957256060382</v>
      </c>
      <c r="AW22">
        <v>19</v>
      </c>
      <c r="AX22">
        <f>(R22*SUMPRODUCT(K23:$K$23, X23:$X$23)-$AZ$3*SUMPRODUCT(K22:$K$22, W23:$W$23))/Z22</f>
        <v>89.299351870671543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3.53338E-3</v>
      </c>
      <c r="O23">
        <f t="shared" si="21"/>
        <v>1781.824541160516</v>
      </c>
      <c r="P23">
        <f t="shared" si="22"/>
        <v>89.091227058025808</v>
      </c>
      <c r="Q23" s="4">
        <f t="shared" si="23"/>
        <v>50</v>
      </c>
      <c r="R23">
        <f t="shared" si="0"/>
        <v>500000</v>
      </c>
      <c r="S23">
        <f t="shared" si="1"/>
        <v>90.524453701911909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69.818786615263889</v>
      </c>
      <c r="AC23">
        <f t="shared" si="2"/>
        <v>69.818786615263889</v>
      </c>
      <c r="AE23">
        <f t="shared" si="3"/>
        <v>1374.2676408164734</v>
      </c>
      <c r="AF23">
        <f t="shared" si="4"/>
        <v>-68.713382040823674</v>
      </c>
      <c r="AG23">
        <f t="shared" si="4"/>
        <v>-38.56349514417964</v>
      </c>
      <c r="AH23">
        <f t="shared" si="5"/>
        <v>-1381.2883245105795</v>
      </c>
      <c r="AI23">
        <f t="shared" si="6"/>
        <v>-114.29756087910937</v>
      </c>
      <c r="AJ23">
        <f t="shared" si="7"/>
        <v>0</v>
      </c>
      <c r="AK23">
        <f t="shared" si="24"/>
        <v>96.276113177363968</v>
      </c>
      <c r="AL23">
        <f t="shared" si="8"/>
        <v>-18.021447701745402</v>
      </c>
      <c r="AN23">
        <f t="shared" si="9"/>
        <v>376.53963135058251</v>
      </c>
      <c r="AO23">
        <f t="shared" si="9"/>
        <v>-18.826981567529128</v>
      </c>
      <c r="AP23">
        <f t="shared" si="9"/>
        <v>-10.566125413934961</v>
      </c>
      <c r="AQ23">
        <f t="shared" si="9"/>
        <v>-378.46324911723326</v>
      </c>
      <c r="AR23">
        <f t="shared" si="9"/>
        <v>-31.316724748114808</v>
      </c>
      <c r="AS23">
        <f t="shared" si="9"/>
        <v>0</v>
      </c>
      <c r="AT23">
        <f t="shared" si="9"/>
        <v>26.378975307993031</v>
      </c>
      <c r="AU23">
        <f t="shared" si="9"/>
        <v>-4.9377494401217765</v>
      </c>
      <c r="AW23">
        <v>20</v>
      </c>
      <c r="AX23">
        <f>(R23*SUMPRODUCT(K$23:$K24, X$23:$X24)-$AZ$3*SUMPRODUCT(K$22:$K23, W$23:$W24))/Z23</f>
        <v>90.524453701911909</v>
      </c>
    </row>
    <row r="25" spans="5:50" x14ac:dyDescent="0.25">
      <c r="AN25" s="8">
        <f t="shared" ref="AN25:AU25" si="25">SUM(AN3:AN23)</f>
        <v>17031.363499442014</v>
      </c>
      <c r="AO25" s="8">
        <f t="shared" si="25"/>
        <v>-2187.9365808424882</v>
      </c>
      <c r="AP25" s="8">
        <f t="shared" si="25"/>
        <v>-948.40113652258572</v>
      </c>
      <c r="AQ25" s="8">
        <f t="shared" si="25"/>
        <v>-13408.569690062639</v>
      </c>
      <c r="AR25" s="8">
        <f t="shared" si="25"/>
        <v>486.4560920143025</v>
      </c>
      <c r="AS25" s="8">
        <f t="shared" si="25"/>
        <v>-249.79088263594406</v>
      </c>
      <c r="AT25" s="8">
        <f t="shared" si="25"/>
        <v>352.48241986875519</v>
      </c>
      <c r="AU25" s="9">
        <f t="shared" si="25"/>
        <v>589.1476292471134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2" priority="1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37944-9ABF-4190-8B1D-AC0C95569582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2093.8543494130208</v>
      </c>
      <c r="K3">
        <v>1</v>
      </c>
      <c r="L3" s="2">
        <v>0</v>
      </c>
      <c r="O3">
        <f>$C$3</f>
        <v>2093.8543494130208</v>
      </c>
      <c r="P3">
        <f>O3*B5</f>
        <v>1675.0834795304168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2093.8543494130208</v>
      </c>
      <c r="AF3">
        <f t="shared" ref="AF3:AG23" si="4">-$Z3*P3</f>
        <v>-1675.0834795304168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-101.71105781739595</v>
      </c>
      <c r="AJ3">
        <f t="shared" ref="AJ3:AJ23" si="7">AB3-AC3</f>
        <v>0</v>
      </c>
      <c r="AL3">
        <f t="shared" ref="AL3:AL23" si="8">SUM(AI3:AK3)</f>
        <v>-101.71105781739595</v>
      </c>
      <c r="AN3">
        <f t="shared" ref="AN3:AU23" si="9">AE3*$K3</f>
        <v>2093.8543494130208</v>
      </c>
      <c r="AO3">
        <f t="shared" si="9"/>
        <v>-1675.0834795304168</v>
      </c>
      <c r="AP3">
        <f t="shared" si="9"/>
        <v>-520.48192770000003</v>
      </c>
      <c r="AQ3">
        <f t="shared" si="9"/>
        <v>0</v>
      </c>
      <c r="AR3">
        <f t="shared" si="9"/>
        <v>-101.71105781739595</v>
      </c>
      <c r="AS3">
        <f t="shared" si="9"/>
        <v>0</v>
      </c>
      <c r="AT3">
        <f t="shared" si="9"/>
        <v>0</v>
      </c>
      <c r="AU3">
        <f t="shared" si="9"/>
        <v>-101.71105781739595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1639.7134517207642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500000</v>
      </c>
      <c r="S4">
        <f t="shared" si="1"/>
        <v>306.80484507354549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302.86243380163978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-1424.9494999999999</v>
      </c>
      <c r="AI4">
        <f t="shared" si="6"/>
        <v>-1424.9494999999999</v>
      </c>
      <c r="AJ4">
        <f t="shared" si="7"/>
        <v>-302.86243380163978</v>
      </c>
      <c r="AK4">
        <f>H4*SUM(AB4, AE4:AF4)</f>
        <v>0</v>
      </c>
      <c r="AL4">
        <f t="shared" si="8"/>
        <v>-1727.8119338016397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-1336.8510179191292</v>
      </c>
      <c r="AR4">
        <f t="shared" si="9"/>
        <v>-1336.8510179191292</v>
      </c>
      <c r="AS4">
        <f t="shared" si="9"/>
        <v>-284.13775570094731</v>
      </c>
      <c r="AT4">
        <f t="shared" si="9"/>
        <v>0</v>
      </c>
      <c r="AU4">
        <f t="shared" si="9"/>
        <v>-1620.9887736200765</v>
      </c>
      <c r="AW4">
        <v>1</v>
      </c>
      <c r="AX4">
        <f>(R4*SUMPRODUCT(K5:$K$23, X5:$X$23)-$AZ$3*SUMPRODUCT(K4:$K$22, W5:$W$23))/Z4</f>
        <v>306.80484507354549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2.8964780000000001E-3</v>
      </c>
      <c r="O5">
        <f t="shared" ref="O5:O23" si="21">$C$3</f>
        <v>2093.8543494130208</v>
      </c>
      <c r="P5">
        <f t="shared" ref="P5:P23" si="22">O5*$C$5</f>
        <v>104.69271747065105</v>
      </c>
      <c r="Q5" s="4">
        <f t="shared" ref="Q5:Q23" si="23">$C$8</f>
        <v>50</v>
      </c>
      <c r="R5">
        <f t="shared" si="0"/>
        <v>500000</v>
      </c>
      <c r="S5">
        <f t="shared" si="1"/>
        <v>602.26406255898405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302.86243380163978</v>
      </c>
      <c r="AC5">
        <f t="shared" si="2"/>
        <v>586.85775121155712</v>
      </c>
      <c r="AE5">
        <f t="shared" si="3"/>
        <v>2040.292176225804</v>
      </c>
      <c r="AF5">
        <f t="shared" si="4"/>
        <v>-102.0146088112902</v>
      </c>
      <c r="AG5">
        <f t="shared" si="4"/>
        <v>-48.720967071987786</v>
      </c>
      <c r="AH5">
        <f t="shared" si="5"/>
        <v>-1429.629275122139</v>
      </c>
      <c r="AI5">
        <f t="shared" si="6"/>
        <v>459.92732522038705</v>
      </c>
      <c r="AJ5">
        <f t="shared" si="7"/>
        <v>-283.99531740991733</v>
      </c>
      <c r="AK5">
        <f>H5*SUM(AB5, AE5:AF5)</f>
        <v>193.63449610507567</v>
      </c>
      <c r="AL5">
        <f t="shared" si="8"/>
        <v>369.56650391554535</v>
      </c>
      <c r="AN5">
        <f t="shared" si="9"/>
        <v>1761.919836446963</v>
      </c>
      <c r="AO5">
        <f t="shared" si="9"/>
        <v>-88.095991822348154</v>
      </c>
      <c r="AP5">
        <f t="shared" si="9"/>
        <v>-42.073600700566622</v>
      </c>
      <c r="AQ5">
        <f t="shared" si="9"/>
        <v>-1234.5742477249089</v>
      </c>
      <c r="AR5">
        <f t="shared" si="9"/>
        <v>397.17599619913926</v>
      </c>
      <c r="AS5">
        <f t="shared" si="9"/>
        <v>-245.24770963352799</v>
      </c>
      <c r="AT5">
        <f t="shared" si="9"/>
        <v>167.21549182188653</v>
      </c>
      <c r="AU5">
        <f t="shared" si="9"/>
        <v>319.14377838749778</v>
      </c>
      <c r="AW5">
        <v>2</v>
      </c>
      <c r="AX5">
        <f>(R5*SUMPRODUCT(K6:$K$23, X6:$X$23)-$AZ$3*SUMPRODUCT(K5:$K$22, W6:$W$23))/Z5</f>
        <v>602.26406255898405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2.9506620000000002E-3</v>
      </c>
      <c r="O6">
        <f t="shared" si="21"/>
        <v>2093.8543494130208</v>
      </c>
      <c r="P6">
        <f t="shared" si="22"/>
        <v>104.69271747065105</v>
      </c>
      <c r="Q6" s="4">
        <f t="shared" si="23"/>
        <v>50</v>
      </c>
      <c r="R6">
        <f t="shared" si="0"/>
        <v>500000</v>
      </c>
      <c r="S6">
        <f t="shared" si="1"/>
        <v>880.6375034685866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586.85775121155712</v>
      </c>
      <c r="AC6">
        <f t="shared" si="2"/>
        <v>846.99712080855534</v>
      </c>
      <c r="AE6">
        <f t="shared" si="3"/>
        <v>2013.869041870259</v>
      </c>
      <c r="AF6">
        <f t="shared" si="4"/>
        <v>-100.69345209351296</v>
      </c>
      <c r="AG6">
        <f t="shared" si="4"/>
        <v>-48.089998295125341</v>
      </c>
      <c r="AH6">
        <f t="shared" si="5"/>
        <v>-1437.5910614256563</v>
      </c>
      <c r="AI6">
        <f t="shared" si="6"/>
        <v>427.49453005596456</v>
      </c>
      <c r="AJ6">
        <f t="shared" si="7"/>
        <v>-260.13936959699822</v>
      </c>
      <c r="AK6">
        <f>H6*SUM(AB6, AE6:AF6)</f>
        <v>272.0036274995274</v>
      </c>
      <c r="AL6">
        <f t="shared" si="8"/>
        <v>439.35878795849374</v>
      </c>
      <c r="AN6">
        <f t="shared" si="9"/>
        <v>1568.4540117009767</v>
      </c>
      <c r="AO6">
        <f t="shared" si="9"/>
        <v>-78.422700585048844</v>
      </c>
      <c r="AP6">
        <f t="shared" si="9"/>
        <v>-37.453751550117801</v>
      </c>
      <c r="AQ6">
        <f t="shared" si="9"/>
        <v>-1119.6336110239477</v>
      </c>
      <c r="AR6">
        <f t="shared" si="9"/>
        <v>332.94394854186248</v>
      </c>
      <c r="AS6">
        <f t="shared" si="9"/>
        <v>-202.60336166986022</v>
      </c>
      <c r="AT6">
        <f t="shared" si="9"/>
        <v>211.84355679485967</v>
      </c>
      <c r="AU6">
        <f t="shared" si="9"/>
        <v>342.18414366686193</v>
      </c>
      <c r="AW6">
        <v>3</v>
      </c>
      <c r="AX6">
        <f>(R6*SUMPRODUCT(K7:$K$23, X7:$X$23)-$AZ$3*SUMPRODUCT(K6:$K$22, W7:$W$23))/Z6</f>
        <v>880.6375034685866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3.0134020000000001E-3</v>
      </c>
      <c r="O7">
        <f t="shared" si="21"/>
        <v>2093.8543494130208</v>
      </c>
      <c r="P7">
        <f t="shared" si="22"/>
        <v>104.69271747065105</v>
      </c>
      <c r="Q7" s="4">
        <f t="shared" si="23"/>
        <v>50</v>
      </c>
      <c r="R7">
        <f t="shared" si="0"/>
        <v>500000</v>
      </c>
      <c r="S7">
        <f t="shared" si="1"/>
        <v>1109.8912397790227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846.99712080855534</v>
      </c>
      <c r="AC7">
        <f t="shared" si="2"/>
        <v>1053.6016363935159</v>
      </c>
      <c r="AE7">
        <f t="shared" si="3"/>
        <v>1987.6617544530466</v>
      </c>
      <c r="AF7">
        <f t="shared" si="4"/>
        <v>-99.383087722652334</v>
      </c>
      <c r="AG7">
        <f t="shared" si="4"/>
        <v>-47.464183815131562</v>
      </c>
      <c r="AH7">
        <f t="shared" si="5"/>
        <v>-1449.144970425273</v>
      </c>
      <c r="AI7">
        <f t="shared" si="6"/>
        <v>391.66951248998976</v>
      </c>
      <c r="AJ7">
        <f t="shared" si="7"/>
        <v>-206.60451558496061</v>
      </c>
      <c r="AK7">
        <f>H7*SUM(AB7, AE7:AF7)</f>
        <v>286.38337495532801</v>
      </c>
      <c r="AL7">
        <f t="shared" si="8"/>
        <v>471.44837186035716</v>
      </c>
      <c r="AN7">
        <f t="shared" si="9"/>
        <v>1401.3244221310756</v>
      </c>
      <c r="AO7">
        <f t="shared" si="9"/>
        <v>-70.066221106553783</v>
      </c>
      <c r="AP7">
        <f t="shared" si="9"/>
        <v>-33.462796075665793</v>
      </c>
      <c r="AQ7">
        <f t="shared" si="9"/>
        <v>-1021.6638890977468</v>
      </c>
      <c r="AR7">
        <f t="shared" si="9"/>
        <v>276.13151585110921</v>
      </c>
      <c r="AS7">
        <f t="shared" si="9"/>
        <v>-145.65856225946965</v>
      </c>
      <c r="AT7">
        <f t="shared" si="9"/>
        <v>201.90357666143959</v>
      </c>
      <c r="AU7">
        <f t="shared" si="9"/>
        <v>332.37653025307918</v>
      </c>
      <c r="AW7">
        <v>4</v>
      </c>
      <c r="AX7">
        <f>(R7*SUMPRODUCT(K8:$K$23, X8:$X$23)-$AZ$3*SUMPRODUCT(K7:$K$22, W8:$W$23))/Z7</f>
        <v>1109.8912397790227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3.0789929999999999E-3</v>
      </c>
      <c r="O8">
        <f t="shared" si="21"/>
        <v>2093.8543494130208</v>
      </c>
      <c r="P8">
        <f t="shared" si="22"/>
        <v>104.69271747065105</v>
      </c>
      <c r="Q8" s="4">
        <f t="shared" si="23"/>
        <v>50</v>
      </c>
      <c r="R8">
        <f t="shared" si="0"/>
        <v>500000</v>
      </c>
      <c r="S8">
        <f t="shared" si="1"/>
        <v>1270.5321359462607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1053.6016363935159</v>
      </c>
      <c r="AC8">
        <f t="shared" si="2"/>
        <v>1190.3209033571038</v>
      </c>
      <c r="AE8">
        <f t="shared" si="3"/>
        <v>1961.6651402801874</v>
      </c>
      <c r="AF8">
        <f t="shared" si="4"/>
        <v>-98.083257014009376</v>
      </c>
      <c r="AG8">
        <f t="shared" si="4"/>
        <v>-46.843400087262744</v>
      </c>
      <c r="AH8">
        <f t="shared" si="5"/>
        <v>-1461.4188971750336</v>
      </c>
      <c r="AI8">
        <f t="shared" si="6"/>
        <v>355.31958600388157</v>
      </c>
      <c r="AJ8">
        <f t="shared" si="7"/>
        <v>-136.71926696358787</v>
      </c>
      <c r="AK8">
        <f t="shared" ref="AK8:AK23" si="24">H8*SUM(AB8:AB8, AE8:AF8)</f>
        <v>211.49580517532783</v>
      </c>
      <c r="AL8">
        <f t="shared" si="8"/>
        <v>430.09612421562156</v>
      </c>
      <c r="AN8">
        <f t="shared" si="9"/>
        <v>1289.5072352664747</v>
      </c>
      <c r="AO8">
        <f t="shared" si="9"/>
        <v>-64.475361763323733</v>
      </c>
      <c r="AP8">
        <f t="shared" si="9"/>
        <v>-30.792667972057554</v>
      </c>
      <c r="AQ8">
        <f t="shared" si="9"/>
        <v>-960.66867018557036</v>
      </c>
      <c r="AR8">
        <f t="shared" si="9"/>
        <v>233.57053534552293</v>
      </c>
      <c r="AS8">
        <f t="shared" si="9"/>
        <v>-89.872873983321128</v>
      </c>
      <c r="AT8">
        <f t="shared" si="9"/>
        <v>139.02748506972</v>
      </c>
      <c r="AU8">
        <f t="shared" si="9"/>
        <v>282.72514643192181</v>
      </c>
      <c r="AW8">
        <v>5</v>
      </c>
      <c r="AX8">
        <f>(R8*SUMPRODUCT(K9:$K$23, X9:$X$23)-$AZ$3*SUMPRODUCT(K8:$K$22, W9:$W$23))/Z8</f>
        <v>1270.5321359462607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3.1512390000000001E-3</v>
      </c>
      <c r="O9">
        <f t="shared" si="21"/>
        <v>2093.8543494130208</v>
      </c>
      <c r="P9">
        <f t="shared" si="22"/>
        <v>104.69271747065105</v>
      </c>
      <c r="Q9" s="4">
        <f t="shared" si="23"/>
        <v>50</v>
      </c>
      <c r="R9">
        <f t="shared" si="0"/>
        <v>500000</v>
      </c>
      <c r="S9">
        <f t="shared" si="1"/>
        <v>1382.2258505253274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1190.3209033571038</v>
      </c>
      <c r="AC9">
        <f t="shared" si="2"/>
        <v>1277.9328003902992</v>
      </c>
      <c r="AE9">
        <f t="shared" si="3"/>
        <v>1935.8668131823943</v>
      </c>
      <c r="AF9">
        <f t="shared" si="4"/>
        <v>-96.793340659119721</v>
      </c>
      <c r="AG9">
        <f t="shared" si="4"/>
        <v>-46.22735133714253</v>
      </c>
      <c r="AH9">
        <f t="shared" si="5"/>
        <v>-1476.1474924758577</v>
      </c>
      <c r="AI9">
        <f t="shared" si="6"/>
        <v>316.69862871027431</v>
      </c>
      <c r="AJ9">
        <f t="shared" si="7"/>
        <v>-87.611897033195419</v>
      </c>
      <c r="AK9">
        <f t="shared" si="24"/>
        <v>158.13438642095576</v>
      </c>
      <c r="AL9">
        <f t="shared" si="8"/>
        <v>387.22111809803465</v>
      </c>
      <c r="AN9">
        <f t="shared" si="9"/>
        <v>1209.4170475415854</v>
      </c>
      <c r="AO9">
        <f t="shared" si="9"/>
        <v>-60.470852377079275</v>
      </c>
      <c r="AP9">
        <f t="shared" si="9"/>
        <v>-28.880161790638077</v>
      </c>
      <c r="AQ9">
        <f t="shared" si="9"/>
        <v>-922.21114072988678</v>
      </c>
      <c r="AR9">
        <f t="shared" si="9"/>
        <v>197.85489264398126</v>
      </c>
      <c r="AS9">
        <f t="shared" si="9"/>
        <v>-54.73482014251632</v>
      </c>
      <c r="AT9">
        <f t="shared" si="9"/>
        <v>98.793171843074106</v>
      </c>
      <c r="AU9">
        <f t="shared" si="9"/>
        <v>241.91324434453904</v>
      </c>
      <c r="AW9">
        <v>6</v>
      </c>
      <c r="AX9">
        <f>(R9*SUMPRODUCT(K10:$K$23, X10:$X$23)-$AZ$3*SUMPRODUCT(K9:$K$22, W10:$W$23))/Z9</f>
        <v>1382.2258505253274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3.229188E-3</v>
      </c>
      <c r="O10">
        <f t="shared" si="21"/>
        <v>2093.8543494130208</v>
      </c>
      <c r="P10">
        <f t="shared" si="22"/>
        <v>104.69271747065105</v>
      </c>
      <c r="Q10" s="4">
        <f t="shared" si="23"/>
        <v>50</v>
      </c>
      <c r="R10">
        <f t="shared" si="0"/>
        <v>500000</v>
      </c>
      <c r="S10">
        <f t="shared" si="1"/>
        <v>1467.6502699225532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1277.9328003902992</v>
      </c>
      <c r="AC10">
        <f t="shared" si="2"/>
        <v>1338.960853464444</v>
      </c>
      <c r="AE10">
        <f t="shared" si="3"/>
        <v>1910.2568671678434</v>
      </c>
      <c r="AF10">
        <f t="shared" si="4"/>
        <v>-95.512843358392175</v>
      </c>
      <c r="AG10">
        <f t="shared" si="4"/>
        <v>-45.615801015561416</v>
      </c>
      <c r="AH10">
        <f t="shared" si="5"/>
        <v>-1492.7680820968462</v>
      </c>
      <c r="AI10">
        <f t="shared" si="6"/>
        <v>276.36014069704356</v>
      </c>
      <c r="AJ10">
        <f t="shared" si="7"/>
        <v>-61.028053074144736</v>
      </c>
      <c r="AK10">
        <f t="shared" si="24"/>
        <v>162.36553327048694</v>
      </c>
      <c r="AL10">
        <f t="shared" si="8"/>
        <v>377.69762089338576</v>
      </c>
      <c r="AN10">
        <f t="shared" si="9"/>
        <v>1133.8883059850384</v>
      </c>
      <c r="AO10">
        <f t="shared" si="9"/>
        <v>-56.694415299251915</v>
      </c>
      <c r="AP10">
        <f t="shared" si="9"/>
        <v>-27.076580238327132</v>
      </c>
      <c r="AQ10">
        <f t="shared" si="9"/>
        <v>-886.07574244548209</v>
      </c>
      <c r="AR10">
        <f t="shared" si="9"/>
        <v>164.04156800197711</v>
      </c>
      <c r="AS10">
        <f t="shared" si="9"/>
        <v>-36.224968959489601</v>
      </c>
      <c r="AT10">
        <f t="shared" si="9"/>
        <v>96.376766200759121</v>
      </c>
      <c r="AU10">
        <f t="shared" si="9"/>
        <v>224.19336524324663</v>
      </c>
      <c r="AW10">
        <v>7</v>
      </c>
      <c r="AX10">
        <f>(R10*SUMPRODUCT(K11:$K$23, X11:$X$23)-$AZ$3*SUMPRODUCT(K10:$K$22, W11:$W$23))/Z10</f>
        <v>1467.6502699225532</v>
      </c>
    </row>
    <row r="11" spans="1:52" x14ac:dyDescent="0.25">
      <c r="A11" t="s">
        <v>33</v>
      </c>
      <c r="C11" s="7">
        <f>AU25</f>
        <v>756.06989292076776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3.318545E-3</v>
      </c>
      <c r="O11">
        <f t="shared" si="21"/>
        <v>2093.8543494130208</v>
      </c>
      <c r="P11">
        <f t="shared" si="22"/>
        <v>104.69271747065105</v>
      </c>
      <c r="Q11" s="4">
        <f t="shared" si="23"/>
        <v>50</v>
      </c>
      <c r="R11">
        <f t="shared" si="0"/>
        <v>500000</v>
      </c>
      <c r="S11">
        <f t="shared" si="1"/>
        <v>1524.5842158022606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1338.960853464444</v>
      </c>
      <c r="AC11">
        <f t="shared" si="2"/>
        <v>1372.3778054628474</v>
      </c>
      <c r="AE11">
        <f t="shared" si="3"/>
        <v>1884.8150251209092</v>
      </c>
      <c r="AF11">
        <f t="shared" si="4"/>
        <v>-94.240751256045471</v>
      </c>
      <c r="AG11">
        <f t="shared" si="4"/>
        <v>-45.008264917024619</v>
      </c>
      <c r="AH11">
        <f t="shared" si="5"/>
        <v>-1513.7808838118626</v>
      </c>
      <c r="AI11">
        <f t="shared" si="6"/>
        <v>231.78512513597639</v>
      </c>
      <c r="AJ11">
        <f t="shared" si="7"/>
        <v>-33.41695199840342</v>
      </c>
      <c r="AK11">
        <f t="shared" si="24"/>
        <v>161.17105905745936</v>
      </c>
      <c r="AL11">
        <f t="shared" si="8"/>
        <v>359.53923219503235</v>
      </c>
      <c r="AN11">
        <f t="shared" si="9"/>
        <v>1063.9910257316239</v>
      </c>
      <c r="AO11">
        <f t="shared" si="9"/>
        <v>-53.199551286581205</v>
      </c>
      <c r="AP11">
        <f t="shared" si="9"/>
        <v>-25.407474641918078</v>
      </c>
      <c r="AQ11">
        <f t="shared" si="9"/>
        <v>-854.53970486922776</v>
      </c>
      <c r="AR11">
        <f t="shared" si="9"/>
        <v>130.84429493389678</v>
      </c>
      <c r="AS11">
        <f t="shared" si="9"/>
        <v>-18.864098895500291</v>
      </c>
      <c r="AT11">
        <f t="shared" si="9"/>
        <v>90.982169687339876</v>
      </c>
      <c r="AU11">
        <f t="shared" si="9"/>
        <v>202.96236572573639</v>
      </c>
      <c r="AW11">
        <v>8</v>
      </c>
      <c r="AX11">
        <f>(R11*SUMPRODUCT(K12:$K$23, X12:$X$23)-$AZ$3*SUMPRODUCT(K11:$K$22, W12:$W$23))/Z11</f>
        <v>1524.5842158022606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3.4212090000000001E-3</v>
      </c>
      <c r="O12">
        <f t="shared" si="21"/>
        <v>2093.8543494130208</v>
      </c>
      <c r="P12">
        <f t="shared" si="22"/>
        <v>104.69271747065105</v>
      </c>
      <c r="Q12" s="4">
        <f t="shared" si="23"/>
        <v>50</v>
      </c>
      <c r="R12">
        <f t="shared" si="0"/>
        <v>500000</v>
      </c>
      <c r="S12">
        <f t="shared" si="1"/>
        <v>1553.0539811630961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1372.3778054628474</v>
      </c>
      <c r="AC12">
        <f t="shared" si="2"/>
        <v>1379.2423789742334</v>
      </c>
      <c r="AE12">
        <f t="shared" si="3"/>
        <v>1859.5185287424213</v>
      </c>
      <c r="AF12">
        <f t="shared" si="4"/>
        <v>-92.975926437121075</v>
      </c>
      <c r="AG12">
        <f t="shared" si="4"/>
        <v>-44.404199586845863</v>
      </c>
      <c r="AH12">
        <f t="shared" si="5"/>
        <v>-1539.8268100850887</v>
      </c>
      <c r="AI12">
        <f t="shared" si="6"/>
        <v>182.31159263336554</v>
      </c>
      <c r="AJ12">
        <f t="shared" si="7"/>
        <v>-6.8645735113859701</v>
      </c>
      <c r="AK12">
        <f t="shared" si="24"/>
        <v>162.90996916316686</v>
      </c>
      <c r="AL12">
        <f t="shared" si="8"/>
        <v>338.35698828514643</v>
      </c>
      <c r="AN12">
        <f t="shared" si="9"/>
        <v>997.91898450532881</v>
      </c>
      <c r="AO12">
        <f t="shared" si="9"/>
        <v>-49.895949225266449</v>
      </c>
      <c r="AP12">
        <f t="shared" si="9"/>
        <v>-23.829713484729247</v>
      </c>
      <c r="AQ12">
        <f t="shared" si="9"/>
        <v>-826.35498538075774</v>
      </c>
      <c r="AR12">
        <f t="shared" si="9"/>
        <v>97.838336414575409</v>
      </c>
      <c r="AS12">
        <f t="shared" si="9"/>
        <v>-3.6839042589036564</v>
      </c>
      <c r="AT12">
        <f t="shared" si="9"/>
        <v>87.426367890535332</v>
      </c>
      <c r="AU12">
        <f t="shared" si="9"/>
        <v>181.58080004620709</v>
      </c>
      <c r="AW12">
        <v>9</v>
      </c>
      <c r="AX12">
        <f>(R12*SUMPRODUCT(K13:$K$23, X13:$X$23)-$AZ$3*SUMPRODUCT(K12:$K$22, W13:$W$23))/Z12</f>
        <v>1553.0539811630961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3.53338E-3</v>
      </c>
      <c r="O13">
        <f t="shared" si="21"/>
        <v>2093.8543494130208</v>
      </c>
      <c r="P13">
        <f t="shared" si="22"/>
        <v>104.69271747065105</v>
      </c>
      <c r="Q13" s="4">
        <f t="shared" si="23"/>
        <v>50</v>
      </c>
      <c r="R13">
        <f t="shared" si="0"/>
        <v>500000</v>
      </c>
      <c r="S13">
        <f t="shared" si="1"/>
        <v>1552.5297035969122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1379.2423789742334</v>
      </c>
      <c r="AC13">
        <f t="shared" si="2"/>
        <v>1360.1172664094638</v>
      </c>
      <c r="AE13">
        <f t="shared" si="3"/>
        <v>1834.3529578759092</v>
      </c>
      <c r="AF13">
        <f t="shared" si="4"/>
        <v>-91.717647893795458</v>
      </c>
      <c r="AG13">
        <f t="shared" si="4"/>
        <v>-43.80326068024123</v>
      </c>
      <c r="AH13">
        <f t="shared" si="5"/>
        <v>-1568.9691073616943</v>
      </c>
      <c r="AI13">
        <f t="shared" si="6"/>
        <v>129.86294194017819</v>
      </c>
      <c r="AJ13">
        <f t="shared" si="7"/>
        <v>19.125112564769552</v>
      </c>
      <c r="AK13">
        <f t="shared" si="24"/>
        <v>161.40107651904313</v>
      </c>
      <c r="AL13">
        <f t="shared" si="8"/>
        <v>310.3891310239909</v>
      </c>
      <c r="AN13">
        <f t="shared" si="9"/>
        <v>936.02145828544644</v>
      </c>
      <c r="AO13">
        <f t="shared" si="9"/>
        <v>-46.801072914272318</v>
      </c>
      <c r="AP13">
        <f t="shared" si="9"/>
        <v>-22.351637269990754</v>
      </c>
      <c r="AQ13">
        <f t="shared" si="9"/>
        <v>-800.60314759601226</v>
      </c>
      <c r="AR13">
        <f t="shared" si="9"/>
        <v>66.265600505171051</v>
      </c>
      <c r="AS13">
        <f t="shared" si="9"/>
        <v>9.7590355639505653</v>
      </c>
      <c r="AT13">
        <f t="shared" si="9"/>
        <v>82.358670594743643</v>
      </c>
      <c r="AU13">
        <f t="shared" si="9"/>
        <v>158.38330666386528</v>
      </c>
      <c r="AW13">
        <v>10</v>
      </c>
      <c r="AX13">
        <f>(R13*SUMPRODUCT(K14:$K$23, X14:$X$23)-$AZ$3*SUMPRODUCT(K13:$K$22, W14:$W$23))/Z13</f>
        <v>1552.5297035969122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3.6617109999999998E-3</v>
      </c>
      <c r="O14">
        <f t="shared" si="21"/>
        <v>2093.8543494130208</v>
      </c>
      <c r="P14">
        <f t="shared" si="22"/>
        <v>104.69271747065105</v>
      </c>
      <c r="Q14" s="4">
        <f t="shared" si="23"/>
        <v>50</v>
      </c>
      <c r="R14">
        <f t="shared" si="0"/>
        <v>500000</v>
      </c>
      <c r="S14">
        <f t="shared" si="1"/>
        <v>1521.4528761031486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1360.1172664094638</v>
      </c>
      <c r="AC14">
        <f t="shared" si="2"/>
        <v>1314.6823544295939</v>
      </c>
      <c r="AE14">
        <f t="shared" si="3"/>
        <v>1809.2925578934132</v>
      </c>
      <c r="AF14">
        <f t="shared" si="4"/>
        <v>-90.46462789467067</v>
      </c>
      <c r="AG14">
        <f t="shared" si="4"/>
        <v>-43.20483319197011</v>
      </c>
      <c r="AH14">
        <f t="shared" si="5"/>
        <v>-1603.9488146870679</v>
      </c>
      <c r="AI14">
        <f t="shared" si="6"/>
        <v>71.674282119704685</v>
      </c>
      <c r="AJ14">
        <f t="shared" si="7"/>
        <v>45.434911979869867</v>
      </c>
      <c r="AK14">
        <f t="shared" si="24"/>
        <v>158.2577830953818</v>
      </c>
      <c r="AL14">
        <f t="shared" si="8"/>
        <v>275.36697719495635</v>
      </c>
      <c r="AN14">
        <f t="shared" si="9"/>
        <v>878.09948985405356</v>
      </c>
      <c r="AO14">
        <f t="shared" si="9"/>
        <v>-43.904974492702678</v>
      </c>
      <c r="AP14">
        <f t="shared" si="9"/>
        <v>-20.968495017340029</v>
      </c>
      <c r="AQ14">
        <f t="shared" si="9"/>
        <v>-778.44051797161012</v>
      </c>
      <c r="AR14">
        <f t="shared" si="9"/>
        <v>34.785502372400664</v>
      </c>
      <c r="AS14">
        <f t="shared" si="9"/>
        <v>22.050813649252781</v>
      </c>
      <c r="AT14">
        <f t="shared" si="9"/>
        <v>76.806859120278773</v>
      </c>
      <c r="AU14">
        <f t="shared" si="9"/>
        <v>133.6431751419322</v>
      </c>
      <c r="AW14">
        <v>11</v>
      </c>
      <c r="AX14">
        <f>(R14*SUMPRODUCT(K15:$K$23, X15:$X$23)-$AZ$3*SUMPRODUCT(K14:$K$22, W15:$W$23))/Z14</f>
        <v>1521.4528761031486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3.8071530000000002E-3</v>
      </c>
      <c r="O15">
        <f t="shared" si="21"/>
        <v>2093.8543494130208</v>
      </c>
      <c r="P15">
        <f t="shared" si="22"/>
        <v>104.69271747065105</v>
      </c>
      <c r="Q15" s="4">
        <f t="shared" si="23"/>
        <v>50</v>
      </c>
      <c r="R15">
        <f t="shared" si="0"/>
        <v>500000</v>
      </c>
      <c r="S15">
        <f t="shared" si="1"/>
        <v>1459.1216934509862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1314.6823544295939</v>
      </c>
      <c r="AC15">
        <f t="shared" si="2"/>
        <v>1243.4138225988249</v>
      </c>
      <c r="AE15">
        <f t="shared" si="3"/>
        <v>1784.3113787248178</v>
      </c>
      <c r="AF15">
        <f t="shared" si="4"/>
        <v>-89.215568936240885</v>
      </c>
      <c r="AG15">
        <f t="shared" si="4"/>
        <v>-42.608297449749102</v>
      </c>
      <c r="AH15">
        <f t="shared" si="5"/>
        <v>-1644.8741030130859</v>
      </c>
      <c r="AI15">
        <f t="shared" si="6"/>
        <v>7.6134093257419408</v>
      </c>
      <c r="AJ15">
        <f t="shared" si="7"/>
        <v>71.268531830769007</v>
      </c>
      <c r="AK15">
        <f t="shared" si="24"/>
        <v>156.20748672292308</v>
      </c>
      <c r="AL15">
        <f t="shared" si="8"/>
        <v>235.08942787943403</v>
      </c>
      <c r="AN15">
        <f t="shared" si="9"/>
        <v>823.2488219872771</v>
      </c>
      <c r="AO15">
        <f t="shared" si="9"/>
        <v>-41.162441099363853</v>
      </c>
      <c r="AP15">
        <f t="shared" si="9"/>
        <v>-19.65869360058549</v>
      </c>
      <c r="AQ15">
        <f t="shared" si="9"/>
        <v>-758.91499867621587</v>
      </c>
      <c r="AR15">
        <f t="shared" si="9"/>
        <v>3.5126886111118791</v>
      </c>
      <c r="AS15">
        <f t="shared" si="9"/>
        <v>32.882004550334649</v>
      </c>
      <c r="AT15">
        <f t="shared" si="9"/>
        <v>72.071293701071212</v>
      </c>
      <c r="AU15">
        <f t="shared" si="9"/>
        <v>108.46598686251774</v>
      </c>
      <c r="AW15">
        <v>12</v>
      </c>
      <c r="AX15">
        <f>(R15*SUMPRODUCT(K16:$K$23, X16:$X$23)-$AZ$3*SUMPRODUCT(K15:$K$22, W16:$W$23))/Z15</f>
        <v>1459.1216934509862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3.9582979999999999E-3</v>
      </c>
      <c r="O16">
        <f t="shared" si="21"/>
        <v>2093.8543494130208</v>
      </c>
      <c r="P16">
        <f t="shared" si="22"/>
        <v>104.69271747065105</v>
      </c>
      <c r="Q16" s="4">
        <f t="shared" si="23"/>
        <v>50</v>
      </c>
      <c r="R16">
        <f t="shared" si="0"/>
        <v>500000</v>
      </c>
      <c r="S16">
        <f t="shared" si="1"/>
        <v>1368.9793613132028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1243.4138225988249</v>
      </c>
      <c r="AC16">
        <f t="shared" si="2"/>
        <v>1150.3138796887506</v>
      </c>
      <c r="AE16">
        <f t="shared" si="3"/>
        <v>1759.4054287757856</v>
      </c>
      <c r="AF16">
        <f t="shared" si="4"/>
        <v>-87.970271438789283</v>
      </c>
      <c r="AG16">
        <f t="shared" si="4"/>
        <v>-42.013558136672863</v>
      </c>
      <c r="AH16">
        <f t="shared" si="5"/>
        <v>-1686.5633857874698</v>
      </c>
      <c r="AI16">
        <f t="shared" si="6"/>
        <v>-57.141786587146271</v>
      </c>
      <c r="AJ16">
        <f t="shared" si="7"/>
        <v>93.099942910074333</v>
      </c>
      <c r="AK16">
        <f t="shared" si="24"/>
        <v>159.44223920248945</v>
      </c>
      <c r="AL16">
        <f t="shared" si="8"/>
        <v>195.40039552541751</v>
      </c>
      <c r="AN16">
        <f t="shared" si="9"/>
        <v>769.6574093124392</v>
      </c>
      <c r="AO16">
        <f t="shared" si="9"/>
        <v>-38.482870465621964</v>
      </c>
      <c r="AP16">
        <f t="shared" si="9"/>
        <v>-18.378962450950816</v>
      </c>
      <c r="AQ16">
        <f t="shared" si="9"/>
        <v>-737.79242971281269</v>
      </c>
      <c r="AR16">
        <f t="shared" si="9"/>
        <v>-24.996853316946279</v>
      </c>
      <c r="AS16">
        <f t="shared" si="9"/>
        <v>40.726861299480142</v>
      </c>
      <c r="AT16">
        <f t="shared" si="9"/>
        <v>69.748506371808446</v>
      </c>
      <c r="AU16">
        <f t="shared" si="9"/>
        <v>85.478514354342309</v>
      </c>
      <c r="AW16">
        <v>13</v>
      </c>
      <c r="AX16">
        <f>(R16*SUMPRODUCT(K17:$K$23, X17:$X$23)-$AZ$3*SUMPRODUCT(K16:$K$22, W17:$W$23))/Z16</f>
        <v>1368.9793613132028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4.120851E-3</v>
      </c>
      <c r="O17">
        <f t="shared" si="21"/>
        <v>2093.8543494130208</v>
      </c>
      <c r="P17">
        <f t="shared" si="22"/>
        <v>104.69271747065105</v>
      </c>
      <c r="Q17" s="4">
        <f t="shared" si="23"/>
        <v>50</v>
      </c>
      <c r="R17">
        <f t="shared" si="0"/>
        <v>500000</v>
      </c>
      <c r="S17">
        <f t="shared" si="1"/>
        <v>1255.040559603535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1150.3138796887506</v>
      </c>
      <c r="AC17">
        <f t="shared" si="2"/>
        <v>1039.6829024619296</v>
      </c>
      <c r="AE17">
        <f t="shared" si="3"/>
        <v>1734.5611268674518</v>
      </c>
      <c r="AF17">
        <f t="shared" si="4"/>
        <v>-86.7280563433726</v>
      </c>
      <c r="AG17">
        <f t="shared" si="4"/>
        <v>-41.420290942245067</v>
      </c>
      <c r="AH17">
        <f t="shared" si="5"/>
        <v>-1731.3161306106649</v>
      </c>
      <c r="AI17">
        <f t="shared" si="6"/>
        <v>-124.90335102883091</v>
      </c>
      <c r="AJ17">
        <f t="shared" si="7"/>
        <v>110.63097722682096</v>
      </c>
      <c r="AK17">
        <f t="shared" si="24"/>
        <v>172.64566682813165</v>
      </c>
      <c r="AL17">
        <f t="shared" si="8"/>
        <v>158.3732930261217</v>
      </c>
      <c r="AN17">
        <f t="shared" si="9"/>
        <v>714.69265490674604</v>
      </c>
      <c r="AO17">
        <f t="shared" si="9"/>
        <v>-35.734632745337308</v>
      </c>
      <c r="AP17">
        <f t="shared" si="9"/>
        <v>-17.066436715311617</v>
      </c>
      <c r="AQ17">
        <f t="shared" si="9"/>
        <v>-713.35561641671961</v>
      </c>
      <c r="AR17">
        <f t="shared" si="9"/>
        <v>-51.46403097062251</v>
      </c>
      <c r="AS17">
        <f t="shared" si="9"/>
        <v>45.583372995310086</v>
      </c>
      <c r="AT17">
        <f t="shared" si="9"/>
        <v>71.135336813628371</v>
      </c>
      <c r="AU17">
        <f t="shared" si="9"/>
        <v>65.254678838315954</v>
      </c>
      <c r="AW17">
        <v>14</v>
      </c>
      <c r="AX17">
        <f>(R17*SUMPRODUCT(K18:$K$23, X18:$X$23)-$AZ$3*SUMPRODUCT(K17:$K$22, W18:$W$23))/Z17</f>
        <v>1255.040559603535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4.2986129999999997E-3</v>
      </c>
      <c r="O18">
        <f t="shared" si="21"/>
        <v>2093.8543494130208</v>
      </c>
      <c r="P18">
        <f t="shared" si="22"/>
        <v>104.69271747065105</v>
      </c>
      <c r="Q18" s="4">
        <f t="shared" si="23"/>
        <v>50</v>
      </c>
      <c r="R18">
        <f t="shared" si="0"/>
        <v>500000</v>
      </c>
      <c r="S18">
        <f t="shared" si="1"/>
        <v>1119.0864161811044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1039.6829024619296</v>
      </c>
      <c r="AC18">
        <f t="shared" si="2"/>
        <v>913.80205968868995</v>
      </c>
      <c r="AE18">
        <f t="shared" si="3"/>
        <v>1709.7593085895303</v>
      </c>
      <c r="AF18">
        <f t="shared" si="4"/>
        <v>-85.487965429476517</v>
      </c>
      <c r="AG18">
        <f t="shared" si="4"/>
        <v>-40.828038231714501</v>
      </c>
      <c r="AH18">
        <f t="shared" si="5"/>
        <v>-1780.4980110811689</v>
      </c>
      <c r="AI18">
        <f t="shared" si="6"/>
        <v>-197.05470615282979</v>
      </c>
      <c r="AJ18">
        <f t="shared" si="7"/>
        <v>125.88084277323969</v>
      </c>
      <c r="AK18">
        <f t="shared" si="24"/>
        <v>186.74319261810101</v>
      </c>
      <c r="AL18">
        <f t="shared" si="8"/>
        <v>115.5693292385109</v>
      </c>
      <c r="AN18">
        <f t="shared" si="9"/>
        <v>658.32496142443881</v>
      </c>
      <c r="AO18">
        <f t="shared" si="9"/>
        <v>-32.916248071221943</v>
      </c>
      <c r="AP18">
        <f t="shared" si="9"/>
        <v>-15.720409626605353</v>
      </c>
      <c r="AQ18">
        <f t="shared" si="9"/>
        <v>-685.56215987399139</v>
      </c>
      <c r="AR18">
        <f t="shared" si="9"/>
        <v>-75.873856147379939</v>
      </c>
      <c r="AS18">
        <f t="shared" si="9"/>
        <v>48.469103543663742</v>
      </c>
      <c r="AT18">
        <f t="shared" si="9"/>
        <v>71.903515576122601</v>
      </c>
      <c r="AU18">
        <f t="shared" si="9"/>
        <v>44.498762972406404</v>
      </c>
      <c r="AW18">
        <v>15</v>
      </c>
      <c r="AX18">
        <f>(R18*SUMPRODUCT(K19:$K$23, X19:$X$23)-$AZ$3*SUMPRODUCT(K18:$K$22, W19:$W$23))/Z18</f>
        <v>1119.0864161811044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4.5124980000000002E-3</v>
      </c>
      <c r="O19">
        <f t="shared" si="21"/>
        <v>2093.8543494130208</v>
      </c>
      <c r="P19">
        <f t="shared" si="22"/>
        <v>104.69271747065105</v>
      </c>
      <c r="Q19" s="4">
        <f t="shared" si="23"/>
        <v>50</v>
      </c>
      <c r="R19">
        <f t="shared" si="0"/>
        <v>500000</v>
      </c>
      <c r="S19">
        <f t="shared" si="1"/>
        <v>954.9602275043278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913.80205968868995</v>
      </c>
      <c r="AC19">
        <f t="shared" si="2"/>
        <v>768.46645356095519</v>
      </c>
      <c r="AE19">
        <f t="shared" si="3"/>
        <v>1684.9464300431434</v>
      </c>
      <c r="AF19">
        <f t="shared" si="4"/>
        <v>-84.247321502157178</v>
      </c>
      <c r="AG19">
        <f t="shared" si="4"/>
        <v>-40.235521408532826</v>
      </c>
      <c r="AH19">
        <f t="shared" si="5"/>
        <v>-1842.3644086453523</v>
      </c>
      <c r="AI19">
        <f t="shared" si="6"/>
        <v>-281.9008215128988</v>
      </c>
      <c r="AJ19">
        <f t="shared" si="7"/>
        <v>145.33560612773476</v>
      </c>
      <c r="AK19">
        <f t="shared" si="24"/>
        <v>184.56438574805827</v>
      </c>
      <c r="AL19">
        <f t="shared" si="8"/>
        <v>47.999170362894233</v>
      </c>
      <c r="AN19">
        <f t="shared" si="9"/>
        <v>604.4075104699242</v>
      </c>
      <c r="AO19">
        <f t="shared" si="9"/>
        <v>-30.220375523496212</v>
      </c>
      <c r="AP19">
        <f t="shared" si="9"/>
        <v>-14.432892876225139</v>
      </c>
      <c r="AQ19">
        <f t="shared" si="9"/>
        <v>-660.87494875384209</v>
      </c>
      <c r="AR19">
        <f t="shared" si="9"/>
        <v>-101.12070668363916</v>
      </c>
      <c r="AS19">
        <f t="shared" si="9"/>
        <v>52.133367753449832</v>
      </c>
      <c r="AT19">
        <f t="shared" si="9"/>
        <v>66.205132057841354</v>
      </c>
      <c r="AU19">
        <f t="shared" si="9"/>
        <v>17.21779312765204</v>
      </c>
      <c r="AW19">
        <v>16</v>
      </c>
      <c r="AX19">
        <f>(R19*SUMPRODUCT(K20:$K$23, X20:$X$23)-$AZ$3*SUMPRODUCT(K19:$K$22, W20:$W$23))/Z19</f>
        <v>954.9602275043278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4.7406419999999998E-3</v>
      </c>
      <c r="O20">
        <f t="shared" si="21"/>
        <v>2093.8543494130208</v>
      </c>
      <c r="P20">
        <f t="shared" si="22"/>
        <v>104.69271747065105</v>
      </c>
      <c r="Q20" s="4">
        <f t="shared" si="23"/>
        <v>50</v>
      </c>
      <c r="R20">
        <f t="shared" si="0"/>
        <v>500000</v>
      </c>
      <c r="S20">
        <f t="shared" si="1"/>
        <v>747.6965267143089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768.46645356095519</v>
      </c>
      <c r="AC20">
        <f t="shared" si="2"/>
        <v>592.81005458359323</v>
      </c>
      <c r="AE20">
        <f t="shared" si="3"/>
        <v>1660.1092379286997</v>
      </c>
      <c r="AF20">
        <f t="shared" si="4"/>
        <v>-83.00546189643498</v>
      </c>
      <c r="AG20">
        <f t="shared" si="4"/>
        <v>-39.642423991766314</v>
      </c>
      <c r="AH20">
        <f t="shared" si="5"/>
        <v>-1907.4220268118986</v>
      </c>
      <c r="AI20">
        <f t="shared" si="6"/>
        <v>-369.96067477140014</v>
      </c>
      <c r="AJ20">
        <f t="shared" si="7"/>
        <v>175.65639897736196</v>
      </c>
      <c r="AK20">
        <f t="shared" si="24"/>
        <v>127.36446346691183</v>
      </c>
      <c r="AL20">
        <f t="shared" si="8"/>
        <v>-66.939812327126347</v>
      </c>
      <c r="AN20">
        <f t="shared" si="9"/>
        <v>564.82799557618887</v>
      </c>
      <c r="AO20">
        <f t="shared" si="9"/>
        <v>-28.241399778809438</v>
      </c>
      <c r="AP20">
        <f t="shared" si="9"/>
        <v>-13.487757535153518</v>
      </c>
      <c r="AQ20">
        <f t="shared" si="9"/>
        <v>-648.97257090518531</v>
      </c>
      <c r="AR20">
        <f t="shared" si="9"/>
        <v>-125.8737326429594</v>
      </c>
      <c r="AS20">
        <f t="shared" si="9"/>
        <v>59.764532042665429</v>
      </c>
      <c r="AT20">
        <f t="shared" si="9"/>
        <v>43.33390415766258</v>
      </c>
      <c r="AU20">
        <f t="shared" si="9"/>
        <v>-22.775296442631394</v>
      </c>
      <c r="AW20">
        <v>17</v>
      </c>
      <c r="AX20">
        <f>(R20*SUMPRODUCT(K21:$K$23, X21:$X$23)-$AZ$3*SUMPRODUCT(K20:$K$22, W21:$W$23))/Z20</f>
        <v>747.6965267143089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4.9668849999999999E-3</v>
      </c>
      <c r="O21">
        <f t="shared" si="21"/>
        <v>2093.8543494130208</v>
      </c>
      <c r="P21">
        <f t="shared" si="22"/>
        <v>104.69271747065105</v>
      </c>
      <c r="Q21" s="4">
        <f t="shared" si="23"/>
        <v>50</v>
      </c>
      <c r="R21">
        <f t="shared" si="0"/>
        <v>500000</v>
      </c>
      <c r="S21">
        <f t="shared" si="1"/>
        <v>509.48647543742754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592.81005458359323</v>
      </c>
      <c r="AC21">
        <f t="shared" si="2"/>
        <v>397.89977054181486</v>
      </c>
      <c r="AE21">
        <f t="shared" si="3"/>
        <v>1635.2625738771831</v>
      </c>
      <c r="AF21">
        <f t="shared" si="4"/>
        <v>-81.763128693859159</v>
      </c>
      <c r="AG21">
        <f t="shared" si="4"/>
        <v>-39.049100390760302</v>
      </c>
      <c r="AH21">
        <f t="shared" si="5"/>
        <v>-1968.993610883442</v>
      </c>
      <c r="AI21">
        <f t="shared" si="6"/>
        <v>-454.54326609087843</v>
      </c>
      <c r="AJ21">
        <f t="shared" si="7"/>
        <v>194.91028404177837</v>
      </c>
      <c r="AK21">
        <f t="shared" si="24"/>
        <v>110.10567733804287</v>
      </c>
      <c r="AL21">
        <f t="shared" si="8"/>
        <v>-149.52730471105718</v>
      </c>
      <c r="AN21">
        <f t="shared" si="9"/>
        <v>529.22503559556696</v>
      </c>
      <c r="AO21">
        <f t="shared" si="9"/>
        <v>-26.461251779778351</v>
      </c>
      <c r="AP21">
        <f t="shared" si="9"/>
        <v>-12.63757996691429</v>
      </c>
      <c r="AQ21">
        <f t="shared" si="9"/>
        <v>-637.23143332056486</v>
      </c>
      <c r="AR21">
        <f t="shared" si="9"/>
        <v>-147.10522947169059</v>
      </c>
      <c r="AS21">
        <f t="shared" si="9"/>
        <v>63.079412234930437</v>
      </c>
      <c r="AT21">
        <f t="shared" si="9"/>
        <v>35.633837610764147</v>
      </c>
      <c r="AU21">
        <f t="shared" si="9"/>
        <v>-48.391979625996001</v>
      </c>
      <c r="AW21">
        <v>18</v>
      </c>
      <c r="AX21">
        <f>(R21*SUMPRODUCT(K22:$K$23, X22:$X$23)-$AZ$3*SUMPRODUCT(K21:$K$22, W22:$W$23))/Z21</f>
        <v>509.48647543742754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5.2168930000000002E-3</v>
      </c>
      <c r="O22">
        <f t="shared" si="21"/>
        <v>2093.8543494130208</v>
      </c>
      <c r="P22">
        <f t="shared" si="22"/>
        <v>104.69271747065105</v>
      </c>
      <c r="Q22" s="4">
        <f t="shared" si="23"/>
        <v>50</v>
      </c>
      <c r="R22">
        <f t="shared" si="0"/>
        <v>500000</v>
      </c>
      <c r="S22">
        <f t="shared" si="1"/>
        <v>255.08066523640258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397.89977054181486</v>
      </c>
      <c r="AC22">
        <f t="shared" si="2"/>
        <v>196.18200094564179</v>
      </c>
      <c r="AE22">
        <f t="shared" si="3"/>
        <v>1610.3789582635895</v>
      </c>
      <c r="AF22">
        <f t="shared" si="4"/>
        <v>-80.518947913179488</v>
      </c>
      <c r="AG22">
        <f t="shared" si="4"/>
        <v>-38.454894408367849</v>
      </c>
      <c r="AH22">
        <f t="shared" si="5"/>
        <v>-2037.1497848485471</v>
      </c>
      <c r="AI22">
        <f t="shared" si="6"/>
        <v>-545.74466890650501</v>
      </c>
      <c r="AJ22">
        <f t="shared" si="7"/>
        <v>201.71776959617307</v>
      </c>
      <c r="AK22">
        <f t="shared" si="24"/>
        <v>134.94318466245576</v>
      </c>
      <c r="AL22">
        <f t="shared" si="8"/>
        <v>-209.08371464787618</v>
      </c>
      <c r="AN22">
        <f t="shared" si="9"/>
        <v>487.07651855699822</v>
      </c>
      <c r="AO22">
        <f t="shared" si="9"/>
        <v>-24.353825927849915</v>
      </c>
      <c r="AP22">
        <f t="shared" si="9"/>
        <v>-11.631098378297956</v>
      </c>
      <c r="AQ22">
        <f t="shared" si="9"/>
        <v>-616.15796697509722</v>
      </c>
      <c r="AR22">
        <f t="shared" si="9"/>
        <v>-165.06637272424692</v>
      </c>
      <c r="AS22">
        <f t="shared" si="9"/>
        <v>61.011719286203331</v>
      </c>
      <c r="AT22">
        <f t="shared" si="9"/>
        <v>40.815024470547421</v>
      </c>
      <c r="AU22">
        <f t="shared" si="9"/>
        <v>-63.239628967496152</v>
      </c>
      <c r="AW22">
        <v>19</v>
      </c>
      <c r="AX22">
        <f>(R22*SUMPRODUCT(K23:$K$23, X23:$X$23)-$AZ$3*SUMPRODUCT(K22:$K$22, W23:$W$23))/Z22</f>
        <v>255.08066523640258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5.4821100000000001E-3</v>
      </c>
      <c r="O23">
        <f t="shared" si="21"/>
        <v>2093.8543494130208</v>
      </c>
      <c r="P23">
        <f t="shared" si="22"/>
        <v>104.69271747065105</v>
      </c>
      <c r="Q23" s="4">
        <f t="shared" si="23"/>
        <v>50</v>
      </c>
      <c r="R23">
        <f t="shared" si="0"/>
        <v>500000</v>
      </c>
      <c r="S23">
        <f t="shared" si="1"/>
        <v>259.09195538986353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196.18200094564179</v>
      </c>
      <c r="AC23">
        <f t="shared" si="2"/>
        <v>196.18200094564176</v>
      </c>
      <c r="AE23">
        <f t="shared" si="3"/>
        <v>1585.4468940900672</v>
      </c>
      <c r="AF23">
        <f t="shared" si="4"/>
        <v>-79.272344704503368</v>
      </c>
      <c r="AG23">
        <f t="shared" si="4"/>
        <v>-37.859531503099113</v>
      </c>
      <c r="AH23">
        <f t="shared" si="5"/>
        <v>-2108.139611850575</v>
      </c>
      <c r="AI23">
        <f t="shared" si="6"/>
        <v>-639.82459396811032</v>
      </c>
      <c r="AJ23">
        <f t="shared" si="7"/>
        <v>0</v>
      </c>
      <c r="AK23">
        <f t="shared" si="24"/>
        <v>176.87484557941227</v>
      </c>
      <c r="AL23">
        <f t="shared" si="8"/>
        <v>-462.94974838869803</v>
      </c>
      <c r="AN23">
        <f t="shared" si="9"/>
        <v>434.40125583683459</v>
      </c>
      <c r="AO23">
        <f t="shared" si="9"/>
        <v>-21.72006279184173</v>
      </c>
      <c r="AP23">
        <f t="shared" si="9"/>
        <v>-10.373244346212815</v>
      </c>
      <c r="AQ23">
        <f t="shared" si="9"/>
        <v>-577.6153703292963</v>
      </c>
      <c r="AR23">
        <f t="shared" si="9"/>
        <v>-175.30742163051627</v>
      </c>
      <c r="AS23">
        <f t="shared" si="9"/>
        <v>0</v>
      </c>
      <c r="AT23">
        <f t="shared" si="9"/>
        <v>48.462458964757985</v>
      </c>
      <c r="AU23">
        <f t="shared" si="9"/>
        <v>-126.84496266575829</v>
      </c>
      <c r="AW23">
        <v>20</v>
      </c>
      <c r="AX23">
        <f>(R23*SUMPRODUCT(K$23:$K24, X$23:$X24)-$AZ$3*SUMPRODUCT(K$22:$K23, W$23:$W24))/Z23</f>
        <v>259.09195538986353</v>
      </c>
    </row>
    <row r="25" spans="5:50" x14ac:dyDescent="0.25">
      <c r="AN25" s="8">
        <f t="shared" ref="AN25:AU25" si="25">SUM(AN3:AN23)</f>
        <v>19920.258330528002</v>
      </c>
      <c r="AO25" s="8">
        <f t="shared" si="25"/>
        <v>-2566.4036785861667</v>
      </c>
      <c r="AP25" s="8">
        <f t="shared" si="25"/>
        <v>-946.16588193760788</v>
      </c>
      <c r="AQ25" s="8">
        <f t="shared" si="25"/>
        <v>-16778.094169908003</v>
      </c>
      <c r="AR25" s="8">
        <f t="shared" si="25"/>
        <v>-370.40539990377806</v>
      </c>
      <c r="AS25" s="8">
        <f t="shared" si="25"/>
        <v>-645.56783258429482</v>
      </c>
      <c r="AT25" s="8">
        <f t="shared" si="25"/>
        <v>1772.043125408841</v>
      </c>
      <c r="AU25" s="9">
        <f t="shared" si="25"/>
        <v>756.06989292076776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1" priority="1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FD477-ABB9-42C9-A62B-5DBBD5C28D4D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3163.8872492388737</v>
      </c>
      <c r="K3">
        <v>1</v>
      </c>
      <c r="L3" s="2">
        <v>0</v>
      </c>
      <c r="O3">
        <f>$C$3</f>
        <v>3163.8872492388737</v>
      </c>
      <c r="P3">
        <f>O3*B5</f>
        <v>2531.1097993910989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3163.8872492388737</v>
      </c>
      <c r="AF3">
        <f t="shared" ref="AF3:AG23" si="4">-$Z3*P3</f>
        <v>-2531.1097993910989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112.2955221477747</v>
      </c>
      <c r="AJ3">
        <f t="shared" ref="AJ3:AJ23" si="7">AB3-AC3</f>
        <v>0</v>
      </c>
      <c r="AL3">
        <f t="shared" ref="AL3:AL23" si="8">SUM(AI3:AK3)</f>
        <v>112.2955221477747</v>
      </c>
      <c r="AN3">
        <f t="shared" ref="AN3:AU23" si="9">AE3*$K3</f>
        <v>3163.8872492388737</v>
      </c>
      <c r="AO3">
        <f t="shared" si="9"/>
        <v>-2531.1097993910989</v>
      </c>
      <c r="AP3">
        <f t="shared" si="9"/>
        <v>-520.48192770000003</v>
      </c>
      <c r="AQ3">
        <f t="shared" si="9"/>
        <v>0</v>
      </c>
      <c r="AR3">
        <f t="shared" si="9"/>
        <v>112.2955221477747</v>
      </c>
      <c r="AS3">
        <f t="shared" si="9"/>
        <v>0</v>
      </c>
      <c r="AT3">
        <f t="shared" si="9"/>
        <v>0</v>
      </c>
      <c r="AU3">
        <f t="shared" si="9"/>
        <v>112.2955221477747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2503.6412508432036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500000</v>
      </c>
      <c r="S4">
        <f t="shared" si="1"/>
        <v>796.86620613166679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785.97965031782951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-1830.8554999999999</v>
      </c>
      <c r="AI4">
        <f t="shared" si="6"/>
        <v>-1830.8554999999999</v>
      </c>
      <c r="AJ4">
        <f t="shared" si="7"/>
        <v>-785.97965031782951</v>
      </c>
      <c r="AK4">
        <f>H4*SUM(AB4, AE4:AF4)</f>
        <v>0</v>
      </c>
      <c r="AL4">
        <f t="shared" si="8"/>
        <v>-2616.8351503178292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-1717.6616005253773</v>
      </c>
      <c r="AR4">
        <f t="shared" si="9"/>
        <v>-1717.6616005253773</v>
      </c>
      <c r="AS4">
        <f t="shared" si="9"/>
        <v>-737.38591830174448</v>
      </c>
      <c r="AT4">
        <f t="shared" si="9"/>
        <v>0</v>
      </c>
      <c r="AU4">
        <f t="shared" si="9"/>
        <v>-2455.0475188271216</v>
      </c>
      <c r="AW4">
        <v>1</v>
      </c>
      <c r="AX4">
        <f>(R4*SUMPRODUCT(K5:$K$23, X5:$X$23)-$AZ$3*SUMPRODUCT(K4:$K$22, W5:$W$23))/Z4</f>
        <v>796.86620613166679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3.8071530000000002E-3</v>
      </c>
      <c r="O5">
        <f t="shared" ref="O5:O23" si="21">$C$3</f>
        <v>3163.8872492388737</v>
      </c>
      <c r="P5">
        <f t="shared" ref="P5:P23" si="22">O5*$C$5</f>
        <v>158.19436246194368</v>
      </c>
      <c r="Q5" s="4">
        <f t="shared" ref="Q5:Q23" si="23">$C$8</f>
        <v>50</v>
      </c>
      <c r="R5">
        <f t="shared" si="0"/>
        <v>500000</v>
      </c>
      <c r="S5">
        <f t="shared" si="1"/>
        <v>1522.887553878641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785.97965031782951</v>
      </c>
      <c r="AC5">
        <f t="shared" si="2"/>
        <v>1481.3428240389294</v>
      </c>
      <c r="AE5">
        <f t="shared" si="3"/>
        <v>3077.5756626229313</v>
      </c>
      <c r="AF5">
        <f t="shared" si="4"/>
        <v>-153.87878313114655</v>
      </c>
      <c r="AG5">
        <f t="shared" si="4"/>
        <v>-48.635988266700934</v>
      </c>
      <c r="AH5">
        <f t="shared" si="5"/>
        <v>-1877.5703879906084</v>
      </c>
      <c r="AI5">
        <f t="shared" si="6"/>
        <v>997.49050323447523</v>
      </c>
      <c r="AJ5">
        <f t="shared" si="7"/>
        <v>-695.36317372109988</v>
      </c>
      <c r="AK5">
        <f>H5*SUM(AB5, AE5:AF5)</f>
        <v>320.51605217555067</v>
      </c>
      <c r="AL5">
        <f t="shared" si="8"/>
        <v>622.64338168892596</v>
      </c>
      <c r="AN5">
        <f t="shared" si="9"/>
        <v>2657.6789693779792</v>
      </c>
      <c r="AO5">
        <f t="shared" si="9"/>
        <v>-132.88394846889895</v>
      </c>
      <c r="AP5">
        <f t="shared" si="9"/>
        <v>-42.000216190025867</v>
      </c>
      <c r="AQ5">
        <f t="shared" si="9"/>
        <v>-1621.3994002788133</v>
      </c>
      <c r="AR5">
        <f t="shared" si="9"/>
        <v>861.39540444024078</v>
      </c>
      <c r="AS5">
        <f t="shared" si="9"/>
        <v>-600.48956889120007</v>
      </c>
      <c r="AT5">
        <f t="shared" si="9"/>
        <v>276.7856470794373</v>
      </c>
      <c r="AU5">
        <f t="shared" si="9"/>
        <v>537.69148262847796</v>
      </c>
      <c r="AW5">
        <v>2</v>
      </c>
      <c r="AX5">
        <f>(R5*SUMPRODUCT(K6:$K$23, X6:$X$23)-$AZ$3*SUMPRODUCT(K5:$K$22, W6:$W$23))/Z5</f>
        <v>1522.887553878641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3.9582979999999999E-3</v>
      </c>
      <c r="O6">
        <f t="shared" si="21"/>
        <v>3163.8872492388737</v>
      </c>
      <c r="P6">
        <f t="shared" si="22"/>
        <v>158.19436246194368</v>
      </c>
      <c r="Q6" s="4">
        <f t="shared" si="23"/>
        <v>50</v>
      </c>
      <c r="R6">
        <f t="shared" si="0"/>
        <v>500000</v>
      </c>
      <c r="S6">
        <f t="shared" si="1"/>
        <v>2173.8686547615366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1481.3428240389294</v>
      </c>
      <c r="AC6">
        <f t="shared" si="2"/>
        <v>2085.0492792084005</v>
      </c>
      <c r="AE6">
        <f t="shared" si="3"/>
        <v>3034.6179444064928</v>
      </c>
      <c r="AF6">
        <f t="shared" si="4"/>
        <v>-151.73089722032466</v>
      </c>
      <c r="AG6">
        <f t="shared" si="4"/>
        <v>-47.957112648949824</v>
      </c>
      <c r="AH6">
        <f t="shared" si="5"/>
        <v>-1925.1573508410577</v>
      </c>
      <c r="AI6">
        <f t="shared" si="6"/>
        <v>909.77258369616061</v>
      </c>
      <c r="AJ6">
        <f t="shared" si="7"/>
        <v>-603.70645516947116</v>
      </c>
      <c r="AK6">
        <f>H6*SUM(AB6, AE6:AF6)</f>
        <v>474.82820998929066</v>
      </c>
      <c r="AL6">
        <f t="shared" si="8"/>
        <v>780.89433851598005</v>
      </c>
      <c r="AN6">
        <f t="shared" si="9"/>
        <v>2363.4400201434596</v>
      </c>
      <c r="AO6">
        <f t="shared" si="9"/>
        <v>-118.17200100717301</v>
      </c>
      <c r="AP6">
        <f t="shared" si="9"/>
        <v>-37.3502567247304</v>
      </c>
      <c r="AQ6">
        <f t="shared" si="9"/>
        <v>-1499.3630207841541</v>
      </c>
      <c r="AR6">
        <f t="shared" si="9"/>
        <v>708.55474162740234</v>
      </c>
      <c r="AS6">
        <f t="shared" si="9"/>
        <v>-470.1824159434766</v>
      </c>
      <c r="AT6">
        <f t="shared" si="9"/>
        <v>369.80865952180221</v>
      </c>
      <c r="AU6">
        <f t="shared" si="9"/>
        <v>608.18098520572789</v>
      </c>
      <c r="AW6">
        <v>3</v>
      </c>
      <c r="AX6">
        <f>(R6*SUMPRODUCT(K7:$K$23, X7:$X$23)-$AZ$3*SUMPRODUCT(K6:$K$22, W7:$W$23))/Z6</f>
        <v>2173.8686547615366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4.120851E-3</v>
      </c>
      <c r="O7">
        <f t="shared" si="21"/>
        <v>3163.8872492388737</v>
      </c>
      <c r="P7">
        <f t="shared" si="22"/>
        <v>158.19436246194368</v>
      </c>
      <c r="Q7" s="4">
        <f t="shared" si="23"/>
        <v>50</v>
      </c>
      <c r="R7">
        <f t="shared" si="0"/>
        <v>500000</v>
      </c>
      <c r="S7">
        <f t="shared" si="1"/>
        <v>2709.4055152732058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2085.0492792084005</v>
      </c>
      <c r="AC7">
        <f t="shared" si="2"/>
        <v>2562.0093796752844</v>
      </c>
      <c r="AE7">
        <f t="shared" si="3"/>
        <v>2991.7665565716029</v>
      </c>
      <c r="AF7">
        <f t="shared" si="4"/>
        <v>-149.58832782858013</v>
      </c>
      <c r="AG7">
        <f t="shared" si="4"/>
        <v>-47.279917406843794</v>
      </c>
      <c r="AH7">
        <f t="shared" si="5"/>
        <v>-1976.2411561653755</v>
      </c>
      <c r="AI7">
        <f t="shared" si="6"/>
        <v>818.65715517080366</v>
      </c>
      <c r="AJ7">
        <f t="shared" si="7"/>
        <v>-476.96010046688389</v>
      </c>
      <c r="AK7">
        <f>H7*SUM(AB7, AE7:AF7)</f>
        <v>515.88072008251413</v>
      </c>
      <c r="AL7">
        <f t="shared" si="8"/>
        <v>857.57777478643391</v>
      </c>
      <c r="AN7">
        <f t="shared" si="9"/>
        <v>2109.2298685358714</v>
      </c>
      <c r="AO7">
        <f t="shared" si="9"/>
        <v>-105.46149342679358</v>
      </c>
      <c r="AP7">
        <f t="shared" si="9"/>
        <v>-33.332886136243992</v>
      </c>
      <c r="AQ7">
        <f t="shared" si="9"/>
        <v>-1393.2727688454966</v>
      </c>
      <c r="AR7">
        <f t="shared" si="9"/>
        <v>577.16272012733771</v>
      </c>
      <c r="AS7">
        <f t="shared" si="9"/>
        <v>-336.26236238079434</v>
      </c>
      <c r="AT7">
        <f t="shared" si="9"/>
        <v>363.70184732820411</v>
      </c>
      <c r="AU7">
        <f t="shared" si="9"/>
        <v>604.60220507474742</v>
      </c>
      <c r="AW7">
        <v>4</v>
      </c>
      <c r="AX7">
        <f>(R7*SUMPRODUCT(K8:$K$23, X8:$X$23)-$AZ$3*SUMPRODUCT(K7:$K$22, W8:$W$23))/Z7</f>
        <v>2709.4055152732058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4.2986129999999997E-3</v>
      </c>
      <c r="O8">
        <f t="shared" si="21"/>
        <v>3163.8872492388737</v>
      </c>
      <c r="P8">
        <f t="shared" si="22"/>
        <v>158.19436246194368</v>
      </c>
      <c r="Q8" s="4">
        <f t="shared" si="23"/>
        <v>50</v>
      </c>
      <c r="R8">
        <f t="shared" si="0"/>
        <v>500000</v>
      </c>
      <c r="S8">
        <f t="shared" si="1"/>
        <v>3106.059851249001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2562.0093796752844</v>
      </c>
      <c r="AC8">
        <f t="shared" si="2"/>
        <v>2895.0888218691689</v>
      </c>
      <c r="AE8">
        <f t="shared" si="3"/>
        <v>2948.9884443928431</v>
      </c>
      <c r="AF8">
        <f t="shared" si="4"/>
        <v>-147.44942221964214</v>
      </c>
      <c r="AG8">
        <f t="shared" si="4"/>
        <v>-46.603880165171368</v>
      </c>
      <c r="AH8">
        <f t="shared" si="5"/>
        <v>-2032.3806760398497</v>
      </c>
      <c r="AI8">
        <f t="shared" si="6"/>
        <v>722.55446596818001</v>
      </c>
      <c r="AJ8">
        <f t="shared" si="7"/>
        <v>-333.07944219388446</v>
      </c>
      <c r="AK8">
        <f t="shared" ref="AK8:AK23" si="24">H8*SUM(AB8:AB8, AE8:AF8)</f>
        <v>388.85725913401529</v>
      </c>
      <c r="AL8">
        <f t="shared" si="8"/>
        <v>778.33228290831084</v>
      </c>
      <c r="AN8">
        <f t="shared" si="9"/>
        <v>1938.5275588975628</v>
      </c>
      <c r="AO8">
        <f t="shared" si="9"/>
        <v>-96.926377944878141</v>
      </c>
      <c r="AP8">
        <f t="shared" si="9"/>
        <v>-30.635218738656192</v>
      </c>
      <c r="AQ8">
        <f t="shared" si="9"/>
        <v>-1335.992332613316</v>
      </c>
      <c r="AR8">
        <f t="shared" si="9"/>
        <v>474.97362960071268</v>
      </c>
      <c r="AS8">
        <f t="shared" si="9"/>
        <v>-218.95090135831654</v>
      </c>
      <c r="AT8">
        <f t="shared" si="9"/>
        <v>255.6166385602298</v>
      </c>
      <c r="AU8">
        <f t="shared" si="9"/>
        <v>511.63936680262594</v>
      </c>
      <c r="AW8">
        <v>5</v>
      </c>
      <c r="AX8">
        <f>(R8*SUMPRODUCT(K9:$K$23, X9:$X$23)-$AZ$3*SUMPRODUCT(K8:$K$22, W9:$W$23))/Z8</f>
        <v>3106.059851249001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4.5124980000000002E-3</v>
      </c>
      <c r="O9">
        <f t="shared" si="21"/>
        <v>3163.8872492388737</v>
      </c>
      <c r="P9">
        <f t="shared" si="22"/>
        <v>158.19436246194368</v>
      </c>
      <c r="Q9" s="4">
        <f t="shared" si="23"/>
        <v>50</v>
      </c>
      <c r="R9">
        <f t="shared" si="0"/>
        <v>500000</v>
      </c>
      <c r="S9">
        <f t="shared" si="1"/>
        <v>3391.4825927344837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2895.0888218691689</v>
      </c>
      <c r="AC9">
        <f t="shared" si="2"/>
        <v>3115.2491469245397</v>
      </c>
      <c r="AE9">
        <f t="shared" si="3"/>
        <v>2906.1912554915684</v>
      </c>
      <c r="AF9">
        <f t="shared" si="4"/>
        <v>-145.30956277457844</v>
      </c>
      <c r="AG9">
        <f t="shared" si="4"/>
        <v>-45.927541447482078</v>
      </c>
      <c r="AH9">
        <f t="shared" si="5"/>
        <v>-2102.9991603757549</v>
      </c>
      <c r="AI9">
        <f t="shared" si="6"/>
        <v>611.95499089375335</v>
      </c>
      <c r="AJ9">
        <f t="shared" si="7"/>
        <v>-220.16032505537078</v>
      </c>
      <c r="AK9">
        <f t="shared" si="24"/>
        <v>295.24166086139752</v>
      </c>
      <c r="AL9">
        <f t="shared" si="8"/>
        <v>687.03632669978015</v>
      </c>
      <c r="AN9">
        <f t="shared" si="9"/>
        <v>1815.6193514313982</v>
      </c>
      <c r="AO9">
        <f t="shared" si="9"/>
        <v>-90.780967571569917</v>
      </c>
      <c r="AP9">
        <f t="shared" si="9"/>
        <v>-28.692858000362939</v>
      </c>
      <c r="AQ9">
        <f t="shared" si="9"/>
        <v>-1313.8316221987134</v>
      </c>
      <c r="AR9">
        <f t="shared" si="9"/>
        <v>382.31390366075203</v>
      </c>
      <c r="AS9">
        <f t="shared" si="9"/>
        <v>-137.54337256112419</v>
      </c>
      <c r="AT9">
        <f t="shared" si="9"/>
        <v>184.4498264853631</v>
      </c>
      <c r="AU9">
        <f t="shared" si="9"/>
        <v>429.22035758499101</v>
      </c>
      <c r="AW9">
        <v>6</v>
      </c>
      <c r="AX9">
        <f>(R9*SUMPRODUCT(K10:$K$23, X10:$X$23)-$AZ$3*SUMPRODUCT(K9:$K$22, W10:$W$23))/Z9</f>
        <v>3391.4825927344837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4.7406419999999998E-3</v>
      </c>
      <c r="O10">
        <f t="shared" si="21"/>
        <v>3163.8872492388737</v>
      </c>
      <c r="P10">
        <f t="shared" si="22"/>
        <v>158.19436246194368</v>
      </c>
      <c r="Q10" s="4">
        <f t="shared" si="23"/>
        <v>50</v>
      </c>
      <c r="R10">
        <f t="shared" si="0"/>
        <v>500000</v>
      </c>
      <c r="S10">
        <f t="shared" si="1"/>
        <v>3601.7312326481724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3115.2491469245397</v>
      </c>
      <c r="AC10">
        <f t="shared" si="2"/>
        <v>3259.6056643205957</v>
      </c>
      <c r="AE10">
        <f t="shared" si="3"/>
        <v>2863.3521306108373</v>
      </c>
      <c r="AF10">
        <f t="shared" si="4"/>
        <v>-143.16760653054186</v>
      </c>
      <c r="AG10">
        <f t="shared" si="4"/>
        <v>-45.250540001064586</v>
      </c>
      <c r="AH10">
        <f t="shared" si="5"/>
        <v>-2177.2603194267431</v>
      </c>
      <c r="AI10">
        <f t="shared" si="6"/>
        <v>497.67366465248779</v>
      </c>
      <c r="AJ10">
        <f t="shared" si="7"/>
        <v>-144.35651739605601</v>
      </c>
      <c r="AK10">
        <f t="shared" si="24"/>
        <v>306.36026772775392</v>
      </c>
      <c r="AL10">
        <f t="shared" si="8"/>
        <v>659.6774149841857</v>
      </c>
      <c r="AN10">
        <f t="shared" si="9"/>
        <v>1699.6256119369843</v>
      </c>
      <c r="AO10">
        <f t="shared" si="9"/>
        <v>-84.981280596849217</v>
      </c>
      <c r="AP10">
        <f t="shared" si="9"/>
        <v>-26.859768981114257</v>
      </c>
      <c r="AQ10">
        <f t="shared" si="9"/>
        <v>-1292.3759404898485</v>
      </c>
      <c r="AR10">
        <f t="shared" si="9"/>
        <v>295.40862186917241</v>
      </c>
      <c r="AS10">
        <f t="shared" si="9"/>
        <v>-85.686993085276868</v>
      </c>
      <c r="AT10">
        <f t="shared" si="9"/>
        <v>181.84901254142358</v>
      </c>
      <c r="AU10">
        <f t="shared" si="9"/>
        <v>391.57064132531917</v>
      </c>
      <c r="AW10">
        <v>7</v>
      </c>
      <c r="AX10">
        <f>(R10*SUMPRODUCT(K11:$K$23, X11:$X$23)-$AZ$3*SUMPRODUCT(K10:$K$22, W11:$W$23))/Z10</f>
        <v>3601.7312326481724</v>
      </c>
    </row>
    <row r="11" spans="1:52" x14ac:dyDescent="0.25">
      <c r="A11" t="s">
        <v>33</v>
      </c>
      <c r="C11" s="7">
        <f>AU25</f>
        <v>1202.0195578174287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4.9668849999999999E-3</v>
      </c>
      <c r="O11">
        <f t="shared" si="21"/>
        <v>3163.8872492388737</v>
      </c>
      <c r="P11">
        <f t="shared" si="22"/>
        <v>158.19436246194368</v>
      </c>
      <c r="Q11" s="4">
        <f t="shared" si="23"/>
        <v>50</v>
      </c>
      <c r="R11">
        <f t="shared" si="0"/>
        <v>500000</v>
      </c>
      <c r="S11">
        <f t="shared" si="1"/>
        <v>3741.9246399988792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3259.6056643205957</v>
      </c>
      <c r="AC11">
        <f t="shared" si="2"/>
        <v>3335.7971222422511</v>
      </c>
      <c r="AE11">
        <f t="shared" si="3"/>
        <v>2820.49666855748</v>
      </c>
      <c r="AF11">
        <f t="shared" si="4"/>
        <v>-141.024833427874</v>
      </c>
      <c r="AG11">
        <f t="shared" si="4"/>
        <v>-44.573280372680756</v>
      </c>
      <c r="AH11">
        <f t="shared" si="5"/>
        <v>-2247.542283731877</v>
      </c>
      <c r="AI11">
        <f t="shared" si="6"/>
        <v>387.3562710250485</v>
      </c>
      <c r="AJ11">
        <f t="shared" si="7"/>
        <v>-76.191457921655456</v>
      </c>
      <c r="AK11">
        <f t="shared" si="24"/>
        <v>305.86249122168539</v>
      </c>
      <c r="AL11">
        <f t="shared" si="8"/>
        <v>617.02730432507838</v>
      </c>
      <c r="AN11">
        <f t="shared" si="9"/>
        <v>1592.1897392867986</v>
      </c>
      <c r="AO11">
        <f t="shared" si="9"/>
        <v>-79.609486964339936</v>
      </c>
      <c r="AP11">
        <f t="shared" si="9"/>
        <v>-25.161922879360297</v>
      </c>
      <c r="AQ11">
        <f t="shared" si="9"/>
        <v>-1268.7530542630689</v>
      </c>
      <c r="AR11">
        <f t="shared" si="9"/>
        <v>218.66527518002974</v>
      </c>
      <c r="AS11">
        <f t="shared" si="9"/>
        <v>-43.010601244994675</v>
      </c>
      <c r="AT11">
        <f t="shared" si="9"/>
        <v>172.66147681888015</v>
      </c>
      <c r="AU11">
        <f t="shared" si="9"/>
        <v>348.31615075391517</v>
      </c>
      <c r="AW11">
        <v>8</v>
      </c>
      <c r="AX11">
        <f>(R11*SUMPRODUCT(K12:$K$23, X12:$X$23)-$AZ$3*SUMPRODUCT(K11:$K$22, W12:$W$23))/Z11</f>
        <v>3741.9246399988792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5.2168930000000002E-3</v>
      </c>
      <c r="O12">
        <f t="shared" si="21"/>
        <v>3163.8872492388737</v>
      </c>
      <c r="P12">
        <f t="shared" si="22"/>
        <v>158.19436246194368</v>
      </c>
      <c r="Q12" s="4">
        <f t="shared" si="23"/>
        <v>50</v>
      </c>
      <c r="R12">
        <f t="shared" si="0"/>
        <v>500000</v>
      </c>
      <c r="S12">
        <f t="shared" si="1"/>
        <v>3813.4415015170493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3335.7971222422511</v>
      </c>
      <c r="AC12">
        <f t="shared" si="2"/>
        <v>3347.8213264492133</v>
      </c>
      <c r="AE12">
        <f t="shared" si="3"/>
        <v>2777.5774725451847</v>
      </c>
      <c r="AF12">
        <f t="shared" si="4"/>
        <v>-138.87887362725922</v>
      </c>
      <c r="AG12">
        <f t="shared" si="4"/>
        <v>-43.895013534590674</v>
      </c>
      <c r="AH12">
        <f t="shared" si="5"/>
        <v>-2325.3403436327562</v>
      </c>
      <c r="AI12">
        <f t="shared" si="6"/>
        <v>269.46324175057862</v>
      </c>
      <c r="AJ12">
        <f t="shared" si="7"/>
        <v>-12.024204206962168</v>
      </c>
      <c r="AK12">
        <f t="shared" si="24"/>
        <v>310.07632792821317</v>
      </c>
      <c r="AL12">
        <f t="shared" si="8"/>
        <v>567.51536547182968</v>
      </c>
      <c r="AN12">
        <f t="shared" si="9"/>
        <v>1490.5994470846788</v>
      </c>
      <c r="AO12">
        <f t="shared" si="9"/>
        <v>-74.529972354233934</v>
      </c>
      <c r="AP12">
        <f t="shared" si="9"/>
        <v>-23.55645649893604</v>
      </c>
      <c r="AQ12">
        <f t="shared" si="9"/>
        <v>-1247.9043572190758</v>
      </c>
      <c r="AR12">
        <f t="shared" si="9"/>
        <v>144.6086610124332</v>
      </c>
      <c r="AS12">
        <f t="shared" si="9"/>
        <v>-6.4528432850902258</v>
      </c>
      <c r="AT12">
        <f t="shared" si="9"/>
        <v>166.40385642972311</v>
      </c>
      <c r="AU12">
        <f t="shared" si="9"/>
        <v>304.55967415706613</v>
      </c>
      <c r="AW12">
        <v>9</v>
      </c>
      <c r="AX12">
        <f>(R12*SUMPRODUCT(K13:$K$23, X13:$X$23)-$AZ$3*SUMPRODUCT(K12:$K$22, W13:$W$23))/Z12</f>
        <v>3813.4415015170493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5.4821100000000001E-3</v>
      </c>
      <c r="O13">
        <f t="shared" si="21"/>
        <v>3163.8872492388737</v>
      </c>
      <c r="P13">
        <f t="shared" si="22"/>
        <v>158.19436246194368</v>
      </c>
      <c r="Q13" s="4">
        <f t="shared" si="23"/>
        <v>50</v>
      </c>
      <c r="R13">
        <f t="shared" si="0"/>
        <v>500000</v>
      </c>
      <c r="S13">
        <f t="shared" si="1"/>
        <v>3817.4466098084381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3347.8213264492133</v>
      </c>
      <c r="AC13">
        <f t="shared" si="2"/>
        <v>3299.4516376410893</v>
      </c>
      <c r="AE13">
        <f t="shared" si="3"/>
        <v>2734.5747125817179</v>
      </c>
      <c r="AF13">
        <f t="shared" si="4"/>
        <v>-136.72873562908589</v>
      </c>
      <c r="AG13">
        <f t="shared" si="4"/>
        <v>-43.215426106596652</v>
      </c>
      <c r="AH13">
        <f t="shared" si="5"/>
        <v>-2406.3729264811491</v>
      </c>
      <c r="AI13">
        <f t="shared" si="6"/>
        <v>148.2576243648864</v>
      </c>
      <c r="AJ13">
        <f t="shared" si="7"/>
        <v>48.36968880812401</v>
      </c>
      <c r="AK13">
        <f t="shared" si="24"/>
        <v>307.39099958587542</v>
      </c>
      <c r="AL13">
        <f t="shared" si="8"/>
        <v>504.01831275888583</v>
      </c>
      <c r="AN13">
        <f t="shared" si="9"/>
        <v>1395.3806432242791</v>
      </c>
      <c r="AO13">
        <f t="shared" si="9"/>
        <v>-69.769032161213957</v>
      </c>
      <c r="AP13">
        <f t="shared" si="9"/>
        <v>-22.051680943433766</v>
      </c>
      <c r="AQ13">
        <f t="shared" si="9"/>
        <v>-1227.908013096722</v>
      </c>
      <c r="AR13">
        <f t="shared" si="9"/>
        <v>75.651917022909501</v>
      </c>
      <c r="AS13">
        <f t="shared" si="9"/>
        <v>24.6817639214973</v>
      </c>
      <c r="AT13">
        <f t="shared" si="9"/>
        <v>156.85344004316548</v>
      </c>
      <c r="AU13">
        <f t="shared" si="9"/>
        <v>257.18712098757226</v>
      </c>
      <c r="AW13">
        <v>10</v>
      </c>
      <c r="AX13">
        <f>(R13*SUMPRODUCT(K14:$K$23, X14:$X$23)-$AZ$3*SUMPRODUCT(K13:$K$22, W14:$W$23))/Z13</f>
        <v>3817.4466098084381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5.7777469999999997E-3</v>
      </c>
      <c r="O14">
        <f t="shared" si="21"/>
        <v>3163.8872492388737</v>
      </c>
      <c r="P14">
        <f t="shared" si="22"/>
        <v>158.19436246194368</v>
      </c>
      <c r="Q14" s="4">
        <f t="shared" si="23"/>
        <v>50</v>
      </c>
      <c r="R14">
        <f t="shared" si="0"/>
        <v>500000</v>
      </c>
      <c r="S14">
        <f t="shared" si="1"/>
        <v>3752.1385073355882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3299.4516376410893</v>
      </c>
      <c r="AC14">
        <f t="shared" si="2"/>
        <v>3191.8379711540856</v>
      </c>
      <c r="AE14">
        <f t="shared" si="3"/>
        <v>2691.4292846140061</v>
      </c>
      <c r="AF14">
        <f t="shared" si="4"/>
        <v>-134.57146423070031</v>
      </c>
      <c r="AG14">
        <f t="shared" si="4"/>
        <v>-42.533584046989581</v>
      </c>
      <c r="AH14">
        <f t="shared" si="5"/>
        <v>-2496.8779854111049</v>
      </c>
      <c r="AI14">
        <f t="shared" si="6"/>
        <v>17.446250925211189</v>
      </c>
      <c r="AJ14">
        <f t="shared" si="7"/>
        <v>107.61366648700368</v>
      </c>
      <c r="AK14">
        <f t="shared" si="24"/>
        <v>301.0143061424539</v>
      </c>
      <c r="AL14">
        <f t="shared" si="8"/>
        <v>426.07422355466878</v>
      </c>
      <c r="AN14">
        <f t="shared" si="9"/>
        <v>1306.2247293768205</v>
      </c>
      <c r="AO14">
        <f t="shared" si="9"/>
        <v>-65.311236468841031</v>
      </c>
      <c r="AP14">
        <f t="shared" si="9"/>
        <v>-20.642719327167153</v>
      </c>
      <c r="AQ14">
        <f t="shared" si="9"/>
        <v>-1211.8036276952787</v>
      </c>
      <c r="AR14">
        <f t="shared" si="9"/>
        <v>8.4671458855335882</v>
      </c>
      <c r="AS14">
        <f t="shared" si="9"/>
        <v>52.227875050558289</v>
      </c>
      <c r="AT14">
        <f t="shared" si="9"/>
        <v>146.09052997499367</v>
      </c>
      <c r="AU14">
        <f t="shared" si="9"/>
        <v>206.78555091108555</v>
      </c>
      <c r="AW14">
        <v>11</v>
      </c>
      <c r="AX14">
        <f>(R14*SUMPRODUCT(K15:$K$23, X15:$X$23)-$AZ$3*SUMPRODUCT(K14:$K$22, W15:$W$23))/Z14</f>
        <v>3752.1385073355882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6.1180619999999996E-3</v>
      </c>
      <c r="O15">
        <f t="shared" si="21"/>
        <v>3163.8872492388737</v>
      </c>
      <c r="P15">
        <f t="shared" si="22"/>
        <v>158.19436246194368</v>
      </c>
      <c r="Q15" s="4">
        <f t="shared" si="23"/>
        <v>50</v>
      </c>
      <c r="R15">
        <f t="shared" si="0"/>
        <v>500000</v>
      </c>
      <c r="S15">
        <f t="shared" si="1"/>
        <v>3614.0954747367377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3191.8379711540856</v>
      </c>
      <c r="AC15">
        <f t="shared" si="2"/>
        <v>3024.8551629733547</v>
      </c>
      <c r="AE15">
        <f t="shared" si="3"/>
        <v>2648.048660535982</v>
      </c>
      <c r="AF15">
        <f t="shared" si="4"/>
        <v>-132.40243302679909</v>
      </c>
      <c r="AG15">
        <f t="shared" si="4"/>
        <v>-41.84802510223799</v>
      </c>
      <c r="AH15">
        <f t="shared" si="5"/>
        <v>-2602.2310428169312</v>
      </c>
      <c r="AI15">
        <f t="shared" si="6"/>
        <v>-128.43284040998606</v>
      </c>
      <c r="AJ15">
        <f t="shared" si="7"/>
        <v>166.9828081807309</v>
      </c>
      <c r="AK15">
        <f t="shared" si="24"/>
        <v>296.21842991062363</v>
      </c>
      <c r="AL15">
        <f t="shared" si="8"/>
        <v>334.76839768136847</v>
      </c>
      <c r="AN15">
        <f t="shared" si="9"/>
        <v>1221.7614965327423</v>
      </c>
      <c r="AO15">
        <f t="shared" si="9"/>
        <v>-61.088074826637111</v>
      </c>
      <c r="AP15">
        <f t="shared" si="9"/>
        <v>-19.30791776518992</v>
      </c>
      <c r="AQ15">
        <f t="shared" si="9"/>
        <v>-1200.6220809222066</v>
      </c>
      <c r="AR15">
        <f t="shared" si="9"/>
        <v>-59.256576981291182</v>
      </c>
      <c r="AS15">
        <f t="shared" si="9"/>
        <v>77.042831069741766</v>
      </c>
      <c r="AT15">
        <f t="shared" si="9"/>
        <v>136.66979675325535</v>
      </c>
      <c r="AU15">
        <f t="shared" si="9"/>
        <v>154.45605084170595</v>
      </c>
      <c r="AW15">
        <v>12</v>
      </c>
      <c r="AX15">
        <f>(R15*SUMPRODUCT(K16:$K$23, X16:$X$23)-$AZ$3*SUMPRODUCT(K15:$K$22, W16:$W$23))/Z15</f>
        <v>3614.0954747367377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6.4830920000000002E-3</v>
      </c>
      <c r="O16">
        <f t="shared" si="21"/>
        <v>3163.8872492388737</v>
      </c>
      <c r="P16">
        <f t="shared" si="22"/>
        <v>158.19436246194368</v>
      </c>
      <c r="Q16" s="4">
        <f t="shared" si="23"/>
        <v>50</v>
      </c>
      <c r="R16">
        <f t="shared" si="0"/>
        <v>500000</v>
      </c>
      <c r="S16">
        <f t="shared" si="1"/>
        <v>3407.3695653105583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3024.8551629733547</v>
      </c>
      <c r="AC16">
        <f t="shared" si="2"/>
        <v>2804.8267040957035</v>
      </c>
      <c r="AE16">
        <f t="shared" si="3"/>
        <v>2604.4006308438907</v>
      </c>
      <c r="AF16">
        <f t="shared" si="4"/>
        <v>-130.22003154219453</v>
      </c>
      <c r="AG16">
        <f t="shared" si="4"/>
        <v>-41.158240254459493</v>
      </c>
      <c r="AH16">
        <f t="shared" si="5"/>
        <v>-2713.0459675611828</v>
      </c>
      <c r="AI16">
        <f t="shared" si="6"/>
        <v>-280.02360851394633</v>
      </c>
      <c r="AJ16">
        <f t="shared" si="7"/>
        <v>220.02845887765125</v>
      </c>
      <c r="AK16">
        <f t="shared" si="24"/>
        <v>300.79725619644529</v>
      </c>
      <c r="AL16">
        <f t="shared" si="8"/>
        <v>240.80210656015021</v>
      </c>
      <c r="AN16">
        <f t="shared" si="9"/>
        <v>1139.3032041180768</v>
      </c>
      <c r="AO16">
        <f t="shared" si="9"/>
        <v>-56.965160205903835</v>
      </c>
      <c r="AP16">
        <f t="shared" si="9"/>
        <v>-18.004800967419985</v>
      </c>
      <c r="AQ16">
        <f t="shared" si="9"/>
        <v>-1186.8304465740082</v>
      </c>
      <c r="AR16">
        <f t="shared" si="9"/>
        <v>-122.4972036292553</v>
      </c>
      <c r="AS16">
        <f t="shared" si="9"/>
        <v>96.252137719396984</v>
      </c>
      <c r="AT16">
        <f t="shared" si="9"/>
        <v>131.58470080061878</v>
      </c>
      <c r="AU16">
        <f t="shared" si="9"/>
        <v>105.33963489076046</v>
      </c>
      <c r="AW16">
        <v>13</v>
      </c>
      <c r="AX16">
        <f>(R16*SUMPRODUCT(K17:$K$23, X17:$X$23)-$AZ$3*SUMPRODUCT(K16:$K$22, W17:$W$23))/Z16</f>
        <v>3407.3695653105583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6.8699859999999998E-3</v>
      </c>
      <c r="O17">
        <f t="shared" si="21"/>
        <v>3163.8872492388737</v>
      </c>
      <c r="P17">
        <f t="shared" si="22"/>
        <v>158.19436246194368</v>
      </c>
      <c r="Q17" s="4">
        <f t="shared" si="23"/>
        <v>50</v>
      </c>
      <c r="R17">
        <f t="shared" si="0"/>
        <v>500000</v>
      </c>
      <c r="S17">
        <f t="shared" si="1"/>
        <v>3140.2482014193838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2804.8267040957035</v>
      </c>
      <c r="AC17">
        <f t="shared" si="2"/>
        <v>2541.3338666989739</v>
      </c>
      <c r="AE17">
        <f t="shared" si="3"/>
        <v>2560.4644286631628</v>
      </c>
      <c r="AF17">
        <f t="shared" si="4"/>
        <v>-128.02322143315814</v>
      </c>
      <c r="AG17">
        <f t="shared" si="4"/>
        <v>-40.46390131758212</v>
      </c>
      <c r="AH17">
        <f t="shared" si="5"/>
        <v>-2827.5653433277316</v>
      </c>
      <c r="AI17">
        <f t="shared" si="6"/>
        <v>-435.58803741530892</v>
      </c>
      <c r="AJ17">
        <f t="shared" si="7"/>
        <v>263.49283739672956</v>
      </c>
      <c r="AK17">
        <f t="shared" si="24"/>
        <v>323.13943012879622</v>
      </c>
      <c r="AL17">
        <f t="shared" si="8"/>
        <v>151.04423011021686</v>
      </c>
      <c r="AN17">
        <f t="shared" si="9"/>
        <v>1054.9902750445979</v>
      </c>
      <c r="AO17">
        <f t="shared" si="9"/>
        <v>-52.749513752229895</v>
      </c>
      <c r="AP17">
        <f t="shared" si="9"/>
        <v>-16.672374707701632</v>
      </c>
      <c r="AQ17">
        <f t="shared" si="9"/>
        <v>-1165.0440857018157</v>
      </c>
      <c r="AR17">
        <f t="shared" si="9"/>
        <v>-179.47569911714928</v>
      </c>
      <c r="AS17">
        <f t="shared" si="9"/>
        <v>108.56717159808146</v>
      </c>
      <c r="AT17">
        <f t="shared" si="9"/>
        <v>133.14340650587533</v>
      </c>
      <c r="AU17">
        <f t="shared" si="9"/>
        <v>62.23487898680753</v>
      </c>
      <c r="AW17">
        <v>14</v>
      </c>
      <c r="AX17">
        <f>(R17*SUMPRODUCT(K18:$K$23, X18:$X$23)-$AZ$3*SUMPRODUCT(K17:$K$22, W18:$W$23))/Z17</f>
        <v>3140.2482014193838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7.3063119999999997E-3</v>
      </c>
      <c r="O18">
        <f t="shared" si="21"/>
        <v>3163.8872492388737</v>
      </c>
      <c r="P18">
        <f t="shared" si="22"/>
        <v>158.19436246194368</v>
      </c>
      <c r="Q18" s="4">
        <f t="shared" si="23"/>
        <v>50</v>
      </c>
      <c r="R18">
        <f t="shared" si="0"/>
        <v>500000</v>
      </c>
      <c r="S18">
        <f t="shared" si="1"/>
        <v>2813.9145013374082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2541.3338666989739</v>
      </c>
      <c r="AC18">
        <f t="shared" si="2"/>
        <v>2237.8285623213501</v>
      </c>
      <c r="AE18">
        <f t="shared" si="3"/>
        <v>2516.1522323958166</v>
      </c>
      <c r="AF18">
        <f t="shared" si="4"/>
        <v>-125.80761161979082</v>
      </c>
      <c r="AG18">
        <f t="shared" si="4"/>
        <v>-39.763620416642837</v>
      </c>
      <c r="AH18">
        <f t="shared" si="5"/>
        <v>-2956.4188776346609</v>
      </c>
      <c r="AI18">
        <f t="shared" si="6"/>
        <v>-605.83787727527806</v>
      </c>
      <c r="AJ18">
        <f t="shared" si="7"/>
        <v>303.50530437762382</v>
      </c>
      <c r="AK18">
        <f t="shared" si="24"/>
        <v>345.71066197199747</v>
      </c>
      <c r="AL18">
        <f t="shared" si="8"/>
        <v>43.378089074343222</v>
      </c>
      <c r="AN18">
        <f t="shared" si="9"/>
        <v>968.81813306019092</v>
      </c>
      <c r="AO18">
        <f t="shared" si="9"/>
        <v>-48.440906653009542</v>
      </c>
      <c r="AP18">
        <f t="shared" si="9"/>
        <v>-15.3105666659464</v>
      </c>
      <c r="AQ18">
        <f t="shared" si="9"/>
        <v>-1138.3382057319591</v>
      </c>
      <c r="AR18">
        <f t="shared" si="9"/>
        <v>-233.27154599072415</v>
      </c>
      <c r="AS18">
        <f t="shared" si="9"/>
        <v>116.86154699829734</v>
      </c>
      <c r="AT18">
        <f t="shared" si="9"/>
        <v>133.11227905785364</v>
      </c>
      <c r="AU18">
        <f t="shared" si="9"/>
        <v>16.70228006542683</v>
      </c>
      <c r="AW18">
        <v>15</v>
      </c>
      <c r="AX18">
        <f>(R18*SUMPRODUCT(K19:$K$23, X19:$X$23)-$AZ$3*SUMPRODUCT(K18:$K$22, W19:$W$23))/Z18</f>
        <v>2813.9145013374082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7.7977719999999997E-3</v>
      </c>
      <c r="O19">
        <f t="shared" si="21"/>
        <v>3163.8872492388737</v>
      </c>
      <c r="P19">
        <f t="shared" si="22"/>
        <v>158.19436246194368</v>
      </c>
      <c r="Q19" s="4">
        <f t="shared" si="23"/>
        <v>50</v>
      </c>
      <c r="R19">
        <f t="shared" si="0"/>
        <v>500000</v>
      </c>
      <c r="S19">
        <f t="shared" si="1"/>
        <v>2422.4595255806285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2237.8285623213501</v>
      </c>
      <c r="AC19">
        <f t="shared" si="2"/>
        <v>1892.2275423395349</v>
      </c>
      <c r="AE19">
        <f t="shared" si="3"/>
        <v>2471.3703286463447</v>
      </c>
      <c r="AF19">
        <f t="shared" si="4"/>
        <v>-123.56851643231722</v>
      </c>
      <c r="AG19">
        <f t="shared" si="4"/>
        <v>-39.055916566572876</v>
      </c>
      <c r="AH19">
        <f t="shared" si="5"/>
        <v>-3100.6764590352582</v>
      </c>
      <c r="AI19">
        <f t="shared" si="6"/>
        <v>-791.93056338780343</v>
      </c>
      <c r="AJ19">
        <f t="shared" si="7"/>
        <v>345.60101998181517</v>
      </c>
      <c r="AK19">
        <f t="shared" si="24"/>
        <v>336.58526949089674</v>
      </c>
      <c r="AL19">
        <f t="shared" si="8"/>
        <v>-109.74427391509153</v>
      </c>
      <c r="AN19">
        <f t="shared" si="9"/>
        <v>886.50580288664059</v>
      </c>
      <c r="AO19">
        <f t="shared" si="9"/>
        <v>-44.325290144332023</v>
      </c>
      <c r="AP19">
        <f t="shared" si="9"/>
        <v>-14.009756559749471</v>
      </c>
      <c r="AQ19">
        <f t="shared" si="9"/>
        <v>-1112.2443455547809</v>
      </c>
      <c r="AR19">
        <f t="shared" si="9"/>
        <v>-284.0735893722217</v>
      </c>
      <c r="AS19">
        <f t="shared" si="9"/>
        <v>123.97061911204318</v>
      </c>
      <c r="AT19">
        <f t="shared" si="9"/>
        <v>120.73657723862024</v>
      </c>
      <c r="AU19">
        <f t="shared" si="9"/>
        <v>-39.366393021558267</v>
      </c>
      <c r="AW19">
        <v>16</v>
      </c>
      <c r="AX19">
        <f>(R19*SUMPRODUCT(K20:$K$23, X20:$X$23)-$AZ$3*SUMPRODUCT(K19:$K$22, W20:$W$23))/Z19</f>
        <v>2422.4595255806285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8.3605269999999995E-3</v>
      </c>
      <c r="O20">
        <f t="shared" si="21"/>
        <v>3163.8872492388737</v>
      </c>
      <c r="P20">
        <f t="shared" si="22"/>
        <v>158.19436246194368</v>
      </c>
      <c r="Q20" s="4">
        <f t="shared" si="23"/>
        <v>50</v>
      </c>
      <c r="R20">
        <f t="shared" si="0"/>
        <v>500000</v>
      </c>
      <c r="S20">
        <f t="shared" si="1"/>
        <v>1933.7725333751669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1892.2275423395349</v>
      </c>
      <c r="AC20">
        <f t="shared" si="2"/>
        <v>1482.7715034055857</v>
      </c>
      <c r="AE20">
        <f t="shared" si="3"/>
        <v>2425.9946670002346</v>
      </c>
      <c r="AF20">
        <f t="shared" si="4"/>
        <v>-121.29973335001172</v>
      </c>
      <c r="AG20">
        <f t="shared" si="4"/>
        <v>-38.338829355942572</v>
      </c>
      <c r="AH20">
        <f t="shared" si="5"/>
        <v>-3265.2804496457984</v>
      </c>
      <c r="AI20">
        <f t="shared" si="6"/>
        <v>-998.92434535151779</v>
      </c>
      <c r="AJ20">
        <f t="shared" si="7"/>
        <v>409.45603893394923</v>
      </c>
      <c r="AK20">
        <f t="shared" si="24"/>
        <v>227.89289044624385</v>
      </c>
      <c r="AL20">
        <f t="shared" si="8"/>
        <v>-361.57541597132467</v>
      </c>
      <c r="AN20">
        <f t="shared" si="9"/>
        <v>825.40936086226282</v>
      </c>
      <c r="AO20">
        <f t="shared" si="9"/>
        <v>-41.270468043113134</v>
      </c>
      <c r="AP20">
        <f t="shared" si="9"/>
        <v>-13.044228441782002</v>
      </c>
      <c r="AQ20">
        <f t="shared" si="9"/>
        <v>-1110.9641276791479</v>
      </c>
      <c r="AR20">
        <f t="shared" si="9"/>
        <v>-339.86946330178012</v>
      </c>
      <c r="AS20">
        <f t="shared" si="9"/>
        <v>139.3114552125403</v>
      </c>
      <c r="AT20">
        <f t="shared" si="9"/>
        <v>77.537237656371829</v>
      </c>
      <c r="AU20">
        <f t="shared" si="9"/>
        <v>-123.02077043286799</v>
      </c>
      <c r="AW20">
        <v>17</v>
      </c>
      <c r="AX20">
        <f>(R20*SUMPRODUCT(K21:$K$23, X21:$X$23)-$AZ$3*SUMPRODUCT(K20:$K$22, W21:$W$23))/Z20</f>
        <v>1933.7725333751669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9.009787E-3</v>
      </c>
      <c r="O21">
        <f t="shared" si="21"/>
        <v>3163.8872492388737</v>
      </c>
      <c r="P21">
        <f t="shared" si="22"/>
        <v>158.19436246194368</v>
      </c>
      <c r="Q21" s="4">
        <f t="shared" si="23"/>
        <v>50</v>
      </c>
      <c r="R21">
        <f t="shared" si="0"/>
        <v>500000</v>
      </c>
      <c r="S21">
        <f t="shared" si="1"/>
        <v>1353.3952880404217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1482.7715034055857</v>
      </c>
      <c r="AC21">
        <f t="shared" si="2"/>
        <v>1018.0243789295662</v>
      </c>
      <c r="AE21">
        <f t="shared" si="3"/>
        <v>2379.8770251174237</v>
      </c>
      <c r="AF21">
        <f t="shared" si="4"/>
        <v>-118.99385125587119</v>
      </c>
      <c r="AG21">
        <f t="shared" si="4"/>
        <v>-37.610016376056755</v>
      </c>
      <c r="AH21">
        <f t="shared" si="5"/>
        <v>-3454.2468632638975</v>
      </c>
      <c r="AI21">
        <f t="shared" si="6"/>
        <v>-1230.9737057784014</v>
      </c>
      <c r="AJ21">
        <f t="shared" si="7"/>
        <v>464.74712447601951</v>
      </c>
      <c r="AK21">
        <f t="shared" si="24"/>
        <v>192.0494849438042</v>
      </c>
      <c r="AL21">
        <f t="shared" si="8"/>
        <v>-574.17709635857773</v>
      </c>
      <c r="AN21">
        <f t="shared" si="9"/>
        <v>770.2068912056169</v>
      </c>
      <c r="AO21">
        <f t="shared" si="9"/>
        <v>-38.510344560280849</v>
      </c>
      <c r="AP21">
        <f t="shared" si="9"/>
        <v>-12.171844799319306</v>
      </c>
      <c r="AQ21">
        <f t="shared" si="9"/>
        <v>-1117.9084927213712</v>
      </c>
      <c r="AR21">
        <f t="shared" si="9"/>
        <v>-398.38379087535435</v>
      </c>
      <c r="AS21">
        <f t="shared" si="9"/>
        <v>150.40753541530719</v>
      </c>
      <c r="AT21">
        <f t="shared" si="9"/>
        <v>62.153563060221174</v>
      </c>
      <c r="AU21">
        <f t="shared" si="9"/>
        <v>-185.82269239982602</v>
      </c>
      <c r="AW21">
        <v>18</v>
      </c>
      <c r="AX21">
        <f>(R21*SUMPRODUCT(K22:$K$23, X22:$X$23)-$AZ$3*SUMPRODUCT(K21:$K$22, W22:$W$23))/Z21</f>
        <v>1353.3952880404217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9.7579090000000004E-3</v>
      </c>
      <c r="O22">
        <f t="shared" si="21"/>
        <v>3163.8872492388737</v>
      </c>
      <c r="P22">
        <f t="shared" si="22"/>
        <v>158.19436246194368</v>
      </c>
      <c r="Q22" s="4">
        <f t="shared" si="23"/>
        <v>50</v>
      </c>
      <c r="R22">
        <f t="shared" si="0"/>
        <v>500000</v>
      </c>
      <c r="S22">
        <f t="shared" si="1"/>
        <v>701.83056600546342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1018.0243789295662</v>
      </c>
      <c r="AC22">
        <f t="shared" si="2"/>
        <v>517.48664197979417</v>
      </c>
      <c r="AE22">
        <f t="shared" si="3"/>
        <v>2332.8556314239631</v>
      </c>
      <c r="AF22">
        <f t="shared" si="4"/>
        <v>-116.64278157119816</v>
      </c>
      <c r="AG22">
        <f t="shared" si="4"/>
        <v>-36.866921095010113</v>
      </c>
      <c r="AH22">
        <f t="shared" si="5"/>
        <v>-3669.9511728607163</v>
      </c>
      <c r="AI22">
        <f t="shared" si="6"/>
        <v>-1490.6052441029615</v>
      </c>
      <c r="AJ22">
        <f t="shared" si="7"/>
        <v>500.53773694977201</v>
      </c>
      <c r="AK22">
        <f t="shared" si="24"/>
        <v>226.39660601476322</v>
      </c>
      <c r="AL22">
        <f t="shared" si="8"/>
        <v>-763.67090113842619</v>
      </c>
      <c r="AN22">
        <f t="shared" si="9"/>
        <v>705.59739582990971</v>
      </c>
      <c r="AO22">
        <f t="shared" si="9"/>
        <v>-35.279869791495486</v>
      </c>
      <c r="AP22">
        <f t="shared" si="9"/>
        <v>-11.150798689170308</v>
      </c>
      <c r="AQ22">
        <f t="shared" si="9"/>
        <v>-1110.0163917185146</v>
      </c>
      <c r="AR22">
        <f t="shared" si="9"/>
        <v>-450.84966436927056</v>
      </c>
      <c r="AS22">
        <f t="shared" si="9"/>
        <v>151.39304762325881</v>
      </c>
      <c r="AT22">
        <f t="shared" si="9"/>
        <v>68.476100053923858</v>
      </c>
      <c r="AU22">
        <f t="shared" si="9"/>
        <v>-230.98051669208792</v>
      </c>
      <c r="AW22">
        <v>19</v>
      </c>
      <c r="AX22">
        <f>(R22*SUMPRODUCT(K23:$K$23, X23:$X$23)-$AZ$3*SUMPRODUCT(K22:$K$22, W23:$W$23))/Z22</f>
        <v>701.83056600546342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1.0650522000000001E-2</v>
      </c>
      <c r="O23">
        <f t="shared" si="21"/>
        <v>3163.8872492388737</v>
      </c>
      <c r="P23">
        <f t="shared" si="22"/>
        <v>158.19436246194368</v>
      </c>
      <c r="Q23" s="4">
        <f t="shared" si="23"/>
        <v>50</v>
      </c>
      <c r="R23">
        <f t="shared" si="0"/>
        <v>500000</v>
      </c>
      <c r="S23">
        <f t="shared" si="1"/>
        <v>716.6293358717279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517.48664197979417</v>
      </c>
      <c r="AC23">
        <f t="shared" si="2"/>
        <v>517.48664197979417</v>
      </c>
      <c r="AE23">
        <f t="shared" si="3"/>
        <v>2284.6809448844188</v>
      </c>
      <c r="AF23">
        <f t="shared" si="4"/>
        <v>-114.23404724422093</v>
      </c>
      <c r="AG23">
        <f t="shared" si="4"/>
        <v>-36.105599929865342</v>
      </c>
      <c r="AH23">
        <f t="shared" si="5"/>
        <v>-3926.5195419466932</v>
      </c>
      <c r="AI23">
        <f t="shared" si="6"/>
        <v>-1792.178244236361</v>
      </c>
      <c r="AJ23">
        <f t="shared" si="7"/>
        <v>0</v>
      </c>
      <c r="AK23">
        <f t="shared" si="24"/>
        <v>279.27629476651714</v>
      </c>
      <c r="AL23">
        <f t="shared" si="8"/>
        <v>-1512.9019494698439</v>
      </c>
      <c r="AN23">
        <f t="shared" si="9"/>
        <v>625.98644921114374</v>
      </c>
      <c r="AO23">
        <f t="shared" si="9"/>
        <v>-31.299322460557182</v>
      </c>
      <c r="AP23">
        <f t="shared" si="9"/>
        <v>-9.8926794777806197</v>
      </c>
      <c r="AQ23">
        <f t="shared" si="9"/>
        <v>-1075.8386335408964</v>
      </c>
      <c r="AR23">
        <f t="shared" si="9"/>
        <v>-491.04418626809047</v>
      </c>
      <c r="AS23">
        <f t="shared" si="9"/>
        <v>0</v>
      </c>
      <c r="AT23">
        <f t="shared" si="9"/>
        <v>76.519733094977525</v>
      </c>
      <c r="AU23">
        <f t="shared" si="9"/>
        <v>-414.52445317311299</v>
      </c>
      <c r="AW23">
        <v>20</v>
      </c>
      <c r="AX23">
        <f>(R23*SUMPRODUCT(K$23:$K24, X$23:$X24)-$AZ$3*SUMPRODUCT(K$22:$K23, W$23:$W24))/Z23</f>
        <v>716.6293358717279</v>
      </c>
    </row>
    <row r="25" spans="5:50" x14ac:dyDescent="0.25">
      <c r="AN25" s="8">
        <f t="shared" ref="AN25:AU25" si="25">SUM(AN3:AN23)</f>
        <v>29730.982197285888</v>
      </c>
      <c r="AO25" s="8">
        <f t="shared" si="25"/>
        <v>-3859.4645467934488</v>
      </c>
      <c r="AP25" s="8">
        <f t="shared" si="25"/>
        <v>-940.3308801940907</v>
      </c>
      <c r="AQ25" s="8">
        <f t="shared" si="25"/>
        <v>-25348.072548154563</v>
      </c>
      <c r="AR25" s="8">
        <f t="shared" si="25"/>
        <v>-416.88577785621641</v>
      </c>
      <c r="AS25" s="8">
        <f t="shared" si="25"/>
        <v>-1595.248993331295</v>
      </c>
      <c r="AT25" s="8">
        <f t="shared" si="25"/>
        <v>3214.1543290049408</v>
      </c>
      <c r="AU25" s="9">
        <f t="shared" si="25"/>
        <v>1202.0195578174287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0" priority="1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AD968-C90C-4395-8791-717474FC1298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3149.937930700889</v>
      </c>
      <c r="K3">
        <v>1</v>
      </c>
      <c r="L3" s="2">
        <v>0</v>
      </c>
      <c r="O3">
        <f>$C$3</f>
        <v>3149.937930700889</v>
      </c>
      <c r="P3">
        <f>O3*B5</f>
        <v>2519.9503445607115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3149.937930700889</v>
      </c>
      <c r="AF3">
        <f t="shared" ref="AF3:AG23" si="4">-$Z3*P3</f>
        <v>-2519.9503445607115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109.5056584401774</v>
      </c>
      <c r="AJ3">
        <f t="shared" ref="AJ3:AJ23" si="7">AB3-AC3</f>
        <v>0</v>
      </c>
      <c r="AL3">
        <f t="shared" ref="AL3:AL23" si="8">SUM(AI3:AK3)</f>
        <v>109.5056584401774</v>
      </c>
      <c r="AN3">
        <f t="shared" ref="AN3:AU23" si="9">AE3*$K3</f>
        <v>3149.937930700889</v>
      </c>
      <c r="AO3">
        <f t="shared" si="9"/>
        <v>-2519.9503445607115</v>
      </c>
      <c r="AP3">
        <f t="shared" si="9"/>
        <v>-520.48192770000003</v>
      </c>
      <c r="AQ3">
        <f t="shared" si="9"/>
        <v>0</v>
      </c>
      <c r="AR3">
        <f t="shared" si="9"/>
        <v>109.5056584401774</v>
      </c>
      <c r="AS3">
        <f t="shared" si="9"/>
        <v>0</v>
      </c>
      <c r="AT3">
        <f t="shared" si="9"/>
        <v>0</v>
      </c>
      <c r="AU3">
        <f t="shared" si="9"/>
        <v>109.5056584401774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2385.051855118671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1000000</v>
      </c>
      <c r="S4">
        <f t="shared" si="1"/>
        <v>71.650141601606052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70.756893114736158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-2466.8070000000002</v>
      </c>
      <c r="AI4">
        <f t="shared" si="6"/>
        <v>-2466.8070000000002</v>
      </c>
      <c r="AJ4">
        <f t="shared" si="7"/>
        <v>-70.756893114736158</v>
      </c>
      <c r="AK4">
        <f>G4*MAX(0, SUM(AB4, AE4:AF4))</f>
        <v>0</v>
      </c>
      <c r="AL4">
        <f t="shared" si="8"/>
        <v>-2537.5638931147364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-2314.2949620039403</v>
      </c>
      <c r="AR4">
        <f t="shared" si="9"/>
        <v>-2314.2949620039403</v>
      </c>
      <c r="AS4">
        <f t="shared" si="9"/>
        <v>-66.382299572883156</v>
      </c>
      <c r="AT4">
        <f t="shared" si="9"/>
        <v>0</v>
      </c>
      <c r="AU4">
        <f t="shared" si="9"/>
        <v>-2380.6772615768236</v>
      </c>
      <c r="AW4">
        <v>1</v>
      </c>
      <c r="AX4">
        <f>(R4*SUMPRODUCT(K5:$K$23, X5:$X$23)-$AZ$3*SUMPRODUCT(K4:$K$22, W5:$W$23))/Z4</f>
        <v>71.650141601606052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3149.937930700889</v>
      </c>
      <c r="P5">
        <f t="shared" ref="P5:P23" si="22">O5*$C$5</f>
        <v>157.49689653504447</v>
      </c>
      <c r="Q5" s="4">
        <f t="shared" ref="Q5:Q23" si="23">$C$8</f>
        <v>50</v>
      </c>
      <c r="R5">
        <f t="shared" si="0"/>
        <v>1000000</v>
      </c>
      <c r="S5">
        <f t="shared" si="1"/>
        <v>177.93821095217254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70.756893114736158</v>
      </c>
      <c r="AC5">
        <f t="shared" si="2"/>
        <v>173.52855558135343</v>
      </c>
      <c r="AE5">
        <f t="shared" si="3"/>
        <v>3071.8763348270522</v>
      </c>
      <c r="AF5">
        <f t="shared" si="4"/>
        <v>-153.59381674135264</v>
      </c>
      <c r="AG5">
        <f t="shared" si="4"/>
        <v>-48.76090263377877</v>
      </c>
      <c r="AH5">
        <f t="shared" si="5"/>
        <v>-2439.8083944245368</v>
      </c>
      <c r="AI5">
        <f t="shared" si="6"/>
        <v>429.71322102738395</v>
      </c>
      <c r="AJ5">
        <f t="shared" si="7"/>
        <v>-102.77166246661727</v>
      </c>
      <c r="AK5">
        <f>G5*SUM(AB5, AE5:AF5)</f>
        <v>122.55061585921786</v>
      </c>
      <c r="AL5">
        <f t="shared" si="8"/>
        <v>449.49217441998451</v>
      </c>
      <c r="AN5">
        <f t="shared" si="9"/>
        <v>2652.757243551167</v>
      </c>
      <c r="AO5">
        <f t="shared" si="9"/>
        <v>-132.63786217755839</v>
      </c>
      <c r="AP5">
        <f t="shared" si="9"/>
        <v>-42.108087554615807</v>
      </c>
      <c r="AQ5">
        <f t="shared" si="9"/>
        <v>-2106.9270653276549</v>
      </c>
      <c r="AR5">
        <f t="shared" si="9"/>
        <v>371.08422849133825</v>
      </c>
      <c r="AS5">
        <f t="shared" si="9"/>
        <v>-88.749754978487331</v>
      </c>
      <c r="AT5">
        <f t="shared" si="9"/>
        <v>105.83011765039031</v>
      </c>
      <c r="AU5">
        <f t="shared" si="9"/>
        <v>388.1645911632412</v>
      </c>
      <c r="AW5">
        <v>2</v>
      </c>
      <c r="AX5">
        <f>(R5*SUMPRODUCT(K6:$K$23, X6:$X$23)-$AZ$3*SUMPRODUCT(K5:$K$22, W6:$W$23))/Z5</f>
        <v>177.93821095217254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3149.937930700889</v>
      </c>
      <c r="P6">
        <f t="shared" si="22"/>
        <v>157.49689653504447</v>
      </c>
      <c r="Q6" s="4">
        <f t="shared" si="23"/>
        <v>50</v>
      </c>
      <c r="R6">
        <f t="shared" si="0"/>
        <v>1000000</v>
      </c>
      <c r="S6">
        <f t="shared" si="1"/>
        <v>314.36414702126882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173.52855558135343</v>
      </c>
      <c r="AC6">
        <f t="shared" si="2"/>
        <v>302.74926600304025</v>
      </c>
      <c r="AE6">
        <f t="shared" si="3"/>
        <v>3033.5564838133701</v>
      </c>
      <c r="AF6">
        <f t="shared" si="4"/>
        <v>-151.67782419066853</v>
      </c>
      <c r="AG6">
        <f t="shared" si="4"/>
        <v>-48.15263904483313</v>
      </c>
      <c r="AH6">
        <f t="shared" si="5"/>
        <v>-2413.0912521570763</v>
      </c>
      <c r="AI6">
        <f t="shared" si="6"/>
        <v>420.63476842079217</v>
      </c>
      <c r="AJ6">
        <f t="shared" si="7"/>
        <v>-129.22071042168682</v>
      </c>
      <c r="AK6">
        <f>G6*SUM(AB6, AE6:AF6)</f>
        <v>178.74132208943723</v>
      </c>
      <c r="AL6">
        <f t="shared" si="8"/>
        <v>470.15538008854259</v>
      </c>
      <c r="AN6">
        <f t="shared" si="9"/>
        <v>2362.6133268029635</v>
      </c>
      <c r="AO6">
        <f t="shared" si="9"/>
        <v>-118.1306663401482</v>
      </c>
      <c r="AP6">
        <f t="shared" si="9"/>
        <v>-37.502537808376132</v>
      </c>
      <c r="AQ6">
        <f t="shared" si="9"/>
        <v>-1879.378736331025</v>
      </c>
      <c r="AR6">
        <f t="shared" si="9"/>
        <v>327.6013863234142</v>
      </c>
      <c r="AS6">
        <f t="shared" si="9"/>
        <v>-100.6404773308999</v>
      </c>
      <c r="AT6">
        <f t="shared" si="9"/>
        <v>139.20842808505483</v>
      </c>
      <c r="AU6">
        <f t="shared" si="9"/>
        <v>366.16933707756914</v>
      </c>
      <c r="AW6">
        <v>3</v>
      </c>
      <c r="AX6">
        <f>(R6*SUMPRODUCT(K7:$K$23, X7:$X$23)-$AZ$3*SUMPRODUCT(K6:$K$22, W7:$W$23))/Z6</f>
        <v>314.36414702126882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3149.937930700889</v>
      </c>
      <c r="P7">
        <f t="shared" si="22"/>
        <v>157.49689653504447</v>
      </c>
      <c r="Q7" s="4">
        <f t="shared" si="23"/>
        <v>50</v>
      </c>
      <c r="R7">
        <f t="shared" si="0"/>
        <v>1000000</v>
      </c>
      <c r="S7">
        <f t="shared" si="1"/>
        <v>429.42405010848614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302.74926600304025</v>
      </c>
      <c r="AC7">
        <f t="shared" si="2"/>
        <v>408.39716680183847</v>
      </c>
      <c r="AE7">
        <f t="shared" si="3"/>
        <v>2995.7002319150429</v>
      </c>
      <c r="AF7">
        <f t="shared" si="4"/>
        <v>-149.78501159575217</v>
      </c>
      <c r="AG7">
        <f t="shared" si="4"/>
        <v>-47.55173431700721</v>
      </c>
      <c r="AH7">
        <f t="shared" si="5"/>
        <v>-2387.5667475516743</v>
      </c>
      <c r="AI7">
        <f t="shared" si="6"/>
        <v>410.79673845060915</v>
      </c>
      <c r="AJ7">
        <f t="shared" si="7"/>
        <v>-105.64790079879822</v>
      </c>
      <c r="AK7">
        <f>G7*SUM(AB7, AE7:AF7)</f>
        <v>154.59942627842645</v>
      </c>
      <c r="AL7">
        <f t="shared" si="8"/>
        <v>459.74826393023739</v>
      </c>
      <c r="AN7">
        <f t="shared" si="9"/>
        <v>2112.0031549439577</v>
      </c>
      <c r="AO7">
        <f t="shared" si="9"/>
        <v>-105.60015774719791</v>
      </c>
      <c r="AP7">
        <f t="shared" si="9"/>
        <v>-33.524520187513957</v>
      </c>
      <c r="AQ7">
        <f t="shared" si="9"/>
        <v>-1683.2620466317155</v>
      </c>
      <c r="AR7">
        <f t="shared" si="9"/>
        <v>289.61643037753032</v>
      </c>
      <c r="AS7">
        <f t="shared" si="9"/>
        <v>-74.482986456101457</v>
      </c>
      <c r="AT7">
        <f t="shared" si="9"/>
        <v>108.99437552996869</v>
      </c>
      <c r="AU7">
        <f t="shared" si="9"/>
        <v>324.12781945139756</v>
      </c>
      <c r="AW7">
        <v>4</v>
      </c>
      <c r="AX7">
        <f>(R7*SUMPRODUCT(K8:$K$23, X8:$X$23)-$AZ$3*SUMPRODUCT(K7:$K$22, W8:$W$23))/Z7</f>
        <v>429.42405010848614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3149.937930700889</v>
      </c>
      <c r="P8">
        <f t="shared" si="22"/>
        <v>157.49689653504447</v>
      </c>
      <c r="Q8" s="4">
        <f t="shared" si="23"/>
        <v>50</v>
      </c>
      <c r="R8">
        <f t="shared" si="0"/>
        <v>1000000</v>
      </c>
      <c r="S8">
        <f t="shared" si="1"/>
        <v>483.51325765390817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408.39716680183847</v>
      </c>
      <c r="AC8">
        <f t="shared" si="2"/>
        <v>454.09686410929862</v>
      </c>
      <c r="AE8">
        <f t="shared" si="3"/>
        <v>2958.299309952014</v>
      </c>
      <c r="AF8">
        <f t="shared" si="4"/>
        <v>-147.91496549760072</v>
      </c>
      <c r="AG8">
        <f t="shared" si="4"/>
        <v>-46.958057190888304</v>
      </c>
      <c r="AH8">
        <f t="shared" si="5"/>
        <v>-2363.1956589766614</v>
      </c>
      <c r="AI8">
        <f t="shared" si="6"/>
        <v>400.23062828686352</v>
      </c>
      <c r="AJ8">
        <f t="shared" si="7"/>
        <v>-45.699697307460156</v>
      </c>
      <c r="AK8">
        <f t="shared" ref="AK8:AK23" si="24">G8*SUM(AB8:AB8, AE8:AF8)</f>
        <v>68.560046189758154</v>
      </c>
      <c r="AL8">
        <f t="shared" si="8"/>
        <v>423.09097716916153</v>
      </c>
      <c r="AN8">
        <f t="shared" si="9"/>
        <v>1944.648087961677</v>
      </c>
      <c r="AO8">
        <f t="shared" si="9"/>
        <v>-97.232404398083858</v>
      </c>
      <c r="AP8">
        <f t="shared" si="9"/>
        <v>-30.868038208120751</v>
      </c>
      <c r="AQ8">
        <f t="shared" si="9"/>
        <v>-1553.4546839964087</v>
      </c>
      <c r="AR8">
        <f t="shared" si="9"/>
        <v>263.09296135906362</v>
      </c>
      <c r="AS8">
        <f t="shared" si="9"/>
        <v>-30.040851069536075</v>
      </c>
      <c r="AT8">
        <f t="shared" si="9"/>
        <v>45.068178965177154</v>
      </c>
      <c r="AU8">
        <f t="shared" si="9"/>
        <v>278.12028925470474</v>
      </c>
      <c r="AW8">
        <v>5</v>
      </c>
      <c r="AX8">
        <f>(R8*SUMPRODUCT(K9:$K$23, X9:$X$23)-$AZ$3*SUMPRODUCT(K8:$K$22, W9:$W$23))/Z8</f>
        <v>483.51325765390817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3149.937930700889</v>
      </c>
      <c r="P9">
        <f t="shared" si="22"/>
        <v>157.49689653504447</v>
      </c>
      <c r="Q9" s="4">
        <f t="shared" si="23"/>
        <v>50</v>
      </c>
      <c r="R9">
        <f t="shared" si="0"/>
        <v>1000000</v>
      </c>
      <c r="S9">
        <f t="shared" si="1"/>
        <v>499.2329188511805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454.09686410929862</v>
      </c>
      <c r="AC9">
        <f t="shared" si="2"/>
        <v>463.0020449182648</v>
      </c>
      <c r="AE9">
        <f t="shared" si="3"/>
        <v>2921.3372119695314</v>
      </c>
      <c r="AF9">
        <f t="shared" si="4"/>
        <v>-146.06686059847661</v>
      </c>
      <c r="AG9">
        <f t="shared" si="4"/>
        <v>-46.371345662031956</v>
      </c>
      <c r="AH9">
        <f t="shared" si="5"/>
        <v>-2342.6191389492969</v>
      </c>
      <c r="AI9">
        <f t="shared" si="6"/>
        <v>386.27986675972579</v>
      </c>
      <c r="AJ9">
        <f t="shared" si="7"/>
        <v>-8.905180808966179</v>
      </c>
      <c r="AK9">
        <f t="shared" si="24"/>
        <v>19.053266571334085</v>
      </c>
      <c r="AL9">
        <f t="shared" si="8"/>
        <v>396.42795252209368</v>
      </c>
      <c r="AN9">
        <f t="shared" si="9"/>
        <v>1825.0816645621544</v>
      </c>
      <c r="AO9">
        <f t="shared" si="9"/>
        <v>-91.254083228107746</v>
      </c>
      <c r="AP9">
        <f t="shared" si="9"/>
        <v>-28.970121074037447</v>
      </c>
      <c r="AQ9">
        <f t="shared" si="9"/>
        <v>-1463.5322550340811</v>
      </c>
      <c r="AR9">
        <f t="shared" si="9"/>
        <v>241.32520522592804</v>
      </c>
      <c r="AS9">
        <f t="shared" si="9"/>
        <v>-5.5634392864552531</v>
      </c>
      <c r="AT9">
        <f t="shared" si="9"/>
        <v>11.90337333426592</v>
      </c>
      <c r="AU9">
        <f t="shared" si="9"/>
        <v>247.66513927373867</v>
      </c>
      <c r="AW9">
        <v>6</v>
      </c>
      <c r="AX9">
        <f>(R9*SUMPRODUCT(K10:$K$23, X10:$X$23)-$AZ$3*SUMPRODUCT(K9:$K$22, W10:$W$23))/Z9</f>
        <v>499.2329188511805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3149.937930700889</v>
      </c>
      <c r="P10">
        <f t="shared" si="22"/>
        <v>157.49689653504447</v>
      </c>
      <c r="Q10" s="4">
        <f t="shared" si="23"/>
        <v>50</v>
      </c>
      <c r="R10">
        <f t="shared" si="0"/>
        <v>1000000</v>
      </c>
      <c r="S10">
        <f t="shared" si="1"/>
        <v>508.8223982475871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463.0020449182648</v>
      </c>
      <c r="AC10">
        <f t="shared" si="2"/>
        <v>465.99461163945125</v>
      </c>
      <c r="AE10">
        <f t="shared" si="3"/>
        <v>2884.8063838398416</v>
      </c>
      <c r="AF10">
        <f t="shared" si="4"/>
        <v>-144.24031919199209</v>
      </c>
      <c r="AG10">
        <f t="shared" si="4"/>
        <v>-45.791479821285662</v>
      </c>
      <c r="AH10">
        <f t="shared" si="5"/>
        <v>-2323.0476825194633</v>
      </c>
      <c r="AI10">
        <f t="shared" si="6"/>
        <v>371.72690230710077</v>
      </c>
      <c r="AJ10">
        <f t="shared" si="7"/>
        <v>-2.9925667211864493</v>
      </c>
      <c r="AK10">
        <f t="shared" si="24"/>
        <v>13.134629249221071</v>
      </c>
      <c r="AL10">
        <f t="shared" si="8"/>
        <v>381.86896483513539</v>
      </c>
      <c r="AN10">
        <f t="shared" si="9"/>
        <v>1712.3604054970131</v>
      </c>
      <c r="AO10">
        <f t="shared" si="9"/>
        <v>-85.61802027485065</v>
      </c>
      <c r="AP10">
        <f t="shared" si="9"/>
        <v>-27.180859483094604</v>
      </c>
      <c r="AQ10">
        <f t="shared" si="9"/>
        <v>-1378.9122534917299</v>
      </c>
      <c r="AR10">
        <f t="shared" si="9"/>
        <v>220.64927224733793</v>
      </c>
      <c r="AS10">
        <f t="shared" si="9"/>
        <v>-1.776324675677849</v>
      </c>
      <c r="AT10">
        <f t="shared" si="9"/>
        <v>7.7964397171473347</v>
      </c>
      <c r="AU10">
        <f t="shared" si="9"/>
        <v>226.6693872888074</v>
      </c>
      <c r="AW10">
        <v>7</v>
      </c>
      <c r="AX10">
        <f>(R10*SUMPRODUCT(K11:$K$23, X11:$X$23)-$AZ$3*SUMPRODUCT(K10:$K$22, W11:$W$23))/Z10</f>
        <v>508.8223982475871</v>
      </c>
    </row>
    <row r="11" spans="1:52" x14ac:dyDescent="0.25">
      <c r="A11" t="s">
        <v>33</v>
      </c>
      <c r="C11" s="7">
        <f>AU25</f>
        <v>1168.0902583082611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3149.937930700889</v>
      </c>
      <c r="P11">
        <f t="shared" si="22"/>
        <v>157.49689653504447</v>
      </c>
      <c r="Q11" s="4">
        <f t="shared" si="23"/>
        <v>50</v>
      </c>
      <c r="R11">
        <f t="shared" si="0"/>
        <v>1000000</v>
      </c>
      <c r="S11">
        <f t="shared" si="1"/>
        <v>510.4948686195176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465.99461163945125</v>
      </c>
      <c r="AC11">
        <f t="shared" si="2"/>
        <v>461.67463894418142</v>
      </c>
      <c r="AE11">
        <f t="shared" si="3"/>
        <v>2848.6994605557825</v>
      </c>
      <c r="AF11">
        <f t="shared" si="4"/>
        <v>-142.43497302778914</v>
      </c>
      <c r="AG11">
        <f t="shared" si="4"/>
        <v>-45.218342761470254</v>
      </c>
      <c r="AH11">
        <f t="shared" si="5"/>
        <v>-2304.4452320510436</v>
      </c>
      <c r="AI11">
        <f t="shared" si="6"/>
        <v>356.60091271547935</v>
      </c>
      <c r="AJ11">
        <f t="shared" si="7"/>
        <v>4.3199726952698256</v>
      </c>
      <c r="AK11">
        <f t="shared" si="24"/>
        <v>7.6134218380018668</v>
      </c>
      <c r="AL11">
        <f t="shared" si="8"/>
        <v>368.53430724875102</v>
      </c>
      <c r="AN11">
        <f t="shared" si="9"/>
        <v>1608.1104090537667</v>
      </c>
      <c r="AO11">
        <f t="shared" si="9"/>
        <v>-80.405520452688336</v>
      </c>
      <c r="AP11">
        <f t="shared" si="9"/>
        <v>-25.526065027826565</v>
      </c>
      <c r="AQ11">
        <f t="shared" si="9"/>
        <v>-1300.8751593727625</v>
      </c>
      <c r="AR11">
        <f t="shared" si="9"/>
        <v>201.30366420048924</v>
      </c>
      <c r="AS11">
        <f t="shared" si="9"/>
        <v>2.4386542540841081</v>
      </c>
      <c r="AT11">
        <f t="shared" si="9"/>
        <v>4.2978289130645617</v>
      </c>
      <c r="AU11">
        <f t="shared" si="9"/>
        <v>208.04014736763787</v>
      </c>
      <c r="AW11">
        <v>8</v>
      </c>
      <c r="AX11">
        <f>(R11*SUMPRODUCT(K12:$K$23, X12:$X$23)-$AZ$3*SUMPRODUCT(K11:$K$22, W12:$W$23))/Z11</f>
        <v>510.4948686195176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3149.937930700889</v>
      </c>
      <c r="P12">
        <f t="shared" si="22"/>
        <v>157.49689653504447</v>
      </c>
      <c r="Q12" s="4">
        <f t="shared" si="23"/>
        <v>50</v>
      </c>
      <c r="R12">
        <f t="shared" si="0"/>
        <v>1000000</v>
      </c>
      <c r="S12">
        <f t="shared" si="1"/>
        <v>505.71664263277415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461.67463894418142</v>
      </c>
      <c r="AC12">
        <f t="shared" si="2"/>
        <v>451.62293919327203</v>
      </c>
      <c r="AE12">
        <f t="shared" si="3"/>
        <v>2813.0065467758741</v>
      </c>
      <c r="AF12">
        <f t="shared" si="4"/>
        <v>-140.65032733879372</v>
      </c>
      <c r="AG12">
        <f t="shared" si="4"/>
        <v>-44.651777410578298</v>
      </c>
      <c r="AH12">
        <f t="shared" si="5"/>
        <v>-2287.638465544976</v>
      </c>
      <c r="AI12">
        <f t="shared" si="6"/>
        <v>340.06597648152592</v>
      </c>
      <c r="AJ12">
        <f t="shared" si="7"/>
        <v>10.051699750909393</v>
      </c>
      <c r="AK12">
        <f t="shared" si="24"/>
        <v>7.2082709742769016</v>
      </c>
      <c r="AL12">
        <f t="shared" si="8"/>
        <v>357.32594720671221</v>
      </c>
      <c r="AN12">
        <f t="shared" si="9"/>
        <v>1509.6126191675428</v>
      </c>
      <c r="AO12">
        <f t="shared" si="9"/>
        <v>-75.480630958377148</v>
      </c>
      <c r="AP12">
        <f t="shared" si="9"/>
        <v>-23.962577237698785</v>
      </c>
      <c r="AQ12">
        <f t="shared" si="9"/>
        <v>-1227.6714747208596</v>
      </c>
      <c r="AR12">
        <f t="shared" si="9"/>
        <v>182.49793625060727</v>
      </c>
      <c r="AS12">
        <f t="shared" si="9"/>
        <v>5.3942898943651354</v>
      </c>
      <c r="AT12">
        <f t="shared" si="9"/>
        <v>3.8683510486740884</v>
      </c>
      <c r="AU12">
        <f t="shared" si="9"/>
        <v>191.76057719364647</v>
      </c>
      <c r="AW12">
        <v>9</v>
      </c>
      <c r="AX12">
        <f>(R12*SUMPRODUCT(K13:$K$23, X13:$X$23)-$AZ$3*SUMPRODUCT(K12:$K$22, W13:$W$23))/Z12</f>
        <v>505.71664263277415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3149.937930700889</v>
      </c>
      <c r="P13">
        <f t="shared" si="22"/>
        <v>157.49689653504447</v>
      </c>
      <c r="Q13" s="4">
        <f t="shared" si="23"/>
        <v>50</v>
      </c>
      <c r="R13">
        <f t="shared" si="0"/>
        <v>1000000</v>
      </c>
      <c r="S13">
        <f t="shared" si="1"/>
        <v>493.82342626909997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451.62293919327203</v>
      </c>
      <c r="AC13">
        <f t="shared" si="2"/>
        <v>435.47003224236414</v>
      </c>
      <c r="AE13">
        <f t="shared" si="3"/>
        <v>2777.7207383763875</v>
      </c>
      <c r="AF13">
        <f t="shared" si="4"/>
        <v>-138.8860369188194</v>
      </c>
      <c r="AG13">
        <f t="shared" si="4"/>
        <v>-44.091674177184821</v>
      </c>
      <c r="AH13">
        <f t="shared" si="5"/>
        <v>-2271.7091857538708</v>
      </c>
      <c r="AI13">
        <f t="shared" si="6"/>
        <v>323.03384152651279</v>
      </c>
      <c r="AJ13">
        <f t="shared" si="7"/>
        <v>16.152906950907891</v>
      </c>
      <c r="AK13">
        <f t="shared" si="24"/>
        <v>6.1809152813016812</v>
      </c>
      <c r="AL13">
        <f t="shared" si="8"/>
        <v>345.36766375872236</v>
      </c>
      <c r="AN13">
        <f t="shared" si="9"/>
        <v>1417.396911036943</v>
      </c>
      <c r="AO13">
        <f t="shared" si="9"/>
        <v>-70.869845551847163</v>
      </c>
      <c r="AP13">
        <f t="shared" si="9"/>
        <v>-22.498806995881974</v>
      </c>
      <c r="AQ13">
        <f t="shared" si="9"/>
        <v>-1159.1926928348689</v>
      </c>
      <c r="AR13">
        <f t="shared" si="9"/>
        <v>164.83556565434495</v>
      </c>
      <c r="AS13">
        <f t="shared" si="9"/>
        <v>8.2423982008596255</v>
      </c>
      <c r="AT13">
        <f t="shared" si="9"/>
        <v>3.1539564456788565</v>
      </c>
      <c r="AU13">
        <f t="shared" si="9"/>
        <v>176.23192030088344</v>
      </c>
      <c r="AW13">
        <v>10</v>
      </c>
      <c r="AX13">
        <f>(R13*SUMPRODUCT(K14:$K$23, X14:$X$23)-$AZ$3*SUMPRODUCT(K13:$K$22, W14:$W$23))/Z13</f>
        <v>493.82342626909997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2.5599659999999999E-3</v>
      </c>
      <c r="O14">
        <f t="shared" si="21"/>
        <v>3149.937930700889</v>
      </c>
      <c r="P14">
        <f t="shared" si="22"/>
        <v>157.49689653504447</v>
      </c>
      <c r="Q14" s="4">
        <f t="shared" si="23"/>
        <v>50</v>
      </c>
      <c r="R14">
        <f t="shared" si="0"/>
        <v>1000000</v>
      </c>
      <c r="S14">
        <f t="shared" si="1"/>
        <v>474.3881859538605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435.47003224236414</v>
      </c>
      <c r="AC14">
        <f t="shared" si="2"/>
        <v>413.07715857959465</v>
      </c>
      <c r="AE14">
        <f t="shared" si="3"/>
        <v>2742.8326603448854</v>
      </c>
      <c r="AF14">
        <f t="shared" si="4"/>
        <v>-137.14163301724429</v>
      </c>
      <c r="AG14">
        <f t="shared" si="4"/>
        <v>-43.537884248636303</v>
      </c>
      <c r="AH14">
        <f t="shared" si="5"/>
        <v>-2257.4637355334221</v>
      </c>
      <c r="AI14">
        <f t="shared" si="6"/>
        <v>304.68940754558298</v>
      </c>
      <c r="AJ14">
        <f t="shared" si="7"/>
        <v>22.392873662769489</v>
      </c>
      <c r="AK14">
        <f t="shared" si="24"/>
        <v>5.4740899072260092</v>
      </c>
      <c r="AL14">
        <f t="shared" si="8"/>
        <v>332.55637111557849</v>
      </c>
      <c r="AN14">
        <f t="shared" si="9"/>
        <v>1331.1722028018012</v>
      </c>
      <c r="AO14">
        <f t="shared" si="9"/>
        <v>-66.558610140090067</v>
      </c>
      <c r="AP14">
        <f t="shared" si="9"/>
        <v>-21.130133864345758</v>
      </c>
      <c r="AQ14">
        <f t="shared" si="9"/>
        <v>-1095.6093009324704</v>
      </c>
      <c r="AR14">
        <f t="shared" si="9"/>
        <v>147.87415786489498</v>
      </c>
      <c r="AS14">
        <f t="shared" si="9"/>
        <v>10.867878085199381</v>
      </c>
      <c r="AT14">
        <f t="shared" si="9"/>
        <v>2.6567265387677308</v>
      </c>
      <c r="AU14">
        <f t="shared" si="9"/>
        <v>161.39876248886208</v>
      </c>
      <c r="AW14">
        <v>11</v>
      </c>
      <c r="AX14">
        <f>(R14*SUMPRODUCT(K15:$K$23, X15:$X$23)-$AZ$3*SUMPRODUCT(K14:$K$22, W15:$W$23))/Z14</f>
        <v>474.3881859538605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2.5827799999999998E-3</v>
      </c>
      <c r="O15">
        <f t="shared" si="21"/>
        <v>3149.937930700889</v>
      </c>
      <c r="P15">
        <f t="shared" si="22"/>
        <v>157.49689653504447</v>
      </c>
      <c r="Q15" s="4">
        <f t="shared" si="23"/>
        <v>50</v>
      </c>
      <c r="R15">
        <f t="shared" si="0"/>
        <v>1000000</v>
      </c>
      <c r="S15">
        <f t="shared" si="1"/>
        <v>445.88222843847336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413.07715857959465</v>
      </c>
      <c r="AC15">
        <f t="shared" si="2"/>
        <v>383.3700450128872</v>
      </c>
      <c r="AE15">
        <f t="shared" si="3"/>
        <v>2708.3202004029513</v>
      </c>
      <c r="AF15">
        <f t="shared" si="4"/>
        <v>-135.41601002014758</v>
      </c>
      <c r="AG15">
        <f t="shared" si="4"/>
        <v>-42.990056629470253</v>
      </c>
      <c r="AH15">
        <f t="shared" si="5"/>
        <v>-2248.9755335938571</v>
      </c>
      <c r="AI15">
        <f t="shared" si="6"/>
        <v>280.93860015947621</v>
      </c>
      <c r="AJ15">
        <f t="shared" si="7"/>
        <v>29.707113566707449</v>
      </c>
      <c r="AK15">
        <f t="shared" si="24"/>
        <v>12.242523530745835</v>
      </c>
      <c r="AL15">
        <f t="shared" si="8"/>
        <v>322.88823725692947</v>
      </c>
      <c r="AN15">
        <f t="shared" si="9"/>
        <v>1249.5696889740764</v>
      </c>
      <c r="AO15">
        <f t="shared" si="9"/>
        <v>-62.478484448703824</v>
      </c>
      <c r="AP15">
        <f t="shared" si="9"/>
        <v>-19.834830343721027</v>
      </c>
      <c r="AQ15">
        <f t="shared" si="9"/>
        <v>-1037.6364130079842</v>
      </c>
      <c r="AR15">
        <f t="shared" si="9"/>
        <v>129.61996117366718</v>
      </c>
      <c r="AS15">
        <f t="shared" si="9"/>
        <v>13.706321968261069</v>
      </c>
      <c r="AT15">
        <f t="shared" si="9"/>
        <v>5.6484777236812036</v>
      </c>
      <c r="AU15">
        <f t="shared" si="9"/>
        <v>148.97476086560945</v>
      </c>
      <c r="AW15">
        <v>12</v>
      </c>
      <c r="AX15">
        <f>(R15*SUMPRODUCT(K16:$K$23, X16:$X$23)-$AZ$3*SUMPRODUCT(K15:$K$22, W16:$W$23))/Z15</f>
        <v>445.88222843847336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2.6093969999999998E-3</v>
      </c>
      <c r="O16">
        <f t="shared" si="21"/>
        <v>3149.937930700889</v>
      </c>
      <c r="P16">
        <f t="shared" si="22"/>
        <v>157.49689653504447</v>
      </c>
      <c r="Q16" s="4">
        <f t="shared" si="23"/>
        <v>50</v>
      </c>
      <c r="R16">
        <f t="shared" si="0"/>
        <v>1000000</v>
      </c>
      <c r="S16">
        <f t="shared" si="1"/>
        <v>409.98253269620108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383.3700450128872</v>
      </c>
      <c r="AC16">
        <f t="shared" si="2"/>
        <v>348.05859006016362</v>
      </c>
      <c r="AE16">
        <f t="shared" si="3"/>
        <v>2674.1699157929506</v>
      </c>
      <c r="AF16">
        <f t="shared" si="4"/>
        <v>-133.70849578964757</v>
      </c>
      <c r="AG16">
        <f t="shared" si="4"/>
        <v>-42.447977938376781</v>
      </c>
      <c r="AH16">
        <f t="shared" si="5"/>
        <v>-2243.5624959753954</v>
      </c>
      <c r="AI16">
        <f t="shared" si="6"/>
        <v>254.45094608953059</v>
      </c>
      <c r="AJ16">
        <f t="shared" si="7"/>
        <v>35.311454952723579</v>
      </c>
      <c r="AK16">
        <f t="shared" si="24"/>
        <v>20.75920340161495</v>
      </c>
      <c r="AL16">
        <f t="shared" si="8"/>
        <v>310.52160444386914</v>
      </c>
      <c r="AN16">
        <f t="shared" si="9"/>
        <v>1169.8239960999674</v>
      </c>
      <c r="AO16">
        <f t="shared" si="9"/>
        <v>-58.491199804998388</v>
      </c>
      <c r="AP16">
        <f t="shared" si="9"/>
        <v>-18.569000752336592</v>
      </c>
      <c r="AQ16">
        <f t="shared" si="9"/>
        <v>-981.45343309784039</v>
      </c>
      <c r="AR16">
        <f t="shared" si="9"/>
        <v>111.31036244479193</v>
      </c>
      <c r="AS16">
        <f t="shared" si="9"/>
        <v>15.447106444861149</v>
      </c>
      <c r="AT16">
        <f t="shared" si="9"/>
        <v>9.0811784755002414</v>
      </c>
      <c r="AU16">
        <f t="shared" si="9"/>
        <v>135.83864736515332</v>
      </c>
      <c r="AW16">
        <v>13</v>
      </c>
      <c r="AX16">
        <f>(R16*SUMPRODUCT(K17:$K$23, X17:$X$23)-$AZ$3*SUMPRODUCT(K16:$K$22, W17:$W$23))/Z16</f>
        <v>409.98253269620108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2.6360139999999999E-3</v>
      </c>
      <c r="O17">
        <f t="shared" si="21"/>
        <v>3149.937930700889</v>
      </c>
      <c r="P17">
        <f t="shared" si="22"/>
        <v>157.49689653504447</v>
      </c>
      <c r="Q17" s="4">
        <f t="shared" si="23"/>
        <v>50</v>
      </c>
      <c r="R17">
        <f t="shared" si="0"/>
        <v>1000000</v>
      </c>
      <c r="S17">
        <f t="shared" si="1"/>
        <v>371.91137863105922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348.05859006016362</v>
      </c>
      <c r="AC17">
        <f t="shared" si="2"/>
        <v>311.74805365422435</v>
      </c>
      <c r="AE17">
        <f t="shared" si="3"/>
        <v>2640.3790672986124</v>
      </c>
      <c r="AF17">
        <f t="shared" si="4"/>
        <v>-132.01895336493064</v>
      </c>
      <c r="AG17">
        <f t="shared" si="4"/>
        <v>-41.911604694875763</v>
      </c>
      <c r="AH17">
        <f t="shared" si="5"/>
        <v>-2237.8692823450465</v>
      </c>
      <c r="AI17">
        <f t="shared" si="6"/>
        <v>228.57922689375982</v>
      </c>
      <c r="AJ17">
        <f t="shared" si="7"/>
        <v>36.310536405939274</v>
      </c>
      <c r="AK17">
        <f t="shared" si="24"/>
        <v>39.418578115115068</v>
      </c>
      <c r="AL17">
        <f t="shared" si="8"/>
        <v>304.30834141481415</v>
      </c>
      <c r="AN17">
        <f t="shared" si="9"/>
        <v>1087.9175696597083</v>
      </c>
      <c r="AO17">
        <f t="shared" si="9"/>
        <v>-54.395878482985424</v>
      </c>
      <c r="AP17">
        <f t="shared" si="9"/>
        <v>-17.268873126932331</v>
      </c>
      <c r="AQ17">
        <f t="shared" si="9"/>
        <v>-922.07113024714681</v>
      </c>
      <c r="AR17">
        <f t="shared" si="9"/>
        <v>94.181687802643992</v>
      </c>
      <c r="AS17">
        <f t="shared" si="9"/>
        <v>14.961060329949305</v>
      </c>
      <c r="AT17">
        <f t="shared" si="9"/>
        <v>16.24166932451574</v>
      </c>
      <c r="AU17">
        <f t="shared" si="9"/>
        <v>125.38441745710902</v>
      </c>
      <c r="AW17">
        <v>14</v>
      </c>
      <c r="AX17">
        <f>(R17*SUMPRODUCT(K18:$K$23, X18:$X$23)-$AZ$3*SUMPRODUCT(K17:$K$22, W18:$W$23))/Z17</f>
        <v>371.91137863105922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2.6635809999999999E-3</v>
      </c>
      <c r="O18">
        <f t="shared" si="21"/>
        <v>3149.937930700889</v>
      </c>
      <c r="P18">
        <f t="shared" si="22"/>
        <v>157.49689653504447</v>
      </c>
      <c r="Q18" s="4">
        <f t="shared" si="23"/>
        <v>50</v>
      </c>
      <c r="R18">
        <f t="shared" si="0"/>
        <v>1000000</v>
      </c>
      <c r="S18">
        <f t="shared" si="1"/>
        <v>333.26252298680839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311.74805365422435</v>
      </c>
      <c r="AC18">
        <f t="shared" si="2"/>
        <v>275.81375410809005</v>
      </c>
      <c r="AE18">
        <f t="shared" si="3"/>
        <v>2606.9424131091714</v>
      </c>
      <c r="AF18">
        <f t="shared" si="4"/>
        <v>-130.34712065545861</v>
      </c>
      <c r="AG18">
        <f t="shared" si="4"/>
        <v>-41.380853693982218</v>
      </c>
      <c r="AH18">
        <f t="shared" si="5"/>
        <v>-2232.6990788956373</v>
      </c>
      <c r="AI18">
        <f t="shared" si="6"/>
        <v>202.51535986409317</v>
      </c>
      <c r="AJ18">
        <f t="shared" si="7"/>
        <v>35.934299546134298</v>
      </c>
      <c r="AK18">
        <f t="shared" si="24"/>
        <v>60.228216275931445</v>
      </c>
      <c r="AL18">
        <f t="shared" si="8"/>
        <v>298.67787568615893</v>
      </c>
      <c r="AN18">
        <f t="shared" si="9"/>
        <v>1003.7759437389022</v>
      </c>
      <c r="AO18">
        <f t="shared" si="9"/>
        <v>-50.188797186945131</v>
      </c>
      <c r="AP18">
        <f t="shared" si="9"/>
        <v>-15.933265445575834</v>
      </c>
      <c r="AQ18">
        <f t="shared" si="9"/>
        <v>-859.67745729011392</v>
      </c>
      <c r="AR18">
        <f t="shared" si="9"/>
        <v>77.976423816267371</v>
      </c>
      <c r="AS18">
        <f t="shared" si="9"/>
        <v>13.836126666295813</v>
      </c>
      <c r="AT18">
        <f t="shared" si="9"/>
        <v>23.190245525976675</v>
      </c>
      <c r="AU18">
        <f t="shared" si="9"/>
        <v>115.00279600853987</v>
      </c>
      <c r="AW18">
        <v>15</v>
      </c>
      <c r="AX18">
        <f>(R18*SUMPRODUCT(K19:$K$23, X19:$X$23)-$AZ$3*SUMPRODUCT(K18:$K$22, W19:$W$23))/Z18</f>
        <v>333.26252298680839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2.696852E-3</v>
      </c>
      <c r="O19">
        <f t="shared" si="21"/>
        <v>3149.937930700889</v>
      </c>
      <c r="P19">
        <f t="shared" si="22"/>
        <v>157.49689653504447</v>
      </c>
      <c r="Q19" s="4">
        <f t="shared" si="23"/>
        <v>50</v>
      </c>
      <c r="R19">
        <f t="shared" si="0"/>
        <v>1000000</v>
      </c>
      <c r="S19">
        <f t="shared" si="1"/>
        <v>287.86846495326404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275.81375410809005</v>
      </c>
      <c r="AC19">
        <f t="shared" si="2"/>
        <v>235.21989694249305</v>
      </c>
      <c r="AE19">
        <f t="shared" si="3"/>
        <v>2573.8424511174017</v>
      </c>
      <c r="AF19">
        <f t="shared" si="4"/>
        <v>-128.6921225558701</v>
      </c>
      <c r="AG19">
        <f t="shared" si="4"/>
        <v>-40.855447118996068</v>
      </c>
      <c r="AH19">
        <f t="shared" si="5"/>
        <v>-2231.9607609264667</v>
      </c>
      <c r="AI19">
        <f t="shared" si="6"/>
        <v>172.33412051606911</v>
      </c>
      <c r="AJ19">
        <f t="shared" si="7"/>
        <v>40.593857165597001</v>
      </c>
      <c r="AK19">
        <f t="shared" si="24"/>
        <v>60.677499043532571</v>
      </c>
      <c r="AL19">
        <f t="shared" si="8"/>
        <v>273.60547672519868</v>
      </c>
      <c r="AN19">
        <f t="shared" si="9"/>
        <v>923.26360083854036</v>
      </c>
      <c r="AO19">
        <f t="shared" si="9"/>
        <v>-46.163180041927021</v>
      </c>
      <c r="AP19">
        <f t="shared" si="9"/>
        <v>-14.65526656636542</v>
      </c>
      <c r="AQ19">
        <f t="shared" si="9"/>
        <v>-800.62714334697375</v>
      </c>
      <c r="AR19">
        <f t="shared" si="9"/>
        <v>61.818010883274297</v>
      </c>
      <c r="AS19">
        <f t="shared" si="9"/>
        <v>14.561431575721935</v>
      </c>
      <c r="AT19">
        <f t="shared" si="9"/>
        <v>21.765639242016544</v>
      </c>
      <c r="AU19">
        <f t="shared" si="9"/>
        <v>98.145081701012785</v>
      </c>
      <c r="AW19">
        <v>16</v>
      </c>
      <c r="AX19">
        <f>(R19*SUMPRODUCT(K20:$K$23, X20:$X$23)-$AZ$3*SUMPRODUCT(K19:$K$22, W20:$W$23))/Z19</f>
        <v>287.86846495326404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2.7291730000000001E-3</v>
      </c>
      <c r="O20">
        <f t="shared" si="21"/>
        <v>3149.937930700889</v>
      </c>
      <c r="P20">
        <f t="shared" si="22"/>
        <v>157.49689653504447</v>
      </c>
      <c r="Q20" s="4">
        <f t="shared" si="23"/>
        <v>50</v>
      </c>
      <c r="R20">
        <f t="shared" si="0"/>
        <v>1000000</v>
      </c>
      <c r="S20">
        <f t="shared" si="1"/>
        <v>217.6196935111999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235.21989694249305</v>
      </c>
      <c r="AC20">
        <f t="shared" si="2"/>
        <v>175.55550882276611</v>
      </c>
      <c r="AE20">
        <f t="shared" si="3"/>
        <v>2541.079565282384</v>
      </c>
      <c r="AF20">
        <f t="shared" si="4"/>
        <v>-127.05397826411922</v>
      </c>
      <c r="AG20">
        <f t="shared" si="4"/>
        <v>-40.335391064626016</v>
      </c>
      <c r="AH20">
        <f t="shared" si="5"/>
        <v>-2230.031663601837</v>
      </c>
      <c r="AI20">
        <f t="shared" si="6"/>
        <v>143.65853235180157</v>
      </c>
      <c r="AJ20">
        <f t="shared" si="7"/>
        <v>59.664388119726937</v>
      </c>
      <c r="AK20">
        <f t="shared" si="24"/>
        <v>11.39175558103126</v>
      </c>
      <c r="AL20">
        <f t="shared" si="8"/>
        <v>214.71467605255975</v>
      </c>
      <c r="AN20">
        <f t="shared" si="9"/>
        <v>864.56532176691974</v>
      </c>
      <c r="AO20">
        <f t="shared" si="9"/>
        <v>-43.228266088345997</v>
      </c>
      <c r="AP20">
        <f t="shared" si="9"/>
        <v>-13.72352949149297</v>
      </c>
      <c r="AQ20">
        <f t="shared" si="9"/>
        <v>-758.73580234709675</v>
      </c>
      <c r="AR20">
        <f t="shared" si="9"/>
        <v>48.877723839983929</v>
      </c>
      <c r="AS20">
        <f t="shared" si="9"/>
        <v>20.299939292544632</v>
      </c>
      <c r="AT20">
        <f t="shared" si="9"/>
        <v>3.8758789626132422</v>
      </c>
      <c r="AU20">
        <f t="shared" si="9"/>
        <v>73.053542095141793</v>
      </c>
      <c r="AW20">
        <v>17</v>
      </c>
      <c r="AX20">
        <f>(R20*SUMPRODUCT(K21:$K$23, X21:$X$23)-$AZ$3*SUMPRODUCT(K20:$K$22, W21:$W$23))/Z20</f>
        <v>217.6196935111999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2.766246E-3</v>
      </c>
      <c r="O21">
        <f t="shared" si="21"/>
        <v>3149.937930700889</v>
      </c>
      <c r="P21">
        <f t="shared" si="22"/>
        <v>157.49689653504447</v>
      </c>
      <c r="Q21" s="4">
        <f t="shared" si="23"/>
        <v>50</v>
      </c>
      <c r="R21">
        <f t="shared" si="0"/>
        <v>1000000</v>
      </c>
      <c r="S21">
        <f t="shared" si="1"/>
        <v>135.58105388480308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175.55550882276611</v>
      </c>
      <c r="AC21">
        <f t="shared" si="2"/>
        <v>107.97799741163453</v>
      </c>
      <c r="AE21">
        <f t="shared" si="3"/>
        <v>2508.6395184464163</v>
      </c>
      <c r="AF21">
        <f t="shared" si="4"/>
        <v>-125.43197592232085</v>
      </c>
      <c r="AG21">
        <f t="shared" si="4"/>
        <v>-39.820459539788807</v>
      </c>
      <c r="AH21">
        <f t="shared" si="5"/>
        <v>-2231.5522838191496</v>
      </c>
      <c r="AI21">
        <f t="shared" si="6"/>
        <v>111.83479916515716</v>
      </c>
      <c r="AJ21">
        <f t="shared" si="7"/>
        <v>67.577511411131582</v>
      </c>
      <c r="AK21">
        <f t="shared" si="24"/>
        <v>4.0940208821549788</v>
      </c>
      <c r="AL21">
        <f t="shared" si="8"/>
        <v>183.50633145844373</v>
      </c>
      <c r="AN21">
        <f t="shared" si="9"/>
        <v>811.87869132138724</v>
      </c>
      <c r="AO21">
        <f t="shared" si="9"/>
        <v>-40.593934566069372</v>
      </c>
      <c r="AP21">
        <f t="shared" si="9"/>
        <v>-12.887217290988605</v>
      </c>
      <c r="AQ21">
        <f t="shared" si="9"/>
        <v>-722.20410086035338</v>
      </c>
      <c r="AR21">
        <f t="shared" si="9"/>
        <v>36.193438603975871</v>
      </c>
      <c r="AS21">
        <f t="shared" si="9"/>
        <v>21.870317008002402</v>
      </c>
      <c r="AT21">
        <f t="shared" si="9"/>
        <v>1.3249605180838626</v>
      </c>
      <c r="AU21">
        <f t="shared" si="9"/>
        <v>59.388716130062136</v>
      </c>
      <c r="AW21">
        <v>18</v>
      </c>
      <c r="AX21">
        <f>(R21*SUMPRODUCT(K22:$K$23, X22:$X$23)-$AZ$3*SUMPRODUCT(K21:$K$22, W22:$W$23))/Z21</f>
        <v>135.58105388480308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2.8061710000000001E-3</v>
      </c>
      <c r="O22">
        <f t="shared" si="21"/>
        <v>3149.937930700889</v>
      </c>
      <c r="P22">
        <f t="shared" si="22"/>
        <v>157.49689653504447</v>
      </c>
      <c r="Q22" s="4">
        <f t="shared" si="23"/>
        <v>50</v>
      </c>
      <c r="R22">
        <f t="shared" si="0"/>
        <v>1000000</v>
      </c>
      <c r="S22">
        <f t="shared" si="1"/>
        <v>59.467498165864193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107.97799741163453</v>
      </c>
      <c r="AC22">
        <f t="shared" si="2"/>
        <v>46.75395591672418</v>
      </c>
      <c r="AE22">
        <f t="shared" si="3"/>
        <v>2476.513451795834</v>
      </c>
      <c r="AF22">
        <f t="shared" si="4"/>
        <v>-123.82567258979171</v>
      </c>
      <c r="AG22">
        <f t="shared" si="4"/>
        <v>-39.310511925623686</v>
      </c>
      <c r="AH22">
        <f t="shared" si="5"/>
        <v>-2234.8603753445741</v>
      </c>
      <c r="AI22">
        <f t="shared" si="6"/>
        <v>78.516891935844342</v>
      </c>
      <c r="AJ22">
        <f t="shared" si="7"/>
        <v>61.224041494910352</v>
      </c>
      <c r="AK22">
        <f t="shared" si="24"/>
        <v>51.673981308971214</v>
      </c>
      <c r="AL22">
        <f t="shared" si="8"/>
        <v>191.4149147397259</v>
      </c>
      <c r="AN22">
        <f t="shared" si="9"/>
        <v>749.04825604585915</v>
      </c>
      <c r="AO22">
        <f t="shared" si="9"/>
        <v>-37.452412802292962</v>
      </c>
      <c r="AP22">
        <f t="shared" si="9"/>
        <v>-11.889889142659857</v>
      </c>
      <c r="AQ22">
        <f t="shared" si="9"/>
        <v>-675.9576716387063</v>
      </c>
      <c r="AR22">
        <f t="shared" si="9"/>
        <v>23.748282462199999</v>
      </c>
      <c r="AS22">
        <f t="shared" si="9"/>
        <v>18.517872970399935</v>
      </c>
      <c r="AT22">
        <f t="shared" si="9"/>
        <v>15.629354064022341</v>
      </c>
      <c r="AU22">
        <f t="shared" si="9"/>
        <v>57.895509496622275</v>
      </c>
      <c r="AW22">
        <v>19</v>
      </c>
      <c r="AX22">
        <f>(R22*SUMPRODUCT(K23:$K$23, X23:$X$23)-$AZ$3*SUMPRODUCT(K22:$K$22, W23:$W$23))/Z22</f>
        <v>59.467498165864193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2.8498989999999999E-3</v>
      </c>
      <c r="O23">
        <f t="shared" si="21"/>
        <v>3149.937930700889</v>
      </c>
      <c r="P23">
        <f t="shared" si="22"/>
        <v>157.49689653504447</v>
      </c>
      <c r="Q23" s="4">
        <f t="shared" si="23"/>
        <v>50</v>
      </c>
      <c r="R23">
        <f t="shared" si="0"/>
        <v>1000000</v>
      </c>
      <c r="S23">
        <f t="shared" si="1"/>
        <v>60.241596597743943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46.75395591672418</v>
      </c>
      <c r="AC23">
        <f t="shared" si="2"/>
        <v>46.75395591672418</v>
      </c>
      <c r="AE23">
        <f t="shared" si="3"/>
        <v>2444.6905040681163</v>
      </c>
      <c r="AF23">
        <f t="shared" si="4"/>
        <v>-122.23452520340582</v>
      </c>
      <c r="AG23">
        <f t="shared" si="4"/>
        <v>-38.80537581774113</v>
      </c>
      <c r="AH23">
        <f t="shared" si="5"/>
        <v>-2240.6197725264606</v>
      </c>
      <c r="AI23">
        <f t="shared" si="6"/>
        <v>43.030830520508971</v>
      </c>
      <c r="AJ23">
        <f t="shared" si="7"/>
        <v>0</v>
      </c>
      <c r="AK23">
        <f t="shared" si="24"/>
        <v>165.84469543470044</v>
      </c>
      <c r="AL23">
        <f t="shared" si="8"/>
        <v>208.87552595520941</v>
      </c>
      <c r="AN23">
        <f t="shared" si="9"/>
        <v>669.82793877121458</v>
      </c>
      <c r="AO23">
        <f t="shared" si="9"/>
        <v>-33.491396938560733</v>
      </c>
      <c r="AP23">
        <f t="shared" si="9"/>
        <v>-10.632399010830222</v>
      </c>
      <c r="AQ23">
        <f t="shared" si="9"/>
        <v>-613.9139990538489</v>
      </c>
      <c r="AR23">
        <f t="shared" si="9"/>
        <v>11.79014376797485</v>
      </c>
      <c r="AS23">
        <f t="shared" si="9"/>
        <v>0</v>
      </c>
      <c r="AT23">
        <f t="shared" si="9"/>
        <v>45.440275697193137</v>
      </c>
      <c r="AU23">
        <f t="shared" si="9"/>
        <v>57.230419465167984</v>
      </c>
      <c r="AW23">
        <v>20</v>
      </c>
      <c r="AX23">
        <f>(R23*SUMPRODUCT(K$23:$K24, X$23:$X24)-$AZ$3*SUMPRODUCT(K$22:$K23, W$23:$W24))/Z23</f>
        <v>60.241596597743943</v>
      </c>
    </row>
    <row r="25" spans="5:50" x14ac:dyDescent="0.25">
      <c r="AN25" s="8">
        <f t="shared" ref="AN25:AU25" si="25">SUM(AN3:AN23)</f>
        <v>30155.364963296455</v>
      </c>
      <c r="AO25" s="8">
        <f t="shared" si="25"/>
        <v>-3870.2216961904905</v>
      </c>
      <c r="AP25" s="8">
        <f t="shared" si="25"/>
        <v>-949.14794631241489</v>
      </c>
      <c r="AQ25" s="8">
        <f t="shared" si="25"/>
        <v>-24535.387781567577</v>
      </c>
      <c r="AR25" s="8">
        <f t="shared" si="25"/>
        <v>800.6075392259653</v>
      </c>
      <c r="AS25" s="8">
        <f t="shared" si="25"/>
        <v>-207.4927366794966</v>
      </c>
      <c r="AT25" s="8">
        <f t="shared" si="25"/>
        <v>574.97545576179232</v>
      </c>
      <c r="AU25" s="9">
        <f t="shared" si="25"/>
        <v>1168.0902583082611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9" priority="1" operator="lessThan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A9B0C-E7E7-417B-821F-851C988AB7D4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3466.1830428006192</v>
      </c>
      <c r="K3">
        <v>1</v>
      </c>
      <c r="L3" s="2">
        <v>0</v>
      </c>
      <c r="O3">
        <f>$C$3</f>
        <v>3466.1830428006192</v>
      </c>
      <c r="P3">
        <f>O3*B5</f>
        <v>2772.9464342404954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3466.1830428006192</v>
      </c>
      <c r="AF3">
        <f t="shared" ref="AF3:AG23" si="4">-$Z3*P3</f>
        <v>-2772.9464342404954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172.75468086012381</v>
      </c>
      <c r="AJ3">
        <f t="shared" ref="AJ3:AJ23" si="7">AB3-AC3</f>
        <v>0</v>
      </c>
      <c r="AL3">
        <f t="shared" ref="AL3:AL23" si="8">SUM(AI3:AK3)</f>
        <v>172.75468086012381</v>
      </c>
      <c r="AN3">
        <f t="shared" ref="AN3:AU23" si="9">AE3*$K3</f>
        <v>3466.1830428006192</v>
      </c>
      <c r="AO3">
        <f t="shared" si="9"/>
        <v>-2772.9464342404954</v>
      </c>
      <c r="AP3">
        <f t="shared" si="9"/>
        <v>-520.48192770000003</v>
      </c>
      <c r="AQ3">
        <f t="shared" si="9"/>
        <v>0</v>
      </c>
      <c r="AR3">
        <f t="shared" si="9"/>
        <v>172.75468086012381</v>
      </c>
      <c r="AS3">
        <f t="shared" si="9"/>
        <v>0</v>
      </c>
      <c r="AT3">
        <f t="shared" si="9"/>
        <v>0</v>
      </c>
      <c r="AU3">
        <f t="shared" si="9"/>
        <v>172.75468086012381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2610.3298469196484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1000000</v>
      </c>
      <c r="S4">
        <f t="shared" si="1"/>
        <v>226.63932067593271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223.796401005402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-2543.806</v>
      </c>
      <c r="AI4">
        <f t="shared" si="6"/>
        <v>-2543.806</v>
      </c>
      <c r="AJ4">
        <f t="shared" si="7"/>
        <v>-223.796401005402</v>
      </c>
      <c r="AK4">
        <f>G4*MAX(0, SUM(AB4, AE4:AF4))</f>
        <v>0</v>
      </c>
      <c r="AL4">
        <f t="shared" si="8"/>
        <v>-2767.602401005402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-2386.5334459142505</v>
      </c>
      <c r="AR4">
        <f t="shared" si="9"/>
        <v>-2386.5334459142505</v>
      </c>
      <c r="AS4">
        <f t="shared" si="9"/>
        <v>-209.96003471751757</v>
      </c>
      <c r="AT4">
        <f t="shared" si="9"/>
        <v>0</v>
      </c>
      <c r="AU4">
        <f t="shared" si="9"/>
        <v>-2596.4934806317683</v>
      </c>
      <c r="AW4">
        <v>1</v>
      </c>
      <c r="AX4">
        <f>(R4*SUMPRODUCT(K5:$K$23, X5:$X$23)-$AZ$3*SUMPRODUCT(K4:$K$22, W5:$W$23))/Z4</f>
        <v>226.63932067593271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2.5599659999999999E-3</v>
      </c>
      <c r="O5">
        <f t="shared" ref="O5:O23" si="21">$C$3</f>
        <v>3466.1830428006192</v>
      </c>
      <c r="P5">
        <f t="shared" ref="P5:P23" si="22">O5*$C$5</f>
        <v>173.30915214003096</v>
      </c>
      <c r="Q5" s="4">
        <f t="shared" ref="Q5:Q23" si="23">$C$8</f>
        <v>50</v>
      </c>
      <c r="R5">
        <f t="shared" si="0"/>
        <v>1000000</v>
      </c>
      <c r="S5">
        <f t="shared" si="1"/>
        <v>470.80637400132014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223.796401005402</v>
      </c>
      <c r="AC5">
        <f t="shared" si="2"/>
        <v>459.06153357141739</v>
      </c>
      <c r="AE5">
        <f t="shared" si="3"/>
        <v>3379.714870348872</v>
      </c>
      <c r="AF5">
        <f t="shared" si="4"/>
        <v>-168.98574351744358</v>
      </c>
      <c r="AG5">
        <f t="shared" si="4"/>
        <v>-48.752688888843529</v>
      </c>
      <c r="AH5">
        <f t="shared" si="5"/>
        <v>-2527.8542831294039</v>
      </c>
      <c r="AI5">
        <f t="shared" si="6"/>
        <v>634.12215481318071</v>
      </c>
      <c r="AJ5">
        <f t="shared" si="7"/>
        <v>-235.26513256601538</v>
      </c>
      <c r="AK5">
        <f>G5*SUM(AB5, AE5:AF5)</f>
        <v>140.81554664131005</v>
      </c>
      <c r="AL5">
        <f t="shared" si="8"/>
        <v>539.67256888847533</v>
      </c>
      <c r="AN5">
        <f t="shared" si="9"/>
        <v>2918.5950625060982</v>
      </c>
      <c r="AO5">
        <f t="shared" si="9"/>
        <v>-145.9297531253049</v>
      </c>
      <c r="AP5">
        <f t="shared" si="9"/>
        <v>-42.100994472408487</v>
      </c>
      <c r="AQ5">
        <f t="shared" si="9"/>
        <v>-2182.9601941286833</v>
      </c>
      <c r="AR5">
        <f t="shared" si="9"/>
        <v>547.60412077970147</v>
      </c>
      <c r="AS5">
        <f t="shared" si="9"/>
        <v>-203.16614881069424</v>
      </c>
      <c r="AT5">
        <f t="shared" si="9"/>
        <v>121.60302715388555</v>
      </c>
      <c r="AU5">
        <f t="shared" si="9"/>
        <v>466.04099912289274</v>
      </c>
      <c r="AW5">
        <v>2</v>
      </c>
      <c r="AX5">
        <f>(R5*SUMPRODUCT(K6:$K$23, X6:$X$23)-$AZ$3*SUMPRODUCT(K5:$K$22, W6:$W$23))/Z5</f>
        <v>470.80637400132014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2.5827799999999998E-3</v>
      </c>
      <c r="O6">
        <f t="shared" si="21"/>
        <v>3466.1830428006192</v>
      </c>
      <c r="P6">
        <f t="shared" si="22"/>
        <v>173.30915214003096</v>
      </c>
      <c r="Q6" s="4">
        <f t="shared" si="23"/>
        <v>50</v>
      </c>
      <c r="R6">
        <f t="shared" si="0"/>
        <v>1000000</v>
      </c>
      <c r="S6">
        <f t="shared" si="1"/>
        <v>722.54420569462388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459.06153357141739</v>
      </c>
      <c r="AC6">
        <f t="shared" si="2"/>
        <v>695.65464403548322</v>
      </c>
      <c r="AE6">
        <f t="shared" si="3"/>
        <v>3337.1886616725433</v>
      </c>
      <c r="AF6">
        <f t="shared" si="4"/>
        <v>-166.85943308362718</v>
      </c>
      <c r="AG6">
        <f t="shared" si="4"/>
        <v>-48.139244530146762</v>
      </c>
      <c r="AH6">
        <f t="shared" si="5"/>
        <v>-2518.3493961665454</v>
      </c>
      <c r="AI6">
        <f t="shared" si="6"/>
        <v>603.84058789222399</v>
      </c>
      <c r="AJ6">
        <f t="shared" si="7"/>
        <v>-236.59311046406583</v>
      </c>
      <c r="AK6">
        <f>G6*SUM(AB6, AE6:AF6)</f>
        <v>212.31935958637951</v>
      </c>
      <c r="AL6">
        <f t="shared" si="8"/>
        <v>579.56683701453767</v>
      </c>
      <c r="AN6">
        <f t="shared" si="9"/>
        <v>2599.0900278909608</v>
      </c>
      <c r="AO6">
        <f t="shared" si="9"/>
        <v>-129.95450139454806</v>
      </c>
      <c r="AP6">
        <f t="shared" si="9"/>
        <v>-37.492105809145883</v>
      </c>
      <c r="AQ6">
        <f t="shared" si="9"/>
        <v>-1961.3565386624671</v>
      </c>
      <c r="AR6">
        <f t="shared" si="9"/>
        <v>470.2868820247997</v>
      </c>
      <c r="AS6">
        <f t="shared" si="9"/>
        <v>-184.2649176947242</v>
      </c>
      <c r="AT6">
        <f t="shared" si="9"/>
        <v>165.35988407457387</v>
      </c>
      <c r="AU6">
        <f t="shared" si="9"/>
        <v>451.38184840464936</v>
      </c>
      <c r="AW6">
        <v>3</v>
      </c>
      <c r="AX6">
        <f>(R6*SUMPRODUCT(K7:$K$23, X7:$X$23)-$AZ$3*SUMPRODUCT(K6:$K$22, W7:$W$23))/Z6</f>
        <v>722.54420569462388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2.6093969999999998E-3</v>
      </c>
      <c r="O7">
        <f t="shared" si="21"/>
        <v>3466.1830428006192</v>
      </c>
      <c r="P7">
        <f t="shared" si="22"/>
        <v>173.30915214003096</v>
      </c>
      <c r="Q7" s="4">
        <f t="shared" si="23"/>
        <v>50</v>
      </c>
      <c r="R7">
        <f t="shared" si="0"/>
        <v>1000000</v>
      </c>
      <c r="S7">
        <f t="shared" si="1"/>
        <v>927.57881185471956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695.65464403548322</v>
      </c>
      <c r="AC7">
        <f t="shared" si="2"/>
        <v>881.79793112528932</v>
      </c>
      <c r="AE7">
        <f t="shared" si="3"/>
        <v>3295.1087249736156</v>
      </c>
      <c r="AF7">
        <f t="shared" si="4"/>
        <v>-164.75543624868078</v>
      </c>
      <c r="AG7">
        <f t="shared" si="4"/>
        <v>-47.532237684586065</v>
      </c>
      <c r="AH7">
        <f t="shared" si="5"/>
        <v>-2512.2880051846273</v>
      </c>
      <c r="AI7">
        <f t="shared" si="6"/>
        <v>570.53304585572141</v>
      </c>
      <c r="AJ7">
        <f t="shared" si="7"/>
        <v>-186.14328708980611</v>
      </c>
      <c r="AK7">
        <f>G7*SUM(AB7, AE7:AF7)</f>
        <v>187.85698949853651</v>
      </c>
      <c r="AL7">
        <f t="shared" si="8"/>
        <v>572.24674826445175</v>
      </c>
      <c r="AN7">
        <f t="shared" si="9"/>
        <v>2323.0895898348354</v>
      </c>
      <c r="AO7">
        <f t="shared" si="9"/>
        <v>-116.15447949174177</v>
      </c>
      <c r="AP7">
        <f t="shared" si="9"/>
        <v>-33.510774837179646</v>
      </c>
      <c r="AQ7">
        <f t="shared" si="9"/>
        <v>-1771.1919692598503</v>
      </c>
      <c r="AR7">
        <f t="shared" si="9"/>
        <v>402.23236624606363</v>
      </c>
      <c r="AS7">
        <f t="shared" si="9"/>
        <v>-131.23316058696309</v>
      </c>
      <c r="AT7">
        <f t="shared" si="9"/>
        <v>132.44134051608768</v>
      </c>
      <c r="AU7">
        <f t="shared" si="9"/>
        <v>403.44054617518822</v>
      </c>
      <c r="AW7">
        <v>4</v>
      </c>
      <c r="AX7">
        <f>(R7*SUMPRODUCT(K8:$K$23, X8:$X$23)-$AZ$3*SUMPRODUCT(K7:$K$22, W8:$W$23))/Z7</f>
        <v>927.57881185471956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2.6360139999999999E-3</v>
      </c>
      <c r="O8">
        <f t="shared" si="21"/>
        <v>3466.1830428006192</v>
      </c>
      <c r="P8">
        <f t="shared" si="22"/>
        <v>173.30915214003096</v>
      </c>
      <c r="Q8" s="4">
        <f t="shared" si="23"/>
        <v>50</v>
      </c>
      <c r="R8">
        <f t="shared" si="0"/>
        <v>1000000</v>
      </c>
      <c r="S8">
        <f t="shared" si="1"/>
        <v>1048.3455716234841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881.79793112528932</v>
      </c>
      <c r="AC8">
        <f t="shared" si="2"/>
        <v>984.01111287224728</v>
      </c>
      <c r="AE8">
        <f t="shared" si="3"/>
        <v>3253.471684993327</v>
      </c>
      <c r="AF8">
        <f t="shared" si="4"/>
        <v>-162.67358424966636</v>
      </c>
      <c r="AG8">
        <f t="shared" si="4"/>
        <v>-46.931619663752308</v>
      </c>
      <c r="AH8">
        <f t="shared" si="5"/>
        <v>-2505.9128797579287</v>
      </c>
      <c r="AI8">
        <f t="shared" si="6"/>
        <v>537.95360132197948</v>
      </c>
      <c r="AJ8">
        <f t="shared" si="7"/>
        <v>-102.21318174695796</v>
      </c>
      <c r="AK8">
        <f t="shared" ref="AK8:AK23" si="24">G8*SUM(AB8:AB8, AE8:AF8)</f>
        <v>84.616295478808624</v>
      </c>
      <c r="AL8">
        <f t="shared" si="8"/>
        <v>520.35671505383016</v>
      </c>
      <c r="AN8">
        <f t="shared" si="9"/>
        <v>2138.6806501206788</v>
      </c>
      <c r="AO8">
        <f t="shared" si="9"/>
        <v>-106.93403250603394</v>
      </c>
      <c r="AP8">
        <f t="shared" si="9"/>
        <v>-30.850659409963818</v>
      </c>
      <c r="AQ8">
        <f t="shared" si="9"/>
        <v>-1647.2703332709232</v>
      </c>
      <c r="AR8">
        <f t="shared" si="9"/>
        <v>353.62562493375788</v>
      </c>
      <c r="AS8">
        <f t="shared" si="9"/>
        <v>-67.190181798043071</v>
      </c>
      <c r="AT8">
        <f t="shared" si="9"/>
        <v>55.622808909060183</v>
      </c>
      <c r="AU8">
        <f t="shared" si="9"/>
        <v>342.05825204477503</v>
      </c>
      <c r="AW8">
        <v>5</v>
      </c>
      <c r="AX8">
        <f>(R8*SUMPRODUCT(K9:$K$23, X9:$X$23)-$AZ$3*SUMPRODUCT(K8:$K$22, W9:$W$23))/Z8</f>
        <v>1048.3455716234841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2.6635809999999999E-3</v>
      </c>
      <c r="O9">
        <f t="shared" si="21"/>
        <v>3466.1830428006192</v>
      </c>
      <c r="P9">
        <f t="shared" si="22"/>
        <v>173.30915214003096</v>
      </c>
      <c r="Q9" s="4">
        <f t="shared" si="23"/>
        <v>50</v>
      </c>
      <c r="R9">
        <f t="shared" si="0"/>
        <v>1000000</v>
      </c>
      <c r="S9">
        <f t="shared" si="1"/>
        <v>1114.3154085363503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984.01111287224728</v>
      </c>
      <c r="AC9">
        <f t="shared" si="2"/>
        <v>1032.687287352388</v>
      </c>
      <c r="AE9">
        <f t="shared" si="3"/>
        <v>3212.271082779208</v>
      </c>
      <c r="AF9">
        <f t="shared" si="4"/>
        <v>-160.61355413896038</v>
      </c>
      <c r="AG9">
        <f t="shared" si="4"/>
        <v>-46.337297296679189</v>
      </c>
      <c r="AH9">
        <f t="shared" si="5"/>
        <v>-2500.123408711941</v>
      </c>
      <c r="AI9">
        <f t="shared" si="6"/>
        <v>505.19682263162758</v>
      </c>
      <c r="AJ9">
        <f t="shared" si="7"/>
        <v>-48.67617448014073</v>
      </c>
      <c r="AK9">
        <f t="shared" si="24"/>
        <v>23.81044498492372</v>
      </c>
      <c r="AL9">
        <f t="shared" si="8"/>
        <v>480.33109313641057</v>
      </c>
      <c r="AN9">
        <f t="shared" si="9"/>
        <v>2006.8402342470476</v>
      </c>
      <c r="AO9">
        <f t="shared" si="9"/>
        <v>-100.34201171235237</v>
      </c>
      <c r="AP9">
        <f t="shared" si="9"/>
        <v>-28.948849634691438</v>
      </c>
      <c r="AQ9">
        <f t="shared" si="9"/>
        <v>-1561.9317666194802</v>
      </c>
      <c r="AR9">
        <f t="shared" si="9"/>
        <v>315.61760628052372</v>
      </c>
      <c r="AS9">
        <f t="shared" si="9"/>
        <v>-30.410044133467075</v>
      </c>
      <c r="AT9">
        <f t="shared" si="9"/>
        <v>14.875381859033197</v>
      </c>
      <c r="AU9">
        <f t="shared" si="9"/>
        <v>300.0829440060898</v>
      </c>
      <c r="AW9">
        <v>6</v>
      </c>
      <c r="AX9">
        <f>(R9*SUMPRODUCT(K10:$K$23, X10:$X$23)-$AZ$3*SUMPRODUCT(K9:$K$22, W10:$W$23))/Z9</f>
        <v>1114.3154085363503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2.696852E-3</v>
      </c>
      <c r="O10">
        <f t="shared" si="21"/>
        <v>3466.1830428006192</v>
      </c>
      <c r="P10">
        <f t="shared" si="22"/>
        <v>173.30915214003096</v>
      </c>
      <c r="Q10" s="4">
        <f t="shared" si="23"/>
        <v>50</v>
      </c>
      <c r="R10">
        <f t="shared" si="0"/>
        <v>1000000</v>
      </c>
      <c r="S10">
        <f t="shared" si="1"/>
        <v>1159.0190082529675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1032.687287352388</v>
      </c>
      <c r="AC10">
        <f t="shared" si="2"/>
        <v>1060.4782731531832</v>
      </c>
      <c r="AE10">
        <f t="shared" si="3"/>
        <v>3171.4853522572803</v>
      </c>
      <c r="AF10">
        <f t="shared" si="4"/>
        <v>-158.57426761286402</v>
      </c>
      <c r="AG10">
        <f t="shared" si="4"/>
        <v>-45.748959490823253</v>
      </c>
      <c r="AH10">
        <f t="shared" si="5"/>
        <v>-2499.2966577828774</v>
      </c>
      <c r="AI10">
        <f t="shared" si="6"/>
        <v>467.86546737071558</v>
      </c>
      <c r="AJ10">
        <f t="shared" si="7"/>
        <v>-27.79098580079517</v>
      </c>
      <c r="AK10">
        <f t="shared" si="24"/>
        <v>16.586953325186901</v>
      </c>
      <c r="AL10">
        <f t="shared" si="8"/>
        <v>456.66143489510733</v>
      </c>
      <c r="AN10">
        <f t="shared" si="9"/>
        <v>1882.5270126414889</v>
      </c>
      <c r="AO10">
        <f t="shared" si="9"/>
        <v>-94.126350632074448</v>
      </c>
      <c r="AP10">
        <f t="shared" si="9"/>
        <v>-27.155620309082668</v>
      </c>
      <c r="AQ10">
        <f t="shared" si="9"/>
        <v>-1483.5299389076843</v>
      </c>
      <c r="AR10">
        <f t="shared" si="9"/>
        <v>277.71510279264777</v>
      </c>
      <c r="AS10">
        <f t="shared" si="9"/>
        <v>-16.496144760907235</v>
      </c>
      <c r="AT10">
        <f t="shared" si="9"/>
        <v>9.8456666904873078</v>
      </c>
      <c r="AU10">
        <f t="shared" si="9"/>
        <v>271.06462472222785</v>
      </c>
      <c r="AW10">
        <v>7</v>
      </c>
      <c r="AX10">
        <f>(R10*SUMPRODUCT(K11:$K$23, X11:$X$23)-$AZ$3*SUMPRODUCT(K10:$K$22, W11:$W$23))/Z10</f>
        <v>1159.0190082529675</v>
      </c>
    </row>
    <row r="11" spans="1:52" x14ac:dyDescent="0.25">
      <c r="A11" t="s">
        <v>33</v>
      </c>
      <c r="C11" s="7">
        <f>AU25</f>
        <v>1298.2975483817206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2.7291730000000001E-3</v>
      </c>
      <c r="O11">
        <f t="shared" si="21"/>
        <v>3466.1830428006192</v>
      </c>
      <c r="P11">
        <f t="shared" si="22"/>
        <v>173.30915214003096</v>
      </c>
      <c r="Q11" s="4">
        <f t="shared" si="23"/>
        <v>50</v>
      </c>
      <c r="R11">
        <f t="shared" si="0"/>
        <v>1000000</v>
      </c>
      <c r="S11">
        <f t="shared" si="1"/>
        <v>1182.8760459497578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1060.4782731531832</v>
      </c>
      <c r="AC11">
        <f t="shared" si="2"/>
        <v>1068.5300935648484</v>
      </c>
      <c r="AE11">
        <f t="shared" si="3"/>
        <v>3131.1149665414314</v>
      </c>
      <c r="AF11">
        <f t="shared" si="4"/>
        <v>-156.55574832707157</v>
      </c>
      <c r="AG11">
        <f t="shared" si="4"/>
        <v>-45.16661307089457</v>
      </c>
      <c r="AH11">
        <f t="shared" si="5"/>
        <v>-2497.1365004089716</v>
      </c>
      <c r="AI11">
        <f t="shared" si="6"/>
        <v>432.25610473449387</v>
      </c>
      <c r="AJ11">
        <f t="shared" si="7"/>
        <v>-8.0518204116651759</v>
      </c>
      <c r="AK11">
        <f t="shared" si="24"/>
        <v>9.6840899792821027</v>
      </c>
      <c r="AL11">
        <f t="shared" si="8"/>
        <v>433.88837430211078</v>
      </c>
      <c r="AN11">
        <f t="shared" si="9"/>
        <v>1767.5359016836921</v>
      </c>
      <c r="AO11">
        <f t="shared" si="9"/>
        <v>-88.376795084184607</v>
      </c>
      <c r="AP11">
        <f t="shared" si="9"/>
        <v>-25.496863262240645</v>
      </c>
      <c r="AQ11">
        <f t="shared" si="9"/>
        <v>-1409.6507036766538</v>
      </c>
      <c r="AR11">
        <f t="shared" si="9"/>
        <v>244.01153966061321</v>
      </c>
      <c r="AS11">
        <f t="shared" si="9"/>
        <v>-4.5453079186191694</v>
      </c>
      <c r="AT11">
        <f t="shared" si="9"/>
        <v>5.4667352992226528</v>
      </c>
      <c r="AU11">
        <f t="shared" si="9"/>
        <v>244.93296704121667</v>
      </c>
      <c r="AW11">
        <v>8</v>
      </c>
      <c r="AX11">
        <f>(R11*SUMPRODUCT(K12:$K$23, X12:$X$23)-$AZ$3*SUMPRODUCT(K11:$K$22, W12:$W$23))/Z11</f>
        <v>1182.8760459497578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2.766246E-3</v>
      </c>
      <c r="O12">
        <f t="shared" si="21"/>
        <v>3466.1830428006192</v>
      </c>
      <c r="P12">
        <f t="shared" si="22"/>
        <v>173.30915214003096</v>
      </c>
      <c r="Q12" s="4">
        <f t="shared" si="23"/>
        <v>50</v>
      </c>
      <c r="R12">
        <f t="shared" si="0"/>
        <v>1000000</v>
      </c>
      <c r="S12">
        <f t="shared" si="1"/>
        <v>1187.06112405625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1068.5300935648484</v>
      </c>
      <c r="AC12">
        <f t="shared" si="2"/>
        <v>1058.6212286039863</v>
      </c>
      <c r="AE12">
        <f t="shared" si="3"/>
        <v>3091.1423826242817</v>
      </c>
      <c r="AF12">
        <f t="shared" si="4"/>
        <v>-154.55711913121408</v>
      </c>
      <c r="AG12">
        <f t="shared" si="4"/>
        <v>-44.590004977444721</v>
      </c>
      <c r="AH12">
        <f t="shared" si="5"/>
        <v>-2498.8392548181964</v>
      </c>
      <c r="AI12">
        <f t="shared" si="6"/>
        <v>393.15600369742651</v>
      </c>
      <c r="AJ12">
        <f t="shared" si="7"/>
        <v>9.9088649608620472</v>
      </c>
      <c r="AK12">
        <f t="shared" si="24"/>
        <v>9.2117653212332069</v>
      </c>
      <c r="AL12">
        <f t="shared" si="8"/>
        <v>412.27663397952176</v>
      </c>
      <c r="AN12">
        <f t="shared" si="9"/>
        <v>1658.8754668209585</v>
      </c>
      <c r="AO12">
        <f t="shared" si="9"/>
        <v>-82.943773341047915</v>
      </c>
      <c r="AP12">
        <f t="shared" si="9"/>
        <v>-23.929426783540755</v>
      </c>
      <c r="AQ12">
        <f t="shared" si="9"/>
        <v>-1341.0133284859803</v>
      </c>
      <c r="AR12">
        <f t="shared" si="9"/>
        <v>210.98893821038953</v>
      </c>
      <c r="AS12">
        <f t="shared" si="9"/>
        <v>5.3176369616662207</v>
      </c>
      <c r="AT12">
        <f t="shared" si="9"/>
        <v>4.9435353037774412</v>
      </c>
      <c r="AU12">
        <f t="shared" si="9"/>
        <v>221.2501104758332</v>
      </c>
      <c r="AW12">
        <v>9</v>
      </c>
      <c r="AX12">
        <f>(R12*SUMPRODUCT(K13:$K$23, X13:$X$23)-$AZ$3*SUMPRODUCT(K12:$K$22, W13:$W$23))/Z12</f>
        <v>1187.06112405625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2.8061710000000001E-3</v>
      </c>
      <c r="O13">
        <f t="shared" si="21"/>
        <v>3466.1830428006192</v>
      </c>
      <c r="P13">
        <f t="shared" si="22"/>
        <v>173.30915214003096</v>
      </c>
      <c r="Q13" s="4">
        <f t="shared" si="23"/>
        <v>50</v>
      </c>
      <c r="R13">
        <f t="shared" si="0"/>
        <v>1000000</v>
      </c>
      <c r="S13">
        <f t="shared" si="1"/>
        <v>1170.9879302687145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1058.6212286039863</v>
      </c>
      <c r="AC13">
        <f t="shared" si="2"/>
        <v>1030.913832932536</v>
      </c>
      <c r="AE13">
        <f t="shared" si="3"/>
        <v>3051.5566846870483</v>
      </c>
      <c r="AF13">
        <f t="shared" si="4"/>
        <v>-152.57783423435239</v>
      </c>
      <c r="AG13">
        <f t="shared" si="4"/>
        <v>-44.018977748812716</v>
      </c>
      <c r="AH13">
        <f t="shared" si="5"/>
        <v>-2502.5435771512207</v>
      </c>
      <c r="AI13">
        <f t="shared" si="6"/>
        <v>352.41629555266263</v>
      </c>
      <c r="AJ13">
        <f t="shared" si="7"/>
        <v>27.707395671450286</v>
      </c>
      <c r="AK13">
        <f t="shared" si="24"/>
        <v>7.9152001581133637</v>
      </c>
      <c r="AL13">
        <f t="shared" si="8"/>
        <v>388.03889138222627</v>
      </c>
      <c r="AN13">
        <f t="shared" si="9"/>
        <v>1557.1281010983594</v>
      </c>
      <c r="AO13">
        <f t="shared" si="9"/>
        <v>-77.856405054917957</v>
      </c>
      <c r="AP13">
        <f t="shared" si="9"/>
        <v>-22.461711944678854</v>
      </c>
      <c r="AQ13">
        <f t="shared" si="9"/>
        <v>-1276.9813347265444</v>
      </c>
      <c r="AR13">
        <f t="shared" si="9"/>
        <v>179.82864937221817</v>
      </c>
      <c r="AS13">
        <f t="shared" si="9"/>
        <v>14.138346052939502</v>
      </c>
      <c r="AT13">
        <f t="shared" si="9"/>
        <v>4.0389158274084238</v>
      </c>
      <c r="AU13">
        <f t="shared" si="9"/>
        <v>198.00591125256608</v>
      </c>
      <c r="AW13">
        <v>10</v>
      </c>
      <c r="AX13">
        <f>(R13*SUMPRODUCT(K14:$K$23, X14:$X$23)-$AZ$3*SUMPRODUCT(K13:$K$22, W14:$W$23))/Z13</f>
        <v>1170.9879302687145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2.8498989999999999E-3</v>
      </c>
      <c r="O14">
        <f t="shared" si="21"/>
        <v>3466.1830428006192</v>
      </c>
      <c r="P14">
        <f t="shared" si="22"/>
        <v>173.30915214003096</v>
      </c>
      <c r="Q14" s="4">
        <f t="shared" si="23"/>
        <v>50</v>
      </c>
      <c r="R14">
        <f t="shared" si="0"/>
        <v>1000000</v>
      </c>
      <c r="S14">
        <f t="shared" si="1"/>
        <v>1134.4123669480261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1030.913832932536</v>
      </c>
      <c r="AC14">
        <f t="shared" si="2"/>
        <v>985.88008774948514</v>
      </c>
      <c r="AE14">
        <f t="shared" si="3"/>
        <v>3012.3444894960448</v>
      </c>
      <c r="AF14">
        <f t="shared" si="4"/>
        <v>-150.61722447480224</v>
      </c>
      <c r="AG14">
        <f t="shared" si="4"/>
        <v>-43.453338330657225</v>
      </c>
      <c r="AH14">
        <f t="shared" si="5"/>
        <v>-2508.9928133472722</v>
      </c>
      <c r="AI14">
        <f t="shared" si="6"/>
        <v>309.28111334331334</v>
      </c>
      <c r="AJ14">
        <f t="shared" si="7"/>
        <v>45.033745183050883</v>
      </c>
      <c r="AK14">
        <f t="shared" si="24"/>
        <v>7.0067539763168014</v>
      </c>
      <c r="AL14">
        <f t="shared" si="8"/>
        <v>361.32161250268103</v>
      </c>
      <c r="AN14">
        <f t="shared" si="9"/>
        <v>1461.9737134004026</v>
      </c>
      <c r="AO14">
        <f t="shared" si="9"/>
        <v>-73.098685670020132</v>
      </c>
      <c r="AP14">
        <f t="shared" si="9"/>
        <v>-21.089101402722687</v>
      </c>
      <c r="AQ14">
        <f t="shared" si="9"/>
        <v>-1217.6832872251914</v>
      </c>
      <c r="AR14">
        <f t="shared" si="9"/>
        <v>150.10263910246852</v>
      </c>
      <c r="AS14">
        <f t="shared" si="9"/>
        <v>21.856116358261168</v>
      </c>
      <c r="AT14">
        <f t="shared" si="9"/>
        <v>3.4005706071660633</v>
      </c>
      <c r="AU14">
        <f t="shared" si="9"/>
        <v>175.35932606789575</v>
      </c>
      <c r="AW14">
        <v>11</v>
      </c>
      <c r="AX14">
        <f>(R14*SUMPRODUCT(K15:$K$23, X15:$X$23)-$AZ$3*SUMPRODUCT(K14:$K$22, W15:$W$23))/Z14</f>
        <v>1134.4123669480261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2.8964780000000001E-3</v>
      </c>
      <c r="O15">
        <f t="shared" si="21"/>
        <v>3466.1830428006192</v>
      </c>
      <c r="P15">
        <f t="shared" si="22"/>
        <v>173.30915214003096</v>
      </c>
      <c r="Q15" s="4">
        <f t="shared" si="23"/>
        <v>50</v>
      </c>
      <c r="R15">
        <f t="shared" si="0"/>
        <v>1000000</v>
      </c>
      <c r="S15">
        <f t="shared" si="1"/>
        <v>1078.807852190052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985.88008774948514</v>
      </c>
      <c r="AC15">
        <f t="shared" si="2"/>
        <v>925.46488090258856</v>
      </c>
      <c r="AE15">
        <f t="shared" si="3"/>
        <v>2973.4958550588376</v>
      </c>
      <c r="AF15">
        <f t="shared" si="4"/>
        <v>-148.6747927529419</v>
      </c>
      <c r="AG15">
        <f t="shared" si="4"/>
        <v>-42.892943308849347</v>
      </c>
      <c r="AH15">
        <f t="shared" si="5"/>
        <v>-2517.232770026108</v>
      </c>
      <c r="AI15">
        <f t="shared" si="6"/>
        <v>264.69534897093854</v>
      </c>
      <c r="AJ15">
        <f t="shared" si="7"/>
        <v>60.415206846896581</v>
      </c>
      <c r="AK15">
        <f t="shared" si="24"/>
        <v>15.623874715227062</v>
      </c>
      <c r="AL15">
        <f t="shared" si="8"/>
        <v>340.73443053306221</v>
      </c>
      <c r="AN15">
        <f t="shared" si="9"/>
        <v>1371.9169137455613</v>
      </c>
      <c r="AO15">
        <f t="shared" si="9"/>
        <v>-68.595845687278072</v>
      </c>
      <c r="AP15">
        <f t="shared" si="9"/>
        <v>-19.790024023616983</v>
      </c>
      <c r="AQ15">
        <f t="shared" si="9"/>
        <v>-1161.4054235717351</v>
      </c>
      <c r="AR15">
        <f t="shared" si="9"/>
        <v>122.12562046293108</v>
      </c>
      <c r="AS15">
        <f t="shared" si="9"/>
        <v>27.874477773251844</v>
      </c>
      <c r="AT15">
        <f t="shared" si="9"/>
        <v>7.2085716694693307</v>
      </c>
      <c r="AU15">
        <f t="shared" si="9"/>
        <v>157.20866990565227</v>
      </c>
      <c r="AW15">
        <v>12</v>
      </c>
      <c r="AX15">
        <f>(R15*SUMPRODUCT(K16:$K$23, X16:$X$23)-$AZ$3*SUMPRODUCT(K15:$K$22, W16:$W$23))/Z15</f>
        <v>1078.807852190052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2.9506620000000002E-3</v>
      </c>
      <c r="O16">
        <f t="shared" si="21"/>
        <v>3466.1830428006192</v>
      </c>
      <c r="P16">
        <f t="shared" si="22"/>
        <v>173.30915214003096</v>
      </c>
      <c r="Q16" s="4">
        <f t="shared" si="23"/>
        <v>50</v>
      </c>
      <c r="R16">
        <f t="shared" si="0"/>
        <v>1000000</v>
      </c>
      <c r="S16">
        <f t="shared" si="1"/>
        <v>1005.4109885579323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925.46488090258856</v>
      </c>
      <c r="AC16">
        <f t="shared" si="2"/>
        <v>851.33077524832152</v>
      </c>
      <c r="AE16">
        <f t="shared" si="3"/>
        <v>2934.9871152815695</v>
      </c>
      <c r="AF16">
        <f t="shared" si="4"/>
        <v>-146.74935576407847</v>
      </c>
      <c r="AG16">
        <f t="shared" si="4"/>
        <v>-42.337451297871276</v>
      </c>
      <c r="AH16">
        <f t="shared" si="5"/>
        <v>-2531.251557791521</v>
      </c>
      <c r="AI16">
        <f t="shared" si="6"/>
        <v>214.64875042809899</v>
      </c>
      <c r="AJ16">
        <f t="shared" si="7"/>
        <v>74.134105654267046</v>
      </c>
      <c r="AK16">
        <f t="shared" si="24"/>
        <v>26.367288746982567</v>
      </c>
      <c r="AL16">
        <f t="shared" si="8"/>
        <v>315.15014482934862</v>
      </c>
      <c r="AN16">
        <f t="shared" si="9"/>
        <v>1283.9192960117184</v>
      </c>
      <c r="AO16">
        <f t="shared" si="9"/>
        <v>-64.195964800585912</v>
      </c>
      <c r="AP16">
        <f t="shared" si="9"/>
        <v>-18.520650527652641</v>
      </c>
      <c r="AQ16">
        <f t="shared" si="9"/>
        <v>-1107.3039132563524</v>
      </c>
      <c r="AR16">
        <f t="shared" si="9"/>
        <v>93.898767427127481</v>
      </c>
      <c r="AS16">
        <f t="shared" si="9"/>
        <v>32.430196455207792</v>
      </c>
      <c r="AT16">
        <f t="shared" si="9"/>
        <v>11.534452955346556</v>
      </c>
      <c r="AU16">
        <f t="shared" si="9"/>
        <v>137.86341683768183</v>
      </c>
      <c r="AW16">
        <v>13</v>
      </c>
      <c r="AX16">
        <f>(R16*SUMPRODUCT(K17:$K$23, X17:$X$23)-$AZ$3*SUMPRODUCT(K16:$K$22, W17:$W$23))/Z16</f>
        <v>1005.4109885579323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3.0134020000000001E-3</v>
      </c>
      <c r="O17">
        <f t="shared" si="21"/>
        <v>3466.1830428006192</v>
      </c>
      <c r="P17">
        <f t="shared" si="22"/>
        <v>173.30915214003096</v>
      </c>
      <c r="Q17" s="4">
        <f t="shared" si="23"/>
        <v>50</v>
      </c>
      <c r="R17">
        <f t="shared" si="0"/>
        <v>1000000</v>
      </c>
      <c r="S17">
        <f t="shared" si="1"/>
        <v>917.63498275368295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851.33077524832152</v>
      </c>
      <c r="AC17">
        <f t="shared" si="2"/>
        <v>766.89502952784915</v>
      </c>
      <c r="AE17">
        <f t="shared" si="3"/>
        <v>2896.7929480855901</v>
      </c>
      <c r="AF17">
        <f t="shared" si="4"/>
        <v>-144.8396474042795</v>
      </c>
      <c r="AG17">
        <f t="shared" si="4"/>
        <v>-41.786497024476652</v>
      </c>
      <c r="AH17">
        <f t="shared" si="5"/>
        <v>-2551.5952083181583</v>
      </c>
      <c r="AI17">
        <f t="shared" si="6"/>
        <v>158.57159533867571</v>
      </c>
      <c r="AJ17">
        <f t="shared" si="7"/>
        <v>84.435745720472369</v>
      </c>
      <c r="AK17">
        <f t="shared" si="24"/>
        <v>49.725320247828925</v>
      </c>
      <c r="AL17">
        <f t="shared" si="8"/>
        <v>292.73266130697698</v>
      </c>
      <c r="AN17">
        <f t="shared" si="9"/>
        <v>1193.5679929143457</v>
      </c>
      <c r="AO17">
        <f t="shared" si="9"/>
        <v>-59.678399645717285</v>
      </c>
      <c r="AP17">
        <f t="shared" si="9"/>
        <v>-17.217324910082681</v>
      </c>
      <c r="AQ17">
        <f t="shared" si="9"/>
        <v>-1051.3358828544697</v>
      </c>
      <c r="AR17">
        <f t="shared" si="9"/>
        <v>65.33638550407602</v>
      </c>
      <c r="AS17">
        <f t="shared" si="9"/>
        <v>34.790130104539514</v>
      </c>
      <c r="AT17">
        <f t="shared" si="9"/>
        <v>20.488364805101924</v>
      </c>
      <c r="AU17">
        <f t="shared" si="9"/>
        <v>120.61488041371744</v>
      </c>
      <c r="AW17">
        <v>14</v>
      </c>
      <c r="AX17">
        <f>(R17*SUMPRODUCT(K18:$K$23, X18:$X$23)-$AZ$3*SUMPRODUCT(K17:$K$22, W18:$W$23))/Z17</f>
        <v>917.63498275368295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3.0789929999999999E-3</v>
      </c>
      <c r="O18">
        <f t="shared" si="21"/>
        <v>3466.1830428006192</v>
      </c>
      <c r="P18">
        <f t="shared" si="22"/>
        <v>173.30915214003096</v>
      </c>
      <c r="Q18" s="4">
        <f t="shared" si="23"/>
        <v>50</v>
      </c>
      <c r="R18">
        <f t="shared" si="0"/>
        <v>1000000</v>
      </c>
      <c r="S18">
        <f t="shared" si="1"/>
        <v>818.34032353993791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766.89502952784915</v>
      </c>
      <c r="AC18">
        <f t="shared" si="2"/>
        <v>674.96663604171772</v>
      </c>
      <c r="AE18">
        <f t="shared" si="3"/>
        <v>2858.9058133951289</v>
      </c>
      <c r="AF18">
        <f t="shared" si="4"/>
        <v>-142.94529066975645</v>
      </c>
      <c r="AG18">
        <f t="shared" si="4"/>
        <v>-41.239971722398998</v>
      </c>
      <c r="AH18">
        <f t="shared" si="5"/>
        <v>-2573.2066366576892</v>
      </c>
      <c r="AI18">
        <f t="shared" si="6"/>
        <v>101.51391434528432</v>
      </c>
      <c r="AJ18">
        <f t="shared" si="7"/>
        <v>91.928393486131426</v>
      </c>
      <c r="AK18">
        <f t="shared" si="24"/>
        <v>75.229679928669583</v>
      </c>
      <c r="AL18">
        <f t="shared" si="8"/>
        <v>268.67198776008536</v>
      </c>
      <c r="AN18">
        <f t="shared" si="9"/>
        <v>1100.7918189795298</v>
      </c>
      <c r="AO18">
        <f t="shared" si="9"/>
        <v>-55.039590948976489</v>
      </c>
      <c r="AP18">
        <f t="shared" si="9"/>
        <v>-15.879020314087454</v>
      </c>
      <c r="AQ18">
        <f t="shared" si="9"/>
        <v>-990.78633542416992</v>
      </c>
      <c r="AR18">
        <f t="shared" si="9"/>
        <v>39.086872292295894</v>
      </c>
      <c r="AS18">
        <f t="shared" si="9"/>
        <v>35.396067616963691</v>
      </c>
      <c r="AT18">
        <f t="shared" si="9"/>
        <v>28.966402398399879</v>
      </c>
      <c r="AU18">
        <f t="shared" si="9"/>
        <v>103.44934230765948</v>
      </c>
      <c r="AW18">
        <v>15</v>
      </c>
      <c r="AX18">
        <f>(R18*SUMPRODUCT(K19:$K$23, X19:$X$23)-$AZ$3*SUMPRODUCT(K18:$K$22, W19:$W$23))/Z18</f>
        <v>818.34032353993791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3.1512390000000001E-3</v>
      </c>
      <c r="O19">
        <f t="shared" si="21"/>
        <v>3466.1830428006192</v>
      </c>
      <c r="P19">
        <f t="shared" si="22"/>
        <v>173.30915214003096</v>
      </c>
      <c r="Q19" s="4">
        <f t="shared" si="23"/>
        <v>50</v>
      </c>
      <c r="R19">
        <f t="shared" si="0"/>
        <v>1000000</v>
      </c>
      <c r="S19">
        <f t="shared" si="1"/>
        <v>702.27469977859289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674.96663604171772</v>
      </c>
      <c r="AC19">
        <f t="shared" si="2"/>
        <v>571.6181070874436</v>
      </c>
      <c r="AE19">
        <f t="shared" si="3"/>
        <v>2821.3076597646805</v>
      </c>
      <c r="AF19">
        <f t="shared" si="4"/>
        <v>-141.06538298823403</v>
      </c>
      <c r="AG19">
        <f t="shared" si="4"/>
        <v>-40.697614997924489</v>
      </c>
      <c r="AH19">
        <f t="shared" si="5"/>
        <v>-2599.1401450104181</v>
      </c>
      <c r="AI19">
        <f t="shared" si="6"/>
        <v>40.404516768103804</v>
      </c>
      <c r="AJ19">
        <f t="shared" si="7"/>
        <v>103.34852895427412</v>
      </c>
      <c r="AK19">
        <f t="shared" si="24"/>
        <v>74.821158755845062</v>
      </c>
      <c r="AL19">
        <f t="shared" si="8"/>
        <v>218.57420447822298</v>
      </c>
      <c r="AN19">
        <f t="shared" si="9"/>
        <v>1012.0319011355369</v>
      </c>
      <c r="AO19">
        <f t="shared" si="9"/>
        <v>-50.601595056776851</v>
      </c>
      <c r="AP19">
        <f t="shared" si="9"/>
        <v>-14.598650570943763</v>
      </c>
      <c r="AQ19">
        <f t="shared" si="9"/>
        <v>-932.33814226839263</v>
      </c>
      <c r="AR19">
        <f t="shared" si="9"/>
        <v>14.493513239423658</v>
      </c>
      <c r="AS19">
        <f t="shared" si="9"/>
        <v>37.072173917352544</v>
      </c>
      <c r="AT19">
        <f t="shared" si="9"/>
        <v>26.839114578222734</v>
      </c>
      <c r="AU19">
        <f t="shared" si="9"/>
        <v>78.404801734998941</v>
      </c>
      <c r="AW19">
        <v>16</v>
      </c>
      <c r="AX19">
        <f>(R19*SUMPRODUCT(K20:$K$23, X20:$X$23)-$AZ$3*SUMPRODUCT(K19:$K$22, W20:$W$23))/Z19</f>
        <v>702.27469977859289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3.229188E-3</v>
      </c>
      <c r="O20">
        <f t="shared" si="21"/>
        <v>3466.1830428006192</v>
      </c>
      <c r="P20">
        <f t="shared" si="22"/>
        <v>173.30915214003096</v>
      </c>
      <c r="Q20" s="4">
        <f t="shared" si="23"/>
        <v>50</v>
      </c>
      <c r="R20">
        <f t="shared" si="0"/>
        <v>1000000</v>
      </c>
      <c r="S20">
        <f t="shared" si="1"/>
        <v>547.18126917498967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571.6181070874436</v>
      </c>
      <c r="AC20">
        <f t="shared" si="2"/>
        <v>439.48744403021038</v>
      </c>
      <c r="AE20">
        <f t="shared" si="3"/>
        <v>2783.9840503278137</v>
      </c>
      <c r="AF20">
        <f t="shared" si="4"/>
        <v>-139.19920251639067</v>
      </c>
      <c r="AG20">
        <f t="shared" si="4"/>
        <v>-40.159218597965328</v>
      </c>
      <c r="AH20">
        <f t="shared" si="5"/>
        <v>-2628.404999598356</v>
      </c>
      <c r="AI20">
        <f t="shared" si="6"/>
        <v>-23.779370384898357</v>
      </c>
      <c r="AJ20">
        <f t="shared" si="7"/>
        <v>132.13066305723322</v>
      </c>
      <c r="AK20">
        <f t="shared" si="24"/>
        <v>13.830532706065126</v>
      </c>
      <c r="AL20">
        <f t="shared" si="8"/>
        <v>122.18182537839999</v>
      </c>
      <c r="AN20">
        <f t="shared" si="9"/>
        <v>947.21003590383907</v>
      </c>
      <c r="AO20">
        <f t="shared" si="9"/>
        <v>-47.360501795191951</v>
      </c>
      <c r="AP20">
        <f t="shared" si="9"/>
        <v>-13.663589374935444</v>
      </c>
      <c r="AQ20">
        <f t="shared" si="9"/>
        <v>-894.27652925893483</v>
      </c>
      <c r="AR20">
        <f t="shared" si="9"/>
        <v>-8.0905845252231448</v>
      </c>
      <c r="AS20">
        <f t="shared" si="9"/>
        <v>44.95553416827331</v>
      </c>
      <c r="AT20">
        <f t="shared" si="9"/>
        <v>4.7056373686977828</v>
      </c>
      <c r="AU20">
        <f t="shared" si="9"/>
        <v>41.570587011747946</v>
      </c>
      <c r="AW20">
        <v>17</v>
      </c>
      <c r="AX20">
        <f>(R20*SUMPRODUCT(K21:$K$23, X21:$X$23)-$AZ$3*SUMPRODUCT(K20:$K$22, W21:$W$23))/Z20</f>
        <v>547.18126917498967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3.318545E-3</v>
      </c>
      <c r="O21">
        <f t="shared" si="21"/>
        <v>3466.1830428006192</v>
      </c>
      <c r="P21">
        <f t="shared" si="22"/>
        <v>173.30915214003096</v>
      </c>
      <c r="Q21" s="4">
        <f t="shared" si="23"/>
        <v>50</v>
      </c>
      <c r="R21">
        <f t="shared" si="0"/>
        <v>1000000</v>
      </c>
      <c r="S21">
        <f t="shared" si="1"/>
        <v>366.19428290218809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439.48744403021038</v>
      </c>
      <c r="AC21">
        <f t="shared" si="2"/>
        <v>290.20425435999823</v>
      </c>
      <c r="AE21">
        <f t="shared" si="3"/>
        <v>2746.9054334742405</v>
      </c>
      <c r="AF21">
        <f t="shared" si="4"/>
        <v>-137.34527167371201</v>
      </c>
      <c r="AG21">
        <f t="shared" si="4"/>
        <v>-39.624356237903491</v>
      </c>
      <c r="AH21">
        <f t="shared" si="5"/>
        <v>-2665.403481643697</v>
      </c>
      <c r="AI21">
        <f t="shared" si="6"/>
        <v>-95.467676081072113</v>
      </c>
      <c r="AJ21">
        <f t="shared" si="7"/>
        <v>149.28318967021215</v>
      </c>
      <c r="AK21">
        <f t="shared" si="24"/>
        <v>4.8784761693291827</v>
      </c>
      <c r="AL21">
        <f t="shared" si="8"/>
        <v>58.693989758469222</v>
      </c>
      <c r="AN21">
        <f t="shared" si="9"/>
        <v>888.98941921069377</v>
      </c>
      <c r="AO21">
        <f t="shared" si="9"/>
        <v>-44.449470960534683</v>
      </c>
      <c r="AP21">
        <f t="shared" si="9"/>
        <v>-12.823751778734755</v>
      </c>
      <c r="AQ21">
        <f t="shared" si="9"/>
        <v>-862.61269289917539</v>
      </c>
      <c r="AR21">
        <f t="shared" si="9"/>
        <v>-30.896496427751092</v>
      </c>
      <c r="AS21">
        <f t="shared" si="9"/>
        <v>48.312975927602594</v>
      </c>
      <c r="AT21">
        <f t="shared" si="9"/>
        <v>1.5788361854597608</v>
      </c>
      <c r="AU21">
        <f t="shared" si="9"/>
        <v>18.995315685311258</v>
      </c>
      <c r="AW21">
        <v>18</v>
      </c>
      <c r="AX21">
        <f>(R21*SUMPRODUCT(K22:$K$23, X22:$X$23)-$AZ$3*SUMPRODUCT(K21:$K$22, W22:$W$23))/Z21</f>
        <v>366.19428290218809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3.4212090000000001E-3</v>
      </c>
      <c r="O22">
        <f t="shared" si="21"/>
        <v>3466.1830428006192</v>
      </c>
      <c r="P22">
        <f t="shared" si="22"/>
        <v>173.30915214003096</v>
      </c>
      <c r="Q22" s="4">
        <f t="shared" si="23"/>
        <v>50</v>
      </c>
      <c r="R22">
        <f t="shared" si="0"/>
        <v>1000000</v>
      </c>
      <c r="S22">
        <f t="shared" si="1"/>
        <v>178.59870374134309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290.20425435999823</v>
      </c>
      <c r="AC22">
        <f t="shared" si="2"/>
        <v>139.63757323052778</v>
      </c>
      <c r="AE22">
        <f t="shared" si="3"/>
        <v>2710.0386415483472</v>
      </c>
      <c r="AF22">
        <f t="shared" si="4"/>
        <v>-135.50193207741734</v>
      </c>
      <c r="AG22">
        <f t="shared" si="4"/>
        <v>-39.092549471344135</v>
      </c>
      <c r="AH22">
        <f t="shared" si="5"/>
        <v>-2711.2640836064315</v>
      </c>
      <c r="AI22">
        <f t="shared" si="6"/>
        <v>-175.8199236068458</v>
      </c>
      <c r="AJ22">
        <f t="shared" si="7"/>
        <v>150.56668112947045</v>
      </c>
      <c r="AK22">
        <f t="shared" si="24"/>
        <v>60.159560240449494</v>
      </c>
      <c r="AL22">
        <f t="shared" si="8"/>
        <v>34.906317763074142</v>
      </c>
      <c r="AN22">
        <f t="shared" si="9"/>
        <v>819.68047328661532</v>
      </c>
      <c r="AO22">
        <f t="shared" si="9"/>
        <v>-40.984023664330763</v>
      </c>
      <c r="AP22">
        <f t="shared" si="9"/>
        <v>-11.823964042942276</v>
      </c>
      <c r="AQ22">
        <f t="shared" si="9"/>
        <v>-820.05112147987586</v>
      </c>
      <c r="AR22">
        <f t="shared" si="9"/>
        <v>-53.178635900533486</v>
      </c>
      <c r="AS22">
        <f t="shared" si="9"/>
        <v>45.540519812989345</v>
      </c>
      <c r="AT22">
        <f t="shared" si="9"/>
        <v>18.195909111625326</v>
      </c>
      <c r="AU22">
        <f t="shared" si="9"/>
        <v>10.557793024081189</v>
      </c>
      <c r="AW22">
        <v>19</v>
      </c>
      <c r="AX22">
        <f>(R22*SUMPRODUCT(K23:$K$23, X23:$X$23)-$AZ$3*SUMPRODUCT(K22:$K$22, W23:$W$23))/Z22</f>
        <v>178.59870374134309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3.53338E-3</v>
      </c>
      <c r="O23">
        <f t="shared" si="21"/>
        <v>3466.1830428006192</v>
      </c>
      <c r="P23">
        <f t="shared" si="22"/>
        <v>173.30915214003096</v>
      </c>
      <c r="Q23" s="4">
        <f t="shared" si="23"/>
        <v>50</v>
      </c>
      <c r="R23">
        <f t="shared" si="0"/>
        <v>1000000</v>
      </c>
      <c r="S23">
        <f t="shared" si="1"/>
        <v>181.04890740382382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139.63757323052778</v>
      </c>
      <c r="AC23">
        <f t="shared" si="2"/>
        <v>139.63757323052778</v>
      </c>
      <c r="AE23">
        <f t="shared" si="3"/>
        <v>2673.3626587975896</v>
      </c>
      <c r="AF23">
        <f t="shared" si="4"/>
        <v>-133.66813293987948</v>
      </c>
      <c r="AG23">
        <f t="shared" si="4"/>
        <v>-38.56349514417964</v>
      </c>
      <c r="AH23">
        <f t="shared" si="5"/>
        <v>-2762.576649021159</v>
      </c>
      <c r="AI23">
        <f t="shared" si="6"/>
        <v>-261.44561830762859</v>
      </c>
      <c r="AJ23">
        <f t="shared" si="7"/>
        <v>0</v>
      </c>
      <c r="AK23">
        <f t="shared" si="24"/>
        <v>187.55324693617669</v>
      </c>
      <c r="AL23">
        <f t="shared" si="8"/>
        <v>-73.892371371451901</v>
      </c>
      <c r="AN23">
        <f t="shared" si="9"/>
        <v>732.48249475772059</v>
      </c>
      <c r="AO23">
        <f t="shared" si="9"/>
        <v>-36.624124737886028</v>
      </c>
      <c r="AP23">
        <f t="shared" si="9"/>
        <v>-10.566125413934961</v>
      </c>
      <c r="AQ23">
        <f t="shared" si="9"/>
        <v>-756.92649823446652</v>
      </c>
      <c r="AR23">
        <f t="shared" si="9"/>
        <v>-71.634253628566938</v>
      </c>
      <c r="AS23">
        <f t="shared" si="9"/>
        <v>0</v>
      </c>
      <c r="AT23">
        <f t="shared" si="9"/>
        <v>51.388265547747011</v>
      </c>
      <c r="AU23">
        <f t="shared" si="9"/>
        <v>-20.245988080819924</v>
      </c>
      <c r="AW23">
        <v>20</v>
      </c>
      <c r="AX23">
        <f>(R23*SUMPRODUCT(K$23:$K24, X$23:$X24)-$AZ$3*SUMPRODUCT(K$22:$K23, W$23:$W24))/Z23</f>
        <v>181.04890740382382</v>
      </c>
    </row>
    <row r="25" spans="5:50" x14ac:dyDescent="0.25">
      <c r="AN25" s="8">
        <f t="shared" ref="AN25:AU25" si="25">SUM(AN3:AN23)</f>
        <v>33131.109148990705</v>
      </c>
      <c r="AO25" s="8">
        <f t="shared" si="25"/>
        <v>-4256.1927395499997</v>
      </c>
      <c r="AP25" s="8">
        <f t="shared" si="25"/>
        <v>-948.40113652258572</v>
      </c>
      <c r="AQ25" s="8">
        <f t="shared" si="25"/>
        <v>-26817.139380125278</v>
      </c>
      <c r="AR25" s="8">
        <f t="shared" si="25"/>
        <v>1109.3758927928366</v>
      </c>
      <c r="AS25" s="8">
        <f t="shared" si="25"/>
        <v>-499.58176527188812</v>
      </c>
      <c r="AT25" s="8">
        <f t="shared" si="25"/>
        <v>688.50342086077251</v>
      </c>
      <c r="AU25" s="9">
        <f t="shared" si="25"/>
        <v>1298.2975483817206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8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FB3EE-4156-4FF4-B8DA-5F2AC21737D0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4094.3628098806771</v>
      </c>
      <c r="K3">
        <v>1</v>
      </c>
      <c r="L3" s="2">
        <v>0</v>
      </c>
      <c r="O3">
        <f>$C$3</f>
        <v>4094.3628098806771</v>
      </c>
      <c r="P3">
        <f>O3*B5</f>
        <v>3275.4902479045418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4094.3628098806771</v>
      </c>
      <c r="AF3">
        <f t="shared" ref="AF3:AG23" si="4">-$Z3*P3</f>
        <v>-3275.4902479045418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298.3906342761353</v>
      </c>
      <c r="AJ3">
        <f t="shared" ref="AJ3:AJ23" si="7">AB3-AC3</f>
        <v>0</v>
      </c>
      <c r="AL3">
        <f t="shared" ref="AL3:AL23" si="8">SUM(AI3:AK3)</f>
        <v>298.3906342761353</v>
      </c>
      <c r="AN3">
        <f t="shared" ref="AN3:AU23" si="9">AE3*$K3</f>
        <v>4094.3628098806771</v>
      </c>
      <c r="AO3">
        <f t="shared" si="9"/>
        <v>-3275.4902479045418</v>
      </c>
      <c r="AP3">
        <f t="shared" si="9"/>
        <v>-520.48192770000003</v>
      </c>
      <c r="AQ3">
        <f t="shared" si="9"/>
        <v>0</v>
      </c>
      <c r="AR3">
        <f t="shared" si="9"/>
        <v>298.3906342761353</v>
      </c>
      <c r="AS3">
        <f t="shared" si="9"/>
        <v>0</v>
      </c>
      <c r="AT3">
        <f t="shared" si="9"/>
        <v>0</v>
      </c>
      <c r="AU3">
        <f t="shared" si="9"/>
        <v>298.3906342761353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3279.4269034415283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1000000</v>
      </c>
      <c r="S4">
        <f t="shared" si="1"/>
        <v>613.60969014709099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605.72486760327956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-2849.8989999999999</v>
      </c>
      <c r="AI4">
        <f t="shared" si="6"/>
        <v>-2849.8989999999999</v>
      </c>
      <c r="AJ4">
        <f t="shared" si="7"/>
        <v>-605.72486760327956</v>
      </c>
      <c r="AK4">
        <f>H4*SUM(AB4, AE4:AF4)</f>
        <v>0</v>
      </c>
      <c r="AL4">
        <f t="shared" si="8"/>
        <v>-3455.6238676032795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-2673.7020358382583</v>
      </c>
      <c r="AR4">
        <f t="shared" si="9"/>
        <v>-2673.7020358382583</v>
      </c>
      <c r="AS4">
        <f t="shared" si="9"/>
        <v>-568.27551140189462</v>
      </c>
      <c r="AT4">
        <f t="shared" si="9"/>
        <v>0</v>
      </c>
      <c r="AU4">
        <f t="shared" si="9"/>
        <v>-3241.9775472401529</v>
      </c>
      <c r="AW4">
        <v>1</v>
      </c>
      <c r="AX4">
        <f>(R4*SUMPRODUCT(K5:$K$23, X5:$X$23)-$AZ$3*SUMPRODUCT(K4:$K$22, W5:$W$23))/Z4</f>
        <v>613.60969014709099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2.8964780000000001E-3</v>
      </c>
      <c r="O5">
        <f t="shared" ref="O5:O23" si="21">$C$3</f>
        <v>4094.3628098806771</v>
      </c>
      <c r="P5">
        <f t="shared" ref="P5:P23" si="22">O5*$C$5</f>
        <v>204.71814049403386</v>
      </c>
      <c r="Q5" s="4">
        <f t="shared" ref="Q5:Q23" si="23">$C$8</f>
        <v>50</v>
      </c>
      <c r="R5">
        <f t="shared" si="0"/>
        <v>1000000</v>
      </c>
      <c r="S5">
        <f t="shared" si="1"/>
        <v>1204.5281251179681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605.72486760327956</v>
      </c>
      <c r="AC5">
        <f t="shared" si="2"/>
        <v>1173.7155024231142</v>
      </c>
      <c r="AE5">
        <f t="shared" si="3"/>
        <v>3989.6263128193573</v>
      </c>
      <c r="AF5">
        <f t="shared" si="4"/>
        <v>-199.48131564096786</v>
      </c>
      <c r="AG5">
        <f t="shared" si="4"/>
        <v>-48.720967071987786</v>
      </c>
      <c r="AH5">
        <f t="shared" si="5"/>
        <v>-2859.258550244278</v>
      </c>
      <c r="AI5">
        <f t="shared" si="6"/>
        <v>882.1654798621239</v>
      </c>
      <c r="AJ5">
        <f t="shared" si="7"/>
        <v>-567.99063481983467</v>
      </c>
      <c r="AK5">
        <f>H5*SUM(AB5, AE5:AF5)</f>
        <v>379.80315631713614</v>
      </c>
      <c r="AL5">
        <f t="shared" si="8"/>
        <v>693.97800135942543</v>
      </c>
      <c r="AN5">
        <f t="shared" si="9"/>
        <v>3445.2917197233919</v>
      </c>
      <c r="AO5">
        <f t="shared" si="9"/>
        <v>-172.26458598616961</v>
      </c>
      <c r="AP5">
        <f t="shared" si="9"/>
        <v>-42.073600700566622</v>
      </c>
      <c r="AQ5">
        <f t="shared" si="9"/>
        <v>-2469.1484954498178</v>
      </c>
      <c r="AR5">
        <f t="shared" si="9"/>
        <v>761.8050375868379</v>
      </c>
      <c r="AS5">
        <f t="shared" si="9"/>
        <v>-490.49541926705598</v>
      </c>
      <c r="AT5">
        <f t="shared" si="9"/>
        <v>327.98376764753561</v>
      </c>
      <c r="AU5">
        <f t="shared" si="9"/>
        <v>599.29338596731759</v>
      </c>
      <c r="AW5">
        <v>2</v>
      </c>
      <c r="AX5">
        <f>(R5*SUMPRODUCT(K6:$K$23, X6:$X$23)-$AZ$3*SUMPRODUCT(K5:$K$22, W6:$W$23))/Z5</f>
        <v>1204.5281251179681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2.9506620000000002E-3</v>
      </c>
      <c r="O6">
        <f t="shared" si="21"/>
        <v>4094.3628098806771</v>
      </c>
      <c r="P6">
        <f t="shared" si="22"/>
        <v>204.71814049403386</v>
      </c>
      <c r="Q6" s="4">
        <f t="shared" si="23"/>
        <v>50</v>
      </c>
      <c r="R6">
        <f t="shared" si="0"/>
        <v>1000000</v>
      </c>
      <c r="S6">
        <f t="shared" si="1"/>
        <v>1761.2750069371732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1173.7155024231142</v>
      </c>
      <c r="AC6">
        <f t="shared" si="2"/>
        <v>1693.9942416171107</v>
      </c>
      <c r="AE6">
        <f t="shared" si="3"/>
        <v>3937.9580109357271</v>
      </c>
      <c r="AF6">
        <f t="shared" si="4"/>
        <v>-196.89790054678636</v>
      </c>
      <c r="AG6">
        <f t="shared" si="4"/>
        <v>-48.089998295125341</v>
      </c>
      <c r="AH6">
        <f t="shared" si="5"/>
        <v>-2875.1821228513127</v>
      </c>
      <c r="AI6">
        <f t="shared" si="6"/>
        <v>817.78798924250259</v>
      </c>
      <c r="AJ6">
        <f t="shared" si="7"/>
        <v>-520.27873919399644</v>
      </c>
      <c r="AK6">
        <f>H6*SUM(AB6, AE6:AF6)</f>
        <v>534.72758667395158</v>
      </c>
      <c r="AL6">
        <f t="shared" si="8"/>
        <v>832.23683672245772</v>
      </c>
      <c r="AN6">
        <f t="shared" si="9"/>
        <v>3066.984948746262</v>
      </c>
      <c r="AO6">
        <f t="shared" si="9"/>
        <v>-153.3492474373131</v>
      </c>
      <c r="AP6">
        <f t="shared" si="9"/>
        <v>-37.453751550117801</v>
      </c>
      <c r="AQ6">
        <f t="shared" si="9"/>
        <v>-2239.2672220478953</v>
      </c>
      <c r="AR6">
        <f t="shared" si="9"/>
        <v>636.91472771093538</v>
      </c>
      <c r="AS6">
        <f t="shared" si="9"/>
        <v>-405.20672333972044</v>
      </c>
      <c r="AT6">
        <f t="shared" si="9"/>
        <v>416.45986459330703</v>
      </c>
      <c r="AU6">
        <f t="shared" si="9"/>
        <v>648.16786896452197</v>
      </c>
      <c r="AW6">
        <v>3</v>
      </c>
      <c r="AX6">
        <f>(R6*SUMPRODUCT(K7:$K$23, X7:$X$23)-$AZ$3*SUMPRODUCT(K6:$K$22, W7:$W$23))/Z6</f>
        <v>1761.2750069371732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3.0134020000000001E-3</v>
      </c>
      <c r="O7">
        <f t="shared" si="21"/>
        <v>4094.3628098806771</v>
      </c>
      <c r="P7">
        <f t="shared" si="22"/>
        <v>204.71814049403386</v>
      </c>
      <c r="Q7" s="4">
        <f t="shared" si="23"/>
        <v>50</v>
      </c>
      <c r="R7">
        <f t="shared" si="0"/>
        <v>1000000</v>
      </c>
      <c r="S7">
        <f t="shared" si="1"/>
        <v>2219.7824795580455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1693.9942416171107</v>
      </c>
      <c r="AC7">
        <f t="shared" si="2"/>
        <v>2107.2032727870319</v>
      </c>
      <c r="AE7">
        <f t="shared" si="3"/>
        <v>3886.7117802803004</v>
      </c>
      <c r="AF7">
        <f t="shared" si="4"/>
        <v>-194.33558901401503</v>
      </c>
      <c r="AG7">
        <f t="shared" si="4"/>
        <v>-47.464183815131562</v>
      </c>
      <c r="AH7">
        <f t="shared" si="5"/>
        <v>-2898.2899408505459</v>
      </c>
      <c r="AI7">
        <f t="shared" si="6"/>
        <v>746.62206660060792</v>
      </c>
      <c r="AJ7">
        <f t="shared" si="7"/>
        <v>-413.20903116992122</v>
      </c>
      <c r="AK7">
        <f>H7*SUM(AB7, AE7:AF7)</f>
        <v>563.95298432289167</v>
      </c>
      <c r="AL7">
        <f t="shared" si="8"/>
        <v>897.36601975357837</v>
      </c>
      <c r="AN7">
        <f t="shared" si="9"/>
        <v>2740.1765553365417</v>
      </c>
      <c r="AO7">
        <f t="shared" si="9"/>
        <v>-137.0088277668271</v>
      </c>
      <c r="AP7">
        <f t="shared" si="9"/>
        <v>-33.462796075665793</v>
      </c>
      <c r="AQ7">
        <f t="shared" si="9"/>
        <v>-2043.3277781954937</v>
      </c>
      <c r="AR7">
        <f t="shared" si="9"/>
        <v>526.37715329855519</v>
      </c>
      <c r="AS7">
        <f t="shared" si="9"/>
        <v>-291.31712451893929</v>
      </c>
      <c r="AT7">
        <f t="shared" si="9"/>
        <v>397.5933471048935</v>
      </c>
      <c r="AU7">
        <f t="shared" si="9"/>
        <v>632.65337588450939</v>
      </c>
      <c r="AW7">
        <v>4</v>
      </c>
      <c r="AX7">
        <f>(R7*SUMPRODUCT(K8:$K$23, X8:$X$23)-$AZ$3*SUMPRODUCT(K7:$K$22, W8:$W$23))/Z7</f>
        <v>2219.7824795580455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3.0789929999999999E-3</v>
      </c>
      <c r="O8">
        <f t="shared" si="21"/>
        <v>4094.3628098806771</v>
      </c>
      <c r="P8">
        <f t="shared" si="22"/>
        <v>204.71814049403386</v>
      </c>
      <c r="Q8" s="4">
        <f t="shared" si="23"/>
        <v>50</v>
      </c>
      <c r="R8">
        <f t="shared" si="0"/>
        <v>1000000</v>
      </c>
      <c r="S8">
        <f t="shared" si="1"/>
        <v>2541.0642718925214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2107.2032727870319</v>
      </c>
      <c r="AC8">
        <f t="shared" si="2"/>
        <v>2380.6418067142076</v>
      </c>
      <c r="AE8">
        <f t="shared" si="3"/>
        <v>3835.877504112997</v>
      </c>
      <c r="AF8">
        <f t="shared" si="4"/>
        <v>-191.79387520564984</v>
      </c>
      <c r="AG8">
        <f t="shared" si="4"/>
        <v>-46.843400087262744</v>
      </c>
      <c r="AH8">
        <f t="shared" si="5"/>
        <v>-2922.8377943500673</v>
      </c>
      <c r="AI8">
        <f t="shared" si="6"/>
        <v>674.4024344700174</v>
      </c>
      <c r="AJ8">
        <f t="shared" si="7"/>
        <v>-273.43853392717574</v>
      </c>
      <c r="AK8">
        <f t="shared" ref="AK8:AK23" si="24">H8*SUM(AB8:AB8, AE8:AF8)</f>
        <v>416.96830037284258</v>
      </c>
      <c r="AL8">
        <f t="shared" si="8"/>
        <v>817.93220091568423</v>
      </c>
      <c r="AN8">
        <f t="shared" si="9"/>
        <v>2521.527091235926</v>
      </c>
      <c r="AO8">
        <f t="shared" si="9"/>
        <v>-126.07635456179629</v>
      </c>
      <c r="AP8">
        <f t="shared" si="9"/>
        <v>-30.792667972057554</v>
      </c>
      <c r="AQ8">
        <f t="shared" si="9"/>
        <v>-1921.3373403711407</v>
      </c>
      <c r="AR8">
        <f t="shared" si="9"/>
        <v>443.32072833093167</v>
      </c>
      <c r="AS8">
        <f t="shared" si="9"/>
        <v>-179.74574796664226</v>
      </c>
      <c r="AT8">
        <f t="shared" si="9"/>
        <v>274.09552689035758</v>
      </c>
      <c r="AU8">
        <f t="shared" si="9"/>
        <v>537.67050725464696</v>
      </c>
      <c r="AW8">
        <v>5</v>
      </c>
      <c r="AX8">
        <f>(R8*SUMPRODUCT(K9:$K$23, X9:$X$23)-$AZ$3*SUMPRODUCT(K8:$K$22, W9:$W$23))/Z8</f>
        <v>2541.0642718925214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3.1512390000000001E-3</v>
      </c>
      <c r="O9">
        <f t="shared" si="21"/>
        <v>4094.3628098806771</v>
      </c>
      <c r="P9">
        <f t="shared" si="22"/>
        <v>204.71814049403386</v>
      </c>
      <c r="Q9" s="4">
        <f t="shared" si="23"/>
        <v>50</v>
      </c>
      <c r="R9">
        <f t="shared" si="0"/>
        <v>1000000</v>
      </c>
      <c r="S9">
        <f t="shared" si="1"/>
        <v>2764.4517010506547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2380.6418067142076</v>
      </c>
      <c r="AC9">
        <f t="shared" si="2"/>
        <v>2555.8656007805985</v>
      </c>
      <c r="AE9">
        <f t="shared" si="3"/>
        <v>3785.4309622816832</v>
      </c>
      <c r="AF9">
        <f t="shared" si="4"/>
        <v>-189.27154811408417</v>
      </c>
      <c r="AG9">
        <f t="shared" si="4"/>
        <v>-46.22735133714253</v>
      </c>
      <c r="AH9">
        <f t="shared" si="5"/>
        <v>-2952.2949849517154</v>
      </c>
      <c r="AI9">
        <f t="shared" si="6"/>
        <v>597.63707787874137</v>
      </c>
      <c r="AJ9">
        <f t="shared" si="7"/>
        <v>-175.22379406639084</v>
      </c>
      <c r="AK9">
        <f t="shared" si="24"/>
        <v>311.98902373003034</v>
      </c>
      <c r="AL9">
        <f t="shared" si="8"/>
        <v>734.40230754238087</v>
      </c>
      <c r="AN9">
        <f t="shared" si="9"/>
        <v>2364.9172075785095</v>
      </c>
      <c r="AO9">
        <f t="shared" si="9"/>
        <v>-118.24586037892549</v>
      </c>
      <c r="AP9">
        <f t="shared" si="9"/>
        <v>-28.880161790638077</v>
      </c>
      <c r="AQ9">
        <f t="shared" si="9"/>
        <v>-1844.4222814597736</v>
      </c>
      <c r="AR9">
        <f t="shared" si="9"/>
        <v>373.36890394917248</v>
      </c>
      <c r="AS9">
        <f t="shared" si="9"/>
        <v>-109.46964028503264</v>
      </c>
      <c r="AT9">
        <f t="shared" si="9"/>
        <v>194.91260523479204</v>
      </c>
      <c r="AU9">
        <f t="shared" si="9"/>
        <v>458.81186889893189</v>
      </c>
      <c r="AW9">
        <v>6</v>
      </c>
      <c r="AX9">
        <f>(R9*SUMPRODUCT(K10:$K$23, X10:$X$23)-$AZ$3*SUMPRODUCT(K9:$K$22, W10:$W$23))/Z9</f>
        <v>2764.4517010506547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3.229188E-3</v>
      </c>
      <c r="O10">
        <f t="shared" si="21"/>
        <v>4094.3628098806771</v>
      </c>
      <c r="P10">
        <f t="shared" si="22"/>
        <v>204.71814049403386</v>
      </c>
      <c r="Q10" s="4">
        <f t="shared" si="23"/>
        <v>50</v>
      </c>
      <c r="R10">
        <f t="shared" si="0"/>
        <v>1000000</v>
      </c>
      <c r="S10">
        <f t="shared" si="1"/>
        <v>2935.3005398451064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2555.8656007805985</v>
      </c>
      <c r="AC10">
        <f t="shared" si="2"/>
        <v>2677.9217069288879</v>
      </c>
      <c r="AE10">
        <f t="shared" si="3"/>
        <v>3735.3527844206378</v>
      </c>
      <c r="AF10">
        <f t="shared" si="4"/>
        <v>-186.76763922103191</v>
      </c>
      <c r="AG10">
        <f t="shared" si="4"/>
        <v>-45.615801015561416</v>
      </c>
      <c r="AH10">
        <f t="shared" si="5"/>
        <v>-2985.5361641936925</v>
      </c>
      <c r="AI10">
        <f t="shared" si="6"/>
        <v>517.43317999035207</v>
      </c>
      <c r="AJ10">
        <f t="shared" si="7"/>
        <v>-122.05610614828947</v>
      </c>
      <c r="AK10">
        <f t="shared" si="24"/>
        <v>320.48366416396078</v>
      </c>
      <c r="AL10">
        <f t="shared" si="8"/>
        <v>715.86073800602344</v>
      </c>
      <c r="AN10">
        <f t="shared" si="9"/>
        <v>2217.2268629311338</v>
      </c>
      <c r="AO10">
        <f t="shared" si="9"/>
        <v>-110.86134314655671</v>
      </c>
      <c r="AP10">
        <f t="shared" si="9"/>
        <v>-27.076580238327132</v>
      </c>
      <c r="AQ10">
        <f t="shared" si="9"/>
        <v>-1772.1514848909642</v>
      </c>
      <c r="AR10">
        <f t="shared" si="9"/>
        <v>307.13745465528575</v>
      </c>
      <c r="AS10">
        <f t="shared" si="9"/>
        <v>-72.449937918979202</v>
      </c>
      <c r="AT10">
        <f t="shared" si="9"/>
        <v>190.23236366820095</v>
      </c>
      <c r="AU10">
        <f t="shared" si="9"/>
        <v>424.91988040450752</v>
      </c>
      <c r="AW10">
        <v>7</v>
      </c>
      <c r="AX10">
        <f>(R10*SUMPRODUCT(K11:$K$23, X11:$X$23)-$AZ$3*SUMPRODUCT(K10:$K$22, W11:$W$23))/Z10</f>
        <v>2935.3005398451064</v>
      </c>
    </row>
    <row r="11" spans="1:52" x14ac:dyDescent="0.25">
      <c r="A11" t="s">
        <v>33</v>
      </c>
      <c r="C11" s="7">
        <f>AU25</f>
        <v>1632.0397909225267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3.318545E-3</v>
      </c>
      <c r="O11">
        <f t="shared" si="21"/>
        <v>4094.3628098806771</v>
      </c>
      <c r="P11">
        <f t="shared" si="22"/>
        <v>204.71814049403386</v>
      </c>
      <c r="Q11" s="4">
        <f t="shared" si="23"/>
        <v>50</v>
      </c>
      <c r="R11">
        <f t="shared" si="0"/>
        <v>1000000</v>
      </c>
      <c r="S11">
        <f t="shared" si="1"/>
        <v>3049.1684316045212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2677.9217069288879</v>
      </c>
      <c r="AC11">
        <f t="shared" si="2"/>
        <v>2744.7556109256948</v>
      </c>
      <c r="AE11">
        <f t="shared" si="3"/>
        <v>3685.6033202704562</v>
      </c>
      <c r="AF11">
        <f t="shared" si="4"/>
        <v>-184.2801660135228</v>
      </c>
      <c r="AG11">
        <f t="shared" si="4"/>
        <v>-45.008264917024619</v>
      </c>
      <c r="AH11">
        <f t="shared" si="5"/>
        <v>-3027.5617676237252</v>
      </c>
      <c r="AI11">
        <f t="shared" si="6"/>
        <v>428.75312171618361</v>
      </c>
      <c r="AJ11">
        <f t="shared" si="7"/>
        <v>-66.833903996806839</v>
      </c>
      <c r="AK11">
        <f t="shared" si="24"/>
        <v>318.23111035106984</v>
      </c>
      <c r="AL11">
        <f t="shared" si="8"/>
        <v>680.15032807044668</v>
      </c>
      <c r="AN11">
        <f t="shared" si="9"/>
        <v>2080.5483853371152</v>
      </c>
      <c r="AO11">
        <f t="shared" si="9"/>
        <v>-104.02741926685574</v>
      </c>
      <c r="AP11">
        <f t="shared" si="9"/>
        <v>-25.407474641918078</v>
      </c>
      <c r="AQ11">
        <f t="shared" si="9"/>
        <v>-1709.0794097384555</v>
      </c>
      <c r="AR11">
        <f t="shared" si="9"/>
        <v>242.03408168988565</v>
      </c>
      <c r="AS11">
        <f t="shared" si="9"/>
        <v>-37.728197791000582</v>
      </c>
      <c r="AT11">
        <f t="shared" si="9"/>
        <v>179.6436472594587</v>
      </c>
      <c r="AU11">
        <f t="shared" si="9"/>
        <v>383.9495311583438</v>
      </c>
      <c r="AW11">
        <v>8</v>
      </c>
      <c r="AX11">
        <f>(R11*SUMPRODUCT(K12:$K$23, X12:$X$23)-$AZ$3*SUMPRODUCT(K11:$K$22, W12:$W$23))/Z11</f>
        <v>3049.1684316045212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3.4212090000000001E-3</v>
      </c>
      <c r="O12">
        <f t="shared" si="21"/>
        <v>4094.3628098806771</v>
      </c>
      <c r="P12">
        <f t="shared" si="22"/>
        <v>204.71814049403386</v>
      </c>
      <c r="Q12" s="4">
        <f t="shared" si="23"/>
        <v>50</v>
      </c>
      <c r="R12">
        <f t="shared" si="0"/>
        <v>1000000</v>
      </c>
      <c r="S12">
        <f t="shared" si="1"/>
        <v>3106.1079623261921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2744.7556109256948</v>
      </c>
      <c r="AC12">
        <f t="shared" si="2"/>
        <v>2758.4847579484667</v>
      </c>
      <c r="AE12">
        <f t="shared" si="3"/>
        <v>3636.1380678180126</v>
      </c>
      <c r="AF12">
        <f t="shared" si="4"/>
        <v>-181.80690339090063</v>
      </c>
      <c r="AG12">
        <f t="shared" si="4"/>
        <v>-44.404199586845863</v>
      </c>
      <c r="AH12">
        <f t="shared" si="5"/>
        <v>-3079.6536201701774</v>
      </c>
      <c r="AI12">
        <f t="shared" si="6"/>
        <v>330.27334467008859</v>
      </c>
      <c r="AJ12">
        <f t="shared" si="7"/>
        <v>-13.72914702277194</v>
      </c>
      <c r="AK12">
        <f t="shared" si="24"/>
        <v>321.73260364081068</v>
      </c>
      <c r="AL12">
        <f t="shared" si="8"/>
        <v>638.27680128812733</v>
      </c>
      <c r="AN12">
        <f t="shared" si="9"/>
        <v>1951.34985323975</v>
      </c>
      <c r="AO12">
        <f t="shared" si="9"/>
        <v>-97.567492661987501</v>
      </c>
      <c r="AP12">
        <f t="shared" si="9"/>
        <v>-23.829713484729247</v>
      </c>
      <c r="AQ12">
        <f t="shared" si="9"/>
        <v>-1652.7099707615155</v>
      </c>
      <c r="AR12">
        <f t="shared" si="9"/>
        <v>177.24267633151786</v>
      </c>
      <c r="AS12">
        <f t="shared" si="9"/>
        <v>-7.3678085178073127</v>
      </c>
      <c r="AT12">
        <f t="shared" si="9"/>
        <v>172.65924923298607</v>
      </c>
      <c r="AU12">
        <f t="shared" si="9"/>
        <v>342.53411704669662</v>
      </c>
      <c r="AW12">
        <v>9</v>
      </c>
      <c r="AX12">
        <f>(R12*SUMPRODUCT(K13:$K$23, X13:$X$23)-$AZ$3*SUMPRODUCT(K12:$K$22, W13:$W$23))/Z12</f>
        <v>3106.1079623261921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3.53338E-3</v>
      </c>
      <c r="O13">
        <f t="shared" si="21"/>
        <v>4094.3628098806771</v>
      </c>
      <c r="P13">
        <f t="shared" si="22"/>
        <v>204.71814049403386</v>
      </c>
      <c r="Q13" s="4">
        <f t="shared" si="23"/>
        <v>50</v>
      </c>
      <c r="R13">
        <f t="shared" si="0"/>
        <v>1000000</v>
      </c>
      <c r="S13">
        <f t="shared" si="1"/>
        <v>3105.0594071938244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2758.4847579484667</v>
      </c>
      <c r="AC13">
        <f t="shared" si="2"/>
        <v>2720.2345328189276</v>
      </c>
      <c r="AE13">
        <f t="shared" si="3"/>
        <v>3586.9288296137652</v>
      </c>
      <c r="AF13">
        <f t="shared" si="4"/>
        <v>-179.34644148068827</v>
      </c>
      <c r="AG13">
        <f t="shared" si="4"/>
        <v>-43.80326068024123</v>
      </c>
      <c r="AH13">
        <f t="shared" si="5"/>
        <v>-3137.9382147233887</v>
      </c>
      <c r="AI13">
        <f t="shared" si="6"/>
        <v>225.84091272944715</v>
      </c>
      <c r="AJ13">
        <f t="shared" si="7"/>
        <v>38.250225129539103</v>
      </c>
      <c r="AK13">
        <f t="shared" si="24"/>
        <v>318.78567145241584</v>
      </c>
      <c r="AL13">
        <f t="shared" si="8"/>
        <v>582.8768093114021</v>
      </c>
      <c r="AN13">
        <f t="shared" si="9"/>
        <v>1830.3142475638601</v>
      </c>
      <c r="AO13">
        <f t="shared" si="9"/>
        <v>-91.515712378193015</v>
      </c>
      <c r="AP13">
        <f t="shared" si="9"/>
        <v>-22.351637269990754</v>
      </c>
      <c r="AQ13">
        <f t="shared" si="9"/>
        <v>-1601.2062951920245</v>
      </c>
      <c r="AR13">
        <f t="shared" si="9"/>
        <v>115.24060272365188</v>
      </c>
      <c r="AS13">
        <f t="shared" si="9"/>
        <v>19.518071127901131</v>
      </c>
      <c r="AT13">
        <f t="shared" si="9"/>
        <v>162.66783761120692</v>
      </c>
      <c r="AU13">
        <f t="shared" si="9"/>
        <v>297.42651146275989</v>
      </c>
      <c r="AW13">
        <v>10</v>
      </c>
      <c r="AX13">
        <f>(R13*SUMPRODUCT(K14:$K$23, X14:$X$23)-$AZ$3*SUMPRODUCT(K13:$K$22, W14:$W$23))/Z13</f>
        <v>3105.0594071938244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3.6617109999999998E-3</v>
      </c>
      <c r="O14">
        <f t="shared" si="21"/>
        <v>4094.3628098806771</v>
      </c>
      <c r="P14">
        <f t="shared" si="22"/>
        <v>204.71814049403386</v>
      </c>
      <c r="Q14" s="4">
        <f t="shared" si="23"/>
        <v>50</v>
      </c>
      <c r="R14">
        <f t="shared" si="0"/>
        <v>1000000</v>
      </c>
      <c r="S14">
        <f t="shared" si="1"/>
        <v>3042.9057522062972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2720.2345328189276</v>
      </c>
      <c r="AC14">
        <f t="shared" si="2"/>
        <v>2629.3647088591879</v>
      </c>
      <c r="AE14">
        <f t="shared" si="3"/>
        <v>3537.9252445660136</v>
      </c>
      <c r="AF14">
        <f t="shared" si="4"/>
        <v>-176.89626222830069</v>
      </c>
      <c r="AG14">
        <f t="shared" si="4"/>
        <v>-43.20483319197011</v>
      </c>
      <c r="AH14">
        <f t="shared" si="5"/>
        <v>-3207.8976293741357</v>
      </c>
      <c r="AI14">
        <f t="shared" si="6"/>
        <v>109.92651977160722</v>
      </c>
      <c r="AJ14">
        <f t="shared" si="7"/>
        <v>90.869823959739733</v>
      </c>
      <c r="AK14">
        <f t="shared" si="24"/>
        <v>312.57694467905128</v>
      </c>
      <c r="AL14">
        <f t="shared" si="8"/>
        <v>513.37328841039823</v>
      </c>
      <c r="AN14">
        <f t="shared" si="9"/>
        <v>1717.0525235633058</v>
      </c>
      <c r="AO14">
        <f t="shared" si="9"/>
        <v>-85.852626178165295</v>
      </c>
      <c r="AP14">
        <f t="shared" si="9"/>
        <v>-20.968495017340029</v>
      </c>
      <c r="AQ14">
        <f t="shared" si="9"/>
        <v>-1556.8810359432202</v>
      </c>
      <c r="AR14">
        <f t="shared" si="9"/>
        <v>53.350366424580336</v>
      </c>
      <c r="AS14">
        <f t="shared" si="9"/>
        <v>44.101627298505562</v>
      </c>
      <c r="AT14">
        <f t="shared" si="9"/>
        <v>151.7021967870069</v>
      </c>
      <c r="AU14">
        <f t="shared" si="9"/>
        <v>249.15419051009277</v>
      </c>
      <c r="AW14">
        <v>11</v>
      </c>
      <c r="AX14">
        <f>(R14*SUMPRODUCT(K15:$K$23, X15:$X$23)-$AZ$3*SUMPRODUCT(K14:$K$22, W15:$W$23))/Z14</f>
        <v>3042.9057522062972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3.8071530000000002E-3</v>
      </c>
      <c r="O15">
        <f t="shared" si="21"/>
        <v>4094.3628098806771</v>
      </c>
      <c r="P15">
        <f t="shared" si="22"/>
        <v>204.71814049403386</v>
      </c>
      <c r="Q15" s="4">
        <f t="shared" si="23"/>
        <v>50</v>
      </c>
      <c r="R15">
        <f t="shared" si="0"/>
        <v>1000000</v>
      </c>
      <c r="S15">
        <f t="shared" si="1"/>
        <v>2918.2433869019724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2629.3647088591879</v>
      </c>
      <c r="AC15">
        <f t="shared" si="2"/>
        <v>2486.8276451976499</v>
      </c>
      <c r="AE15">
        <f t="shared" si="3"/>
        <v>3489.0765694117285</v>
      </c>
      <c r="AF15">
        <f t="shared" si="4"/>
        <v>-174.45382847058644</v>
      </c>
      <c r="AG15">
        <f t="shared" si="4"/>
        <v>-42.608297449749102</v>
      </c>
      <c r="AH15">
        <f t="shared" si="5"/>
        <v>-3289.7482060261718</v>
      </c>
      <c r="AI15">
        <f t="shared" si="6"/>
        <v>-17.733762534778634</v>
      </c>
      <c r="AJ15">
        <f t="shared" si="7"/>
        <v>142.53706366153801</v>
      </c>
      <c r="AK15">
        <f t="shared" si="24"/>
        <v>308.49294864463712</v>
      </c>
      <c r="AL15">
        <f t="shared" si="8"/>
        <v>433.2962497713965</v>
      </c>
      <c r="AN15">
        <f t="shared" si="9"/>
        <v>1609.7964793815299</v>
      </c>
      <c r="AO15">
        <f t="shared" si="9"/>
        <v>-80.489823969076511</v>
      </c>
      <c r="AP15">
        <f t="shared" si="9"/>
        <v>-19.65869360058549</v>
      </c>
      <c r="AQ15">
        <f t="shared" si="9"/>
        <v>-1517.8299973524317</v>
      </c>
      <c r="AR15">
        <f t="shared" si="9"/>
        <v>-8.1820355405636693</v>
      </c>
      <c r="AS15">
        <f t="shared" si="9"/>
        <v>65.764009100669298</v>
      </c>
      <c r="AT15">
        <f t="shared" si="9"/>
        <v>142.33303648188337</v>
      </c>
      <c r="AU15">
        <f t="shared" si="9"/>
        <v>199.91501004198898</v>
      </c>
      <c r="AW15">
        <v>12</v>
      </c>
      <c r="AX15">
        <f>(R15*SUMPRODUCT(K16:$K$23, X16:$X$23)-$AZ$3*SUMPRODUCT(K15:$K$22, W16:$W$23))/Z15</f>
        <v>2918.2433869019724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3.9582979999999999E-3</v>
      </c>
      <c r="O16">
        <f t="shared" si="21"/>
        <v>4094.3628098806771</v>
      </c>
      <c r="P16">
        <f t="shared" si="22"/>
        <v>204.71814049403386</v>
      </c>
      <c r="Q16" s="4">
        <f t="shared" si="23"/>
        <v>50</v>
      </c>
      <c r="R16">
        <f t="shared" si="0"/>
        <v>1000000</v>
      </c>
      <c r="S16">
        <f t="shared" si="1"/>
        <v>2737.9587226264057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2486.8276451976499</v>
      </c>
      <c r="AC16">
        <f t="shared" si="2"/>
        <v>2300.6277593775012</v>
      </c>
      <c r="AE16">
        <f t="shared" si="3"/>
        <v>3440.3749989110615</v>
      </c>
      <c r="AF16">
        <f t="shared" si="4"/>
        <v>-172.01874994555308</v>
      </c>
      <c r="AG16">
        <f t="shared" si="4"/>
        <v>-42.013558136672863</v>
      </c>
      <c r="AH16">
        <f t="shared" si="5"/>
        <v>-3373.1267715749395</v>
      </c>
      <c r="AI16">
        <f t="shared" si="6"/>
        <v>-146.78408074610434</v>
      </c>
      <c r="AJ16">
        <f t="shared" si="7"/>
        <v>186.19988582014867</v>
      </c>
      <c r="AK16">
        <f t="shared" si="24"/>
        <v>314.80855901072476</v>
      </c>
      <c r="AL16">
        <f t="shared" si="8"/>
        <v>354.22436408476909</v>
      </c>
      <c r="AN16">
        <f t="shared" si="9"/>
        <v>1505.0028068673289</v>
      </c>
      <c r="AO16">
        <f t="shared" si="9"/>
        <v>-75.250140343366439</v>
      </c>
      <c r="AP16">
        <f t="shared" si="9"/>
        <v>-18.378962450950816</v>
      </c>
      <c r="AQ16">
        <f t="shared" si="9"/>
        <v>-1475.5848594256254</v>
      </c>
      <c r="AR16">
        <f t="shared" si="9"/>
        <v>-64.211155352614071</v>
      </c>
      <c r="AS16">
        <f t="shared" si="9"/>
        <v>81.453722598960283</v>
      </c>
      <c r="AT16">
        <f t="shared" si="9"/>
        <v>137.71398905263581</v>
      </c>
      <c r="AU16">
        <f t="shared" si="9"/>
        <v>154.95655629898201</v>
      </c>
      <c r="AW16">
        <v>13</v>
      </c>
      <c r="AX16">
        <f>(R16*SUMPRODUCT(K17:$K$23, X17:$X$23)-$AZ$3*SUMPRODUCT(K16:$K$22, W17:$W$23))/Z16</f>
        <v>2737.9587226264057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4.120851E-3</v>
      </c>
      <c r="O17">
        <f t="shared" si="21"/>
        <v>4094.3628098806771</v>
      </c>
      <c r="P17">
        <f t="shared" si="22"/>
        <v>204.71814049403386</v>
      </c>
      <c r="Q17" s="4">
        <f t="shared" si="23"/>
        <v>50</v>
      </c>
      <c r="R17">
        <f t="shared" si="0"/>
        <v>1000000</v>
      </c>
      <c r="S17">
        <f t="shared" si="1"/>
        <v>2510.0811192070701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2300.6277593775012</v>
      </c>
      <c r="AC17">
        <f t="shared" si="2"/>
        <v>2079.3658049238593</v>
      </c>
      <c r="AE17">
        <f t="shared" si="3"/>
        <v>3391.7939761673138</v>
      </c>
      <c r="AF17">
        <f t="shared" si="4"/>
        <v>-169.58969880836568</v>
      </c>
      <c r="AG17">
        <f t="shared" si="4"/>
        <v>-41.420290942245067</v>
      </c>
      <c r="AH17">
        <f t="shared" si="5"/>
        <v>-3462.6322612213298</v>
      </c>
      <c r="AI17">
        <f t="shared" si="6"/>
        <v>-281.84827480462673</v>
      </c>
      <c r="AJ17">
        <f t="shared" si="7"/>
        <v>221.26195445364192</v>
      </c>
      <c r="AK17">
        <f t="shared" si="24"/>
        <v>340.75873666663892</v>
      </c>
      <c r="AL17">
        <f t="shared" si="8"/>
        <v>280.17241631565412</v>
      </c>
      <c r="AN17">
        <f t="shared" si="9"/>
        <v>1397.5236756870809</v>
      </c>
      <c r="AO17">
        <f t="shared" si="9"/>
        <v>-69.876183784354041</v>
      </c>
      <c r="AP17">
        <f t="shared" si="9"/>
        <v>-17.066436715311617</v>
      </c>
      <c r="AQ17">
        <f t="shared" si="9"/>
        <v>-1426.7112328334392</v>
      </c>
      <c r="AR17">
        <f t="shared" si="9"/>
        <v>-116.13017764602404</v>
      </c>
      <c r="AS17">
        <f t="shared" si="9"/>
        <v>91.166745990620171</v>
      </c>
      <c r="AT17">
        <f t="shared" si="9"/>
        <v>140.40310394293709</v>
      </c>
      <c r="AU17">
        <f t="shared" si="9"/>
        <v>115.43967228753323</v>
      </c>
      <c r="AW17">
        <v>14</v>
      </c>
      <c r="AX17">
        <f>(R17*SUMPRODUCT(K18:$K$23, X18:$X$23)-$AZ$3*SUMPRODUCT(K17:$K$22, W18:$W$23))/Z17</f>
        <v>2510.0811192070701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4.2986129999999997E-3</v>
      </c>
      <c r="O18">
        <f t="shared" si="21"/>
        <v>4094.3628098806771</v>
      </c>
      <c r="P18">
        <f t="shared" si="22"/>
        <v>204.71814049403386</v>
      </c>
      <c r="Q18" s="4">
        <f t="shared" si="23"/>
        <v>50</v>
      </c>
      <c r="R18">
        <f t="shared" si="0"/>
        <v>1000000</v>
      </c>
      <c r="S18">
        <f t="shared" si="1"/>
        <v>2238.1728323622087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2079.3658049238593</v>
      </c>
      <c r="AC18">
        <f t="shared" si="2"/>
        <v>1827.6041193773799</v>
      </c>
      <c r="AE18">
        <f t="shared" si="3"/>
        <v>3343.2960267263661</v>
      </c>
      <c r="AF18">
        <f t="shared" si="4"/>
        <v>-167.16480133631831</v>
      </c>
      <c r="AG18">
        <f t="shared" si="4"/>
        <v>-40.828038231714501</v>
      </c>
      <c r="AH18">
        <f t="shared" si="5"/>
        <v>-3560.9960221623378</v>
      </c>
      <c r="AI18">
        <f t="shared" si="6"/>
        <v>-425.69283500400434</v>
      </c>
      <c r="AJ18">
        <f t="shared" si="7"/>
        <v>251.76168554647938</v>
      </c>
      <c r="AK18">
        <f t="shared" si="24"/>
        <v>368.41034182500488</v>
      </c>
      <c r="AL18">
        <f t="shared" si="8"/>
        <v>194.47919236747992</v>
      </c>
      <c r="AN18">
        <f t="shared" si="9"/>
        <v>1287.3012106252629</v>
      </c>
      <c r="AO18">
        <f t="shared" si="9"/>
        <v>-64.36506053126314</v>
      </c>
      <c r="AP18">
        <f t="shared" si="9"/>
        <v>-15.720409626605353</v>
      </c>
      <c r="AQ18">
        <f t="shared" si="9"/>
        <v>-1371.1243197479828</v>
      </c>
      <c r="AR18">
        <f t="shared" si="9"/>
        <v>-163.90857928058847</v>
      </c>
      <c r="AS18">
        <f t="shared" si="9"/>
        <v>96.938207087327484</v>
      </c>
      <c r="AT18">
        <f t="shared" si="9"/>
        <v>141.85255366171359</v>
      </c>
      <c r="AU18">
        <f t="shared" si="9"/>
        <v>74.8821814684526</v>
      </c>
      <c r="AW18">
        <v>15</v>
      </c>
      <c r="AX18">
        <f>(R18*SUMPRODUCT(K19:$K$23, X19:$X$23)-$AZ$3*SUMPRODUCT(K18:$K$22, W19:$W$23))/Z18</f>
        <v>2238.1728323622087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4.5124980000000002E-3</v>
      </c>
      <c r="O19">
        <f t="shared" si="21"/>
        <v>4094.3628098806771</v>
      </c>
      <c r="P19">
        <f t="shared" si="22"/>
        <v>204.71814049403386</v>
      </c>
      <c r="Q19" s="4">
        <f t="shared" si="23"/>
        <v>50</v>
      </c>
      <c r="R19">
        <f t="shared" si="0"/>
        <v>1000000</v>
      </c>
      <c r="S19">
        <f t="shared" si="1"/>
        <v>1909.9204550086556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1827.6041193773799</v>
      </c>
      <c r="AC19">
        <f t="shared" si="2"/>
        <v>1536.9329071219104</v>
      </c>
      <c r="AE19">
        <f t="shared" si="3"/>
        <v>3294.7764498250922</v>
      </c>
      <c r="AF19">
        <f t="shared" si="4"/>
        <v>-164.73882249125461</v>
      </c>
      <c r="AG19">
        <f t="shared" si="4"/>
        <v>-40.235521408532826</v>
      </c>
      <c r="AH19">
        <f t="shared" si="5"/>
        <v>-3684.7288172907047</v>
      </c>
      <c r="AI19">
        <f t="shared" si="6"/>
        <v>-594.92671136540002</v>
      </c>
      <c r="AJ19">
        <f t="shared" si="7"/>
        <v>290.67121225546953</v>
      </c>
      <c r="AK19">
        <f t="shared" si="24"/>
        <v>363.89090420860344</v>
      </c>
      <c r="AL19">
        <f t="shared" si="8"/>
        <v>59.635405098672948</v>
      </c>
      <c r="AN19">
        <f t="shared" si="9"/>
        <v>1181.8699966281595</v>
      </c>
      <c r="AO19">
        <f t="shared" si="9"/>
        <v>-59.093499831407968</v>
      </c>
      <c r="AP19">
        <f t="shared" si="9"/>
        <v>-14.432892876225139</v>
      </c>
      <c r="AQ19">
        <f t="shared" si="9"/>
        <v>-1321.7498975076842</v>
      </c>
      <c r="AR19">
        <f t="shared" si="9"/>
        <v>-213.40629358715785</v>
      </c>
      <c r="AS19">
        <f t="shared" si="9"/>
        <v>104.26673550689966</v>
      </c>
      <c r="AT19">
        <f t="shared" si="9"/>
        <v>130.53138757042865</v>
      </c>
      <c r="AU19">
        <f t="shared" si="9"/>
        <v>21.391829490170451</v>
      </c>
      <c r="AW19">
        <v>16</v>
      </c>
      <c r="AX19">
        <f>(R19*SUMPRODUCT(K20:$K$23, X20:$X$23)-$AZ$3*SUMPRODUCT(K19:$K$22, W20:$W$23))/Z19</f>
        <v>1909.9204550086556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4.7406419999999998E-3</v>
      </c>
      <c r="O20">
        <f t="shared" si="21"/>
        <v>4094.3628098806771</v>
      </c>
      <c r="P20">
        <f t="shared" si="22"/>
        <v>204.71814049403386</v>
      </c>
      <c r="Q20" s="4">
        <f t="shared" si="23"/>
        <v>50</v>
      </c>
      <c r="R20">
        <f t="shared" si="0"/>
        <v>1000000</v>
      </c>
      <c r="S20">
        <f t="shared" si="1"/>
        <v>1495.3930534286178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1536.9329071219104</v>
      </c>
      <c r="AC20">
        <f t="shared" si="2"/>
        <v>1185.6201091671865</v>
      </c>
      <c r="AE20">
        <f t="shared" si="3"/>
        <v>3246.2093297081897</v>
      </c>
      <c r="AF20">
        <f t="shared" si="4"/>
        <v>-162.31046648540948</v>
      </c>
      <c r="AG20">
        <f t="shared" si="4"/>
        <v>-39.642423991766314</v>
      </c>
      <c r="AH20">
        <f t="shared" si="5"/>
        <v>-3814.8440536237972</v>
      </c>
      <c r="AI20">
        <f t="shared" si="6"/>
        <v>-770.58761439278351</v>
      </c>
      <c r="AJ20">
        <f t="shared" si="7"/>
        <v>351.31279795472392</v>
      </c>
      <c r="AK20">
        <f t="shared" si="24"/>
        <v>250.91116512971672</v>
      </c>
      <c r="AL20">
        <f t="shared" si="8"/>
        <v>-168.36365130834287</v>
      </c>
      <c r="AN20">
        <f t="shared" si="9"/>
        <v>1104.4754568124088</v>
      </c>
      <c r="AO20">
        <f t="shared" si="9"/>
        <v>-55.223772840620434</v>
      </c>
      <c r="AP20">
        <f t="shared" si="9"/>
        <v>-13.487757535153518</v>
      </c>
      <c r="AQ20">
        <f t="shared" si="9"/>
        <v>-1297.9451418103706</v>
      </c>
      <c r="AR20">
        <f t="shared" si="9"/>
        <v>-262.18121537373594</v>
      </c>
      <c r="AS20">
        <f t="shared" si="9"/>
        <v>119.52906408533086</v>
      </c>
      <c r="AT20">
        <f t="shared" si="9"/>
        <v>85.368870451397882</v>
      </c>
      <c r="AU20">
        <f t="shared" si="9"/>
        <v>-57.283280837007183</v>
      </c>
      <c r="AW20">
        <v>17</v>
      </c>
      <c r="AX20">
        <f>(R20*SUMPRODUCT(K21:$K$23, X21:$X$23)-$AZ$3*SUMPRODUCT(K20:$K$22, W21:$W$23))/Z20</f>
        <v>1495.3930534286178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4.9668849999999999E-3</v>
      </c>
      <c r="O21">
        <f t="shared" si="21"/>
        <v>4094.3628098806771</v>
      </c>
      <c r="P21">
        <f t="shared" si="22"/>
        <v>204.71814049403386</v>
      </c>
      <c r="Q21" s="4">
        <f t="shared" si="23"/>
        <v>50</v>
      </c>
      <c r="R21">
        <f t="shared" si="0"/>
        <v>1000000</v>
      </c>
      <c r="S21">
        <f t="shared" si="1"/>
        <v>1018.9729508748551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1185.6201091671865</v>
      </c>
      <c r="AC21">
        <f t="shared" si="2"/>
        <v>795.79954108362972</v>
      </c>
      <c r="AE21">
        <f t="shared" si="3"/>
        <v>3197.6236879845201</v>
      </c>
      <c r="AF21">
        <f t="shared" si="4"/>
        <v>-159.88118439922602</v>
      </c>
      <c r="AG21">
        <f t="shared" si="4"/>
        <v>-39.049100390760302</v>
      </c>
      <c r="AH21">
        <f t="shared" si="5"/>
        <v>-3937.987221766884</v>
      </c>
      <c r="AI21">
        <f t="shared" si="6"/>
        <v>-939.29381857235057</v>
      </c>
      <c r="AJ21">
        <f t="shared" si="7"/>
        <v>389.82056808355674</v>
      </c>
      <c r="AK21">
        <f t="shared" si="24"/>
        <v>216.65850203420226</v>
      </c>
      <c r="AL21">
        <f t="shared" si="8"/>
        <v>-332.81474845459161</v>
      </c>
      <c r="AN21">
        <f t="shared" si="9"/>
        <v>1034.8567484685391</v>
      </c>
      <c r="AO21">
        <f t="shared" si="9"/>
        <v>-51.742837423426955</v>
      </c>
      <c r="AP21">
        <f t="shared" si="9"/>
        <v>-12.63757996691429</v>
      </c>
      <c r="AQ21">
        <f t="shared" si="9"/>
        <v>-1274.4628666411297</v>
      </c>
      <c r="AR21">
        <f t="shared" si="9"/>
        <v>-303.98653556293215</v>
      </c>
      <c r="AS21">
        <f t="shared" si="9"/>
        <v>126.15882446986087</v>
      </c>
      <c r="AT21">
        <f t="shared" si="9"/>
        <v>70.117854638642612</v>
      </c>
      <c r="AU21">
        <f t="shared" si="9"/>
        <v>-107.70985645442865</v>
      </c>
      <c r="AW21">
        <v>18</v>
      </c>
      <c r="AX21">
        <f>(R21*SUMPRODUCT(K22:$K$23, X22:$X$23)-$AZ$3*SUMPRODUCT(K21:$K$22, W22:$W$23))/Z21</f>
        <v>1018.9729508748551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5.2168930000000002E-3</v>
      </c>
      <c r="O22">
        <f t="shared" si="21"/>
        <v>4094.3628098806771</v>
      </c>
      <c r="P22">
        <f t="shared" si="22"/>
        <v>204.71814049403386</v>
      </c>
      <c r="Q22" s="4">
        <f t="shared" si="23"/>
        <v>50</v>
      </c>
      <c r="R22">
        <f t="shared" si="0"/>
        <v>1000000</v>
      </c>
      <c r="S22">
        <f t="shared" si="1"/>
        <v>510.16133047280516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795.79954108362972</v>
      </c>
      <c r="AC22">
        <f t="shared" si="2"/>
        <v>392.36400189128358</v>
      </c>
      <c r="AE22">
        <f t="shared" si="3"/>
        <v>3148.9657904701949</v>
      </c>
      <c r="AF22">
        <f t="shared" si="4"/>
        <v>-157.44828952350974</v>
      </c>
      <c r="AG22">
        <f t="shared" si="4"/>
        <v>-38.454894408367849</v>
      </c>
      <c r="AH22">
        <f t="shared" si="5"/>
        <v>-4074.2995696970943</v>
      </c>
      <c r="AI22">
        <f t="shared" si="6"/>
        <v>-1121.2369631587767</v>
      </c>
      <c r="AJ22">
        <f t="shared" si="7"/>
        <v>403.43553919234614</v>
      </c>
      <c r="AK22">
        <f t="shared" si="24"/>
        <v>265.11219294212208</v>
      </c>
      <c r="AL22">
        <f t="shared" si="8"/>
        <v>-452.68923102430847</v>
      </c>
      <c r="AN22">
        <f t="shared" si="9"/>
        <v>952.43873276333227</v>
      </c>
      <c r="AO22">
        <f t="shared" si="9"/>
        <v>-47.621936638166616</v>
      </c>
      <c r="AP22">
        <f t="shared" si="9"/>
        <v>-11.631098378297956</v>
      </c>
      <c r="AQ22">
        <f t="shared" si="9"/>
        <v>-1232.3159339501944</v>
      </c>
      <c r="AR22">
        <f t="shared" si="9"/>
        <v>-339.1302362033266</v>
      </c>
      <c r="AS22">
        <f t="shared" si="9"/>
        <v>122.02343857240666</v>
      </c>
      <c r="AT22">
        <f t="shared" si="9"/>
        <v>80.186047701775678</v>
      </c>
      <c r="AU22">
        <f t="shared" si="9"/>
        <v>-136.92074992914428</v>
      </c>
      <c r="AW22">
        <v>19</v>
      </c>
      <c r="AX22">
        <f>(R22*SUMPRODUCT(K23:$K$23, X23:$X$23)-$AZ$3*SUMPRODUCT(K22:$K$22, W23:$W$23))/Z22</f>
        <v>510.16133047280516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5.4821100000000001E-3</v>
      </c>
      <c r="O23">
        <f t="shared" si="21"/>
        <v>4094.3628098806771</v>
      </c>
      <c r="P23">
        <f t="shared" si="22"/>
        <v>204.71814049403386</v>
      </c>
      <c r="Q23" s="4">
        <f t="shared" si="23"/>
        <v>50</v>
      </c>
      <c r="R23">
        <f t="shared" si="0"/>
        <v>1000000</v>
      </c>
      <c r="S23">
        <f t="shared" si="1"/>
        <v>518.18391077972706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392.36400189128358</v>
      </c>
      <c r="AC23">
        <f t="shared" si="2"/>
        <v>392.36400189128352</v>
      </c>
      <c r="AE23">
        <f t="shared" si="3"/>
        <v>3100.2131557158982</v>
      </c>
      <c r="AF23">
        <f t="shared" si="4"/>
        <v>-155.0106577857949</v>
      </c>
      <c r="AG23">
        <f t="shared" si="4"/>
        <v>-37.859531503099113</v>
      </c>
      <c r="AH23">
        <f t="shared" si="5"/>
        <v>-4216.2792237011499</v>
      </c>
      <c r="AI23">
        <f t="shared" si="6"/>
        <v>-1308.9362572741461</v>
      </c>
      <c r="AJ23">
        <f t="shared" si="7"/>
        <v>0</v>
      </c>
      <c r="AK23">
        <f t="shared" si="24"/>
        <v>346.77315933144212</v>
      </c>
      <c r="AL23">
        <f t="shared" si="8"/>
        <v>-962.16309794270398</v>
      </c>
      <c r="AN23">
        <f t="shared" si="9"/>
        <v>849.43651737877497</v>
      </c>
      <c r="AO23">
        <f t="shared" si="9"/>
        <v>-42.471825868938751</v>
      </c>
      <c r="AP23">
        <f t="shared" si="9"/>
        <v>-10.373244346212815</v>
      </c>
      <c r="AQ23">
        <f t="shared" si="9"/>
        <v>-1155.2307406585926</v>
      </c>
      <c r="AR23">
        <f t="shared" si="9"/>
        <v>-358.63929349496925</v>
      </c>
      <c r="AS23">
        <f t="shared" si="9"/>
        <v>0</v>
      </c>
      <c r="AT23">
        <f t="shared" si="9"/>
        <v>95.013397462638437</v>
      </c>
      <c r="AU23">
        <f t="shared" si="9"/>
        <v>-263.62589603233084</v>
      </c>
      <c r="AW23">
        <v>20</v>
      </c>
      <c r="AX23">
        <f>(R23*SUMPRODUCT(K$23:$K24, X$23:$X24)-$AZ$3*SUMPRODUCT(K$22:$K23, W$23:$W24))/Z23</f>
        <v>518.18391077972706</v>
      </c>
    </row>
    <row r="25" spans="5:50" x14ac:dyDescent="0.25">
      <c r="AN25" s="8">
        <f t="shared" ref="AN25:AU25" si="25">SUM(AN3:AN23)</f>
        <v>38952.453829748883</v>
      </c>
      <c r="AO25" s="8">
        <f t="shared" si="25"/>
        <v>-5018.3947988979526</v>
      </c>
      <c r="AP25" s="8">
        <f t="shared" si="25"/>
        <v>-946.16588193760788</v>
      </c>
      <c r="AQ25" s="8">
        <f t="shared" si="25"/>
        <v>-33556.188339816006</v>
      </c>
      <c r="AR25" s="8">
        <f t="shared" si="25"/>
        <v>-568.29519090268093</v>
      </c>
      <c r="AS25" s="8">
        <f t="shared" si="25"/>
        <v>-1291.1356651685896</v>
      </c>
      <c r="AT25" s="8">
        <f t="shared" si="25"/>
        <v>3491.4706469937983</v>
      </c>
      <c r="AU25" s="9">
        <f t="shared" si="25"/>
        <v>1632.0397909225267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7" priority="1" operator="lessThan">
      <formula>0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60983-C675-4E5B-87A3-BE2F5607D083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6233.8047531363964</v>
      </c>
      <c r="K3">
        <v>1</v>
      </c>
      <c r="L3" s="2">
        <v>0</v>
      </c>
      <c r="O3">
        <f>$C$3</f>
        <v>6233.8047531363964</v>
      </c>
      <c r="P3">
        <f>O3*B5</f>
        <v>4987.0438025091171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6233.8047531363964</v>
      </c>
      <c r="AF3">
        <f t="shared" ref="AF3:AG23" si="4">-$Z3*P3</f>
        <v>-4987.0438025091171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726.27902292727924</v>
      </c>
      <c r="AJ3">
        <f t="shared" ref="AJ3:AJ23" si="7">AB3-AC3</f>
        <v>0</v>
      </c>
      <c r="AL3">
        <f t="shared" ref="AL3:AL23" si="8">SUM(AI3:AK3)</f>
        <v>726.27902292727924</v>
      </c>
      <c r="AN3">
        <f t="shared" ref="AN3:AU23" si="9">AE3*$K3</f>
        <v>6233.8047531363964</v>
      </c>
      <c r="AO3">
        <f t="shared" si="9"/>
        <v>-4987.0438025091171</v>
      </c>
      <c r="AP3">
        <f t="shared" si="9"/>
        <v>-520.48192770000003</v>
      </c>
      <c r="AQ3">
        <f t="shared" si="9"/>
        <v>0</v>
      </c>
      <c r="AR3">
        <f t="shared" si="9"/>
        <v>726.27902292727924</v>
      </c>
      <c r="AS3">
        <f t="shared" si="9"/>
        <v>0</v>
      </c>
      <c r="AT3">
        <f t="shared" si="9"/>
        <v>0</v>
      </c>
      <c r="AU3">
        <f t="shared" si="9"/>
        <v>726.27902292727924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5007.2825016864072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1000000</v>
      </c>
      <c r="S4">
        <f t="shared" si="1"/>
        <v>1593.7324122633336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1571.959300635659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-3661.7109999999998</v>
      </c>
      <c r="AI4">
        <f t="shared" si="6"/>
        <v>-3661.7109999999998</v>
      </c>
      <c r="AJ4">
        <f t="shared" si="7"/>
        <v>-1571.959300635659</v>
      </c>
      <c r="AK4">
        <f>H4*SUM(AB4, AE4:AF4)</f>
        <v>0</v>
      </c>
      <c r="AL4">
        <f t="shared" si="8"/>
        <v>-5233.6703006356584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-3435.3232010507545</v>
      </c>
      <c r="AR4">
        <f t="shared" si="9"/>
        <v>-3435.3232010507545</v>
      </c>
      <c r="AS4">
        <f t="shared" si="9"/>
        <v>-1474.771836603489</v>
      </c>
      <c r="AT4">
        <f t="shared" si="9"/>
        <v>0</v>
      </c>
      <c r="AU4">
        <f t="shared" si="9"/>
        <v>-4910.0950376542432</v>
      </c>
      <c r="AW4">
        <v>1</v>
      </c>
      <c r="AX4">
        <f>(R4*SUMPRODUCT(K5:$K$23, X5:$X$23)-$AZ$3*SUMPRODUCT(K4:$K$22, W5:$W$23))/Z4</f>
        <v>1593.7324122633336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3.8071530000000002E-3</v>
      </c>
      <c r="O5">
        <f t="shared" ref="O5:O23" si="21">$C$3</f>
        <v>6233.8047531363964</v>
      </c>
      <c r="P5">
        <f t="shared" ref="P5:P23" si="22">O5*$C$5</f>
        <v>311.69023765681982</v>
      </c>
      <c r="Q5" s="4">
        <f t="shared" ref="Q5:Q23" si="23">$C$8</f>
        <v>50</v>
      </c>
      <c r="R5">
        <f t="shared" si="0"/>
        <v>1000000</v>
      </c>
      <c r="S5">
        <f t="shared" si="1"/>
        <v>3045.7751077572821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1571.959300635659</v>
      </c>
      <c r="AC5">
        <f t="shared" si="2"/>
        <v>2962.6856480778588</v>
      </c>
      <c r="AE5">
        <f t="shared" si="3"/>
        <v>6063.7450966089264</v>
      </c>
      <c r="AF5">
        <f t="shared" si="4"/>
        <v>-303.18725483044631</v>
      </c>
      <c r="AG5">
        <f t="shared" si="4"/>
        <v>-48.635988266700934</v>
      </c>
      <c r="AH5">
        <f t="shared" si="5"/>
        <v>-3755.1407759812168</v>
      </c>
      <c r="AI5">
        <f t="shared" si="6"/>
        <v>1956.781077530562</v>
      </c>
      <c r="AJ5">
        <f t="shared" si="7"/>
        <v>-1390.7263474421998</v>
      </c>
      <c r="AK5">
        <f>H5*SUM(AB5, AE5:AF5)</f>
        <v>633.52948110458169</v>
      </c>
      <c r="AL5">
        <f t="shared" si="8"/>
        <v>1199.5842111929439</v>
      </c>
      <c r="AN5">
        <f t="shared" si="9"/>
        <v>5236.4229463627898</v>
      </c>
      <c r="AO5">
        <f t="shared" si="9"/>
        <v>-261.82114731813948</v>
      </c>
      <c r="AP5">
        <f t="shared" si="9"/>
        <v>-42.000216190025867</v>
      </c>
      <c r="AQ5">
        <f t="shared" si="9"/>
        <v>-3242.7988005576267</v>
      </c>
      <c r="AR5">
        <f t="shared" si="9"/>
        <v>1689.8027822969977</v>
      </c>
      <c r="AS5">
        <f t="shared" si="9"/>
        <v>-1200.9791377824001</v>
      </c>
      <c r="AT5">
        <f t="shared" si="9"/>
        <v>547.09230998324347</v>
      </c>
      <c r="AU5">
        <f t="shared" si="9"/>
        <v>1035.9159544978411</v>
      </c>
      <c r="AW5">
        <v>2</v>
      </c>
      <c r="AX5">
        <f>(R5*SUMPRODUCT(K6:$K$23, X6:$X$23)-$AZ$3*SUMPRODUCT(K5:$K$22, W6:$W$23))/Z5</f>
        <v>3045.7751077572821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3.9582979999999999E-3</v>
      </c>
      <c r="O6">
        <f t="shared" si="21"/>
        <v>6233.8047531363964</v>
      </c>
      <c r="P6">
        <f t="shared" si="22"/>
        <v>311.69023765681982</v>
      </c>
      <c r="Q6" s="4">
        <f t="shared" si="23"/>
        <v>50</v>
      </c>
      <c r="R6">
        <f t="shared" si="0"/>
        <v>1000000</v>
      </c>
      <c r="S6">
        <f t="shared" si="1"/>
        <v>4347.7373095230732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2962.6856480778588</v>
      </c>
      <c r="AC6">
        <f t="shared" si="2"/>
        <v>4170.0985584168011</v>
      </c>
      <c r="AE6">
        <f t="shared" si="3"/>
        <v>5979.1055355544204</v>
      </c>
      <c r="AF6">
        <f t="shared" si="4"/>
        <v>-298.955276777721</v>
      </c>
      <c r="AG6">
        <f t="shared" si="4"/>
        <v>-47.957112648949824</v>
      </c>
      <c r="AH6">
        <f t="shared" si="5"/>
        <v>-3850.3147016821154</v>
      </c>
      <c r="AI6">
        <f t="shared" si="6"/>
        <v>1781.8784444456337</v>
      </c>
      <c r="AJ6">
        <f t="shared" si="7"/>
        <v>-1207.4129103389423</v>
      </c>
      <c r="AK6">
        <f>H6*SUM(AB6, AE6:AF6)</f>
        <v>940.34054666577595</v>
      </c>
      <c r="AL6">
        <f t="shared" si="8"/>
        <v>1514.8060807724673</v>
      </c>
      <c r="AN6">
        <f t="shared" si="9"/>
        <v>4656.6841580297805</v>
      </c>
      <c r="AO6">
        <f t="shared" si="9"/>
        <v>-232.83420790148898</v>
      </c>
      <c r="AP6">
        <f t="shared" si="9"/>
        <v>-37.3502567247304</v>
      </c>
      <c r="AQ6">
        <f t="shared" si="9"/>
        <v>-2998.7260415683081</v>
      </c>
      <c r="AR6">
        <f t="shared" si="9"/>
        <v>1387.7736518352524</v>
      </c>
      <c r="AS6">
        <f t="shared" si="9"/>
        <v>-940.3648318869532</v>
      </c>
      <c r="AT6">
        <f t="shared" si="9"/>
        <v>732.36187265350645</v>
      </c>
      <c r="AU6">
        <f t="shared" si="9"/>
        <v>1179.7706926018056</v>
      </c>
      <c r="AW6">
        <v>3</v>
      </c>
      <c r="AX6">
        <f>(R6*SUMPRODUCT(K7:$K$23, X7:$X$23)-$AZ$3*SUMPRODUCT(K6:$K$22, W7:$W$23))/Z6</f>
        <v>4347.7373095230732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4.120851E-3</v>
      </c>
      <c r="O7">
        <f t="shared" si="21"/>
        <v>6233.8047531363964</v>
      </c>
      <c r="P7">
        <f t="shared" si="22"/>
        <v>311.69023765681982</v>
      </c>
      <c r="Q7" s="4">
        <f t="shared" si="23"/>
        <v>50</v>
      </c>
      <c r="R7">
        <f t="shared" si="0"/>
        <v>1000000</v>
      </c>
      <c r="S7">
        <f t="shared" si="1"/>
        <v>5418.8110305464115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4170.0985584168011</v>
      </c>
      <c r="AC7">
        <f t="shared" si="2"/>
        <v>5124.0187593505689</v>
      </c>
      <c r="AE7">
        <f t="shared" si="3"/>
        <v>5894.6754771735814</v>
      </c>
      <c r="AF7">
        <f t="shared" si="4"/>
        <v>-294.73377385867906</v>
      </c>
      <c r="AG7">
        <f t="shared" si="4"/>
        <v>-47.279917406843794</v>
      </c>
      <c r="AH7">
        <f t="shared" si="5"/>
        <v>-3952.482312330751</v>
      </c>
      <c r="AI7">
        <f t="shared" si="6"/>
        <v>1600.1794735773069</v>
      </c>
      <c r="AJ7">
        <f t="shared" si="7"/>
        <v>-953.92020093376777</v>
      </c>
      <c r="AK7">
        <f>H7*SUM(AB7, AE7:AF7)</f>
        <v>1022.9232154033093</v>
      </c>
      <c r="AL7">
        <f t="shared" si="8"/>
        <v>1669.1824880468484</v>
      </c>
      <c r="AN7">
        <f t="shared" si="9"/>
        <v>4155.8140806374413</v>
      </c>
      <c r="AO7">
        <f t="shared" si="9"/>
        <v>-207.79070403187205</v>
      </c>
      <c r="AP7">
        <f t="shared" si="9"/>
        <v>-33.332886136243992</v>
      </c>
      <c r="AQ7">
        <f t="shared" si="9"/>
        <v>-2786.5455376909931</v>
      </c>
      <c r="AR7">
        <f t="shared" si="9"/>
        <v>1128.1449527783318</v>
      </c>
      <c r="AS7">
        <f t="shared" si="9"/>
        <v>-672.52472476158869</v>
      </c>
      <c r="AT7">
        <f t="shared" si="9"/>
        <v>721.1726444391702</v>
      </c>
      <c r="AU7">
        <f t="shared" si="9"/>
        <v>1176.7928724559133</v>
      </c>
      <c r="AW7">
        <v>4</v>
      </c>
      <c r="AX7">
        <f>(R7*SUMPRODUCT(K8:$K$23, X8:$X$23)-$AZ$3*SUMPRODUCT(K7:$K$22, W8:$W$23))/Z7</f>
        <v>5418.8110305464115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4.2986129999999997E-3</v>
      </c>
      <c r="O8">
        <f t="shared" si="21"/>
        <v>6233.8047531363964</v>
      </c>
      <c r="P8">
        <f t="shared" si="22"/>
        <v>311.69023765681982</v>
      </c>
      <c r="Q8" s="4">
        <f t="shared" si="23"/>
        <v>50</v>
      </c>
      <c r="R8">
        <f t="shared" si="0"/>
        <v>1000000</v>
      </c>
      <c r="S8">
        <f t="shared" si="1"/>
        <v>6212.119702498002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5124.0187593505689</v>
      </c>
      <c r="AC8">
        <f t="shared" si="2"/>
        <v>5790.1776437383378</v>
      </c>
      <c r="AE8">
        <f t="shared" si="3"/>
        <v>5810.3897937648862</v>
      </c>
      <c r="AF8">
        <f t="shared" si="4"/>
        <v>-290.51948968824428</v>
      </c>
      <c r="AG8">
        <f t="shared" si="4"/>
        <v>-46.603880165171368</v>
      </c>
      <c r="AH8">
        <f t="shared" si="5"/>
        <v>-4064.7613520796995</v>
      </c>
      <c r="AI8">
        <f t="shared" si="6"/>
        <v>1408.5050718317716</v>
      </c>
      <c r="AJ8">
        <f t="shared" si="7"/>
        <v>-666.15888438776892</v>
      </c>
      <c r="AK8">
        <f t="shared" ref="AK8:AK23" si="24">H8*SUM(AB8:AB8, AE8:AF8)</f>
        <v>771.68195709847294</v>
      </c>
      <c r="AL8">
        <f t="shared" si="8"/>
        <v>1514.0281445424757</v>
      </c>
      <c r="AN8">
        <f t="shared" si="9"/>
        <v>3819.4794437281635</v>
      </c>
      <c r="AO8">
        <f t="shared" si="9"/>
        <v>-190.97397218640816</v>
      </c>
      <c r="AP8">
        <f t="shared" si="9"/>
        <v>-30.635218738656192</v>
      </c>
      <c r="AQ8">
        <f t="shared" si="9"/>
        <v>-2671.9846652266319</v>
      </c>
      <c r="AR8">
        <f t="shared" si="9"/>
        <v>925.88558757646763</v>
      </c>
      <c r="AS8">
        <f t="shared" si="9"/>
        <v>-437.90180271663309</v>
      </c>
      <c r="AT8">
        <f t="shared" si="9"/>
        <v>507.26775256909752</v>
      </c>
      <c r="AU8">
        <f t="shared" si="9"/>
        <v>995.25153742893212</v>
      </c>
      <c r="AW8">
        <v>5</v>
      </c>
      <c r="AX8">
        <f>(R8*SUMPRODUCT(K9:$K$23, X9:$X$23)-$AZ$3*SUMPRODUCT(K8:$K$22, W9:$W$23))/Z8</f>
        <v>6212.119702498002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4.5124980000000002E-3</v>
      </c>
      <c r="O9">
        <f t="shared" si="21"/>
        <v>6233.8047531363964</v>
      </c>
      <c r="P9">
        <f t="shared" si="22"/>
        <v>311.69023765681982</v>
      </c>
      <c r="Q9" s="4">
        <f t="shared" si="23"/>
        <v>50</v>
      </c>
      <c r="R9">
        <f t="shared" si="0"/>
        <v>1000000</v>
      </c>
      <c r="S9">
        <f t="shared" si="1"/>
        <v>6782.9651854689673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5790.1776437383378</v>
      </c>
      <c r="AC9">
        <f t="shared" si="2"/>
        <v>6230.4982938490793</v>
      </c>
      <c r="AE9">
        <f t="shared" si="3"/>
        <v>5726.0665235036522</v>
      </c>
      <c r="AF9">
        <f t="shared" si="4"/>
        <v>-286.30332617518263</v>
      </c>
      <c r="AG9">
        <f t="shared" si="4"/>
        <v>-45.927541447482078</v>
      </c>
      <c r="AH9">
        <f t="shared" si="5"/>
        <v>-4205.9983207515097</v>
      </c>
      <c r="AI9">
        <f t="shared" si="6"/>
        <v>1187.8373351294777</v>
      </c>
      <c r="AJ9">
        <f t="shared" si="7"/>
        <v>-440.32065011074155</v>
      </c>
      <c r="AK9">
        <f t="shared" si="24"/>
        <v>586.20291190368744</v>
      </c>
      <c r="AL9">
        <f t="shared" si="8"/>
        <v>1333.7195969224235</v>
      </c>
      <c r="AN9">
        <f t="shared" si="9"/>
        <v>3577.313491674603</v>
      </c>
      <c r="AO9">
        <f t="shared" si="9"/>
        <v>-178.86567458373017</v>
      </c>
      <c r="AP9">
        <f t="shared" si="9"/>
        <v>-28.692858000362939</v>
      </c>
      <c r="AQ9">
        <f t="shared" si="9"/>
        <v>-2627.6632443974268</v>
      </c>
      <c r="AR9">
        <f t="shared" si="9"/>
        <v>742.0917146930833</v>
      </c>
      <c r="AS9">
        <f t="shared" si="9"/>
        <v>-275.08674512224837</v>
      </c>
      <c r="AT9">
        <f t="shared" si="9"/>
        <v>366.22550174790376</v>
      </c>
      <c r="AU9">
        <f t="shared" si="9"/>
        <v>833.23047131873864</v>
      </c>
      <c r="AW9">
        <v>6</v>
      </c>
      <c r="AX9">
        <f>(R9*SUMPRODUCT(K10:$K$23, X10:$X$23)-$AZ$3*SUMPRODUCT(K9:$K$22, W10:$W$23))/Z9</f>
        <v>6782.9651854689673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4.7406419999999998E-3</v>
      </c>
      <c r="O10">
        <f t="shared" si="21"/>
        <v>6233.8047531363964</v>
      </c>
      <c r="P10">
        <f t="shared" si="22"/>
        <v>311.69023765681982</v>
      </c>
      <c r="Q10" s="4">
        <f t="shared" si="23"/>
        <v>50</v>
      </c>
      <c r="R10">
        <f t="shared" si="0"/>
        <v>1000000</v>
      </c>
      <c r="S10">
        <f t="shared" si="1"/>
        <v>7203.4624652963448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6230.4982938490793</v>
      </c>
      <c r="AC10">
        <f t="shared" si="2"/>
        <v>6519.2113286411914</v>
      </c>
      <c r="AE10">
        <f t="shared" si="3"/>
        <v>5641.6606268125015</v>
      </c>
      <c r="AF10">
        <f t="shared" si="4"/>
        <v>-282.08303134062504</v>
      </c>
      <c r="AG10">
        <f t="shared" si="4"/>
        <v>-45.250540001064586</v>
      </c>
      <c r="AH10">
        <f t="shared" si="5"/>
        <v>-4354.5206388534862</v>
      </c>
      <c r="AI10">
        <f t="shared" si="6"/>
        <v>959.80641661732534</v>
      </c>
      <c r="AJ10">
        <f t="shared" si="7"/>
        <v>-288.71303479211201</v>
      </c>
      <c r="AK10">
        <f t="shared" si="24"/>
        <v>608.47898418935017</v>
      </c>
      <c r="AL10">
        <f t="shared" si="8"/>
        <v>1279.5723660145636</v>
      </c>
      <c r="AN10">
        <f t="shared" si="9"/>
        <v>3348.7711108523122</v>
      </c>
      <c r="AO10">
        <f t="shared" si="9"/>
        <v>-167.43855554261557</v>
      </c>
      <c r="AP10">
        <f t="shared" si="9"/>
        <v>-26.859768981114257</v>
      </c>
      <c r="AQ10">
        <f t="shared" si="9"/>
        <v>-2584.751880979697</v>
      </c>
      <c r="AR10">
        <f t="shared" si="9"/>
        <v>569.72090534888525</v>
      </c>
      <c r="AS10">
        <f t="shared" si="9"/>
        <v>-171.37398617055374</v>
      </c>
      <c r="AT10">
        <f t="shared" si="9"/>
        <v>361.18032944589197</v>
      </c>
      <c r="AU10">
        <f t="shared" si="9"/>
        <v>759.52724862422349</v>
      </c>
      <c r="AW10">
        <v>7</v>
      </c>
      <c r="AX10">
        <f>(R10*SUMPRODUCT(K11:$K$23, X11:$X$23)-$AZ$3*SUMPRODUCT(K10:$K$22, W11:$W$23))/Z10</f>
        <v>7203.4624652963448</v>
      </c>
    </row>
    <row r="11" spans="1:52" x14ac:dyDescent="0.25">
      <c r="A11" t="s">
        <v>33</v>
      </c>
      <c r="C11" s="7">
        <f>AU25</f>
        <v>2523.6733035710131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4.9668849999999999E-3</v>
      </c>
      <c r="O11">
        <f t="shared" si="21"/>
        <v>6233.8047531363964</v>
      </c>
      <c r="P11">
        <f t="shared" si="22"/>
        <v>311.69023765681982</v>
      </c>
      <c r="Q11" s="4">
        <f t="shared" si="23"/>
        <v>50</v>
      </c>
      <c r="R11">
        <f t="shared" si="0"/>
        <v>1000000</v>
      </c>
      <c r="S11">
        <f t="shared" si="1"/>
        <v>7483.8492799977585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6519.2113286411914</v>
      </c>
      <c r="AC11">
        <f t="shared" si="2"/>
        <v>6671.5942444845023</v>
      </c>
      <c r="AE11">
        <f t="shared" si="3"/>
        <v>5557.222541001971</v>
      </c>
      <c r="AF11">
        <f t="shared" si="4"/>
        <v>-277.86112705009856</v>
      </c>
      <c r="AG11">
        <f t="shared" si="4"/>
        <v>-44.573280372680756</v>
      </c>
      <c r="AH11">
        <f t="shared" si="5"/>
        <v>-4495.084567463754</v>
      </c>
      <c r="AI11">
        <f t="shared" si="6"/>
        <v>739.70356611543775</v>
      </c>
      <c r="AJ11">
        <f t="shared" si="7"/>
        <v>-152.38291584331091</v>
      </c>
      <c r="AK11">
        <f t="shared" si="24"/>
        <v>607.62649624354287</v>
      </c>
      <c r="AL11">
        <f t="shared" si="8"/>
        <v>1194.9471465156698</v>
      </c>
      <c r="AN11">
        <f t="shared" si="9"/>
        <v>3137.0902888681535</v>
      </c>
      <c r="AO11">
        <f t="shared" si="9"/>
        <v>-156.85451444340768</v>
      </c>
      <c r="AP11">
        <f t="shared" si="9"/>
        <v>-25.161922879360297</v>
      </c>
      <c r="AQ11">
        <f t="shared" si="9"/>
        <v>-2537.5061085261377</v>
      </c>
      <c r="AR11">
        <f t="shared" si="9"/>
        <v>417.5677430192477</v>
      </c>
      <c r="AS11">
        <f t="shared" si="9"/>
        <v>-86.021202489989349</v>
      </c>
      <c r="AT11">
        <f t="shared" si="9"/>
        <v>343.00933003142148</v>
      </c>
      <c r="AU11">
        <f t="shared" si="9"/>
        <v>674.55587056067986</v>
      </c>
      <c r="AW11">
        <v>8</v>
      </c>
      <c r="AX11">
        <f>(R11*SUMPRODUCT(K12:$K$23, X12:$X$23)-$AZ$3*SUMPRODUCT(K11:$K$22, W12:$W$23))/Z11</f>
        <v>7483.8492799977585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5.2168930000000002E-3</v>
      </c>
      <c r="O12">
        <f t="shared" si="21"/>
        <v>6233.8047531363964</v>
      </c>
      <c r="P12">
        <f t="shared" si="22"/>
        <v>311.69023765681982</v>
      </c>
      <c r="Q12" s="4">
        <f t="shared" si="23"/>
        <v>50</v>
      </c>
      <c r="R12">
        <f t="shared" si="0"/>
        <v>1000000</v>
      </c>
      <c r="S12">
        <f t="shared" si="1"/>
        <v>7626.8830030340987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6671.5942444845023</v>
      </c>
      <c r="AC12">
        <f t="shared" si="2"/>
        <v>6695.6426528984266</v>
      </c>
      <c r="AE12">
        <f t="shared" si="3"/>
        <v>5472.658880218356</v>
      </c>
      <c r="AF12">
        <f t="shared" si="4"/>
        <v>-273.63294401091781</v>
      </c>
      <c r="AG12">
        <f t="shared" si="4"/>
        <v>-43.895013534590674</v>
      </c>
      <c r="AH12">
        <f t="shared" si="5"/>
        <v>-4650.6806872655125</v>
      </c>
      <c r="AI12">
        <f t="shared" si="6"/>
        <v>504.45023540733564</v>
      </c>
      <c r="AJ12">
        <f t="shared" si="7"/>
        <v>-24.048408413924335</v>
      </c>
      <c r="AK12">
        <f t="shared" si="24"/>
        <v>616.08518737791167</v>
      </c>
      <c r="AL12">
        <f t="shared" si="8"/>
        <v>1096.4870143713229</v>
      </c>
      <c r="AN12">
        <f t="shared" si="9"/>
        <v>2936.9270098023649</v>
      </c>
      <c r="AO12">
        <f t="shared" si="9"/>
        <v>-146.84635049011825</v>
      </c>
      <c r="AP12">
        <f t="shared" si="9"/>
        <v>-23.55645649893604</v>
      </c>
      <c r="AQ12">
        <f t="shared" si="9"/>
        <v>-2495.8087144381516</v>
      </c>
      <c r="AR12">
        <f t="shared" si="9"/>
        <v>270.7154883751594</v>
      </c>
      <c r="AS12">
        <f t="shared" si="9"/>
        <v>-12.905686570180452</v>
      </c>
      <c r="AT12">
        <f t="shared" si="9"/>
        <v>330.6248876007316</v>
      </c>
      <c r="AU12">
        <f t="shared" si="9"/>
        <v>588.43468940571051</v>
      </c>
      <c r="AW12">
        <v>9</v>
      </c>
      <c r="AX12">
        <f>(R12*SUMPRODUCT(K13:$K$23, X13:$X$23)-$AZ$3*SUMPRODUCT(K12:$K$22, W13:$W$23))/Z12</f>
        <v>7626.8830030340987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5.4821100000000001E-3</v>
      </c>
      <c r="O13">
        <f t="shared" si="21"/>
        <v>6233.8047531363964</v>
      </c>
      <c r="P13">
        <f t="shared" si="22"/>
        <v>311.69023765681982</v>
      </c>
      <c r="Q13" s="4">
        <f t="shared" si="23"/>
        <v>50</v>
      </c>
      <c r="R13">
        <f t="shared" si="0"/>
        <v>1000000</v>
      </c>
      <c r="S13">
        <f t="shared" si="1"/>
        <v>7634.8932196168762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6695.6426528984266</v>
      </c>
      <c r="AC13">
        <f t="shared" si="2"/>
        <v>6598.9032752821786</v>
      </c>
      <c r="AE13">
        <f t="shared" si="3"/>
        <v>5387.9305734423388</v>
      </c>
      <c r="AF13">
        <f t="shared" si="4"/>
        <v>-269.39652867211692</v>
      </c>
      <c r="AG13">
        <f t="shared" si="4"/>
        <v>-43.215426106596652</v>
      </c>
      <c r="AH13">
        <f t="shared" si="5"/>
        <v>-4812.7458529622982</v>
      </c>
      <c r="AI13">
        <f t="shared" si="6"/>
        <v>262.57276570132672</v>
      </c>
      <c r="AJ13">
        <f t="shared" si="7"/>
        <v>96.739377616248021</v>
      </c>
      <c r="AK13">
        <f t="shared" si="24"/>
        <v>610.79293526946913</v>
      </c>
      <c r="AL13">
        <f t="shared" si="8"/>
        <v>970.10507858704386</v>
      </c>
      <c r="AN13">
        <f t="shared" si="9"/>
        <v>2749.3174695964944</v>
      </c>
      <c r="AO13">
        <f t="shared" si="9"/>
        <v>-137.46587347982469</v>
      </c>
      <c r="AP13">
        <f t="shared" si="9"/>
        <v>-22.051680943433766</v>
      </c>
      <c r="AQ13">
        <f t="shared" si="9"/>
        <v>-2455.816026193444</v>
      </c>
      <c r="AR13">
        <f t="shared" si="9"/>
        <v>133.98388897979189</v>
      </c>
      <c r="AS13">
        <f t="shared" si="9"/>
        <v>49.3635278429946</v>
      </c>
      <c r="AT13">
        <f t="shared" si="9"/>
        <v>311.6713670216418</v>
      </c>
      <c r="AU13">
        <f t="shared" si="9"/>
        <v>495.0187838444283</v>
      </c>
      <c r="AW13">
        <v>10</v>
      </c>
      <c r="AX13">
        <f>(R13*SUMPRODUCT(K14:$K$23, X14:$X$23)-$AZ$3*SUMPRODUCT(K13:$K$22, W14:$W$23))/Z13</f>
        <v>7634.8932196168762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5.7777469999999997E-3</v>
      </c>
      <c r="O14">
        <f t="shared" si="21"/>
        <v>6233.8047531363964</v>
      </c>
      <c r="P14">
        <f t="shared" si="22"/>
        <v>311.69023765681982</v>
      </c>
      <c r="Q14" s="4">
        <f t="shared" si="23"/>
        <v>50</v>
      </c>
      <c r="R14">
        <f t="shared" si="0"/>
        <v>1000000</v>
      </c>
      <c r="S14">
        <f t="shared" si="1"/>
        <v>7504.2770146711764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6598.9032752821786</v>
      </c>
      <c r="AC14">
        <f t="shared" si="2"/>
        <v>6383.6759423081712</v>
      </c>
      <c r="AE14">
        <f t="shared" si="3"/>
        <v>5302.9211680010012</v>
      </c>
      <c r="AF14">
        <f t="shared" si="4"/>
        <v>-265.14605840005004</v>
      </c>
      <c r="AG14">
        <f t="shared" si="4"/>
        <v>-42.533584046989581</v>
      </c>
      <c r="AH14">
        <f t="shared" si="5"/>
        <v>-4993.7559708222097</v>
      </c>
      <c r="AI14">
        <f t="shared" si="6"/>
        <v>1.4855547317520177</v>
      </c>
      <c r="AJ14">
        <f t="shared" si="7"/>
        <v>215.22733297400737</v>
      </c>
      <c r="AK14">
        <f t="shared" si="24"/>
        <v>598.12526898299291</v>
      </c>
      <c r="AL14">
        <f t="shared" si="8"/>
        <v>814.83815668875229</v>
      </c>
      <c r="AN14">
        <f t="shared" si="9"/>
        <v>2573.6536371871034</v>
      </c>
      <c r="AO14">
        <f t="shared" si="9"/>
        <v>-128.68268185935514</v>
      </c>
      <c r="AP14">
        <f t="shared" si="9"/>
        <v>-20.642719327167153</v>
      </c>
      <c r="AQ14">
        <f t="shared" si="9"/>
        <v>-2423.6072553905574</v>
      </c>
      <c r="AR14">
        <f t="shared" si="9"/>
        <v>0.72098061002391467</v>
      </c>
      <c r="AS14">
        <f t="shared" si="9"/>
        <v>104.45575010111658</v>
      </c>
      <c r="AT14">
        <f t="shared" si="9"/>
        <v>290.28665998289335</v>
      </c>
      <c r="AU14">
        <f t="shared" si="9"/>
        <v>395.46339069403382</v>
      </c>
      <c r="AW14">
        <v>11</v>
      </c>
      <c r="AX14">
        <f>(R14*SUMPRODUCT(K15:$K$23, X15:$X$23)-$AZ$3*SUMPRODUCT(K14:$K$22, W15:$W$23))/Z14</f>
        <v>7504.2770146711764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6.1180619999999996E-3</v>
      </c>
      <c r="O15">
        <f t="shared" si="21"/>
        <v>6233.8047531363964</v>
      </c>
      <c r="P15">
        <f t="shared" si="22"/>
        <v>311.69023765681982</v>
      </c>
      <c r="Q15" s="4">
        <f t="shared" si="23"/>
        <v>50</v>
      </c>
      <c r="R15">
        <f t="shared" si="0"/>
        <v>1000000</v>
      </c>
      <c r="S15">
        <f t="shared" si="1"/>
        <v>7228.1909494734755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6383.6759423081712</v>
      </c>
      <c r="AC15">
        <f t="shared" si="2"/>
        <v>6049.7103259467094</v>
      </c>
      <c r="AE15">
        <f t="shared" si="3"/>
        <v>5217.448355834048</v>
      </c>
      <c r="AF15">
        <f t="shared" si="4"/>
        <v>-260.87241779170239</v>
      </c>
      <c r="AG15">
        <f t="shared" si="4"/>
        <v>-41.84802510223799</v>
      </c>
      <c r="AH15">
        <f t="shared" si="5"/>
        <v>-5204.4620856338624</v>
      </c>
      <c r="AI15">
        <f t="shared" si="6"/>
        <v>-289.73417269375477</v>
      </c>
      <c r="AJ15">
        <f t="shared" si="7"/>
        <v>333.9656163614618</v>
      </c>
      <c r="AK15">
        <f t="shared" si="24"/>
        <v>588.55907259019182</v>
      </c>
      <c r="AL15">
        <f t="shared" si="8"/>
        <v>632.79051625789884</v>
      </c>
      <c r="AN15">
        <f t="shared" si="9"/>
        <v>2407.2357907561513</v>
      </c>
      <c r="AO15">
        <f t="shared" si="9"/>
        <v>-120.36178953780757</v>
      </c>
      <c r="AP15">
        <f t="shared" si="9"/>
        <v>-19.30791776518992</v>
      </c>
      <c r="AQ15">
        <f t="shared" si="9"/>
        <v>-2401.2441618444132</v>
      </c>
      <c r="AR15">
        <f t="shared" si="9"/>
        <v>-133.67807839125916</v>
      </c>
      <c r="AS15">
        <f t="shared" si="9"/>
        <v>154.08566213948353</v>
      </c>
      <c r="AT15">
        <f t="shared" si="9"/>
        <v>271.55045299664908</v>
      </c>
      <c r="AU15">
        <f t="shared" si="9"/>
        <v>291.95803674487343</v>
      </c>
      <c r="AW15">
        <v>12</v>
      </c>
      <c r="AX15">
        <f>(R15*SUMPRODUCT(K16:$K$23, X16:$X$23)-$AZ$3*SUMPRODUCT(K15:$K$22, W16:$W$23))/Z15</f>
        <v>7228.1909494734755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6.4830920000000002E-3</v>
      </c>
      <c r="O16">
        <f t="shared" si="21"/>
        <v>6233.8047531363964</v>
      </c>
      <c r="P16">
        <f t="shared" si="22"/>
        <v>311.69023765681982</v>
      </c>
      <c r="Q16" s="4">
        <f t="shared" si="23"/>
        <v>50</v>
      </c>
      <c r="R16">
        <f t="shared" si="0"/>
        <v>1000000</v>
      </c>
      <c r="S16">
        <f t="shared" si="1"/>
        <v>6814.7391306211166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6049.7103259467094</v>
      </c>
      <c r="AC16">
        <f t="shared" si="2"/>
        <v>5609.6534081914069</v>
      </c>
      <c r="AE16">
        <f t="shared" si="3"/>
        <v>5131.4486745795875</v>
      </c>
      <c r="AF16">
        <f t="shared" si="4"/>
        <v>-256.57243372897938</v>
      </c>
      <c r="AG16">
        <f t="shared" si="4"/>
        <v>-41.158240254459493</v>
      </c>
      <c r="AH16">
        <f t="shared" si="5"/>
        <v>-5426.0919351223656</v>
      </c>
      <c r="AI16">
        <f t="shared" si="6"/>
        <v>-592.37393452621654</v>
      </c>
      <c r="AJ16">
        <f t="shared" si="7"/>
        <v>440.05691775530249</v>
      </c>
      <c r="AK16">
        <f t="shared" si="24"/>
        <v>597.57488520381332</v>
      </c>
      <c r="AL16">
        <f t="shared" si="8"/>
        <v>445.25786843289927</v>
      </c>
      <c r="AN16">
        <f t="shared" si="9"/>
        <v>2244.7682769995504</v>
      </c>
      <c r="AO16">
        <f t="shared" si="9"/>
        <v>-112.23841384997752</v>
      </c>
      <c r="AP16">
        <f t="shared" si="9"/>
        <v>-18.004800967419985</v>
      </c>
      <c r="AQ16">
        <f t="shared" si="9"/>
        <v>-2373.6608931480164</v>
      </c>
      <c r="AR16">
        <f t="shared" si="9"/>
        <v>-259.13583096586336</v>
      </c>
      <c r="AS16">
        <f t="shared" si="9"/>
        <v>192.50427543879397</v>
      </c>
      <c r="AT16">
        <f t="shared" si="9"/>
        <v>261.41100311152746</v>
      </c>
      <c r="AU16">
        <f t="shared" si="9"/>
        <v>194.7794475844581</v>
      </c>
      <c r="AW16">
        <v>13</v>
      </c>
      <c r="AX16">
        <f>(R16*SUMPRODUCT(K17:$K$23, X17:$X$23)-$AZ$3*SUMPRODUCT(K16:$K$22, W17:$W$23))/Z16</f>
        <v>6814.7391306211166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6.8699859999999998E-3</v>
      </c>
      <c r="O17">
        <f t="shared" si="21"/>
        <v>6233.8047531363964</v>
      </c>
      <c r="P17">
        <f t="shared" si="22"/>
        <v>311.69023765681982</v>
      </c>
      <c r="Q17" s="4">
        <f t="shared" si="23"/>
        <v>50</v>
      </c>
      <c r="R17">
        <f t="shared" si="0"/>
        <v>1000000</v>
      </c>
      <c r="S17">
        <f t="shared" si="1"/>
        <v>6280.4964028387676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5609.6534081914069</v>
      </c>
      <c r="AC17">
        <f t="shared" si="2"/>
        <v>5082.6677333979478</v>
      </c>
      <c r="AE17">
        <f t="shared" si="3"/>
        <v>5044.8812072797109</v>
      </c>
      <c r="AF17">
        <f t="shared" si="4"/>
        <v>-252.24406036398554</v>
      </c>
      <c r="AG17">
        <f t="shared" si="4"/>
        <v>-40.46390131758212</v>
      </c>
      <c r="AH17">
        <f t="shared" si="5"/>
        <v>-5655.1306866554633</v>
      </c>
      <c r="AI17">
        <f t="shared" si="6"/>
        <v>-902.95744105731956</v>
      </c>
      <c r="AJ17">
        <f t="shared" si="7"/>
        <v>526.98567479345911</v>
      </c>
      <c r="AK17">
        <f t="shared" si="24"/>
        <v>641.82132725011013</v>
      </c>
      <c r="AL17">
        <f t="shared" si="8"/>
        <v>265.84956098624968</v>
      </c>
      <c r="AN17">
        <f t="shared" si="9"/>
        <v>2078.6465739788296</v>
      </c>
      <c r="AO17">
        <f t="shared" si="9"/>
        <v>-103.93232869894149</v>
      </c>
      <c r="AP17">
        <f t="shared" si="9"/>
        <v>-16.672374707701632</v>
      </c>
      <c r="AQ17">
        <f t="shared" si="9"/>
        <v>-2330.0881714036313</v>
      </c>
      <c r="AR17">
        <f t="shared" si="9"/>
        <v>-372.04630083144451</v>
      </c>
      <c r="AS17">
        <f t="shared" si="9"/>
        <v>217.13434319616292</v>
      </c>
      <c r="AT17">
        <f t="shared" si="9"/>
        <v>264.4501720020416</v>
      </c>
      <c r="AU17">
        <f t="shared" si="9"/>
        <v>109.53821436675999</v>
      </c>
      <c r="AW17">
        <v>14</v>
      </c>
      <c r="AX17">
        <f>(R17*SUMPRODUCT(K18:$K$23, X18:$X$23)-$AZ$3*SUMPRODUCT(K17:$K$22, W18:$W$23))/Z17</f>
        <v>6280.4964028387676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7.3063119999999997E-3</v>
      </c>
      <c r="O18">
        <f t="shared" si="21"/>
        <v>6233.8047531363964</v>
      </c>
      <c r="P18">
        <f t="shared" si="22"/>
        <v>311.69023765681982</v>
      </c>
      <c r="Q18" s="4">
        <f t="shared" si="23"/>
        <v>50</v>
      </c>
      <c r="R18">
        <f t="shared" si="0"/>
        <v>1000000</v>
      </c>
      <c r="S18">
        <f t="shared" si="1"/>
        <v>5627.8290026748164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5082.6677333979478</v>
      </c>
      <c r="AC18">
        <f t="shared" si="2"/>
        <v>4475.6571246427002</v>
      </c>
      <c r="AE18">
        <f t="shared" si="3"/>
        <v>4957.5729191035916</v>
      </c>
      <c r="AF18">
        <f t="shared" si="4"/>
        <v>-247.87864595517956</v>
      </c>
      <c r="AG18">
        <f t="shared" si="4"/>
        <v>-39.763620416642837</v>
      </c>
      <c r="AH18">
        <f t="shared" si="5"/>
        <v>-5912.8377552693219</v>
      </c>
      <c r="AI18">
        <f t="shared" si="6"/>
        <v>-1242.9071025375524</v>
      </c>
      <c r="AJ18">
        <f t="shared" si="7"/>
        <v>607.01060875524763</v>
      </c>
      <c r="AK18">
        <f t="shared" si="24"/>
        <v>686.44457665889979</v>
      </c>
      <c r="AL18">
        <f t="shared" si="8"/>
        <v>50.548082876595004</v>
      </c>
      <c r="AN18">
        <f t="shared" si="9"/>
        <v>1908.8616651077666</v>
      </c>
      <c r="AO18">
        <f t="shared" si="9"/>
        <v>-95.443083255388331</v>
      </c>
      <c r="AP18">
        <f t="shared" si="9"/>
        <v>-15.3105666659464</v>
      </c>
      <c r="AQ18">
        <f t="shared" si="9"/>
        <v>-2276.6764114639182</v>
      </c>
      <c r="AR18">
        <f t="shared" si="9"/>
        <v>-478.56839627748627</v>
      </c>
      <c r="AS18">
        <f t="shared" si="9"/>
        <v>233.72309399659468</v>
      </c>
      <c r="AT18">
        <f t="shared" si="9"/>
        <v>264.30831356127214</v>
      </c>
      <c r="AU18">
        <f t="shared" si="9"/>
        <v>19.463011280380588</v>
      </c>
      <c r="AW18">
        <v>15</v>
      </c>
      <c r="AX18">
        <f>(R18*SUMPRODUCT(K19:$K$23, X19:$X$23)-$AZ$3*SUMPRODUCT(K18:$K$22, W19:$W$23))/Z18</f>
        <v>5627.8290026748164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7.7977719999999997E-3</v>
      </c>
      <c r="O19">
        <f t="shared" si="21"/>
        <v>6233.8047531363964</v>
      </c>
      <c r="P19">
        <f t="shared" si="22"/>
        <v>311.69023765681982</v>
      </c>
      <c r="Q19" s="4">
        <f t="shared" si="23"/>
        <v>50</v>
      </c>
      <c r="R19">
        <f t="shared" si="0"/>
        <v>1000000</v>
      </c>
      <c r="S19">
        <f t="shared" si="1"/>
        <v>4844.9190511612569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4475.6571246427002</v>
      </c>
      <c r="AC19">
        <f t="shared" si="2"/>
        <v>3784.4550846790698</v>
      </c>
      <c r="AE19">
        <f t="shared" si="3"/>
        <v>4869.3391666160105</v>
      </c>
      <c r="AF19">
        <f t="shared" si="4"/>
        <v>-243.46695833080054</v>
      </c>
      <c r="AG19">
        <f t="shared" si="4"/>
        <v>-39.055916566572876</v>
      </c>
      <c r="AH19">
        <f t="shared" si="5"/>
        <v>-6201.3529180705164</v>
      </c>
      <c r="AI19">
        <f t="shared" si="6"/>
        <v>-1614.536626351879</v>
      </c>
      <c r="AJ19">
        <f t="shared" si="7"/>
        <v>691.20203996363034</v>
      </c>
      <c r="AK19">
        <f t="shared" si="24"/>
        <v>668.05225303690872</v>
      </c>
      <c r="AL19">
        <f t="shared" si="8"/>
        <v>-255.28233335133996</v>
      </c>
      <c r="AN19">
        <f t="shared" si="9"/>
        <v>1746.6817406490013</v>
      </c>
      <c r="AO19">
        <f t="shared" si="9"/>
        <v>-87.334087032450071</v>
      </c>
      <c r="AP19">
        <f t="shared" si="9"/>
        <v>-14.009756559749471</v>
      </c>
      <c r="AQ19">
        <f t="shared" si="9"/>
        <v>-2224.4886911095618</v>
      </c>
      <c r="AR19">
        <f t="shared" si="9"/>
        <v>-579.15079405275981</v>
      </c>
      <c r="AS19">
        <f t="shared" si="9"/>
        <v>247.94123822408636</v>
      </c>
      <c r="AT19">
        <f t="shared" si="9"/>
        <v>239.63717298212447</v>
      </c>
      <c r="AU19">
        <f t="shared" si="9"/>
        <v>-91.572382846548976</v>
      </c>
      <c r="AW19">
        <v>16</v>
      </c>
      <c r="AX19">
        <f>(R19*SUMPRODUCT(K20:$K$23, X20:$X$23)-$AZ$3*SUMPRODUCT(K19:$K$22, W20:$W$23))/Z19</f>
        <v>4844.9190511612569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8.3605269999999995E-3</v>
      </c>
      <c r="O20">
        <f t="shared" si="21"/>
        <v>6233.8047531363964</v>
      </c>
      <c r="P20">
        <f t="shared" si="22"/>
        <v>311.69023765681982</v>
      </c>
      <c r="Q20" s="4">
        <f t="shared" si="23"/>
        <v>50</v>
      </c>
      <c r="R20">
        <f t="shared" si="0"/>
        <v>1000000</v>
      </c>
      <c r="S20">
        <f t="shared" si="1"/>
        <v>3867.5450667503337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3784.4550846790698</v>
      </c>
      <c r="AC20">
        <f t="shared" si="2"/>
        <v>2965.5430068111714</v>
      </c>
      <c r="AE20">
        <f t="shared" si="3"/>
        <v>4779.9355333752001</v>
      </c>
      <c r="AF20">
        <f t="shared" si="4"/>
        <v>-238.99677666876002</v>
      </c>
      <c r="AG20">
        <f t="shared" si="4"/>
        <v>-38.338829355942572</v>
      </c>
      <c r="AH20">
        <f t="shared" si="5"/>
        <v>-6530.5608992915968</v>
      </c>
      <c r="AI20">
        <f t="shared" si="6"/>
        <v>-2027.9609719410992</v>
      </c>
      <c r="AJ20">
        <f t="shared" si="7"/>
        <v>818.91207786789846</v>
      </c>
      <c r="AK20">
        <f t="shared" si="24"/>
        <v>452.06888558723313</v>
      </c>
      <c r="AL20">
        <f t="shared" si="8"/>
        <v>-756.98000848596757</v>
      </c>
      <c r="AN20">
        <f t="shared" si="9"/>
        <v>1626.3034652275521</v>
      </c>
      <c r="AO20">
        <f t="shared" si="9"/>
        <v>-81.315173261377609</v>
      </c>
      <c r="AP20">
        <f t="shared" si="9"/>
        <v>-13.044228441782002</v>
      </c>
      <c r="AQ20">
        <f t="shared" si="9"/>
        <v>-2221.9282553582957</v>
      </c>
      <c r="AR20">
        <f t="shared" si="9"/>
        <v>-689.9841918339032</v>
      </c>
      <c r="AS20">
        <f t="shared" si="9"/>
        <v>278.62291042508059</v>
      </c>
      <c r="AT20">
        <f t="shared" si="9"/>
        <v>153.80985580634726</v>
      </c>
      <c r="AU20">
        <f t="shared" si="9"/>
        <v>-257.55142560247532</v>
      </c>
      <c r="AW20">
        <v>17</v>
      </c>
      <c r="AX20">
        <f>(R20*SUMPRODUCT(K21:$K$23, X21:$X$23)-$AZ$3*SUMPRODUCT(K20:$K$22, W21:$W$23))/Z20</f>
        <v>3867.5450667503337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9.009787E-3</v>
      </c>
      <c r="O21">
        <f t="shared" si="21"/>
        <v>6233.8047531363964</v>
      </c>
      <c r="P21">
        <f t="shared" si="22"/>
        <v>311.69023765681982</v>
      </c>
      <c r="Q21" s="4">
        <f t="shared" si="23"/>
        <v>50</v>
      </c>
      <c r="R21">
        <f t="shared" si="0"/>
        <v>1000000</v>
      </c>
      <c r="S21">
        <f t="shared" si="1"/>
        <v>2706.7905760808435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2965.5430068111714</v>
      </c>
      <c r="AC21">
        <f t="shared" si="2"/>
        <v>2036.0487578591324</v>
      </c>
      <c r="AE21">
        <f t="shared" si="3"/>
        <v>4689.0699770120063</v>
      </c>
      <c r="AF21">
        <f t="shared" si="4"/>
        <v>-234.45349885060031</v>
      </c>
      <c r="AG21">
        <f t="shared" si="4"/>
        <v>-37.610016376056755</v>
      </c>
      <c r="AH21">
        <f t="shared" si="5"/>
        <v>-6908.4937265277949</v>
      </c>
      <c r="AI21">
        <f t="shared" si="6"/>
        <v>-2491.4872647424454</v>
      </c>
      <c r="AJ21">
        <f t="shared" si="7"/>
        <v>929.49424895203902</v>
      </c>
      <c r="AK21">
        <f t="shared" si="24"/>
        <v>380.65418157909323</v>
      </c>
      <c r="AL21">
        <f t="shared" si="8"/>
        <v>-1181.338834211313</v>
      </c>
      <c r="AN21">
        <f t="shared" si="9"/>
        <v>1517.5380792887042</v>
      </c>
      <c r="AO21">
        <f t="shared" si="9"/>
        <v>-75.876903964435215</v>
      </c>
      <c r="AP21">
        <f t="shared" si="9"/>
        <v>-12.171844799319306</v>
      </c>
      <c r="AQ21">
        <f t="shared" si="9"/>
        <v>-2235.8169854427424</v>
      </c>
      <c r="AR21">
        <f t="shared" si="9"/>
        <v>-806.32765491779253</v>
      </c>
      <c r="AS21">
        <f t="shared" si="9"/>
        <v>300.81507083061439</v>
      </c>
      <c r="AT21">
        <f t="shared" si="9"/>
        <v>123.19227872876587</v>
      </c>
      <c r="AU21">
        <f t="shared" si="9"/>
        <v>-382.32030535841221</v>
      </c>
      <c r="AW21">
        <v>18</v>
      </c>
      <c r="AX21">
        <f>(R21*SUMPRODUCT(K22:$K$23, X22:$X$23)-$AZ$3*SUMPRODUCT(K21:$K$22, W22:$W$23))/Z21</f>
        <v>2706.7905760808435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9.7579090000000004E-3</v>
      </c>
      <c r="O22">
        <f t="shared" si="21"/>
        <v>6233.8047531363964</v>
      </c>
      <c r="P22">
        <f t="shared" si="22"/>
        <v>311.69023765681982</v>
      </c>
      <c r="Q22" s="4">
        <f t="shared" si="23"/>
        <v>50</v>
      </c>
      <c r="R22">
        <f t="shared" si="0"/>
        <v>1000000</v>
      </c>
      <c r="S22">
        <f t="shared" si="1"/>
        <v>1403.6611320109268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2036.0487578591324</v>
      </c>
      <c r="AC22">
        <f t="shared" si="2"/>
        <v>1034.9732839595883</v>
      </c>
      <c r="AE22">
        <f t="shared" si="3"/>
        <v>4596.4237591115707</v>
      </c>
      <c r="AF22">
        <f t="shared" si="4"/>
        <v>-229.82118795557852</v>
      </c>
      <c r="AG22">
        <f t="shared" si="4"/>
        <v>-36.866921095010113</v>
      </c>
      <c r="AH22">
        <f t="shared" si="5"/>
        <v>-7339.9023457214325</v>
      </c>
      <c r="AI22">
        <f t="shared" si="6"/>
        <v>-3010.1666956604504</v>
      </c>
      <c r="AJ22">
        <f t="shared" si="7"/>
        <v>1001.075473899544</v>
      </c>
      <c r="AK22">
        <f t="shared" si="24"/>
        <v>448.18559303105883</v>
      </c>
      <c r="AL22">
        <f t="shared" si="8"/>
        <v>-1560.9056287298476</v>
      </c>
      <c r="AN22">
        <f t="shared" si="9"/>
        <v>1390.2380373963395</v>
      </c>
      <c r="AO22">
        <f t="shared" si="9"/>
        <v>-69.511901869816967</v>
      </c>
      <c r="AP22">
        <f t="shared" si="9"/>
        <v>-11.150798689170308</v>
      </c>
      <c r="AQ22">
        <f t="shared" si="9"/>
        <v>-2220.0327834370291</v>
      </c>
      <c r="AR22">
        <f t="shared" si="9"/>
        <v>-910.45744659967681</v>
      </c>
      <c r="AS22">
        <f t="shared" si="9"/>
        <v>302.78609524651762</v>
      </c>
      <c r="AT22">
        <f t="shared" si="9"/>
        <v>135.5585759493263</v>
      </c>
      <c r="AU22">
        <f t="shared" si="9"/>
        <v>-472.11277540383298</v>
      </c>
      <c r="AW22">
        <v>19</v>
      </c>
      <c r="AX22">
        <f>(R22*SUMPRODUCT(K23:$K$23, X23:$X$23)-$AZ$3*SUMPRODUCT(K22:$K$22, W23:$W$23))/Z22</f>
        <v>1403.6611320109268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1.0650522000000001E-2</v>
      </c>
      <c r="O23">
        <f t="shared" si="21"/>
        <v>6233.8047531363964</v>
      </c>
      <c r="P23">
        <f t="shared" si="22"/>
        <v>311.69023765681982</v>
      </c>
      <c r="Q23" s="4">
        <f t="shared" si="23"/>
        <v>50</v>
      </c>
      <c r="R23">
        <f t="shared" si="0"/>
        <v>1000000</v>
      </c>
      <c r="S23">
        <f t="shared" si="1"/>
        <v>1433.2586717434558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1034.9732839595883</v>
      </c>
      <c r="AC23">
        <f t="shared" si="2"/>
        <v>1034.9732839595883</v>
      </c>
      <c r="AE23">
        <f t="shared" si="3"/>
        <v>4501.505209152715</v>
      </c>
      <c r="AF23">
        <f t="shared" si="4"/>
        <v>-225.07526045763572</v>
      </c>
      <c r="AG23">
        <f t="shared" si="4"/>
        <v>-36.105599929865342</v>
      </c>
      <c r="AH23">
        <f t="shared" si="5"/>
        <v>-7853.0390838933863</v>
      </c>
      <c r="AI23">
        <f t="shared" si="6"/>
        <v>-3612.7147351281719</v>
      </c>
      <c r="AJ23">
        <f t="shared" si="7"/>
        <v>0</v>
      </c>
      <c r="AK23">
        <f t="shared" si="24"/>
        <v>551.85479587281998</v>
      </c>
      <c r="AL23">
        <f t="shared" si="8"/>
        <v>-3060.8599392553519</v>
      </c>
      <c r="AN23">
        <f t="shared" si="9"/>
        <v>1233.3806469968745</v>
      </c>
      <c r="AO23">
        <f t="shared" si="9"/>
        <v>-61.669032349843711</v>
      </c>
      <c r="AP23">
        <f t="shared" si="9"/>
        <v>-9.8926794777806197</v>
      </c>
      <c r="AQ23">
        <f t="shared" si="9"/>
        <v>-2151.6772670817927</v>
      </c>
      <c r="AR23">
        <f t="shared" si="9"/>
        <v>-989.85833191254233</v>
      </c>
      <c r="AS23">
        <f t="shared" si="9"/>
        <v>0</v>
      </c>
      <c r="AT23">
        <f t="shared" si="9"/>
        <v>151.20431801300967</v>
      </c>
      <c r="AU23">
        <f t="shared" si="9"/>
        <v>-838.65401389953263</v>
      </c>
      <c r="AW23">
        <v>20</v>
      </c>
      <c r="AX23">
        <f>(R23*SUMPRODUCT(K$23:$K24, X$23:$X24)-$AZ$3*SUMPRODUCT(K$22:$K23, W$23:$W24))/Z23</f>
        <v>1433.2586717434558</v>
      </c>
    </row>
    <row r="25" spans="5:50" x14ac:dyDescent="0.25">
      <c r="AN25" s="8">
        <f t="shared" ref="AN25:AU25" si="25">SUM(AN3:AN23)</f>
        <v>58578.932666276371</v>
      </c>
      <c r="AO25" s="8">
        <f t="shared" si="25"/>
        <v>-7604.3001981661137</v>
      </c>
      <c r="AP25" s="8">
        <f t="shared" si="25"/>
        <v>-940.3308801940907</v>
      </c>
      <c r="AQ25" s="8">
        <f t="shared" si="25"/>
        <v>-50696.145096309127</v>
      </c>
      <c r="AR25" s="8">
        <f t="shared" si="25"/>
        <v>-661.8435083929628</v>
      </c>
      <c r="AS25" s="8">
        <f t="shared" si="25"/>
        <v>-3190.4979866625899</v>
      </c>
      <c r="AT25" s="8">
        <f t="shared" si="25"/>
        <v>6376.0147986265656</v>
      </c>
      <c r="AU25" s="9">
        <f t="shared" si="25"/>
        <v>2523.6733035710131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6" priority="1" operator="lessThan">
      <formula>0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59117-9231-4C16-AF10-A4C35E8879B4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6202.4912424069162</v>
      </c>
      <c r="K3">
        <v>1</v>
      </c>
      <c r="L3" s="2">
        <v>0</v>
      </c>
      <c r="O3">
        <f>$C$3</f>
        <v>6202.4912424069162</v>
      </c>
      <c r="P3">
        <f>O3*B5</f>
        <v>4961.9929939255335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6202.4912424069162</v>
      </c>
      <c r="AF3">
        <f t="shared" ref="AF3:AG23" si="4">-$Z3*P3</f>
        <v>-4961.9929939255335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720.01632078138266</v>
      </c>
      <c r="AJ3">
        <f t="shared" ref="AJ3:AJ23" si="7">AB3-AC3</f>
        <v>0</v>
      </c>
      <c r="AL3">
        <f t="shared" ref="AL3:AL23" si="8">SUM(AI3:AK3)</f>
        <v>720.01632078138266</v>
      </c>
      <c r="AN3">
        <f t="shared" ref="AN3:AU23" si="9">AE3*$K3</f>
        <v>6202.4912424069162</v>
      </c>
      <c r="AO3">
        <f t="shared" si="9"/>
        <v>-4961.9929939255335</v>
      </c>
      <c r="AP3">
        <f t="shared" si="9"/>
        <v>-520.48192770000003</v>
      </c>
      <c r="AQ3">
        <f t="shared" si="9"/>
        <v>0</v>
      </c>
      <c r="AR3">
        <f t="shared" si="9"/>
        <v>720.01632078138266</v>
      </c>
      <c r="AS3">
        <f t="shared" si="9"/>
        <v>0</v>
      </c>
      <c r="AT3">
        <f t="shared" si="9"/>
        <v>0</v>
      </c>
      <c r="AU3">
        <f t="shared" si="9"/>
        <v>720.01632078138266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4770.1037102373421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2000000</v>
      </c>
      <c r="S4">
        <f t="shared" si="1"/>
        <v>143.3002832032121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141.51378622947232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-4933.6140000000005</v>
      </c>
      <c r="AI4">
        <f t="shared" si="6"/>
        <v>-4933.6140000000005</v>
      </c>
      <c r="AJ4">
        <f t="shared" si="7"/>
        <v>-141.51378622947232</v>
      </c>
      <c r="AK4">
        <f>G4*MAX(0, SUM(AB4, AE4:AF4))</f>
        <v>0</v>
      </c>
      <c r="AL4">
        <f t="shared" si="8"/>
        <v>-5075.1277862294728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-4628.5899240078807</v>
      </c>
      <c r="AR4">
        <f t="shared" si="9"/>
        <v>-4628.5899240078807</v>
      </c>
      <c r="AS4">
        <f t="shared" si="9"/>
        <v>-132.76459914576631</v>
      </c>
      <c r="AT4">
        <f t="shared" si="9"/>
        <v>0</v>
      </c>
      <c r="AU4">
        <f t="shared" si="9"/>
        <v>-4761.3545231536473</v>
      </c>
      <c r="AW4">
        <v>1</v>
      </c>
      <c r="AX4">
        <f>(R4*SUMPRODUCT(K5:$K$23, X5:$X$23)-$AZ$3*SUMPRODUCT(K4:$K$22, W5:$W$23))/Z4</f>
        <v>143.3002832032121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6202.4912424069162</v>
      </c>
      <c r="P5">
        <f t="shared" ref="P5:P23" si="22">O5*$C$5</f>
        <v>310.12456212034584</v>
      </c>
      <c r="Q5" s="4">
        <f t="shared" ref="Q5:Q23" si="23">$C$8</f>
        <v>50</v>
      </c>
      <c r="R5">
        <f t="shared" si="0"/>
        <v>2000000</v>
      </c>
      <c r="S5">
        <f t="shared" si="1"/>
        <v>355.87642190434508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141.51378622947232</v>
      </c>
      <c r="AC5">
        <f t="shared" si="2"/>
        <v>347.05711116270686</v>
      </c>
      <c r="AE5">
        <f t="shared" si="3"/>
        <v>6048.7814311573829</v>
      </c>
      <c r="AF5">
        <f t="shared" si="4"/>
        <v>-302.43907155786917</v>
      </c>
      <c r="AG5">
        <f t="shared" si="4"/>
        <v>-48.76090263377877</v>
      </c>
      <c r="AH5">
        <f t="shared" si="5"/>
        <v>-4879.6167888490736</v>
      </c>
      <c r="AI5">
        <f t="shared" si="6"/>
        <v>817.96466811666141</v>
      </c>
      <c r="AJ5">
        <f t="shared" si="7"/>
        <v>-205.54332493323454</v>
      </c>
      <c r="AK5">
        <f>G5*SUM(AB5, AE5:AF5)</f>
        <v>241.40210197898844</v>
      </c>
      <c r="AL5">
        <f t="shared" si="8"/>
        <v>853.82344516241528</v>
      </c>
      <c r="AN5">
        <f t="shared" si="9"/>
        <v>5223.5008858401643</v>
      </c>
      <c r="AO5">
        <f t="shared" si="9"/>
        <v>-261.17504429200824</v>
      </c>
      <c r="AP5">
        <f t="shared" si="9"/>
        <v>-42.108087554615807</v>
      </c>
      <c r="AQ5">
        <f t="shared" si="9"/>
        <v>-4213.8541306553097</v>
      </c>
      <c r="AR5">
        <f t="shared" si="9"/>
        <v>706.36362333823047</v>
      </c>
      <c r="AS5">
        <f t="shared" si="9"/>
        <v>-177.49950995697466</v>
      </c>
      <c r="AT5">
        <f t="shared" si="9"/>
        <v>208.46580553161911</v>
      </c>
      <c r="AU5">
        <f t="shared" si="9"/>
        <v>737.32991891287497</v>
      </c>
      <c r="AW5">
        <v>2</v>
      </c>
      <c r="AX5">
        <f>(R5*SUMPRODUCT(K6:$K$23, X6:$X$23)-$AZ$3*SUMPRODUCT(K5:$K$22, W6:$W$23))/Z5</f>
        <v>355.87642190434508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6202.4912424069162</v>
      </c>
      <c r="P6">
        <f t="shared" si="22"/>
        <v>310.12456212034584</v>
      </c>
      <c r="Q6" s="4">
        <f t="shared" si="23"/>
        <v>50</v>
      </c>
      <c r="R6">
        <f t="shared" si="0"/>
        <v>2000000</v>
      </c>
      <c r="S6">
        <f t="shared" si="1"/>
        <v>628.72829404253764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347.05711116270686</v>
      </c>
      <c r="AC6">
        <f t="shared" si="2"/>
        <v>605.4985320060805</v>
      </c>
      <c r="AE6">
        <f t="shared" si="3"/>
        <v>5973.3264394871767</v>
      </c>
      <c r="AF6">
        <f t="shared" si="4"/>
        <v>-298.66632197435882</v>
      </c>
      <c r="AG6">
        <f t="shared" si="4"/>
        <v>-48.15263904483313</v>
      </c>
      <c r="AH6">
        <f t="shared" si="5"/>
        <v>-4826.1825043141525</v>
      </c>
      <c r="AI6">
        <f t="shared" si="6"/>
        <v>800.32497415383204</v>
      </c>
      <c r="AJ6">
        <f t="shared" si="7"/>
        <v>-258.44142084337363</v>
      </c>
      <c r="AK6">
        <f>G6*SUM(AB6, AE6:AF6)</f>
        <v>352.27045787751825</v>
      </c>
      <c r="AL6">
        <f t="shared" si="8"/>
        <v>894.15401118797672</v>
      </c>
      <c r="AN6">
        <f t="shared" si="9"/>
        <v>4652.1832464897452</v>
      </c>
      <c r="AO6">
        <f t="shared" si="9"/>
        <v>-232.60916232448724</v>
      </c>
      <c r="AP6">
        <f t="shared" si="9"/>
        <v>-37.502537808376132</v>
      </c>
      <c r="AQ6">
        <f t="shared" si="9"/>
        <v>-3758.7574726620501</v>
      </c>
      <c r="AR6">
        <f t="shared" si="9"/>
        <v>623.31407369483145</v>
      </c>
      <c r="AS6">
        <f t="shared" si="9"/>
        <v>-201.2809546617998</v>
      </c>
      <c r="AT6">
        <f t="shared" si="9"/>
        <v>274.35746881962785</v>
      </c>
      <c r="AU6">
        <f t="shared" si="9"/>
        <v>696.39058785265968</v>
      </c>
      <c r="AW6">
        <v>3</v>
      </c>
      <c r="AX6">
        <f>(R6*SUMPRODUCT(K7:$K$23, X7:$X$23)-$AZ$3*SUMPRODUCT(K6:$K$22, W7:$W$23))/Z6</f>
        <v>628.72829404253764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6202.4912424069162</v>
      </c>
      <c r="P7">
        <f t="shared" si="22"/>
        <v>310.12456212034584</v>
      </c>
      <c r="Q7" s="4">
        <f t="shared" si="23"/>
        <v>50</v>
      </c>
      <c r="R7">
        <f t="shared" si="0"/>
        <v>2000000</v>
      </c>
      <c r="S7">
        <f t="shared" si="1"/>
        <v>858.84810021697228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605.4985320060805</v>
      </c>
      <c r="AC7">
        <f t="shared" si="2"/>
        <v>816.79433360367693</v>
      </c>
      <c r="AE7">
        <f t="shared" si="3"/>
        <v>5898.7843132499529</v>
      </c>
      <c r="AF7">
        <f t="shared" si="4"/>
        <v>-294.9392156624977</v>
      </c>
      <c r="AG7">
        <f t="shared" si="4"/>
        <v>-47.55173431700721</v>
      </c>
      <c r="AH7">
        <f t="shared" si="5"/>
        <v>-4775.1334951033487</v>
      </c>
      <c r="AI7">
        <f t="shared" si="6"/>
        <v>781.15986816709938</v>
      </c>
      <c r="AJ7">
        <f t="shared" si="7"/>
        <v>-211.29580159759644</v>
      </c>
      <c r="AK7">
        <f>G7*SUM(AB7, AE7:AF7)</f>
        <v>304.87877221304257</v>
      </c>
      <c r="AL7">
        <f t="shared" si="8"/>
        <v>874.7428387825455</v>
      </c>
      <c r="AN7">
        <f t="shared" si="9"/>
        <v>4158.7108573789837</v>
      </c>
      <c r="AO7">
        <f t="shared" si="9"/>
        <v>-207.93554286894923</v>
      </c>
      <c r="AP7">
        <f t="shared" si="9"/>
        <v>-33.524520187513957</v>
      </c>
      <c r="AQ7">
        <f t="shared" si="9"/>
        <v>-3366.524093263431</v>
      </c>
      <c r="AR7">
        <f t="shared" si="9"/>
        <v>550.72670105908924</v>
      </c>
      <c r="AS7">
        <f t="shared" si="9"/>
        <v>-148.96597291220291</v>
      </c>
      <c r="AT7">
        <f t="shared" si="9"/>
        <v>214.94304467765821</v>
      </c>
      <c r="AU7">
        <f t="shared" si="9"/>
        <v>616.70377282454456</v>
      </c>
      <c r="AW7">
        <v>4</v>
      </c>
      <c r="AX7">
        <f>(R7*SUMPRODUCT(K8:$K$23, X8:$X$23)-$AZ$3*SUMPRODUCT(K7:$K$22, W8:$W$23))/Z7</f>
        <v>858.84810021697228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6202.4912424069162</v>
      </c>
      <c r="P8">
        <f t="shared" si="22"/>
        <v>310.12456212034584</v>
      </c>
      <c r="Q8" s="4">
        <f t="shared" si="23"/>
        <v>50</v>
      </c>
      <c r="R8">
        <f t="shared" si="0"/>
        <v>2000000</v>
      </c>
      <c r="S8">
        <f t="shared" si="1"/>
        <v>967.02651530781634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816.79433360367693</v>
      </c>
      <c r="AC8">
        <f t="shared" si="2"/>
        <v>908.19372821859724</v>
      </c>
      <c r="AE8">
        <f t="shared" si="3"/>
        <v>5825.1387697385562</v>
      </c>
      <c r="AF8">
        <f t="shared" si="4"/>
        <v>-291.25693848692782</v>
      </c>
      <c r="AG8">
        <f t="shared" si="4"/>
        <v>-46.958057190888304</v>
      </c>
      <c r="AH8">
        <f t="shared" si="5"/>
        <v>-4726.3913179533229</v>
      </c>
      <c r="AI8">
        <f t="shared" si="6"/>
        <v>760.5324561074176</v>
      </c>
      <c r="AJ8">
        <f t="shared" si="7"/>
        <v>-91.399394614920311</v>
      </c>
      <c r="AK8">
        <f t="shared" ref="AK8:AK23" si="24">G8*SUM(AB8:AB8, AE8:AF8)</f>
        <v>135.26940231141802</v>
      </c>
      <c r="AL8">
        <f t="shared" si="8"/>
        <v>804.40246380391534</v>
      </c>
      <c r="AN8">
        <f t="shared" si="9"/>
        <v>3829.1747331230204</v>
      </c>
      <c r="AO8">
        <f t="shared" si="9"/>
        <v>-191.45873665615102</v>
      </c>
      <c r="AP8">
        <f t="shared" si="9"/>
        <v>-30.868038208120751</v>
      </c>
      <c r="AQ8">
        <f t="shared" si="9"/>
        <v>-3106.9093679928174</v>
      </c>
      <c r="AR8">
        <f t="shared" si="9"/>
        <v>499.93859026593145</v>
      </c>
      <c r="AS8">
        <f t="shared" si="9"/>
        <v>-60.081702139072149</v>
      </c>
      <c r="AT8">
        <f t="shared" si="9"/>
        <v>88.919800535289582</v>
      </c>
      <c r="AU8">
        <f t="shared" si="9"/>
        <v>528.7766886621489</v>
      </c>
      <c r="AW8">
        <v>5</v>
      </c>
      <c r="AX8">
        <f>(R8*SUMPRODUCT(K9:$K$23, X9:$X$23)-$AZ$3*SUMPRODUCT(K8:$K$22, W9:$W$23))/Z8</f>
        <v>967.02651530781634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6202.4912424069162</v>
      </c>
      <c r="P9">
        <f t="shared" si="22"/>
        <v>310.12456212034584</v>
      </c>
      <c r="Q9" s="4">
        <f t="shared" si="23"/>
        <v>50</v>
      </c>
      <c r="R9">
        <f t="shared" si="0"/>
        <v>2000000</v>
      </c>
      <c r="S9">
        <f t="shared" si="1"/>
        <v>998.465837702361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908.19372821859724</v>
      </c>
      <c r="AC9">
        <f t="shared" si="2"/>
        <v>926.0040898365296</v>
      </c>
      <c r="AE9">
        <f t="shared" si="3"/>
        <v>5752.3573073475427</v>
      </c>
      <c r="AF9">
        <f t="shared" si="4"/>
        <v>-287.61786536737719</v>
      </c>
      <c r="AG9">
        <f t="shared" si="4"/>
        <v>-46.371345662031956</v>
      </c>
      <c r="AH9">
        <f t="shared" si="5"/>
        <v>-4685.2382778985939</v>
      </c>
      <c r="AI9">
        <f t="shared" si="6"/>
        <v>733.12981841954024</v>
      </c>
      <c r="AJ9">
        <f t="shared" si="7"/>
        <v>-17.810361617932358</v>
      </c>
      <c r="AK9">
        <f t="shared" si="24"/>
        <v>37.600305704172698</v>
      </c>
      <c r="AL9">
        <f t="shared" si="8"/>
        <v>752.91976250578057</v>
      </c>
      <c r="AN9">
        <f t="shared" si="9"/>
        <v>3593.738445063706</v>
      </c>
      <c r="AO9">
        <f t="shared" si="9"/>
        <v>-179.68692225318534</v>
      </c>
      <c r="AP9">
        <f t="shared" si="9"/>
        <v>-28.970121074037447</v>
      </c>
      <c r="AQ9">
        <f t="shared" si="9"/>
        <v>-2927.0645100681622</v>
      </c>
      <c r="AR9">
        <f t="shared" si="9"/>
        <v>458.01689166832125</v>
      </c>
      <c r="AS9">
        <f t="shared" si="9"/>
        <v>-11.126878572910506</v>
      </c>
      <c r="AT9">
        <f t="shared" si="9"/>
        <v>23.490485193372159</v>
      </c>
      <c r="AU9">
        <f t="shared" si="9"/>
        <v>470.38049828878292</v>
      </c>
      <c r="AW9">
        <v>6</v>
      </c>
      <c r="AX9">
        <f>(R9*SUMPRODUCT(K10:$K$23, X10:$X$23)-$AZ$3*SUMPRODUCT(K9:$K$22, W10:$W$23))/Z9</f>
        <v>998.465837702361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6202.4912424069162</v>
      </c>
      <c r="P10">
        <f t="shared" si="22"/>
        <v>310.12456212034584</v>
      </c>
      <c r="Q10" s="4">
        <f t="shared" si="23"/>
        <v>50</v>
      </c>
      <c r="R10">
        <f t="shared" si="0"/>
        <v>2000000</v>
      </c>
      <c r="S10">
        <f t="shared" si="1"/>
        <v>1017.6447964951742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926.0040898365296</v>
      </c>
      <c r="AC10">
        <f t="shared" si="2"/>
        <v>931.9892232789025</v>
      </c>
      <c r="AE10">
        <f t="shared" si="3"/>
        <v>5680.425051367547</v>
      </c>
      <c r="AF10">
        <f t="shared" si="4"/>
        <v>-284.02125256837735</v>
      </c>
      <c r="AG10">
        <f t="shared" si="4"/>
        <v>-45.791479821285662</v>
      </c>
      <c r="AH10">
        <f t="shared" si="5"/>
        <v>-4646.0953650389265</v>
      </c>
      <c r="AI10">
        <f t="shared" si="6"/>
        <v>704.51695393895716</v>
      </c>
      <c r="AJ10">
        <f t="shared" si="7"/>
        <v>-5.9851334423728986</v>
      </c>
      <c r="AK10">
        <f t="shared" si="24"/>
        <v>25.92187234340637</v>
      </c>
      <c r="AL10">
        <f t="shared" si="8"/>
        <v>724.45369283999059</v>
      </c>
      <c r="AN10">
        <f t="shared" si="9"/>
        <v>3371.7808580997453</v>
      </c>
      <c r="AO10">
        <f t="shared" si="9"/>
        <v>-168.58904290498725</v>
      </c>
      <c r="AP10">
        <f t="shared" si="9"/>
        <v>-27.180859483094604</v>
      </c>
      <c r="AQ10">
        <f t="shared" si="9"/>
        <v>-2757.8245069834597</v>
      </c>
      <c r="AR10">
        <f t="shared" si="9"/>
        <v>418.18644872820317</v>
      </c>
      <c r="AS10">
        <f t="shared" si="9"/>
        <v>-3.552649351355698</v>
      </c>
      <c r="AT10">
        <f t="shared" si="9"/>
        <v>15.386678317771445</v>
      </c>
      <c r="AU10">
        <f t="shared" si="9"/>
        <v>430.02047769461893</v>
      </c>
      <c r="AW10">
        <v>7</v>
      </c>
      <c r="AX10">
        <f>(R10*SUMPRODUCT(K11:$K$23, X11:$X$23)-$AZ$3*SUMPRODUCT(K10:$K$22, W11:$W$23))/Z10</f>
        <v>1017.6447964951742</v>
      </c>
    </row>
    <row r="11" spans="1:52" x14ac:dyDescent="0.25">
      <c r="A11" t="s">
        <v>33</v>
      </c>
      <c r="C11" s="7">
        <f>AU25</f>
        <v>2456.2166355599416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6202.4912424069162</v>
      </c>
      <c r="P11">
        <f t="shared" si="22"/>
        <v>310.12456212034584</v>
      </c>
      <c r="Q11" s="4">
        <f t="shared" si="23"/>
        <v>50</v>
      </c>
      <c r="R11">
        <f t="shared" si="0"/>
        <v>2000000</v>
      </c>
      <c r="S11">
        <f t="shared" si="1"/>
        <v>1020.9897372390352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931.9892232789025</v>
      </c>
      <c r="AC11">
        <f t="shared" si="2"/>
        <v>923.34927788836285</v>
      </c>
      <c r="AE11">
        <f t="shared" si="3"/>
        <v>5609.3274994834683</v>
      </c>
      <c r="AF11">
        <f t="shared" si="4"/>
        <v>-280.46637497417345</v>
      </c>
      <c r="AG11">
        <f t="shared" si="4"/>
        <v>-45.218342761470254</v>
      </c>
      <c r="AH11">
        <f t="shared" si="5"/>
        <v>-4608.8904641020872</v>
      </c>
      <c r="AI11">
        <f t="shared" si="6"/>
        <v>674.752317645738</v>
      </c>
      <c r="AJ11">
        <f t="shared" si="7"/>
        <v>8.6399453905396513</v>
      </c>
      <c r="AK11">
        <f t="shared" si="24"/>
        <v>15.026040834691674</v>
      </c>
      <c r="AL11">
        <f t="shared" si="8"/>
        <v>698.41830387096934</v>
      </c>
      <c r="AN11">
        <f t="shared" si="9"/>
        <v>3166.5038957640745</v>
      </c>
      <c r="AO11">
        <f t="shared" si="9"/>
        <v>-158.32519478820373</v>
      </c>
      <c r="AP11">
        <f t="shared" si="9"/>
        <v>-25.526065027826565</v>
      </c>
      <c r="AQ11">
        <f t="shared" si="9"/>
        <v>-2601.750318745525</v>
      </c>
      <c r="AR11">
        <f t="shared" si="9"/>
        <v>380.9023172025195</v>
      </c>
      <c r="AS11">
        <f t="shared" si="9"/>
        <v>4.8773085081682162</v>
      </c>
      <c r="AT11">
        <f t="shared" si="9"/>
        <v>8.4823032431860383</v>
      </c>
      <c r="AU11">
        <f t="shared" si="9"/>
        <v>394.26192895387373</v>
      </c>
      <c r="AW11">
        <v>8</v>
      </c>
      <c r="AX11">
        <f>(R11*SUMPRODUCT(K12:$K$23, X12:$X$23)-$AZ$3*SUMPRODUCT(K11:$K$22, W12:$W$23))/Z11</f>
        <v>1020.9897372390352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6202.4912424069162</v>
      </c>
      <c r="P12">
        <f t="shared" si="22"/>
        <v>310.12456212034584</v>
      </c>
      <c r="Q12" s="4">
        <f t="shared" si="23"/>
        <v>50</v>
      </c>
      <c r="R12">
        <f t="shared" si="0"/>
        <v>2000000</v>
      </c>
      <c r="S12">
        <f t="shared" si="1"/>
        <v>1011.4332852655483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923.34927788836285</v>
      </c>
      <c r="AC12">
        <f t="shared" si="2"/>
        <v>903.24587838654406</v>
      </c>
      <c r="AE12">
        <f t="shared" si="3"/>
        <v>5539.0451669402973</v>
      </c>
      <c r="AF12">
        <f t="shared" si="4"/>
        <v>-276.95225834701489</v>
      </c>
      <c r="AG12">
        <f t="shared" si="4"/>
        <v>-44.651777410578298</v>
      </c>
      <c r="AH12">
        <f t="shared" si="5"/>
        <v>-4575.2769310899521</v>
      </c>
      <c r="AI12">
        <f t="shared" si="6"/>
        <v>642.16420009275134</v>
      </c>
      <c r="AJ12">
        <f t="shared" si="7"/>
        <v>20.103399501818785</v>
      </c>
      <c r="AK12">
        <f t="shared" si="24"/>
        <v>14.226517028907784</v>
      </c>
      <c r="AL12">
        <f t="shared" si="8"/>
        <v>676.49411662347791</v>
      </c>
      <c r="AN12">
        <f t="shared" si="9"/>
        <v>2972.5535092465207</v>
      </c>
      <c r="AO12">
        <f t="shared" si="9"/>
        <v>-148.62767546232604</v>
      </c>
      <c r="AP12">
        <f t="shared" si="9"/>
        <v>-23.962577237698785</v>
      </c>
      <c r="AQ12">
        <f t="shared" si="9"/>
        <v>-2455.3429494417192</v>
      </c>
      <c r="AR12">
        <f t="shared" si="9"/>
        <v>344.62030710477643</v>
      </c>
      <c r="AS12">
        <f t="shared" si="9"/>
        <v>10.788579788730271</v>
      </c>
      <c r="AT12">
        <f t="shared" si="9"/>
        <v>7.6347243692896631</v>
      </c>
      <c r="AU12">
        <f t="shared" si="9"/>
        <v>363.04361126279633</v>
      </c>
      <c r="AW12">
        <v>9</v>
      </c>
      <c r="AX12">
        <f>(R12*SUMPRODUCT(K13:$K$23, X13:$X$23)-$AZ$3*SUMPRODUCT(K12:$K$22, W13:$W$23))/Z12</f>
        <v>1011.4332852655483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6202.4912424069162</v>
      </c>
      <c r="P13">
        <f t="shared" si="22"/>
        <v>310.12456212034584</v>
      </c>
      <c r="Q13" s="4">
        <f t="shared" si="23"/>
        <v>50</v>
      </c>
      <c r="R13">
        <f t="shared" si="0"/>
        <v>2000000</v>
      </c>
      <c r="S13">
        <f t="shared" si="1"/>
        <v>987.64685253819994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903.24587838654406</v>
      </c>
      <c r="AC13">
        <f t="shared" si="2"/>
        <v>870.94006448472828</v>
      </c>
      <c r="AE13">
        <f t="shared" si="3"/>
        <v>5469.5644589409603</v>
      </c>
      <c r="AF13">
        <f t="shared" si="4"/>
        <v>-273.47822294704804</v>
      </c>
      <c r="AG13">
        <f t="shared" si="4"/>
        <v>-44.091674177184821</v>
      </c>
      <c r="AH13">
        <f t="shared" si="5"/>
        <v>-4543.4183715077415</v>
      </c>
      <c r="AI13">
        <f t="shared" si="6"/>
        <v>608.57619030898513</v>
      </c>
      <c r="AJ13">
        <f t="shared" si="7"/>
        <v>32.305813901815782</v>
      </c>
      <c r="AK13">
        <f t="shared" si="24"/>
        <v>12.198664228760911</v>
      </c>
      <c r="AL13">
        <f t="shared" si="8"/>
        <v>653.0806684395618</v>
      </c>
      <c r="AN13">
        <f t="shared" si="9"/>
        <v>2790.9730671312277</v>
      </c>
      <c r="AO13">
        <f t="shared" si="9"/>
        <v>-139.5486533565614</v>
      </c>
      <c r="AP13">
        <f t="shared" si="9"/>
        <v>-22.498806995881974</v>
      </c>
      <c r="AQ13">
        <f t="shared" si="9"/>
        <v>-2318.3853856697378</v>
      </c>
      <c r="AR13">
        <f t="shared" si="9"/>
        <v>310.54022110904612</v>
      </c>
      <c r="AS13">
        <f t="shared" si="9"/>
        <v>16.484796401719251</v>
      </c>
      <c r="AT13">
        <f t="shared" si="9"/>
        <v>6.2246534569666618</v>
      </c>
      <c r="AU13">
        <f t="shared" si="9"/>
        <v>333.24967096773202</v>
      </c>
      <c r="AW13">
        <v>10</v>
      </c>
      <c r="AX13">
        <f>(R13*SUMPRODUCT(K14:$K$23, X14:$X$23)-$AZ$3*SUMPRODUCT(K13:$K$22, W14:$W$23))/Z13</f>
        <v>987.64685253819994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2.5599659999999999E-3</v>
      </c>
      <c r="O14">
        <f t="shared" si="21"/>
        <v>6202.4912424069162</v>
      </c>
      <c r="P14">
        <f t="shared" si="22"/>
        <v>310.12456212034584</v>
      </c>
      <c r="Q14" s="4">
        <f t="shared" si="23"/>
        <v>50</v>
      </c>
      <c r="R14">
        <f t="shared" si="0"/>
        <v>2000000</v>
      </c>
      <c r="S14">
        <f t="shared" si="1"/>
        <v>948.776371907721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870.94006448472828</v>
      </c>
      <c r="AC14">
        <f t="shared" si="2"/>
        <v>826.1543171591893</v>
      </c>
      <c r="AE14">
        <f t="shared" si="3"/>
        <v>5400.8669153018536</v>
      </c>
      <c r="AF14">
        <f t="shared" si="4"/>
        <v>-270.04334576509274</v>
      </c>
      <c r="AG14">
        <f t="shared" si="4"/>
        <v>-43.537884248636303</v>
      </c>
      <c r="AH14">
        <f t="shared" si="5"/>
        <v>-4514.9274710668442</v>
      </c>
      <c r="AI14">
        <f t="shared" si="6"/>
        <v>572.35821422128083</v>
      </c>
      <c r="AJ14">
        <f t="shared" si="7"/>
        <v>44.785747325538978</v>
      </c>
      <c r="AK14">
        <f t="shared" si="24"/>
        <v>10.803174541238681</v>
      </c>
      <c r="AL14">
        <f t="shared" si="8"/>
        <v>627.94713608805853</v>
      </c>
      <c r="AN14">
        <f t="shared" si="9"/>
        <v>2621.1894048898075</v>
      </c>
      <c r="AO14">
        <f t="shared" si="9"/>
        <v>-131.0594702444904</v>
      </c>
      <c r="AP14">
        <f t="shared" si="9"/>
        <v>-21.130133864345758</v>
      </c>
      <c r="AQ14">
        <f t="shared" si="9"/>
        <v>-2191.2186018649409</v>
      </c>
      <c r="AR14">
        <f t="shared" si="9"/>
        <v>277.78119891603046</v>
      </c>
      <c r="AS14">
        <f t="shared" si="9"/>
        <v>21.735756170398762</v>
      </c>
      <c r="AT14">
        <f t="shared" si="9"/>
        <v>5.2430780263148726</v>
      </c>
      <c r="AU14">
        <f t="shared" si="9"/>
        <v>304.76003311274411</v>
      </c>
      <c r="AW14">
        <v>11</v>
      </c>
      <c r="AX14">
        <f>(R14*SUMPRODUCT(K15:$K$23, X15:$X$23)-$AZ$3*SUMPRODUCT(K14:$K$22, W15:$W$23))/Z14</f>
        <v>948.776371907721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2.5827799999999998E-3</v>
      </c>
      <c r="O15">
        <f t="shared" si="21"/>
        <v>6202.4912424069162</v>
      </c>
      <c r="P15">
        <f t="shared" si="22"/>
        <v>310.12456212034584</v>
      </c>
      <c r="Q15" s="4">
        <f t="shared" si="23"/>
        <v>50</v>
      </c>
      <c r="R15">
        <f t="shared" si="0"/>
        <v>2000000</v>
      </c>
      <c r="S15">
        <f t="shared" si="1"/>
        <v>891.76445687694672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826.1543171591893</v>
      </c>
      <c r="AC15">
        <f t="shared" si="2"/>
        <v>766.74009002577441</v>
      </c>
      <c r="AE15">
        <f t="shared" si="3"/>
        <v>5332.908995097333</v>
      </c>
      <c r="AF15">
        <f t="shared" si="4"/>
        <v>-266.64544975486666</v>
      </c>
      <c r="AG15">
        <f t="shared" si="4"/>
        <v>-42.990056629470253</v>
      </c>
      <c r="AH15">
        <f t="shared" si="5"/>
        <v>-4497.9510671877142</v>
      </c>
      <c r="AI15">
        <f t="shared" si="6"/>
        <v>525.32242152528215</v>
      </c>
      <c r="AJ15">
        <f t="shared" si="7"/>
        <v>59.414227133414897</v>
      </c>
      <c r="AK15">
        <f t="shared" si="24"/>
        <v>24.15891323625679</v>
      </c>
      <c r="AL15">
        <f t="shared" si="8"/>
        <v>608.89556189495386</v>
      </c>
      <c r="AN15">
        <f t="shared" si="9"/>
        <v>2460.5072300311326</v>
      </c>
      <c r="AO15">
        <f t="shared" si="9"/>
        <v>-123.02536150155665</v>
      </c>
      <c r="AP15">
        <f t="shared" si="9"/>
        <v>-19.834830343721027</v>
      </c>
      <c r="AQ15">
        <f t="shared" si="9"/>
        <v>-2075.2728260159683</v>
      </c>
      <c r="AR15">
        <f t="shared" si="9"/>
        <v>242.37421216988687</v>
      </c>
      <c r="AS15">
        <f t="shared" si="9"/>
        <v>27.412643936522137</v>
      </c>
      <c r="AT15">
        <f t="shared" si="9"/>
        <v>11.146483231225615</v>
      </c>
      <c r="AU15">
        <f t="shared" si="9"/>
        <v>280.93333933763461</v>
      </c>
      <c r="AW15">
        <v>12</v>
      </c>
      <c r="AX15">
        <f>(R15*SUMPRODUCT(K16:$K$23, X16:$X$23)-$AZ$3*SUMPRODUCT(K15:$K$22, W16:$W$23))/Z15</f>
        <v>891.76445687694672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2.6093969999999998E-3</v>
      </c>
      <c r="O16">
        <f t="shared" si="21"/>
        <v>6202.4912424069162</v>
      </c>
      <c r="P16">
        <f t="shared" si="22"/>
        <v>310.12456212034584</v>
      </c>
      <c r="Q16" s="4">
        <f t="shared" si="23"/>
        <v>50</v>
      </c>
      <c r="R16">
        <f t="shared" si="0"/>
        <v>2000000</v>
      </c>
      <c r="S16">
        <f t="shared" si="1"/>
        <v>819.96506539240215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766.74009002577441</v>
      </c>
      <c r="AC16">
        <f t="shared" si="2"/>
        <v>696.11718012032725</v>
      </c>
      <c r="AE16">
        <f t="shared" si="3"/>
        <v>5265.6642284132795</v>
      </c>
      <c r="AF16">
        <f t="shared" si="4"/>
        <v>-263.28321142066397</v>
      </c>
      <c r="AG16">
        <f t="shared" si="4"/>
        <v>-42.447977938376781</v>
      </c>
      <c r="AH16">
        <f t="shared" si="5"/>
        <v>-4487.1249919507909</v>
      </c>
      <c r="AI16">
        <f t="shared" si="6"/>
        <v>472.80804710344819</v>
      </c>
      <c r="AJ16">
        <f t="shared" si="7"/>
        <v>70.622909905447159</v>
      </c>
      <c r="AK16">
        <f t="shared" si="24"/>
        <v>40.960759859830574</v>
      </c>
      <c r="AL16">
        <f t="shared" si="8"/>
        <v>584.39171686872589</v>
      </c>
      <c r="AN16">
        <f t="shared" si="9"/>
        <v>2303.4812909323032</v>
      </c>
      <c r="AO16">
        <f t="shared" si="9"/>
        <v>-115.17406454661516</v>
      </c>
      <c r="AP16">
        <f t="shared" si="9"/>
        <v>-18.569000752336592</v>
      </c>
      <c r="AQ16">
        <f t="shared" si="9"/>
        <v>-1962.9068661956808</v>
      </c>
      <c r="AR16">
        <f t="shared" si="9"/>
        <v>206.8313594376707</v>
      </c>
      <c r="AS16">
        <f t="shared" si="9"/>
        <v>30.894212889722297</v>
      </c>
      <c r="AT16">
        <f t="shared" si="9"/>
        <v>17.918412550950311</v>
      </c>
      <c r="AU16">
        <f t="shared" si="9"/>
        <v>255.6439848783433</v>
      </c>
      <c r="AW16">
        <v>13</v>
      </c>
      <c r="AX16">
        <f>(R16*SUMPRODUCT(K17:$K$23, X17:$X$23)-$AZ$3*SUMPRODUCT(K16:$K$22, W17:$W$23))/Z16</f>
        <v>819.96506539240215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2.6360139999999999E-3</v>
      </c>
      <c r="O17">
        <f t="shared" si="21"/>
        <v>6202.4912424069162</v>
      </c>
      <c r="P17">
        <f t="shared" si="22"/>
        <v>310.12456212034584</v>
      </c>
      <c r="Q17" s="4">
        <f t="shared" si="23"/>
        <v>50</v>
      </c>
      <c r="R17">
        <f t="shared" si="0"/>
        <v>2000000</v>
      </c>
      <c r="S17">
        <f t="shared" si="1"/>
        <v>743.82275726211844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696.11718012032725</v>
      </c>
      <c r="AC17">
        <f t="shared" si="2"/>
        <v>623.4961073084487</v>
      </c>
      <c r="AE17">
        <f t="shared" si="3"/>
        <v>5199.1272215037498</v>
      </c>
      <c r="AF17">
        <f t="shared" si="4"/>
        <v>-259.95636107518754</v>
      </c>
      <c r="AG17">
        <f t="shared" si="4"/>
        <v>-41.911604694875763</v>
      </c>
      <c r="AH17">
        <f t="shared" si="5"/>
        <v>-4475.738564690093</v>
      </c>
      <c r="AI17">
        <f t="shared" si="6"/>
        <v>421.52069104359362</v>
      </c>
      <c r="AJ17">
        <f t="shared" si="7"/>
        <v>72.621072811878548</v>
      </c>
      <c r="AK17">
        <f t="shared" si="24"/>
        <v>77.766974959574668</v>
      </c>
      <c r="AL17">
        <f t="shared" si="8"/>
        <v>571.90873881504683</v>
      </c>
      <c r="AN17">
        <f t="shared" si="9"/>
        <v>2142.2006867206783</v>
      </c>
      <c r="AO17">
        <f t="shared" si="9"/>
        <v>-107.11003433603395</v>
      </c>
      <c r="AP17">
        <f t="shared" si="9"/>
        <v>-17.268873126932331</v>
      </c>
      <c r="AQ17">
        <f t="shared" si="9"/>
        <v>-1844.1422604942936</v>
      </c>
      <c r="AR17">
        <f t="shared" si="9"/>
        <v>173.67951876341866</v>
      </c>
      <c r="AS17">
        <f t="shared" si="9"/>
        <v>29.92212065989861</v>
      </c>
      <c r="AT17">
        <f t="shared" si="9"/>
        <v>32.042390975462013</v>
      </c>
      <c r="AU17">
        <f t="shared" si="9"/>
        <v>235.64403039877928</v>
      </c>
      <c r="AW17">
        <v>14</v>
      </c>
      <c r="AX17">
        <f>(R17*SUMPRODUCT(K18:$K$23, X18:$X$23)-$AZ$3*SUMPRODUCT(K17:$K$22, W18:$W$23))/Z17</f>
        <v>743.82275726211844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2.6635809999999999E-3</v>
      </c>
      <c r="O18">
        <f t="shared" si="21"/>
        <v>6202.4912424069162</v>
      </c>
      <c r="P18">
        <f t="shared" si="22"/>
        <v>310.12456212034584</v>
      </c>
      <c r="Q18" s="4">
        <f t="shared" si="23"/>
        <v>50</v>
      </c>
      <c r="R18">
        <f t="shared" si="0"/>
        <v>2000000</v>
      </c>
      <c r="S18">
        <f t="shared" si="1"/>
        <v>666.52504597361678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623.4961073084487</v>
      </c>
      <c r="AC18">
        <f t="shared" si="2"/>
        <v>551.6275082161801</v>
      </c>
      <c r="AE18">
        <f t="shared" si="3"/>
        <v>5133.2876528049319</v>
      </c>
      <c r="AF18">
        <f t="shared" si="4"/>
        <v>-256.66438264024663</v>
      </c>
      <c r="AG18">
        <f t="shared" si="4"/>
        <v>-41.380853693982218</v>
      </c>
      <c r="AH18">
        <f t="shared" si="5"/>
        <v>-4465.3981577912746</v>
      </c>
      <c r="AI18">
        <f t="shared" si="6"/>
        <v>369.84425867942809</v>
      </c>
      <c r="AJ18">
        <f t="shared" si="7"/>
        <v>71.868599092268596</v>
      </c>
      <c r="AK18">
        <f t="shared" si="24"/>
        <v>118.80257855341969</v>
      </c>
      <c r="AL18">
        <f t="shared" si="8"/>
        <v>560.51543632511641</v>
      </c>
      <c r="AN18">
        <f t="shared" si="9"/>
        <v>1976.5187877825767</v>
      </c>
      <c r="AO18">
        <f t="shared" si="9"/>
        <v>-98.825939389128848</v>
      </c>
      <c r="AP18">
        <f t="shared" si="9"/>
        <v>-15.933265445575834</v>
      </c>
      <c r="AQ18">
        <f t="shared" si="9"/>
        <v>-1719.3549145802278</v>
      </c>
      <c r="AR18">
        <f t="shared" si="9"/>
        <v>142.40466836764421</v>
      </c>
      <c r="AS18">
        <f t="shared" si="9"/>
        <v>27.672253332591627</v>
      </c>
      <c r="AT18">
        <f t="shared" si="9"/>
        <v>45.743691846207277</v>
      </c>
      <c r="AU18">
        <f t="shared" si="9"/>
        <v>215.8206135464431</v>
      </c>
      <c r="AW18">
        <v>15</v>
      </c>
      <c r="AX18">
        <f>(R18*SUMPRODUCT(K19:$K$23, X19:$X$23)-$AZ$3*SUMPRODUCT(K18:$K$22, W19:$W$23))/Z18</f>
        <v>666.52504597361678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2.696852E-3</v>
      </c>
      <c r="O19">
        <f t="shared" si="21"/>
        <v>6202.4912424069162</v>
      </c>
      <c r="P19">
        <f t="shared" si="22"/>
        <v>310.12456212034584</v>
      </c>
      <c r="Q19" s="4">
        <f t="shared" si="23"/>
        <v>50</v>
      </c>
      <c r="R19">
        <f t="shared" si="0"/>
        <v>2000000</v>
      </c>
      <c r="S19">
        <f t="shared" si="1"/>
        <v>575.73692990652808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551.6275082161801</v>
      </c>
      <c r="AC19">
        <f t="shared" si="2"/>
        <v>470.4397938849861</v>
      </c>
      <c r="AE19">
        <f t="shared" si="3"/>
        <v>5068.1110592038394</v>
      </c>
      <c r="AF19">
        <f t="shared" si="4"/>
        <v>-253.40555296019201</v>
      </c>
      <c r="AG19">
        <f t="shared" si="4"/>
        <v>-40.855447118996068</v>
      </c>
      <c r="AH19">
        <f t="shared" si="5"/>
        <v>-4463.9215218529334</v>
      </c>
      <c r="AI19">
        <f t="shared" si="6"/>
        <v>309.92853727171769</v>
      </c>
      <c r="AJ19">
        <f t="shared" si="7"/>
        <v>81.187714331194002</v>
      </c>
      <c r="AK19">
        <f t="shared" si="24"/>
        <v>119.66922622245416</v>
      </c>
      <c r="AL19">
        <f t="shared" si="8"/>
        <v>510.78547782536583</v>
      </c>
      <c r="AN19">
        <f t="shared" si="9"/>
        <v>1817.9832506604077</v>
      </c>
      <c r="AO19">
        <f t="shared" si="9"/>
        <v>-90.899162533020402</v>
      </c>
      <c r="AP19">
        <f t="shared" si="9"/>
        <v>-14.65526656636542</v>
      </c>
      <c r="AQ19">
        <f t="shared" si="9"/>
        <v>-1601.2542866939475</v>
      </c>
      <c r="AR19">
        <f t="shared" si="9"/>
        <v>111.17453486707441</v>
      </c>
      <c r="AS19">
        <f t="shared" si="9"/>
        <v>29.12286315144387</v>
      </c>
      <c r="AT19">
        <f t="shared" si="9"/>
        <v>42.92657488174487</v>
      </c>
      <c r="AU19">
        <f t="shared" si="9"/>
        <v>183.22397290026313</v>
      </c>
      <c r="AW19">
        <v>16</v>
      </c>
      <c r="AX19">
        <f>(R19*SUMPRODUCT(K20:$K$23, X20:$X$23)-$AZ$3*SUMPRODUCT(K19:$K$22, W20:$W$23))/Z19</f>
        <v>575.73692990652808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2.7291730000000001E-3</v>
      </c>
      <c r="O20">
        <f t="shared" si="21"/>
        <v>6202.4912424069162</v>
      </c>
      <c r="P20">
        <f t="shared" si="22"/>
        <v>310.12456212034584</v>
      </c>
      <c r="Q20" s="4">
        <f t="shared" si="23"/>
        <v>50</v>
      </c>
      <c r="R20">
        <f t="shared" si="0"/>
        <v>2000000</v>
      </c>
      <c r="S20">
        <f t="shared" si="1"/>
        <v>435.2393870223998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470.4397938849861</v>
      </c>
      <c r="AC20">
        <f t="shared" si="2"/>
        <v>351.11101764553223</v>
      </c>
      <c r="AE20">
        <f t="shared" si="3"/>
        <v>5003.5981967480211</v>
      </c>
      <c r="AF20">
        <f t="shared" si="4"/>
        <v>-250.17990983740108</v>
      </c>
      <c r="AG20">
        <f t="shared" si="4"/>
        <v>-40.335391064626016</v>
      </c>
      <c r="AH20">
        <f t="shared" si="5"/>
        <v>-4460.0633272036739</v>
      </c>
      <c r="AI20">
        <f t="shared" si="6"/>
        <v>253.01956864232034</v>
      </c>
      <c r="AJ20">
        <f t="shared" si="7"/>
        <v>119.32877623945387</v>
      </c>
      <c r="AK20">
        <f t="shared" si="24"/>
        <v>22.462589747421106</v>
      </c>
      <c r="AL20">
        <f t="shared" si="8"/>
        <v>394.81093462919534</v>
      </c>
      <c r="AN20">
        <f t="shared" si="9"/>
        <v>1702.4014297179638</v>
      </c>
      <c r="AO20">
        <f t="shared" si="9"/>
        <v>-85.120071485898194</v>
      </c>
      <c r="AP20">
        <f t="shared" si="9"/>
        <v>-13.72352949149297</v>
      </c>
      <c r="AQ20">
        <f t="shared" si="9"/>
        <v>-1517.4716046941935</v>
      </c>
      <c r="AR20">
        <f t="shared" si="9"/>
        <v>86.086224046379101</v>
      </c>
      <c r="AS20">
        <f t="shared" si="9"/>
        <v>40.599878585089265</v>
      </c>
      <c r="AT20">
        <f t="shared" si="9"/>
        <v>7.6425690867886313</v>
      </c>
      <c r="AU20">
        <f t="shared" si="9"/>
        <v>134.328671718257</v>
      </c>
      <c r="AW20">
        <v>17</v>
      </c>
      <c r="AX20">
        <f>(R20*SUMPRODUCT(K21:$K$23, X21:$X$23)-$AZ$3*SUMPRODUCT(K20:$K$22, W21:$W$23))/Z20</f>
        <v>435.2393870223998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2.766246E-3</v>
      </c>
      <c r="O21">
        <f t="shared" si="21"/>
        <v>6202.4912424069162</v>
      </c>
      <c r="P21">
        <f t="shared" si="22"/>
        <v>310.12456212034584</v>
      </c>
      <c r="Q21" s="4">
        <f t="shared" si="23"/>
        <v>50</v>
      </c>
      <c r="R21">
        <f t="shared" si="0"/>
        <v>2000000</v>
      </c>
      <c r="S21">
        <f t="shared" si="1"/>
        <v>271.16210776960617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351.11101764553223</v>
      </c>
      <c r="AC21">
        <f t="shared" si="2"/>
        <v>215.95599482326907</v>
      </c>
      <c r="AE21">
        <f t="shared" si="3"/>
        <v>4939.7210312831803</v>
      </c>
      <c r="AF21">
        <f t="shared" si="4"/>
        <v>-246.98605156415903</v>
      </c>
      <c r="AG21">
        <f t="shared" si="4"/>
        <v>-39.820459539788807</v>
      </c>
      <c r="AH21">
        <f t="shared" si="5"/>
        <v>-4463.1045676382992</v>
      </c>
      <c r="AI21">
        <f t="shared" si="6"/>
        <v>189.8099525409325</v>
      </c>
      <c r="AJ21">
        <f t="shared" si="7"/>
        <v>135.15502282226316</v>
      </c>
      <c r="AK21">
        <f t="shared" si="24"/>
        <v>8.0701535957832853</v>
      </c>
      <c r="AL21">
        <f t="shared" si="8"/>
        <v>333.03512895897893</v>
      </c>
      <c r="AN21">
        <f t="shared" si="9"/>
        <v>1598.6570477270361</v>
      </c>
      <c r="AO21">
        <f t="shared" si="9"/>
        <v>-79.932852386351811</v>
      </c>
      <c r="AP21">
        <f t="shared" si="9"/>
        <v>-12.887217290988605</v>
      </c>
      <c r="AQ21">
        <f t="shared" si="9"/>
        <v>-1444.4082017207068</v>
      </c>
      <c r="AR21">
        <f t="shared" si="9"/>
        <v>61.428776328988725</v>
      </c>
      <c r="AS21">
        <f t="shared" si="9"/>
        <v>43.740634016004805</v>
      </c>
      <c r="AT21">
        <f t="shared" si="9"/>
        <v>2.6117685270958026</v>
      </c>
      <c r="AU21">
        <f t="shared" si="9"/>
        <v>107.78117887208933</v>
      </c>
      <c r="AW21">
        <v>18</v>
      </c>
      <c r="AX21">
        <f>(R21*SUMPRODUCT(K22:$K$23, X22:$X$23)-$AZ$3*SUMPRODUCT(K21:$K$22, W22:$W$23))/Z21</f>
        <v>271.16210776960617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2.8061710000000001E-3</v>
      </c>
      <c r="O22">
        <f t="shared" si="21"/>
        <v>6202.4912424069162</v>
      </c>
      <c r="P22">
        <f t="shared" si="22"/>
        <v>310.12456212034584</v>
      </c>
      <c r="Q22" s="4">
        <f t="shared" si="23"/>
        <v>50</v>
      </c>
      <c r="R22">
        <f t="shared" si="0"/>
        <v>2000000</v>
      </c>
      <c r="S22">
        <f t="shared" si="1"/>
        <v>118.93499633172839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215.95599482326907</v>
      </c>
      <c r="AC22">
        <f t="shared" si="2"/>
        <v>93.507911833448361</v>
      </c>
      <c r="AE22">
        <f t="shared" si="3"/>
        <v>4876.4621190642711</v>
      </c>
      <c r="AF22">
        <f t="shared" si="4"/>
        <v>-243.82310595321357</v>
      </c>
      <c r="AG22">
        <f t="shared" si="4"/>
        <v>-39.310511925623686</v>
      </c>
      <c r="AH22">
        <f t="shared" si="5"/>
        <v>-4469.7207506891482</v>
      </c>
      <c r="AI22">
        <f t="shared" si="6"/>
        <v>123.60775049628592</v>
      </c>
      <c r="AJ22">
        <f t="shared" si="7"/>
        <v>122.4480829898207</v>
      </c>
      <c r="AK22">
        <f t="shared" si="24"/>
        <v>101.82049516662086</v>
      </c>
      <c r="AL22">
        <f t="shared" si="8"/>
        <v>347.87632865272747</v>
      </c>
      <c r="AN22">
        <f t="shared" si="9"/>
        <v>1474.9386656107367</v>
      </c>
      <c r="AO22">
        <f t="shared" si="9"/>
        <v>-73.746933280536851</v>
      </c>
      <c r="AP22">
        <f t="shared" si="9"/>
        <v>-11.889889142659857</v>
      </c>
      <c r="AQ22">
        <f t="shared" si="9"/>
        <v>-1351.9153432774126</v>
      </c>
      <c r="AR22">
        <f t="shared" si="9"/>
        <v>37.386499910127561</v>
      </c>
      <c r="AS22">
        <f t="shared" si="9"/>
        <v>37.03574594079987</v>
      </c>
      <c r="AT22">
        <f t="shared" si="9"/>
        <v>30.796709090749097</v>
      </c>
      <c r="AU22">
        <f t="shared" si="9"/>
        <v>105.21895494167653</v>
      </c>
      <c r="AW22">
        <v>19</v>
      </c>
      <c r="AX22">
        <f>(R22*SUMPRODUCT(K23:$K$23, X23:$X$23)-$AZ$3*SUMPRODUCT(K22:$K$22, W23:$W$23))/Z22</f>
        <v>118.93499633172839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2.8498989999999999E-3</v>
      </c>
      <c r="O23">
        <f t="shared" si="21"/>
        <v>6202.4912424069162</v>
      </c>
      <c r="P23">
        <f t="shared" si="22"/>
        <v>310.12456212034584</v>
      </c>
      <c r="Q23" s="4">
        <f t="shared" si="23"/>
        <v>50</v>
      </c>
      <c r="R23">
        <f t="shared" si="0"/>
        <v>2000000</v>
      </c>
      <c r="S23">
        <f t="shared" si="1"/>
        <v>120.48319319548789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93.507911833448361</v>
      </c>
      <c r="AC23">
        <f t="shared" si="2"/>
        <v>93.507911833448361</v>
      </c>
      <c r="AE23">
        <f t="shared" si="3"/>
        <v>4813.8000733569697</v>
      </c>
      <c r="AF23">
        <f t="shared" si="4"/>
        <v>-240.69000366784849</v>
      </c>
      <c r="AG23">
        <f t="shared" si="4"/>
        <v>-38.80537581774113</v>
      </c>
      <c r="AH23">
        <f t="shared" si="5"/>
        <v>-4481.2395450529211</v>
      </c>
      <c r="AI23">
        <f t="shared" si="6"/>
        <v>53.065148818458511</v>
      </c>
      <c r="AJ23">
        <f t="shared" si="7"/>
        <v>0</v>
      </c>
      <c r="AK23">
        <f t="shared" si="24"/>
        <v>326.66325870657988</v>
      </c>
      <c r="AL23">
        <f t="shared" si="8"/>
        <v>379.72840752503839</v>
      </c>
      <c r="AN23">
        <f t="shared" si="9"/>
        <v>1318.9472350090082</v>
      </c>
      <c r="AO23">
        <f t="shared" si="9"/>
        <v>-65.947361750450412</v>
      </c>
      <c r="AP23">
        <f t="shared" si="9"/>
        <v>-10.632399010830222</v>
      </c>
      <c r="AQ23">
        <f t="shared" si="9"/>
        <v>-1227.8279981076978</v>
      </c>
      <c r="AR23">
        <f t="shared" si="9"/>
        <v>14.539476140029807</v>
      </c>
      <c r="AS23">
        <f t="shared" si="9"/>
        <v>0</v>
      </c>
      <c r="AT23">
        <f t="shared" si="9"/>
        <v>89.503426665913778</v>
      </c>
      <c r="AU23">
        <f t="shared" si="9"/>
        <v>104.04290280594358</v>
      </c>
      <c r="AW23">
        <v>20</v>
      </c>
      <c r="AX23">
        <f>(R23*SUMPRODUCT(K$23:$K24, X$23:$X24)-$AZ$3*SUMPRODUCT(K$22:$K23, W$23:$W24))/Z23</f>
        <v>120.48319319548789</v>
      </c>
    </row>
    <row r="25" spans="5:50" x14ac:dyDescent="0.25">
      <c r="AN25" s="8">
        <f t="shared" ref="AN25:AU25" si="25">SUM(AN3:AN23)</f>
        <v>59378.435769625758</v>
      </c>
      <c r="AO25" s="8">
        <f t="shared" si="25"/>
        <v>-7620.7902202864734</v>
      </c>
      <c r="AP25" s="8">
        <f t="shared" si="25"/>
        <v>-949.14794631241489</v>
      </c>
      <c r="AQ25" s="8">
        <f t="shared" si="25"/>
        <v>-49070.775563135154</v>
      </c>
      <c r="AR25" s="8">
        <f t="shared" si="25"/>
        <v>1737.7220398917013</v>
      </c>
      <c r="AS25" s="8">
        <f t="shared" si="25"/>
        <v>-414.9854733589932</v>
      </c>
      <c r="AT25" s="8">
        <f t="shared" si="25"/>
        <v>1133.480069027233</v>
      </c>
      <c r="AU25" s="9">
        <f t="shared" si="25"/>
        <v>2456.2166355599416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5" priority="1" operator="lessThan">
      <formula>0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56D91-B934-4E0E-9B8D-D9A962582713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6834.9000460808256</v>
      </c>
      <c r="K3">
        <v>1</v>
      </c>
      <c r="L3" s="2">
        <v>0</v>
      </c>
      <c r="O3">
        <f>$C$3</f>
        <v>6834.9000460808256</v>
      </c>
      <c r="P3">
        <f>O3*B5</f>
        <v>5467.9200368646607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6834.9000460808256</v>
      </c>
      <c r="AF3">
        <f t="shared" ref="AF3:AG23" si="4">-$Z3*P3</f>
        <v>-5467.9200368646607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846.49808151616492</v>
      </c>
      <c r="AJ3">
        <f t="shared" ref="AJ3:AJ23" si="7">AB3-AC3</f>
        <v>0</v>
      </c>
      <c r="AL3">
        <f t="shared" ref="AL3:AL23" si="8">SUM(AI3:AK3)</f>
        <v>846.49808151616492</v>
      </c>
      <c r="AN3">
        <f t="shared" ref="AN3:AU23" si="9">AE3*$K3</f>
        <v>6834.9000460808256</v>
      </c>
      <c r="AO3">
        <f t="shared" si="9"/>
        <v>-5467.9200368646607</v>
      </c>
      <c r="AP3">
        <f t="shared" si="9"/>
        <v>-520.48192770000003</v>
      </c>
      <c r="AQ3">
        <f t="shared" si="9"/>
        <v>0</v>
      </c>
      <c r="AR3">
        <f t="shared" si="9"/>
        <v>846.49808151616492</v>
      </c>
      <c r="AS3">
        <f t="shared" si="9"/>
        <v>0</v>
      </c>
      <c r="AT3">
        <f t="shared" si="9"/>
        <v>0</v>
      </c>
      <c r="AU3">
        <f t="shared" si="9"/>
        <v>846.49808151616492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5220.6596938392968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2000000</v>
      </c>
      <c r="S4">
        <f t="shared" si="1"/>
        <v>453.27864135186542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447.59280201080401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-5087.6120000000001</v>
      </c>
      <c r="AI4">
        <f t="shared" si="6"/>
        <v>-5087.6120000000001</v>
      </c>
      <c r="AJ4">
        <f t="shared" si="7"/>
        <v>-447.59280201080401</v>
      </c>
      <c r="AK4">
        <f>G4*MAX(0, SUM(AB4, AE4:AF4))</f>
        <v>0</v>
      </c>
      <c r="AL4">
        <f t="shared" si="8"/>
        <v>-5535.2048020108041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-4773.066891828501</v>
      </c>
      <c r="AR4">
        <f t="shared" si="9"/>
        <v>-4773.066891828501</v>
      </c>
      <c r="AS4">
        <f t="shared" si="9"/>
        <v>-419.92006943503515</v>
      </c>
      <c r="AT4">
        <f t="shared" si="9"/>
        <v>0</v>
      </c>
      <c r="AU4">
        <f t="shared" si="9"/>
        <v>-5192.9869612635366</v>
      </c>
      <c r="AW4">
        <v>1</v>
      </c>
      <c r="AX4">
        <f>(R4*SUMPRODUCT(K5:$K$23, X5:$X$23)-$AZ$3*SUMPRODUCT(K4:$K$22, W5:$W$23))/Z4</f>
        <v>453.27864135186542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2.5599659999999999E-3</v>
      </c>
      <c r="O5">
        <f t="shared" ref="O5:O23" si="21">$C$3</f>
        <v>6834.9000460808256</v>
      </c>
      <c r="P5">
        <f t="shared" ref="P5:P23" si="22">O5*$C$5</f>
        <v>341.74500230404129</v>
      </c>
      <c r="Q5" s="4">
        <f t="shared" ref="Q5:Q23" si="23">$C$8</f>
        <v>50</v>
      </c>
      <c r="R5">
        <f t="shared" si="0"/>
        <v>2000000</v>
      </c>
      <c r="S5">
        <f t="shared" si="1"/>
        <v>941.61274800264027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447.59280201080401</v>
      </c>
      <c r="AC5">
        <f t="shared" si="2"/>
        <v>918.12306714283477</v>
      </c>
      <c r="AE5">
        <f t="shared" si="3"/>
        <v>6664.3951106584154</v>
      </c>
      <c r="AF5">
        <f t="shared" si="4"/>
        <v>-333.21975553292077</v>
      </c>
      <c r="AG5">
        <f t="shared" si="4"/>
        <v>-48.752688888843529</v>
      </c>
      <c r="AH5">
        <f t="shared" si="5"/>
        <v>-5055.7085662588079</v>
      </c>
      <c r="AI5">
        <f t="shared" si="6"/>
        <v>1226.7140999778439</v>
      </c>
      <c r="AJ5">
        <f t="shared" si="7"/>
        <v>-470.53026513203076</v>
      </c>
      <c r="AK5">
        <f>G5*SUM(AB5, AE5:AF5)</f>
        <v>277.92949444258829</v>
      </c>
      <c r="AL5">
        <f t="shared" si="8"/>
        <v>1034.1133292884015</v>
      </c>
      <c r="AN5">
        <f t="shared" si="9"/>
        <v>5755.121781190267</v>
      </c>
      <c r="AO5">
        <f t="shared" si="9"/>
        <v>-287.75608905951333</v>
      </c>
      <c r="AP5">
        <f t="shared" si="9"/>
        <v>-42.100994472408487</v>
      </c>
      <c r="AQ5">
        <f t="shared" si="9"/>
        <v>-4365.9203882573665</v>
      </c>
      <c r="AR5">
        <f t="shared" si="9"/>
        <v>1059.3443094009797</v>
      </c>
      <c r="AS5">
        <f t="shared" si="9"/>
        <v>-406.33229762138848</v>
      </c>
      <c r="AT5">
        <f t="shared" si="9"/>
        <v>240.00949231590701</v>
      </c>
      <c r="AU5">
        <f t="shared" si="9"/>
        <v>893.02150409549813</v>
      </c>
      <c r="AW5">
        <v>2</v>
      </c>
      <c r="AX5">
        <f>(R5*SUMPRODUCT(K6:$K$23, X6:$X$23)-$AZ$3*SUMPRODUCT(K5:$K$22, W6:$W$23))/Z5</f>
        <v>941.61274800264027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2.5827799999999998E-3</v>
      </c>
      <c r="O6">
        <f t="shared" si="21"/>
        <v>6834.9000460808256</v>
      </c>
      <c r="P6">
        <f t="shared" si="22"/>
        <v>341.74500230404129</v>
      </c>
      <c r="Q6" s="4">
        <f t="shared" si="23"/>
        <v>50</v>
      </c>
      <c r="R6">
        <f t="shared" si="0"/>
        <v>2000000</v>
      </c>
      <c r="S6">
        <f t="shared" si="1"/>
        <v>1445.0884113892478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918.12306714283477</v>
      </c>
      <c r="AC6">
        <f t="shared" si="2"/>
        <v>1391.3092880709664</v>
      </c>
      <c r="AE6">
        <f t="shared" si="3"/>
        <v>6580.5384931479248</v>
      </c>
      <c r="AF6">
        <f t="shared" si="4"/>
        <v>-329.02692465739625</v>
      </c>
      <c r="AG6">
        <f t="shared" si="4"/>
        <v>-48.139244530146762</v>
      </c>
      <c r="AH6">
        <f t="shared" si="5"/>
        <v>-5036.6987923330908</v>
      </c>
      <c r="AI6">
        <f t="shared" si="6"/>
        <v>1166.6735316272907</v>
      </c>
      <c r="AJ6">
        <f t="shared" si="7"/>
        <v>-473.18622092813166</v>
      </c>
      <c r="AK6">
        <f>G6*SUM(AB6, AE6:AF6)</f>
        <v>419.42362618455178</v>
      </c>
      <c r="AL6">
        <f t="shared" si="8"/>
        <v>1112.9109368837107</v>
      </c>
      <c r="AN6">
        <f t="shared" si="9"/>
        <v>5125.0959144519675</v>
      </c>
      <c r="AO6">
        <f t="shared" si="9"/>
        <v>-256.25479572259837</v>
      </c>
      <c r="AP6">
        <f t="shared" si="9"/>
        <v>-37.492105809145883</v>
      </c>
      <c r="AQ6">
        <f t="shared" si="9"/>
        <v>-3922.7130773249341</v>
      </c>
      <c r="AR6">
        <f t="shared" si="9"/>
        <v>908.63593559528863</v>
      </c>
      <c r="AS6">
        <f t="shared" si="9"/>
        <v>-368.52983538944841</v>
      </c>
      <c r="AT6">
        <f t="shared" si="9"/>
        <v>326.65811699473556</v>
      </c>
      <c r="AU6">
        <f t="shared" si="9"/>
        <v>866.76421720057579</v>
      </c>
      <c r="AW6">
        <v>3</v>
      </c>
      <c r="AX6">
        <f>(R6*SUMPRODUCT(K7:$K$23, X7:$X$23)-$AZ$3*SUMPRODUCT(K6:$K$22, W7:$W$23))/Z6</f>
        <v>1445.0884113892478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2.6093969999999998E-3</v>
      </c>
      <c r="O7">
        <f t="shared" si="21"/>
        <v>6834.9000460808256</v>
      </c>
      <c r="P7">
        <f t="shared" si="22"/>
        <v>341.74500230404129</v>
      </c>
      <c r="Q7" s="4">
        <f t="shared" si="23"/>
        <v>50</v>
      </c>
      <c r="R7">
        <f t="shared" si="0"/>
        <v>2000000</v>
      </c>
      <c r="S7">
        <f t="shared" si="1"/>
        <v>1855.1576237094391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1391.3092880709664</v>
      </c>
      <c r="AC7">
        <f t="shared" si="2"/>
        <v>1763.5958622505786</v>
      </c>
      <c r="AE7">
        <f t="shared" si="3"/>
        <v>6497.561870814041</v>
      </c>
      <c r="AF7">
        <f t="shared" si="4"/>
        <v>-324.87809354070208</v>
      </c>
      <c r="AG7">
        <f t="shared" si="4"/>
        <v>-47.532237684586065</v>
      </c>
      <c r="AH7">
        <f t="shared" si="5"/>
        <v>-5024.5760103692546</v>
      </c>
      <c r="AI7">
        <f t="shared" si="6"/>
        <v>1100.5755292194981</v>
      </c>
      <c r="AJ7">
        <f t="shared" si="7"/>
        <v>-372.28657417961222</v>
      </c>
      <c r="AK7">
        <f>G7*SUM(AB7, AE7:AF7)</f>
        <v>371.3920595084054</v>
      </c>
      <c r="AL7">
        <f t="shared" si="8"/>
        <v>1099.6810145482914</v>
      </c>
      <c r="AN7">
        <f t="shared" si="9"/>
        <v>4580.8559295768664</v>
      </c>
      <c r="AO7">
        <f t="shared" si="9"/>
        <v>-229.04279647884337</v>
      </c>
      <c r="AP7">
        <f t="shared" si="9"/>
        <v>-33.510774837179646</v>
      </c>
      <c r="AQ7">
        <f t="shared" si="9"/>
        <v>-3542.3839385197007</v>
      </c>
      <c r="AR7">
        <f t="shared" si="9"/>
        <v>775.91841974114311</v>
      </c>
      <c r="AS7">
        <f t="shared" si="9"/>
        <v>-262.46632117392619</v>
      </c>
      <c r="AT7">
        <f t="shared" si="9"/>
        <v>261.83567803159656</v>
      </c>
      <c r="AU7">
        <f t="shared" si="9"/>
        <v>775.28777659881359</v>
      </c>
      <c r="AW7">
        <v>4</v>
      </c>
      <c r="AX7">
        <f>(R7*SUMPRODUCT(K8:$K$23, X8:$X$23)-$AZ$3*SUMPRODUCT(K7:$K$22, W8:$W$23))/Z7</f>
        <v>1855.1576237094391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2.6360139999999999E-3</v>
      </c>
      <c r="O8">
        <f t="shared" si="21"/>
        <v>6834.9000460808256</v>
      </c>
      <c r="P8">
        <f t="shared" si="22"/>
        <v>341.74500230404129</v>
      </c>
      <c r="Q8" s="4">
        <f t="shared" si="23"/>
        <v>50</v>
      </c>
      <c r="R8">
        <f t="shared" si="0"/>
        <v>2000000</v>
      </c>
      <c r="S8">
        <f t="shared" si="1"/>
        <v>2096.6911432469683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1763.5958622505786</v>
      </c>
      <c r="AC8">
        <f t="shared" si="2"/>
        <v>1968.0222257444946</v>
      </c>
      <c r="AE8">
        <f t="shared" si="3"/>
        <v>6415.4585880485693</v>
      </c>
      <c r="AF8">
        <f t="shared" si="4"/>
        <v>-320.77292940242847</v>
      </c>
      <c r="AG8">
        <f t="shared" si="4"/>
        <v>-46.931619663752308</v>
      </c>
      <c r="AH8">
        <f t="shared" si="5"/>
        <v>-5011.8257595158575</v>
      </c>
      <c r="AI8">
        <f t="shared" si="6"/>
        <v>1035.9282794665314</v>
      </c>
      <c r="AJ8">
        <f t="shared" si="7"/>
        <v>-204.42636349391591</v>
      </c>
      <c r="AK8">
        <f t="shared" ref="AK8:AK23" si="24">G8*SUM(AB8:AB8, AE8:AF8)</f>
        <v>167.38139639510013</v>
      </c>
      <c r="AL8">
        <f t="shared" si="8"/>
        <v>998.88331236771569</v>
      </c>
      <c r="AN8">
        <f t="shared" si="9"/>
        <v>4217.2234684557116</v>
      </c>
      <c r="AO8">
        <f t="shared" si="9"/>
        <v>-210.86117342278558</v>
      </c>
      <c r="AP8">
        <f t="shared" si="9"/>
        <v>-30.850659409963818</v>
      </c>
      <c r="AQ8">
        <f t="shared" si="9"/>
        <v>-3294.5406665418463</v>
      </c>
      <c r="AR8">
        <f t="shared" si="9"/>
        <v>680.9709690811161</v>
      </c>
      <c r="AS8">
        <f t="shared" si="9"/>
        <v>-134.38036359608614</v>
      </c>
      <c r="AT8">
        <f t="shared" si="9"/>
        <v>110.02872879193784</v>
      </c>
      <c r="AU8">
        <f t="shared" si="9"/>
        <v>656.61933427696783</v>
      </c>
      <c r="AW8">
        <v>5</v>
      </c>
      <c r="AX8">
        <f>(R8*SUMPRODUCT(K9:$K$23, X9:$X$23)-$AZ$3*SUMPRODUCT(K8:$K$22, W9:$W$23))/Z8</f>
        <v>2096.6911432469683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2.6635809999999999E-3</v>
      </c>
      <c r="O9">
        <f t="shared" si="21"/>
        <v>6834.9000460808256</v>
      </c>
      <c r="P9">
        <f t="shared" si="22"/>
        <v>341.74500230404129</v>
      </c>
      <c r="Q9" s="4">
        <f t="shared" si="23"/>
        <v>50</v>
      </c>
      <c r="R9">
        <f t="shared" si="0"/>
        <v>2000000</v>
      </c>
      <c r="S9">
        <f t="shared" si="1"/>
        <v>2228.6308170727007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1968.0222257444946</v>
      </c>
      <c r="AC9">
        <f t="shared" si="2"/>
        <v>2065.374574704776</v>
      </c>
      <c r="AE9">
        <f t="shared" si="3"/>
        <v>6334.2159085666708</v>
      </c>
      <c r="AF9">
        <f t="shared" si="4"/>
        <v>-316.71079542833354</v>
      </c>
      <c r="AG9">
        <f t="shared" si="4"/>
        <v>-46.337297296679189</v>
      </c>
      <c r="AH9">
        <f t="shared" si="5"/>
        <v>-5000.246817423882</v>
      </c>
      <c r="AI9">
        <f t="shared" si="6"/>
        <v>970.92099841777599</v>
      </c>
      <c r="AJ9">
        <f t="shared" si="7"/>
        <v>-97.352348960281461</v>
      </c>
      <c r="AK9">
        <f t="shared" si="24"/>
        <v>47.114611299408701</v>
      </c>
      <c r="AL9">
        <f t="shared" si="8"/>
        <v>920.68326075690322</v>
      </c>
      <c r="AN9">
        <f t="shared" si="9"/>
        <v>3957.2498740427886</v>
      </c>
      <c r="AO9">
        <f t="shared" si="9"/>
        <v>-197.86249370213943</v>
      </c>
      <c r="AP9">
        <f t="shared" si="9"/>
        <v>-28.948849634691438</v>
      </c>
      <c r="AQ9">
        <f t="shared" si="9"/>
        <v>-3123.8635332389604</v>
      </c>
      <c r="AR9">
        <f t="shared" si="9"/>
        <v>606.57499746699739</v>
      </c>
      <c r="AS9">
        <f t="shared" si="9"/>
        <v>-60.82008826693415</v>
      </c>
      <c r="AT9">
        <f t="shared" si="9"/>
        <v>29.434470236166817</v>
      </c>
      <c r="AU9">
        <f t="shared" si="9"/>
        <v>575.18937943622996</v>
      </c>
      <c r="AW9">
        <v>6</v>
      </c>
      <c r="AX9">
        <f>(R9*SUMPRODUCT(K10:$K$23, X10:$X$23)-$AZ$3*SUMPRODUCT(K9:$K$22, W10:$W$23))/Z9</f>
        <v>2228.6308170727007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2.696852E-3</v>
      </c>
      <c r="O10">
        <f t="shared" si="21"/>
        <v>6834.9000460808256</v>
      </c>
      <c r="P10">
        <f t="shared" si="22"/>
        <v>341.74500230404129</v>
      </c>
      <c r="Q10" s="4">
        <f t="shared" si="23"/>
        <v>50</v>
      </c>
      <c r="R10">
        <f t="shared" si="0"/>
        <v>2000000</v>
      </c>
      <c r="S10">
        <f t="shared" si="1"/>
        <v>2318.038016505935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2065.374574704776</v>
      </c>
      <c r="AC10">
        <f t="shared" si="2"/>
        <v>2120.9565463063664</v>
      </c>
      <c r="AE10">
        <f t="shared" si="3"/>
        <v>6253.791306639554</v>
      </c>
      <c r="AF10">
        <f t="shared" si="4"/>
        <v>-312.68956533197769</v>
      </c>
      <c r="AG10">
        <f t="shared" si="4"/>
        <v>-45.748959490823253</v>
      </c>
      <c r="AH10">
        <f t="shared" si="5"/>
        <v>-4998.5933155657549</v>
      </c>
      <c r="AI10">
        <f t="shared" si="6"/>
        <v>896.75946625099823</v>
      </c>
      <c r="AJ10">
        <f t="shared" si="7"/>
        <v>-55.58197160159034</v>
      </c>
      <c r="AK10">
        <f t="shared" si="24"/>
        <v>32.826552895650643</v>
      </c>
      <c r="AL10">
        <f t="shared" si="8"/>
        <v>874.00404754505848</v>
      </c>
      <c r="AN10">
        <f t="shared" si="9"/>
        <v>3712.1190100380509</v>
      </c>
      <c r="AO10">
        <f t="shared" si="9"/>
        <v>-185.60595050190253</v>
      </c>
      <c r="AP10">
        <f t="shared" si="9"/>
        <v>-27.155620309082668</v>
      </c>
      <c r="AQ10">
        <f t="shared" si="9"/>
        <v>-2967.0598778153685</v>
      </c>
      <c r="AR10">
        <f t="shared" si="9"/>
        <v>532.29756141169719</v>
      </c>
      <c r="AS10">
        <f t="shared" si="9"/>
        <v>-32.99228952181447</v>
      </c>
      <c r="AT10">
        <f t="shared" si="9"/>
        <v>19.48515149659562</v>
      </c>
      <c r="AU10">
        <f t="shared" si="9"/>
        <v>518.79042338647832</v>
      </c>
      <c r="AW10">
        <v>7</v>
      </c>
      <c r="AX10">
        <f>(R10*SUMPRODUCT(K11:$K$23, X11:$X$23)-$AZ$3*SUMPRODUCT(K10:$K$22, W11:$W$23))/Z10</f>
        <v>2318.038016505935</v>
      </c>
    </row>
    <row r="11" spans="1:52" x14ac:dyDescent="0.25">
      <c r="A11" t="s">
        <v>33</v>
      </c>
      <c r="C11" s="7">
        <f>AU25</f>
        <v>2716.5973866509348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2.7291730000000001E-3</v>
      </c>
      <c r="O11">
        <f t="shared" si="21"/>
        <v>6834.9000460808256</v>
      </c>
      <c r="P11">
        <f t="shared" si="22"/>
        <v>341.74500230404129</v>
      </c>
      <c r="Q11" s="4">
        <f t="shared" si="23"/>
        <v>50</v>
      </c>
      <c r="R11">
        <f t="shared" si="0"/>
        <v>2000000</v>
      </c>
      <c r="S11">
        <f t="shared" si="1"/>
        <v>2365.7520918995156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2120.9565463063664</v>
      </c>
      <c r="AC11">
        <f t="shared" si="2"/>
        <v>2137.0601871296967</v>
      </c>
      <c r="AE11">
        <f t="shared" si="3"/>
        <v>6174.1857151914428</v>
      </c>
      <c r="AF11">
        <f t="shared" si="4"/>
        <v>-308.70928575957214</v>
      </c>
      <c r="AG11">
        <f t="shared" si="4"/>
        <v>-45.16661307089457</v>
      </c>
      <c r="AH11">
        <f t="shared" si="5"/>
        <v>-4994.2730008179433</v>
      </c>
      <c r="AI11">
        <f t="shared" si="6"/>
        <v>826.03681554303239</v>
      </c>
      <c r="AJ11">
        <f t="shared" si="7"/>
        <v>-16.103640823330352</v>
      </c>
      <c r="AK11">
        <f t="shared" si="24"/>
        <v>19.167439141771766</v>
      </c>
      <c r="AL11">
        <f t="shared" si="8"/>
        <v>829.10061386147379</v>
      </c>
      <c r="AN11">
        <f t="shared" si="9"/>
        <v>3485.3702377201021</v>
      </c>
      <c r="AO11">
        <f t="shared" si="9"/>
        <v>-174.26851188600509</v>
      </c>
      <c r="AP11">
        <f t="shared" si="9"/>
        <v>-25.496863262240645</v>
      </c>
      <c r="AQ11">
        <f t="shared" si="9"/>
        <v>-2819.3014073533077</v>
      </c>
      <c r="AR11">
        <f t="shared" si="9"/>
        <v>466.30345521854849</v>
      </c>
      <c r="AS11">
        <f t="shared" si="9"/>
        <v>-9.0906158372383388</v>
      </c>
      <c r="AT11">
        <f t="shared" si="9"/>
        <v>10.820151028769502</v>
      </c>
      <c r="AU11">
        <f t="shared" si="9"/>
        <v>468.03299041007966</v>
      </c>
      <c r="AW11">
        <v>8</v>
      </c>
      <c r="AX11">
        <f>(R11*SUMPRODUCT(K12:$K$23, X12:$X$23)-$AZ$3*SUMPRODUCT(K11:$K$22, W12:$W$23))/Z11</f>
        <v>2365.7520918995156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2.766246E-3</v>
      </c>
      <c r="O12">
        <f t="shared" si="21"/>
        <v>6834.9000460808256</v>
      </c>
      <c r="P12">
        <f t="shared" si="22"/>
        <v>341.74500230404129</v>
      </c>
      <c r="Q12" s="4">
        <f t="shared" si="23"/>
        <v>50</v>
      </c>
      <c r="R12">
        <f t="shared" si="0"/>
        <v>2000000</v>
      </c>
      <c r="S12">
        <f t="shared" si="1"/>
        <v>2374.1222481125001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2137.0601871296967</v>
      </c>
      <c r="AC12">
        <f t="shared" si="2"/>
        <v>2117.2424572079726</v>
      </c>
      <c r="AE12">
        <f t="shared" si="3"/>
        <v>6095.3645415016235</v>
      </c>
      <c r="AF12">
        <f t="shared" si="4"/>
        <v>-304.76822707508114</v>
      </c>
      <c r="AG12">
        <f t="shared" si="4"/>
        <v>-44.590004977444721</v>
      </c>
      <c r="AH12">
        <f t="shared" si="5"/>
        <v>-4997.6785096363928</v>
      </c>
      <c r="AI12">
        <f t="shared" si="6"/>
        <v>748.32779981270505</v>
      </c>
      <c r="AJ12">
        <f t="shared" si="7"/>
        <v>19.817729921724094</v>
      </c>
      <c r="AK12">
        <f t="shared" si="24"/>
        <v>18.23360995357935</v>
      </c>
      <c r="AL12">
        <f t="shared" si="8"/>
        <v>786.37913968800854</v>
      </c>
      <c r="AN12">
        <f t="shared" si="9"/>
        <v>3271.1048045102093</v>
      </c>
      <c r="AO12">
        <f t="shared" si="9"/>
        <v>-163.55524022551043</v>
      </c>
      <c r="AP12">
        <f t="shared" si="9"/>
        <v>-23.929426783540755</v>
      </c>
      <c r="AQ12">
        <f t="shared" si="9"/>
        <v>-2682.0266569719606</v>
      </c>
      <c r="AR12">
        <f t="shared" si="9"/>
        <v>401.59348052919756</v>
      </c>
      <c r="AS12">
        <f t="shared" si="9"/>
        <v>10.635273923332441</v>
      </c>
      <c r="AT12">
        <f t="shared" si="9"/>
        <v>9.7851488154021009</v>
      </c>
      <c r="AU12">
        <f t="shared" si="9"/>
        <v>422.01390326793211</v>
      </c>
      <c r="AW12">
        <v>9</v>
      </c>
      <c r="AX12">
        <f>(R12*SUMPRODUCT(K13:$K$23, X13:$X$23)-$AZ$3*SUMPRODUCT(K12:$K$22, W13:$W$23))/Z12</f>
        <v>2374.1222481125001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2.8061710000000001E-3</v>
      </c>
      <c r="O13">
        <f t="shared" si="21"/>
        <v>6834.9000460808256</v>
      </c>
      <c r="P13">
        <f t="shared" si="22"/>
        <v>341.74500230404129</v>
      </c>
      <c r="Q13" s="4">
        <f t="shared" si="23"/>
        <v>50</v>
      </c>
      <c r="R13">
        <f t="shared" si="0"/>
        <v>2000000</v>
      </c>
      <c r="S13">
        <f t="shared" si="1"/>
        <v>2341.9758605374291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2117.2424572079726</v>
      </c>
      <c r="AC13">
        <f t="shared" si="2"/>
        <v>2061.827665865072</v>
      </c>
      <c r="AE13">
        <f t="shared" si="3"/>
        <v>6017.3062608758173</v>
      </c>
      <c r="AF13">
        <f t="shared" si="4"/>
        <v>-300.86531304379088</v>
      </c>
      <c r="AG13">
        <f t="shared" si="4"/>
        <v>-44.018977748812716</v>
      </c>
      <c r="AH13">
        <f t="shared" si="5"/>
        <v>-5005.0871543024414</v>
      </c>
      <c r="AI13">
        <f t="shared" si="6"/>
        <v>667.33481578077226</v>
      </c>
      <c r="AJ13">
        <f t="shared" si="7"/>
        <v>55.414791342900571</v>
      </c>
      <c r="AK13">
        <f t="shared" si="24"/>
        <v>15.667366810079999</v>
      </c>
      <c r="AL13">
        <f t="shared" si="8"/>
        <v>738.41697393375284</v>
      </c>
      <c r="AN13">
        <f t="shared" si="9"/>
        <v>3070.4711201147948</v>
      </c>
      <c r="AO13">
        <f t="shared" si="9"/>
        <v>-153.52355600573972</v>
      </c>
      <c r="AP13">
        <f t="shared" si="9"/>
        <v>-22.461711944678854</v>
      </c>
      <c r="AQ13">
        <f t="shared" si="9"/>
        <v>-2553.9626694530889</v>
      </c>
      <c r="AR13">
        <f t="shared" si="9"/>
        <v>340.52318271128712</v>
      </c>
      <c r="AS13">
        <f t="shared" si="9"/>
        <v>28.276692105879004</v>
      </c>
      <c r="AT13">
        <f t="shared" si="9"/>
        <v>7.9946399988611923</v>
      </c>
      <c r="AU13">
        <f t="shared" si="9"/>
        <v>376.79451481602734</v>
      </c>
      <c r="AW13">
        <v>10</v>
      </c>
      <c r="AX13">
        <f>(R13*SUMPRODUCT(K14:$K$23, X14:$X$23)-$AZ$3*SUMPRODUCT(K13:$K$22, W14:$W$23))/Z13</f>
        <v>2341.9758605374291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2.8498989999999999E-3</v>
      </c>
      <c r="O14">
        <f t="shared" si="21"/>
        <v>6834.9000460808256</v>
      </c>
      <c r="P14">
        <f t="shared" si="22"/>
        <v>341.74500230404129</v>
      </c>
      <c r="Q14" s="4">
        <f t="shared" si="23"/>
        <v>50</v>
      </c>
      <c r="R14">
        <f t="shared" si="0"/>
        <v>2000000</v>
      </c>
      <c r="S14">
        <f t="shared" si="1"/>
        <v>2268.8247338960523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2061.827665865072</v>
      </c>
      <c r="AC14">
        <f t="shared" si="2"/>
        <v>1971.7601754989703</v>
      </c>
      <c r="AE14">
        <f t="shared" si="3"/>
        <v>5939.9844831714954</v>
      </c>
      <c r="AF14">
        <f t="shared" si="4"/>
        <v>-296.9992241585748</v>
      </c>
      <c r="AG14">
        <f t="shared" si="4"/>
        <v>-43.453338330657225</v>
      </c>
      <c r="AH14">
        <f t="shared" si="5"/>
        <v>-5017.9856266945444</v>
      </c>
      <c r="AI14">
        <f t="shared" si="6"/>
        <v>581.54629398771885</v>
      </c>
      <c r="AJ14">
        <f t="shared" si="7"/>
        <v>90.067490366101765</v>
      </c>
      <c r="AK14">
        <f t="shared" si="24"/>
        <v>13.868663264780386</v>
      </c>
      <c r="AL14">
        <f t="shared" si="8"/>
        <v>685.48244761860099</v>
      </c>
      <c r="AN14">
        <f t="shared" si="9"/>
        <v>2882.8380029854497</v>
      </c>
      <c r="AO14">
        <f t="shared" si="9"/>
        <v>-144.14190014927252</v>
      </c>
      <c r="AP14">
        <f t="shared" si="9"/>
        <v>-21.089101402722687</v>
      </c>
      <c r="AQ14">
        <f t="shared" si="9"/>
        <v>-2435.3665744503828</v>
      </c>
      <c r="AR14">
        <f t="shared" si="9"/>
        <v>282.24042698307193</v>
      </c>
      <c r="AS14">
        <f t="shared" si="9"/>
        <v>43.712232716522337</v>
      </c>
      <c r="AT14">
        <f t="shared" si="9"/>
        <v>6.7308440996078689</v>
      </c>
      <c r="AU14">
        <f t="shared" si="9"/>
        <v>332.68350379920213</v>
      </c>
      <c r="AW14">
        <v>11</v>
      </c>
      <c r="AX14">
        <f>(R14*SUMPRODUCT(K15:$K$23, X15:$X$23)-$AZ$3*SUMPRODUCT(K14:$K$22, W15:$W$23))/Z14</f>
        <v>2268.8247338960523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2.8964780000000001E-3</v>
      </c>
      <c r="O15">
        <f t="shared" si="21"/>
        <v>6834.9000460808256</v>
      </c>
      <c r="P15">
        <f t="shared" si="22"/>
        <v>341.74500230404129</v>
      </c>
      <c r="Q15" s="4">
        <f t="shared" si="23"/>
        <v>50</v>
      </c>
      <c r="R15">
        <f t="shared" si="0"/>
        <v>2000000</v>
      </c>
      <c r="S15">
        <f t="shared" si="1"/>
        <v>2157.615704380104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1971.7601754989703</v>
      </c>
      <c r="AC15">
        <f t="shared" si="2"/>
        <v>1850.9297618051771</v>
      </c>
      <c r="AE15">
        <f t="shared" si="3"/>
        <v>5863.3796039639328</v>
      </c>
      <c r="AF15">
        <f t="shared" si="4"/>
        <v>-293.16898019819666</v>
      </c>
      <c r="AG15">
        <f t="shared" si="4"/>
        <v>-42.892943308849347</v>
      </c>
      <c r="AH15">
        <f t="shared" si="5"/>
        <v>-5034.4655400522161</v>
      </c>
      <c r="AI15">
        <f t="shared" si="6"/>
        <v>492.85214040467054</v>
      </c>
      <c r="AJ15">
        <f t="shared" si="7"/>
        <v>120.83041369379316</v>
      </c>
      <c r="AK15">
        <f t="shared" si="24"/>
        <v>30.922080276985298</v>
      </c>
      <c r="AL15">
        <f t="shared" si="8"/>
        <v>644.604634375449</v>
      </c>
      <c r="AN15">
        <f t="shared" si="9"/>
        <v>2705.2567222192069</v>
      </c>
      <c r="AO15">
        <f t="shared" si="9"/>
        <v>-135.26283611096036</v>
      </c>
      <c r="AP15">
        <f t="shared" si="9"/>
        <v>-19.790024023616983</v>
      </c>
      <c r="AQ15">
        <f t="shared" si="9"/>
        <v>-2322.8108471434703</v>
      </c>
      <c r="AR15">
        <f t="shared" si="9"/>
        <v>227.39301494115932</v>
      </c>
      <c r="AS15">
        <f t="shared" si="9"/>
        <v>55.748955546503687</v>
      </c>
      <c r="AT15">
        <f t="shared" si="9"/>
        <v>14.266885513904551</v>
      </c>
      <c r="AU15">
        <f t="shared" si="9"/>
        <v>297.40885600156759</v>
      </c>
      <c r="AW15">
        <v>12</v>
      </c>
      <c r="AX15">
        <f>(R15*SUMPRODUCT(K16:$K$23, X16:$X$23)-$AZ$3*SUMPRODUCT(K15:$K$22, W16:$W$23))/Z15</f>
        <v>2157.615704380104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2.9506620000000002E-3</v>
      </c>
      <c r="O16">
        <f t="shared" si="21"/>
        <v>6834.9000460808256</v>
      </c>
      <c r="P16">
        <f t="shared" si="22"/>
        <v>341.74500230404129</v>
      </c>
      <c r="Q16" s="4">
        <f t="shared" si="23"/>
        <v>50</v>
      </c>
      <c r="R16">
        <f t="shared" si="0"/>
        <v>2000000</v>
      </c>
      <c r="S16">
        <f t="shared" si="1"/>
        <v>2010.8219771158647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1850.9297618051771</v>
      </c>
      <c r="AC16">
        <f t="shared" si="2"/>
        <v>1702.661550496643</v>
      </c>
      <c r="AE16">
        <f t="shared" si="3"/>
        <v>5787.4449565353016</v>
      </c>
      <c r="AF16">
        <f t="shared" si="4"/>
        <v>-289.37224782676509</v>
      </c>
      <c r="AG16">
        <f t="shared" si="4"/>
        <v>-42.337451297871276</v>
      </c>
      <c r="AH16">
        <f t="shared" si="5"/>
        <v>-5062.503115583042</v>
      </c>
      <c r="AI16">
        <f t="shared" si="6"/>
        <v>393.2321418276224</v>
      </c>
      <c r="AJ16">
        <f t="shared" si="7"/>
        <v>148.26821130853409</v>
      </c>
      <c r="AK16">
        <f t="shared" si="24"/>
        <v>52.177917540647364</v>
      </c>
      <c r="AL16">
        <f t="shared" si="8"/>
        <v>593.67827067680389</v>
      </c>
      <c r="AN16">
        <f t="shared" si="9"/>
        <v>2531.7359028979977</v>
      </c>
      <c r="AO16">
        <f t="shared" si="9"/>
        <v>-126.5867951448999</v>
      </c>
      <c r="AP16">
        <f t="shared" si="9"/>
        <v>-18.520650527652641</v>
      </c>
      <c r="AQ16">
        <f t="shared" si="9"/>
        <v>-2214.6078265127048</v>
      </c>
      <c r="AR16">
        <f t="shared" si="9"/>
        <v>172.02063071274006</v>
      </c>
      <c r="AS16">
        <f t="shared" si="9"/>
        <v>64.860392910415584</v>
      </c>
      <c r="AT16">
        <f t="shared" si="9"/>
        <v>22.825393272542023</v>
      </c>
      <c r="AU16">
        <f t="shared" si="9"/>
        <v>259.70641689569771</v>
      </c>
      <c r="AW16">
        <v>13</v>
      </c>
      <c r="AX16">
        <f>(R16*SUMPRODUCT(K17:$K$23, X17:$X$23)-$AZ$3*SUMPRODUCT(K16:$K$22, W17:$W$23))/Z16</f>
        <v>2010.8219771158647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3.0134020000000001E-3</v>
      </c>
      <c r="O17">
        <f t="shared" si="21"/>
        <v>6834.9000460808256</v>
      </c>
      <c r="P17">
        <f t="shared" si="22"/>
        <v>341.74500230404129</v>
      </c>
      <c r="Q17" s="4">
        <f t="shared" si="23"/>
        <v>50</v>
      </c>
      <c r="R17">
        <f t="shared" si="0"/>
        <v>2000000</v>
      </c>
      <c r="S17">
        <f t="shared" si="1"/>
        <v>1835.2699655073659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1702.661550496643</v>
      </c>
      <c r="AC17">
        <f t="shared" si="2"/>
        <v>1533.7900590556983</v>
      </c>
      <c r="AE17">
        <f t="shared" si="3"/>
        <v>5712.1306087630355</v>
      </c>
      <c r="AF17">
        <f t="shared" si="4"/>
        <v>-285.60653043815176</v>
      </c>
      <c r="AG17">
        <f t="shared" si="4"/>
        <v>-41.786497024476652</v>
      </c>
      <c r="AH17">
        <f t="shared" si="5"/>
        <v>-5103.1904166363165</v>
      </c>
      <c r="AI17">
        <f t="shared" si="6"/>
        <v>281.54716466409081</v>
      </c>
      <c r="AJ17">
        <f t="shared" si="7"/>
        <v>168.87149144094474</v>
      </c>
      <c r="AK17">
        <f t="shared" si="24"/>
        <v>98.382761677737065</v>
      </c>
      <c r="AL17">
        <f t="shared" si="8"/>
        <v>548.80141778277266</v>
      </c>
      <c r="AN17">
        <f t="shared" si="9"/>
        <v>2353.5738964262537</v>
      </c>
      <c r="AO17">
        <f t="shared" si="9"/>
        <v>-117.67869482131267</v>
      </c>
      <c r="AP17">
        <f t="shared" si="9"/>
        <v>-17.217324910082681</v>
      </c>
      <c r="AQ17">
        <f t="shared" si="9"/>
        <v>-2102.6717657089393</v>
      </c>
      <c r="AR17">
        <f t="shared" si="9"/>
        <v>116.00611098591872</v>
      </c>
      <c r="AS17">
        <f t="shared" si="9"/>
        <v>69.580260209079029</v>
      </c>
      <c r="AT17">
        <f t="shared" si="9"/>
        <v>40.536730618137881</v>
      </c>
      <c r="AU17">
        <f t="shared" si="9"/>
        <v>226.12310181313566</v>
      </c>
      <c r="AW17">
        <v>14</v>
      </c>
      <c r="AX17">
        <f>(R17*SUMPRODUCT(K18:$K$23, X18:$X$23)-$AZ$3*SUMPRODUCT(K17:$K$22, W18:$W$23))/Z17</f>
        <v>1835.2699655073659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3.0789929999999999E-3</v>
      </c>
      <c r="O18">
        <f t="shared" si="21"/>
        <v>6834.9000460808256</v>
      </c>
      <c r="P18">
        <f t="shared" si="22"/>
        <v>341.74500230404129</v>
      </c>
      <c r="Q18" s="4">
        <f t="shared" si="23"/>
        <v>50</v>
      </c>
      <c r="R18">
        <f t="shared" si="0"/>
        <v>2000000</v>
      </c>
      <c r="S18">
        <f t="shared" si="1"/>
        <v>1636.6806470798758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1533.7900590556983</v>
      </c>
      <c r="AC18">
        <f t="shared" si="2"/>
        <v>1349.9332720834354</v>
      </c>
      <c r="AE18">
        <f t="shared" si="3"/>
        <v>5637.4216925159371</v>
      </c>
      <c r="AF18">
        <f t="shared" si="4"/>
        <v>-281.87108462579687</v>
      </c>
      <c r="AG18">
        <f t="shared" si="4"/>
        <v>-41.239971722398998</v>
      </c>
      <c r="AH18">
        <f t="shared" si="5"/>
        <v>-5146.4132733153783</v>
      </c>
      <c r="AI18">
        <f t="shared" si="6"/>
        <v>167.89736285236268</v>
      </c>
      <c r="AJ18">
        <f t="shared" si="7"/>
        <v>183.85678697226285</v>
      </c>
      <c r="AK18">
        <f t="shared" si="24"/>
        <v>148.80975840603011</v>
      </c>
      <c r="AL18">
        <f t="shared" si="8"/>
        <v>500.56390823065567</v>
      </c>
      <c r="AN18">
        <f t="shared" si="9"/>
        <v>2170.6303335294938</v>
      </c>
      <c r="AO18">
        <f t="shared" si="9"/>
        <v>-108.53151667647471</v>
      </c>
      <c r="AP18">
        <f t="shared" si="9"/>
        <v>-15.879020314087454</v>
      </c>
      <c r="AQ18">
        <f t="shared" si="9"/>
        <v>-1981.5726708483398</v>
      </c>
      <c r="AR18">
        <f t="shared" si="9"/>
        <v>64.647125690591793</v>
      </c>
      <c r="AS18">
        <f t="shared" si="9"/>
        <v>70.792135233927382</v>
      </c>
      <c r="AT18">
        <f t="shared" si="9"/>
        <v>57.297642989905071</v>
      </c>
      <c r="AU18">
        <f t="shared" si="9"/>
        <v>192.73690391442426</v>
      </c>
      <c r="AW18">
        <v>15</v>
      </c>
      <c r="AX18">
        <f>(R18*SUMPRODUCT(K19:$K$23, X19:$X$23)-$AZ$3*SUMPRODUCT(K18:$K$22, W19:$W$23))/Z18</f>
        <v>1636.6806470798758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3.1512390000000001E-3</v>
      </c>
      <c r="O19">
        <f t="shared" si="21"/>
        <v>6834.9000460808256</v>
      </c>
      <c r="P19">
        <f t="shared" si="22"/>
        <v>341.74500230404129</v>
      </c>
      <c r="Q19" s="4">
        <f t="shared" si="23"/>
        <v>50</v>
      </c>
      <c r="R19">
        <f t="shared" si="0"/>
        <v>2000000</v>
      </c>
      <c r="S19">
        <f t="shared" si="1"/>
        <v>1404.5493995571858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1349.9332720834354</v>
      </c>
      <c r="AC19">
        <f t="shared" si="2"/>
        <v>1143.2362141748872</v>
      </c>
      <c r="AE19">
        <f t="shared" si="3"/>
        <v>5563.2826124938765</v>
      </c>
      <c r="AF19">
        <f t="shared" si="4"/>
        <v>-278.16413062469383</v>
      </c>
      <c r="AG19">
        <f t="shared" si="4"/>
        <v>-40.697614997924489</v>
      </c>
      <c r="AH19">
        <f t="shared" si="5"/>
        <v>-5198.2802900208362</v>
      </c>
      <c r="AI19">
        <f t="shared" si="6"/>
        <v>46.140576850421894</v>
      </c>
      <c r="AJ19">
        <f t="shared" si="7"/>
        <v>206.69705790854823</v>
      </c>
      <c r="AK19">
        <f t="shared" si="24"/>
        <v>147.9616541131434</v>
      </c>
      <c r="AL19">
        <f t="shared" si="8"/>
        <v>400.79928887211349</v>
      </c>
      <c r="AN19">
        <f t="shared" si="9"/>
        <v>1995.6063492012281</v>
      </c>
      <c r="AO19">
        <f t="shared" si="9"/>
        <v>-99.780317460061411</v>
      </c>
      <c r="AP19">
        <f t="shared" si="9"/>
        <v>-14.598650570943763</v>
      </c>
      <c r="AQ19">
        <f t="shared" si="9"/>
        <v>-1864.6762845367853</v>
      </c>
      <c r="AR19">
        <f t="shared" si="9"/>
        <v>16.551096633437563</v>
      </c>
      <c r="AS19">
        <f t="shared" si="9"/>
        <v>74.144347834705087</v>
      </c>
      <c r="AT19">
        <f t="shared" si="9"/>
        <v>53.075358013160795</v>
      </c>
      <c r="AU19">
        <f t="shared" si="9"/>
        <v>143.77080248130343</v>
      </c>
      <c r="AW19">
        <v>16</v>
      </c>
      <c r="AX19">
        <f>(R19*SUMPRODUCT(K20:$K$23, X20:$X$23)-$AZ$3*SUMPRODUCT(K19:$K$22, W20:$W$23))/Z19</f>
        <v>1404.5493995571858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3.229188E-3</v>
      </c>
      <c r="O20">
        <f t="shared" si="21"/>
        <v>6834.9000460808256</v>
      </c>
      <c r="P20">
        <f t="shared" si="22"/>
        <v>341.74500230404129</v>
      </c>
      <c r="Q20" s="4">
        <f t="shared" si="23"/>
        <v>50</v>
      </c>
      <c r="R20">
        <f t="shared" si="0"/>
        <v>2000000</v>
      </c>
      <c r="S20">
        <f t="shared" si="1"/>
        <v>1094.3625383499793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1143.2362141748872</v>
      </c>
      <c r="AC20">
        <f t="shared" si="2"/>
        <v>878.97488806042077</v>
      </c>
      <c r="AE20">
        <f t="shared" si="3"/>
        <v>5489.6849009160633</v>
      </c>
      <c r="AF20">
        <f t="shared" si="4"/>
        <v>-274.48424504580316</v>
      </c>
      <c r="AG20">
        <f t="shared" si="4"/>
        <v>-40.159218597965328</v>
      </c>
      <c r="AH20">
        <f t="shared" si="5"/>
        <v>-5256.8099991967119</v>
      </c>
      <c r="AI20">
        <f t="shared" si="6"/>
        <v>-81.768561924417554</v>
      </c>
      <c r="AJ20">
        <f t="shared" si="7"/>
        <v>264.26132611446644</v>
      </c>
      <c r="AK20">
        <f t="shared" si="24"/>
        <v>27.341278541194132</v>
      </c>
      <c r="AL20">
        <f t="shared" si="8"/>
        <v>209.83404273124302</v>
      </c>
      <c r="AN20">
        <f t="shared" si="9"/>
        <v>1867.7853529675151</v>
      </c>
      <c r="AO20">
        <f t="shared" si="9"/>
        <v>-93.38926764837575</v>
      </c>
      <c r="AP20">
        <f t="shared" si="9"/>
        <v>-13.663589374935444</v>
      </c>
      <c r="AQ20">
        <f t="shared" si="9"/>
        <v>-1788.5530585178697</v>
      </c>
      <c r="AR20">
        <f t="shared" si="9"/>
        <v>-27.820562573665924</v>
      </c>
      <c r="AS20">
        <f t="shared" si="9"/>
        <v>89.91106833654662</v>
      </c>
      <c r="AT20">
        <f t="shared" si="9"/>
        <v>9.3024719109334981</v>
      </c>
      <c r="AU20">
        <f t="shared" si="9"/>
        <v>71.392977673814187</v>
      </c>
      <c r="AW20">
        <v>17</v>
      </c>
      <c r="AX20">
        <f>(R20*SUMPRODUCT(K21:$K$23, X21:$X$23)-$AZ$3*SUMPRODUCT(K20:$K$22, W21:$W$23))/Z20</f>
        <v>1094.3625383499793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3.318545E-3</v>
      </c>
      <c r="O21">
        <f t="shared" si="21"/>
        <v>6834.9000460808256</v>
      </c>
      <c r="P21">
        <f t="shared" si="22"/>
        <v>341.74500230404129</v>
      </c>
      <c r="Q21" s="4">
        <f t="shared" si="23"/>
        <v>50</v>
      </c>
      <c r="R21">
        <f t="shared" si="0"/>
        <v>2000000</v>
      </c>
      <c r="S21">
        <f t="shared" si="1"/>
        <v>732.38856580437619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878.97488806042077</v>
      </c>
      <c r="AC21">
        <f t="shared" si="2"/>
        <v>580.40850871999646</v>
      </c>
      <c r="AE21">
        <f t="shared" si="3"/>
        <v>5416.5702855273921</v>
      </c>
      <c r="AF21">
        <f t="shared" si="4"/>
        <v>-270.82851427636962</v>
      </c>
      <c r="AG21">
        <f t="shared" si="4"/>
        <v>-39.624356237903491</v>
      </c>
      <c r="AH21">
        <f t="shared" si="5"/>
        <v>-5330.806963287394</v>
      </c>
      <c r="AI21">
        <f t="shared" si="6"/>
        <v>-224.68954827427478</v>
      </c>
      <c r="AJ21">
        <f t="shared" si="7"/>
        <v>298.56637934042431</v>
      </c>
      <c r="AK21">
        <f t="shared" si="24"/>
        <v>9.6395466548983091</v>
      </c>
      <c r="AL21">
        <f t="shared" si="8"/>
        <v>83.516377721047832</v>
      </c>
      <c r="AN21">
        <f t="shared" si="9"/>
        <v>1752.9812324680649</v>
      </c>
      <c r="AO21">
        <f t="shared" si="9"/>
        <v>-87.649061623403242</v>
      </c>
      <c r="AP21">
        <f t="shared" si="9"/>
        <v>-12.823751778734755</v>
      </c>
      <c r="AQ21">
        <f t="shared" si="9"/>
        <v>-1725.2253857983508</v>
      </c>
      <c r="AR21">
        <f t="shared" si="9"/>
        <v>-72.716966732423856</v>
      </c>
      <c r="AS21">
        <f t="shared" si="9"/>
        <v>96.625951855205187</v>
      </c>
      <c r="AT21">
        <f t="shared" si="9"/>
        <v>3.1196760098704703</v>
      </c>
      <c r="AU21">
        <f t="shared" si="9"/>
        <v>27.028661132651795</v>
      </c>
      <c r="AW21">
        <v>18</v>
      </c>
      <c r="AX21">
        <f>(R21*SUMPRODUCT(K22:$K$23, X22:$X$23)-$AZ$3*SUMPRODUCT(K21:$K$22, W22:$W$23))/Z21</f>
        <v>732.38856580437619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3.4212090000000001E-3</v>
      </c>
      <c r="O22">
        <f t="shared" si="21"/>
        <v>6834.9000460808256</v>
      </c>
      <c r="P22">
        <f t="shared" si="22"/>
        <v>341.74500230404129</v>
      </c>
      <c r="Q22" s="4">
        <f t="shared" si="23"/>
        <v>50</v>
      </c>
      <c r="R22">
        <f t="shared" si="0"/>
        <v>2000000</v>
      </c>
      <c r="S22">
        <f t="shared" si="1"/>
        <v>357.19740748268617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580.40850871999646</v>
      </c>
      <c r="AC22">
        <f t="shared" si="2"/>
        <v>279.27514646105556</v>
      </c>
      <c r="AE22">
        <f t="shared" si="3"/>
        <v>5343.87336366214</v>
      </c>
      <c r="AF22">
        <f t="shared" si="4"/>
        <v>-267.19366818310698</v>
      </c>
      <c r="AG22">
        <f t="shared" si="4"/>
        <v>-39.092549471344135</v>
      </c>
      <c r="AH22">
        <f t="shared" si="5"/>
        <v>-5422.5281672128631</v>
      </c>
      <c r="AI22">
        <f t="shared" si="6"/>
        <v>-384.94102120517346</v>
      </c>
      <c r="AJ22">
        <f t="shared" si="7"/>
        <v>301.13336225894091</v>
      </c>
      <c r="AK22">
        <f t="shared" si="24"/>
        <v>118.79885228817963</v>
      </c>
      <c r="AL22">
        <f t="shared" si="8"/>
        <v>34.991193341947081</v>
      </c>
      <c r="AN22">
        <f t="shared" si="9"/>
        <v>1616.3122476392837</v>
      </c>
      <c r="AO22">
        <f t="shared" si="9"/>
        <v>-80.815612381964186</v>
      </c>
      <c r="AP22">
        <f t="shared" si="9"/>
        <v>-11.823964042942276</v>
      </c>
      <c r="AQ22">
        <f t="shared" si="9"/>
        <v>-1640.1022429597517</v>
      </c>
      <c r="AR22">
        <f t="shared" si="9"/>
        <v>-116.42957174537416</v>
      </c>
      <c r="AS22">
        <f t="shared" si="9"/>
        <v>91.08103962597869</v>
      </c>
      <c r="AT22">
        <f t="shared" si="9"/>
        <v>35.931996679518406</v>
      </c>
      <c r="AU22">
        <f t="shared" si="9"/>
        <v>10.583464560122939</v>
      </c>
      <c r="AW22">
        <v>19</v>
      </c>
      <c r="AX22">
        <f>(R22*SUMPRODUCT(K23:$K$23, X23:$X$23)-$AZ$3*SUMPRODUCT(K22:$K$22, W23:$W$23))/Z22</f>
        <v>357.19740748268617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3.53338E-3</v>
      </c>
      <c r="O23">
        <f t="shared" si="21"/>
        <v>6834.9000460808256</v>
      </c>
      <c r="P23">
        <f t="shared" si="22"/>
        <v>341.74500230404129</v>
      </c>
      <c r="Q23" s="4">
        <f t="shared" si="23"/>
        <v>50</v>
      </c>
      <c r="R23">
        <f t="shared" si="0"/>
        <v>2000000</v>
      </c>
      <c r="S23">
        <f t="shared" si="1"/>
        <v>362.09781480764764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279.27514646105556</v>
      </c>
      <c r="AC23">
        <f t="shared" si="2"/>
        <v>279.27514646105556</v>
      </c>
      <c r="AE23">
        <f t="shared" si="3"/>
        <v>5271.5526947598219</v>
      </c>
      <c r="AF23">
        <f t="shared" si="4"/>
        <v>-263.5776347379911</v>
      </c>
      <c r="AG23">
        <f t="shared" si="4"/>
        <v>-38.56349514417964</v>
      </c>
      <c r="AH23">
        <f t="shared" si="5"/>
        <v>-5525.1532980423181</v>
      </c>
      <c r="AI23">
        <f t="shared" si="6"/>
        <v>-555.74173316466749</v>
      </c>
      <c r="AJ23">
        <f t="shared" si="7"/>
        <v>0</v>
      </c>
      <c r="AK23">
        <f t="shared" si="24"/>
        <v>370.10751445380203</v>
      </c>
      <c r="AL23">
        <f t="shared" si="8"/>
        <v>-185.63421871086547</v>
      </c>
      <c r="AN23">
        <f t="shared" si="9"/>
        <v>1444.3682215719966</v>
      </c>
      <c r="AO23">
        <f t="shared" si="9"/>
        <v>-72.218411078599843</v>
      </c>
      <c r="AP23">
        <f t="shared" si="9"/>
        <v>-10.566125413934961</v>
      </c>
      <c r="AQ23">
        <f t="shared" si="9"/>
        <v>-1513.852996468933</v>
      </c>
      <c r="AR23">
        <f t="shared" si="9"/>
        <v>-152.26931138947131</v>
      </c>
      <c r="AS23">
        <f t="shared" si="9"/>
        <v>0</v>
      </c>
      <c r="AT23">
        <f t="shared" si="9"/>
        <v>101.40684602725494</v>
      </c>
      <c r="AU23">
        <f t="shared" si="9"/>
        <v>-50.862465362216376</v>
      </c>
      <c r="AW23">
        <v>20</v>
      </c>
      <c r="AX23">
        <f>(R23*SUMPRODUCT(K$23:$K24, X$23:$X24)-$AZ$3*SUMPRODUCT(K$22:$K23, W$23:$W24))/Z23</f>
        <v>362.09781480764764</v>
      </c>
    </row>
    <row r="25" spans="5:50" x14ac:dyDescent="0.25">
      <c r="AN25" s="8">
        <f t="shared" ref="AN25:AU25" si="25">SUM(AN3:AN23)</f>
        <v>65330.600448088073</v>
      </c>
      <c r="AO25" s="8">
        <f t="shared" si="25"/>
        <v>-8392.7050569650237</v>
      </c>
      <c r="AP25" s="8">
        <f t="shared" si="25"/>
        <v>-948.40113652258572</v>
      </c>
      <c r="AQ25" s="8">
        <f t="shared" si="25"/>
        <v>-53634.278760250556</v>
      </c>
      <c r="AR25" s="8">
        <f t="shared" si="25"/>
        <v>2355.2154943499036</v>
      </c>
      <c r="AS25" s="8">
        <f t="shared" si="25"/>
        <v>-999.16353054377623</v>
      </c>
      <c r="AT25" s="8">
        <f t="shared" si="25"/>
        <v>1360.5454228448077</v>
      </c>
      <c r="AU25" s="9">
        <f t="shared" si="25"/>
        <v>2716.5973866509348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4" priority="1" operator="lessThan">
      <formula>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734EF-FB03-4135-A48B-DEFB1BD4F37C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8095.3797308159892</v>
      </c>
      <c r="K3">
        <v>1</v>
      </c>
      <c r="L3" s="2">
        <v>0</v>
      </c>
      <c r="O3">
        <f>$C$3</f>
        <v>8095.3797308159892</v>
      </c>
      <c r="P3">
        <f>O3*B5</f>
        <v>6476.3037846527914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8095.3797308159892</v>
      </c>
      <c r="AF3">
        <f t="shared" ref="AF3:AG23" si="4">-$Z3*P3</f>
        <v>-6476.3037846527914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1098.5940184631977</v>
      </c>
      <c r="AJ3">
        <f t="shared" ref="AJ3:AJ23" si="7">AB3-AC3</f>
        <v>0</v>
      </c>
      <c r="AL3">
        <f t="shared" ref="AL3:AL23" si="8">SUM(AI3:AK3)</f>
        <v>1098.5940184631977</v>
      </c>
      <c r="AN3">
        <f t="shared" ref="AN3:AU23" si="9">AE3*$K3</f>
        <v>8095.3797308159892</v>
      </c>
      <c r="AO3">
        <f t="shared" si="9"/>
        <v>-6476.3037846527914</v>
      </c>
      <c r="AP3">
        <f t="shared" si="9"/>
        <v>-520.48192770000003</v>
      </c>
      <c r="AQ3">
        <f t="shared" si="9"/>
        <v>0</v>
      </c>
      <c r="AR3">
        <f t="shared" si="9"/>
        <v>1098.5940184631977</v>
      </c>
      <c r="AS3">
        <f t="shared" si="9"/>
        <v>0</v>
      </c>
      <c r="AT3">
        <f t="shared" si="9"/>
        <v>0</v>
      </c>
      <c r="AU3">
        <f t="shared" si="9"/>
        <v>1098.5940184631977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6558.8538068830567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2000000</v>
      </c>
      <c r="S4">
        <f t="shared" si="1"/>
        <v>1227.219380294182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1211.4497352065591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-5699.7979999999998</v>
      </c>
      <c r="AI4">
        <f t="shared" si="6"/>
        <v>-5699.7979999999998</v>
      </c>
      <c r="AJ4">
        <f t="shared" si="7"/>
        <v>-1211.4497352065591</v>
      </c>
      <c r="AK4">
        <f>H4*SUM(AB4, AE4:AF4)</f>
        <v>0</v>
      </c>
      <c r="AL4">
        <f t="shared" si="8"/>
        <v>-6911.2477352065589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-5347.4040716765167</v>
      </c>
      <c r="AR4">
        <f t="shared" si="9"/>
        <v>-5347.4040716765167</v>
      </c>
      <c r="AS4">
        <f t="shared" si="9"/>
        <v>-1136.5510228037892</v>
      </c>
      <c r="AT4">
        <f t="shared" si="9"/>
        <v>0</v>
      </c>
      <c r="AU4">
        <f t="shared" si="9"/>
        <v>-6483.9550944803059</v>
      </c>
      <c r="AW4">
        <v>1</v>
      </c>
      <c r="AX4">
        <f>(R4*SUMPRODUCT(K5:$K$23, X5:$X$23)-$AZ$3*SUMPRODUCT(K4:$K$22, W5:$W$23))/Z4</f>
        <v>1227.219380294182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2.8964780000000001E-3</v>
      </c>
      <c r="O5">
        <f t="shared" ref="O5:O23" si="21">$C$3</f>
        <v>8095.3797308159892</v>
      </c>
      <c r="P5">
        <f t="shared" ref="P5:P23" si="22">O5*$C$5</f>
        <v>404.76898654079946</v>
      </c>
      <c r="Q5" s="4">
        <f t="shared" ref="Q5:Q23" si="23">$C$8</f>
        <v>50</v>
      </c>
      <c r="R5">
        <f t="shared" si="0"/>
        <v>2000000</v>
      </c>
      <c r="S5">
        <f t="shared" si="1"/>
        <v>2409.0562502359362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1211.4497352065591</v>
      </c>
      <c r="AC5">
        <f t="shared" si="2"/>
        <v>2347.4310048462285</v>
      </c>
      <c r="AE5">
        <f t="shared" si="3"/>
        <v>7888.2945860064629</v>
      </c>
      <c r="AF5">
        <f t="shared" si="4"/>
        <v>-394.41472930032313</v>
      </c>
      <c r="AG5">
        <f t="shared" si="4"/>
        <v>-48.720967071987786</v>
      </c>
      <c r="AH5">
        <f t="shared" si="5"/>
        <v>-5718.517100488556</v>
      </c>
      <c r="AI5">
        <f t="shared" si="6"/>
        <v>1726.6417891455958</v>
      </c>
      <c r="AJ5">
        <f t="shared" si="7"/>
        <v>-1135.9812696396693</v>
      </c>
      <c r="AK5">
        <f>H5*SUM(AB5, AE5:AF5)</f>
        <v>752.14047674125732</v>
      </c>
      <c r="AL5">
        <f t="shared" si="8"/>
        <v>1342.8009962471838</v>
      </c>
      <c r="AN5">
        <f t="shared" si="9"/>
        <v>6812.0354862762488</v>
      </c>
      <c r="AO5">
        <f t="shared" si="9"/>
        <v>-340.60177431381243</v>
      </c>
      <c r="AP5">
        <f t="shared" si="9"/>
        <v>-42.073600700566622</v>
      </c>
      <c r="AQ5">
        <f t="shared" si="9"/>
        <v>-4938.2969908996356</v>
      </c>
      <c r="AR5">
        <f t="shared" si="9"/>
        <v>1491.0631203622338</v>
      </c>
      <c r="AS5">
        <f t="shared" si="9"/>
        <v>-980.99083853411196</v>
      </c>
      <c r="AT5">
        <f t="shared" si="9"/>
        <v>649.5203192988339</v>
      </c>
      <c r="AU5">
        <f t="shared" si="9"/>
        <v>1159.5926011269557</v>
      </c>
      <c r="AW5">
        <v>2</v>
      </c>
      <c r="AX5">
        <f>(R5*SUMPRODUCT(K6:$K$23, X6:$X$23)-$AZ$3*SUMPRODUCT(K5:$K$22, W6:$W$23))/Z5</f>
        <v>2409.0562502359362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2.9506620000000002E-3</v>
      </c>
      <c r="O6">
        <f t="shared" si="21"/>
        <v>8095.3797308159892</v>
      </c>
      <c r="P6">
        <f t="shared" si="22"/>
        <v>404.76898654079946</v>
      </c>
      <c r="Q6" s="4">
        <f t="shared" si="23"/>
        <v>50</v>
      </c>
      <c r="R6">
        <f t="shared" si="0"/>
        <v>2000000</v>
      </c>
      <c r="S6">
        <f t="shared" si="1"/>
        <v>3522.5500138743464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2347.4310048462285</v>
      </c>
      <c r="AC6">
        <f t="shared" si="2"/>
        <v>3387.9884832342213</v>
      </c>
      <c r="AE6">
        <f t="shared" si="3"/>
        <v>7786.1359490666637</v>
      </c>
      <c r="AF6">
        <f t="shared" si="4"/>
        <v>-389.30679745333316</v>
      </c>
      <c r="AG6">
        <f t="shared" si="4"/>
        <v>-48.089998295125341</v>
      </c>
      <c r="AH6">
        <f t="shared" si="5"/>
        <v>-5750.3642457026253</v>
      </c>
      <c r="AI6">
        <f t="shared" si="6"/>
        <v>1598.37490761558</v>
      </c>
      <c r="AJ6">
        <f t="shared" si="7"/>
        <v>-1040.5574783879929</v>
      </c>
      <c r="AK6">
        <f>H6*SUM(AB6, AE6:AF6)</f>
        <v>1060.1755050228001</v>
      </c>
      <c r="AL6">
        <f t="shared" si="8"/>
        <v>1617.9929342503872</v>
      </c>
      <c r="AN6">
        <f t="shared" si="9"/>
        <v>6064.0468228368327</v>
      </c>
      <c r="AO6">
        <f t="shared" si="9"/>
        <v>-303.2023411418416</v>
      </c>
      <c r="AP6">
        <f t="shared" si="9"/>
        <v>-37.453751550117801</v>
      </c>
      <c r="AQ6">
        <f t="shared" si="9"/>
        <v>-4478.5344440957906</v>
      </c>
      <c r="AR6">
        <f t="shared" si="9"/>
        <v>1244.8562860490822</v>
      </c>
      <c r="AS6">
        <f t="shared" si="9"/>
        <v>-810.41344667944088</v>
      </c>
      <c r="AT6">
        <f t="shared" si="9"/>
        <v>825.69248019020188</v>
      </c>
      <c r="AU6">
        <f t="shared" si="9"/>
        <v>1260.1353195598433</v>
      </c>
      <c r="AW6">
        <v>3</v>
      </c>
      <c r="AX6">
        <f>(R6*SUMPRODUCT(K7:$K$23, X7:$X$23)-$AZ$3*SUMPRODUCT(K6:$K$22, W7:$W$23))/Z6</f>
        <v>3522.5500138743464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3.0134020000000001E-3</v>
      </c>
      <c r="O7">
        <f t="shared" si="21"/>
        <v>8095.3797308159892</v>
      </c>
      <c r="P7">
        <f t="shared" si="22"/>
        <v>404.76898654079946</v>
      </c>
      <c r="Q7" s="4">
        <f t="shared" si="23"/>
        <v>50</v>
      </c>
      <c r="R7">
        <f t="shared" si="0"/>
        <v>2000000</v>
      </c>
      <c r="S7">
        <f t="shared" si="1"/>
        <v>4439.5649591160909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3387.9884832342213</v>
      </c>
      <c r="AC7">
        <f t="shared" si="2"/>
        <v>4214.4065455740638</v>
      </c>
      <c r="AE7">
        <f t="shared" si="3"/>
        <v>7684.8118319348077</v>
      </c>
      <c r="AF7">
        <f t="shared" si="4"/>
        <v>-384.24059159674039</v>
      </c>
      <c r="AG7">
        <f t="shared" si="4"/>
        <v>-47.464183815131562</v>
      </c>
      <c r="AH7">
        <f t="shared" si="5"/>
        <v>-5796.5798817010918</v>
      </c>
      <c r="AI7">
        <f t="shared" si="6"/>
        <v>1456.5271748218438</v>
      </c>
      <c r="AJ7">
        <f t="shared" si="7"/>
        <v>-826.41806233984244</v>
      </c>
      <c r="AK7">
        <f>H7*SUM(AB7, AE7:AF7)</f>
        <v>1119.0922030580184</v>
      </c>
      <c r="AL7">
        <f t="shared" si="8"/>
        <v>1749.2013155400198</v>
      </c>
      <c r="AN7">
        <f t="shared" si="9"/>
        <v>5417.8808217474734</v>
      </c>
      <c r="AO7">
        <f t="shared" si="9"/>
        <v>-270.89404108737369</v>
      </c>
      <c r="AP7">
        <f t="shared" si="9"/>
        <v>-33.462796075665793</v>
      </c>
      <c r="AQ7">
        <f t="shared" si="9"/>
        <v>-4086.6555563909874</v>
      </c>
      <c r="AR7">
        <f t="shared" si="9"/>
        <v>1026.8684281934466</v>
      </c>
      <c r="AS7">
        <f t="shared" si="9"/>
        <v>-582.63424903787859</v>
      </c>
      <c r="AT7">
        <f t="shared" si="9"/>
        <v>788.97288799180092</v>
      </c>
      <c r="AU7">
        <f t="shared" si="9"/>
        <v>1233.2070671473691</v>
      </c>
      <c r="AW7">
        <v>4</v>
      </c>
      <c r="AX7">
        <f>(R7*SUMPRODUCT(K8:$K$23, X8:$X$23)-$AZ$3*SUMPRODUCT(K7:$K$22, W8:$W$23))/Z7</f>
        <v>4439.5649591160909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3.0789929999999999E-3</v>
      </c>
      <c r="O8">
        <f t="shared" si="21"/>
        <v>8095.3797308159892</v>
      </c>
      <c r="P8">
        <f t="shared" si="22"/>
        <v>404.76898654079946</v>
      </c>
      <c r="Q8" s="4">
        <f t="shared" si="23"/>
        <v>50</v>
      </c>
      <c r="R8">
        <f t="shared" si="0"/>
        <v>2000000</v>
      </c>
      <c r="S8">
        <f t="shared" si="1"/>
        <v>5082.1285437850429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4214.4065455740638</v>
      </c>
      <c r="AC8">
        <f t="shared" si="2"/>
        <v>4761.2836134284153</v>
      </c>
      <c r="AE8">
        <f t="shared" si="3"/>
        <v>7584.3022317786154</v>
      </c>
      <c r="AF8">
        <f t="shared" si="4"/>
        <v>-379.21511158893077</v>
      </c>
      <c r="AG8">
        <f t="shared" si="4"/>
        <v>-46.843400087262744</v>
      </c>
      <c r="AH8">
        <f t="shared" si="5"/>
        <v>-5845.6755887001345</v>
      </c>
      <c r="AI8">
        <f t="shared" si="6"/>
        <v>1312.5681314022868</v>
      </c>
      <c r="AJ8">
        <f t="shared" si="7"/>
        <v>-546.87706785435148</v>
      </c>
      <c r="AK8">
        <f t="shared" ref="AK8:AK23" si="24">H8*SUM(AB8:AB8, AE8:AF8)</f>
        <v>827.91329076787201</v>
      </c>
      <c r="AL8">
        <f t="shared" si="8"/>
        <v>1593.6043543158073</v>
      </c>
      <c r="AN8">
        <f t="shared" si="9"/>
        <v>4985.5668031748282</v>
      </c>
      <c r="AO8">
        <f t="shared" si="9"/>
        <v>-249.27834015874143</v>
      </c>
      <c r="AP8">
        <f t="shared" si="9"/>
        <v>-30.792667972057554</v>
      </c>
      <c r="AQ8">
        <f t="shared" si="9"/>
        <v>-3842.6746807422815</v>
      </c>
      <c r="AR8">
        <f t="shared" si="9"/>
        <v>862.8211143017478</v>
      </c>
      <c r="AS8">
        <f t="shared" si="9"/>
        <v>-359.49149593328451</v>
      </c>
      <c r="AT8">
        <f t="shared" si="9"/>
        <v>544.23161053163267</v>
      </c>
      <c r="AU8">
        <f t="shared" si="9"/>
        <v>1047.561228900096</v>
      </c>
      <c r="AW8">
        <v>5</v>
      </c>
      <c r="AX8">
        <f>(R8*SUMPRODUCT(K9:$K$23, X9:$X$23)-$AZ$3*SUMPRODUCT(K8:$K$22, W9:$W$23))/Z8</f>
        <v>5082.1285437850429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3.1512390000000001E-3</v>
      </c>
      <c r="O9">
        <f t="shared" si="21"/>
        <v>8095.3797308159892</v>
      </c>
      <c r="P9">
        <f t="shared" si="22"/>
        <v>404.76898654079946</v>
      </c>
      <c r="Q9" s="4">
        <f t="shared" si="23"/>
        <v>50</v>
      </c>
      <c r="R9">
        <f t="shared" si="0"/>
        <v>2000000</v>
      </c>
      <c r="S9">
        <f t="shared" si="1"/>
        <v>5528.9034021013094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4761.2836134284153</v>
      </c>
      <c r="AC9">
        <f t="shared" si="2"/>
        <v>5111.7312015611969</v>
      </c>
      <c r="AE9">
        <f t="shared" si="3"/>
        <v>7484.5592604802614</v>
      </c>
      <c r="AF9">
        <f t="shared" si="4"/>
        <v>-374.22796302401304</v>
      </c>
      <c r="AG9">
        <f t="shared" si="4"/>
        <v>-46.22735133714253</v>
      </c>
      <c r="AH9">
        <f t="shared" si="5"/>
        <v>-5904.5899699034308</v>
      </c>
      <c r="AI9">
        <f t="shared" si="6"/>
        <v>1159.513976215675</v>
      </c>
      <c r="AJ9">
        <f t="shared" si="7"/>
        <v>-350.44758813278168</v>
      </c>
      <c r="AK9">
        <f t="shared" si="24"/>
        <v>619.69829834817949</v>
      </c>
      <c r="AL9">
        <f t="shared" si="8"/>
        <v>1428.7646864310727</v>
      </c>
      <c r="AN9">
        <f t="shared" si="9"/>
        <v>4675.9175276523583</v>
      </c>
      <c r="AO9">
        <f t="shared" si="9"/>
        <v>-233.79587638261788</v>
      </c>
      <c r="AP9">
        <f t="shared" si="9"/>
        <v>-28.880161790638077</v>
      </c>
      <c r="AQ9">
        <f t="shared" si="9"/>
        <v>-3688.8445629195471</v>
      </c>
      <c r="AR9">
        <f t="shared" si="9"/>
        <v>724.39692655955457</v>
      </c>
      <c r="AS9">
        <f t="shared" si="9"/>
        <v>-218.93928057006528</v>
      </c>
      <c r="AT9">
        <f t="shared" si="9"/>
        <v>387.15147201822793</v>
      </c>
      <c r="AU9">
        <f t="shared" si="9"/>
        <v>892.60911800771714</v>
      </c>
      <c r="AW9">
        <v>6</v>
      </c>
      <c r="AX9">
        <f>(R9*SUMPRODUCT(K10:$K$23, X10:$X$23)-$AZ$3*SUMPRODUCT(K9:$K$22, W10:$W$23))/Z9</f>
        <v>5528.9034021013094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3.229188E-3</v>
      </c>
      <c r="O10">
        <f t="shared" si="21"/>
        <v>8095.3797308159892</v>
      </c>
      <c r="P10">
        <f t="shared" si="22"/>
        <v>404.76898654079946</v>
      </c>
      <c r="Q10" s="4">
        <f t="shared" si="23"/>
        <v>50</v>
      </c>
      <c r="R10">
        <f t="shared" si="0"/>
        <v>2000000</v>
      </c>
      <c r="S10">
        <f t="shared" si="1"/>
        <v>5870.6010796902128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5111.7312015611969</v>
      </c>
      <c r="AC10">
        <f t="shared" si="2"/>
        <v>5355.8434138577759</v>
      </c>
      <c r="AE10">
        <f t="shared" si="3"/>
        <v>7385.5446189262266</v>
      </c>
      <c r="AF10">
        <f t="shared" si="4"/>
        <v>-369.27723094631131</v>
      </c>
      <c r="AG10">
        <f t="shared" si="4"/>
        <v>-45.615801015561416</v>
      </c>
      <c r="AH10">
        <f t="shared" si="5"/>
        <v>-5971.0723283873849</v>
      </c>
      <c r="AI10">
        <f t="shared" si="6"/>
        <v>999.57925857696864</v>
      </c>
      <c r="AJ10">
        <f t="shared" si="7"/>
        <v>-244.11221229657895</v>
      </c>
      <c r="AK10">
        <f t="shared" si="24"/>
        <v>636.71992595090842</v>
      </c>
      <c r="AL10">
        <f t="shared" si="8"/>
        <v>1392.1869722312981</v>
      </c>
      <c r="AN10">
        <f t="shared" si="9"/>
        <v>4383.9039768233242</v>
      </c>
      <c r="AO10">
        <f t="shared" si="9"/>
        <v>-219.19519884116622</v>
      </c>
      <c r="AP10">
        <f t="shared" si="9"/>
        <v>-27.076580238327132</v>
      </c>
      <c r="AQ10">
        <f t="shared" si="9"/>
        <v>-3544.3029697819284</v>
      </c>
      <c r="AR10">
        <f t="shared" si="9"/>
        <v>593.32922796190269</v>
      </c>
      <c r="AS10">
        <f t="shared" si="9"/>
        <v>-144.8998758379584</v>
      </c>
      <c r="AT10">
        <f t="shared" si="9"/>
        <v>377.94355860308457</v>
      </c>
      <c r="AU10">
        <f t="shared" si="9"/>
        <v>826.37291072702885</v>
      </c>
      <c r="AW10">
        <v>7</v>
      </c>
      <c r="AX10">
        <f>(R10*SUMPRODUCT(K11:$K$23, X11:$X$23)-$AZ$3*SUMPRODUCT(K10:$K$22, W11:$W$23))/Z10</f>
        <v>5870.6010796902128</v>
      </c>
    </row>
    <row r="11" spans="1:52" x14ac:dyDescent="0.25">
      <c r="A11" t="s">
        <v>33</v>
      </c>
      <c r="C11" s="7">
        <f>AU25</f>
        <v>3383.9795869260397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3.318545E-3</v>
      </c>
      <c r="O11">
        <f t="shared" si="21"/>
        <v>8095.3797308159892</v>
      </c>
      <c r="P11">
        <f t="shared" si="22"/>
        <v>404.76898654079946</v>
      </c>
      <c r="Q11" s="4">
        <f t="shared" si="23"/>
        <v>50</v>
      </c>
      <c r="R11">
        <f t="shared" si="0"/>
        <v>2000000</v>
      </c>
      <c r="S11">
        <f t="shared" si="1"/>
        <v>6098.3368632090423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5355.8434138577759</v>
      </c>
      <c r="AC11">
        <f t="shared" si="2"/>
        <v>5489.5112218513896</v>
      </c>
      <c r="AE11">
        <f t="shared" si="3"/>
        <v>7287.1799105695491</v>
      </c>
      <c r="AF11">
        <f t="shared" si="4"/>
        <v>-364.35899552847746</v>
      </c>
      <c r="AG11">
        <f t="shared" si="4"/>
        <v>-45.008264917024619</v>
      </c>
      <c r="AH11">
        <f t="shared" si="5"/>
        <v>-6055.1235352474505</v>
      </c>
      <c r="AI11">
        <f t="shared" si="6"/>
        <v>822.68911487659625</v>
      </c>
      <c r="AJ11">
        <f t="shared" si="7"/>
        <v>-133.66780799361368</v>
      </c>
      <c r="AK11">
        <f t="shared" si="24"/>
        <v>632.35121293829081</v>
      </c>
      <c r="AL11">
        <f t="shared" si="8"/>
        <v>1321.3725198212733</v>
      </c>
      <c r="AN11">
        <f t="shared" si="9"/>
        <v>4113.6631045480963</v>
      </c>
      <c r="AO11">
        <f t="shared" si="9"/>
        <v>-205.68315522740482</v>
      </c>
      <c r="AP11">
        <f t="shared" si="9"/>
        <v>-25.407474641918078</v>
      </c>
      <c r="AQ11">
        <f t="shared" si="9"/>
        <v>-3418.158819476911</v>
      </c>
      <c r="AR11">
        <f t="shared" si="9"/>
        <v>464.41365520186235</v>
      </c>
      <c r="AS11">
        <f t="shared" si="9"/>
        <v>-75.456395582001164</v>
      </c>
      <c r="AT11">
        <f t="shared" si="9"/>
        <v>356.96660240369636</v>
      </c>
      <c r="AU11">
        <f t="shared" si="9"/>
        <v>745.92386202355749</v>
      </c>
      <c r="AW11">
        <v>8</v>
      </c>
      <c r="AX11">
        <f>(R11*SUMPRODUCT(K12:$K$23, X12:$X$23)-$AZ$3*SUMPRODUCT(K11:$K$22, W12:$W$23))/Z11</f>
        <v>6098.3368632090423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3.4212090000000001E-3</v>
      </c>
      <c r="O12">
        <f t="shared" si="21"/>
        <v>8095.3797308159892</v>
      </c>
      <c r="P12">
        <f t="shared" si="22"/>
        <v>404.76898654079946</v>
      </c>
      <c r="Q12" s="4">
        <f t="shared" si="23"/>
        <v>50</v>
      </c>
      <c r="R12">
        <f t="shared" si="0"/>
        <v>2000000</v>
      </c>
      <c r="S12">
        <f t="shared" si="1"/>
        <v>6212.2159246523843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5489.5112218513896</v>
      </c>
      <c r="AC12">
        <f t="shared" si="2"/>
        <v>5516.9695158969334</v>
      </c>
      <c r="AE12">
        <f t="shared" si="3"/>
        <v>7189.3771459691943</v>
      </c>
      <c r="AF12">
        <f t="shared" si="4"/>
        <v>-359.46885729845968</v>
      </c>
      <c r="AG12">
        <f t="shared" si="4"/>
        <v>-44.404199586845863</v>
      </c>
      <c r="AH12">
        <f t="shared" si="5"/>
        <v>-6159.3072403403548</v>
      </c>
      <c r="AI12">
        <f t="shared" si="6"/>
        <v>626.19684874353425</v>
      </c>
      <c r="AJ12">
        <f t="shared" si="7"/>
        <v>-27.45829404554388</v>
      </c>
      <c r="AK12">
        <f t="shared" si="24"/>
        <v>639.37787259609831</v>
      </c>
      <c r="AL12">
        <f t="shared" si="8"/>
        <v>1238.1164272940887</v>
      </c>
      <c r="AN12">
        <f t="shared" si="9"/>
        <v>3858.2115907085922</v>
      </c>
      <c r="AO12">
        <f t="shared" si="9"/>
        <v>-192.91057953542958</v>
      </c>
      <c r="AP12">
        <f t="shared" si="9"/>
        <v>-23.829713484729247</v>
      </c>
      <c r="AQ12">
        <f t="shared" si="9"/>
        <v>-3305.419941523031</v>
      </c>
      <c r="AR12">
        <f t="shared" si="9"/>
        <v>336.05135616540252</v>
      </c>
      <c r="AS12">
        <f t="shared" si="9"/>
        <v>-14.735617035614625</v>
      </c>
      <c r="AT12">
        <f t="shared" si="9"/>
        <v>343.12501191788755</v>
      </c>
      <c r="AU12">
        <f t="shared" si="9"/>
        <v>664.44075104767546</v>
      </c>
      <c r="AW12">
        <v>9</v>
      </c>
      <c r="AX12">
        <f>(R12*SUMPRODUCT(K13:$K$23, X13:$X$23)-$AZ$3*SUMPRODUCT(K12:$K$22, W13:$W$23))/Z12</f>
        <v>6212.2159246523843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3.53338E-3</v>
      </c>
      <c r="O13">
        <f t="shared" si="21"/>
        <v>8095.3797308159892</v>
      </c>
      <c r="P13">
        <f t="shared" si="22"/>
        <v>404.76898654079946</v>
      </c>
      <c r="Q13" s="4">
        <f t="shared" si="23"/>
        <v>50</v>
      </c>
      <c r="R13">
        <f t="shared" si="0"/>
        <v>2000000</v>
      </c>
      <c r="S13">
        <f t="shared" si="1"/>
        <v>6210.1188143876489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5516.9695158969334</v>
      </c>
      <c r="AC13">
        <f t="shared" si="2"/>
        <v>5440.4690656378552</v>
      </c>
      <c r="AE13">
        <f t="shared" si="3"/>
        <v>7092.0805730894772</v>
      </c>
      <c r="AF13">
        <f t="shared" si="4"/>
        <v>-354.60402865447384</v>
      </c>
      <c r="AG13">
        <f t="shared" si="4"/>
        <v>-43.80326068024123</v>
      </c>
      <c r="AH13">
        <f t="shared" si="5"/>
        <v>-6275.8764294467774</v>
      </c>
      <c r="AI13">
        <f t="shared" si="6"/>
        <v>417.79685430798509</v>
      </c>
      <c r="AJ13">
        <f t="shared" si="7"/>
        <v>76.500450259078207</v>
      </c>
      <c r="AK13">
        <f t="shared" si="24"/>
        <v>633.5548613191612</v>
      </c>
      <c r="AL13">
        <f t="shared" si="8"/>
        <v>1127.8521658862246</v>
      </c>
      <c r="AN13">
        <f t="shared" si="9"/>
        <v>3618.8998261206875</v>
      </c>
      <c r="AO13">
        <f t="shared" si="9"/>
        <v>-180.94499130603438</v>
      </c>
      <c r="AP13">
        <f t="shared" si="9"/>
        <v>-22.351637269990754</v>
      </c>
      <c r="AQ13">
        <f t="shared" si="9"/>
        <v>-3202.4125903840491</v>
      </c>
      <c r="AR13">
        <f t="shared" si="9"/>
        <v>213.19060716061352</v>
      </c>
      <c r="AS13">
        <f t="shared" si="9"/>
        <v>39.036142255802261</v>
      </c>
      <c r="AT13">
        <f t="shared" si="9"/>
        <v>323.28617164413345</v>
      </c>
      <c r="AU13">
        <f t="shared" si="9"/>
        <v>575.51292106054927</v>
      </c>
      <c r="AW13">
        <v>10</v>
      </c>
      <c r="AX13">
        <f>(R13*SUMPRODUCT(K14:$K$23, X14:$X$23)-$AZ$3*SUMPRODUCT(K13:$K$22, W14:$W$23))/Z13</f>
        <v>6210.1188143876489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3.6617109999999998E-3</v>
      </c>
      <c r="O14">
        <f t="shared" si="21"/>
        <v>8095.3797308159892</v>
      </c>
      <c r="P14">
        <f t="shared" si="22"/>
        <v>404.76898654079946</v>
      </c>
      <c r="Q14" s="4">
        <f t="shared" si="23"/>
        <v>50</v>
      </c>
      <c r="R14">
        <f t="shared" si="0"/>
        <v>2000000</v>
      </c>
      <c r="S14">
        <f t="shared" si="1"/>
        <v>6085.8115044125943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5440.4690656378552</v>
      </c>
      <c r="AC14">
        <f t="shared" si="2"/>
        <v>5258.7294177183758</v>
      </c>
      <c r="AE14">
        <f t="shared" si="3"/>
        <v>6995.1906179112138</v>
      </c>
      <c r="AF14">
        <f t="shared" si="4"/>
        <v>-349.75953089556072</v>
      </c>
      <c r="AG14">
        <f t="shared" si="4"/>
        <v>-43.20483319197011</v>
      </c>
      <c r="AH14">
        <f t="shared" si="5"/>
        <v>-6415.7952587482714</v>
      </c>
      <c r="AI14">
        <f t="shared" si="6"/>
        <v>186.43099507541137</v>
      </c>
      <c r="AJ14">
        <f t="shared" si="7"/>
        <v>181.73964791947947</v>
      </c>
      <c r="AK14">
        <f t="shared" si="24"/>
        <v>621.21526784639036</v>
      </c>
      <c r="AL14">
        <f t="shared" si="8"/>
        <v>989.3859108412812</v>
      </c>
      <c r="AN14">
        <f t="shared" si="9"/>
        <v>3394.9585909818106</v>
      </c>
      <c r="AO14">
        <f t="shared" si="9"/>
        <v>-169.74792954909054</v>
      </c>
      <c r="AP14">
        <f t="shared" si="9"/>
        <v>-20.968495017340029</v>
      </c>
      <c r="AQ14">
        <f t="shared" si="9"/>
        <v>-3113.7620718864405</v>
      </c>
      <c r="AR14">
        <f t="shared" si="9"/>
        <v>90.480094528939233</v>
      </c>
      <c r="AS14">
        <f t="shared" si="9"/>
        <v>88.203254597011124</v>
      </c>
      <c r="AT14">
        <f t="shared" si="9"/>
        <v>301.49287212046318</v>
      </c>
      <c r="AU14">
        <f t="shared" si="9"/>
        <v>480.17622124641355</v>
      </c>
      <c r="AW14">
        <v>11</v>
      </c>
      <c r="AX14">
        <f>(R14*SUMPRODUCT(K15:$K$23, X15:$X$23)-$AZ$3*SUMPRODUCT(K14:$K$22, W15:$W$23))/Z14</f>
        <v>6085.8115044125943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3.8071530000000002E-3</v>
      </c>
      <c r="O15">
        <f t="shared" si="21"/>
        <v>8095.3797308159892</v>
      </c>
      <c r="P15">
        <f t="shared" si="22"/>
        <v>404.76898654079946</v>
      </c>
      <c r="Q15" s="4">
        <f t="shared" si="23"/>
        <v>50</v>
      </c>
      <c r="R15">
        <f t="shared" si="0"/>
        <v>2000000</v>
      </c>
      <c r="S15">
        <f t="shared" si="1"/>
        <v>5836.4867738039447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5258.7294177183758</v>
      </c>
      <c r="AC15">
        <f t="shared" si="2"/>
        <v>4973.6552903952997</v>
      </c>
      <c r="AE15">
        <f t="shared" si="3"/>
        <v>6898.60695078555</v>
      </c>
      <c r="AF15">
        <f t="shared" si="4"/>
        <v>-344.93034753927753</v>
      </c>
      <c r="AG15">
        <f t="shared" si="4"/>
        <v>-42.608297449749102</v>
      </c>
      <c r="AH15">
        <f t="shared" si="5"/>
        <v>-6579.4964120523437</v>
      </c>
      <c r="AI15">
        <f t="shared" si="6"/>
        <v>-68.428106255820239</v>
      </c>
      <c r="AJ15">
        <f t="shared" si="7"/>
        <v>285.07412732307603</v>
      </c>
      <c r="AK15">
        <f t="shared" si="24"/>
        <v>613.06387248806527</v>
      </c>
      <c r="AL15">
        <f t="shared" si="8"/>
        <v>829.70989355532106</v>
      </c>
      <c r="AN15">
        <f t="shared" si="9"/>
        <v>3182.8917941700356</v>
      </c>
      <c r="AO15">
        <f t="shared" si="9"/>
        <v>-159.1445897085018</v>
      </c>
      <c r="AP15">
        <f t="shared" si="9"/>
        <v>-19.65869360058549</v>
      </c>
      <c r="AQ15">
        <f t="shared" si="9"/>
        <v>-3035.6599947048635</v>
      </c>
      <c r="AR15">
        <f t="shared" si="9"/>
        <v>-31.571483843914972</v>
      </c>
      <c r="AS15">
        <f t="shared" si="9"/>
        <v>131.5280182013386</v>
      </c>
      <c r="AT15">
        <f t="shared" si="9"/>
        <v>282.85652204350765</v>
      </c>
      <c r="AU15">
        <f t="shared" si="9"/>
        <v>382.81305640093126</v>
      </c>
      <c r="AW15">
        <v>12</v>
      </c>
      <c r="AX15">
        <f>(R15*SUMPRODUCT(K16:$K$23, X16:$X$23)-$AZ$3*SUMPRODUCT(K15:$K$22, W16:$W$23))/Z15</f>
        <v>5836.4867738039447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3.9582979999999999E-3</v>
      </c>
      <c r="O16">
        <f t="shared" si="21"/>
        <v>8095.3797308159892</v>
      </c>
      <c r="P16">
        <f t="shared" si="22"/>
        <v>404.76898654079946</v>
      </c>
      <c r="Q16" s="4">
        <f t="shared" si="23"/>
        <v>50</v>
      </c>
      <c r="R16">
        <f t="shared" si="0"/>
        <v>2000000</v>
      </c>
      <c r="S16">
        <f t="shared" si="1"/>
        <v>5475.9174452528114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4973.6552903952997</v>
      </c>
      <c r="AC16">
        <f t="shared" si="2"/>
        <v>4601.2555187550024</v>
      </c>
      <c r="AE16">
        <f t="shared" si="3"/>
        <v>6802.3141391816134</v>
      </c>
      <c r="AF16">
        <f t="shared" si="4"/>
        <v>-340.11570695908068</v>
      </c>
      <c r="AG16">
        <f t="shared" si="4"/>
        <v>-42.013558136672863</v>
      </c>
      <c r="AH16">
        <f t="shared" si="5"/>
        <v>-6746.2535431498791</v>
      </c>
      <c r="AI16">
        <f t="shared" si="6"/>
        <v>-326.06866906401956</v>
      </c>
      <c r="AJ16">
        <f t="shared" si="7"/>
        <v>372.39977164029733</v>
      </c>
      <c r="AK16">
        <f t="shared" si="24"/>
        <v>625.54119862719551</v>
      </c>
      <c r="AL16">
        <f t="shared" si="8"/>
        <v>671.87230120347328</v>
      </c>
      <c r="AN16">
        <f t="shared" si="9"/>
        <v>2975.6936019771078</v>
      </c>
      <c r="AO16">
        <f t="shared" si="9"/>
        <v>-148.7846800988554</v>
      </c>
      <c r="AP16">
        <f t="shared" si="9"/>
        <v>-18.378962450950816</v>
      </c>
      <c r="AQ16">
        <f t="shared" si="9"/>
        <v>-2951.1697188512508</v>
      </c>
      <c r="AR16">
        <f t="shared" si="9"/>
        <v>-142.63975942394927</v>
      </c>
      <c r="AS16">
        <f t="shared" si="9"/>
        <v>162.90744519792057</v>
      </c>
      <c r="AT16">
        <f t="shared" si="9"/>
        <v>273.64495441429062</v>
      </c>
      <c r="AU16">
        <f t="shared" si="9"/>
        <v>293.91264018826189</v>
      </c>
      <c r="AW16">
        <v>13</v>
      </c>
      <c r="AX16">
        <f>(R16*SUMPRODUCT(K17:$K$23, X17:$X$23)-$AZ$3*SUMPRODUCT(K16:$K$22, W17:$W$23))/Z16</f>
        <v>5475.9174452528114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4.120851E-3</v>
      </c>
      <c r="O17">
        <f t="shared" si="21"/>
        <v>8095.3797308159892</v>
      </c>
      <c r="P17">
        <f t="shared" si="22"/>
        <v>404.76898654079946</v>
      </c>
      <c r="Q17" s="4">
        <f t="shared" si="23"/>
        <v>50</v>
      </c>
      <c r="R17">
        <f t="shared" si="0"/>
        <v>2000000</v>
      </c>
      <c r="S17">
        <f t="shared" si="1"/>
        <v>5020.1622384141401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4601.2555187550024</v>
      </c>
      <c r="AC17">
        <f t="shared" si="2"/>
        <v>4158.7316098477186</v>
      </c>
      <c r="AE17">
        <f t="shared" si="3"/>
        <v>6706.2596747670368</v>
      </c>
      <c r="AF17">
        <f t="shared" si="4"/>
        <v>-335.31298373835182</v>
      </c>
      <c r="AG17">
        <f t="shared" si="4"/>
        <v>-41.420290942245067</v>
      </c>
      <c r="AH17">
        <f t="shared" si="5"/>
        <v>-6925.2645224426597</v>
      </c>
      <c r="AI17">
        <f t="shared" si="6"/>
        <v>-595.73812235621972</v>
      </c>
      <c r="AJ17">
        <f t="shared" si="7"/>
        <v>442.52390890728384</v>
      </c>
      <c r="AK17">
        <f t="shared" si="24"/>
        <v>676.98487634365358</v>
      </c>
      <c r="AL17">
        <f t="shared" si="8"/>
        <v>523.7706628947177</v>
      </c>
      <c r="AN17">
        <f t="shared" si="9"/>
        <v>2763.1857172477498</v>
      </c>
      <c r="AO17">
        <f t="shared" si="9"/>
        <v>-138.15928586238749</v>
      </c>
      <c r="AP17">
        <f t="shared" si="9"/>
        <v>-17.066436715311617</v>
      </c>
      <c r="AQ17">
        <f t="shared" si="9"/>
        <v>-2853.4224656668785</v>
      </c>
      <c r="AR17">
        <f t="shared" si="9"/>
        <v>-245.46247099682768</v>
      </c>
      <c r="AS17">
        <f t="shared" si="9"/>
        <v>182.33349198124034</v>
      </c>
      <c r="AT17">
        <f t="shared" si="9"/>
        <v>278.93863820155457</v>
      </c>
      <c r="AU17">
        <f t="shared" si="9"/>
        <v>215.80965918596726</v>
      </c>
      <c r="AW17">
        <v>14</v>
      </c>
      <c r="AX17">
        <f>(R17*SUMPRODUCT(K18:$K$23, X18:$X$23)-$AZ$3*SUMPRODUCT(K17:$K$22, W18:$W$23))/Z17</f>
        <v>5020.1622384141401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4.2986129999999997E-3</v>
      </c>
      <c r="O18">
        <f t="shared" si="21"/>
        <v>8095.3797308159892</v>
      </c>
      <c r="P18">
        <f t="shared" si="22"/>
        <v>404.76898654079946</v>
      </c>
      <c r="Q18" s="4">
        <f t="shared" si="23"/>
        <v>50</v>
      </c>
      <c r="R18">
        <f t="shared" si="0"/>
        <v>2000000</v>
      </c>
      <c r="S18">
        <f t="shared" si="1"/>
        <v>4476.3456647244175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4158.7316098477186</v>
      </c>
      <c r="AC18">
        <f t="shared" si="2"/>
        <v>3655.2082387547598</v>
      </c>
      <c r="AE18">
        <f t="shared" si="3"/>
        <v>6610.3694630000373</v>
      </c>
      <c r="AF18">
        <f t="shared" si="4"/>
        <v>-330.51847315000185</v>
      </c>
      <c r="AG18">
        <f t="shared" si="4"/>
        <v>-40.828038231714501</v>
      </c>
      <c r="AH18">
        <f t="shared" si="5"/>
        <v>-7121.9920443246756</v>
      </c>
      <c r="AI18">
        <f t="shared" si="6"/>
        <v>-882.96909270635479</v>
      </c>
      <c r="AJ18">
        <f t="shared" si="7"/>
        <v>503.52337109295877</v>
      </c>
      <c r="AK18">
        <f t="shared" si="24"/>
        <v>731.74464023881251</v>
      </c>
      <c r="AL18">
        <f t="shared" si="8"/>
        <v>352.29891862541649</v>
      </c>
      <c r="AN18">
        <f t="shared" si="9"/>
        <v>2545.2537090269107</v>
      </c>
      <c r="AO18">
        <f t="shared" si="9"/>
        <v>-127.26268545134553</v>
      </c>
      <c r="AP18">
        <f t="shared" si="9"/>
        <v>-15.720409626605353</v>
      </c>
      <c r="AQ18">
        <f t="shared" si="9"/>
        <v>-2742.2486394959656</v>
      </c>
      <c r="AR18">
        <f t="shared" si="9"/>
        <v>-339.9780255470061</v>
      </c>
      <c r="AS18">
        <f t="shared" si="9"/>
        <v>193.87641417465497</v>
      </c>
      <c r="AT18">
        <f t="shared" si="9"/>
        <v>281.75062983289553</v>
      </c>
      <c r="AU18">
        <f t="shared" si="9"/>
        <v>135.6490184605444</v>
      </c>
      <c r="AW18">
        <v>15</v>
      </c>
      <c r="AX18">
        <f>(R18*SUMPRODUCT(K19:$K$23, X19:$X$23)-$AZ$3*SUMPRODUCT(K18:$K$22, W19:$W$23))/Z18</f>
        <v>4476.3456647244175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4.5124980000000002E-3</v>
      </c>
      <c r="O19">
        <f t="shared" si="21"/>
        <v>8095.3797308159892</v>
      </c>
      <c r="P19">
        <f t="shared" si="22"/>
        <v>404.76898654079946</v>
      </c>
      <c r="Q19" s="4">
        <f t="shared" si="23"/>
        <v>50</v>
      </c>
      <c r="R19">
        <f t="shared" si="0"/>
        <v>2000000</v>
      </c>
      <c r="S19">
        <f t="shared" si="1"/>
        <v>3819.8409100173112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3655.2082387547598</v>
      </c>
      <c r="AC19">
        <f t="shared" si="2"/>
        <v>3073.8658142438208</v>
      </c>
      <c r="AE19">
        <f t="shared" si="3"/>
        <v>6514.4364893889888</v>
      </c>
      <c r="AF19">
        <f t="shared" si="4"/>
        <v>-325.72182446944942</v>
      </c>
      <c r="AG19">
        <f t="shared" si="4"/>
        <v>-40.235521408532826</v>
      </c>
      <c r="AH19">
        <f t="shared" si="5"/>
        <v>-7369.4576345814094</v>
      </c>
      <c r="AI19">
        <f t="shared" si="6"/>
        <v>-1220.9784910704029</v>
      </c>
      <c r="AJ19">
        <f t="shared" si="7"/>
        <v>581.34242451093905</v>
      </c>
      <c r="AK19">
        <f t="shared" si="24"/>
        <v>722.54394112969374</v>
      </c>
      <c r="AL19">
        <f t="shared" si="8"/>
        <v>82.907874570229865</v>
      </c>
      <c r="AN19">
        <f t="shared" si="9"/>
        <v>2336.7949689446295</v>
      </c>
      <c r="AO19">
        <f t="shared" si="9"/>
        <v>-116.83974844723146</v>
      </c>
      <c r="AP19">
        <f t="shared" si="9"/>
        <v>-14.432892876225139</v>
      </c>
      <c r="AQ19">
        <f t="shared" si="9"/>
        <v>-2643.4997950153684</v>
      </c>
      <c r="AR19">
        <f t="shared" si="9"/>
        <v>-437.9774673941954</v>
      </c>
      <c r="AS19">
        <f t="shared" si="9"/>
        <v>208.53347101379933</v>
      </c>
      <c r="AT19">
        <f t="shared" si="9"/>
        <v>259.18389859560318</v>
      </c>
      <c r="AU19">
        <f t="shared" si="9"/>
        <v>29.739902215207096</v>
      </c>
      <c r="AW19">
        <v>16</v>
      </c>
      <c r="AX19">
        <f>(R19*SUMPRODUCT(K20:$K$23, X20:$X$23)-$AZ$3*SUMPRODUCT(K19:$K$22, W20:$W$23))/Z19</f>
        <v>3819.8409100173112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4.7406419999999998E-3</v>
      </c>
      <c r="O20">
        <f t="shared" si="21"/>
        <v>8095.3797308159892</v>
      </c>
      <c r="P20">
        <f t="shared" si="22"/>
        <v>404.76898654079946</v>
      </c>
      <c r="Q20" s="4">
        <f t="shared" si="23"/>
        <v>50</v>
      </c>
      <c r="R20">
        <f t="shared" si="0"/>
        <v>2000000</v>
      </c>
      <c r="S20">
        <f t="shared" si="1"/>
        <v>2990.7861068572356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3073.8658142438208</v>
      </c>
      <c r="AC20">
        <f t="shared" si="2"/>
        <v>2371.2402183343729</v>
      </c>
      <c r="AE20">
        <f t="shared" si="3"/>
        <v>6418.40951326717</v>
      </c>
      <c r="AF20">
        <f t="shared" si="4"/>
        <v>-320.9204756633585</v>
      </c>
      <c r="AG20">
        <f t="shared" si="4"/>
        <v>-39.642423991766314</v>
      </c>
      <c r="AH20">
        <f t="shared" si="5"/>
        <v>-7629.6881072475944</v>
      </c>
      <c r="AI20">
        <f t="shared" si="6"/>
        <v>-1571.8414936355493</v>
      </c>
      <c r="AJ20">
        <f t="shared" si="7"/>
        <v>702.62559590944784</v>
      </c>
      <c r="AK20">
        <f t="shared" si="24"/>
        <v>498.00456845532636</v>
      </c>
      <c r="AL20">
        <f t="shared" si="8"/>
        <v>-371.21132927077514</v>
      </c>
      <c r="AN20">
        <f t="shared" si="9"/>
        <v>2183.7703792848483</v>
      </c>
      <c r="AO20">
        <f t="shared" si="9"/>
        <v>-109.18851896424242</v>
      </c>
      <c r="AP20">
        <f t="shared" si="9"/>
        <v>-13.487757535153518</v>
      </c>
      <c r="AQ20">
        <f t="shared" si="9"/>
        <v>-2595.8902836207412</v>
      </c>
      <c r="AR20">
        <f t="shared" si="9"/>
        <v>-534.79618083528862</v>
      </c>
      <c r="AS20">
        <f t="shared" si="9"/>
        <v>239.05812817066172</v>
      </c>
      <c r="AT20">
        <f t="shared" si="9"/>
        <v>169.43880303886843</v>
      </c>
      <c r="AU20">
        <f t="shared" si="9"/>
        <v>-126.29924962575849</v>
      </c>
      <c r="AW20">
        <v>17</v>
      </c>
      <c r="AX20">
        <f>(R20*SUMPRODUCT(K21:$K$23, X21:$X$23)-$AZ$3*SUMPRODUCT(K20:$K$22, W21:$W$23))/Z20</f>
        <v>2990.7861068572356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4.9668849999999999E-3</v>
      </c>
      <c r="O21">
        <f t="shared" si="21"/>
        <v>8095.3797308159892</v>
      </c>
      <c r="P21">
        <f t="shared" si="22"/>
        <v>404.76898654079946</v>
      </c>
      <c r="Q21" s="4">
        <f t="shared" si="23"/>
        <v>50</v>
      </c>
      <c r="R21">
        <f t="shared" si="0"/>
        <v>2000000</v>
      </c>
      <c r="S21">
        <f t="shared" si="1"/>
        <v>2037.9459017497102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2371.2402183343729</v>
      </c>
      <c r="AC21">
        <f t="shared" si="2"/>
        <v>1591.5990821672594</v>
      </c>
      <c r="AE21">
        <f t="shared" si="3"/>
        <v>6322.3459161991941</v>
      </c>
      <c r="AF21">
        <f t="shared" si="4"/>
        <v>-316.11729580995967</v>
      </c>
      <c r="AG21">
        <f t="shared" si="4"/>
        <v>-39.049100390760302</v>
      </c>
      <c r="AH21">
        <f t="shared" si="5"/>
        <v>-7875.974443533768</v>
      </c>
      <c r="AI21">
        <f t="shared" si="6"/>
        <v>-1908.7949235352935</v>
      </c>
      <c r="AJ21">
        <f t="shared" si="7"/>
        <v>779.64113616711347</v>
      </c>
      <c r="AK21">
        <f t="shared" si="24"/>
        <v>429.7641514265211</v>
      </c>
      <c r="AL21">
        <f t="shared" si="8"/>
        <v>-699.38963594165898</v>
      </c>
      <c r="AN21">
        <f t="shared" si="9"/>
        <v>2046.1201742144831</v>
      </c>
      <c r="AO21">
        <f t="shared" si="9"/>
        <v>-102.30600871072414</v>
      </c>
      <c r="AP21">
        <f t="shared" si="9"/>
        <v>-12.63757996691429</v>
      </c>
      <c r="AQ21">
        <f t="shared" si="9"/>
        <v>-2548.9257332822594</v>
      </c>
      <c r="AR21">
        <f t="shared" si="9"/>
        <v>-617.7491477454148</v>
      </c>
      <c r="AS21">
        <f t="shared" si="9"/>
        <v>252.31764893972175</v>
      </c>
      <c r="AT21">
        <f t="shared" si="9"/>
        <v>139.08588869439959</v>
      </c>
      <c r="AU21">
        <f t="shared" si="9"/>
        <v>-226.34561011129347</v>
      </c>
      <c r="AW21">
        <v>18</v>
      </c>
      <c r="AX21">
        <f>(R21*SUMPRODUCT(K22:$K$23, X22:$X$23)-$AZ$3*SUMPRODUCT(K21:$K$22, W22:$W$23))/Z21</f>
        <v>2037.9459017497102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5.2168930000000002E-3</v>
      </c>
      <c r="O22">
        <f t="shared" si="21"/>
        <v>8095.3797308159892</v>
      </c>
      <c r="P22">
        <f t="shared" si="22"/>
        <v>404.76898654079946</v>
      </c>
      <c r="Q22" s="4">
        <f t="shared" si="23"/>
        <v>50</v>
      </c>
      <c r="R22">
        <f t="shared" si="0"/>
        <v>2000000</v>
      </c>
      <c r="S22">
        <f t="shared" si="1"/>
        <v>1020.3226609456103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1591.5990821672594</v>
      </c>
      <c r="AC22">
        <f t="shared" si="2"/>
        <v>784.72800378256716</v>
      </c>
      <c r="AE22">
        <f t="shared" si="3"/>
        <v>6226.1394548834041</v>
      </c>
      <c r="AF22">
        <f t="shared" si="4"/>
        <v>-311.3069727441702</v>
      </c>
      <c r="AG22">
        <f t="shared" si="4"/>
        <v>-38.454894408367849</v>
      </c>
      <c r="AH22">
        <f t="shared" si="5"/>
        <v>-8148.5991393941886</v>
      </c>
      <c r="AI22">
        <f t="shared" si="6"/>
        <v>-2272.2215516633223</v>
      </c>
      <c r="AJ22">
        <f t="shared" si="7"/>
        <v>806.87107838469228</v>
      </c>
      <c r="AK22">
        <f t="shared" si="24"/>
        <v>525.45020950145465</v>
      </c>
      <c r="AL22">
        <f t="shared" si="8"/>
        <v>-939.90026377717538</v>
      </c>
      <c r="AN22">
        <f t="shared" si="9"/>
        <v>1883.1631611759999</v>
      </c>
      <c r="AO22">
        <f t="shared" si="9"/>
        <v>-94.158158058799998</v>
      </c>
      <c r="AP22">
        <f t="shared" si="9"/>
        <v>-11.631098378297956</v>
      </c>
      <c r="AQ22">
        <f t="shared" si="9"/>
        <v>-2464.6318679003889</v>
      </c>
      <c r="AR22">
        <f t="shared" si="9"/>
        <v>-687.25796316148671</v>
      </c>
      <c r="AS22">
        <f t="shared" si="9"/>
        <v>244.04687714481332</v>
      </c>
      <c r="AT22">
        <f t="shared" si="9"/>
        <v>158.92809416423216</v>
      </c>
      <c r="AU22">
        <f t="shared" si="9"/>
        <v>-284.28299185244128</v>
      </c>
      <c r="AW22">
        <v>19</v>
      </c>
      <c r="AX22">
        <f>(R22*SUMPRODUCT(K23:$K$23, X23:$X$23)-$AZ$3*SUMPRODUCT(K22:$K$22, W23:$W$23))/Z22</f>
        <v>1020.3226609456103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5.4821100000000001E-3</v>
      </c>
      <c r="O23">
        <f t="shared" si="21"/>
        <v>8095.3797308159892</v>
      </c>
      <c r="P23">
        <f t="shared" si="22"/>
        <v>404.76898654079946</v>
      </c>
      <c r="Q23" s="4">
        <f t="shared" si="23"/>
        <v>50</v>
      </c>
      <c r="R23">
        <f t="shared" si="0"/>
        <v>2000000</v>
      </c>
      <c r="S23">
        <f t="shared" si="1"/>
        <v>1036.3678215594541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784.72800378256716</v>
      </c>
      <c r="AC23">
        <f t="shared" si="2"/>
        <v>784.72800378256704</v>
      </c>
      <c r="AE23">
        <f t="shared" si="3"/>
        <v>6129.7456789675598</v>
      </c>
      <c r="AF23">
        <f t="shared" si="4"/>
        <v>-306.48728394837798</v>
      </c>
      <c r="AG23">
        <f t="shared" si="4"/>
        <v>-37.859531503099113</v>
      </c>
      <c r="AH23">
        <f t="shared" si="5"/>
        <v>-8432.5584474022999</v>
      </c>
      <c r="AI23">
        <f t="shared" si="6"/>
        <v>-2647.1595838862168</v>
      </c>
      <c r="AJ23">
        <f t="shared" si="7"/>
        <v>0</v>
      </c>
      <c r="AK23">
        <f t="shared" si="24"/>
        <v>686.56978683550187</v>
      </c>
      <c r="AL23">
        <f t="shared" si="8"/>
        <v>-1960.5897970507149</v>
      </c>
      <c r="AN23">
        <f t="shared" si="9"/>
        <v>1679.5070404626556</v>
      </c>
      <c r="AO23">
        <f t="shared" si="9"/>
        <v>-83.975352023132785</v>
      </c>
      <c r="AP23">
        <f t="shared" si="9"/>
        <v>-10.373244346212815</v>
      </c>
      <c r="AQ23">
        <f t="shared" si="9"/>
        <v>-2310.4614813171852</v>
      </c>
      <c r="AR23">
        <f t="shared" si="9"/>
        <v>-725.30303722387498</v>
      </c>
      <c r="AS23">
        <f t="shared" si="9"/>
        <v>0</v>
      </c>
      <c r="AT23">
        <f t="shared" si="9"/>
        <v>188.11527445839937</v>
      </c>
      <c r="AU23">
        <f t="shared" si="9"/>
        <v>-537.18776276547567</v>
      </c>
      <c r="AW23">
        <v>20</v>
      </c>
      <c r="AX23">
        <f>(R23*SUMPRODUCT(K$23:$K24, X$23:$X24)-$AZ$3*SUMPRODUCT(K$22:$K23, W$23:$W24))/Z23</f>
        <v>1036.3678215594541</v>
      </c>
    </row>
    <row r="25" spans="5:50" x14ac:dyDescent="0.25">
      <c r="AN25" s="8">
        <f t="shared" ref="AN25:AU25" si="25">SUM(AN3:AN23)</f>
        <v>77016.844828190646</v>
      </c>
      <c r="AO25" s="8">
        <f t="shared" si="25"/>
        <v>-9922.377039521527</v>
      </c>
      <c r="AP25" s="8">
        <f t="shared" si="25"/>
        <v>-946.16588193760788</v>
      </c>
      <c r="AQ25" s="8">
        <f t="shared" si="25"/>
        <v>-67112.376679632012</v>
      </c>
      <c r="AR25" s="8">
        <f t="shared" si="25"/>
        <v>-964.07477290049246</v>
      </c>
      <c r="AS25" s="8">
        <f t="shared" si="25"/>
        <v>-2582.2713303371793</v>
      </c>
      <c r="AT25" s="8">
        <f t="shared" si="25"/>
        <v>6930.3256901637124</v>
      </c>
      <c r="AU25" s="9">
        <f t="shared" si="25"/>
        <v>3383.9795869260397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3" priority="1" operator="lessThan">
      <formula>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39FA6-F859-4100-B36B-3606FE68E5EC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12373.639760931441</v>
      </c>
      <c r="K3">
        <v>1</v>
      </c>
      <c r="L3" s="2">
        <v>0</v>
      </c>
      <c r="O3">
        <f>$C$3</f>
        <v>12373.639760931441</v>
      </c>
      <c r="P3">
        <f>O3*B5</f>
        <v>9898.9118087451534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12373.639760931441</v>
      </c>
      <c r="AF3">
        <f t="shared" ref="AF3:AG23" si="4">-$Z3*P3</f>
        <v>-9898.9118087451534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1954.2460244862873</v>
      </c>
      <c r="AJ3">
        <f t="shared" ref="AJ3:AJ23" si="7">AB3-AC3</f>
        <v>0</v>
      </c>
      <c r="AL3">
        <f t="shared" ref="AL3:AL23" si="8">SUM(AI3:AK3)</f>
        <v>1954.2460244862873</v>
      </c>
      <c r="AN3">
        <f t="shared" ref="AN3:AU23" si="9">AE3*$K3</f>
        <v>12373.639760931441</v>
      </c>
      <c r="AO3">
        <f t="shared" si="9"/>
        <v>-9898.9118087451534</v>
      </c>
      <c r="AP3">
        <f t="shared" si="9"/>
        <v>-520.48192770000003</v>
      </c>
      <c r="AQ3">
        <f t="shared" si="9"/>
        <v>0</v>
      </c>
      <c r="AR3">
        <f t="shared" si="9"/>
        <v>1954.2460244862873</v>
      </c>
      <c r="AS3">
        <f t="shared" si="9"/>
        <v>0</v>
      </c>
      <c r="AT3">
        <f t="shared" si="9"/>
        <v>0</v>
      </c>
      <c r="AU3">
        <f t="shared" si="9"/>
        <v>1954.2460244862873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10014.565003372814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2000000</v>
      </c>
      <c r="S4">
        <f t="shared" si="1"/>
        <v>3187.4648245266671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3143.918601271318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-7323.4219999999996</v>
      </c>
      <c r="AI4">
        <f t="shared" si="6"/>
        <v>-7323.4219999999996</v>
      </c>
      <c r="AJ4">
        <f t="shared" si="7"/>
        <v>-3143.918601271318</v>
      </c>
      <c r="AK4">
        <f>H4*SUM(AB4, AE4:AF4)</f>
        <v>0</v>
      </c>
      <c r="AL4">
        <f t="shared" si="8"/>
        <v>-10467.340601271317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-6870.646402101509</v>
      </c>
      <c r="AR4">
        <f t="shared" si="9"/>
        <v>-6870.646402101509</v>
      </c>
      <c r="AS4">
        <f t="shared" si="9"/>
        <v>-2949.5436732069779</v>
      </c>
      <c r="AT4">
        <f t="shared" si="9"/>
        <v>0</v>
      </c>
      <c r="AU4">
        <f t="shared" si="9"/>
        <v>-9820.1900753084865</v>
      </c>
      <c r="AW4">
        <v>1</v>
      </c>
      <c r="AX4">
        <f>(R4*SUMPRODUCT(K5:$K$23, X5:$X$23)-$AZ$3*SUMPRODUCT(K4:$K$22, W5:$W$23))/Z4</f>
        <v>3187.4648245266671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3.8071530000000002E-3</v>
      </c>
      <c r="O5">
        <f t="shared" ref="O5:O23" si="21">$C$3</f>
        <v>12373.639760931441</v>
      </c>
      <c r="P5">
        <f t="shared" ref="P5:P23" si="22">O5*$C$5</f>
        <v>618.68198804657209</v>
      </c>
      <c r="Q5" s="4">
        <f t="shared" ref="Q5:Q23" si="23">$C$8</f>
        <v>50</v>
      </c>
      <c r="R5">
        <f t="shared" si="0"/>
        <v>2000000</v>
      </c>
      <c r="S5">
        <f t="shared" si="1"/>
        <v>6091.5502155145641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3143.918601271318</v>
      </c>
      <c r="AC5">
        <f t="shared" si="2"/>
        <v>5925.3712961557176</v>
      </c>
      <c r="AE5">
        <f t="shared" si="3"/>
        <v>12036.083964580914</v>
      </c>
      <c r="AF5">
        <f t="shared" si="4"/>
        <v>-601.80419822904582</v>
      </c>
      <c r="AG5">
        <f t="shared" si="4"/>
        <v>-48.635988266700934</v>
      </c>
      <c r="AH5">
        <f t="shared" si="5"/>
        <v>-7510.2815519624337</v>
      </c>
      <c r="AI5">
        <f t="shared" si="6"/>
        <v>3875.3622261227347</v>
      </c>
      <c r="AJ5">
        <f t="shared" si="7"/>
        <v>-2781.4526948843995</v>
      </c>
      <c r="AK5">
        <f>H5*SUM(AB5, AE5:AF5)</f>
        <v>1259.5563389626434</v>
      </c>
      <c r="AL5">
        <f t="shared" si="8"/>
        <v>2353.4658702009783</v>
      </c>
      <c r="AN5">
        <f t="shared" si="9"/>
        <v>10393.91090033241</v>
      </c>
      <c r="AO5">
        <f t="shared" si="9"/>
        <v>-519.6955450166206</v>
      </c>
      <c r="AP5">
        <f t="shared" si="9"/>
        <v>-42.000216190025867</v>
      </c>
      <c r="AQ5">
        <f t="shared" si="9"/>
        <v>-6485.5976011152534</v>
      </c>
      <c r="AR5">
        <f t="shared" si="9"/>
        <v>3346.6175380105105</v>
      </c>
      <c r="AS5">
        <f t="shared" si="9"/>
        <v>-2401.9582755648003</v>
      </c>
      <c r="AT5">
        <f t="shared" si="9"/>
        <v>1087.7056357908555</v>
      </c>
      <c r="AU5">
        <f t="shared" si="9"/>
        <v>2032.3648982365655</v>
      </c>
      <c r="AW5">
        <v>2</v>
      </c>
      <c r="AX5">
        <f>(R5*SUMPRODUCT(K6:$K$23, X6:$X$23)-$AZ$3*SUMPRODUCT(K5:$K$22, W6:$W$23))/Z5</f>
        <v>6091.5502155145641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3.9582979999999999E-3</v>
      </c>
      <c r="O6">
        <f t="shared" si="21"/>
        <v>12373.639760931441</v>
      </c>
      <c r="P6">
        <f t="shared" si="22"/>
        <v>618.68198804657209</v>
      </c>
      <c r="Q6" s="4">
        <f t="shared" si="23"/>
        <v>50</v>
      </c>
      <c r="R6">
        <f t="shared" si="0"/>
        <v>2000000</v>
      </c>
      <c r="S6">
        <f t="shared" si="1"/>
        <v>8695.4746190461465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5925.3712961557176</v>
      </c>
      <c r="AC6">
        <f t="shared" si="2"/>
        <v>8340.1971168336022</v>
      </c>
      <c r="AE6">
        <f t="shared" si="3"/>
        <v>11868.080717850273</v>
      </c>
      <c r="AF6">
        <f t="shared" si="4"/>
        <v>-593.40403589251366</v>
      </c>
      <c r="AG6">
        <f t="shared" si="4"/>
        <v>-47.957112648949824</v>
      </c>
      <c r="AH6">
        <f t="shared" si="5"/>
        <v>-7700.6294033642307</v>
      </c>
      <c r="AI6">
        <f t="shared" si="6"/>
        <v>3526.0901659445781</v>
      </c>
      <c r="AJ6">
        <f t="shared" si="7"/>
        <v>-2414.8258206778846</v>
      </c>
      <c r="AK6">
        <f>H6*SUM(AB6, AE6:AF6)</f>
        <v>1871.3652200187466</v>
      </c>
      <c r="AL6">
        <f t="shared" si="8"/>
        <v>2982.6295652854401</v>
      </c>
      <c r="AN6">
        <f t="shared" si="9"/>
        <v>9243.1724338024196</v>
      </c>
      <c r="AO6">
        <f t="shared" si="9"/>
        <v>-462.15862169012098</v>
      </c>
      <c r="AP6">
        <f t="shared" si="9"/>
        <v>-37.3502567247304</v>
      </c>
      <c r="AQ6">
        <f t="shared" si="9"/>
        <v>-5997.4520831366162</v>
      </c>
      <c r="AR6">
        <f t="shared" si="9"/>
        <v>2746.2114722509509</v>
      </c>
      <c r="AS6">
        <f t="shared" si="9"/>
        <v>-1880.7296637739064</v>
      </c>
      <c r="AT6">
        <f t="shared" si="9"/>
        <v>1457.468298916915</v>
      </c>
      <c r="AU6">
        <f t="shared" si="9"/>
        <v>2322.9501073939596</v>
      </c>
      <c r="AW6">
        <v>3</v>
      </c>
      <c r="AX6">
        <f>(R6*SUMPRODUCT(K7:$K$23, X7:$X$23)-$AZ$3*SUMPRODUCT(K6:$K$22, W7:$W$23))/Z6</f>
        <v>8695.4746190461465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4.120851E-3</v>
      </c>
      <c r="O7">
        <f t="shared" si="21"/>
        <v>12373.639760931441</v>
      </c>
      <c r="P7">
        <f t="shared" si="22"/>
        <v>618.68198804657209</v>
      </c>
      <c r="Q7" s="4">
        <f t="shared" si="23"/>
        <v>50</v>
      </c>
      <c r="R7">
        <f t="shared" si="0"/>
        <v>2000000</v>
      </c>
      <c r="S7">
        <f t="shared" si="1"/>
        <v>10837.622061092823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8340.1971168336022</v>
      </c>
      <c r="AC7">
        <f t="shared" si="2"/>
        <v>10248.037518701138</v>
      </c>
      <c r="AE7">
        <f t="shared" si="3"/>
        <v>11700.493318377537</v>
      </c>
      <c r="AF7">
        <f t="shared" si="4"/>
        <v>-585.02466591887696</v>
      </c>
      <c r="AG7">
        <f t="shared" si="4"/>
        <v>-47.279917406843794</v>
      </c>
      <c r="AH7">
        <f t="shared" si="5"/>
        <v>-7904.9646246615021</v>
      </c>
      <c r="AI7">
        <f t="shared" si="6"/>
        <v>3163.2241103903152</v>
      </c>
      <c r="AJ7">
        <f t="shared" si="7"/>
        <v>-1907.8404018675355</v>
      </c>
      <c r="AK7">
        <f>H7*SUM(AB7, AE7:AF7)</f>
        <v>2037.0082060448997</v>
      </c>
      <c r="AL7">
        <f t="shared" si="8"/>
        <v>3292.3919145676791</v>
      </c>
      <c r="AN7">
        <f t="shared" si="9"/>
        <v>8248.9825048405801</v>
      </c>
      <c r="AO7">
        <f t="shared" si="9"/>
        <v>-412.44912524202908</v>
      </c>
      <c r="AP7">
        <f t="shared" si="9"/>
        <v>-33.332886136243992</v>
      </c>
      <c r="AQ7">
        <f t="shared" si="9"/>
        <v>-5573.0910753819862</v>
      </c>
      <c r="AR7">
        <f t="shared" si="9"/>
        <v>2230.1094180803211</v>
      </c>
      <c r="AS7">
        <f t="shared" si="9"/>
        <v>-1345.0494495231774</v>
      </c>
      <c r="AT7">
        <f t="shared" si="9"/>
        <v>1436.1142386611025</v>
      </c>
      <c r="AU7">
        <f t="shared" si="9"/>
        <v>2321.174207218246</v>
      </c>
      <c r="AW7">
        <v>4</v>
      </c>
      <c r="AX7">
        <f>(R7*SUMPRODUCT(K8:$K$23, X8:$X$23)-$AZ$3*SUMPRODUCT(K7:$K$22, W8:$W$23))/Z7</f>
        <v>10837.622061092823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4.2986129999999997E-3</v>
      </c>
      <c r="O8">
        <f t="shared" si="21"/>
        <v>12373.639760931441</v>
      </c>
      <c r="P8">
        <f t="shared" si="22"/>
        <v>618.68198804657209</v>
      </c>
      <c r="Q8" s="4">
        <f t="shared" si="23"/>
        <v>50</v>
      </c>
      <c r="R8">
        <f t="shared" si="0"/>
        <v>2000000</v>
      </c>
      <c r="S8">
        <f t="shared" si="1"/>
        <v>12424.239404996004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10248.037518701138</v>
      </c>
      <c r="AC8">
        <f t="shared" si="2"/>
        <v>11580.355287476676</v>
      </c>
      <c r="AE8">
        <f t="shared" si="3"/>
        <v>11533.192492508972</v>
      </c>
      <c r="AF8">
        <f t="shared" si="4"/>
        <v>-576.6596246254486</v>
      </c>
      <c r="AG8">
        <f t="shared" si="4"/>
        <v>-46.603880165171368</v>
      </c>
      <c r="AH8">
        <f t="shared" si="5"/>
        <v>-8129.5227041593989</v>
      </c>
      <c r="AI8">
        <f t="shared" si="6"/>
        <v>2780.4062835589521</v>
      </c>
      <c r="AJ8">
        <f t="shared" si="7"/>
        <v>-1332.3177687755378</v>
      </c>
      <c r="AK8">
        <f t="shared" ref="AK8:AK23" si="24">H8*SUM(AB8:AB8, AE8:AF8)</f>
        <v>1537.3313530273879</v>
      </c>
      <c r="AL8">
        <f t="shared" si="8"/>
        <v>2985.4198678108023</v>
      </c>
      <c r="AN8">
        <f t="shared" si="9"/>
        <v>7581.3832133893648</v>
      </c>
      <c r="AO8">
        <f t="shared" si="9"/>
        <v>-379.0691606694682</v>
      </c>
      <c r="AP8">
        <f t="shared" si="9"/>
        <v>-30.635218738656192</v>
      </c>
      <c r="AQ8">
        <f t="shared" si="9"/>
        <v>-5343.9693304532639</v>
      </c>
      <c r="AR8">
        <f t="shared" si="9"/>
        <v>1827.7095035279756</v>
      </c>
      <c r="AS8">
        <f t="shared" si="9"/>
        <v>-875.80360543326617</v>
      </c>
      <c r="AT8">
        <f t="shared" si="9"/>
        <v>1010.5699805868328</v>
      </c>
      <c r="AU8">
        <f t="shared" si="9"/>
        <v>1962.4758786815423</v>
      </c>
      <c r="AW8">
        <v>5</v>
      </c>
      <c r="AX8">
        <f>(R8*SUMPRODUCT(K9:$K$23, X9:$X$23)-$AZ$3*SUMPRODUCT(K8:$K$22, W9:$W$23))/Z8</f>
        <v>12424.239404996004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4.5124980000000002E-3</v>
      </c>
      <c r="O9">
        <f t="shared" si="21"/>
        <v>12373.639760931441</v>
      </c>
      <c r="P9">
        <f t="shared" si="22"/>
        <v>618.68198804657209</v>
      </c>
      <c r="Q9" s="4">
        <f t="shared" si="23"/>
        <v>50</v>
      </c>
      <c r="R9">
        <f t="shared" si="0"/>
        <v>2000000</v>
      </c>
      <c r="S9">
        <f t="shared" si="1"/>
        <v>13565.930370937935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11580.355287476676</v>
      </c>
      <c r="AC9">
        <f t="shared" si="2"/>
        <v>12460.996587698159</v>
      </c>
      <c r="AE9">
        <f t="shared" si="3"/>
        <v>11365.817059527819</v>
      </c>
      <c r="AF9">
        <f t="shared" si="4"/>
        <v>-568.29085297639108</v>
      </c>
      <c r="AG9">
        <f t="shared" si="4"/>
        <v>-45.927541447482078</v>
      </c>
      <c r="AH9">
        <f t="shared" si="5"/>
        <v>-8411.9966415030194</v>
      </c>
      <c r="AI9">
        <f t="shared" si="6"/>
        <v>2339.6020236009263</v>
      </c>
      <c r="AJ9">
        <f t="shared" si="7"/>
        <v>-880.64130022148311</v>
      </c>
      <c r="AK9">
        <f t="shared" si="24"/>
        <v>1168.1254139882672</v>
      </c>
      <c r="AL9">
        <f t="shared" si="8"/>
        <v>2627.0861373677103</v>
      </c>
      <c r="AN9">
        <f t="shared" si="9"/>
        <v>7100.7017721610127</v>
      </c>
      <c r="AO9">
        <f t="shared" si="9"/>
        <v>-355.03508860805073</v>
      </c>
      <c r="AP9">
        <f t="shared" si="9"/>
        <v>-28.692858000362939</v>
      </c>
      <c r="AQ9">
        <f t="shared" si="9"/>
        <v>-5255.3264887948535</v>
      </c>
      <c r="AR9">
        <f t="shared" si="9"/>
        <v>1461.6473367577457</v>
      </c>
      <c r="AS9">
        <f t="shared" si="9"/>
        <v>-550.17349024449675</v>
      </c>
      <c r="AT9">
        <f t="shared" si="9"/>
        <v>729.77685227298491</v>
      </c>
      <c r="AU9">
        <f t="shared" si="9"/>
        <v>1641.2506987862339</v>
      </c>
      <c r="AW9">
        <v>6</v>
      </c>
      <c r="AX9">
        <f>(R9*SUMPRODUCT(K10:$K$23, X10:$X$23)-$AZ$3*SUMPRODUCT(K9:$K$22, W10:$W$23))/Z9</f>
        <v>13565.930370937935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4.7406419999999998E-3</v>
      </c>
      <c r="O10">
        <f t="shared" si="21"/>
        <v>12373.639760931441</v>
      </c>
      <c r="P10">
        <f t="shared" si="22"/>
        <v>618.68198804657209</v>
      </c>
      <c r="Q10" s="4">
        <f t="shared" si="23"/>
        <v>50</v>
      </c>
      <c r="R10">
        <f t="shared" si="0"/>
        <v>2000000</v>
      </c>
      <c r="S10">
        <f t="shared" si="1"/>
        <v>14406.92493059269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12460.996587698159</v>
      </c>
      <c r="AC10">
        <f t="shared" si="2"/>
        <v>13038.422657282383</v>
      </c>
      <c r="AE10">
        <f t="shared" si="3"/>
        <v>11198.277619215829</v>
      </c>
      <c r="AF10">
        <f t="shared" si="4"/>
        <v>-559.91388096079152</v>
      </c>
      <c r="AG10">
        <f t="shared" si="4"/>
        <v>-45.250540001064586</v>
      </c>
      <c r="AH10">
        <f t="shared" si="5"/>
        <v>-8709.0412777069723</v>
      </c>
      <c r="AI10">
        <f t="shared" si="6"/>
        <v>1884.0719205469995</v>
      </c>
      <c r="AJ10">
        <f t="shared" si="7"/>
        <v>-577.42606958422402</v>
      </c>
      <c r="AK10">
        <f t="shared" si="24"/>
        <v>1212.7164171125428</v>
      </c>
      <c r="AL10">
        <f t="shared" si="8"/>
        <v>2519.3622680753183</v>
      </c>
      <c r="AN10">
        <f t="shared" si="9"/>
        <v>6647.0621086829669</v>
      </c>
      <c r="AO10">
        <f t="shared" si="9"/>
        <v>-332.3531054341484</v>
      </c>
      <c r="AP10">
        <f t="shared" si="9"/>
        <v>-26.859768981114257</v>
      </c>
      <c r="AQ10">
        <f t="shared" si="9"/>
        <v>-5169.5037619593941</v>
      </c>
      <c r="AR10">
        <f t="shared" si="9"/>
        <v>1118.3454723083103</v>
      </c>
      <c r="AS10">
        <f t="shared" si="9"/>
        <v>-342.74797234110747</v>
      </c>
      <c r="AT10">
        <f t="shared" si="9"/>
        <v>719.84296325482876</v>
      </c>
      <c r="AU10">
        <f t="shared" si="9"/>
        <v>1495.4404632220317</v>
      </c>
      <c r="AW10">
        <v>7</v>
      </c>
      <c r="AX10">
        <f>(R10*SUMPRODUCT(K11:$K$23, X11:$X$23)-$AZ$3*SUMPRODUCT(K10:$K$22, W11:$W$23))/Z10</f>
        <v>14406.92493059269</v>
      </c>
    </row>
    <row r="11" spans="1:52" x14ac:dyDescent="0.25">
      <c r="A11" t="s">
        <v>33</v>
      </c>
      <c r="C11" s="7">
        <f>AU25</f>
        <v>5166.9807950781687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4.9668849999999999E-3</v>
      </c>
      <c r="O11">
        <f t="shared" si="21"/>
        <v>12373.639760931441</v>
      </c>
      <c r="P11">
        <f t="shared" si="22"/>
        <v>618.68198804657209</v>
      </c>
      <c r="Q11" s="4">
        <f t="shared" si="23"/>
        <v>50</v>
      </c>
      <c r="R11">
        <f t="shared" si="0"/>
        <v>2000000</v>
      </c>
      <c r="S11">
        <f t="shared" si="1"/>
        <v>14967.698559995517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13038.422657282383</v>
      </c>
      <c r="AC11">
        <f t="shared" si="2"/>
        <v>13343.188488969005</v>
      </c>
      <c r="AE11">
        <f t="shared" si="3"/>
        <v>11030.674285890953</v>
      </c>
      <c r="AF11">
        <f t="shared" si="4"/>
        <v>-551.53371429454762</v>
      </c>
      <c r="AG11">
        <f t="shared" si="4"/>
        <v>-44.573280372680756</v>
      </c>
      <c r="AH11">
        <f t="shared" si="5"/>
        <v>-8990.1691349275079</v>
      </c>
      <c r="AI11">
        <f t="shared" si="6"/>
        <v>1444.3981562962163</v>
      </c>
      <c r="AJ11">
        <f t="shared" si="7"/>
        <v>-304.76583168662182</v>
      </c>
      <c r="AK11">
        <f t="shared" si="24"/>
        <v>1211.1545062872578</v>
      </c>
      <c r="AL11">
        <f t="shared" si="8"/>
        <v>2350.7868308968523</v>
      </c>
      <c r="AN11">
        <f t="shared" si="9"/>
        <v>6226.8913880308628</v>
      </c>
      <c r="AO11">
        <f t="shared" si="9"/>
        <v>-311.34456940154314</v>
      </c>
      <c r="AP11">
        <f t="shared" si="9"/>
        <v>-25.161922879360297</v>
      </c>
      <c r="AQ11">
        <f t="shared" si="9"/>
        <v>-5075.0122170522754</v>
      </c>
      <c r="AR11">
        <f t="shared" si="9"/>
        <v>815.37267869768368</v>
      </c>
      <c r="AS11">
        <f t="shared" si="9"/>
        <v>-172.0424049799787</v>
      </c>
      <c r="AT11">
        <f t="shared" si="9"/>
        <v>683.70503645650422</v>
      </c>
      <c r="AU11">
        <f t="shared" si="9"/>
        <v>1327.0353101742091</v>
      </c>
      <c r="AW11">
        <v>8</v>
      </c>
      <c r="AX11">
        <f>(R11*SUMPRODUCT(K12:$K$23, X12:$X$23)-$AZ$3*SUMPRODUCT(K11:$K$22, W12:$W$23))/Z11</f>
        <v>14967.698559995517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5.2168930000000002E-3</v>
      </c>
      <c r="O12">
        <f t="shared" si="21"/>
        <v>12373.639760931441</v>
      </c>
      <c r="P12">
        <f t="shared" si="22"/>
        <v>618.68198804657209</v>
      </c>
      <c r="Q12" s="4">
        <f t="shared" si="23"/>
        <v>50</v>
      </c>
      <c r="R12">
        <f t="shared" si="0"/>
        <v>2000000</v>
      </c>
      <c r="S12">
        <f t="shared" si="1"/>
        <v>15253.766006068197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13343.188488969005</v>
      </c>
      <c r="AC12">
        <f t="shared" si="2"/>
        <v>13391.285305796853</v>
      </c>
      <c r="AE12">
        <f t="shared" si="3"/>
        <v>10862.821695564699</v>
      </c>
      <c r="AF12">
        <f t="shared" si="4"/>
        <v>-543.14108477823493</v>
      </c>
      <c r="AG12">
        <f t="shared" si="4"/>
        <v>-43.895013534590674</v>
      </c>
      <c r="AH12">
        <f t="shared" si="5"/>
        <v>-9301.3613745310249</v>
      </c>
      <c r="AI12">
        <f t="shared" si="6"/>
        <v>974.42422272084696</v>
      </c>
      <c r="AJ12">
        <f t="shared" si="7"/>
        <v>-48.09681682784867</v>
      </c>
      <c r="AK12">
        <f t="shared" si="24"/>
        <v>1228.1029062773089</v>
      </c>
      <c r="AL12">
        <f t="shared" si="8"/>
        <v>2154.4303121703069</v>
      </c>
      <c r="AN12">
        <f t="shared" si="9"/>
        <v>5829.5821352377361</v>
      </c>
      <c r="AO12">
        <f t="shared" si="9"/>
        <v>-291.47910676188684</v>
      </c>
      <c r="AP12">
        <f t="shared" si="9"/>
        <v>-23.55645649893604</v>
      </c>
      <c r="AQ12">
        <f t="shared" si="9"/>
        <v>-4991.6174288763032</v>
      </c>
      <c r="AR12">
        <f t="shared" si="9"/>
        <v>522.9291431006103</v>
      </c>
      <c r="AS12">
        <f t="shared" si="9"/>
        <v>-25.811373140360903</v>
      </c>
      <c r="AT12">
        <f t="shared" si="9"/>
        <v>659.06694994274869</v>
      </c>
      <c r="AU12">
        <f t="shared" si="9"/>
        <v>1156.184719902998</v>
      </c>
      <c r="AW12">
        <v>9</v>
      </c>
      <c r="AX12">
        <f>(R12*SUMPRODUCT(K13:$K$23, X13:$X$23)-$AZ$3*SUMPRODUCT(K12:$K$22, W13:$W$23))/Z12</f>
        <v>15253.766006068197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5.4821100000000001E-3</v>
      </c>
      <c r="O13">
        <f t="shared" si="21"/>
        <v>12373.639760931441</v>
      </c>
      <c r="P13">
        <f t="shared" si="22"/>
        <v>618.68198804657209</v>
      </c>
      <c r="Q13" s="4">
        <f t="shared" si="23"/>
        <v>50</v>
      </c>
      <c r="R13">
        <f t="shared" si="0"/>
        <v>2000000</v>
      </c>
      <c r="S13">
        <f t="shared" si="1"/>
        <v>15269.786439233752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13391.285305796853</v>
      </c>
      <c r="AC13">
        <f t="shared" si="2"/>
        <v>13197.806550564357</v>
      </c>
      <c r="AE13">
        <f t="shared" si="3"/>
        <v>10694.64229516358</v>
      </c>
      <c r="AF13">
        <f t="shared" si="4"/>
        <v>-534.73211475817902</v>
      </c>
      <c r="AG13">
        <f t="shared" si="4"/>
        <v>-43.215426106596652</v>
      </c>
      <c r="AH13">
        <f t="shared" si="5"/>
        <v>-9625.4917059245963</v>
      </c>
      <c r="AI13">
        <f t="shared" si="6"/>
        <v>491.20304837420736</v>
      </c>
      <c r="AJ13">
        <f t="shared" si="7"/>
        <v>193.47875523249604</v>
      </c>
      <c r="AK13">
        <f t="shared" si="24"/>
        <v>1217.5968066366565</v>
      </c>
      <c r="AL13">
        <f t="shared" si="8"/>
        <v>1902.2786102433599</v>
      </c>
      <c r="AN13">
        <f t="shared" si="9"/>
        <v>5457.1911223409243</v>
      </c>
      <c r="AO13">
        <f t="shared" si="9"/>
        <v>-272.85955611704622</v>
      </c>
      <c r="AP13">
        <f t="shared" si="9"/>
        <v>-22.051680943433766</v>
      </c>
      <c r="AQ13">
        <f t="shared" si="9"/>
        <v>-4911.6320523868881</v>
      </c>
      <c r="AR13">
        <f t="shared" si="9"/>
        <v>250.64783289355665</v>
      </c>
      <c r="AS13">
        <f t="shared" si="9"/>
        <v>98.7270556859892</v>
      </c>
      <c r="AT13">
        <f t="shared" si="9"/>
        <v>621.3072209785945</v>
      </c>
      <c r="AU13">
        <f t="shared" si="9"/>
        <v>970.68210955814038</v>
      </c>
      <c r="AW13">
        <v>10</v>
      </c>
      <c r="AX13">
        <f>(R13*SUMPRODUCT(K14:$K$23, X14:$X$23)-$AZ$3*SUMPRODUCT(K13:$K$22, W14:$W$23))/Z13</f>
        <v>15269.786439233752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5.7777469999999997E-3</v>
      </c>
      <c r="O14">
        <f t="shared" si="21"/>
        <v>12373.639760931441</v>
      </c>
      <c r="P14">
        <f t="shared" si="22"/>
        <v>618.68198804657209</v>
      </c>
      <c r="Q14" s="4">
        <f t="shared" si="23"/>
        <v>50</v>
      </c>
      <c r="R14">
        <f t="shared" si="0"/>
        <v>2000000</v>
      </c>
      <c r="S14">
        <f t="shared" si="1"/>
        <v>15008.554029342353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13197.806550564357</v>
      </c>
      <c r="AC14">
        <f t="shared" si="2"/>
        <v>12767.351884616342</v>
      </c>
      <c r="AE14">
        <f t="shared" si="3"/>
        <v>10525.90493477499</v>
      </c>
      <c r="AF14">
        <f t="shared" si="4"/>
        <v>-526.2952467387496</v>
      </c>
      <c r="AG14">
        <f t="shared" si="4"/>
        <v>-42.533584046989581</v>
      </c>
      <c r="AH14">
        <f t="shared" si="5"/>
        <v>-9987.5119416444195</v>
      </c>
      <c r="AI14">
        <f t="shared" si="6"/>
        <v>-30.435837655168143</v>
      </c>
      <c r="AJ14">
        <f t="shared" si="7"/>
        <v>430.45466594801474</v>
      </c>
      <c r="AK14">
        <f t="shared" si="24"/>
        <v>1192.3471946640707</v>
      </c>
      <c r="AL14">
        <f t="shared" si="8"/>
        <v>1592.3660229569173</v>
      </c>
      <c r="AN14">
        <f t="shared" si="9"/>
        <v>5108.5114528076683</v>
      </c>
      <c r="AO14">
        <f t="shared" si="9"/>
        <v>-255.42557264038348</v>
      </c>
      <c r="AP14">
        <f t="shared" si="9"/>
        <v>-20.642719327167153</v>
      </c>
      <c r="AQ14">
        <f t="shared" si="9"/>
        <v>-4847.2145107811148</v>
      </c>
      <c r="AR14">
        <f t="shared" si="9"/>
        <v>-14.771349940996313</v>
      </c>
      <c r="AS14">
        <f t="shared" si="9"/>
        <v>208.91150020223316</v>
      </c>
      <c r="AT14">
        <f t="shared" si="9"/>
        <v>578.67891999869255</v>
      </c>
      <c r="AU14">
        <f t="shared" si="9"/>
        <v>772.81907025992939</v>
      </c>
      <c r="AW14">
        <v>11</v>
      </c>
      <c r="AX14">
        <f>(R14*SUMPRODUCT(K15:$K$23, X15:$X$23)-$AZ$3*SUMPRODUCT(K14:$K$22, W15:$W$23))/Z14</f>
        <v>15008.554029342353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6.1180619999999996E-3</v>
      </c>
      <c r="O15">
        <f t="shared" si="21"/>
        <v>12373.639760931441</v>
      </c>
      <c r="P15">
        <f t="shared" si="22"/>
        <v>618.68198804657209</v>
      </c>
      <c r="Q15" s="4">
        <f t="shared" si="23"/>
        <v>50</v>
      </c>
      <c r="R15">
        <f t="shared" si="0"/>
        <v>2000000</v>
      </c>
      <c r="S15">
        <f t="shared" si="1"/>
        <v>14456.381898946951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12767.351884616342</v>
      </c>
      <c r="AC15">
        <f t="shared" si="2"/>
        <v>12099.420651893419</v>
      </c>
      <c r="AE15">
        <f t="shared" si="3"/>
        <v>10356.247746430181</v>
      </c>
      <c r="AF15">
        <f t="shared" si="4"/>
        <v>-517.81238732150905</v>
      </c>
      <c r="AG15">
        <f t="shared" si="4"/>
        <v>-41.84802510223799</v>
      </c>
      <c r="AH15">
        <f t="shared" si="5"/>
        <v>-10408.924171267725</v>
      </c>
      <c r="AI15">
        <f t="shared" si="6"/>
        <v>-612.33683726128947</v>
      </c>
      <c r="AJ15">
        <f t="shared" si="7"/>
        <v>667.9312327229236</v>
      </c>
      <c r="AK15">
        <f t="shared" si="24"/>
        <v>1173.2403579493284</v>
      </c>
      <c r="AL15">
        <f t="shared" si="8"/>
        <v>1228.8347534109625</v>
      </c>
      <c r="AN15">
        <f t="shared" si="9"/>
        <v>4778.1843792029704</v>
      </c>
      <c r="AO15">
        <f t="shared" si="9"/>
        <v>-238.90921896014851</v>
      </c>
      <c r="AP15">
        <f t="shared" si="9"/>
        <v>-19.30791776518992</v>
      </c>
      <c r="AQ15">
        <f t="shared" si="9"/>
        <v>-4802.4883236888263</v>
      </c>
      <c r="AR15">
        <f t="shared" si="9"/>
        <v>-282.52108121119386</v>
      </c>
      <c r="AS15">
        <f t="shared" si="9"/>
        <v>308.17132427896706</v>
      </c>
      <c r="AT15">
        <f t="shared" si="9"/>
        <v>541.3117654834366</v>
      </c>
      <c r="AU15">
        <f t="shared" si="9"/>
        <v>566.96200855120981</v>
      </c>
      <c r="AW15">
        <v>12</v>
      </c>
      <c r="AX15">
        <f>(R15*SUMPRODUCT(K16:$K$23, X16:$X$23)-$AZ$3*SUMPRODUCT(K15:$K$22, W16:$W$23))/Z15</f>
        <v>14456.381898946951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6.4830920000000002E-3</v>
      </c>
      <c r="O16">
        <f t="shared" si="21"/>
        <v>12373.639760931441</v>
      </c>
      <c r="P16">
        <f t="shared" si="22"/>
        <v>618.68198804657209</v>
      </c>
      <c r="Q16" s="4">
        <f t="shared" si="23"/>
        <v>50</v>
      </c>
      <c r="R16">
        <f t="shared" si="0"/>
        <v>2000000</v>
      </c>
      <c r="S16">
        <f t="shared" si="1"/>
        <v>13629.478261242233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12099.420651893419</v>
      </c>
      <c r="AC16">
        <f t="shared" si="2"/>
        <v>11219.306816382814</v>
      </c>
      <c r="AE16">
        <f t="shared" si="3"/>
        <v>10185.54476205098</v>
      </c>
      <c r="AF16">
        <f t="shared" si="4"/>
        <v>-509.27723810254901</v>
      </c>
      <c r="AG16">
        <f t="shared" si="4"/>
        <v>-41.158240254459493</v>
      </c>
      <c r="AH16">
        <f t="shared" si="5"/>
        <v>-10852.183870244731</v>
      </c>
      <c r="AI16">
        <f t="shared" si="6"/>
        <v>-1217.0745865507597</v>
      </c>
      <c r="AJ16">
        <f t="shared" si="7"/>
        <v>880.11383551060499</v>
      </c>
      <c r="AK16">
        <f t="shared" si="24"/>
        <v>1191.1301432185494</v>
      </c>
      <c r="AL16">
        <f t="shared" si="8"/>
        <v>854.16939217839467</v>
      </c>
      <c r="AN16">
        <f t="shared" si="9"/>
        <v>4455.6984227624971</v>
      </c>
      <c r="AO16">
        <f t="shared" si="9"/>
        <v>-222.78492113812484</v>
      </c>
      <c r="AP16">
        <f t="shared" si="9"/>
        <v>-18.004800967419985</v>
      </c>
      <c r="AQ16">
        <f t="shared" si="9"/>
        <v>-4747.3217862960328</v>
      </c>
      <c r="AR16">
        <f t="shared" si="9"/>
        <v>-532.41308563908069</v>
      </c>
      <c r="AS16">
        <f t="shared" si="9"/>
        <v>385.00855087758794</v>
      </c>
      <c r="AT16">
        <f t="shared" si="9"/>
        <v>521.06360773334484</v>
      </c>
      <c r="AU16">
        <f t="shared" si="9"/>
        <v>373.65907297185214</v>
      </c>
      <c r="AW16">
        <v>13</v>
      </c>
      <c r="AX16">
        <f>(R16*SUMPRODUCT(K17:$K$23, X17:$X$23)-$AZ$3*SUMPRODUCT(K16:$K$22, W17:$W$23))/Z16</f>
        <v>13629.478261242233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6.8699859999999998E-3</v>
      </c>
      <c r="O17">
        <f t="shared" si="21"/>
        <v>12373.639760931441</v>
      </c>
      <c r="P17">
        <f t="shared" si="22"/>
        <v>618.68198804657209</v>
      </c>
      <c r="Q17" s="4">
        <f t="shared" si="23"/>
        <v>50</v>
      </c>
      <c r="R17">
        <f t="shared" si="0"/>
        <v>2000000</v>
      </c>
      <c r="S17">
        <f t="shared" si="1"/>
        <v>12560.992805677535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11219.306816382814</v>
      </c>
      <c r="AC17">
        <f t="shared" si="2"/>
        <v>10165.335466795896</v>
      </c>
      <c r="AE17">
        <f t="shared" si="3"/>
        <v>10013.714764512806</v>
      </c>
      <c r="AF17">
        <f t="shared" si="4"/>
        <v>-500.68573822564031</v>
      </c>
      <c r="AG17">
        <f t="shared" si="4"/>
        <v>-40.46390131758212</v>
      </c>
      <c r="AH17">
        <f t="shared" si="5"/>
        <v>-11310.261373310927</v>
      </c>
      <c r="AI17">
        <f t="shared" si="6"/>
        <v>-1837.6962483413427</v>
      </c>
      <c r="AJ17">
        <f t="shared" si="7"/>
        <v>1053.9713495869182</v>
      </c>
      <c r="AK17">
        <f t="shared" si="24"/>
        <v>1279.1851214927378</v>
      </c>
      <c r="AL17">
        <f t="shared" si="8"/>
        <v>495.4602227383134</v>
      </c>
      <c r="AN17">
        <f t="shared" si="9"/>
        <v>4125.959171847293</v>
      </c>
      <c r="AO17">
        <f t="shared" si="9"/>
        <v>-206.29795859236467</v>
      </c>
      <c r="AP17">
        <f t="shared" si="9"/>
        <v>-16.672374707701632</v>
      </c>
      <c r="AQ17">
        <f t="shared" si="9"/>
        <v>-4660.1763428072627</v>
      </c>
      <c r="AR17">
        <f t="shared" si="9"/>
        <v>-757.18750426003578</v>
      </c>
      <c r="AS17">
        <f t="shared" si="9"/>
        <v>434.26868639232583</v>
      </c>
      <c r="AT17">
        <f t="shared" si="9"/>
        <v>527.06370299437401</v>
      </c>
      <c r="AU17">
        <f t="shared" si="9"/>
        <v>204.14488512666409</v>
      </c>
      <c r="AW17">
        <v>14</v>
      </c>
      <c r="AX17">
        <f>(R17*SUMPRODUCT(K18:$K$23, X18:$X$23)-$AZ$3*SUMPRODUCT(K17:$K$22, W18:$W$23))/Z17</f>
        <v>12560.992805677535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7.3063119999999997E-3</v>
      </c>
      <c r="O18">
        <f t="shared" si="21"/>
        <v>12373.639760931441</v>
      </c>
      <c r="P18">
        <f t="shared" si="22"/>
        <v>618.68198804657209</v>
      </c>
      <c r="Q18" s="4">
        <f t="shared" si="23"/>
        <v>50</v>
      </c>
      <c r="R18">
        <f t="shared" si="0"/>
        <v>2000000</v>
      </c>
      <c r="S18">
        <f t="shared" si="1"/>
        <v>11255.658005349633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10165.335466795896</v>
      </c>
      <c r="AC18">
        <f t="shared" si="2"/>
        <v>8951.3142492854004</v>
      </c>
      <c r="AE18">
        <f t="shared" si="3"/>
        <v>9840.4142925191409</v>
      </c>
      <c r="AF18">
        <f t="shared" si="4"/>
        <v>-492.02071462595705</v>
      </c>
      <c r="AG18">
        <f t="shared" si="4"/>
        <v>-39.763620416642837</v>
      </c>
      <c r="AH18">
        <f t="shared" si="5"/>
        <v>-11825.675510538644</v>
      </c>
      <c r="AI18">
        <f t="shared" si="6"/>
        <v>-2517.045553062102</v>
      </c>
      <c r="AJ18">
        <f t="shared" si="7"/>
        <v>1214.0212175104953</v>
      </c>
      <c r="AK18">
        <f t="shared" si="24"/>
        <v>1367.9124060327044</v>
      </c>
      <c r="AL18">
        <f t="shared" si="8"/>
        <v>64.888070481097657</v>
      </c>
      <c r="AN18">
        <f t="shared" si="9"/>
        <v>3788.948729202918</v>
      </c>
      <c r="AO18">
        <f t="shared" si="9"/>
        <v>-189.44743646014589</v>
      </c>
      <c r="AP18">
        <f t="shared" si="9"/>
        <v>-15.3105666659464</v>
      </c>
      <c r="AQ18">
        <f t="shared" si="9"/>
        <v>-4553.3528229278363</v>
      </c>
      <c r="AR18">
        <f t="shared" si="9"/>
        <v>-969.1620968510108</v>
      </c>
      <c r="AS18">
        <f t="shared" si="9"/>
        <v>467.44618799318937</v>
      </c>
      <c r="AT18">
        <f t="shared" si="9"/>
        <v>526.70038256810926</v>
      </c>
      <c r="AU18">
        <f t="shared" si="9"/>
        <v>24.984473710287752</v>
      </c>
      <c r="AW18">
        <v>15</v>
      </c>
      <c r="AX18">
        <f>(R18*SUMPRODUCT(K19:$K$23, X19:$X$23)-$AZ$3*SUMPRODUCT(K18:$K$22, W19:$W$23))/Z18</f>
        <v>11255.658005349633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7.7977719999999997E-3</v>
      </c>
      <c r="O19">
        <f t="shared" si="21"/>
        <v>12373.639760931441</v>
      </c>
      <c r="P19">
        <f t="shared" si="22"/>
        <v>618.68198804657209</v>
      </c>
      <c r="Q19" s="4">
        <f t="shared" si="23"/>
        <v>50</v>
      </c>
      <c r="R19">
        <f t="shared" si="0"/>
        <v>2000000</v>
      </c>
      <c r="S19">
        <f t="shared" si="1"/>
        <v>9689.8381023225138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8951.3142492854004</v>
      </c>
      <c r="AC19">
        <f t="shared" si="2"/>
        <v>7568.9101693581397</v>
      </c>
      <c r="AE19">
        <f t="shared" si="3"/>
        <v>9665.2768425553422</v>
      </c>
      <c r="AF19">
        <f t="shared" si="4"/>
        <v>-483.26384212776719</v>
      </c>
      <c r="AG19">
        <f t="shared" si="4"/>
        <v>-39.055916566572876</v>
      </c>
      <c r="AH19">
        <f t="shared" si="5"/>
        <v>-12402.705836141033</v>
      </c>
      <c r="AI19">
        <f t="shared" si="6"/>
        <v>-3259.7487522800311</v>
      </c>
      <c r="AJ19">
        <f t="shared" si="7"/>
        <v>1382.4040799272607</v>
      </c>
      <c r="AK19">
        <f t="shared" si="24"/>
        <v>1330.9862201289327</v>
      </c>
      <c r="AL19">
        <f t="shared" si="8"/>
        <v>-546.35845222383773</v>
      </c>
      <c r="AN19">
        <f t="shared" si="9"/>
        <v>3467.0336161737227</v>
      </c>
      <c r="AO19">
        <f t="shared" si="9"/>
        <v>-173.35168080868615</v>
      </c>
      <c r="AP19">
        <f t="shared" si="9"/>
        <v>-14.009756559749471</v>
      </c>
      <c r="AQ19">
        <f t="shared" si="9"/>
        <v>-4448.9773822191237</v>
      </c>
      <c r="AR19">
        <f t="shared" si="9"/>
        <v>-1169.3052034138364</v>
      </c>
      <c r="AS19">
        <f t="shared" si="9"/>
        <v>495.88247644817272</v>
      </c>
      <c r="AT19">
        <f t="shared" si="9"/>
        <v>477.43836446913298</v>
      </c>
      <c r="AU19">
        <f t="shared" si="9"/>
        <v>-195.98436249653074</v>
      </c>
      <c r="AW19">
        <v>16</v>
      </c>
      <c r="AX19">
        <f>(R19*SUMPRODUCT(K20:$K$23, X20:$X$23)-$AZ$3*SUMPRODUCT(K19:$K$22, W20:$W$23))/Z19</f>
        <v>9689.8381023225138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8.3605269999999995E-3</v>
      </c>
      <c r="O20">
        <f t="shared" si="21"/>
        <v>12373.639760931441</v>
      </c>
      <c r="P20">
        <f t="shared" si="22"/>
        <v>618.68198804657209</v>
      </c>
      <c r="Q20" s="4">
        <f t="shared" si="23"/>
        <v>50</v>
      </c>
      <c r="R20">
        <f t="shared" si="0"/>
        <v>2000000</v>
      </c>
      <c r="S20">
        <f t="shared" si="1"/>
        <v>7735.0901335006674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7568.9101693581397</v>
      </c>
      <c r="AC20">
        <f t="shared" si="2"/>
        <v>5931.0860136223428</v>
      </c>
      <c r="AE20">
        <f t="shared" si="3"/>
        <v>9487.8172661251301</v>
      </c>
      <c r="AF20">
        <f t="shared" si="4"/>
        <v>-474.39086330625656</v>
      </c>
      <c r="AG20">
        <f t="shared" si="4"/>
        <v>-38.338829355942572</v>
      </c>
      <c r="AH20">
        <f t="shared" si="5"/>
        <v>-13061.121798583194</v>
      </c>
      <c r="AI20">
        <f t="shared" si="6"/>
        <v>-4086.0342251202619</v>
      </c>
      <c r="AJ20">
        <f t="shared" si="7"/>
        <v>1637.8241557357969</v>
      </c>
      <c r="AK20">
        <f t="shared" si="24"/>
        <v>900.42087586921184</v>
      </c>
      <c r="AL20">
        <f t="shared" si="8"/>
        <v>-1547.7891935152531</v>
      </c>
      <c r="AN20">
        <f t="shared" si="9"/>
        <v>3228.0916739581307</v>
      </c>
      <c r="AO20">
        <f t="shared" si="9"/>
        <v>-161.40458369790656</v>
      </c>
      <c r="AP20">
        <f t="shared" si="9"/>
        <v>-13.044228441782002</v>
      </c>
      <c r="AQ20">
        <f t="shared" si="9"/>
        <v>-4443.8565107165914</v>
      </c>
      <c r="AR20">
        <f t="shared" si="9"/>
        <v>-1390.2136488981491</v>
      </c>
      <c r="AS20">
        <f t="shared" si="9"/>
        <v>557.24582085016118</v>
      </c>
      <c r="AT20">
        <f t="shared" si="9"/>
        <v>306.35509210629817</v>
      </c>
      <c r="AU20">
        <f t="shared" si="9"/>
        <v>-526.61273594168983</v>
      </c>
      <c r="AW20">
        <v>17</v>
      </c>
      <c r="AX20">
        <f>(R20*SUMPRODUCT(K21:$K$23, X21:$X$23)-$AZ$3*SUMPRODUCT(K20:$K$22, W21:$W$23))/Z20</f>
        <v>7735.0901335006674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9.009787E-3</v>
      </c>
      <c r="O21">
        <f t="shared" si="21"/>
        <v>12373.639760931441</v>
      </c>
      <c r="P21">
        <f t="shared" si="22"/>
        <v>618.68198804657209</v>
      </c>
      <c r="Q21" s="4">
        <f t="shared" si="23"/>
        <v>50</v>
      </c>
      <c r="R21">
        <f t="shared" si="0"/>
        <v>2000000</v>
      </c>
      <c r="S21">
        <f t="shared" si="1"/>
        <v>5413.581152161687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5931.0860136223428</v>
      </c>
      <c r="AC21">
        <f t="shared" si="2"/>
        <v>4072.0975157182647</v>
      </c>
      <c r="AE21">
        <f t="shared" si="3"/>
        <v>9307.4558808011698</v>
      </c>
      <c r="AF21">
        <f t="shared" si="4"/>
        <v>-465.37279404005852</v>
      </c>
      <c r="AG21">
        <f t="shared" si="4"/>
        <v>-37.610016376056755</v>
      </c>
      <c r="AH21">
        <f t="shared" si="5"/>
        <v>-13816.98745305559</v>
      </c>
      <c r="AI21">
        <f t="shared" si="6"/>
        <v>-5012.5143826705353</v>
      </c>
      <c r="AJ21">
        <f t="shared" si="7"/>
        <v>1858.988497904078</v>
      </c>
      <c r="AK21">
        <f t="shared" si="24"/>
        <v>757.86357484967129</v>
      </c>
      <c r="AL21">
        <f t="shared" si="8"/>
        <v>-2395.6623099167859</v>
      </c>
      <c r="AN21">
        <f t="shared" si="9"/>
        <v>3012.2004554548789</v>
      </c>
      <c r="AO21">
        <f t="shared" si="9"/>
        <v>-150.61002277274395</v>
      </c>
      <c r="AP21">
        <f t="shared" si="9"/>
        <v>-12.171844799319306</v>
      </c>
      <c r="AQ21">
        <f t="shared" si="9"/>
        <v>-4471.6339708854848</v>
      </c>
      <c r="AR21">
        <f t="shared" si="9"/>
        <v>-1622.2153830026693</v>
      </c>
      <c r="AS21">
        <f t="shared" si="9"/>
        <v>601.63014166122878</v>
      </c>
      <c r="AT21">
        <f t="shared" si="9"/>
        <v>245.26971006585526</v>
      </c>
      <c r="AU21">
        <f t="shared" si="9"/>
        <v>-775.31553127558527</v>
      </c>
      <c r="AW21">
        <v>18</v>
      </c>
      <c r="AX21">
        <f>(R21*SUMPRODUCT(K22:$K$23, X22:$X$23)-$AZ$3*SUMPRODUCT(K21:$K$22, W22:$W$23))/Z21</f>
        <v>5413.581152161687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9.7579090000000004E-3</v>
      </c>
      <c r="O22">
        <f t="shared" si="21"/>
        <v>12373.639760931441</v>
      </c>
      <c r="P22">
        <f t="shared" si="22"/>
        <v>618.68198804657209</v>
      </c>
      <c r="Q22" s="4">
        <f t="shared" si="23"/>
        <v>50</v>
      </c>
      <c r="R22">
        <f t="shared" si="0"/>
        <v>2000000</v>
      </c>
      <c r="S22">
        <f t="shared" si="1"/>
        <v>2807.3222640218537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4072.0975157182647</v>
      </c>
      <c r="AC22">
        <f t="shared" si="2"/>
        <v>2069.9465679191767</v>
      </c>
      <c r="AE22">
        <f t="shared" si="3"/>
        <v>9123.560014486784</v>
      </c>
      <c r="AF22">
        <f t="shared" si="4"/>
        <v>-456.17800072433926</v>
      </c>
      <c r="AG22">
        <f t="shared" si="4"/>
        <v>-36.866921095010113</v>
      </c>
      <c r="AH22">
        <f t="shared" si="5"/>
        <v>-14679.804691442865</v>
      </c>
      <c r="AI22">
        <f t="shared" si="6"/>
        <v>-6049.2895987754309</v>
      </c>
      <c r="AJ22">
        <f t="shared" si="7"/>
        <v>2002.150947799088</v>
      </c>
      <c r="AK22">
        <f t="shared" si="24"/>
        <v>891.7635670636497</v>
      </c>
      <c r="AL22">
        <f t="shared" si="8"/>
        <v>-3155.3750839126933</v>
      </c>
      <c r="AN22">
        <f t="shared" si="9"/>
        <v>2759.5193205291985</v>
      </c>
      <c r="AO22">
        <f t="shared" si="9"/>
        <v>-137.97596602645993</v>
      </c>
      <c r="AP22">
        <f t="shared" si="9"/>
        <v>-11.150798689170308</v>
      </c>
      <c r="AQ22">
        <f t="shared" si="9"/>
        <v>-4440.0655668740583</v>
      </c>
      <c r="AR22">
        <f t="shared" si="9"/>
        <v>-1829.6730110604901</v>
      </c>
      <c r="AS22">
        <f t="shared" si="9"/>
        <v>605.57219049303524</v>
      </c>
      <c r="AT22">
        <f t="shared" si="9"/>
        <v>269.72352774013109</v>
      </c>
      <c r="AU22">
        <f t="shared" si="9"/>
        <v>-954.37729282732391</v>
      </c>
      <c r="AW22">
        <v>19</v>
      </c>
      <c r="AX22">
        <f>(R22*SUMPRODUCT(K23:$K$23, X23:$X$23)-$AZ$3*SUMPRODUCT(K22:$K$22, W23:$W$23))/Z22</f>
        <v>2807.3222640218537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1.0650522000000001E-2</v>
      </c>
      <c r="O23">
        <f t="shared" si="21"/>
        <v>12373.639760931441</v>
      </c>
      <c r="P23">
        <f t="shared" si="22"/>
        <v>618.68198804657209</v>
      </c>
      <c r="Q23" s="4">
        <f t="shared" si="23"/>
        <v>50</v>
      </c>
      <c r="R23">
        <f t="shared" si="0"/>
        <v>2000000</v>
      </c>
      <c r="S23">
        <f t="shared" si="1"/>
        <v>2866.5173434869116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2069.9465679191767</v>
      </c>
      <c r="AC23">
        <f t="shared" si="2"/>
        <v>2069.9465679191767</v>
      </c>
      <c r="AE23">
        <f t="shared" si="3"/>
        <v>8935.1537376893048</v>
      </c>
      <c r="AF23">
        <f t="shared" si="4"/>
        <v>-446.75768688446533</v>
      </c>
      <c r="AG23">
        <f t="shared" si="4"/>
        <v>-36.105599929865342</v>
      </c>
      <c r="AH23">
        <f t="shared" si="5"/>
        <v>-15706.078167786773</v>
      </c>
      <c r="AI23">
        <f t="shared" si="6"/>
        <v>-7253.7877169117983</v>
      </c>
      <c r="AJ23">
        <f t="shared" si="7"/>
        <v>0</v>
      </c>
      <c r="AK23">
        <f t="shared" si="24"/>
        <v>1097.0117980854252</v>
      </c>
      <c r="AL23">
        <f t="shared" si="8"/>
        <v>-6156.7759188263735</v>
      </c>
      <c r="AN23">
        <f t="shared" si="9"/>
        <v>2448.169042568335</v>
      </c>
      <c r="AO23">
        <f t="shared" si="9"/>
        <v>-122.40845212841678</v>
      </c>
      <c r="AP23">
        <f t="shared" si="9"/>
        <v>-9.8926794777806197</v>
      </c>
      <c r="AQ23">
        <f t="shared" si="9"/>
        <v>-4303.3545341635854</v>
      </c>
      <c r="AR23">
        <f t="shared" si="9"/>
        <v>-1987.4866232014474</v>
      </c>
      <c r="AS23">
        <f t="shared" si="9"/>
        <v>0</v>
      </c>
      <c r="AT23">
        <f t="shared" si="9"/>
        <v>300.57348784907384</v>
      </c>
      <c r="AU23">
        <f t="shared" si="9"/>
        <v>-1686.9131353523735</v>
      </c>
      <c r="AW23">
        <v>20</v>
      </c>
      <c r="AX23">
        <f>(R23*SUMPRODUCT(K$23:$K24, X$23:$X24)-$AZ$3*SUMPRODUCT(K$22:$K23, W$23:$W24))/Z23</f>
        <v>2866.5173434869116</v>
      </c>
    </row>
    <row r="25" spans="5:50" x14ac:dyDescent="0.25">
      <c r="AN25" s="8">
        <f t="shared" ref="AN25:AU25" si="25">SUM(AN3:AN23)</f>
        <v>116274.83360425734</v>
      </c>
      <c r="AO25" s="8">
        <f t="shared" si="25"/>
        <v>-15093.971500911448</v>
      </c>
      <c r="AP25" s="8">
        <f t="shared" si="25"/>
        <v>-940.3308801940907</v>
      </c>
      <c r="AQ25" s="8">
        <f t="shared" si="25"/>
        <v>-101392.29019261825</v>
      </c>
      <c r="AR25" s="8">
        <f t="shared" si="25"/>
        <v>-1151.7589694664673</v>
      </c>
      <c r="AS25" s="8">
        <f t="shared" si="25"/>
        <v>-6380.9959733251799</v>
      </c>
      <c r="AT25" s="8">
        <f t="shared" si="25"/>
        <v>12699.735737869814</v>
      </c>
      <c r="AU25" s="9">
        <f t="shared" si="25"/>
        <v>5166.9807950781687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2" priority="1" operator="lessThan">
      <formula>0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981AC-8AC6-43FA-8F55-D06A9B8406DE}">
  <dimension ref="A1:AZ100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2812.0468730187281</v>
      </c>
      <c r="K3">
        <v>1</v>
      </c>
      <c r="L3" s="2">
        <v>0</v>
      </c>
      <c r="O3">
        <f>$C$3</f>
        <v>2812.0468730187281</v>
      </c>
      <c r="P3">
        <f>O3*C5</f>
        <v>281.20468730187281</v>
      </c>
      <c r="Q3" s="4">
        <f>B8</f>
        <v>400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2812.0468730187281</v>
      </c>
      <c r="AF3">
        <f t="shared" ref="AF3:AG34" si="3">-$Z3*P3</f>
        <v>-281.20468730187281</v>
      </c>
      <c r="AG3">
        <f t="shared" si="3"/>
        <v>-400</v>
      </c>
      <c r="AH3">
        <f t="shared" ref="AH3:AH66" si="4">-X3*R3</f>
        <v>0</v>
      </c>
      <c r="AI3">
        <f t="shared" ref="AI3:AI34" si="5">SUM(AE3:AH3)</f>
        <v>2130.8421857168551</v>
      </c>
      <c r="AJ3">
        <f t="shared" ref="AJ3:AJ66" si="6">AB3-AC3</f>
        <v>0</v>
      </c>
      <c r="AL3">
        <f t="shared" ref="AL3:AL23" si="7">SUM(AI3:AK3)</f>
        <v>2130.8421857168551</v>
      </c>
      <c r="AN3">
        <f t="shared" ref="AN3:AU34" si="8">AE3*$K3</f>
        <v>2812.0468730187281</v>
      </c>
      <c r="AO3">
        <f t="shared" si="8"/>
        <v>-281.20468730187281</v>
      </c>
      <c r="AP3">
        <f t="shared" si="8"/>
        <v>-400</v>
      </c>
      <c r="AQ3">
        <f t="shared" si="8"/>
        <v>0</v>
      </c>
      <c r="AR3">
        <f t="shared" si="8"/>
        <v>2130.8421857168551</v>
      </c>
      <c r="AS3">
        <f t="shared" si="8"/>
        <v>0</v>
      </c>
      <c r="AT3">
        <f t="shared" si="8"/>
        <v>0</v>
      </c>
      <c r="AU3">
        <f t="shared" si="8"/>
        <v>2130.8421857168551</v>
      </c>
      <c r="AW3">
        <v>0</v>
      </c>
      <c r="AX3">
        <f>IF(Z3&gt;0, (R3*SUMPRODUCT(K3:$K$98, X3:$X$98)-K3*$AZ$3)/Z3, 0)</f>
        <v>0</v>
      </c>
      <c r="AZ3">
        <f>C6*SUMPRODUCT(X4:X98, K4:K98)/1</f>
        <v>1532.1792249201426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50000</v>
      </c>
      <c r="S4">
        <f t="shared" si="1"/>
        <v>104.07166117763887</v>
      </c>
      <c r="U4">
        <f t="shared" ref="U4:U67" si="12">M4</f>
        <v>2.4668070000000001E-3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2.4668070000000001E-3</v>
      </c>
      <c r="Y4">
        <f t="shared" ref="Y4:Y67" si="16">V4*W4</f>
        <v>0.01</v>
      </c>
      <c r="Z4">
        <f t="shared" ref="Z4:Z67" si="17">MAX(0, W4-X4-Y4)</f>
        <v>0.98753319299999998</v>
      </c>
      <c r="AB4">
        <f t="shared" ref="AB4:AB67" si="18">AC3</f>
        <v>0</v>
      </c>
      <c r="AC4">
        <f t="shared" ref="AC4:AC67" si="19">S4*Z4</f>
        <v>102.77421986356785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-123.34035</v>
      </c>
      <c r="AI4">
        <f t="shared" si="5"/>
        <v>-123.34035</v>
      </c>
      <c r="AJ4">
        <f t="shared" si="6"/>
        <v>-102.77421986356785</v>
      </c>
      <c r="AK4">
        <f t="shared" ref="AK4:AK67" si="20">G4*SUM(AB4:AB4, AE4:AF4)</f>
        <v>0</v>
      </c>
      <c r="AL4">
        <f t="shared" si="7"/>
        <v>-226.11456986356785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-115.0670305065771</v>
      </c>
      <c r="AR4">
        <f t="shared" si="8"/>
        <v>-115.0670305065771</v>
      </c>
      <c r="AS4">
        <f t="shared" si="8"/>
        <v>-95.880417822154911</v>
      </c>
      <c r="AT4">
        <f t="shared" si="8"/>
        <v>0</v>
      </c>
      <c r="AU4">
        <f t="shared" si="8"/>
        <v>-210.94744832873201</v>
      </c>
      <c r="AW4">
        <v>1</v>
      </c>
      <c r="AX4">
        <f>IF(Z4&gt;0, (R4*SUMPRODUCT(K4:$K$98, X4:$X$98)-K4*$AZ$3)/Z4, 0)</f>
        <v>104.07166117763887</v>
      </c>
    </row>
    <row r="5" spans="1:52" x14ac:dyDescent="0.25">
      <c r="C5" s="2">
        <v>0.1</v>
      </c>
      <c r="E5">
        <v>2005</v>
      </c>
      <c r="F5" s="5">
        <v>3.6400000000000002E-2</v>
      </c>
      <c r="G5" s="5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2.4706089999999999E-3</v>
      </c>
      <c r="Q5" s="4">
        <f t="shared" ref="Q5:Q68" si="22">$C$8</f>
        <v>50</v>
      </c>
      <c r="R5">
        <f t="shared" si="0"/>
        <v>50000</v>
      </c>
      <c r="S5">
        <f t="shared" si="1"/>
        <v>109.65081540479183</v>
      </c>
      <c r="U5">
        <f t="shared" si="12"/>
        <v>2.4706089999999999E-3</v>
      </c>
      <c r="V5">
        <f t="shared" si="13"/>
        <v>0.01</v>
      </c>
      <c r="W5">
        <f t="shared" si="14"/>
        <v>0.98753319299999998</v>
      </c>
      <c r="X5">
        <f t="shared" si="15"/>
        <v>2.4398083944245368E-3</v>
      </c>
      <c r="Y5">
        <f t="shared" si="16"/>
        <v>9.87533193E-3</v>
      </c>
      <c r="Z5">
        <f t="shared" si="17"/>
        <v>0.97521805267557538</v>
      </c>
      <c r="AB5">
        <f t="shared" si="18"/>
        <v>102.77421986356785</v>
      </c>
      <c r="AC5">
        <f t="shared" si="19"/>
        <v>106.93345467335007</v>
      </c>
      <c r="AE5">
        <f t="shared" si="2"/>
        <v>0</v>
      </c>
      <c r="AF5">
        <f t="shared" si="3"/>
        <v>0</v>
      </c>
      <c r="AG5">
        <f t="shared" si="3"/>
        <v>-48.76090263377877</v>
      </c>
      <c r="AH5">
        <f t="shared" si="4"/>
        <v>-121.99041972122684</v>
      </c>
      <c r="AI5">
        <f t="shared" si="5"/>
        <v>-170.75132235500561</v>
      </c>
      <c r="AJ5">
        <f t="shared" si="6"/>
        <v>-4.1592348097822196</v>
      </c>
      <c r="AK5">
        <f t="shared" si="20"/>
        <v>4.2137430144062824</v>
      </c>
      <c r="AL5">
        <f t="shared" si="7"/>
        <v>-170.69681415038156</v>
      </c>
      <c r="AN5">
        <f t="shared" si="8"/>
        <v>0</v>
      </c>
      <c r="AO5">
        <f t="shared" si="8"/>
        <v>0</v>
      </c>
      <c r="AP5">
        <f t="shared" si="8"/>
        <v>-41.69583879108486</v>
      </c>
      <c r="AQ5">
        <f t="shared" si="8"/>
        <v>-104.31498598283581</v>
      </c>
      <c r="AR5">
        <f t="shared" si="8"/>
        <v>-146.01082477392066</v>
      </c>
      <c r="AS5">
        <f t="shared" si="8"/>
        <v>-3.5565950332266927</v>
      </c>
      <c r="AT5">
        <f t="shared" si="8"/>
        <v>3.6032054360296537</v>
      </c>
      <c r="AU5">
        <f t="shared" si="8"/>
        <v>-145.96421437111772</v>
      </c>
      <c r="AW5">
        <v>2</v>
      </c>
      <c r="AX5">
        <f>IF(Z5&gt;0, (R5*SUMPRODUCT(K5:$K$98, X5:$X$98)-K5*$AZ$3)/Z5, 0)</f>
        <v>109.65081540479183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2.4744120000000001E-3</v>
      </c>
      <c r="Q6" s="4">
        <f t="shared" si="22"/>
        <v>50</v>
      </c>
      <c r="R6">
        <f t="shared" si="0"/>
        <v>50000</v>
      </c>
      <c r="S6">
        <f t="shared" si="1"/>
        <v>135.87914387539334</v>
      </c>
      <c r="U6">
        <f t="shared" si="12"/>
        <v>2.4744120000000001E-3</v>
      </c>
      <c r="V6">
        <f t="shared" si="13"/>
        <v>0.01</v>
      </c>
      <c r="W6">
        <f t="shared" si="14"/>
        <v>0.97521805267557538</v>
      </c>
      <c r="X6">
        <f t="shared" si="15"/>
        <v>2.4130912521570761E-3</v>
      </c>
      <c r="Y6">
        <f t="shared" si="16"/>
        <v>9.7521805267557545E-3</v>
      </c>
      <c r="Z6">
        <f t="shared" si="17"/>
        <v>0.96305278089666257</v>
      </c>
      <c r="AB6">
        <f t="shared" si="18"/>
        <v>106.93345467335007</v>
      </c>
      <c r="AC6">
        <f t="shared" si="19"/>
        <v>130.85878737505527</v>
      </c>
      <c r="AE6">
        <f t="shared" si="2"/>
        <v>0</v>
      </c>
      <c r="AF6">
        <f t="shared" si="3"/>
        <v>0</v>
      </c>
      <c r="AG6">
        <f t="shared" si="3"/>
        <v>-48.15263904483313</v>
      </c>
      <c r="AH6">
        <f t="shared" si="4"/>
        <v>-120.6545626078538</v>
      </c>
      <c r="AI6">
        <f t="shared" si="5"/>
        <v>-168.80720165268693</v>
      </c>
      <c r="AJ6">
        <f t="shared" si="6"/>
        <v>-23.925332701705202</v>
      </c>
      <c r="AK6">
        <f t="shared" si="20"/>
        <v>6.2556070983909793</v>
      </c>
      <c r="AL6">
        <f t="shared" si="7"/>
        <v>-186.47692725600115</v>
      </c>
      <c r="AN6">
        <f t="shared" si="8"/>
        <v>0</v>
      </c>
      <c r="AO6">
        <f t="shared" si="8"/>
        <v>0</v>
      </c>
      <c r="AP6">
        <f t="shared" si="8"/>
        <v>-37.145428704843738</v>
      </c>
      <c r="AQ6">
        <f t="shared" si="8"/>
        <v>-93.074139697542506</v>
      </c>
      <c r="AR6">
        <f t="shared" si="8"/>
        <v>-130.21956840238624</v>
      </c>
      <c r="AS6">
        <f t="shared" si="8"/>
        <v>-18.456241604606674</v>
      </c>
      <c r="AT6">
        <f t="shared" si="8"/>
        <v>4.8256380561499048</v>
      </c>
      <c r="AU6">
        <f t="shared" si="8"/>
        <v>-143.85017195084302</v>
      </c>
      <c r="AW6">
        <v>3</v>
      </c>
      <c r="AX6">
        <f>IF(Z6&gt;0, (R6*SUMPRODUCT(K6:$K$98, X6:$X$98)-K6*$AZ$3)/Z6, 0)</f>
        <v>135.87914387539334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v>5.4699999999999999E-2</v>
      </c>
      <c r="G7" s="5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2.4791650000000002E-3</v>
      </c>
      <c r="Q7" s="4">
        <f t="shared" si="22"/>
        <v>50</v>
      </c>
      <c r="R7">
        <f t="shared" si="0"/>
        <v>50000</v>
      </c>
      <c r="S7">
        <f t="shared" si="1"/>
        <v>151.7859963396244</v>
      </c>
      <c r="U7">
        <f t="shared" si="12"/>
        <v>2.4791650000000002E-3</v>
      </c>
      <c r="V7">
        <f t="shared" si="13"/>
        <v>0.01</v>
      </c>
      <c r="W7">
        <f t="shared" si="14"/>
        <v>0.96305278089666257</v>
      </c>
      <c r="X7">
        <f t="shared" si="15"/>
        <v>2.3875667475516745E-3</v>
      </c>
      <c r="Y7">
        <f t="shared" si="16"/>
        <v>9.6305278089666262E-3</v>
      </c>
      <c r="Z7">
        <f t="shared" si="17"/>
        <v>0.95103468634014421</v>
      </c>
      <c r="AB7">
        <f t="shared" si="18"/>
        <v>130.85878737505527</v>
      </c>
      <c r="AC7">
        <f t="shared" si="19"/>
        <v>144.35374741968099</v>
      </c>
      <c r="AE7">
        <f t="shared" si="2"/>
        <v>0</v>
      </c>
      <c r="AF7">
        <f t="shared" si="3"/>
        <v>0</v>
      </c>
      <c r="AG7">
        <f t="shared" si="3"/>
        <v>-47.55173431700721</v>
      </c>
      <c r="AH7">
        <f t="shared" si="4"/>
        <v>-119.37833737758372</v>
      </c>
      <c r="AI7">
        <f t="shared" si="5"/>
        <v>-166.93007169459094</v>
      </c>
      <c r="AJ7">
        <f t="shared" si="6"/>
        <v>-13.494960044625714</v>
      </c>
      <c r="AK7">
        <f t="shared" si="20"/>
        <v>6.4251664601152134</v>
      </c>
      <c r="AL7">
        <f t="shared" si="7"/>
        <v>-173.99986527910144</v>
      </c>
      <c r="AN7">
        <f t="shared" si="8"/>
        <v>0</v>
      </c>
      <c r="AO7">
        <f t="shared" si="8"/>
        <v>0</v>
      </c>
      <c r="AP7">
        <f t="shared" si="8"/>
        <v>-33.374474361787151</v>
      </c>
      <c r="AQ7">
        <f t="shared" si="8"/>
        <v>-83.786413206299642</v>
      </c>
      <c r="AR7">
        <f t="shared" si="8"/>
        <v>-117.16088756808679</v>
      </c>
      <c r="AS7">
        <f t="shared" si="8"/>
        <v>-9.4715199033575264</v>
      </c>
      <c r="AT7">
        <f t="shared" si="8"/>
        <v>4.5095422148805868</v>
      </c>
      <c r="AU7">
        <f t="shared" si="8"/>
        <v>-122.12286525656374</v>
      </c>
      <c r="AW7">
        <v>4</v>
      </c>
      <c r="AX7">
        <f>IF(Z7&gt;0, (R7*SUMPRODUCT(K7:$K$98, X7:$X$98)-K7*$AZ$3)/Z7, 0)</f>
        <v>151.7859963396244</v>
      </c>
    </row>
    <row r="8" spans="1:52" x14ac:dyDescent="0.25">
      <c r="B8" s="2">
        <v>400</v>
      </c>
      <c r="C8" s="2">
        <v>50</v>
      </c>
      <c r="E8">
        <v>2008</v>
      </c>
      <c r="F8" s="5">
        <v>2.2499999999999999E-2</v>
      </c>
      <c r="G8" s="5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2.4848679999999999E-3</v>
      </c>
      <c r="Q8" s="4">
        <f t="shared" si="22"/>
        <v>50</v>
      </c>
      <c r="R8">
        <f t="shared" si="0"/>
        <v>50000</v>
      </c>
      <c r="S8">
        <f t="shared" si="1"/>
        <v>140.69807652509007</v>
      </c>
      <c r="U8">
        <f t="shared" si="12"/>
        <v>2.4848679999999999E-3</v>
      </c>
      <c r="V8">
        <f t="shared" si="13"/>
        <v>0.01</v>
      </c>
      <c r="W8">
        <f t="shared" si="14"/>
        <v>0.95103468634014421</v>
      </c>
      <c r="X8">
        <f t="shared" si="15"/>
        <v>2.3631956589766612E-3</v>
      </c>
      <c r="Y8">
        <f t="shared" si="16"/>
        <v>9.5103468634014417E-3</v>
      </c>
      <c r="Z8">
        <f t="shared" si="17"/>
        <v>0.93916114381776605</v>
      </c>
      <c r="AB8">
        <f t="shared" si="18"/>
        <v>144.35374741968099</v>
      </c>
      <c r="AC8">
        <f t="shared" si="19"/>
        <v>132.13816648226316</v>
      </c>
      <c r="AE8">
        <f t="shared" si="2"/>
        <v>0</v>
      </c>
      <c r="AF8">
        <f t="shared" si="3"/>
        <v>0</v>
      </c>
      <c r="AG8">
        <f t="shared" si="3"/>
        <v>-46.958057190888304</v>
      </c>
      <c r="AH8">
        <f t="shared" si="4"/>
        <v>-118.15978294883305</v>
      </c>
      <c r="AI8">
        <f t="shared" si="5"/>
        <v>-165.11784013972135</v>
      </c>
      <c r="AJ8">
        <f t="shared" si="6"/>
        <v>12.215580937417826</v>
      </c>
      <c r="AK8">
        <f t="shared" si="20"/>
        <v>3.0747348200392048</v>
      </c>
      <c r="AL8">
        <f t="shared" si="7"/>
        <v>-149.82752438226433</v>
      </c>
      <c r="AN8">
        <f t="shared" si="8"/>
        <v>0</v>
      </c>
      <c r="AO8">
        <f t="shared" si="8"/>
        <v>0</v>
      </c>
      <c r="AP8">
        <f t="shared" si="8"/>
        <v>-30.76430360758971</v>
      </c>
      <c r="AQ8">
        <f t="shared" si="8"/>
        <v>-77.411708539555036</v>
      </c>
      <c r="AR8">
        <f t="shared" si="8"/>
        <v>-108.17601214714475</v>
      </c>
      <c r="AS8">
        <f t="shared" si="8"/>
        <v>8.0029682483271039</v>
      </c>
      <c r="AT8">
        <f t="shared" si="8"/>
        <v>2.0143949979018374</v>
      </c>
      <c r="AU8">
        <f t="shared" si="8"/>
        <v>-98.158648900915807</v>
      </c>
      <c r="AW8">
        <v>5</v>
      </c>
      <c r="AX8">
        <f>IF(Z8&gt;0, (R8*SUMPRODUCT(K8:$K$98, X8:$X$98)-K8*$AZ$3)/Z8, 0)</f>
        <v>140.69807652509007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2.4943740000000002E-3</v>
      </c>
      <c r="Q9" s="4">
        <f t="shared" si="22"/>
        <v>50</v>
      </c>
      <c r="R9">
        <f t="shared" si="0"/>
        <v>50000</v>
      </c>
      <c r="S9">
        <f t="shared" si="1"/>
        <v>116.30908068577163</v>
      </c>
      <c r="U9">
        <f t="shared" si="12"/>
        <v>2.4943740000000002E-3</v>
      </c>
      <c r="V9">
        <f t="shared" si="13"/>
        <v>0.01</v>
      </c>
      <c r="W9">
        <f t="shared" si="14"/>
        <v>0.93916114381776605</v>
      </c>
      <c r="X9">
        <f t="shared" si="15"/>
        <v>2.3426191389492967E-3</v>
      </c>
      <c r="Y9">
        <f t="shared" si="16"/>
        <v>9.3916114381776602E-3</v>
      </c>
      <c r="Z9">
        <f t="shared" si="17"/>
        <v>0.92742691324063908</v>
      </c>
      <c r="AB9">
        <f t="shared" si="18"/>
        <v>132.13816648226316</v>
      </c>
      <c r="AC9">
        <f t="shared" si="19"/>
        <v>107.86817168226162</v>
      </c>
      <c r="AE9">
        <f t="shared" si="2"/>
        <v>0</v>
      </c>
      <c r="AF9">
        <f t="shared" si="3"/>
        <v>0</v>
      </c>
      <c r="AG9">
        <f t="shared" si="3"/>
        <v>-46.371345662031956</v>
      </c>
      <c r="AH9">
        <f t="shared" si="4"/>
        <v>-117.13095694746484</v>
      </c>
      <c r="AI9">
        <f t="shared" si="5"/>
        <v>-163.50230260949678</v>
      </c>
      <c r="AJ9">
        <f t="shared" si="6"/>
        <v>24.269994800001541</v>
      </c>
      <c r="AK9">
        <f t="shared" si="20"/>
        <v>0.77961518224535264</v>
      </c>
      <c r="AL9">
        <f t="shared" si="7"/>
        <v>-138.45269262724989</v>
      </c>
      <c r="AN9">
        <f t="shared" si="8"/>
        <v>0</v>
      </c>
      <c r="AO9">
        <f t="shared" si="8"/>
        <v>0</v>
      </c>
      <c r="AP9">
        <f t="shared" si="8"/>
        <v>-28.771590957919248</v>
      </c>
      <c r="AQ9">
        <f t="shared" si="8"/>
        <v>-72.67513878859549</v>
      </c>
      <c r="AR9">
        <f t="shared" si="8"/>
        <v>-101.44672974651473</v>
      </c>
      <c r="AS9">
        <f t="shared" si="8"/>
        <v>15.058574491794747</v>
      </c>
      <c r="AT9">
        <f t="shared" si="8"/>
        <v>0.48372047021514136</v>
      </c>
      <c r="AU9">
        <f t="shared" si="8"/>
        <v>-85.904434784504843</v>
      </c>
      <c r="AW9">
        <v>6</v>
      </c>
      <c r="AX9">
        <f>IF(Z9&gt;0, (R9*SUMPRODUCT(K9:$K$98, X9:$X$98)-K9*$AZ$3)/Z9, 0)</f>
        <v>116.30908068577163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2.5048309999999999E-3</v>
      </c>
      <c r="Q10" s="4">
        <f t="shared" si="22"/>
        <v>50</v>
      </c>
      <c r="R10">
        <f t="shared" si="0"/>
        <v>50000</v>
      </c>
      <c r="S10">
        <f t="shared" si="1"/>
        <v>91.702621125922121</v>
      </c>
      <c r="U10">
        <f t="shared" si="12"/>
        <v>2.5048309999999999E-3</v>
      </c>
      <c r="V10">
        <f t="shared" si="13"/>
        <v>0.01</v>
      </c>
      <c r="W10">
        <f t="shared" si="14"/>
        <v>0.92742691324063908</v>
      </c>
      <c r="X10">
        <f t="shared" si="15"/>
        <v>2.3230476825194632E-3</v>
      </c>
      <c r="Y10">
        <f t="shared" si="16"/>
        <v>9.2742691324063913E-3</v>
      </c>
      <c r="Z10">
        <f t="shared" si="17"/>
        <v>0.91582959642571327</v>
      </c>
      <c r="AB10">
        <f t="shared" si="18"/>
        <v>107.86817168226162</v>
      </c>
      <c r="AC10">
        <f t="shared" si="19"/>
        <v>83.983974496933342</v>
      </c>
      <c r="AE10">
        <f t="shared" si="2"/>
        <v>0</v>
      </c>
      <c r="AF10">
        <f t="shared" si="3"/>
        <v>0</v>
      </c>
      <c r="AG10">
        <f t="shared" si="3"/>
        <v>-45.791479821285662</v>
      </c>
      <c r="AH10">
        <f t="shared" si="4"/>
        <v>-116.15238412597316</v>
      </c>
      <c r="AI10">
        <f t="shared" si="5"/>
        <v>-161.94386394725882</v>
      </c>
      <c r="AJ10">
        <f t="shared" si="6"/>
        <v>23.884197185328276</v>
      </c>
      <c r="AK10">
        <f t="shared" si="20"/>
        <v>0.4422595038972727</v>
      </c>
      <c r="AL10">
        <f t="shared" si="7"/>
        <v>-137.61740725803327</v>
      </c>
      <c r="AN10">
        <f t="shared" si="8"/>
        <v>0</v>
      </c>
      <c r="AO10">
        <f t="shared" si="8"/>
        <v>0</v>
      </c>
      <c r="AP10">
        <f t="shared" si="8"/>
        <v>-26.953616426704617</v>
      </c>
      <c r="AQ10">
        <f t="shared" si="8"/>
        <v>-68.369199270198095</v>
      </c>
      <c r="AR10">
        <f t="shared" si="8"/>
        <v>-95.322815696902722</v>
      </c>
      <c r="AS10">
        <f t="shared" si="8"/>
        <v>14.058630385075897</v>
      </c>
      <c r="AT10">
        <f t="shared" si="8"/>
        <v>0.26032120114123619</v>
      </c>
      <c r="AU10">
        <f t="shared" si="8"/>
        <v>-81.003864110685583</v>
      </c>
      <c r="AW10">
        <v>7</v>
      </c>
      <c r="AX10">
        <f>IF(Z10&gt;0, (R10*SUMPRODUCT(K10:$K$98, X10:$X$98)-K10*$AZ$3)/Z10, 0)</f>
        <v>91.702621125922121</v>
      </c>
    </row>
    <row r="11" spans="1:52" x14ac:dyDescent="0.25">
      <c r="A11" t="s">
        <v>33</v>
      </c>
      <c r="C11" s="12">
        <f>AU100</f>
        <v>75.290726173084238</v>
      </c>
      <c r="E11">
        <v>2011</v>
      </c>
      <c r="F11" s="5">
        <v>1.5E-3</v>
      </c>
      <c r="G11" s="5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2.5162380000000001E-3</v>
      </c>
      <c r="Q11" s="4">
        <f t="shared" si="22"/>
        <v>50</v>
      </c>
      <c r="R11">
        <f t="shared" si="0"/>
        <v>50000</v>
      </c>
      <c r="S11">
        <f t="shared" si="1"/>
        <v>66.919232085649725</v>
      </c>
      <c r="U11">
        <f t="shared" si="12"/>
        <v>2.5162380000000001E-3</v>
      </c>
      <c r="V11">
        <f t="shared" si="13"/>
        <v>0.01</v>
      </c>
      <c r="W11">
        <f t="shared" si="14"/>
        <v>0.91582959642571327</v>
      </c>
      <c r="X11">
        <f t="shared" si="15"/>
        <v>2.3044452320510438E-3</v>
      </c>
      <c r="Y11">
        <f t="shared" si="16"/>
        <v>9.1582959642571328E-3</v>
      </c>
      <c r="Z11">
        <f t="shared" si="17"/>
        <v>0.90436685522940508</v>
      </c>
      <c r="AB11">
        <f t="shared" si="18"/>
        <v>83.983974496933342</v>
      </c>
      <c r="AC11">
        <f t="shared" si="19"/>
        <v>60.519535475665741</v>
      </c>
      <c r="AE11">
        <f t="shared" si="2"/>
        <v>0</v>
      </c>
      <c r="AF11">
        <f t="shared" si="3"/>
        <v>0</v>
      </c>
      <c r="AG11">
        <f t="shared" si="3"/>
        <v>-45.218342761470254</v>
      </c>
      <c r="AH11">
        <f t="shared" si="4"/>
        <v>-115.22226160255219</v>
      </c>
      <c r="AI11">
        <f t="shared" si="5"/>
        <v>-160.44060436402245</v>
      </c>
      <c r="AJ11">
        <f t="shared" si="6"/>
        <v>23.464439021267602</v>
      </c>
      <c r="AK11">
        <f t="shared" si="20"/>
        <v>0.20156153879263999</v>
      </c>
      <c r="AL11">
        <f t="shared" si="7"/>
        <v>-136.77460380396221</v>
      </c>
      <c r="AN11">
        <f t="shared" si="8"/>
        <v>0</v>
      </c>
      <c r="AO11">
        <f t="shared" si="8"/>
        <v>0</v>
      </c>
      <c r="AP11">
        <f t="shared" si="8"/>
        <v>-25.291009643241424</v>
      </c>
      <c r="AQ11">
        <f t="shared" si="8"/>
        <v>-64.444806053115144</v>
      </c>
      <c r="AR11">
        <f t="shared" si="8"/>
        <v>-89.735815696356568</v>
      </c>
      <c r="AS11">
        <f t="shared" si="8"/>
        <v>13.123863399650913</v>
      </c>
      <c r="AT11">
        <f t="shared" si="8"/>
        <v>0.11273510947099312</v>
      </c>
      <c r="AU11">
        <f t="shared" si="8"/>
        <v>-76.499217187234663</v>
      </c>
      <c r="AW11">
        <v>8</v>
      </c>
      <c r="AX11">
        <f>IF(Z11&gt;0, (R11*SUMPRODUCT(K11:$K$98, X11:$X$98)-K11*$AZ$3)/Z11, 0)</f>
        <v>66.919232085649725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2.529547E-3</v>
      </c>
      <c r="Q12" s="4">
        <f t="shared" si="22"/>
        <v>50</v>
      </c>
      <c r="R12">
        <f t="shared" si="0"/>
        <v>50000</v>
      </c>
      <c r="S12">
        <f t="shared" si="1"/>
        <v>43.297556032993796</v>
      </c>
      <c r="U12">
        <f t="shared" si="12"/>
        <v>2.529547E-3</v>
      </c>
      <c r="V12">
        <f t="shared" si="13"/>
        <v>0.01</v>
      </c>
      <c r="W12">
        <f t="shared" si="14"/>
        <v>0.90436685522940508</v>
      </c>
      <c r="X12">
        <f t="shared" si="15"/>
        <v>2.2876384655449761E-3</v>
      </c>
      <c r="Y12">
        <f t="shared" si="16"/>
        <v>9.0436685522940503E-3</v>
      </c>
      <c r="Z12">
        <f t="shared" si="17"/>
        <v>0.89303554821156594</v>
      </c>
      <c r="AB12">
        <f t="shared" si="18"/>
        <v>60.519535475665741</v>
      </c>
      <c r="AC12">
        <f t="shared" si="19"/>
        <v>38.666256688145609</v>
      </c>
      <c r="AE12">
        <f t="shared" si="2"/>
        <v>0</v>
      </c>
      <c r="AF12">
        <f t="shared" si="3"/>
        <v>0</v>
      </c>
      <c r="AG12">
        <f t="shared" si="3"/>
        <v>-44.651777410578298</v>
      </c>
      <c r="AH12">
        <f t="shared" si="4"/>
        <v>-114.3819232772488</v>
      </c>
      <c r="AI12">
        <f t="shared" si="5"/>
        <v>-159.03370068782709</v>
      </c>
      <c r="AJ12">
        <f t="shared" si="6"/>
        <v>21.853278787520132</v>
      </c>
      <c r="AK12">
        <f t="shared" si="20"/>
        <v>0.13919493159403121</v>
      </c>
      <c r="AL12">
        <f t="shared" si="7"/>
        <v>-137.04122696871292</v>
      </c>
      <c r="AN12">
        <f t="shared" si="8"/>
        <v>0</v>
      </c>
      <c r="AO12">
        <f t="shared" si="8"/>
        <v>0</v>
      </c>
      <c r="AP12">
        <f t="shared" si="8"/>
        <v>-23.732894373504678</v>
      </c>
      <c r="AQ12">
        <f t="shared" si="8"/>
        <v>-60.795208182108155</v>
      </c>
      <c r="AR12">
        <f t="shared" si="8"/>
        <v>-84.528102555612833</v>
      </c>
      <c r="AS12">
        <f t="shared" si="8"/>
        <v>11.615249991282456</v>
      </c>
      <c r="AT12">
        <f t="shared" si="8"/>
        <v>7.3983585882198985E-2</v>
      </c>
      <c r="AU12">
        <f t="shared" si="8"/>
        <v>-72.838868978448176</v>
      </c>
      <c r="AW12">
        <v>9</v>
      </c>
      <c r="AX12">
        <f>IF(Z12&gt;0, (R12*SUMPRODUCT(K12:$K$98, X12:$X$98)-K12*$AZ$3)/Z12, 0)</f>
        <v>43.297556032993796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2.543806E-3</v>
      </c>
      <c r="Q13" s="4">
        <f t="shared" si="22"/>
        <v>50</v>
      </c>
      <c r="R13">
        <f t="shared" si="0"/>
        <v>50000</v>
      </c>
      <c r="S13">
        <f t="shared" si="1"/>
        <v>20.553831115194367</v>
      </c>
      <c r="U13">
        <f t="shared" si="12"/>
        <v>2.543806E-3</v>
      </c>
      <c r="V13">
        <f t="shared" si="13"/>
        <v>0.01</v>
      </c>
      <c r="W13">
        <f t="shared" si="14"/>
        <v>0.89303554821156594</v>
      </c>
      <c r="X13">
        <f t="shared" si="15"/>
        <v>2.2717091857538708E-3</v>
      </c>
      <c r="Y13">
        <f t="shared" si="16"/>
        <v>8.9303554821156591E-3</v>
      </c>
      <c r="Z13">
        <f t="shared" si="17"/>
        <v>0.88183348354369639</v>
      </c>
      <c r="AB13">
        <f t="shared" si="18"/>
        <v>38.666256688145609</v>
      </c>
      <c r="AC13">
        <f t="shared" si="19"/>
        <v>18.125056492480667</v>
      </c>
      <c r="AE13">
        <f t="shared" si="2"/>
        <v>0</v>
      </c>
      <c r="AF13">
        <f t="shared" si="3"/>
        <v>0</v>
      </c>
      <c r="AG13">
        <f t="shared" si="3"/>
        <v>-44.091674177184821</v>
      </c>
      <c r="AH13">
        <f t="shared" si="4"/>
        <v>-113.58545928769354</v>
      </c>
      <c r="AI13">
        <f t="shared" si="5"/>
        <v>-157.67713346487835</v>
      </c>
      <c r="AJ13">
        <f t="shared" si="6"/>
        <v>20.541200195664942</v>
      </c>
      <c r="AK13">
        <f t="shared" si="20"/>
        <v>7.7332513376291212E-2</v>
      </c>
      <c r="AL13">
        <f t="shared" si="7"/>
        <v>-137.05860075583712</v>
      </c>
      <c r="AN13">
        <f t="shared" si="8"/>
        <v>0</v>
      </c>
      <c r="AO13">
        <f t="shared" si="8"/>
        <v>0</v>
      </c>
      <c r="AP13">
        <f t="shared" si="8"/>
        <v>-22.276799953103556</v>
      </c>
      <c r="AQ13">
        <f t="shared" si="8"/>
        <v>-57.387717780121136</v>
      </c>
      <c r="AR13">
        <f t="shared" si="8"/>
        <v>-79.664517733224685</v>
      </c>
      <c r="AS13">
        <f t="shared" si="8"/>
        <v>10.378199877750617</v>
      </c>
      <c r="AT13">
        <f t="shared" si="8"/>
        <v>3.9071343116423643E-2</v>
      </c>
      <c r="AU13">
        <f t="shared" si="8"/>
        <v>-69.247246512357648</v>
      </c>
      <c r="AW13">
        <v>10</v>
      </c>
      <c r="AX13">
        <f>IF(Z13&gt;0, (R13*SUMPRODUCT(K13:$K$98, X13:$X$98)-K13*$AZ$3)/Z13, 0)</f>
        <v>20.553831115194367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2.5599659999999999E-3</v>
      </c>
      <c r="Q14" s="4">
        <f t="shared" si="22"/>
        <v>50</v>
      </c>
      <c r="R14">
        <f t="shared" si="0"/>
        <v>50000</v>
      </c>
      <c r="S14">
        <f t="shared" si="1"/>
        <v>-1.3072723224469123</v>
      </c>
      <c r="U14">
        <f t="shared" si="12"/>
        <v>2.5599659999999999E-3</v>
      </c>
      <c r="V14">
        <f t="shared" si="13"/>
        <v>0.01</v>
      </c>
      <c r="W14">
        <f t="shared" si="14"/>
        <v>0.88183348354369639</v>
      </c>
      <c r="X14">
        <f t="shared" si="15"/>
        <v>2.2574637355334223E-3</v>
      </c>
      <c r="Y14">
        <f t="shared" si="16"/>
        <v>8.818334835436965E-3</v>
      </c>
      <c r="Z14">
        <f t="shared" si="17"/>
        <v>0.8707576849727261</v>
      </c>
      <c r="AB14">
        <f t="shared" si="18"/>
        <v>18.125056492480667</v>
      </c>
      <c r="AC14">
        <f t="shared" si="19"/>
        <v>-1.1383174211227924</v>
      </c>
      <c r="AE14">
        <f t="shared" si="2"/>
        <v>0</v>
      </c>
      <c r="AF14">
        <f t="shared" si="3"/>
        <v>0</v>
      </c>
      <c r="AG14">
        <f t="shared" si="3"/>
        <v>-43.537884248636303</v>
      </c>
      <c r="AH14">
        <f t="shared" si="4"/>
        <v>-112.87318677667112</v>
      </c>
      <c r="AI14">
        <f t="shared" si="5"/>
        <v>-156.41107102530742</v>
      </c>
      <c r="AJ14">
        <f t="shared" si="6"/>
        <v>19.263373913603459</v>
      </c>
      <c r="AK14">
        <f t="shared" si="20"/>
        <v>3.2625101686465201E-2</v>
      </c>
      <c r="AL14">
        <f t="shared" si="7"/>
        <v>-137.11507201001749</v>
      </c>
      <c r="AN14">
        <f t="shared" si="8"/>
        <v>0</v>
      </c>
      <c r="AO14">
        <f t="shared" si="8"/>
        <v>0</v>
      </c>
      <c r="AP14">
        <f t="shared" si="8"/>
        <v>-20.913675701752968</v>
      </c>
      <c r="AQ14">
        <f t="shared" si="8"/>
        <v>-54.219291185345789</v>
      </c>
      <c r="AR14">
        <f t="shared" si="8"/>
        <v>-75.13296688709876</v>
      </c>
      <c r="AS14">
        <f t="shared" si="8"/>
        <v>9.2532736007567795</v>
      </c>
      <c r="AT14">
        <f t="shared" si="8"/>
        <v>1.5671657182763043E-2</v>
      </c>
      <c r="AU14">
        <f t="shared" si="8"/>
        <v>-65.864021629159211</v>
      </c>
      <c r="AW14">
        <v>11</v>
      </c>
      <c r="AX14">
        <f>IF(Z14&gt;0, (R14*SUMPRODUCT(K14:$K$98, X14:$X$98)-K14*$AZ$3)/Z14, 0)</f>
        <v>-1.3072723224469123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2.5827799999999998E-3</v>
      </c>
      <c r="Q15" s="4">
        <f t="shared" si="22"/>
        <v>50</v>
      </c>
      <c r="R15">
        <f t="shared" si="0"/>
        <v>50000</v>
      </c>
      <c r="S15">
        <f t="shared" si="1"/>
        <v>-20.451281862644763</v>
      </c>
      <c r="U15">
        <f t="shared" si="12"/>
        <v>2.5827799999999998E-3</v>
      </c>
      <c r="V15">
        <f t="shared" si="13"/>
        <v>0.01</v>
      </c>
      <c r="W15">
        <f t="shared" si="14"/>
        <v>0.8707576849727261</v>
      </c>
      <c r="X15">
        <f t="shared" si="15"/>
        <v>2.2489755335938573E-3</v>
      </c>
      <c r="Y15">
        <f t="shared" si="16"/>
        <v>8.7075768497272606E-3</v>
      </c>
      <c r="Z15">
        <f t="shared" si="17"/>
        <v>0.85980113258940505</v>
      </c>
      <c r="AB15">
        <f t="shared" si="18"/>
        <v>-1.1383174211227924</v>
      </c>
      <c r="AC15">
        <f t="shared" si="19"/>
        <v>-17.584035308407124</v>
      </c>
      <c r="AE15">
        <f t="shared" si="2"/>
        <v>0</v>
      </c>
      <c r="AF15">
        <f t="shared" si="3"/>
        <v>0</v>
      </c>
      <c r="AG15">
        <f t="shared" si="3"/>
        <v>-42.990056629470253</v>
      </c>
      <c r="AH15">
        <f t="shared" si="4"/>
        <v>-112.44877667969287</v>
      </c>
      <c r="AI15">
        <f t="shared" si="5"/>
        <v>-155.43883330916313</v>
      </c>
      <c r="AJ15">
        <f t="shared" si="6"/>
        <v>16.445717887284331</v>
      </c>
      <c r="AK15">
        <f t="shared" si="20"/>
        <v>-4.6671014266034495E-3</v>
      </c>
      <c r="AL15">
        <f t="shared" si="7"/>
        <v>-138.9977825233054</v>
      </c>
      <c r="AN15">
        <f t="shared" si="8"/>
        <v>0</v>
      </c>
      <c r="AO15">
        <f t="shared" si="8"/>
        <v>0</v>
      </c>
      <c r="AP15">
        <f t="shared" si="8"/>
        <v>-19.590668362969804</v>
      </c>
      <c r="AQ15">
        <f t="shared" si="8"/>
        <v>-51.243167943244032</v>
      </c>
      <c r="AR15">
        <f t="shared" si="8"/>
        <v>-70.83383630621384</v>
      </c>
      <c r="AS15">
        <f t="shared" si="8"/>
        <v>7.4943517264382313</v>
      </c>
      <c r="AT15">
        <f t="shared" si="8"/>
        <v>-2.1268089282360666E-3</v>
      </c>
      <c r="AU15">
        <f t="shared" si="8"/>
        <v>-63.341611388703846</v>
      </c>
      <c r="AW15">
        <v>12</v>
      </c>
      <c r="AX15">
        <f>IF(Z15&gt;0, (R15*SUMPRODUCT(K15:$K$98, X15:$X$98)-K15*$AZ$3)/Z15, 0)</f>
        <v>-20.451281862644763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2.6093969999999998E-3</v>
      </c>
      <c r="Q16" s="4">
        <f t="shared" si="22"/>
        <v>50</v>
      </c>
      <c r="R16">
        <f t="shared" si="0"/>
        <v>50000</v>
      </c>
      <c r="S16">
        <f t="shared" si="1"/>
        <v>-36.647784981224675</v>
      </c>
      <c r="U16">
        <f t="shared" si="12"/>
        <v>2.6093969999999998E-3</v>
      </c>
      <c r="V16">
        <f t="shared" si="13"/>
        <v>0.01</v>
      </c>
      <c r="W16">
        <f t="shared" si="14"/>
        <v>0.85980113258940505</v>
      </c>
      <c r="X16">
        <f t="shared" si="15"/>
        <v>2.2435624959753955E-3</v>
      </c>
      <c r="Y16">
        <f t="shared" si="16"/>
        <v>8.5980113258940505E-3</v>
      </c>
      <c r="Z16">
        <f t="shared" si="17"/>
        <v>0.84895955876753559</v>
      </c>
      <c r="AB16">
        <f t="shared" si="18"/>
        <v>-17.584035308407124</v>
      </c>
      <c r="AC16">
        <f t="shared" si="19"/>
        <v>-31.112487367468017</v>
      </c>
      <c r="AE16">
        <f t="shared" si="2"/>
        <v>0</v>
      </c>
      <c r="AF16">
        <f t="shared" si="3"/>
        <v>0</v>
      </c>
      <c r="AG16">
        <f t="shared" si="3"/>
        <v>-42.447977938376781</v>
      </c>
      <c r="AH16">
        <f t="shared" si="4"/>
        <v>-112.17812479876977</v>
      </c>
      <c r="AI16">
        <f t="shared" si="5"/>
        <v>-154.62610273714654</v>
      </c>
      <c r="AJ16">
        <f t="shared" si="6"/>
        <v>13.528452059060893</v>
      </c>
      <c r="AK16">
        <f t="shared" si="20"/>
        <v>-0.12484665068969059</v>
      </c>
      <c r="AL16">
        <f t="shared" si="7"/>
        <v>-141.22249732877535</v>
      </c>
      <c r="AN16">
        <f t="shared" si="8"/>
        <v>0</v>
      </c>
      <c r="AO16">
        <f t="shared" si="8"/>
        <v>0</v>
      </c>
      <c r="AP16">
        <f t="shared" si="8"/>
        <v>-18.298781428517433</v>
      </c>
      <c r="AQ16">
        <f t="shared" si="8"/>
        <v>-48.358557614538178</v>
      </c>
      <c r="AR16">
        <f t="shared" si="8"/>
        <v>-66.6573390430556</v>
      </c>
      <c r="AS16">
        <f t="shared" si="8"/>
        <v>5.8319429880574045</v>
      </c>
      <c r="AT16">
        <f t="shared" si="8"/>
        <v>-5.3819797408716674E-2</v>
      </c>
      <c r="AU16">
        <f t="shared" si="8"/>
        <v>-60.879215852406922</v>
      </c>
      <c r="AW16">
        <v>13</v>
      </c>
      <c r="AX16">
        <f>IF(Z16&gt;0, (R16*SUMPRODUCT(K16:$K$98, X16:$X$98)-K16*$AZ$3)/Z16, 0)</f>
        <v>-36.647784981224675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2.6360139999999999E-3</v>
      </c>
      <c r="Q17" s="4">
        <f t="shared" si="22"/>
        <v>50</v>
      </c>
      <c r="R17">
        <f t="shared" si="0"/>
        <v>50000</v>
      </c>
      <c r="S17">
        <f t="shared" si="1"/>
        <v>-47.55038119668604</v>
      </c>
      <c r="U17">
        <f t="shared" si="12"/>
        <v>2.6360139999999999E-3</v>
      </c>
      <c r="V17">
        <f t="shared" si="13"/>
        <v>0.01</v>
      </c>
      <c r="W17">
        <f t="shared" si="14"/>
        <v>0.84895955876753559</v>
      </c>
      <c r="X17">
        <f t="shared" si="15"/>
        <v>2.2378692823450466E-3</v>
      </c>
      <c r="Y17">
        <f t="shared" si="16"/>
        <v>8.4895955876753554E-3</v>
      </c>
      <c r="Z17">
        <f t="shared" si="17"/>
        <v>0.83823209389751518</v>
      </c>
      <c r="AB17">
        <f t="shared" si="18"/>
        <v>-31.112487367468017</v>
      </c>
      <c r="AC17">
        <f t="shared" si="19"/>
        <v>-39.858255596123172</v>
      </c>
      <c r="AE17">
        <f t="shared" si="2"/>
        <v>0</v>
      </c>
      <c r="AF17">
        <f t="shared" si="3"/>
        <v>0</v>
      </c>
      <c r="AG17">
        <f t="shared" si="3"/>
        <v>-41.911604694875763</v>
      </c>
      <c r="AH17">
        <f t="shared" si="4"/>
        <v>-111.89346411725234</v>
      </c>
      <c r="AI17">
        <f t="shared" si="5"/>
        <v>-153.8050688121281</v>
      </c>
      <c r="AJ17">
        <f t="shared" si="6"/>
        <v>8.7457682286551552</v>
      </c>
      <c r="AK17">
        <f t="shared" si="20"/>
        <v>-0.42935232567105863</v>
      </c>
      <c r="AL17">
        <f t="shared" si="7"/>
        <v>-145.48865290914401</v>
      </c>
      <c r="AN17">
        <f t="shared" si="8"/>
        <v>0</v>
      </c>
      <c r="AO17">
        <f t="shared" si="8"/>
        <v>0</v>
      </c>
      <c r="AP17">
        <f t="shared" si="8"/>
        <v>-16.983979855427471</v>
      </c>
      <c r="AQ17">
        <f t="shared" si="8"/>
        <v>-45.342962989764942</v>
      </c>
      <c r="AR17">
        <f t="shared" si="8"/>
        <v>-62.326942845192413</v>
      </c>
      <c r="AS17">
        <f t="shared" si="8"/>
        <v>3.5440769327994128</v>
      </c>
      <c r="AT17">
        <f t="shared" si="8"/>
        <v>-0.17398788004339405</v>
      </c>
      <c r="AU17">
        <f t="shared" si="8"/>
        <v>-58.956853792436398</v>
      </c>
      <c r="AW17">
        <v>14</v>
      </c>
      <c r="AX17">
        <f>IF(Z17&gt;0, (R17*SUMPRODUCT(K17:$K$98, X17:$X$98)-K17*$AZ$3)/Z17, 0)</f>
        <v>-47.55038119668604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2.6635809999999999E-3</v>
      </c>
      <c r="Q18" s="4">
        <f t="shared" si="22"/>
        <v>50</v>
      </c>
      <c r="R18">
        <f t="shared" si="0"/>
        <v>50000</v>
      </c>
      <c r="S18">
        <f t="shared" si="1"/>
        <v>-52.821335885070212</v>
      </c>
      <c r="U18">
        <f t="shared" si="12"/>
        <v>2.6635809999999999E-3</v>
      </c>
      <c r="V18">
        <f t="shared" si="13"/>
        <v>0.01</v>
      </c>
      <c r="W18">
        <f t="shared" si="14"/>
        <v>0.83823209389751518</v>
      </c>
      <c r="X18">
        <f t="shared" si="15"/>
        <v>2.2326990788956373E-3</v>
      </c>
      <c r="Y18">
        <f t="shared" si="16"/>
        <v>8.3823209389751515E-3</v>
      </c>
      <c r="Z18">
        <f t="shared" si="17"/>
        <v>0.82761707387964434</v>
      </c>
      <c r="AB18">
        <f t="shared" si="18"/>
        <v>-39.858255596123172</v>
      </c>
      <c r="AC18">
        <f t="shared" si="19"/>
        <v>-43.715839443615664</v>
      </c>
      <c r="AE18">
        <f t="shared" si="2"/>
        <v>0</v>
      </c>
      <c r="AF18">
        <f t="shared" si="3"/>
        <v>0</v>
      </c>
      <c r="AG18">
        <f t="shared" si="3"/>
        <v>-41.380853693982218</v>
      </c>
      <c r="AH18">
        <f t="shared" si="4"/>
        <v>-111.63495394478187</v>
      </c>
      <c r="AI18">
        <f t="shared" si="5"/>
        <v>-153.0158076387641</v>
      </c>
      <c r="AJ18">
        <f t="shared" si="6"/>
        <v>3.8575838474924922</v>
      </c>
      <c r="AK18">
        <f t="shared" si="20"/>
        <v>-0.86093832087626054</v>
      </c>
      <c r="AL18">
        <f t="shared" si="7"/>
        <v>-150.01916211214788</v>
      </c>
      <c r="AN18">
        <f t="shared" si="8"/>
        <v>0</v>
      </c>
      <c r="AO18">
        <f t="shared" si="8"/>
        <v>0</v>
      </c>
      <c r="AP18">
        <f t="shared" si="8"/>
        <v>-15.648471305361978</v>
      </c>
      <c r="AQ18">
        <f t="shared" si="8"/>
        <v>-42.215571152761626</v>
      </c>
      <c r="AR18">
        <f t="shared" si="8"/>
        <v>-57.864042458123606</v>
      </c>
      <c r="AS18">
        <f t="shared" si="8"/>
        <v>1.4587734364284684</v>
      </c>
      <c r="AT18">
        <f t="shared" si="8"/>
        <v>-0.32557009842157741</v>
      </c>
      <c r="AU18">
        <f t="shared" si="8"/>
        <v>-56.73083912011672</v>
      </c>
      <c r="AW18">
        <v>15</v>
      </c>
      <c r="AX18">
        <f>IF(Z18&gt;0, (R18*SUMPRODUCT(K18:$K$98, X18:$X$98)-K18*$AZ$3)/Z18, 0)</f>
        <v>-52.821335885070212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2.696852E-3</v>
      </c>
      <c r="Q19" s="4">
        <f t="shared" si="22"/>
        <v>50</v>
      </c>
      <c r="R19">
        <f t="shared" si="0"/>
        <v>50000</v>
      </c>
      <c r="S19">
        <f t="shared" si="1"/>
        <v>-57.354595685438319</v>
      </c>
      <c r="U19">
        <f t="shared" si="12"/>
        <v>2.696852E-3</v>
      </c>
      <c r="V19">
        <f t="shared" si="13"/>
        <v>0.01</v>
      </c>
      <c r="W19">
        <f t="shared" si="14"/>
        <v>0.82761707387964434</v>
      </c>
      <c r="X19">
        <f t="shared" si="15"/>
        <v>2.2319607609264666E-3</v>
      </c>
      <c r="Y19">
        <f t="shared" si="16"/>
        <v>8.2761707387964435E-3</v>
      </c>
      <c r="Z19">
        <f t="shared" si="17"/>
        <v>0.81710894237992138</v>
      </c>
      <c r="AB19">
        <f t="shared" si="18"/>
        <v>-43.715839443615664</v>
      </c>
      <c r="AC19">
        <f t="shared" si="19"/>
        <v>-46.864953021156509</v>
      </c>
      <c r="AE19">
        <f t="shared" si="2"/>
        <v>0</v>
      </c>
      <c r="AF19">
        <f t="shared" si="3"/>
        <v>0</v>
      </c>
      <c r="AG19">
        <f t="shared" si="3"/>
        <v>-40.855447118996068</v>
      </c>
      <c r="AH19">
        <f t="shared" si="4"/>
        <v>-111.59803804632334</v>
      </c>
      <c r="AI19">
        <f t="shared" si="5"/>
        <v>-152.45348516531942</v>
      </c>
      <c r="AJ19">
        <f t="shared" si="6"/>
        <v>3.1491135775408452</v>
      </c>
      <c r="AK19">
        <f t="shared" si="20"/>
        <v>-0.97486321959262934</v>
      </c>
      <c r="AL19">
        <f t="shared" si="7"/>
        <v>-150.27923480737121</v>
      </c>
      <c r="AN19">
        <f t="shared" si="8"/>
        <v>0</v>
      </c>
      <c r="AO19">
        <f t="shared" si="8"/>
        <v>0</v>
      </c>
      <c r="AP19">
        <f t="shared" si="8"/>
        <v>-14.408080743422129</v>
      </c>
      <c r="AQ19">
        <f t="shared" si="8"/>
        <v>-39.356160716971054</v>
      </c>
      <c r="AR19">
        <f t="shared" si="8"/>
        <v>-53.764241460393194</v>
      </c>
      <c r="AS19">
        <f t="shared" si="8"/>
        <v>1.1105662988649323</v>
      </c>
      <c r="AT19">
        <f t="shared" si="8"/>
        <v>-0.34379523349170016</v>
      </c>
      <c r="AU19">
        <f t="shared" si="8"/>
        <v>-52.99747039501996</v>
      </c>
      <c r="AW19">
        <v>16</v>
      </c>
      <c r="AX19">
        <f>IF(Z19&gt;0, (R19*SUMPRODUCT(K19:$K$98, X19:$X$98)-K19*$AZ$3)/Z19, 0)</f>
        <v>-57.354595685438319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2.7291730000000001E-3</v>
      </c>
      <c r="Q20" s="4">
        <f t="shared" si="22"/>
        <v>50</v>
      </c>
      <c r="R20">
        <f t="shared" si="0"/>
        <v>50000</v>
      </c>
      <c r="S20">
        <f t="shared" si="1"/>
        <v>-72.38292653029896</v>
      </c>
      <c r="U20">
        <f t="shared" si="12"/>
        <v>2.7291730000000001E-3</v>
      </c>
      <c r="V20">
        <f t="shared" si="13"/>
        <v>0.01</v>
      </c>
      <c r="W20">
        <f t="shared" si="14"/>
        <v>0.81710894237992138</v>
      </c>
      <c r="X20">
        <f t="shared" si="15"/>
        <v>2.230031663601837E-3</v>
      </c>
      <c r="Y20">
        <f t="shared" si="16"/>
        <v>8.1710894237992139E-3</v>
      </c>
      <c r="Z20">
        <f t="shared" si="17"/>
        <v>0.80670782129252039</v>
      </c>
      <c r="AB20">
        <f t="shared" si="18"/>
        <v>-46.864953021156509</v>
      </c>
      <c r="AC20">
        <f t="shared" si="19"/>
        <v>-58.391872960034043</v>
      </c>
      <c r="AE20">
        <f t="shared" si="2"/>
        <v>0</v>
      </c>
      <c r="AF20">
        <f t="shared" si="3"/>
        <v>0</v>
      </c>
      <c r="AG20">
        <f t="shared" si="3"/>
        <v>-40.335391064626016</v>
      </c>
      <c r="AH20">
        <f t="shared" si="4"/>
        <v>-111.50158318009186</v>
      </c>
      <c r="AI20">
        <f t="shared" si="5"/>
        <v>-151.83697424471788</v>
      </c>
      <c r="AJ20">
        <f t="shared" si="6"/>
        <v>11.526919938877533</v>
      </c>
      <c r="AK20">
        <f t="shared" si="20"/>
        <v>-0.20151929799097298</v>
      </c>
      <c r="AL20">
        <f t="shared" si="7"/>
        <v>-140.51157360383132</v>
      </c>
      <c r="AN20">
        <f t="shared" si="8"/>
        <v>0</v>
      </c>
      <c r="AO20">
        <f t="shared" si="8"/>
        <v>0</v>
      </c>
      <c r="AP20">
        <f t="shared" si="8"/>
        <v>-13.492058987993115</v>
      </c>
      <c r="AQ20">
        <f t="shared" si="8"/>
        <v>-37.296922077935697</v>
      </c>
      <c r="AR20">
        <f t="shared" si="8"/>
        <v>-50.788981065928809</v>
      </c>
      <c r="AS20">
        <f t="shared" si="8"/>
        <v>3.8557177620028522</v>
      </c>
      <c r="AT20">
        <f t="shared" si="8"/>
        <v>-6.7407559067839157E-2</v>
      </c>
      <c r="AU20">
        <f t="shared" si="8"/>
        <v>-47.0006708629938</v>
      </c>
      <c r="AW20">
        <v>17</v>
      </c>
      <c r="AX20">
        <f>IF(Z20&gt;0, (R20*SUMPRODUCT(K20:$K$98, X20:$X$98)-K20*$AZ$3)/Z20, 0)</f>
        <v>-72.38292653029896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2.766246E-3</v>
      </c>
      <c r="Q21" s="4">
        <f t="shared" si="22"/>
        <v>50</v>
      </c>
      <c r="R21">
        <f t="shared" si="0"/>
        <v>50000</v>
      </c>
      <c r="S21">
        <f t="shared" si="1"/>
        <v>-88.573760720015386</v>
      </c>
      <c r="U21">
        <f t="shared" si="12"/>
        <v>2.766246E-3</v>
      </c>
      <c r="V21">
        <f t="shared" si="13"/>
        <v>0.01</v>
      </c>
      <c r="W21">
        <f t="shared" si="14"/>
        <v>0.80670782129252039</v>
      </c>
      <c r="X21">
        <f t="shared" si="15"/>
        <v>2.2315522838191495E-3</v>
      </c>
      <c r="Y21">
        <f t="shared" si="16"/>
        <v>8.0670782129252036E-3</v>
      </c>
      <c r="Z21">
        <f t="shared" si="17"/>
        <v>0.7964091907957761</v>
      </c>
      <c r="AB21">
        <f t="shared" si="18"/>
        <v>-58.391872960034043</v>
      </c>
      <c r="AC21">
        <f t="shared" si="19"/>
        <v>-70.54095710076615</v>
      </c>
      <c r="AE21">
        <f t="shared" si="2"/>
        <v>0</v>
      </c>
      <c r="AF21">
        <f t="shared" si="3"/>
        <v>0</v>
      </c>
      <c r="AG21">
        <f t="shared" si="3"/>
        <v>-39.820459539788807</v>
      </c>
      <c r="AH21">
        <f t="shared" si="4"/>
        <v>-111.57761419095748</v>
      </c>
      <c r="AI21">
        <f t="shared" si="5"/>
        <v>-151.39807373074629</v>
      </c>
      <c r="AJ21">
        <f t="shared" si="6"/>
        <v>12.149084140732107</v>
      </c>
      <c r="AK21">
        <f t="shared" si="20"/>
        <v>-9.342699673605448E-2</v>
      </c>
      <c r="AL21">
        <f t="shared" si="7"/>
        <v>-139.34241658675023</v>
      </c>
      <c r="AN21">
        <f t="shared" si="8"/>
        <v>0</v>
      </c>
      <c r="AO21">
        <f t="shared" si="8"/>
        <v>0</v>
      </c>
      <c r="AP21">
        <f t="shared" si="8"/>
        <v>-12.666238155102594</v>
      </c>
      <c r="AQ21">
        <f t="shared" si="8"/>
        <v>-35.491017694275399</v>
      </c>
      <c r="AR21">
        <f t="shared" si="8"/>
        <v>-48.157255849377997</v>
      </c>
      <c r="AS21">
        <f t="shared" si="8"/>
        <v>3.8644253449443982</v>
      </c>
      <c r="AT21">
        <f t="shared" si="8"/>
        <v>-2.9717602570418122E-2</v>
      </c>
      <c r="AU21">
        <f t="shared" si="8"/>
        <v>-44.32254810700401</v>
      </c>
      <c r="AW21">
        <v>18</v>
      </c>
      <c r="AX21">
        <f>IF(Z21&gt;0, (R21*SUMPRODUCT(K21:$K$98, X21:$X$98)-K21*$AZ$3)/Z21, 0)</f>
        <v>-88.573760720015386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2.8061710000000001E-3</v>
      </c>
      <c r="Q22" s="4">
        <f t="shared" si="22"/>
        <v>50</v>
      </c>
      <c r="R22">
        <f t="shared" si="0"/>
        <v>50000</v>
      </c>
      <c r="S22">
        <f t="shared" si="1"/>
        <v>-93.770400695223856</v>
      </c>
      <c r="U22">
        <f t="shared" si="12"/>
        <v>2.8061710000000001E-3</v>
      </c>
      <c r="V22">
        <f t="shared" si="13"/>
        <v>0.01</v>
      </c>
      <c r="W22">
        <f t="shared" si="14"/>
        <v>0.7964091907957761</v>
      </c>
      <c r="X22">
        <f t="shared" si="15"/>
        <v>2.234860375344574E-3</v>
      </c>
      <c r="Y22">
        <f t="shared" si="16"/>
        <v>7.9640919079577606E-3</v>
      </c>
      <c r="Z22">
        <f t="shared" si="17"/>
        <v>0.78621023851247374</v>
      </c>
      <c r="AB22">
        <f t="shared" si="18"/>
        <v>-70.54095710076615</v>
      </c>
      <c r="AC22">
        <f t="shared" si="19"/>
        <v>-73.723249096002178</v>
      </c>
      <c r="AE22">
        <f t="shared" si="2"/>
        <v>0</v>
      </c>
      <c r="AF22">
        <f t="shared" si="3"/>
        <v>0</v>
      </c>
      <c r="AG22">
        <f t="shared" si="3"/>
        <v>-39.310511925623686</v>
      </c>
      <c r="AH22">
        <f t="shared" si="4"/>
        <v>-111.7430187672287</v>
      </c>
      <c r="AI22">
        <f t="shared" si="5"/>
        <v>-151.05353069285241</v>
      </c>
      <c r="AJ22">
        <f t="shared" si="6"/>
        <v>3.182291995236028</v>
      </c>
      <c r="AK22">
        <f t="shared" si="20"/>
        <v>-1.4813600991160893</v>
      </c>
      <c r="AL22">
        <f t="shared" si="7"/>
        <v>-149.35259879673248</v>
      </c>
      <c r="AN22">
        <f t="shared" si="8"/>
        <v>0</v>
      </c>
      <c r="AO22">
        <f t="shared" si="8"/>
        <v>0</v>
      </c>
      <c r="AP22">
        <f t="shared" si="8"/>
        <v>-11.675100040487042</v>
      </c>
      <c r="AQ22">
        <f t="shared" si="8"/>
        <v>-33.187329775856583</v>
      </c>
      <c r="AR22">
        <f t="shared" si="8"/>
        <v>-44.862429816343628</v>
      </c>
      <c r="AS22">
        <f t="shared" si="8"/>
        <v>0.94513084624074828</v>
      </c>
      <c r="AT22">
        <f t="shared" si="8"/>
        <v>-0.4399593519893279</v>
      </c>
      <c r="AU22">
        <f t="shared" si="8"/>
        <v>-44.357258322092214</v>
      </c>
      <c r="AW22">
        <v>19</v>
      </c>
      <c r="AX22">
        <f>IF(Z22&gt;0, (R22*SUMPRODUCT(K22:$K$98, X22:$X$98)-K22*$AZ$3)/Z22, 0)</f>
        <v>-93.770400695223856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2.8498989999999999E-3</v>
      </c>
      <c r="Q23" s="4">
        <f t="shared" si="22"/>
        <v>50</v>
      </c>
      <c r="R23">
        <f t="shared" si="0"/>
        <v>50000</v>
      </c>
      <c r="S23">
        <f t="shared" si="1"/>
        <v>-74.931572448550526</v>
      </c>
      <c r="U23">
        <f t="shared" si="12"/>
        <v>2.8498989999999999E-3</v>
      </c>
      <c r="V23">
        <f t="shared" si="13"/>
        <v>0.01</v>
      </c>
      <c r="W23">
        <f t="shared" si="14"/>
        <v>0.78621023851247374</v>
      </c>
      <c r="X23">
        <f t="shared" si="15"/>
        <v>2.2406197725264605E-3</v>
      </c>
      <c r="Y23">
        <f t="shared" si="16"/>
        <v>7.8621023851247369E-3</v>
      </c>
      <c r="Z23">
        <f t="shared" si="17"/>
        <v>0.77610751635482256</v>
      </c>
      <c r="AB23">
        <f t="shared" si="18"/>
        <v>-73.723249096002178</v>
      </c>
      <c r="AC23">
        <f t="shared" si="19"/>
        <v>-58.154956589606002</v>
      </c>
      <c r="AE23">
        <f t="shared" si="2"/>
        <v>0</v>
      </c>
      <c r="AF23">
        <f t="shared" si="3"/>
        <v>0</v>
      </c>
      <c r="AG23">
        <f t="shared" si="3"/>
        <v>-38.80537581774113</v>
      </c>
      <c r="AH23">
        <f t="shared" si="4"/>
        <v>-112.03098862632302</v>
      </c>
      <c r="AI23">
        <f t="shared" si="5"/>
        <v>-150.83636444406415</v>
      </c>
      <c r="AJ23">
        <f t="shared" si="6"/>
        <v>-15.568292506396176</v>
      </c>
      <c r="AK23">
        <f t="shared" si="20"/>
        <v>-5.1606274367201532</v>
      </c>
      <c r="AL23">
        <f t="shared" si="7"/>
        <v>-171.56528438718047</v>
      </c>
      <c r="AN23">
        <f t="shared" si="8"/>
        <v>0</v>
      </c>
      <c r="AO23">
        <f t="shared" si="8"/>
        <v>0</v>
      </c>
      <c r="AP23">
        <f t="shared" si="8"/>
        <v>-10.290246592992759</v>
      </c>
      <c r="AQ23">
        <f t="shared" si="8"/>
        <v>-29.707907080610699</v>
      </c>
      <c r="AR23">
        <f t="shared" si="8"/>
        <v>-39.998153673603454</v>
      </c>
      <c r="AS23">
        <f t="shared" si="8"/>
        <v>-4.1283344265259414</v>
      </c>
      <c r="AT23">
        <f t="shared" si="8"/>
        <v>-1.368473511191618</v>
      </c>
      <c r="AU23">
        <f t="shared" si="8"/>
        <v>-45.494961611321017</v>
      </c>
      <c r="AW23">
        <v>20</v>
      </c>
      <c r="AX23">
        <f>IF(Z23&gt;0, (R23*SUMPRODUCT(K23:$K$98, X23:$X$98)-K23*$AZ$3)/Z23, 0)</f>
        <v>-74.931572448550526</v>
      </c>
    </row>
    <row r="24" spans="5:50" x14ac:dyDescent="0.25">
      <c r="E24">
        <v>2024</v>
      </c>
      <c r="F24" s="5">
        <v>6.0167999999999999E-2</v>
      </c>
      <c r="G24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2.8964780000000001E-3</v>
      </c>
      <c r="Q24" s="4">
        <f t="shared" si="22"/>
        <v>50</v>
      </c>
      <c r="R24">
        <f t="shared" si="0"/>
        <v>50000</v>
      </c>
      <c r="S24">
        <f t="shared" si="1"/>
        <v>-57.866005756572704</v>
      </c>
      <c r="U24">
        <f t="shared" si="12"/>
        <v>2.8964780000000001E-3</v>
      </c>
      <c r="V24">
        <f t="shared" si="13"/>
        <v>0.01</v>
      </c>
      <c r="W24">
        <f t="shared" si="14"/>
        <v>0.77610751635482256</v>
      </c>
      <c r="X24">
        <f t="shared" si="15"/>
        <v>2.2479783467563839E-3</v>
      </c>
      <c r="Y24">
        <f t="shared" si="16"/>
        <v>7.7610751635482254E-3</v>
      </c>
      <c r="Z24">
        <f t="shared" si="17"/>
        <v>0.76609846284451799</v>
      </c>
      <c r="AB24">
        <f t="shared" si="18"/>
        <v>-58.154956589606002</v>
      </c>
      <c r="AC24">
        <f t="shared" si="19"/>
        <v>-44.331058061062379</v>
      </c>
      <c r="AE24">
        <f t="shared" si="2"/>
        <v>0</v>
      </c>
      <c r="AF24">
        <f t="shared" si="3"/>
        <v>0</v>
      </c>
      <c r="AG24">
        <f t="shared" si="3"/>
        <v>-38.304923142225903</v>
      </c>
      <c r="AH24">
        <f t="shared" si="4"/>
        <v>-112.3989173378192</v>
      </c>
      <c r="AI24">
        <f t="shared" si="5"/>
        <v>-150.7038404800451</v>
      </c>
      <c r="AJ24">
        <f t="shared" si="6"/>
        <v>-13.823898528543623</v>
      </c>
      <c r="AK24">
        <f t="shared" si="20"/>
        <v>-4.0708469612724203</v>
      </c>
      <c r="AL24">
        <f t="shared" ref="AL24:AL87" si="23">SUM(AI24:AK24)</f>
        <v>-168.59858596986115</v>
      </c>
      <c r="AN24">
        <f t="shared" si="8"/>
        <v>0</v>
      </c>
      <c r="AO24">
        <f t="shared" si="8"/>
        <v>0</v>
      </c>
      <c r="AP24">
        <f t="shared" si="8"/>
        <v>-9.0692309412425463</v>
      </c>
      <c r="AQ24">
        <f t="shared" si="8"/>
        <v>-26.6120293492665</v>
      </c>
      <c r="AR24">
        <f t="shared" si="8"/>
        <v>-35.681260290509044</v>
      </c>
      <c r="AS24">
        <f t="shared" si="8"/>
        <v>-3.2730029975039847</v>
      </c>
      <c r="AT24">
        <f t="shared" si="8"/>
        <v>-0.96383044762035885</v>
      </c>
      <c r="AU24">
        <f t="shared" si="8"/>
        <v>-39.918093735633391</v>
      </c>
      <c r="AW24">
        <v>21</v>
      </c>
      <c r="AX24">
        <f>IF(Z24&gt;0, (R24*SUMPRODUCT(K24:$K$98, X24:$X$98)-K24*$AZ$3)/Z24, 0)</f>
        <v>-57.866005756572704</v>
      </c>
    </row>
    <row r="25" spans="5:50" x14ac:dyDescent="0.25">
      <c r="E25">
        <v>2025</v>
      </c>
      <c r="F25" s="5">
        <v>4.4548999999999998E-2</v>
      </c>
      <c r="G2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2.9506620000000002E-3</v>
      </c>
      <c r="Q25" s="4">
        <f t="shared" si="22"/>
        <v>50</v>
      </c>
      <c r="R25">
        <f t="shared" si="0"/>
        <v>50000</v>
      </c>
      <c r="S25">
        <f t="shared" si="1"/>
        <v>-42.417852769799836</v>
      </c>
      <c r="U25">
        <f t="shared" si="12"/>
        <v>2.9506620000000002E-3</v>
      </c>
      <c r="V25">
        <f t="shared" si="13"/>
        <v>0.01</v>
      </c>
      <c r="W25">
        <f t="shared" si="14"/>
        <v>0.76609846284451799</v>
      </c>
      <c r="X25">
        <f t="shared" si="15"/>
        <v>2.2604976225737315E-3</v>
      </c>
      <c r="Y25">
        <f t="shared" si="16"/>
        <v>7.6609846284451805E-3</v>
      </c>
      <c r="Z25">
        <f t="shared" si="17"/>
        <v>0.75617698059349903</v>
      </c>
      <c r="AB25">
        <f t="shared" si="18"/>
        <v>-44.331058061062379</v>
      </c>
      <c r="AC25">
        <f t="shared" si="19"/>
        <v>-32.075403830726827</v>
      </c>
      <c r="AE25">
        <f t="shared" si="2"/>
        <v>0</v>
      </c>
      <c r="AF25">
        <f t="shared" si="3"/>
        <v>0</v>
      </c>
      <c r="AG25">
        <f t="shared" si="3"/>
        <v>-37.808849029674953</v>
      </c>
      <c r="AH25">
        <f t="shared" si="4"/>
        <v>-113.02488112868657</v>
      </c>
      <c r="AI25">
        <f t="shared" si="5"/>
        <v>-150.83373015836153</v>
      </c>
      <c r="AJ25">
        <f t="shared" si="6"/>
        <v>-12.255654230335551</v>
      </c>
      <c r="AK25">
        <f t="shared" si="20"/>
        <v>-3.1031740642743668</v>
      </c>
      <c r="AL25">
        <f t="shared" si="23"/>
        <v>-166.19255845297144</v>
      </c>
      <c r="AN25">
        <f t="shared" si="8"/>
        <v>0</v>
      </c>
      <c r="AO25">
        <f t="shared" si="8"/>
        <v>0</v>
      </c>
      <c r="AP25">
        <f t="shared" si="8"/>
        <v>-7.9926592827880096</v>
      </c>
      <c r="AQ25">
        <f t="shared" si="8"/>
        <v>-23.893067060311264</v>
      </c>
      <c r="AR25">
        <f t="shared" si="8"/>
        <v>-31.885726343099275</v>
      </c>
      <c r="AS25">
        <f t="shared" si="8"/>
        <v>-2.5908027105995646</v>
      </c>
      <c r="AT25">
        <f t="shared" si="8"/>
        <v>-0.65600021231703565</v>
      </c>
      <c r="AU25">
        <f t="shared" si="8"/>
        <v>-35.132529266015872</v>
      </c>
      <c r="AW25">
        <v>22</v>
      </c>
      <c r="AX25">
        <f>IF(Z25&gt;0, (R25*SUMPRODUCT(K25:$K$98, X25:$X$98)-K25*$AZ$3)/Z25, 0)</f>
        <v>-42.417852769799836</v>
      </c>
    </row>
    <row r="26" spans="5:50" x14ac:dyDescent="0.25">
      <c r="E26">
        <v>2026</v>
      </c>
      <c r="F26" s="5">
        <v>3.8848000000000001E-2</v>
      </c>
      <c r="G26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3.0134020000000001E-3</v>
      </c>
      <c r="Q26" s="4">
        <f t="shared" si="22"/>
        <v>50</v>
      </c>
      <c r="R26">
        <f t="shared" si="0"/>
        <v>50000</v>
      </c>
      <c r="S26">
        <f t="shared" si="1"/>
        <v>-28.492751838474206</v>
      </c>
      <c r="U26">
        <f t="shared" si="12"/>
        <v>3.0134020000000001E-3</v>
      </c>
      <c r="V26">
        <f t="shared" si="13"/>
        <v>0.01</v>
      </c>
      <c r="W26">
        <f t="shared" si="14"/>
        <v>0.75617698059349903</v>
      </c>
      <c r="X26">
        <f t="shared" si="15"/>
        <v>2.278665225674411E-3</v>
      </c>
      <c r="Y26">
        <f t="shared" si="16"/>
        <v>7.5617698059349901E-3</v>
      </c>
      <c r="Z26">
        <f t="shared" si="17"/>
        <v>0.74633654556188955</v>
      </c>
      <c r="AB26">
        <f t="shared" si="18"/>
        <v>-32.075403830726827</v>
      </c>
      <c r="AC26">
        <f t="shared" si="19"/>
        <v>-21.265181980679017</v>
      </c>
      <c r="AE26">
        <f t="shared" si="2"/>
        <v>0</v>
      </c>
      <c r="AF26">
        <f t="shared" si="3"/>
        <v>0</v>
      </c>
      <c r="AG26">
        <f t="shared" si="3"/>
        <v>-37.316827278094479</v>
      </c>
      <c r="AH26">
        <f t="shared" si="4"/>
        <v>-113.93326128372055</v>
      </c>
      <c r="AI26">
        <f t="shared" si="5"/>
        <v>-151.25008856181503</v>
      </c>
      <c r="AJ26">
        <f t="shared" si="6"/>
        <v>-10.81022185004781</v>
      </c>
      <c r="AK26">
        <f t="shared" si="20"/>
        <v>-2.2452782681508783</v>
      </c>
      <c r="AL26">
        <f t="shared" si="23"/>
        <v>-164.30558868001373</v>
      </c>
      <c r="AN26">
        <f t="shared" si="8"/>
        <v>0</v>
      </c>
      <c r="AO26">
        <f t="shared" si="8"/>
        <v>0</v>
      </c>
      <c r="AP26">
        <f t="shared" si="8"/>
        <v>-7.0434353522250515</v>
      </c>
      <c r="AQ26">
        <f t="shared" si="8"/>
        <v>-21.504549525064245</v>
      </c>
      <c r="AR26">
        <f t="shared" si="8"/>
        <v>-28.547984877289295</v>
      </c>
      <c r="AS26">
        <f t="shared" si="8"/>
        <v>-2.0403958293828044</v>
      </c>
      <c r="AT26">
        <f t="shared" si="8"/>
        <v>-0.42378930587059471</v>
      </c>
      <c r="AU26">
        <f t="shared" si="8"/>
        <v>-31.012170012542697</v>
      </c>
      <c r="AW26">
        <v>23</v>
      </c>
      <c r="AX26">
        <f>IF(Z26&gt;0, (R26*SUMPRODUCT(K26:$K$98, X26:$X$98)-K26*$AZ$3)/Z26, 0)</f>
        <v>-28.492751838474206</v>
      </c>
    </row>
    <row r="27" spans="5:50" x14ac:dyDescent="0.25">
      <c r="E27">
        <v>2027</v>
      </c>
      <c r="F27" s="5">
        <v>3.6767000000000001E-2</v>
      </c>
      <c r="G27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3.0789929999999999E-3</v>
      </c>
      <c r="Q27" s="4">
        <f t="shared" si="22"/>
        <v>50</v>
      </c>
      <c r="R27">
        <f t="shared" si="0"/>
        <v>50000</v>
      </c>
      <c r="S27">
        <f t="shared" si="1"/>
        <v>-15.999251508598219</v>
      </c>
      <c r="U27">
        <f t="shared" si="12"/>
        <v>3.0789929999999999E-3</v>
      </c>
      <c r="V27">
        <f t="shared" si="13"/>
        <v>0.01</v>
      </c>
      <c r="W27">
        <f t="shared" si="14"/>
        <v>0.74633654556188955</v>
      </c>
      <c r="X27">
        <f t="shared" si="15"/>
        <v>2.297964999429239E-3</v>
      </c>
      <c r="Y27">
        <f t="shared" si="16"/>
        <v>7.4633654556188955E-3</v>
      </c>
      <c r="Z27">
        <f t="shared" si="17"/>
        <v>0.73657521510684143</v>
      </c>
      <c r="AB27">
        <f t="shared" si="18"/>
        <v>-21.265181980679017</v>
      </c>
      <c r="AC27">
        <f t="shared" si="19"/>
        <v>-11.78465212149419</v>
      </c>
      <c r="AE27">
        <f t="shared" si="2"/>
        <v>0</v>
      </c>
      <c r="AF27">
        <f t="shared" si="3"/>
        <v>0</v>
      </c>
      <c r="AG27">
        <f t="shared" si="3"/>
        <v>-36.828760755342074</v>
      </c>
      <c r="AH27">
        <f t="shared" si="4"/>
        <v>-114.89824997146195</v>
      </c>
      <c r="AI27">
        <f t="shared" si="5"/>
        <v>-151.72701072680402</v>
      </c>
      <c r="AJ27">
        <f t="shared" si="6"/>
        <v>-9.480529859184827</v>
      </c>
      <c r="AK27">
        <f t="shared" si="20"/>
        <v>-1.4885627386475313</v>
      </c>
      <c r="AL27">
        <f t="shared" si="23"/>
        <v>-162.6961033246364</v>
      </c>
      <c r="AN27">
        <f t="shared" si="8"/>
        <v>0</v>
      </c>
      <c r="AO27">
        <f t="shared" si="8"/>
        <v>0</v>
      </c>
      <c r="AP27">
        <f t="shared" si="8"/>
        <v>-6.2065306344262021</v>
      </c>
      <c r="AQ27">
        <f t="shared" si="8"/>
        <v>-19.36311441558345</v>
      </c>
      <c r="AR27">
        <f t="shared" si="8"/>
        <v>-25.569645050009651</v>
      </c>
      <c r="AS27">
        <f t="shared" si="8"/>
        <v>-1.5976969573457056</v>
      </c>
      <c r="AT27">
        <f t="shared" si="8"/>
        <v>-0.25085856947660568</v>
      </c>
      <c r="AU27">
        <f t="shared" si="8"/>
        <v>-27.418200576831968</v>
      </c>
      <c r="AW27">
        <v>24</v>
      </c>
      <c r="AX27">
        <f>IF(Z27&gt;0, (R27*SUMPRODUCT(K27:$K$98, X27:$X$98)-K27*$AZ$3)/Z27, 0)</f>
        <v>-15.999251508598219</v>
      </c>
    </row>
    <row r="28" spans="5:50" x14ac:dyDescent="0.25">
      <c r="E28">
        <v>2028</v>
      </c>
      <c r="F28" s="5">
        <v>3.6007999999999998E-2</v>
      </c>
      <c r="G28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3.1512390000000001E-3</v>
      </c>
      <c r="Q28" s="4">
        <f t="shared" si="22"/>
        <v>50</v>
      </c>
      <c r="R28">
        <f t="shared" si="0"/>
        <v>50000</v>
      </c>
      <c r="S28">
        <f t="shared" si="1"/>
        <v>-4.7909932005042766</v>
      </c>
      <c r="U28">
        <f t="shared" si="12"/>
        <v>3.1512390000000001E-3</v>
      </c>
      <c r="V28">
        <f t="shared" si="13"/>
        <v>0.01</v>
      </c>
      <c r="W28">
        <f t="shared" si="14"/>
        <v>0.73657521510684143</v>
      </c>
      <c r="X28">
        <f t="shared" si="15"/>
        <v>2.3211245442780679E-3</v>
      </c>
      <c r="Y28">
        <f t="shared" si="16"/>
        <v>7.3657521510684144E-3</v>
      </c>
      <c r="Z28">
        <f t="shared" si="17"/>
        <v>0.72688833841149503</v>
      </c>
      <c r="AB28">
        <f t="shared" si="18"/>
        <v>-11.78465212149419</v>
      </c>
      <c r="AC28">
        <f t="shared" si="19"/>
        <v>-3.4825170868553244</v>
      </c>
      <c r="AE28">
        <f t="shared" si="2"/>
        <v>0</v>
      </c>
      <c r="AF28">
        <f t="shared" si="3"/>
        <v>0</v>
      </c>
      <c r="AG28">
        <f t="shared" si="3"/>
        <v>-36.344416920574751</v>
      </c>
      <c r="AH28">
        <f t="shared" si="4"/>
        <v>-116.0562272139034</v>
      </c>
      <c r="AI28">
        <f t="shared" si="5"/>
        <v>-152.40064413447814</v>
      </c>
      <c r="AJ28">
        <f t="shared" si="6"/>
        <v>-8.3021350346388658</v>
      </c>
      <c r="AK28">
        <f t="shared" si="20"/>
        <v>-0.82492564850459338</v>
      </c>
      <c r="AL28">
        <f t="shared" si="23"/>
        <v>-161.52770481762161</v>
      </c>
      <c r="AN28">
        <f t="shared" si="8"/>
        <v>0</v>
      </c>
      <c r="AO28">
        <f t="shared" si="8"/>
        <v>0</v>
      </c>
      <c r="AP28">
        <f t="shared" si="8"/>
        <v>-5.4686670238321806</v>
      </c>
      <c r="AQ28">
        <f t="shared" si="8"/>
        <v>-17.462733383838028</v>
      </c>
      <c r="AR28">
        <f t="shared" si="8"/>
        <v>-22.931400407670207</v>
      </c>
      <c r="AS28">
        <f t="shared" si="8"/>
        <v>-1.2492045804600411</v>
      </c>
      <c r="AT28">
        <f t="shared" si="8"/>
        <v>-0.12412480577000561</v>
      </c>
      <c r="AU28">
        <f t="shared" si="8"/>
        <v>-24.304729793900258</v>
      </c>
      <c r="AW28">
        <v>25</v>
      </c>
      <c r="AX28">
        <f>IF(Z28&gt;0, (R28*SUMPRODUCT(K28:$K$98, X28:$X$98)-K28*$AZ$3)/Z28, 0)</f>
        <v>-4.7909932005042766</v>
      </c>
    </row>
    <row r="29" spans="5:50" x14ac:dyDescent="0.25">
      <c r="E29">
        <v>2029</v>
      </c>
      <c r="F29" s="5">
        <v>3.5730999999999999E-2</v>
      </c>
      <c r="G29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3.229188E-3</v>
      </c>
      <c r="Q29" s="4">
        <f t="shared" si="22"/>
        <v>50</v>
      </c>
      <c r="R29">
        <f t="shared" si="0"/>
        <v>50000</v>
      </c>
      <c r="S29">
        <f t="shared" si="1"/>
        <v>5.236317720366932</v>
      </c>
      <c r="U29">
        <f t="shared" si="12"/>
        <v>3.229188E-3</v>
      </c>
      <c r="V29">
        <f t="shared" si="13"/>
        <v>0.01</v>
      </c>
      <c r="W29">
        <f t="shared" si="14"/>
        <v>0.72688833841149503</v>
      </c>
      <c r="X29">
        <f t="shared" si="15"/>
        <v>2.3472590997383387E-3</v>
      </c>
      <c r="Y29">
        <f t="shared" si="16"/>
        <v>7.2688833841149502E-3</v>
      </c>
      <c r="Z29">
        <f t="shared" si="17"/>
        <v>0.7172721959276418</v>
      </c>
      <c r="AB29">
        <f t="shared" si="18"/>
        <v>-3.4825170868553244</v>
      </c>
      <c r="AC29">
        <f t="shared" si="19"/>
        <v>3.7558651098624125</v>
      </c>
      <c r="AE29">
        <f t="shared" si="2"/>
        <v>0</v>
      </c>
      <c r="AF29">
        <f t="shared" si="3"/>
        <v>0</v>
      </c>
      <c r="AG29">
        <f t="shared" si="3"/>
        <v>-35.863609796382093</v>
      </c>
      <c r="AH29">
        <f t="shared" si="4"/>
        <v>-117.36295498691693</v>
      </c>
      <c r="AI29">
        <f t="shared" si="5"/>
        <v>-153.22656478329901</v>
      </c>
      <c r="AJ29">
        <f t="shared" si="6"/>
        <v>-7.2383821967177369</v>
      </c>
      <c r="AK29">
        <f t="shared" si="20"/>
        <v>-0.24377619607987272</v>
      </c>
      <c r="AL29">
        <f t="shared" si="23"/>
        <v>-160.70872317609661</v>
      </c>
      <c r="AN29">
        <f t="shared" si="8"/>
        <v>0</v>
      </c>
      <c r="AO29">
        <f t="shared" si="8"/>
        <v>0</v>
      </c>
      <c r="AP29">
        <f t="shared" si="8"/>
        <v>-4.8181437497004511</v>
      </c>
      <c r="AQ29">
        <f t="shared" si="8"/>
        <v>-15.767280294066598</v>
      </c>
      <c r="AR29">
        <f t="shared" si="8"/>
        <v>-20.585424043767048</v>
      </c>
      <c r="AS29">
        <f t="shared" si="8"/>
        <v>-0.97244996075595314</v>
      </c>
      <c r="AT29">
        <f t="shared" si="8"/>
        <v>-3.2750433158752423E-2</v>
      </c>
      <c r="AU29">
        <f t="shared" si="8"/>
        <v>-21.59062443768175</v>
      </c>
      <c r="AW29">
        <v>26</v>
      </c>
      <c r="AX29">
        <f>IF(Z29&gt;0, (R29*SUMPRODUCT(K29:$K$98, X29:$X$98)-K29*$AZ$3)/Z29, 0)</f>
        <v>5.236317720366932</v>
      </c>
    </row>
    <row r="30" spans="5:50" x14ac:dyDescent="0.25">
      <c r="E30">
        <v>2030</v>
      </c>
      <c r="F30" s="5">
        <v>3.5630000000000002E-2</v>
      </c>
      <c r="G30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3.318545E-3</v>
      </c>
      <c r="Q30" s="4">
        <f t="shared" si="22"/>
        <v>50</v>
      </c>
      <c r="R30">
        <f t="shared" si="0"/>
        <v>50000</v>
      </c>
      <c r="S30">
        <f t="shared" si="1"/>
        <v>14.190872126529708</v>
      </c>
      <c r="U30">
        <f t="shared" si="12"/>
        <v>3.318545E-3</v>
      </c>
      <c r="V30">
        <f t="shared" si="13"/>
        <v>0.01</v>
      </c>
      <c r="W30">
        <f t="shared" si="14"/>
        <v>0.7172721959276418</v>
      </c>
      <c r="X30">
        <f t="shared" si="15"/>
        <v>2.380300059434696E-3</v>
      </c>
      <c r="Y30">
        <f t="shared" si="16"/>
        <v>7.1727219592764178E-3</v>
      </c>
      <c r="Z30">
        <f t="shared" si="17"/>
        <v>0.70771917390893069</v>
      </c>
      <c r="AB30">
        <f t="shared" si="18"/>
        <v>3.7558651098624125</v>
      </c>
      <c r="AC30">
        <f t="shared" si="19"/>
        <v>10.043152298434876</v>
      </c>
      <c r="AE30">
        <f t="shared" si="2"/>
        <v>0</v>
      </c>
      <c r="AF30">
        <f t="shared" si="3"/>
        <v>0</v>
      </c>
      <c r="AG30">
        <f t="shared" si="3"/>
        <v>-35.385958695446533</v>
      </c>
      <c r="AH30">
        <f t="shared" si="4"/>
        <v>-119.0150029717348</v>
      </c>
      <c r="AI30">
        <f t="shared" si="5"/>
        <v>-154.40096166718132</v>
      </c>
      <c r="AJ30">
        <f t="shared" si="6"/>
        <v>-6.2872871885724635</v>
      </c>
      <c r="AK30">
        <f t="shared" si="20"/>
        <v>0.26291055769036892</v>
      </c>
      <c r="AL30">
        <f t="shared" si="23"/>
        <v>-160.42533829806342</v>
      </c>
      <c r="AN30">
        <f t="shared" si="8"/>
        <v>0</v>
      </c>
      <c r="AO30">
        <f t="shared" si="8"/>
        <v>0</v>
      </c>
      <c r="AP30">
        <f t="shared" si="8"/>
        <v>-4.2446188262085682</v>
      </c>
      <c r="AQ30">
        <f t="shared" si="8"/>
        <v>-14.276095401651501</v>
      </c>
      <c r="AR30">
        <f t="shared" si="8"/>
        <v>-18.520714227860068</v>
      </c>
      <c r="AS30">
        <f t="shared" si="8"/>
        <v>-0.75417308306044906</v>
      </c>
      <c r="AT30">
        <f t="shared" si="8"/>
        <v>3.1536664369789559E-2</v>
      </c>
      <c r="AU30">
        <f t="shared" si="8"/>
        <v>-19.243350646550727</v>
      </c>
      <c r="AW30">
        <v>27</v>
      </c>
      <c r="AX30">
        <f>IF(Z30&gt;0, (R30*SUMPRODUCT(K30:$K$98, X30:$X$98)-K30*$AZ$3)/Z30, 0)</f>
        <v>14.190872126529708</v>
      </c>
    </row>
    <row r="31" spans="5:50" x14ac:dyDescent="0.25">
      <c r="E31">
        <v>2031</v>
      </c>
      <c r="F31" s="5">
        <v>3.5593E-2</v>
      </c>
      <c r="G31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3.4212090000000001E-3</v>
      </c>
      <c r="Q31" s="4">
        <f t="shared" si="22"/>
        <v>50</v>
      </c>
      <c r="R31">
        <f t="shared" si="0"/>
        <v>50000</v>
      </c>
      <c r="S31">
        <f t="shared" si="1"/>
        <v>22.140040261381127</v>
      </c>
      <c r="U31">
        <f t="shared" si="12"/>
        <v>3.4212090000000001E-3</v>
      </c>
      <c r="V31">
        <f t="shared" si="13"/>
        <v>0.01</v>
      </c>
      <c r="W31">
        <f t="shared" si="14"/>
        <v>0.70771917390893069</v>
      </c>
      <c r="X31">
        <f t="shared" si="15"/>
        <v>2.4212552072497991E-3</v>
      </c>
      <c r="Y31">
        <f t="shared" si="16"/>
        <v>7.0771917390893072E-3</v>
      </c>
      <c r="Z31">
        <f t="shared" si="17"/>
        <v>0.69822072696259163</v>
      </c>
      <c r="AB31">
        <f t="shared" si="18"/>
        <v>10.043152298434876</v>
      </c>
      <c r="AC31">
        <f t="shared" si="19"/>
        <v>15.458635006282577</v>
      </c>
      <c r="AE31">
        <f t="shared" si="2"/>
        <v>0</v>
      </c>
      <c r="AF31">
        <f t="shared" si="3"/>
        <v>0</v>
      </c>
      <c r="AG31">
        <f t="shared" si="3"/>
        <v>-34.911036348129585</v>
      </c>
      <c r="AH31">
        <f t="shared" si="4"/>
        <v>-121.06276036248995</v>
      </c>
      <c r="AI31">
        <f t="shared" si="5"/>
        <v>-155.97379671061952</v>
      </c>
      <c r="AJ31">
        <f t="shared" si="6"/>
        <v>-5.4154827078477012</v>
      </c>
      <c r="AK31">
        <f t="shared" si="20"/>
        <v>0.70302066089044135</v>
      </c>
      <c r="AL31">
        <f t="shared" si="23"/>
        <v>-160.68625875757678</v>
      </c>
      <c r="AN31">
        <f t="shared" si="8"/>
        <v>0</v>
      </c>
      <c r="AO31">
        <f t="shared" si="8"/>
        <v>0</v>
      </c>
      <c r="AP31">
        <f t="shared" si="8"/>
        <v>-3.738974026622043</v>
      </c>
      <c r="AQ31">
        <f t="shared" si="8"/>
        <v>-12.96582868731624</v>
      </c>
      <c r="AR31">
        <f t="shared" si="8"/>
        <v>-16.704802713938282</v>
      </c>
      <c r="AS31">
        <f t="shared" si="8"/>
        <v>-0.57999851348864939</v>
      </c>
      <c r="AT31">
        <f t="shared" si="8"/>
        <v>7.5293553735733015E-2</v>
      </c>
      <c r="AU31">
        <f t="shared" si="8"/>
        <v>-17.209507673691196</v>
      </c>
      <c r="AW31">
        <v>28</v>
      </c>
      <c r="AX31">
        <f>IF(Z31&gt;0, (R31*SUMPRODUCT(K31:$K$98, X31:$X$98)-K31*$AZ$3)/Z31, 0)</f>
        <v>22.140040261381127</v>
      </c>
    </row>
    <row r="32" spans="5:50" x14ac:dyDescent="0.25">
      <c r="E32">
        <v>2032</v>
      </c>
      <c r="F32" s="5">
        <v>3.5579E-2</v>
      </c>
      <c r="G32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3.53338E-3</v>
      </c>
      <c r="Q32" s="4">
        <f t="shared" si="22"/>
        <v>50</v>
      </c>
      <c r="R32">
        <f t="shared" si="0"/>
        <v>50000</v>
      </c>
      <c r="S32">
        <f t="shared" si="1"/>
        <v>29.145477449532642</v>
      </c>
      <c r="U32">
        <f t="shared" si="12"/>
        <v>3.53338E-3</v>
      </c>
      <c r="V32">
        <f t="shared" si="13"/>
        <v>0.01</v>
      </c>
      <c r="W32">
        <f t="shared" si="14"/>
        <v>0.69822072696259163</v>
      </c>
      <c r="X32">
        <f t="shared" si="15"/>
        <v>2.4670791522350822E-3</v>
      </c>
      <c r="Y32">
        <f t="shared" si="16"/>
        <v>6.982207269625916E-3</v>
      </c>
      <c r="Z32">
        <f t="shared" si="17"/>
        <v>0.68877144054073058</v>
      </c>
      <c r="AB32">
        <f t="shared" si="18"/>
        <v>15.458635006282577</v>
      </c>
      <c r="AC32">
        <f t="shared" si="19"/>
        <v>20.074572488161976</v>
      </c>
      <c r="AE32">
        <f t="shared" si="2"/>
        <v>0</v>
      </c>
      <c r="AF32">
        <f t="shared" si="3"/>
        <v>0</v>
      </c>
      <c r="AG32">
        <f t="shared" si="3"/>
        <v>-34.438572027036528</v>
      </c>
      <c r="AH32">
        <f t="shared" si="4"/>
        <v>-123.35395761175411</v>
      </c>
      <c r="AI32">
        <f t="shared" si="5"/>
        <v>-157.79252963879065</v>
      </c>
      <c r="AJ32">
        <f t="shared" si="6"/>
        <v>-4.6159374818793992</v>
      </c>
      <c r="AK32">
        <f t="shared" si="20"/>
        <v>1.0821044504397805</v>
      </c>
      <c r="AL32">
        <f t="shared" si="23"/>
        <v>-161.32636267023028</v>
      </c>
      <c r="AN32">
        <f t="shared" si="8"/>
        <v>0</v>
      </c>
      <c r="AO32">
        <f t="shared" si="8"/>
        <v>0</v>
      </c>
      <c r="AP32">
        <f t="shared" si="8"/>
        <v>-3.2931902413478888</v>
      </c>
      <c r="AQ32">
        <f t="shared" si="8"/>
        <v>-11.795728612665886</v>
      </c>
      <c r="AR32">
        <f t="shared" si="8"/>
        <v>-15.088918854013777</v>
      </c>
      <c r="AS32">
        <f t="shared" si="8"/>
        <v>-0.44139926179469002</v>
      </c>
      <c r="AT32">
        <f t="shared" si="8"/>
        <v>0.10347629435708793</v>
      </c>
      <c r="AU32">
        <f t="shared" si="8"/>
        <v>-15.426841821451379</v>
      </c>
      <c r="AW32">
        <v>29</v>
      </c>
      <c r="AX32">
        <f>IF(Z32&gt;0, (R32*SUMPRODUCT(K32:$K$98, X32:$X$98)-K32*$AZ$3)/Z32, 0)</f>
        <v>29.145477449532642</v>
      </c>
    </row>
    <row r="33" spans="5:50" x14ac:dyDescent="0.25">
      <c r="E33">
        <v>2033</v>
      </c>
      <c r="F33" s="5">
        <v>3.5575000000000002E-2</v>
      </c>
      <c r="G33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3.6617109999999998E-3</v>
      </c>
      <c r="Q33" s="4">
        <f t="shared" si="22"/>
        <v>50</v>
      </c>
      <c r="R33">
        <f t="shared" si="0"/>
        <v>50000</v>
      </c>
      <c r="S33">
        <f t="shared" si="1"/>
        <v>35.293204421075458</v>
      </c>
      <c r="U33">
        <f t="shared" si="12"/>
        <v>3.6617109999999998E-3</v>
      </c>
      <c r="V33">
        <f t="shared" si="13"/>
        <v>0.01</v>
      </c>
      <c r="W33">
        <f t="shared" si="14"/>
        <v>0.68877144054073058</v>
      </c>
      <c r="X33">
        <f t="shared" si="15"/>
        <v>2.5220819603138391E-3</v>
      </c>
      <c r="Y33">
        <f t="shared" si="16"/>
        <v>6.8877144054073063E-3</v>
      </c>
      <c r="Z33">
        <f t="shared" si="17"/>
        <v>0.67936164417500944</v>
      </c>
      <c r="AB33">
        <f t="shared" si="18"/>
        <v>20.074572488161976</v>
      </c>
      <c r="AC33">
        <f t="shared" si="19"/>
        <v>23.976849383706536</v>
      </c>
      <c r="AE33">
        <f t="shared" si="2"/>
        <v>0</v>
      </c>
      <c r="AF33">
        <f t="shared" si="3"/>
        <v>0</v>
      </c>
      <c r="AG33">
        <f t="shared" si="3"/>
        <v>-33.968082208750474</v>
      </c>
      <c r="AH33">
        <f t="shared" si="4"/>
        <v>-126.10409801569196</v>
      </c>
      <c r="AI33">
        <f t="shared" si="5"/>
        <v>-160.07218022444243</v>
      </c>
      <c r="AJ33">
        <f t="shared" si="6"/>
        <v>-3.9022768955445599</v>
      </c>
      <c r="AK33">
        <f t="shared" si="20"/>
        <v>1.4052200741713385</v>
      </c>
      <c r="AL33">
        <f t="shared" si="23"/>
        <v>-162.56923704581567</v>
      </c>
      <c r="AN33">
        <f t="shared" si="8"/>
        <v>0</v>
      </c>
      <c r="AO33">
        <f t="shared" si="8"/>
        <v>0</v>
      </c>
      <c r="AP33">
        <f t="shared" si="8"/>
        <v>-2.9001782392880124</v>
      </c>
      <c r="AQ33">
        <f t="shared" si="8"/>
        <v>-10.766706189139482</v>
      </c>
      <c r="AR33">
        <f t="shared" si="8"/>
        <v>-13.666884428427494</v>
      </c>
      <c r="AS33">
        <f t="shared" si="8"/>
        <v>-0.33317449205946864</v>
      </c>
      <c r="AT33">
        <f t="shared" si="8"/>
        <v>0.11997700239528233</v>
      </c>
      <c r="AU33">
        <f t="shared" si="8"/>
        <v>-13.880081918091681</v>
      </c>
      <c r="AW33">
        <v>30</v>
      </c>
      <c r="AX33">
        <f>IF(Z33&gt;0, (R33*SUMPRODUCT(K33:$K$98, X33:$X$98)-K33*$AZ$3)/Z33, 0)</f>
        <v>35.293204421075458</v>
      </c>
    </row>
    <row r="34" spans="5:50" x14ac:dyDescent="0.25">
      <c r="E34">
        <v>2034</v>
      </c>
      <c r="F34" s="5">
        <v>3.5573E-2</v>
      </c>
      <c r="G34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3.8071530000000002E-3</v>
      </c>
      <c r="Q34" s="4">
        <f t="shared" si="22"/>
        <v>50</v>
      </c>
      <c r="R34">
        <f t="shared" si="0"/>
        <v>50000</v>
      </c>
      <c r="S34">
        <f t="shared" si="1"/>
        <v>40.637264940615665</v>
      </c>
      <c r="U34">
        <f t="shared" si="12"/>
        <v>3.8071530000000002E-3</v>
      </c>
      <c r="V34">
        <f t="shared" si="13"/>
        <v>0.01</v>
      </c>
      <c r="W34">
        <f t="shared" si="14"/>
        <v>0.67936164417500944</v>
      </c>
      <c r="X34">
        <f t="shared" si="15"/>
        <v>2.5864337217058196E-3</v>
      </c>
      <c r="Y34">
        <f t="shared" si="16"/>
        <v>6.7936164417500946E-3</v>
      </c>
      <c r="Z34">
        <f t="shared" si="17"/>
        <v>0.66998159401155344</v>
      </c>
      <c r="AB34">
        <f t="shared" si="18"/>
        <v>23.976849383706536</v>
      </c>
      <c r="AC34">
        <f t="shared" si="19"/>
        <v>27.2262195411835</v>
      </c>
      <c r="AE34">
        <f t="shared" si="2"/>
        <v>0</v>
      </c>
      <c r="AF34">
        <f t="shared" si="3"/>
        <v>0</v>
      </c>
      <c r="AG34">
        <f t="shared" si="3"/>
        <v>-33.499079700577674</v>
      </c>
      <c r="AH34">
        <f t="shared" si="4"/>
        <v>-129.32168608529099</v>
      </c>
      <c r="AI34">
        <f t="shared" si="5"/>
        <v>-162.82076578586867</v>
      </c>
      <c r="AJ34">
        <f t="shared" si="6"/>
        <v>-3.2493701574769638</v>
      </c>
      <c r="AK34">
        <f t="shared" si="20"/>
        <v>1.6783794568594577</v>
      </c>
      <c r="AL34">
        <f t="shared" si="23"/>
        <v>-164.39175648648617</v>
      </c>
      <c r="AN34">
        <f t="shared" si="8"/>
        <v>0</v>
      </c>
      <c r="AO34">
        <f t="shared" si="8"/>
        <v>0</v>
      </c>
      <c r="AP34">
        <f t="shared" si="8"/>
        <v>-2.5536919951882964</v>
      </c>
      <c r="AQ34">
        <f t="shared" si="8"/>
        <v>-9.85841275378578</v>
      </c>
      <c r="AR34">
        <f t="shared" si="8"/>
        <v>-12.412104748974077</v>
      </c>
      <c r="AS34">
        <f t="shared" si="8"/>
        <v>-0.2477050305477366</v>
      </c>
      <c r="AT34">
        <f t="shared" si="8"/>
        <v>0.12794572932093315</v>
      </c>
      <c r="AU34">
        <f t="shared" ref="AU34:AU97" si="24">AL34*$K34</f>
        <v>-12.53186405020088</v>
      </c>
      <c r="AW34">
        <v>31</v>
      </c>
      <c r="AX34">
        <f>IF(Z34&gt;0, (R34*SUMPRODUCT(K34:$K$98, X34:$X$98)-K34*$AZ$3)/Z34, 0)</f>
        <v>40.637264940615665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3.9582979999999999E-3</v>
      </c>
      <c r="Q35" s="4">
        <f t="shared" si="22"/>
        <v>50</v>
      </c>
      <c r="R35">
        <f t="shared" si="0"/>
        <v>50000</v>
      </c>
      <c r="S35">
        <f t="shared" si="1"/>
        <v>45.232838517557468</v>
      </c>
      <c r="U35">
        <f t="shared" si="12"/>
        <v>3.9582979999999999E-3</v>
      </c>
      <c r="V35">
        <f t="shared" si="13"/>
        <v>0.01</v>
      </c>
      <c r="W35">
        <f t="shared" si="14"/>
        <v>0.66998159401155344</v>
      </c>
      <c r="X35">
        <f t="shared" si="15"/>
        <v>2.6519868036127439E-3</v>
      </c>
      <c r="Y35">
        <f t="shared" si="16"/>
        <v>6.6998159401155345E-3</v>
      </c>
      <c r="Z35">
        <f t="shared" si="17"/>
        <v>0.66062979126782517</v>
      </c>
      <c r="AB35">
        <f t="shared" si="18"/>
        <v>27.2262195411835</v>
      </c>
      <c r="AC35">
        <f t="shared" si="19"/>
        <v>29.882160668305232</v>
      </c>
      <c r="AE35">
        <f t="shared" si="2"/>
        <v>0</v>
      </c>
      <c r="AF35">
        <f t="shared" ref="AF35:AG66" si="25">-$Z35*P35</f>
        <v>0</v>
      </c>
      <c r="AG35">
        <f t="shared" si="25"/>
        <v>-33.031489563391261</v>
      </c>
      <c r="AH35">
        <f t="shared" si="4"/>
        <v>-132.5993401806372</v>
      </c>
      <c r="AI35">
        <f t="shared" ref="AI35:AI66" si="26">SUM(AE35:AH35)</f>
        <v>-165.63082974402846</v>
      </c>
      <c r="AJ35">
        <f t="shared" si="6"/>
        <v>-2.6559411271217321</v>
      </c>
      <c r="AK35">
        <f t="shared" si="20"/>
        <v>1.9058353678828452</v>
      </c>
      <c r="AL35">
        <f t="shared" si="23"/>
        <v>-166.38093550326735</v>
      </c>
      <c r="AN35">
        <f t="shared" ref="AN35:AT66" si="27">AE35*$K35</f>
        <v>0</v>
      </c>
      <c r="AO35">
        <f t="shared" si="27"/>
        <v>0</v>
      </c>
      <c r="AP35">
        <f t="shared" si="27"/>
        <v>-2.2482560726064675</v>
      </c>
      <c r="AQ35">
        <f t="shared" si="27"/>
        <v>-9.0252445689016447</v>
      </c>
      <c r="AR35">
        <f t="shared" si="27"/>
        <v>-11.273500641508113</v>
      </c>
      <c r="AS35">
        <f t="shared" si="27"/>
        <v>-0.18077403854516477</v>
      </c>
      <c r="AT35">
        <f t="shared" si="27"/>
        <v>0.12971882273149529</v>
      </c>
      <c r="AU35">
        <f t="shared" si="24"/>
        <v>-11.324555857321782</v>
      </c>
      <c r="AW35">
        <v>32</v>
      </c>
      <c r="AX35">
        <f>IF(Z35&gt;0, (R35*SUMPRODUCT(K35:$K$98, X35:$X$98)-K35*$AZ$3)/Z35, 0)</f>
        <v>45.232838517557468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4.120851E-3</v>
      </c>
      <c r="Q36" s="4">
        <f t="shared" si="22"/>
        <v>50</v>
      </c>
      <c r="R36">
        <f t="shared" si="0"/>
        <v>50000</v>
      </c>
      <c r="S36">
        <f t="shared" si="1"/>
        <v>49.179165456882266</v>
      </c>
      <c r="U36">
        <f t="shared" si="12"/>
        <v>4.120851E-3</v>
      </c>
      <c r="V36">
        <f t="shared" si="13"/>
        <v>0.01</v>
      </c>
      <c r="W36">
        <f t="shared" si="14"/>
        <v>0.66062979126782517</v>
      </c>
      <c r="X36">
        <f t="shared" si="15"/>
        <v>2.7223569359758086E-3</v>
      </c>
      <c r="Y36">
        <f t="shared" si="16"/>
        <v>6.6062979126782521E-3</v>
      </c>
      <c r="Z36">
        <f t="shared" si="17"/>
        <v>0.65130113641917109</v>
      </c>
      <c r="AB36">
        <f t="shared" si="18"/>
        <v>29.882160668305232</v>
      </c>
      <c r="AC36">
        <f t="shared" si="19"/>
        <v>32.030446350213865</v>
      </c>
      <c r="AE36">
        <f t="shared" si="2"/>
        <v>0</v>
      </c>
      <c r="AF36">
        <f t="shared" si="25"/>
        <v>0</v>
      </c>
      <c r="AG36">
        <f t="shared" si="25"/>
        <v>-32.565056820958553</v>
      </c>
      <c r="AH36">
        <f t="shared" si="4"/>
        <v>-136.11784679879042</v>
      </c>
      <c r="AI36">
        <f t="shared" si="26"/>
        <v>-168.68290361974897</v>
      </c>
      <c r="AJ36">
        <f t="shared" si="6"/>
        <v>-2.1482856819086322</v>
      </c>
      <c r="AK36">
        <f t="shared" si="20"/>
        <v>2.0917512467813664</v>
      </c>
      <c r="AL36">
        <f t="shared" si="23"/>
        <v>-168.73943805487625</v>
      </c>
      <c r="AN36">
        <f t="shared" si="27"/>
        <v>0</v>
      </c>
      <c r="AO36">
        <f t="shared" si="27"/>
        <v>0</v>
      </c>
      <c r="AP36">
        <f t="shared" si="27"/>
        <v>-1.9790256996387015</v>
      </c>
      <c r="AQ36">
        <f t="shared" si="27"/>
        <v>-8.2720788259432432</v>
      </c>
      <c r="AR36">
        <f t="shared" si="27"/>
        <v>-10.251104525581944</v>
      </c>
      <c r="AS36">
        <f t="shared" si="27"/>
        <v>-0.1305544344061087</v>
      </c>
      <c r="AT36">
        <f t="shared" si="27"/>
        <v>0.12711875484790786</v>
      </c>
      <c r="AU36">
        <f t="shared" si="24"/>
        <v>-10.254540205140145</v>
      </c>
      <c r="AW36">
        <v>33</v>
      </c>
      <c r="AX36">
        <f>IF(Z36&gt;0, (R36*SUMPRODUCT(K36:$K$98, X36:$X$98)-K36*$AZ$3)/Z36, 0)</f>
        <v>49.179165456882266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4.2986129999999997E-3</v>
      </c>
      <c r="Q37" s="4">
        <f t="shared" si="22"/>
        <v>50</v>
      </c>
      <c r="R37">
        <f t="shared" si="0"/>
        <v>50000</v>
      </c>
      <c r="S37">
        <f t="shared" si="1"/>
        <v>52.547261069035365</v>
      </c>
      <c r="U37">
        <f t="shared" si="12"/>
        <v>4.2986129999999997E-3</v>
      </c>
      <c r="V37">
        <f t="shared" si="13"/>
        <v>0.01</v>
      </c>
      <c r="W37">
        <f t="shared" si="14"/>
        <v>0.65130113641917109</v>
      </c>
      <c r="X37">
        <f t="shared" si="15"/>
        <v>2.7996915319262222E-3</v>
      </c>
      <c r="Y37">
        <f t="shared" si="16"/>
        <v>6.5130113641917106E-3</v>
      </c>
      <c r="Z37">
        <f t="shared" si="17"/>
        <v>0.64198843352305313</v>
      </c>
      <c r="AB37">
        <f t="shared" si="18"/>
        <v>32.030446350213865</v>
      </c>
      <c r="AC37">
        <f t="shared" si="19"/>
        <v>33.734733819636929</v>
      </c>
      <c r="AE37">
        <f t="shared" si="2"/>
        <v>0</v>
      </c>
      <c r="AF37">
        <f t="shared" si="25"/>
        <v>0</v>
      </c>
      <c r="AG37">
        <f t="shared" si="25"/>
        <v>-32.099421676152659</v>
      </c>
      <c r="AH37">
        <f t="shared" si="4"/>
        <v>-139.98457659631111</v>
      </c>
      <c r="AI37">
        <f t="shared" si="26"/>
        <v>-172.08399827246376</v>
      </c>
      <c r="AJ37">
        <f t="shared" si="6"/>
        <v>-1.7042874694230647</v>
      </c>
      <c r="AK37">
        <f t="shared" si="20"/>
        <v>2.2421312445149706</v>
      </c>
      <c r="AL37">
        <f t="shared" si="23"/>
        <v>-171.54615449737184</v>
      </c>
      <c r="AN37">
        <f t="shared" si="27"/>
        <v>0</v>
      </c>
      <c r="AO37">
        <f t="shared" si="27"/>
        <v>0</v>
      </c>
      <c r="AP37">
        <f t="shared" si="27"/>
        <v>-1.74172176521653</v>
      </c>
      <c r="AQ37">
        <f t="shared" si="27"/>
        <v>-7.595594285536623</v>
      </c>
      <c r="AR37">
        <f t="shared" si="27"/>
        <v>-9.3373160507531523</v>
      </c>
      <c r="AS37">
        <f t="shared" si="27"/>
        <v>-9.2475017451334227E-2</v>
      </c>
      <c r="AT37">
        <f t="shared" si="27"/>
        <v>0.12165854040744237</v>
      </c>
      <c r="AU37">
        <f t="shared" si="24"/>
        <v>-9.3081325277970439</v>
      </c>
      <c r="AW37">
        <v>34</v>
      </c>
      <c r="AX37">
        <f>IF(Z37&gt;0, (R37*SUMPRODUCT(K37:$K$98, X37:$X$98)-K37*$AZ$3)/Z37, 0)</f>
        <v>52.547261069035365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4.5124980000000002E-3</v>
      </c>
      <c r="Q38" s="4">
        <f t="shared" si="22"/>
        <v>50</v>
      </c>
      <c r="R38">
        <f t="shared" si="0"/>
        <v>50000</v>
      </c>
      <c r="S38">
        <f t="shared" si="1"/>
        <v>55.394632346208247</v>
      </c>
      <c r="U38">
        <f t="shared" si="12"/>
        <v>4.5124980000000002E-3</v>
      </c>
      <c r="V38">
        <f t="shared" si="13"/>
        <v>0.01</v>
      </c>
      <c r="W38">
        <f t="shared" si="14"/>
        <v>0.64198843352305313</v>
      </c>
      <c r="X38">
        <f t="shared" si="15"/>
        <v>2.8969715222959104E-3</v>
      </c>
      <c r="Y38">
        <f t="shared" si="16"/>
        <v>6.4198843352305315E-3</v>
      </c>
      <c r="Z38">
        <f t="shared" si="17"/>
        <v>0.63267157766552662</v>
      </c>
      <c r="AB38">
        <f t="shared" si="18"/>
        <v>33.734733819636929</v>
      </c>
      <c r="AC38">
        <f t="shared" si="19"/>
        <v>35.046609440677386</v>
      </c>
      <c r="AE38">
        <f t="shared" si="2"/>
        <v>0</v>
      </c>
      <c r="AF38">
        <f t="shared" si="25"/>
        <v>0</v>
      </c>
      <c r="AG38">
        <f t="shared" si="25"/>
        <v>-31.633578883276332</v>
      </c>
      <c r="AH38">
        <f t="shared" si="4"/>
        <v>-144.84857611479552</v>
      </c>
      <c r="AI38">
        <f t="shared" si="26"/>
        <v>-176.48215499807185</v>
      </c>
      <c r="AJ38">
        <f t="shared" si="6"/>
        <v>-1.311875621040457</v>
      </c>
      <c r="AK38">
        <f t="shared" si="20"/>
        <v>2.3614313673745855</v>
      </c>
      <c r="AL38">
        <f t="shared" si="23"/>
        <v>-175.43259925173771</v>
      </c>
      <c r="AN38">
        <f t="shared" si="27"/>
        <v>0</v>
      </c>
      <c r="AO38">
        <f t="shared" si="27"/>
        <v>0</v>
      </c>
      <c r="AP38">
        <f t="shared" si="27"/>
        <v>-1.5325402067698823</v>
      </c>
      <c r="AQ38">
        <f t="shared" si="27"/>
        <v>-7.0174249840143403</v>
      </c>
      <c r="AR38">
        <f t="shared" si="27"/>
        <v>-8.5499651907842225</v>
      </c>
      <c r="AS38">
        <f t="shared" si="27"/>
        <v>-6.355594929502581E-2</v>
      </c>
      <c r="AT38">
        <f t="shared" si="27"/>
        <v>0.11440338538306766</v>
      </c>
      <c r="AU38">
        <f t="shared" si="24"/>
        <v>-8.4991177546961794</v>
      </c>
      <c r="AW38">
        <v>35</v>
      </c>
      <c r="AX38">
        <f>IF(Z38&gt;0, (R38*SUMPRODUCT(K38:$K$98, X38:$X$98)-K38*$AZ$3)/Z38, 0)</f>
        <v>55.394632346208247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4.7406419999999998E-3</v>
      </c>
      <c r="Q39" s="4">
        <f t="shared" si="22"/>
        <v>50</v>
      </c>
      <c r="R39">
        <f t="shared" si="0"/>
        <v>50000</v>
      </c>
      <c r="S39">
        <f t="shared" si="1"/>
        <v>57.724451771516826</v>
      </c>
      <c r="U39">
        <f t="shared" si="12"/>
        <v>4.7406419999999998E-3</v>
      </c>
      <c r="V39">
        <f t="shared" si="13"/>
        <v>0.01</v>
      </c>
      <c r="W39">
        <f t="shared" si="14"/>
        <v>0.63267157766552662</v>
      </c>
      <c r="X39">
        <f t="shared" si="15"/>
        <v>2.9992694532874572E-3</v>
      </c>
      <c r="Y39">
        <f t="shared" si="16"/>
        <v>6.3267157766552663E-3</v>
      </c>
      <c r="Z39">
        <f t="shared" si="17"/>
        <v>0.62334559243558396</v>
      </c>
      <c r="AB39">
        <f t="shared" si="18"/>
        <v>35.046609440677386</v>
      </c>
      <c r="AC39">
        <f t="shared" si="19"/>
        <v>35.982282587535451</v>
      </c>
      <c r="AE39">
        <f t="shared" si="2"/>
        <v>0</v>
      </c>
      <c r="AF39">
        <f t="shared" si="25"/>
        <v>0</v>
      </c>
      <c r="AG39">
        <f t="shared" si="25"/>
        <v>-31.167279621779198</v>
      </c>
      <c r="AH39">
        <f t="shared" si="4"/>
        <v>-149.96347266437286</v>
      </c>
      <c r="AI39">
        <f t="shared" si="26"/>
        <v>-181.13075228615205</v>
      </c>
      <c r="AJ39">
        <f t="shared" si="6"/>
        <v>-0.9356731468580648</v>
      </c>
      <c r="AK39">
        <f t="shared" si="20"/>
        <v>2.4532626608474173</v>
      </c>
      <c r="AL39">
        <f t="shared" si="23"/>
        <v>-179.6131627721627</v>
      </c>
      <c r="AN39">
        <f t="shared" si="27"/>
        <v>0</v>
      </c>
      <c r="AO39">
        <f t="shared" si="27"/>
        <v>0</v>
      </c>
      <c r="AP39">
        <f t="shared" si="27"/>
        <v>-1.3481692680636443</v>
      </c>
      <c r="AQ39">
        <f t="shared" si="27"/>
        <v>-6.4868075633053461</v>
      </c>
      <c r="AR39">
        <f t="shared" si="27"/>
        <v>-7.8349768313689898</v>
      </c>
      <c r="AS39">
        <f t="shared" si="27"/>
        <v>-4.0473400208626671E-2</v>
      </c>
      <c r="AT39">
        <f t="shared" si="27"/>
        <v>0.10611812663724951</v>
      </c>
      <c r="AU39">
        <f t="shared" si="24"/>
        <v>-7.769332104940367</v>
      </c>
      <c r="AW39">
        <v>36</v>
      </c>
      <c r="AX39">
        <f>IF(Z39&gt;0, (R39*SUMPRODUCT(K39:$K$98, X39:$X$98)-K39*$AZ$3)/Z39, 0)</f>
        <v>57.724451771516826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4.9668849999999999E-3</v>
      </c>
      <c r="Q40" s="4">
        <f t="shared" si="22"/>
        <v>50</v>
      </c>
      <c r="R40">
        <f t="shared" si="0"/>
        <v>50000</v>
      </c>
      <c r="S40">
        <f t="shared" si="1"/>
        <v>59.601789660346682</v>
      </c>
      <c r="U40">
        <f t="shared" si="12"/>
        <v>4.9668849999999999E-3</v>
      </c>
      <c r="V40">
        <f t="shared" si="13"/>
        <v>0.01</v>
      </c>
      <c r="W40">
        <f t="shared" si="14"/>
        <v>0.62334559243558396</v>
      </c>
      <c r="X40">
        <f t="shared" si="15"/>
        <v>3.0960858728844155E-3</v>
      </c>
      <c r="Y40">
        <f t="shared" si="16"/>
        <v>6.2334559243558399E-3</v>
      </c>
      <c r="Z40">
        <f t="shared" si="17"/>
        <v>0.61401605063834364</v>
      </c>
      <c r="AB40">
        <f t="shared" si="18"/>
        <v>35.982282587535451</v>
      </c>
      <c r="AC40">
        <f t="shared" si="19"/>
        <v>36.596455498223335</v>
      </c>
      <c r="AE40">
        <f t="shared" si="2"/>
        <v>0</v>
      </c>
      <c r="AF40">
        <f t="shared" si="25"/>
        <v>0</v>
      </c>
      <c r="AG40">
        <f t="shared" si="25"/>
        <v>-30.700802531917184</v>
      </c>
      <c r="AH40">
        <f t="shared" si="4"/>
        <v>-154.80429364422076</v>
      </c>
      <c r="AI40">
        <f t="shared" si="26"/>
        <v>-185.50509617613795</v>
      </c>
      <c r="AJ40">
        <f t="shared" si="6"/>
        <v>-0.61417291068788415</v>
      </c>
      <c r="AK40">
        <f t="shared" si="20"/>
        <v>2.518759781127482</v>
      </c>
      <c r="AL40">
        <f t="shared" si="23"/>
        <v>-183.60050930569838</v>
      </c>
      <c r="AN40">
        <f t="shared" si="27"/>
        <v>0</v>
      </c>
      <c r="AO40">
        <f t="shared" si="27"/>
        <v>0</v>
      </c>
      <c r="AP40">
        <f t="shared" si="27"/>
        <v>-1.1857065836321441</v>
      </c>
      <c r="AQ40">
        <f t="shared" si="27"/>
        <v>-5.9787515312556181</v>
      </c>
      <c r="AR40">
        <f t="shared" si="27"/>
        <v>-7.1644581148877631</v>
      </c>
      <c r="AS40">
        <f t="shared" si="27"/>
        <v>-2.3720189820251748E-2</v>
      </c>
      <c r="AT40">
        <f t="shared" si="27"/>
        <v>9.7277914867726231E-2</v>
      </c>
      <c r="AU40">
        <f t="shared" si="24"/>
        <v>-7.0909003898402894</v>
      </c>
      <c r="AW40">
        <v>37</v>
      </c>
      <c r="AX40">
        <f>IF(Z40&gt;0, (R40*SUMPRODUCT(K40:$K$98, X40:$X$98)-K40*$AZ$3)/Z40, 0)</f>
        <v>59.601789660346682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5.2168930000000002E-3</v>
      </c>
      <c r="Q41" s="4">
        <f t="shared" si="22"/>
        <v>50</v>
      </c>
      <c r="R41">
        <f t="shared" si="0"/>
        <v>50000</v>
      </c>
      <c r="S41">
        <f t="shared" si="1"/>
        <v>61.120452655750263</v>
      </c>
      <c r="U41">
        <f t="shared" si="12"/>
        <v>5.2168930000000002E-3</v>
      </c>
      <c r="V41">
        <f t="shared" si="13"/>
        <v>0.01</v>
      </c>
      <c r="W41">
        <f t="shared" si="14"/>
        <v>0.61401605063834364</v>
      </c>
      <c r="X41">
        <f t="shared" si="15"/>
        <v>3.2032560364628204E-3</v>
      </c>
      <c r="Y41">
        <f t="shared" si="16"/>
        <v>6.1401605063834365E-3</v>
      </c>
      <c r="Z41">
        <f t="shared" si="17"/>
        <v>0.60467263409549743</v>
      </c>
      <c r="AB41">
        <f t="shared" si="18"/>
        <v>36.596455498223335</v>
      </c>
      <c r="AC41">
        <f t="shared" si="19"/>
        <v>36.957865104461654</v>
      </c>
      <c r="AE41">
        <f t="shared" si="2"/>
        <v>0</v>
      </c>
      <c r="AF41">
        <f t="shared" si="25"/>
        <v>0</v>
      </c>
      <c r="AG41">
        <f t="shared" si="25"/>
        <v>-30.233631704774872</v>
      </c>
      <c r="AH41">
        <f t="shared" si="4"/>
        <v>-160.16280182314102</v>
      </c>
      <c r="AI41">
        <f t="shared" si="26"/>
        <v>-190.39643352791589</v>
      </c>
      <c r="AJ41">
        <f t="shared" si="6"/>
        <v>-0.3614096062383183</v>
      </c>
      <c r="AK41">
        <f t="shared" si="20"/>
        <v>2.5617518848756338</v>
      </c>
      <c r="AL41">
        <f t="shared" si="23"/>
        <v>-188.19609124927857</v>
      </c>
      <c r="AN41">
        <f t="shared" si="27"/>
        <v>0</v>
      </c>
      <c r="AO41">
        <f t="shared" si="27"/>
        <v>0</v>
      </c>
      <c r="AP41">
        <f t="shared" si="27"/>
        <v>-1.0425569762675162</v>
      </c>
      <c r="AQ41">
        <f t="shared" si="27"/>
        <v>-5.5229503358968266</v>
      </c>
      <c r="AR41">
        <f t="shared" si="27"/>
        <v>-6.5655073121643426</v>
      </c>
      <c r="AS41">
        <f t="shared" si="27"/>
        <v>-1.2462614810987043E-2</v>
      </c>
      <c r="AT41">
        <f t="shared" si="27"/>
        <v>8.8337792995664133E-2</v>
      </c>
      <c r="AU41">
        <f t="shared" si="24"/>
        <v>-6.489632133979665</v>
      </c>
      <c r="AW41">
        <v>38</v>
      </c>
      <c r="AX41">
        <f>IF(Z41&gt;0, (R41*SUMPRODUCT(K41:$K$98, X41:$X$98)-K41*$AZ$3)/Z41, 0)</f>
        <v>61.120452655750263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5.4821100000000001E-3</v>
      </c>
      <c r="Q42" s="4">
        <f t="shared" si="22"/>
        <v>50</v>
      </c>
      <c r="R42">
        <f t="shared" si="0"/>
        <v>50000</v>
      </c>
      <c r="S42">
        <f t="shared" si="1"/>
        <v>62.313263681660636</v>
      </c>
      <c r="U42">
        <f t="shared" si="12"/>
        <v>5.4821100000000001E-3</v>
      </c>
      <c r="V42">
        <f t="shared" si="13"/>
        <v>0.01</v>
      </c>
      <c r="W42">
        <f t="shared" si="14"/>
        <v>0.60467263409549743</v>
      </c>
      <c r="X42">
        <f t="shared" si="15"/>
        <v>3.3148818941012674E-3</v>
      </c>
      <c r="Y42">
        <f t="shared" si="16"/>
        <v>6.0467263409549749E-3</v>
      </c>
      <c r="Z42">
        <f t="shared" si="17"/>
        <v>0.59531102586044127</v>
      </c>
      <c r="AB42">
        <f t="shared" si="18"/>
        <v>36.957865104461654</v>
      </c>
      <c r="AC42">
        <f t="shared" si="19"/>
        <v>37.095772927041573</v>
      </c>
      <c r="AE42">
        <f t="shared" si="2"/>
        <v>0</v>
      </c>
      <c r="AF42">
        <f t="shared" si="25"/>
        <v>0</v>
      </c>
      <c r="AG42">
        <f t="shared" si="25"/>
        <v>-29.765551293022064</v>
      </c>
      <c r="AH42">
        <f t="shared" si="4"/>
        <v>-165.74409470506336</v>
      </c>
      <c r="AI42">
        <f t="shared" si="26"/>
        <v>-195.50964599808543</v>
      </c>
      <c r="AJ42">
        <f t="shared" si="6"/>
        <v>-0.13790782257991907</v>
      </c>
      <c r="AK42">
        <f t="shared" si="20"/>
        <v>2.5870505573123159</v>
      </c>
      <c r="AL42">
        <f t="shared" si="23"/>
        <v>-193.06050326335301</v>
      </c>
      <c r="AN42">
        <f t="shared" si="27"/>
        <v>0</v>
      </c>
      <c r="AO42">
        <f t="shared" si="27"/>
        <v>0</v>
      </c>
      <c r="AP42">
        <f t="shared" si="27"/>
        <v>-0.91644285221399557</v>
      </c>
      <c r="AQ42">
        <f t="shared" si="27"/>
        <v>-5.103046451040993</v>
      </c>
      <c r="AR42">
        <f t="shared" si="27"/>
        <v>-6.0194893032549883</v>
      </c>
      <c r="AS42">
        <f t="shared" si="27"/>
        <v>-4.2460036108046498E-3</v>
      </c>
      <c r="AT42">
        <f t="shared" si="27"/>
        <v>7.9651942886101085E-2</v>
      </c>
      <c r="AU42">
        <f t="shared" si="24"/>
        <v>-5.9440833639796917</v>
      </c>
      <c r="AW42">
        <v>39</v>
      </c>
      <c r="AX42">
        <f>IF(Z42&gt;0, (R42*SUMPRODUCT(K42:$K$98, X42:$X$98)-K42*$AZ$3)/Z42, 0)</f>
        <v>62.313263681660636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5.7777469999999997E-3</v>
      </c>
      <c r="Q43" s="4">
        <f t="shared" si="22"/>
        <v>50</v>
      </c>
      <c r="R43">
        <f t="shared" si="0"/>
        <v>50000</v>
      </c>
      <c r="S43">
        <f t="shared" si="1"/>
        <v>63.229054938458198</v>
      </c>
      <c r="U43">
        <f t="shared" si="12"/>
        <v>5.7777469999999997E-3</v>
      </c>
      <c r="V43">
        <f t="shared" si="13"/>
        <v>0.01</v>
      </c>
      <c r="W43">
        <f t="shared" si="14"/>
        <v>0.59531102586044127</v>
      </c>
      <c r="X43">
        <f t="shared" si="15"/>
        <v>3.4395564937320868E-3</v>
      </c>
      <c r="Y43">
        <f t="shared" si="16"/>
        <v>5.9531102586044132E-3</v>
      </c>
      <c r="Z43">
        <f t="shared" si="17"/>
        <v>0.58591835910810475</v>
      </c>
      <c r="AB43">
        <f t="shared" si="18"/>
        <v>37.095772927041573</v>
      </c>
      <c r="AC43">
        <f t="shared" si="19"/>
        <v>37.047064117497634</v>
      </c>
      <c r="AE43">
        <f t="shared" si="2"/>
        <v>0</v>
      </c>
      <c r="AF43">
        <f t="shared" si="25"/>
        <v>0</v>
      </c>
      <c r="AG43">
        <f t="shared" si="25"/>
        <v>-29.295917955405237</v>
      </c>
      <c r="AH43">
        <f t="shared" si="4"/>
        <v>-171.97782468660435</v>
      </c>
      <c r="AI43">
        <f t="shared" si="26"/>
        <v>-201.27374264200958</v>
      </c>
      <c r="AJ43">
        <f t="shared" si="6"/>
        <v>4.8708809543938969E-2</v>
      </c>
      <c r="AK43">
        <f t="shared" si="20"/>
        <v>2.5967041048929103</v>
      </c>
      <c r="AL43">
        <f t="shared" si="23"/>
        <v>-198.62832972757272</v>
      </c>
      <c r="AN43">
        <f t="shared" si="27"/>
        <v>0</v>
      </c>
      <c r="AO43">
        <f t="shared" si="27"/>
        <v>0</v>
      </c>
      <c r="AP43">
        <f t="shared" si="27"/>
        <v>-0.80534236495696854</v>
      </c>
      <c r="AQ43">
        <f t="shared" si="27"/>
        <v>-4.7276561964739789</v>
      </c>
      <c r="AR43">
        <f t="shared" si="27"/>
        <v>-5.5329985614309471</v>
      </c>
      <c r="AS43">
        <f t="shared" si="27"/>
        <v>1.3390011513572234E-3</v>
      </c>
      <c r="AT43">
        <f t="shared" si="27"/>
        <v>7.1383181373979823E-2</v>
      </c>
      <c r="AU43">
        <f t="shared" si="24"/>
        <v>-5.4602763789056104</v>
      </c>
      <c r="AW43">
        <v>40</v>
      </c>
      <c r="AX43">
        <f>IF(Z43&gt;0, (R43*SUMPRODUCT(K43:$K$98, X43:$X$98)-K43*$AZ$3)/Z43, 0)</f>
        <v>63.229054938458198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6.1180619999999996E-3</v>
      </c>
      <c r="Q44" s="4">
        <f t="shared" si="22"/>
        <v>50</v>
      </c>
      <c r="R44">
        <f t="shared" si="0"/>
        <v>50000</v>
      </c>
      <c r="S44">
        <f t="shared" si="1"/>
        <v>63.892175599822679</v>
      </c>
      <c r="U44">
        <f t="shared" si="12"/>
        <v>6.1180619999999996E-3</v>
      </c>
      <c r="V44">
        <f t="shared" si="13"/>
        <v>0.01</v>
      </c>
      <c r="W44">
        <f t="shared" si="14"/>
        <v>0.58591835910810475</v>
      </c>
      <c r="X44">
        <f t="shared" si="15"/>
        <v>3.5846848479616491E-3</v>
      </c>
      <c r="Y44">
        <f t="shared" si="16"/>
        <v>5.8591835910810474E-3</v>
      </c>
      <c r="Z44">
        <f t="shared" si="17"/>
        <v>0.57647449066906209</v>
      </c>
      <c r="AB44">
        <f t="shared" si="18"/>
        <v>37.047064117497634</v>
      </c>
      <c r="AC44">
        <f t="shared" si="19"/>
        <v>36.832209386646056</v>
      </c>
      <c r="AE44">
        <f t="shared" si="2"/>
        <v>0</v>
      </c>
      <c r="AF44">
        <f t="shared" si="25"/>
        <v>0</v>
      </c>
      <c r="AG44">
        <f t="shared" si="25"/>
        <v>-28.823724533453106</v>
      </c>
      <c r="AH44">
        <f t="shared" si="4"/>
        <v>-179.23424239808244</v>
      </c>
      <c r="AI44">
        <f t="shared" si="26"/>
        <v>-208.05796693153556</v>
      </c>
      <c r="AJ44">
        <f t="shared" si="6"/>
        <v>0.21485473085157736</v>
      </c>
      <c r="AK44">
        <f t="shared" si="20"/>
        <v>2.5932944882248345</v>
      </c>
      <c r="AL44">
        <f t="shared" si="23"/>
        <v>-205.24981771245913</v>
      </c>
      <c r="AN44">
        <f t="shared" si="27"/>
        <v>0</v>
      </c>
      <c r="AO44">
        <f t="shared" si="27"/>
        <v>0</v>
      </c>
      <c r="AP44">
        <f t="shared" si="27"/>
        <v>-0.70746589891729061</v>
      </c>
      <c r="AQ44">
        <f t="shared" si="27"/>
        <v>-4.3992272500297851</v>
      </c>
      <c r="AR44">
        <f t="shared" si="27"/>
        <v>-5.1066931489470759</v>
      </c>
      <c r="AS44">
        <f t="shared" si="27"/>
        <v>5.2735167907300871E-3</v>
      </c>
      <c r="AT44">
        <f t="shared" si="27"/>
        <v>6.3651295797665014E-2</v>
      </c>
      <c r="AU44">
        <f t="shared" si="24"/>
        <v>-5.0377683363586803</v>
      </c>
      <c r="AW44">
        <v>41</v>
      </c>
      <c r="AX44">
        <f>IF(Z44&gt;0, (R44*SUMPRODUCT(K44:$K$98, X44:$X$98)-K44*$AZ$3)/Z44, 0)</f>
        <v>63.892175599822679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6.4830920000000002E-3</v>
      </c>
      <c r="Q45" s="4">
        <f t="shared" si="22"/>
        <v>50</v>
      </c>
      <c r="R45">
        <f t="shared" si="0"/>
        <v>50000</v>
      </c>
      <c r="S45">
        <f t="shared" si="1"/>
        <v>64.310482496475316</v>
      </c>
      <c r="U45">
        <f t="shared" si="12"/>
        <v>6.4830920000000002E-3</v>
      </c>
      <c r="V45">
        <f t="shared" si="13"/>
        <v>0.01</v>
      </c>
      <c r="W45">
        <f t="shared" si="14"/>
        <v>0.57647449066906209</v>
      </c>
      <c r="X45">
        <f t="shared" si="15"/>
        <v>3.7373371586606713E-3</v>
      </c>
      <c r="Y45">
        <f t="shared" si="16"/>
        <v>5.7647449066906206E-3</v>
      </c>
      <c r="Z45">
        <f t="shared" si="17"/>
        <v>0.56697240860371079</v>
      </c>
      <c r="AB45">
        <f t="shared" si="18"/>
        <v>36.832209386646056</v>
      </c>
      <c r="AC45">
        <f t="shared" si="19"/>
        <v>36.462269159493395</v>
      </c>
      <c r="AE45">
        <f t="shared" si="2"/>
        <v>0</v>
      </c>
      <c r="AF45">
        <f t="shared" si="25"/>
        <v>0</v>
      </c>
      <c r="AG45">
        <f t="shared" si="25"/>
        <v>-28.348620430185541</v>
      </c>
      <c r="AH45">
        <f t="shared" si="4"/>
        <v>-186.86685793303357</v>
      </c>
      <c r="AI45">
        <f t="shared" si="26"/>
        <v>-215.21547836321912</v>
      </c>
      <c r="AJ45">
        <f t="shared" si="6"/>
        <v>0.36994022715266084</v>
      </c>
      <c r="AK45">
        <f t="shared" si="20"/>
        <v>2.5782546570652243</v>
      </c>
      <c r="AL45">
        <f t="shared" si="23"/>
        <v>-212.26728347900124</v>
      </c>
      <c r="AN45">
        <f t="shared" si="27"/>
        <v>0</v>
      </c>
      <c r="AO45">
        <f t="shared" si="27"/>
        <v>0</v>
      </c>
      <c r="AP45">
        <f t="shared" si="27"/>
        <v>-0.62125417269515548</v>
      </c>
      <c r="AQ45">
        <f t="shared" si="27"/>
        <v>-4.0951486692352637</v>
      </c>
      <c r="AR45">
        <f t="shared" si="27"/>
        <v>-4.7164028419304191</v>
      </c>
      <c r="AS45">
        <f t="shared" si="27"/>
        <v>8.107163815339144E-3</v>
      </c>
      <c r="AT45">
        <f t="shared" si="27"/>
        <v>5.6501919305637416E-2</v>
      </c>
      <c r="AU45">
        <f t="shared" si="24"/>
        <v>-4.6517937588094425</v>
      </c>
      <c r="AW45">
        <v>42</v>
      </c>
      <c r="AX45">
        <f>IF(Z45&gt;0, (R45*SUMPRODUCT(K45:$K$98, X45:$X$98)-K45*$AZ$3)/Z45, 0)</f>
        <v>64.310482496475316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6.8699859999999998E-3</v>
      </c>
      <c r="Q46" s="4">
        <f t="shared" si="22"/>
        <v>50</v>
      </c>
      <c r="R46">
        <f t="shared" si="0"/>
        <v>50000</v>
      </c>
      <c r="S46">
        <f t="shared" si="1"/>
        <v>64.521364087785514</v>
      </c>
      <c r="U46">
        <f t="shared" si="12"/>
        <v>6.8699859999999998E-3</v>
      </c>
      <c r="V46">
        <f t="shared" si="13"/>
        <v>0.01</v>
      </c>
      <c r="W46">
        <f t="shared" si="14"/>
        <v>0.56697240860371079</v>
      </c>
      <c r="X46">
        <f t="shared" si="15"/>
        <v>3.8950925094937724E-3</v>
      </c>
      <c r="Y46">
        <f t="shared" si="16"/>
        <v>5.6697240860371081E-3</v>
      </c>
      <c r="Z46">
        <f t="shared" si="17"/>
        <v>0.55740759200817991</v>
      </c>
      <c r="AB46">
        <f t="shared" si="18"/>
        <v>36.462269159493395</v>
      </c>
      <c r="AC46">
        <f t="shared" si="19"/>
        <v>35.964698189255579</v>
      </c>
      <c r="AE46">
        <f t="shared" si="2"/>
        <v>0</v>
      </c>
      <c r="AF46">
        <f t="shared" si="25"/>
        <v>0</v>
      </c>
      <c r="AG46">
        <f t="shared" si="25"/>
        <v>-27.870379600408995</v>
      </c>
      <c r="AH46">
        <f t="shared" si="4"/>
        <v>-194.75462547468862</v>
      </c>
      <c r="AI46">
        <f t="shared" si="26"/>
        <v>-222.62500507509762</v>
      </c>
      <c r="AJ46">
        <f t="shared" si="6"/>
        <v>0.49757097023781682</v>
      </c>
      <c r="AK46">
        <f t="shared" si="20"/>
        <v>2.5523588411645379</v>
      </c>
      <c r="AL46">
        <f t="shared" si="23"/>
        <v>-219.57507526369525</v>
      </c>
      <c r="AN46">
        <f t="shared" si="27"/>
        <v>0</v>
      </c>
      <c r="AO46">
        <f t="shared" si="27"/>
        <v>0</v>
      </c>
      <c r="AP46">
        <f t="shared" si="27"/>
        <v>-0.5453335924101308</v>
      </c>
      <c r="AQ46">
        <f t="shared" si="27"/>
        <v>-3.8107209543368747</v>
      </c>
      <c r="AR46">
        <f t="shared" si="27"/>
        <v>-4.3560545467470053</v>
      </c>
      <c r="AS46">
        <f t="shared" si="27"/>
        <v>9.735861820654966E-3</v>
      </c>
      <c r="AT46">
        <f t="shared" si="27"/>
        <v>4.9941444498717562E-2</v>
      </c>
      <c r="AU46">
        <f t="shared" si="24"/>
        <v>-4.296377240427633</v>
      </c>
      <c r="AW46">
        <v>43</v>
      </c>
      <c r="AX46">
        <f>IF(Z46&gt;0, (R46*SUMPRODUCT(K46:$K$98, X46:$X$98)-K46*$AZ$3)/Z46, 0)</f>
        <v>64.521364087785514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7.3063119999999997E-3</v>
      </c>
      <c r="Q47" s="4">
        <f t="shared" si="22"/>
        <v>50</v>
      </c>
      <c r="R47">
        <f t="shared" si="0"/>
        <v>50000</v>
      </c>
      <c r="S47">
        <f t="shared" si="1"/>
        <v>64.564847071100957</v>
      </c>
      <c r="U47">
        <f t="shared" si="12"/>
        <v>7.3063119999999997E-3</v>
      </c>
      <c r="V47">
        <f t="shared" si="13"/>
        <v>0.01</v>
      </c>
      <c r="W47">
        <f t="shared" si="14"/>
        <v>0.55740759200817991</v>
      </c>
      <c r="X47">
        <f t="shared" si="15"/>
        <v>4.0725937783804688E-3</v>
      </c>
      <c r="Y47">
        <f t="shared" si="16"/>
        <v>5.5740759200817993E-3</v>
      </c>
      <c r="Z47">
        <f t="shared" si="17"/>
        <v>0.54776092230971773</v>
      </c>
      <c r="AB47">
        <f t="shared" si="18"/>
        <v>35.964698189255579</v>
      </c>
      <c r="AC47">
        <f t="shared" si="19"/>
        <v>35.366100180452136</v>
      </c>
      <c r="AE47">
        <f t="shared" si="2"/>
        <v>0</v>
      </c>
      <c r="AF47">
        <f t="shared" si="25"/>
        <v>0</v>
      </c>
      <c r="AG47">
        <f t="shared" si="25"/>
        <v>-27.388046115485885</v>
      </c>
      <c r="AH47">
        <f t="shared" si="4"/>
        <v>-203.62968891902344</v>
      </c>
      <c r="AI47">
        <f t="shared" si="26"/>
        <v>-231.01773503450931</v>
      </c>
      <c r="AJ47">
        <f t="shared" si="6"/>
        <v>0.59859800880344238</v>
      </c>
      <c r="AK47">
        <f t="shared" si="20"/>
        <v>2.5175288732478909</v>
      </c>
      <c r="AL47">
        <f t="shared" si="23"/>
        <v>-227.90160815245798</v>
      </c>
      <c r="AN47">
        <f t="shared" si="27"/>
        <v>0</v>
      </c>
      <c r="AO47">
        <f t="shared" si="27"/>
        <v>0</v>
      </c>
      <c r="AP47">
        <f t="shared" si="27"/>
        <v>-0.47847846349625023</v>
      </c>
      <c r="AQ47">
        <f t="shared" si="27"/>
        <v>-3.5574797948475423</v>
      </c>
      <c r="AR47">
        <f t="shared" si="27"/>
        <v>-4.0359582583437925</v>
      </c>
      <c r="AS47">
        <f t="shared" si="27"/>
        <v>1.0457710429450427E-2</v>
      </c>
      <c r="AT47">
        <f t="shared" si="27"/>
        <v>4.3982084081492602E-2</v>
      </c>
      <c r="AU47">
        <f t="shared" si="24"/>
        <v>-3.9815184638328494</v>
      </c>
      <c r="AW47">
        <v>44</v>
      </c>
      <c r="AX47">
        <f>IF(Z47&gt;0, (R47*SUMPRODUCT(K47:$K$98, X47:$X$98)-K47*$AZ$3)/Z47, 0)</f>
        <v>64.564847071100957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7.7977719999999997E-3</v>
      </c>
      <c r="Q48" s="4">
        <f t="shared" si="22"/>
        <v>50</v>
      </c>
      <c r="R48">
        <f t="shared" si="0"/>
        <v>50000</v>
      </c>
      <c r="S48">
        <f t="shared" si="1"/>
        <v>64.453185822204588</v>
      </c>
      <c r="U48">
        <f t="shared" si="12"/>
        <v>7.7977719999999997E-3</v>
      </c>
      <c r="V48">
        <f t="shared" si="13"/>
        <v>0.01</v>
      </c>
      <c r="W48">
        <f t="shared" si="14"/>
        <v>0.54776092230971773</v>
      </c>
      <c r="X48">
        <f t="shared" si="15"/>
        <v>4.2713147826808923E-3</v>
      </c>
      <c r="Y48">
        <f t="shared" si="16"/>
        <v>5.4776092230971775E-3</v>
      </c>
      <c r="Z48">
        <f t="shared" si="17"/>
        <v>0.53801199830393964</v>
      </c>
      <c r="AB48">
        <f t="shared" si="18"/>
        <v>35.366100180452136</v>
      </c>
      <c r="AC48">
        <f t="shared" si="19"/>
        <v>34.676587301259438</v>
      </c>
      <c r="AE48">
        <f t="shared" si="2"/>
        <v>0</v>
      </c>
      <c r="AF48">
        <f t="shared" si="25"/>
        <v>0</v>
      </c>
      <c r="AG48">
        <f t="shared" si="25"/>
        <v>-26.900599915196981</v>
      </c>
      <c r="AH48">
        <f t="shared" si="4"/>
        <v>-213.56573913404461</v>
      </c>
      <c r="AI48">
        <f t="shared" si="26"/>
        <v>-240.46633904924158</v>
      </c>
      <c r="AJ48">
        <f t="shared" si="6"/>
        <v>0.68951287919269788</v>
      </c>
      <c r="AK48">
        <f t="shared" si="20"/>
        <v>2.4756270126316497</v>
      </c>
      <c r="AL48">
        <f t="shared" si="23"/>
        <v>-237.30119915741722</v>
      </c>
      <c r="AN48">
        <f t="shared" si="27"/>
        <v>0</v>
      </c>
      <c r="AO48">
        <f t="shared" si="27"/>
        <v>0</v>
      </c>
      <c r="AP48">
        <f t="shared" si="27"/>
        <v>-0.41960947580003005</v>
      </c>
      <c r="AQ48">
        <f t="shared" si="27"/>
        <v>-3.3313088975482876</v>
      </c>
      <c r="AR48">
        <f t="shared" si="27"/>
        <v>-3.7509183733483176</v>
      </c>
      <c r="AS48">
        <f t="shared" si="27"/>
        <v>1.0755378642391098E-2</v>
      </c>
      <c r="AT48">
        <f t="shared" si="27"/>
        <v>3.8616111028063449E-2</v>
      </c>
      <c r="AU48">
        <f t="shared" si="24"/>
        <v>-3.7015468836778629</v>
      </c>
      <c r="AW48">
        <v>45</v>
      </c>
      <c r="AX48">
        <f>IF(Z48&gt;0, (R48*SUMPRODUCT(K48:$K$98, X48:$X$98)-K48*$AZ$3)/Z48, 0)</f>
        <v>64.453185822204588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8.3605269999999995E-3</v>
      </c>
      <c r="Q49" s="4">
        <f t="shared" si="22"/>
        <v>50</v>
      </c>
      <c r="R49">
        <f t="shared" si="0"/>
        <v>50000</v>
      </c>
      <c r="S49">
        <f t="shared" si="1"/>
        <v>64.199568783601521</v>
      </c>
      <c r="U49">
        <f t="shared" si="12"/>
        <v>8.3605269999999995E-3</v>
      </c>
      <c r="V49">
        <f t="shared" si="13"/>
        <v>0.01</v>
      </c>
      <c r="W49">
        <f t="shared" si="14"/>
        <v>0.53801199830393964</v>
      </c>
      <c r="X49">
        <f t="shared" si="15"/>
        <v>4.4980638381440412E-3</v>
      </c>
      <c r="Y49">
        <f t="shared" si="16"/>
        <v>5.3801199830393965E-3</v>
      </c>
      <c r="Z49">
        <f t="shared" si="17"/>
        <v>0.5281338144827562</v>
      </c>
      <c r="AB49">
        <f t="shared" si="18"/>
        <v>34.676587301259438</v>
      </c>
      <c r="AC49">
        <f t="shared" si="19"/>
        <v>33.90596314983155</v>
      </c>
      <c r="AE49">
        <f t="shared" si="2"/>
        <v>0</v>
      </c>
      <c r="AF49">
        <f t="shared" si="25"/>
        <v>0</v>
      </c>
      <c r="AG49">
        <f t="shared" si="25"/>
        <v>-26.40669072413781</v>
      </c>
      <c r="AH49">
        <f t="shared" si="4"/>
        <v>-224.90319190720206</v>
      </c>
      <c r="AI49">
        <f t="shared" si="26"/>
        <v>-251.30988263133986</v>
      </c>
      <c r="AJ49">
        <f t="shared" si="6"/>
        <v>0.77062415142788865</v>
      </c>
      <c r="AK49">
        <f t="shared" si="20"/>
        <v>2.4273611110881608</v>
      </c>
      <c r="AL49">
        <f t="shared" si="23"/>
        <v>-248.1118973688238</v>
      </c>
      <c r="AN49">
        <f t="shared" si="27"/>
        <v>0</v>
      </c>
      <c r="AO49">
        <f t="shared" si="27"/>
        <v>0</v>
      </c>
      <c r="AP49">
        <f t="shared" si="27"/>
        <v>-0.36777252204477473</v>
      </c>
      <c r="AQ49">
        <f t="shared" si="27"/>
        <v>-3.1322824570374976</v>
      </c>
      <c r="AR49">
        <f t="shared" si="27"/>
        <v>-3.5000549790822721</v>
      </c>
      <c r="AS49">
        <f t="shared" si="27"/>
        <v>1.0732673422807417E-2</v>
      </c>
      <c r="AT49">
        <f t="shared" si="27"/>
        <v>3.3806459395621491E-2</v>
      </c>
      <c r="AU49">
        <f t="shared" si="24"/>
        <v>-3.4555158462638431</v>
      </c>
      <c r="AW49">
        <v>46</v>
      </c>
      <c r="AX49">
        <f>IF(Z49&gt;0, (R49*SUMPRODUCT(K49:$K$98, X49:$X$98)-K49*$AZ$3)/Z49, 0)</f>
        <v>64.199568783601521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9.009787E-3</v>
      </c>
      <c r="Q50" s="4">
        <f t="shared" si="22"/>
        <v>50</v>
      </c>
      <c r="R50">
        <f t="shared" si="0"/>
        <v>50000</v>
      </c>
      <c r="S50">
        <f t="shared" si="1"/>
        <v>63.810813821672419</v>
      </c>
      <c r="U50">
        <f t="shared" si="12"/>
        <v>9.009787E-3</v>
      </c>
      <c r="V50">
        <f t="shared" si="13"/>
        <v>0.01</v>
      </c>
      <c r="W50">
        <f t="shared" si="14"/>
        <v>0.5281338144827562</v>
      </c>
      <c r="X50">
        <f t="shared" si="15"/>
        <v>4.7583731759871482E-3</v>
      </c>
      <c r="Y50">
        <f t="shared" si="16"/>
        <v>5.2813381448275623E-3</v>
      </c>
      <c r="Z50">
        <f t="shared" si="17"/>
        <v>0.51809410316194149</v>
      </c>
      <c r="AB50">
        <f t="shared" si="18"/>
        <v>33.90596314983155</v>
      </c>
      <c r="AC50">
        <f t="shared" si="19"/>
        <v>33.060006358972991</v>
      </c>
      <c r="AE50">
        <f t="shared" si="2"/>
        <v>0</v>
      </c>
      <c r="AF50">
        <f t="shared" si="25"/>
        <v>0</v>
      </c>
      <c r="AG50">
        <f t="shared" si="25"/>
        <v>-25.904705158097073</v>
      </c>
      <c r="AH50">
        <f t="shared" si="4"/>
        <v>-237.91865879935742</v>
      </c>
      <c r="AI50">
        <f t="shared" si="26"/>
        <v>-263.82336395745449</v>
      </c>
      <c r="AJ50">
        <f t="shared" si="6"/>
        <v>0.84595679085855835</v>
      </c>
      <c r="AK50">
        <f t="shared" si="20"/>
        <v>2.3734174204882086</v>
      </c>
      <c r="AL50">
        <f t="shared" si="23"/>
        <v>-260.60398974610774</v>
      </c>
      <c r="AN50">
        <f t="shared" si="27"/>
        <v>0</v>
      </c>
      <c r="AO50">
        <f t="shared" si="27"/>
        <v>0</v>
      </c>
      <c r="AP50">
        <f t="shared" si="27"/>
        <v>-0.32212611137165242</v>
      </c>
      <c r="AQ50">
        <f t="shared" si="27"/>
        <v>-2.9585286500680574</v>
      </c>
      <c r="AR50">
        <f t="shared" si="27"/>
        <v>-3.2806547614397097</v>
      </c>
      <c r="AS50">
        <f t="shared" si="27"/>
        <v>1.0519508705642704E-2</v>
      </c>
      <c r="AT50">
        <f t="shared" si="27"/>
        <v>2.951354665716515E-2</v>
      </c>
      <c r="AU50">
        <f t="shared" si="24"/>
        <v>-3.2406217060769023</v>
      </c>
      <c r="AW50">
        <v>47</v>
      </c>
      <c r="AX50">
        <f>IF(Z50&gt;0, (R50*SUMPRODUCT(K50:$K$98, X50:$X$98)-K50*$AZ$3)/Z50, 0)</f>
        <v>63.810813821672419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9.7579090000000004E-3</v>
      </c>
      <c r="Q51" s="4">
        <f t="shared" si="22"/>
        <v>50</v>
      </c>
      <c r="R51">
        <f t="shared" si="0"/>
        <v>50000</v>
      </c>
      <c r="S51">
        <f t="shared" si="1"/>
        <v>63.291042479264931</v>
      </c>
      <c r="U51">
        <f t="shared" si="12"/>
        <v>9.7579090000000004E-3</v>
      </c>
      <c r="V51">
        <f t="shared" si="13"/>
        <v>0.01</v>
      </c>
      <c r="W51">
        <f t="shared" si="14"/>
        <v>0.51809410316194149</v>
      </c>
      <c r="X51">
        <f t="shared" si="15"/>
        <v>5.0555151120908375E-3</v>
      </c>
      <c r="Y51">
        <f t="shared" si="16"/>
        <v>5.1809410316194151E-3</v>
      </c>
      <c r="Z51">
        <f t="shared" si="17"/>
        <v>0.50785764701823133</v>
      </c>
      <c r="AB51">
        <f t="shared" si="18"/>
        <v>33.060006358972991</v>
      </c>
      <c r="AC51">
        <f t="shared" si="19"/>
        <v>32.142839910850412</v>
      </c>
      <c r="AE51">
        <f t="shared" si="2"/>
        <v>0</v>
      </c>
      <c r="AF51">
        <f t="shared" si="25"/>
        <v>0</v>
      </c>
      <c r="AG51">
        <f t="shared" si="25"/>
        <v>-25.392882350911567</v>
      </c>
      <c r="AH51">
        <f t="shared" si="4"/>
        <v>-252.77575560454187</v>
      </c>
      <c r="AI51">
        <f t="shared" si="26"/>
        <v>-278.16863795545345</v>
      </c>
      <c r="AJ51">
        <f t="shared" si="6"/>
        <v>0.91716644812257897</v>
      </c>
      <c r="AK51">
        <f t="shared" si="20"/>
        <v>2.3142004451281095</v>
      </c>
      <c r="AL51">
        <f t="shared" si="23"/>
        <v>-274.93727106220274</v>
      </c>
      <c r="AN51">
        <f t="shared" si="27"/>
        <v>0</v>
      </c>
      <c r="AO51">
        <f t="shared" si="27"/>
        <v>0</v>
      </c>
      <c r="AP51">
        <f t="shared" si="27"/>
        <v>-0.28192997587200669</v>
      </c>
      <c r="AQ51">
        <f t="shared" si="27"/>
        <v>-2.8064975725789729</v>
      </c>
      <c r="AR51">
        <f t="shared" si="27"/>
        <v>-3.0884275484509796</v>
      </c>
      <c r="AS51">
        <f t="shared" si="27"/>
        <v>1.0183039129487806E-2</v>
      </c>
      <c r="AT51">
        <f t="shared" si="27"/>
        <v>2.5693911649794784E-2</v>
      </c>
      <c r="AU51">
        <f t="shared" si="24"/>
        <v>-3.0525505976716967</v>
      </c>
      <c r="AW51">
        <v>48</v>
      </c>
      <c r="AX51">
        <f>IF(Z51&gt;0, (R51*SUMPRODUCT(K51:$K$98, X51:$X$98)-K51*$AZ$3)/Z51, 0)</f>
        <v>63.291042479264931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1.0650522000000001E-2</v>
      </c>
      <c r="Q52" s="4">
        <f t="shared" si="22"/>
        <v>50</v>
      </c>
      <c r="R52">
        <f t="shared" si="0"/>
        <v>50000</v>
      </c>
      <c r="S52">
        <f t="shared" si="1"/>
        <v>62.647484869244181</v>
      </c>
      <c r="U52">
        <f t="shared" si="12"/>
        <v>1.0650522000000001E-2</v>
      </c>
      <c r="V52">
        <f t="shared" si="13"/>
        <v>0.01</v>
      </c>
      <c r="W52">
        <f t="shared" si="14"/>
        <v>0.50785764701823133</v>
      </c>
      <c r="X52">
        <f t="shared" si="15"/>
        <v>5.4089490424359078E-3</v>
      </c>
      <c r="Y52">
        <f t="shared" si="16"/>
        <v>5.0785764701823137E-3</v>
      </c>
      <c r="Z52">
        <f t="shared" si="17"/>
        <v>0.49737012150561305</v>
      </c>
      <c r="AB52">
        <f t="shared" si="18"/>
        <v>32.142839910850412</v>
      </c>
      <c r="AC52">
        <f t="shared" si="19"/>
        <v>31.158987161437032</v>
      </c>
      <c r="AE52">
        <f t="shared" si="2"/>
        <v>0</v>
      </c>
      <c r="AF52">
        <f t="shared" si="25"/>
        <v>0</v>
      </c>
      <c r="AG52">
        <f t="shared" si="25"/>
        <v>-24.868506075280653</v>
      </c>
      <c r="AH52">
        <f t="shared" si="4"/>
        <v>-270.44745212179538</v>
      </c>
      <c r="AI52">
        <f t="shared" si="26"/>
        <v>-295.31595819707604</v>
      </c>
      <c r="AJ52">
        <f t="shared" si="6"/>
        <v>0.98385274941337997</v>
      </c>
      <c r="AK52">
        <f t="shared" si="20"/>
        <v>2.2499987937595289</v>
      </c>
      <c r="AL52">
        <f t="shared" si="23"/>
        <v>-292.08210665390317</v>
      </c>
      <c r="AN52">
        <f t="shared" si="27"/>
        <v>0</v>
      </c>
      <c r="AO52">
        <f t="shared" si="27"/>
        <v>0</v>
      </c>
      <c r="AP52">
        <f t="shared" si="27"/>
        <v>-0.24652497741321633</v>
      </c>
      <c r="AQ52">
        <f t="shared" si="27"/>
        <v>-2.6809834022181041</v>
      </c>
      <c r="AR52">
        <f t="shared" si="27"/>
        <v>-2.9275083796313206</v>
      </c>
      <c r="AS52">
        <f t="shared" si="27"/>
        <v>9.7530698503901607E-3</v>
      </c>
      <c r="AT52">
        <f t="shared" si="27"/>
        <v>2.2304552598866639E-2</v>
      </c>
      <c r="AU52">
        <f t="shared" si="24"/>
        <v>-2.895450757182064</v>
      </c>
      <c r="AW52">
        <v>49</v>
      </c>
      <c r="AX52">
        <f>IF(Z52&gt;0, (R52*SUMPRODUCT(K52:$K$98, X52:$X$98)-K52*$AZ$3)/Z52, 0)</f>
        <v>62.647484869244181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1.1678121E-2</v>
      </c>
      <c r="Q53" s="4">
        <f t="shared" si="22"/>
        <v>50</v>
      </c>
      <c r="R53">
        <f t="shared" si="0"/>
        <v>50000</v>
      </c>
      <c r="S53">
        <f t="shared" si="1"/>
        <v>61.870331295343412</v>
      </c>
      <c r="U53">
        <f t="shared" si="12"/>
        <v>1.1678121E-2</v>
      </c>
      <c r="V53">
        <f t="shared" si="13"/>
        <v>0.01</v>
      </c>
      <c r="W53">
        <f t="shared" si="14"/>
        <v>0.49737012150561305</v>
      </c>
      <c r="X53">
        <f t="shared" si="15"/>
        <v>5.8083484607272511E-3</v>
      </c>
      <c r="Y53">
        <f t="shared" si="16"/>
        <v>4.9737012150561305E-3</v>
      </c>
      <c r="Z53">
        <f t="shared" si="17"/>
        <v>0.48658807182982966</v>
      </c>
      <c r="AB53">
        <f t="shared" si="18"/>
        <v>31.158987161437032</v>
      </c>
      <c r="AC53">
        <f t="shared" si="19"/>
        <v>30.10536520847392</v>
      </c>
      <c r="AE53">
        <f t="shared" si="2"/>
        <v>0</v>
      </c>
      <c r="AF53">
        <f t="shared" si="25"/>
        <v>0</v>
      </c>
      <c r="AG53">
        <f t="shared" si="25"/>
        <v>-24.329403591491484</v>
      </c>
      <c r="AH53">
        <f t="shared" si="4"/>
        <v>-290.41742303636255</v>
      </c>
      <c r="AI53">
        <f t="shared" si="26"/>
        <v>-314.74682662785403</v>
      </c>
      <c r="AJ53">
        <f t="shared" si="6"/>
        <v>1.0536219529631126</v>
      </c>
      <c r="AK53">
        <f t="shared" si="20"/>
        <v>2.1811291013005927</v>
      </c>
      <c r="AL53">
        <f t="shared" si="23"/>
        <v>-311.51207557359032</v>
      </c>
      <c r="AN53">
        <f t="shared" si="27"/>
        <v>0</v>
      </c>
      <c r="AO53">
        <f t="shared" si="27"/>
        <v>0</v>
      </c>
      <c r="AP53">
        <f t="shared" si="27"/>
        <v>-0.21533998136011637</v>
      </c>
      <c r="AQ53">
        <f t="shared" si="27"/>
        <v>-2.5704897462087559</v>
      </c>
      <c r="AR53">
        <f t="shared" si="27"/>
        <v>-2.7858297275688724</v>
      </c>
      <c r="AS53">
        <f t="shared" si="27"/>
        <v>9.3256265349239108E-3</v>
      </c>
      <c r="AT53">
        <f t="shared" si="27"/>
        <v>1.9305212240481543E-2</v>
      </c>
      <c r="AU53">
        <f t="shared" si="24"/>
        <v>-2.7571988887934666</v>
      </c>
      <c r="AW53">
        <v>50</v>
      </c>
      <c r="AX53">
        <f>IF(Z53&gt;0, (R53*SUMPRODUCT(K53:$K$98, X53:$X$98)-K53*$AZ$3)/Z53, 0)</f>
        <v>61.870331295343412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1.2859717E-2</v>
      </c>
      <c r="Q54" s="4">
        <f t="shared" si="22"/>
        <v>50</v>
      </c>
      <c r="R54">
        <f t="shared" si="0"/>
        <v>50000</v>
      </c>
      <c r="S54">
        <f t="shared" si="1"/>
        <v>60.967449909014029</v>
      </c>
      <c r="U54">
        <f t="shared" si="12"/>
        <v>1.2859717E-2</v>
      </c>
      <c r="V54">
        <f t="shared" si="13"/>
        <v>0.01</v>
      </c>
      <c r="W54">
        <f t="shared" si="14"/>
        <v>0.48658807182982966</v>
      </c>
      <c r="X54">
        <f t="shared" si="15"/>
        <v>6.2573848993072818E-3</v>
      </c>
      <c r="Y54">
        <f t="shared" si="16"/>
        <v>4.8658807182982971E-3</v>
      </c>
      <c r="Z54">
        <f t="shared" si="17"/>
        <v>0.47546480621222409</v>
      </c>
      <c r="AB54">
        <f t="shared" si="18"/>
        <v>30.10536520847392</v>
      </c>
      <c r="AC54">
        <f t="shared" si="19"/>
        <v>28.987876756242834</v>
      </c>
      <c r="AE54">
        <f t="shared" si="2"/>
        <v>0</v>
      </c>
      <c r="AF54">
        <f t="shared" si="25"/>
        <v>0</v>
      </c>
      <c r="AG54">
        <f t="shared" si="25"/>
        <v>-23.773240310611204</v>
      </c>
      <c r="AH54">
        <f t="shared" si="4"/>
        <v>-312.86924496536409</v>
      </c>
      <c r="AI54">
        <f t="shared" si="26"/>
        <v>-336.64248527597528</v>
      </c>
      <c r="AJ54">
        <f t="shared" si="6"/>
        <v>1.1174884522310862</v>
      </c>
      <c r="AK54">
        <f t="shared" si="20"/>
        <v>2.1073755645931747</v>
      </c>
      <c r="AL54">
        <f t="shared" si="23"/>
        <v>-333.41762125915102</v>
      </c>
      <c r="AN54">
        <f t="shared" si="27"/>
        <v>0</v>
      </c>
      <c r="AO54">
        <f t="shared" si="27"/>
        <v>0</v>
      </c>
      <c r="AP54">
        <f t="shared" si="27"/>
        <v>-0.18787265207807038</v>
      </c>
      <c r="AQ54">
        <f t="shared" si="27"/>
        <v>-2.4725100170324747</v>
      </c>
      <c r="AR54">
        <f t="shared" si="27"/>
        <v>-2.660382669110545</v>
      </c>
      <c r="AS54">
        <f t="shared" si="27"/>
        <v>8.8311696867659599E-3</v>
      </c>
      <c r="AT54">
        <f t="shared" si="27"/>
        <v>1.6653944984854348E-2</v>
      </c>
      <c r="AU54">
        <f t="shared" si="24"/>
        <v>-2.6348975544389246</v>
      </c>
      <c r="AW54">
        <v>51</v>
      </c>
      <c r="AX54">
        <f>IF(Z54&gt;0, (R54*SUMPRODUCT(K54:$K$98, X54:$X$98)-K54*$AZ$3)/Z54, 0)</f>
        <v>60.967449909014029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1.4223828000000001E-2</v>
      </c>
      <c r="Q55" s="4">
        <f t="shared" si="22"/>
        <v>50</v>
      </c>
      <c r="R55">
        <f t="shared" si="0"/>
        <v>50000</v>
      </c>
      <c r="S55">
        <f t="shared" si="1"/>
        <v>59.94795876128665</v>
      </c>
      <c r="U55">
        <f t="shared" si="12"/>
        <v>1.4223828000000001E-2</v>
      </c>
      <c r="V55">
        <f t="shared" si="13"/>
        <v>0.01</v>
      </c>
      <c r="W55">
        <f t="shared" si="14"/>
        <v>0.47546480621222409</v>
      </c>
      <c r="X55">
        <f t="shared" si="15"/>
        <v>6.7629296236160078E-3</v>
      </c>
      <c r="Y55">
        <f t="shared" si="16"/>
        <v>4.7546480621222407E-3</v>
      </c>
      <c r="Z55">
        <f t="shared" si="17"/>
        <v>0.46394722852648584</v>
      </c>
      <c r="AB55">
        <f t="shared" si="18"/>
        <v>28.987876756242834</v>
      </c>
      <c r="AC55">
        <f t="shared" si="19"/>
        <v>27.812689323119006</v>
      </c>
      <c r="AE55">
        <f t="shared" si="2"/>
        <v>0</v>
      </c>
      <c r="AF55">
        <f t="shared" si="25"/>
        <v>0</v>
      </c>
      <c r="AG55">
        <f t="shared" si="25"/>
        <v>-23.197361426324292</v>
      </c>
      <c r="AH55">
        <f t="shared" si="4"/>
        <v>-338.14648118080038</v>
      </c>
      <c r="AI55">
        <f t="shared" si="26"/>
        <v>-361.34384260712466</v>
      </c>
      <c r="AJ55">
        <f t="shared" si="6"/>
        <v>1.1751874331238277</v>
      </c>
      <c r="AK55">
        <f t="shared" si="20"/>
        <v>2.0291513729369988</v>
      </c>
      <c r="AL55">
        <f t="shared" si="23"/>
        <v>-358.13950380106382</v>
      </c>
      <c r="AN55">
        <f t="shared" si="27"/>
        <v>0</v>
      </c>
      <c r="AO55">
        <f t="shared" si="27"/>
        <v>0</v>
      </c>
      <c r="AP55">
        <f t="shared" si="27"/>
        <v>-0.16368005113234585</v>
      </c>
      <c r="AQ55">
        <f t="shared" si="27"/>
        <v>-2.3859538295199245</v>
      </c>
      <c r="AR55">
        <f t="shared" si="27"/>
        <v>-2.5496338806522703</v>
      </c>
      <c r="AS55">
        <f t="shared" si="27"/>
        <v>8.2920956228028087E-3</v>
      </c>
      <c r="AT55">
        <f t="shared" si="27"/>
        <v>1.4317645631054221E-2</v>
      </c>
      <c r="AU55">
        <f t="shared" si="24"/>
        <v>-2.5270241393984132</v>
      </c>
      <c r="AW55">
        <v>52</v>
      </c>
      <c r="AX55">
        <f>IF(Z55&gt;0, (R55*SUMPRODUCT(K55:$K$98, X55:$X$98)-K55*$AZ$3)/Z55, 0)</f>
        <v>59.94795876128665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1.5749540999999999E-2</v>
      </c>
      <c r="Q56" s="4">
        <f t="shared" si="22"/>
        <v>50</v>
      </c>
      <c r="R56">
        <f t="shared" si="0"/>
        <v>50000</v>
      </c>
      <c r="S56">
        <f t="shared" si="1"/>
        <v>58.816398574994118</v>
      </c>
      <c r="U56">
        <f t="shared" si="12"/>
        <v>1.5749540999999999E-2</v>
      </c>
      <c r="V56">
        <f t="shared" si="13"/>
        <v>0.01</v>
      </c>
      <c r="W56">
        <f t="shared" si="14"/>
        <v>0.46394722852648584</v>
      </c>
      <c r="X56">
        <f t="shared" si="15"/>
        <v>7.3069558975142578E-3</v>
      </c>
      <c r="Y56">
        <f t="shared" si="16"/>
        <v>4.6394722852648581E-3</v>
      </c>
      <c r="Z56">
        <f t="shared" si="17"/>
        <v>0.45200080034370677</v>
      </c>
      <c r="AB56">
        <f t="shared" si="18"/>
        <v>27.812689323119006</v>
      </c>
      <c r="AC56">
        <f t="shared" si="19"/>
        <v>26.585059229231796</v>
      </c>
      <c r="AE56">
        <f t="shared" si="2"/>
        <v>0</v>
      </c>
      <c r="AF56">
        <f t="shared" si="25"/>
        <v>0</v>
      </c>
      <c r="AG56">
        <f t="shared" si="25"/>
        <v>-22.600040017185339</v>
      </c>
      <c r="AH56">
        <f t="shared" si="4"/>
        <v>-365.34779487571291</v>
      </c>
      <c r="AI56">
        <f t="shared" si="26"/>
        <v>-387.94783489289824</v>
      </c>
      <c r="AJ56">
        <f t="shared" si="6"/>
        <v>1.2276300938872104</v>
      </c>
      <c r="AK56">
        <f t="shared" si="20"/>
        <v>1.9468882526183307</v>
      </c>
      <c r="AL56">
        <f t="shared" si="23"/>
        <v>-384.77331654639266</v>
      </c>
      <c r="AN56">
        <f t="shared" si="27"/>
        <v>0</v>
      </c>
      <c r="AO56">
        <f t="shared" si="27"/>
        <v>0</v>
      </c>
      <c r="AP56">
        <f t="shared" si="27"/>
        <v>-0.14237979012931376</v>
      </c>
      <c r="AQ56">
        <f t="shared" si="27"/>
        <v>-2.3016836394562294</v>
      </c>
      <c r="AR56">
        <f t="shared" si="27"/>
        <v>-2.444063429585543</v>
      </c>
      <c r="AS56">
        <f t="shared" si="27"/>
        <v>7.7340444968760497E-3</v>
      </c>
      <c r="AT56">
        <f t="shared" si="27"/>
        <v>1.2265356194158949E-2</v>
      </c>
      <c r="AU56">
        <f t="shared" si="24"/>
        <v>-2.4240640288945077</v>
      </c>
      <c r="AW56">
        <v>53</v>
      </c>
      <c r="AX56">
        <f>IF(Z56&gt;0, (R56*SUMPRODUCT(K56:$K$98, X56:$X$98)-K56*$AZ$3)/Z56, 0)</f>
        <v>58.816398574994118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1.7447312E-2</v>
      </c>
      <c r="Q57" s="4">
        <f t="shared" si="22"/>
        <v>50</v>
      </c>
      <c r="R57">
        <f t="shared" si="0"/>
        <v>50000</v>
      </c>
      <c r="S57">
        <f t="shared" si="1"/>
        <v>57.593049581888437</v>
      </c>
      <c r="U57">
        <f t="shared" si="12"/>
        <v>1.7447312E-2</v>
      </c>
      <c r="V57">
        <f t="shared" si="13"/>
        <v>0.01</v>
      </c>
      <c r="W57">
        <f t="shared" si="14"/>
        <v>0.45200080034370677</v>
      </c>
      <c r="X57">
        <f t="shared" si="15"/>
        <v>7.886198987846359E-3</v>
      </c>
      <c r="Y57">
        <f t="shared" si="16"/>
        <v>4.5200080034370682E-3</v>
      </c>
      <c r="Z57">
        <f t="shared" si="17"/>
        <v>0.43959459335242335</v>
      </c>
      <c r="AB57">
        <f t="shared" si="18"/>
        <v>26.585059229231796</v>
      </c>
      <c r="AC57">
        <f t="shared" si="19"/>
        <v>25.317593210876204</v>
      </c>
      <c r="AE57">
        <f t="shared" si="2"/>
        <v>0</v>
      </c>
      <c r="AF57">
        <f t="shared" si="25"/>
        <v>0</v>
      </c>
      <c r="AG57">
        <f t="shared" si="25"/>
        <v>-21.979729667621168</v>
      </c>
      <c r="AH57">
        <f t="shared" si="4"/>
        <v>-394.30994939231795</v>
      </c>
      <c r="AI57">
        <f t="shared" si="26"/>
        <v>-416.28967905993909</v>
      </c>
      <c r="AJ57">
        <f t="shared" si="6"/>
        <v>1.2674660183555915</v>
      </c>
      <c r="AK57">
        <f t="shared" si="20"/>
        <v>1.8609541460462258</v>
      </c>
      <c r="AL57">
        <f t="shared" si="23"/>
        <v>-413.16125889553723</v>
      </c>
      <c r="AN57">
        <f t="shared" si="27"/>
        <v>0</v>
      </c>
      <c r="AO57">
        <f t="shared" si="27"/>
        <v>0</v>
      </c>
      <c r="AP57">
        <f t="shared" si="27"/>
        <v>-0.12363557822066067</v>
      </c>
      <c r="AQ57">
        <f t="shared" si="27"/>
        <v>-2.2179862686434437</v>
      </c>
      <c r="AR57">
        <f t="shared" si="27"/>
        <v>-2.3416218468641046</v>
      </c>
      <c r="AS57">
        <f t="shared" si="27"/>
        <v>7.1294732202860566E-3</v>
      </c>
      <c r="AT57">
        <f t="shared" si="27"/>
        <v>1.0467833106587164E-2</v>
      </c>
      <c r="AU57">
        <f t="shared" si="24"/>
        <v>-2.3240245405372311</v>
      </c>
      <c r="AW57">
        <v>54</v>
      </c>
      <c r="AX57">
        <f>IF(Z57&gt;0, (R57*SUMPRODUCT(K57:$K$98, X57:$X$98)-K57*$AZ$3)/Z57, 0)</f>
        <v>57.593049581888437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1.9300032000000002E-2</v>
      </c>
      <c r="Q58" s="4">
        <f t="shared" si="22"/>
        <v>50</v>
      </c>
      <c r="R58">
        <f t="shared" si="0"/>
        <v>50000</v>
      </c>
      <c r="S58">
        <f t="shared" si="1"/>
        <v>56.29763674279085</v>
      </c>
      <c r="U58">
        <f t="shared" si="12"/>
        <v>1.9300032000000002E-2</v>
      </c>
      <c r="V58">
        <f t="shared" si="13"/>
        <v>0.01</v>
      </c>
      <c r="W58">
        <f t="shared" si="14"/>
        <v>0.43959459335242335</v>
      </c>
      <c r="X58">
        <f t="shared" si="15"/>
        <v>8.4841897187287584E-3</v>
      </c>
      <c r="Y58">
        <f t="shared" si="16"/>
        <v>4.3959459335242337E-3</v>
      </c>
      <c r="Z58">
        <f t="shared" si="17"/>
        <v>0.42671445770017036</v>
      </c>
      <c r="AB58">
        <f t="shared" si="18"/>
        <v>25.317593210876204</v>
      </c>
      <c r="AC58">
        <f t="shared" si="19"/>
        <v>24.023015532501184</v>
      </c>
      <c r="AE58">
        <f t="shared" si="2"/>
        <v>0</v>
      </c>
      <c r="AF58">
        <f t="shared" si="25"/>
        <v>0</v>
      </c>
      <c r="AG58">
        <f t="shared" si="25"/>
        <v>-21.335722885008519</v>
      </c>
      <c r="AH58">
        <f t="shared" si="4"/>
        <v>-424.20948593643794</v>
      </c>
      <c r="AI58">
        <f t="shared" si="26"/>
        <v>-445.54520882144647</v>
      </c>
      <c r="AJ58">
        <f t="shared" si="6"/>
        <v>1.2945776783750205</v>
      </c>
      <c r="AK58">
        <f t="shared" si="20"/>
        <v>1.7722315247613345</v>
      </c>
      <c r="AL58">
        <f t="shared" si="23"/>
        <v>-442.47839961831016</v>
      </c>
      <c r="AN58">
        <f t="shared" si="27"/>
        <v>0</v>
      </c>
      <c r="AO58">
        <f t="shared" si="27"/>
        <v>0</v>
      </c>
      <c r="AP58">
        <f t="shared" si="27"/>
        <v>-0.10715451055576501</v>
      </c>
      <c r="AQ58">
        <f t="shared" si="27"/>
        <v>-2.1305094785689769</v>
      </c>
      <c r="AR58">
        <f t="shared" si="27"/>
        <v>-2.2376639891247421</v>
      </c>
      <c r="AS58">
        <f t="shared" si="27"/>
        <v>6.5017641188133812E-3</v>
      </c>
      <c r="AT58">
        <f t="shared" si="27"/>
        <v>8.9006874831849461E-3</v>
      </c>
      <c r="AU58">
        <f t="shared" si="24"/>
        <v>-2.2222615375227441</v>
      </c>
      <c r="AW58">
        <v>55</v>
      </c>
      <c r="AX58">
        <f>IF(Z58&gt;0, (R58*SUMPRODUCT(K58:$K$98, X58:$X$98)-K58*$AZ$3)/Z58, 0)</f>
        <v>56.29763674279085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2.1337168E-2</v>
      </c>
      <c r="Q59" s="4">
        <f t="shared" si="22"/>
        <v>50</v>
      </c>
      <c r="R59">
        <f t="shared" si="0"/>
        <v>50000</v>
      </c>
      <c r="S59">
        <f t="shared" si="1"/>
        <v>54.959220450509953</v>
      </c>
      <c r="U59">
        <f t="shared" si="12"/>
        <v>2.1337168E-2</v>
      </c>
      <c r="V59">
        <f t="shared" si="13"/>
        <v>0.01</v>
      </c>
      <c r="W59">
        <f t="shared" si="14"/>
        <v>0.42671445770017036</v>
      </c>
      <c r="X59">
        <f t="shared" si="15"/>
        <v>9.1048780719774278E-3</v>
      </c>
      <c r="Y59">
        <f t="shared" si="16"/>
        <v>4.2671445770017039E-3</v>
      </c>
      <c r="Z59">
        <f t="shared" si="17"/>
        <v>0.41334243505119123</v>
      </c>
      <c r="AB59">
        <f t="shared" si="18"/>
        <v>24.023015532501184</v>
      </c>
      <c r="AC59">
        <f t="shared" si="19"/>
        <v>22.716978009529011</v>
      </c>
      <c r="AE59">
        <f t="shared" si="2"/>
        <v>0</v>
      </c>
      <c r="AF59">
        <f t="shared" si="25"/>
        <v>0</v>
      </c>
      <c r="AG59">
        <f t="shared" si="25"/>
        <v>-20.667121752559563</v>
      </c>
      <c r="AH59">
        <f t="shared" si="4"/>
        <v>-455.24390359887138</v>
      </c>
      <c r="AI59">
        <f t="shared" si="26"/>
        <v>-475.91102535143096</v>
      </c>
      <c r="AJ59">
        <f t="shared" si="6"/>
        <v>1.3060375229721721</v>
      </c>
      <c r="AK59">
        <f t="shared" si="20"/>
        <v>1.6816110872750829</v>
      </c>
      <c r="AL59">
        <f t="shared" si="23"/>
        <v>-472.92337674118369</v>
      </c>
      <c r="AN59">
        <f t="shared" si="27"/>
        <v>0</v>
      </c>
      <c r="AO59">
        <f t="shared" si="27"/>
        <v>0</v>
      </c>
      <c r="AP59">
        <f t="shared" si="27"/>
        <v>-9.2675528264751089E-2</v>
      </c>
      <c r="AQ59">
        <f t="shared" si="27"/>
        <v>-2.0414051729340454</v>
      </c>
      <c r="AR59">
        <f t="shared" si="27"/>
        <v>-2.1340807011987968</v>
      </c>
      <c r="AS59">
        <f t="shared" si="27"/>
        <v>5.8565347813873923E-3</v>
      </c>
      <c r="AT59">
        <f t="shared" si="27"/>
        <v>7.5406821382750077E-3</v>
      </c>
      <c r="AU59">
        <f t="shared" si="24"/>
        <v>-2.1206834842791342</v>
      </c>
      <c r="AW59">
        <v>56</v>
      </c>
      <c r="AX59">
        <f>IF(Z59&gt;0, (R59*SUMPRODUCT(K59:$K$98, X59:$X$98)-K59*$AZ$3)/Z59, 0)</f>
        <v>54.959220450509953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2.3628113999999999E-2</v>
      </c>
      <c r="Q60" s="4">
        <f t="shared" si="22"/>
        <v>50</v>
      </c>
      <c r="R60">
        <f t="shared" si="0"/>
        <v>50000</v>
      </c>
      <c r="S60">
        <f t="shared" si="1"/>
        <v>53.603980683830926</v>
      </c>
      <c r="U60">
        <f t="shared" si="12"/>
        <v>2.3628113999999999E-2</v>
      </c>
      <c r="V60">
        <f t="shared" si="13"/>
        <v>0.01</v>
      </c>
      <c r="W60">
        <f t="shared" si="14"/>
        <v>0.41334243505119123</v>
      </c>
      <c r="X60">
        <f t="shared" si="15"/>
        <v>9.7665021764271418E-3</v>
      </c>
      <c r="Y60">
        <f t="shared" si="16"/>
        <v>4.1334243505119122E-3</v>
      </c>
      <c r="Z60">
        <f t="shared" si="17"/>
        <v>0.39944250852425217</v>
      </c>
      <c r="AB60">
        <f t="shared" si="18"/>
        <v>22.716978009529011</v>
      </c>
      <c r="AC60">
        <f t="shared" si="19"/>
        <v>21.411708511234984</v>
      </c>
      <c r="AE60">
        <f t="shared" si="2"/>
        <v>0</v>
      </c>
      <c r="AF60">
        <f t="shared" si="25"/>
        <v>0</v>
      </c>
      <c r="AG60">
        <f t="shared" si="25"/>
        <v>-19.97212542621261</v>
      </c>
      <c r="AH60">
        <f t="shared" si="4"/>
        <v>-488.32510882135711</v>
      </c>
      <c r="AI60">
        <f t="shared" si="26"/>
        <v>-508.29723424756969</v>
      </c>
      <c r="AJ60">
        <f t="shared" si="6"/>
        <v>1.3052694982940274</v>
      </c>
      <c r="AK60">
        <f t="shared" si="20"/>
        <v>1.5901884606670309</v>
      </c>
      <c r="AL60">
        <f t="shared" si="23"/>
        <v>-505.40177628860863</v>
      </c>
      <c r="AN60">
        <f t="shared" si="27"/>
        <v>0</v>
      </c>
      <c r="AO60">
        <f t="shared" si="27"/>
        <v>0</v>
      </c>
      <c r="AP60">
        <f t="shared" si="27"/>
        <v>-7.9963415210048058E-2</v>
      </c>
      <c r="AQ60">
        <f t="shared" si="27"/>
        <v>-1.9551320954015721</v>
      </c>
      <c r="AR60">
        <f t="shared" si="27"/>
        <v>-2.0350955106116202</v>
      </c>
      <c r="AS60">
        <f t="shared" si="27"/>
        <v>5.2259739324543803E-3</v>
      </c>
      <c r="AT60">
        <f t="shared" si="27"/>
        <v>6.3667184853374017E-3</v>
      </c>
      <c r="AU60">
        <f t="shared" si="24"/>
        <v>-2.0235028181938284</v>
      </c>
      <c r="AW60">
        <v>57</v>
      </c>
      <c r="AX60">
        <f>IF(Z60&gt;0, (R60*SUMPRODUCT(K60:$K$98, X60:$X$98)-K60*$AZ$3)/Z60, 0)</f>
        <v>53.603980683830926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2.6203289000000001E-2</v>
      </c>
      <c r="Q61" s="4">
        <f t="shared" si="22"/>
        <v>50</v>
      </c>
      <c r="R61">
        <f t="shared" si="0"/>
        <v>50000</v>
      </c>
      <c r="S61">
        <f t="shared" si="1"/>
        <v>52.246268696640733</v>
      </c>
      <c r="U61">
        <f t="shared" si="12"/>
        <v>2.6203289000000001E-2</v>
      </c>
      <c r="V61">
        <f t="shared" si="13"/>
        <v>0.01</v>
      </c>
      <c r="W61">
        <f t="shared" si="14"/>
        <v>0.39944250852425217</v>
      </c>
      <c r="X61">
        <f t="shared" si="15"/>
        <v>1.0466707489745944E-2</v>
      </c>
      <c r="Y61">
        <f t="shared" si="16"/>
        <v>3.9944250852425216E-3</v>
      </c>
      <c r="Z61">
        <f t="shared" si="17"/>
        <v>0.38498137594926374</v>
      </c>
      <c r="AB61">
        <f t="shared" si="18"/>
        <v>21.411708511234984</v>
      </c>
      <c r="AC61">
        <f t="shared" si="19"/>
        <v>20.113840411047697</v>
      </c>
      <c r="AE61">
        <f t="shared" si="2"/>
        <v>0</v>
      </c>
      <c r="AF61">
        <f t="shared" si="25"/>
        <v>0</v>
      </c>
      <c r="AG61">
        <f t="shared" si="25"/>
        <v>-19.249068797463188</v>
      </c>
      <c r="AH61">
        <f t="shared" si="4"/>
        <v>-523.33537448729714</v>
      </c>
      <c r="AI61">
        <f t="shared" si="26"/>
        <v>-542.58444328476037</v>
      </c>
      <c r="AJ61">
        <f t="shared" si="6"/>
        <v>1.2978681001872872</v>
      </c>
      <c r="AK61">
        <f t="shared" si="20"/>
        <v>1.498819595786449</v>
      </c>
      <c r="AL61">
        <f t="shared" si="23"/>
        <v>-539.78775558878658</v>
      </c>
      <c r="AN61">
        <f t="shared" si="27"/>
        <v>0</v>
      </c>
      <c r="AO61">
        <f t="shared" si="27"/>
        <v>0</v>
      </c>
      <c r="AP61">
        <f t="shared" si="27"/>
        <v>-6.8811139803367574E-2</v>
      </c>
      <c r="AQ61">
        <f t="shared" si="27"/>
        <v>-1.8708075697998969</v>
      </c>
      <c r="AR61">
        <f t="shared" si="27"/>
        <v>-1.9396187096032647</v>
      </c>
      <c r="AS61">
        <f t="shared" si="27"/>
        <v>4.6395898018759358E-3</v>
      </c>
      <c r="AT61">
        <f t="shared" si="27"/>
        <v>5.3579467054157099E-3</v>
      </c>
      <c r="AU61">
        <f t="shared" si="24"/>
        <v>-1.9296211730959727</v>
      </c>
      <c r="AW61">
        <v>58</v>
      </c>
      <c r="AX61">
        <f>IF(Z61&gt;0, (R61*SUMPRODUCT(K61:$K$98, X61:$X$98)-K61*$AZ$3)/Z61, 0)</f>
        <v>52.246268696640733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2.9108322999999998E-2</v>
      </c>
      <c r="Q62" s="4">
        <f t="shared" si="22"/>
        <v>50</v>
      </c>
      <c r="R62">
        <f t="shared" si="0"/>
        <v>50000</v>
      </c>
      <c r="S62">
        <f t="shared" si="1"/>
        <v>50.901818844232757</v>
      </c>
      <c r="U62">
        <f t="shared" si="12"/>
        <v>2.9108322999999998E-2</v>
      </c>
      <c r="V62">
        <f t="shared" si="13"/>
        <v>0.01</v>
      </c>
      <c r="W62">
        <f t="shared" si="14"/>
        <v>0.38498137594926374</v>
      </c>
      <c r="X62">
        <f t="shared" si="15"/>
        <v>1.12061622401156E-2</v>
      </c>
      <c r="Y62">
        <f t="shared" si="16"/>
        <v>3.8498137594926373E-3</v>
      </c>
      <c r="Z62">
        <f t="shared" si="17"/>
        <v>0.36992539994965551</v>
      </c>
      <c r="AB62">
        <f t="shared" si="18"/>
        <v>20.113840411047697</v>
      </c>
      <c r="AC62">
        <f t="shared" si="19"/>
        <v>18.829875694117714</v>
      </c>
      <c r="AE62">
        <f t="shared" si="2"/>
        <v>0</v>
      </c>
      <c r="AF62">
        <f t="shared" si="25"/>
        <v>0</v>
      </c>
      <c r="AG62">
        <f t="shared" si="25"/>
        <v>-18.496269997482777</v>
      </c>
      <c r="AH62">
        <f t="shared" si="4"/>
        <v>-560.30811200578</v>
      </c>
      <c r="AI62">
        <f t="shared" si="26"/>
        <v>-578.80438200326273</v>
      </c>
      <c r="AJ62">
        <f t="shared" si="6"/>
        <v>1.283964716929983</v>
      </c>
      <c r="AK62">
        <f t="shared" si="20"/>
        <v>1.407968828773339</v>
      </c>
      <c r="AL62">
        <f t="shared" si="23"/>
        <v>-576.11244845755937</v>
      </c>
      <c r="AN62">
        <f t="shared" si="27"/>
        <v>0</v>
      </c>
      <c r="AO62">
        <f t="shared" si="27"/>
        <v>0</v>
      </c>
      <c r="AP62">
        <f t="shared" si="27"/>
        <v>-5.9035760287445824E-2</v>
      </c>
      <c r="AQ62">
        <f t="shared" si="27"/>
        <v>-1.7883722173165888</v>
      </c>
      <c r="AR62">
        <f t="shared" si="27"/>
        <v>-1.8474079776040346</v>
      </c>
      <c r="AS62">
        <f t="shared" si="27"/>
        <v>4.0981145526385902E-3</v>
      </c>
      <c r="AT62">
        <f t="shared" si="27"/>
        <v>4.4939066243610661E-3</v>
      </c>
      <c r="AU62">
        <f t="shared" si="24"/>
        <v>-1.8388159564270348</v>
      </c>
      <c r="AW62">
        <v>59</v>
      </c>
      <c r="AX62">
        <f>IF(Z62&gt;0, (R62*SUMPRODUCT(K62:$K$98, X62:$X$98)-K62*$AZ$3)/Z62, 0)</f>
        <v>50.901818844232757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3.2245303000000003E-2</v>
      </c>
      <c r="Q63" s="4">
        <f t="shared" si="22"/>
        <v>50</v>
      </c>
      <c r="R63">
        <f t="shared" si="0"/>
        <v>50000</v>
      </c>
      <c r="S63">
        <f t="shared" si="1"/>
        <v>49.578266752309169</v>
      </c>
      <c r="U63">
        <f t="shared" si="12"/>
        <v>3.2245303000000003E-2</v>
      </c>
      <c r="V63">
        <f t="shared" si="13"/>
        <v>0.01</v>
      </c>
      <c r="W63">
        <f t="shared" si="14"/>
        <v>0.36992539994965551</v>
      </c>
      <c r="X63">
        <f t="shared" si="15"/>
        <v>1.1928356608772828E-2</v>
      </c>
      <c r="Y63">
        <f t="shared" si="16"/>
        <v>3.699253999496555E-3</v>
      </c>
      <c r="Z63">
        <f t="shared" si="17"/>
        <v>0.35429778934138612</v>
      </c>
      <c r="AB63">
        <f t="shared" si="18"/>
        <v>18.829875694117714</v>
      </c>
      <c r="AC63">
        <f t="shared" si="19"/>
        <v>17.565470309720681</v>
      </c>
      <c r="AE63">
        <f t="shared" si="2"/>
        <v>0</v>
      </c>
      <c r="AF63">
        <f t="shared" si="25"/>
        <v>0</v>
      </c>
      <c r="AG63">
        <f t="shared" si="25"/>
        <v>-17.714889467069305</v>
      </c>
      <c r="AH63">
        <f t="shared" si="4"/>
        <v>-596.41783043864143</v>
      </c>
      <c r="AI63">
        <f t="shared" si="26"/>
        <v>-614.1327199057107</v>
      </c>
      <c r="AJ63">
        <f t="shared" si="6"/>
        <v>1.2644053843970333</v>
      </c>
      <c r="AK63">
        <f t="shared" si="20"/>
        <v>1.31809129858824</v>
      </c>
      <c r="AL63">
        <f t="shared" si="23"/>
        <v>-611.55022322272544</v>
      </c>
      <c r="AN63">
        <f t="shared" si="27"/>
        <v>0</v>
      </c>
      <c r="AO63">
        <f t="shared" si="27"/>
        <v>0</v>
      </c>
      <c r="AP63">
        <f t="shared" si="27"/>
        <v>-5.0483729202024367E-2</v>
      </c>
      <c r="AQ63">
        <f t="shared" si="27"/>
        <v>-1.6996660520571945</v>
      </c>
      <c r="AR63">
        <f t="shared" si="27"/>
        <v>-1.7501497812592186</v>
      </c>
      <c r="AS63">
        <f t="shared" si="27"/>
        <v>3.6032908444695762E-3</v>
      </c>
      <c r="AT63">
        <f t="shared" si="27"/>
        <v>3.7562844693538964E-3</v>
      </c>
      <c r="AU63">
        <f t="shared" si="24"/>
        <v>-1.7427902059453952</v>
      </c>
      <c r="AW63">
        <v>60</v>
      </c>
      <c r="AX63">
        <f>IF(Z63&gt;0, (R63*SUMPRODUCT(K63:$K$98, X63:$X$98)-K63*$AZ$3)/Z63, 0)</f>
        <v>49.578266752309169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3.5522971E-2</v>
      </c>
      <c r="Q64" s="4">
        <f t="shared" si="22"/>
        <v>50</v>
      </c>
      <c r="R64">
        <f t="shared" si="0"/>
        <v>50000</v>
      </c>
      <c r="S64">
        <f t="shared" si="1"/>
        <v>48.300189821489035</v>
      </c>
      <c r="U64">
        <f t="shared" si="12"/>
        <v>3.5522971E-2</v>
      </c>
      <c r="V64">
        <f t="shared" si="13"/>
        <v>0.01</v>
      </c>
      <c r="W64">
        <f t="shared" si="14"/>
        <v>0.35429778934138612</v>
      </c>
      <c r="X64">
        <f t="shared" si="15"/>
        <v>1.2585710096138169E-2</v>
      </c>
      <c r="Y64">
        <f t="shared" si="16"/>
        <v>3.5429778934138612E-3</v>
      </c>
      <c r="Z64">
        <f t="shared" si="17"/>
        <v>0.33816910135183409</v>
      </c>
      <c r="AB64">
        <f t="shared" si="18"/>
        <v>17.565470309720681</v>
      </c>
      <c r="AC64">
        <f t="shared" si="19"/>
        <v>16.33363178705595</v>
      </c>
      <c r="AE64">
        <f t="shared" si="2"/>
        <v>0</v>
      </c>
      <c r="AF64">
        <f t="shared" si="25"/>
        <v>0</v>
      </c>
      <c r="AG64">
        <f t="shared" si="25"/>
        <v>-16.908455067591703</v>
      </c>
      <c r="AH64">
        <f t="shared" si="4"/>
        <v>-629.28550480690842</v>
      </c>
      <c r="AI64">
        <f t="shared" si="26"/>
        <v>-646.19395987450014</v>
      </c>
      <c r="AJ64">
        <f t="shared" si="6"/>
        <v>1.2318385226647308</v>
      </c>
      <c r="AK64">
        <f t="shared" si="20"/>
        <v>1.2295829216804477</v>
      </c>
      <c r="AL64">
        <f t="shared" si="23"/>
        <v>-643.73253843015493</v>
      </c>
      <c r="AN64">
        <f t="shared" si="27"/>
        <v>0</v>
      </c>
      <c r="AO64">
        <f t="shared" si="27"/>
        <v>0</v>
      </c>
      <c r="AP64">
        <f t="shared" si="27"/>
        <v>-4.3022821304989967E-2</v>
      </c>
      <c r="AQ64">
        <f t="shared" si="27"/>
        <v>-1.6011893289422903</v>
      </c>
      <c r="AR64">
        <f t="shared" si="27"/>
        <v>-1.6442121502472802</v>
      </c>
      <c r="AS64">
        <f t="shared" si="27"/>
        <v>3.1343590189257908E-3</v>
      </c>
      <c r="AT64">
        <f t="shared" si="27"/>
        <v>3.1286197412866306E-3</v>
      </c>
      <c r="AU64">
        <f t="shared" si="24"/>
        <v>-1.6379491714870678</v>
      </c>
      <c r="AW64">
        <v>61</v>
      </c>
      <c r="AX64">
        <f>IF(Z64&gt;0, (R64*SUMPRODUCT(K64:$K$98, X64:$X$98)-K64*$AZ$3)/Z64, 0)</f>
        <v>48.300189821489035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4.8051124000000001E-2</v>
      </c>
      <c r="Q65" s="4">
        <f t="shared" si="22"/>
        <v>50</v>
      </c>
      <c r="R65">
        <f t="shared" si="0"/>
        <v>50000</v>
      </c>
      <c r="S65">
        <f t="shared" si="1"/>
        <v>47.561500905797082</v>
      </c>
      <c r="U65">
        <f t="shared" si="12"/>
        <v>4.8051124000000001E-2</v>
      </c>
      <c r="V65">
        <f t="shared" si="13"/>
        <v>0.01</v>
      </c>
      <c r="W65">
        <f t="shared" si="14"/>
        <v>0.33816910135183409</v>
      </c>
      <c r="X65">
        <f t="shared" si="15"/>
        <v>1.6249405422025548E-2</v>
      </c>
      <c r="Y65">
        <f t="shared" si="16"/>
        <v>3.381691013518341E-3</v>
      </c>
      <c r="Z65">
        <f t="shared" si="17"/>
        <v>0.3185380049162902</v>
      </c>
      <c r="AB65">
        <f t="shared" si="18"/>
        <v>16.33363178705595</v>
      </c>
      <c r="AC65">
        <f t="shared" si="19"/>
        <v>15.150145609356931</v>
      </c>
      <c r="AE65">
        <f t="shared" si="2"/>
        <v>0</v>
      </c>
      <c r="AF65">
        <f t="shared" si="25"/>
        <v>0</v>
      </c>
      <c r="AG65">
        <f t="shared" si="25"/>
        <v>-15.92690024581451</v>
      </c>
      <c r="AH65">
        <f t="shared" si="4"/>
        <v>-812.47027110127738</v>
      </c>
      <c r="AI65">
        <f t="shared" si="26"/>
        <v>-828.3971713470919</v>
      </c>
      <c r="AJ65">
        <f t="shared" si="6"/>
        <v>1.1834861776990184</v>
      </c>
      <c r="AK65">
        <f t="shared" si="20"/>
        <v>1.1433542250939166</v>
      </c>
      <c r="AL65">
        <f t="shared" si="23"/>
        <v>-826.07033094429892</v>
      </c>
      <c r="AN65">
        <f t="shared" si="27"/>
        <v>0</v>
      </c>
      <c r="AO65">
        <f t="shared" si="27"/>
        <v>0</v>
      </c>
      <c r="AP65">
        <f t="shared" si="27"/>
        <v>-3.6183301938021564E-2</v>
      </c>
      <c r="AQ65">
        <f t="shared" si="27"/>
        <v>-1.845799036924924</v>
      </c>
      <c r="AR65">
        <f t="shared" si="27"/>
        <v>-1.8819823388629455</v>
      </c>
      <c r="AS65">
        <f t="shared" si="27"/>
        <v>2.6886862506979095E-3</v>
      </c>
      <c r="AT65">
        <f t="shared" si="27"/>
        <v>2.5975130446087725E-3</v>
      </c>
      <c r="AU65">
        <f t="shared" si="24"/>
        <v>-1.8766961395676387</v>
      </c>
      <c r="AW65">
        <v>62</v>
      </c>
      <c r="AX65">
        <f>IF(Z65&gt;0, (R65*SUMPRODUCT(K65:$K$98, X65:$X$98)-K65*$AZ$3)/Z65, 0)</f>
        <v>47.561500905797082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6.1583839000000001E-2</v>
      </c>
      <c r="Q66" s="4">
        <f t="shared" si="22"/>
        <v>50</v>
      </c>
      <c r="R66">
        <f t="shared" si="0"/>
        <v>50000</v>
      </c>
      <c r="S66">
        <f t="shared" si="1"/>
        <v>46.248355290533574</v>
      </c>
      <c r="U66">
        <f t="shared" si="12"/>
        <v>6.1583839000000001E-2</v>
      </c>
      <c r="V66">
        <f t="shared" si="13"/>
        <v>0.01</v>
      </c>
      <c r="W66">
        <f t="shared" si="14"/>
        <v>0.3185380049162902</v>
      </c>
      <c r="X66">
        <f t="shared" si="15"/>
        <v>1.9616793210146026E-2</v>
      </c>
      <c r="Y66">
        <f t="shared" si="16"/>
        <v>3.1853800491629019E-3</v>
      </c>
      <c r="Z66">
        <f t="shared" si="17"/>
        <v>0.29573583165698125</v>
      </c>
      <c r="AB66">
        <f t="shared" si="18"/>
        <v>15.150145609356931</v>
      </c>
      <c r="AC66">
        <f t="shared" si="19"/>
        <v>13.677295814613496</v>
      </c>
      <c r="AE66">
        <f t="shared" si="2"/>
        <v>0</v>
      </c>
      <c r="AF66">
        <f t="shared" si="25"/>
        <v>0</v>
      </c>
      <c r="AG66">
        <f t="shared" si="25"/>
        <v>-14.786791582849062</v>
      </c>
      <c r="AH66">
        <f t="shared" si="4"/>
        <v>-980.83966050730135</v>
      </c>
      <c r="AI66">
        <f t="shared" si="26"/>
        <v>-995.62645209015045</v>
      </c>
      <c r="AJ66">
        <f t="shared" si="6"/>
        <v>1.4728497947434356</v>
      </c>
      <c r="AK66">
        <f t="shared" si="20"/>
        <v>1.0605101926549854</v>
      </c>
      <c r="AL66">
        <f t="shared" si="23"/>
        <v>-993.09309210275205</v>
      </c>
      <c r="AN66">
        <f t="shared" si="27"/>
        <v>0</v>
      </c>
      <c r="AO66">
        <f t="shared" si="27"/>
        <v>0</v>
      </c>
      <c r="AP66">
        <f t="shared" si="27"/>
        <v>-2.9993894890715921E-2</v>
      </c>
      <c r="AQ66">
        <f t="shared" si="27"/>
        <v>-1.9895595009281322</v>
      </c>
      <c r="AR66">
        <f t="shared" si="27"/>
        <v>-2.0195533958188481</v>
      </c>
      <c r="AS66">
        <f t="shared" si="27"/>
        <v>2.9875650634439638E-3</v>
      </c>
      <c r="AT66">
        <f t="shared" si="27"/>
        <v>2.1511651848749275E-3</v>
      </c>
      <c r="AU66">
        <f t="shared" si="24"/>
        <v>-2.0144146655705293</v>
      </c>
      <c r="AW66">
        <v>63</v>
      </c>
      <c r="AX66">
        <f>IF(Z66&gt;0, (R66*SUMPRODUCT(K66:$K$98, X66:$X$98)-K66*$AZ$3)/Z66, 0)</f>
        <v>46.248355290533574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7.6495508000000004E-2</v>
      </c>
      <c r="Q67" s="4">
        <f t="shared" si="22"/>
        <v>50</v>
      </c>
      <c r="R67">
        <f t="shared" ref="R67:R98" si="28">$C$6</f>
        <v>50000</v>
      </c>
      <c r="S67">
        <f t="shared" ref="S67:S98" si="29">AX67</f>
        <v>44.495499763062426</v>
      </c>
      <c r="U67">
        <f t="shared" si="12"/>
        <v>7.6495508000000004E-2</v>
      </c>
      <c r="V67">
        <f t="shared" si="13"/>
        <v>0.01</v>
      </c>
      <c r="W67">
        <f t="shared" si="14"/>
        <v>0.29573583165698125</v>
      </c>
      <c r="X67">
        <f t="shared" si="15"/>
        <v>2.2622462676403263E-2</v>
      </c>
      <c r="Y67">
        <f t="shared" si="16"/>
        <v>2.9573583165698127E-3</v>
      </c>
      <c r="Z67">
        <f t="shared" si="17"/>
        <v>0.27015601066400818</v>
      </c>
      <c r="AB67">
        <f t="shared" si="18"/>
        <v>13.677295814613496</v>
      </c>
      <c r="AC67">
        <f t="shared" si="19"/>
        <v>12.020726708490267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-13.50780053320041</v>
      </c>
      <c r="AH67">
        <f t="shared" ref="AH67:AH98" si="32">-X67*R67</f>
        <v>-1131.123133820163</v>
      </c>
      <c r="AI67">
        <f t="shared" ref="AI67:AI98" si="33">SUM(AE67:AH67)</f>
        <v>-1144.6309343533635</v>
      </c>
      <c r="AJ67">
        <f t="shared" ref="AJ67:AJ98" si="34">AB67-AC67</f>
        <v>1.6565691061232286</v>
      </c>
      <c r="AK67">
        <f t="shared" si="20"/>
        <v>0.95741070702294484</v>
      </c>
      <c r="AL67">
        <f t="shared" si="23"/>
        <v>-1142.0169545402173</v>
      </c>
      <c r="AN67">
        <f t="shared" ref="AN67:AU98" si="35">AE67*$K67</f>
        <v>0</v>
      </c>
      <c r="AO67">
        <f t="shared" si="35"/>
        <v>0</v>
      </c>
      <c r="AP67">
        <f t="shared" si="35"/>
        <v>-2.4463890817182896E-2</v>
      </c>
      <c r="AQ67">
        <f t="shared" si="35"/>
        <v>-2.0485698451463561</v>
      </c>
      <c r="AR67">
        <f t="shared" si="35"/>
        <v>-2.0730337359635387</v>
      </c>
      <c r="AS67">
        <f t="shared" si="35"/>
        <v>3.0002016718938813E-3</v>
      </c>
      <c r="AT67">
        <f t="shared" si="35"/>
        <v>1.7339603843159372E-3</v>
      </c>
      <c r="AU67">
        <f t="shared" si="24"/>
        <v>-2.0682995739073289</v>
      </c>
      <c r="AW67">
        <v>64</v>
      </c>
      <c r="AX67">
        <f>IF(Z67&gt;0, (R67*SUMPRODUCT(K67:$K$98, X67:$X$98)-K67*$AZ$3)/Z67, 0)</f>
        <v>44.495499763062426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1.6170478387293595E-3</v>
      </c>
      <c r="L68" s="2">
        <v>65</v>
      </c>
      <c r="M68" s="6">
        <v>9.2986215999999997E-2</v>
      </c>
      <c r="Q68" s="4">
        <f t="shared" si="22"/>
        <v>50</v>
      </c>
      <c r="R68">
        <f t="shared" si="28"/>
        <v>50000</v>
      </c>
      <c r="S68">
        <f t="shared" si="29"/>
        <v>42.377396054584608</v>
      </c>
      <c r="U68">
        <f t="shared" ref="U68:U98" si="39">M68</f>
        <v>9.2986215999999997E-2</v>
      </c>
      <c r="V68">
        <f t="shared" ref="V68:V98" si="40">$C$10</f>
        <v>0.01</v>
      </c>
      <c r="W68">
        <f t="shared" ref="W68:W98" si="41">Z67</f>
        <v>0.27015601066400818</v>
      </c>
      <c r="X68">
        <f t="shared" ref="X68:X98" si="42">U68*W68</f>
        <v>2.5120785161301767E-2</v>
      </c>
      <c r="Y68">
        <f t="shared" ref="Y68:Y98" si="43">V68*W68</f>
        <v>2.7015601066400817E-3</v>
      </c>
      <c r="Z68">
        <f t="shared" ref="Z68:Z98" si="44">MAX(0, W68-X68-Y68)</f>
        <v>0.24233366539606635</v>
      </c>
      <c r="AB68">
        <f t="shared" ref="AB68:AB98" si="45">AC67</f>
        <v>12.020726708490267</v>
      </c>
      <c r="AC68">
        <f t="shared" ref="AC68:AC98" si="46">S68*Z68</f>
        <v>10.269469715848288</v>
      </c>
      <c r="AE68">
        <f t="shared" si="30"/>
        <v>0</v>
      </c>
      <c r="AF68">
        <f t="shared" si="31"/>
        <v>0</v>
      </c>
      <c r="AG68">
        <f t="shared" si="31"/>
        <v>-12.116683269803318</v>
      </c>
      <c r="AH68">
        <f t="shared" si="32"/>
        <v>-1256.0392580650882</v>
      </c>
      <c r="AI68">
        <f t="shared" si="33"/>
        <v>-1268.1559413348916</v>
      </c>
      <c r="AJ68">
        <f t="shared" si="34"/>
        <v>1.751256992641979</v>
      </c>
      <c r="AK68">
        <f t="shared" ref="AK68:AK98" si="47">G68*SUM(AB68:AB68, AE68:AF68)</f>
        <v>0.84145086959431881</v>
      </c>
      <c r="AL68">
        <f t="shared" si="23"/>
        <v>-1265.5632334726552</v>
      </c>
      <c r="AN68">
        <f t="shared" si="35"/>
        <v>0</v>
      </c>
      <c r="AO68">
        <f t="shared" si="35"/>
        <v>0</v>
      </c>
      <c r="AP68">
        <f t="shared" si="35"/>
        <v>-1.9593256494003643E-2</v>
      </c>
      <c r="AQ68">
        <f t="shared" si="35"/>
        <v>-2.0310755676133794</v>
      </c>
      <c r="AR68">
        <f t="shared" si="35"/>
        <v>-2.0506688241073832</v>
      </c>
      <c r="AS68">
        <f t="shared" si="35"/>
        <v>2.8318663350113899E-3</v>
      </c>
      <c r="AT68">
        <f t="shared" si="35"/>
        <v>1.3606663100744333E-3</v>
      </c>
      <c r="AU68">
        <f t="shared" si="24"/>
        <v>-2.0464762914622967</v>
      </c>
      <c r="AW68">
        <v>65</v>
      </c>
      <c r="AX68">
        <f>IF(Z68&gt;0, (R68*SUMPRODUCT(K68:$K$98, X68:$X$98)-K68*$AZ$3)/Z68, 0)</f>
        <v>42.377396054584608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1.4437927131512138E-3</v>
      </c>
      <c r="L69" s="2">
        <v>66</v>
      </c>
      <c r="M69" s="6">
        <v>0.109364504</v>
      </c>
      <c r="Q69" s="4">
        <f t="shared" ref="Q69:Q98" si="49">$C$8</f>
        <v>50</v>
      </c>
      <c r="R69">
        <f t="shared" si="28"/>
        <v>50000</v>
      </c>
      <c r="S69">
        <f t="shared" si="29"/>
        <v>39.847929274847253</v>
      </c>
      <c r="U69">
        <f t="shared" si="39"/>
        <v>0.109364504</v>
      </c>
      <c r="V69">
        <f t="shared" si="40"/>
        <v>0.01</v>
      </c>
      <c r="W69">
        <f t="shared" si="41"/>
        <v>0.24233366539606635</v>
      </c>
      <c r="X69">
        <f t="shared" si="42"/>
        <v>2.6502701118542759E-2</v>
      </c>
      <c r="Y69">
        <f t="shared" si="43"/>
        <v>2.4233366539606637E-3</v>
      </c>
      <c r="Z69">
        <f t="shared" si="44"/>
        <v>0.21340762762356294</v>
      </c>
      <c r="AB69">
        <f t="shared" si="45"/>
        <v>10.269469715848288</v>
      </c>
      <c r="AC69">
        <f t="shared" si="46"/>
        <v>8.5038520522566756</v>
      </c>
      <c r="AE69">
        <f t="shared" si="30"/>
        <v>0</v>
      </c>
      <c r="AF69">
        <f t="shared" si="31"/>
        <v>0</v>
      </c>
      <c r="AG69">
        <f t="shared" si="31"/>
        <v>-10.670381381178148</v>
      </c>
      <c r="AH69">
        <f t="shared" si="32"/>
        <v>-1325.135055927138</v>
      </c>
      <c r="AI69">
        <f t="shared" si="33"/>
        <v>-1335.8054373083162</v>
      </c>
      <c r="AJ69">
        <f t="shared" si="34"/>
        <v>1.7656176635916125</v>
      </c>
      <c r="AK69">
        <f t="shared" si="47"/>
        <v>0.71886288010938026</v>
      </c>
      <c r="AL69">
        <f t="shared" si="23"/>
        <v>-1333.3209567646152</v>
      </c>
      <c r="AN69">
        <f t="shared" si="35"/>
        <v>0</v>
      </c>
      <c r="AO69">
        <f t="shared" si="35"/>
        <v>0</v>
      </c>
      <c r="AP69">
        <f t="shared" si="35"/>
        <v>-1.5405818884689395E-2</v>
      </c>
      <c r="AQ69">
        <f t="shared" si="35"/>
        <v>-1.9132203376888279</v>
      </c>
      <c r="AR69">
        <f t="shared" si="35"/>
        <v>-1.9286261565735174</v>
      </c>
      <c r="AS69">
        <f t="shared" si="35"/>
        <v>2.5491859169046414E-3</v>
      </c>
      <c r="AT69">
        <f t="shared" si="35"/>
        <v>1.0378889880568178E-3</v>
      </c>
      <c r="AU69">
        <f t="shared" si="24"/>
        <v>-1.9250390816685561</v>
      </c>
      <c r="AW69">
        <v>66</v>
      </c>
      <c r="AX69">
        <f>IF(Z69&gt;0, (R69*SUMPRODUCT(K69:$K$98, X69:$X$98)-K69*$AZ$3)/Z69, 0)</f>
        <v>39.847929274847253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1.2891006367421552E-3</v>
      </c>
      <c r="L70" s="2">
        <v>67</v>
      </c>
      <c r="M70" s="6">
        <v>0.12705264299999999</v>
      </c>
      <c r="Q70" s="4">
        <f t="shared" si="49"/>
        <v>50</v>
      </c>
      <c r="R70">
        <f t="shared" si="28"/>
        <v>50000</v>
      </c>
      <c r="S70">
        <f t="shared" si="29"/>
        <v>37.074633198456105</v>
      </c>
      <c r="U70">
        <f t="shared" si="39"/>
        <v>0.12705264299999999</v>
      </c>
      <c r="V70">
        <f t="shared" si="40"/>
        <v>0.01</v>
      </c>
      <c r="W70">
        <f t="shared" si="41"/>
        <v>0.21340762762356294</v>
      </c>
      <c r="X70">
        <f t="shared" si="42"/>
        <v>2.711400312593348E-2</v>
      </c>
      <c r="Y70">
        <f t="shared" si="43"/>
        <v>2.1340762762356294E-3</v>
      </c>
      <c r="Z70">
        <f t="shared" si="44"/>
        <v>0.18415954822139383</v>
      </c>
      <c r="AB70">
        <f t="shared" si="45"/>
        <v>8.5038520522566756</v>
      </c>
      <c r="AC70">
        <f t="shared" si="46"/>
        <v>6.8276477003015659</v>
      </c>
      <c r="AE70">
        <f t="shared" si="30"/>
        <v>0</v>
      </c>
      <c r="AF70">
        <f t="shared" si="31"/>
        <v>0</v>
      </c>
      <c r="AG70">
        <f t="shared" si="31"/>
        <v>-9.2079774110696917</v>
      </c>
      <c r="AH70">
        <f t="shared" si="32"/>
        <v>-1355.7001562966741</v>
      </c>
      <c r="AI70">
        <f t="shared" si="33"/>
        <v>-1364.9081337077437</v>
      </c>
      <c r="AJ70">
        <f t="shared" si="34"/>
        <v>1.6762043519551098</v>
      </c>
      <c r="AK70">
        <f t="shared" si="47"/>
        <v>0.59526964365796731</v>
      </c>
      <c r="AL70">
        <f t="shared" si="23"/>
        <v>-1362.6366597121305</v>
      </c>
      <c r="AN70">
        <f t="shared" si="35"/>
        <v>0</v>
      </c>
      <c r="AO70">
        <f t="shared" si="35"/>
        <v>0</v>
      </c>
      <c r="AP70">
        <f t="shared" si="35"/>
        <v>-1.187000954371732E-2</v>
      </c>
      <c r="AQ70">
        <f t="shared" si="35"/>
        <v>-1.7476339347134819</v>
      </c>
      <c r="AR70">
        <f t="shared" si="35"/>
        <v>-1.7595039442571989</v>
      </c>
      <c r="AS70">
        <f t="shared" si="35"/>
        <v>2.1607960974153037E-3</v>
      </c>
      <c r="AT70">
        <f t="shared" si="35"/>
        <v>7.6736247667276143E-4</v>
      </c>
      <c r="AU70">
        <f t="shared" si="24"/>
        <v>-1.7565757856831108</v>
      </c>
      <c r="AW70">
        <v>67</v>
      </c>
      <c r="AX70">
        <f>IF(Z70&gt;0, (R70*SUMPRODUCT(K70:$K$98, X70:$X$98)-K70*$AZ$3)/Z70, 0)</f>
        <v>37.074633198456105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1.1509827113769242E-3</v>
      </c>
      <c r="L71" s="2">
        <v>68</v>
      </c>
      <c r="M71" s="6">
        <v>0.145586511</v>
      </c>
      <c r="Q71" s="4">
        <f t="shared" si="49"/>
        <v>50</v>
      </c>
      <c r="R71">
        <f t="shared" si="28"/>
        <v>50000</v>
      </c>
      <c r="S71">
        <f t="shared" si="29"/>
        <v>34.028318731140104</v>
      </c>
      <c r="U71">
        <f t="shared" si="39"/>
        <v>0.145586511</v>
      </c>
      <c r="V71">
        <f t="shared" si="40"/>
        <v>0.01</v>
      </c>
      <c r="W71">
        <f t="shared" si="41"/>
        <v>0.18415954822139383</v>
      </c>
      <c r="X71">
        <f t="shared" si="42"/>
        <v>2.6811146092888982E-2</v>
      </c>
      <c r="Y71">
        <f t="shared" si="43"/>
        <v>1.8415954822139384E-3</v>
      </c>
      <c r="Z71">
        <f t="shared" si="44"/>
        <v>0.15550680664629091</v>
      </c>
      <c r="AB71">
        <f t="shared" si="45"/>
        <v>6.8276477003015659</v>
      </c>
      <c r="AC71">
        <f t="shared" si="46"/>
        <v>5.2916351814217633</v>
      </c>
      <c r="AE71">
        <f t="shared" si="30"/>
        <v>0</v>
      </c>
      <c r="AF71">
        <f t="shared" si="31"/>
        <v>0</v>
      </c>
      <c r="AG71">
        <f t="shared" si="31"/>
        <v>-7.7753403323145456</v>
      </c>
      <c r="AH71">
        <f t="shared" si="32"/>
        <v>-1340.557304644449</v>
      </c>
      <c r="AI71">
        <f t="shared" si="33"/>
        <v>-1348.3326449767635</v>
      </c>
      <c r="AJ71">
        <f t="shared" si="34"/>
        <v>1.5360125188798026</v>
      </c>
      <c r="AK71">
        <f t="shared" si="47"/>
        <v>0.47793533902110963</v>
      </c>
      <c r="AL71">
        <f t="shared" si="23"/>
        <v>-1346.3186971188627</v>
      </c>
      <c r="AN71">
        <f t="shared" si="35"/>
        <v>0</v>
      </c>
      <c r="AO71">
        <f t="shared" si="35"/>
        <v>0</v>
      </c>
      <c r="AP71">
        <f t="shared" si="35"/>
        <v>-8.9492822975657509E-3</v>
      </c>
      <c r="AQ71">
        <f t="shared" si="35"/>
        <v>-1.5429582812558094</v>
      </c>
      <c r="AR71">
        <f t="shared" si="35"/>
        <v>-1.551907563553375</v>
      </c>
      <c r="AS71">
        <f t="shared" si="35"/>
        <v>1.7679238536891743E-3</v>
      </c>
      <c r="AT71">
        <f t="shared" si="35"/>
        <v>5.5009531236936628E-4</v>
      </c>
      <c r="AU71">
        <f t="shared" si="24"/>
        <v>-1.5495895443873167</v>
      </c>
      <c r="AW71">
        <v>68</v>
      </c>
      <c r="AX71">
        <f>IF(Z71&gt;0, (R71*SUMPRODUCT(K71:$K$98, X71:$X$98)-K71*$AZ$3)/Z71, 0)</f>
        <v>34.028318731140104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1.027663135157968E-3</v>
      </c>
      <c r="L72" s="2">
        <v>69</v>
      </c>
      <c r="M72" s="6">
        <v>0.16473611299999999</v>
      </c>
      <c r="Q72" s="4">
        <f t="shared" si="49"/>
        <v>50</v>
      </c>
      <c r="R72">
        <f t="shared" si="28"/>
        <v>50000</v>
      </c>
      <c r="S72">
        <f t="shared" si="29"/>
        <v>30.682593374191846</v>
      </c>
      <c r="U72">
        <f t="shared" si="39"/>
        <v>0.16473611299999999</v>
      </c>
      <c r="V72">
        <f t="shared" si="40"/>
        <v>0.01</v>
      </c>
      <c r="W72">
        <f t="shared" si="41"/>
        <v>0.15550680664629091</v>
      </c>
      <c r="X72">
        <f t="shared" si="42"/>
        <v>2.5617586871952529E-2</v>
      </c>
      <c r="Y72">
        <f t="shared" si="43"/>
        <v>1.5550680664629091E-3</v>
      </c>
      <c r="Z72">
        <f t="shared" si="44"/>
        <v>0.12833415170787546</v>
      </c>
      <c r="AB72">
        <f t="shared" si="45"/>
        <v>5.2916351814217633</v>
      </c>
      <c r="AC72">
        <f t="shared" si="46"/>
        <v>3.9376245928745908</v>
      </c>
      <c r="AE72">
        <f t="shared" si="30"/>
        <v>0</v>
      </c>
      <c r="AF72">
        <f t="shared" si="31"/>
        <v>0</v>
      </c>
      <c r="AG72">
        <f t="shared" si="31"/>
        <v>-6.4167075853937732</v>
      </c>
      <c r="AH72">
        <f t="shared" si="32"/>
        <v>-1280.8793435976265</v>
      </c>
      <c r="AI72">
        <f t="shared" si="33"/>
        <v>-1287.2960511830204</v>
      </c>
      <c r="AJ72">
        <f t="shared" si="34"/>
        <v>1.3540105885471725</v>
      </c>
      <c r="AK72">
        <f t="shared" si="47"/>
        <v>0.37041446269952344</v>
      </c>
      <c r="AL72">
        <f t="shared" si="23"/>
        <v>-1285.5716261317737</v>
      </c>
      <c r="AN72">
        <f t="shared" si="35"/>
        <v>0</v>
      </c>
      <c r="AO72">
        <f t="shared" si="35"/>
        <v>0</v>
      </c>
      <c r="AP72">
        <f t="shared" si="35"/>
        <v>-6.5942138345976798E-3</v>
      </c>
      <c r="AQ72">
        <f t="shared" si="35"/>
        <v>-1.3163124820006169</v>
      </c>
      <c r="AR72">
        <f t="shared" si="35"/>
        <v>-1.3229066958352147</v>
      </c>
      <c r="AS72">
        <f t="shared" si="35"/>
        <v>1.3914667664634726E-3</v>
      </c>
      <c r="AT72">
        <f t="shared" si="35"/>
        <v>3.8066128804564644E-4</v>
      </c>
      <c r="AU72">
        <f t="shared" si="24"/>
        <v>-1.3211345677807056</v>
      </c>
      <c r="AW72">
        <v>69</v>
      </c>
      <c r="AX72">
        <f>IF(Z72&gt;0, (R72*SUMPRODUCT(K72:$K$98, X72:$X$98)-K72*$AZ$3)/Z72, 0)</f>
        <v>30.682593374191846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9.1755637067675712E-4</v>
      </c>
      <c r="L73" s="2">
        <v>70</v>
      </c>
      <c r="M73" s="6">
        <v>0.18528323299999999</v>
      </c>
      <c r="Q73" s="4">
        <f t="shared" si="49"/>
        <v>50</v>
      </c>
      <c r="R73">
        <f t="shared" si="28"/>
        <v>50000</v>
      </c>
      <c r="S73">
        <f t="shared" si="29"/>
        <v>27.016016140473869</v>
      </c>
      <c r="U73">
        <f t="shared" si="39"/>
        <v>0.18528323299999999</v>
      </c>
      <c r="V73">
        <f t="shared" si="40"/>
        <v>0.01</v>
      </c>
      <c r="W73">
        <f t="shared" si="41"/>
        <v>0.12833415170787546</v>
      </c>
      <c r="X73">
        <f t="shared" si="42"/>
        <v>2.3778166532747634E-2</v>
      </c>
      <c r="Y73">
        <f t="shared" si="43"/>
        <v>1.2833415170787547E-3</v>
      </c>
      <c r="Z73">
        <f t="shared" si="44"/>
        <v>0.10327264365804907</v>
      </c>
      <c r="AB73">
        <f t="shared" si="45"/>
        <v>3.9376245928745908</v>
      </c>
      <c r="AC73">
        <f t="shared" si="46"/>
        <v>2.7900154079352601</v>
      </c>
      <c r="AE73">
        <f t="shared" si="30"/>
        <v>0</v>
      </c>
      <c r="AF73">
        <f t="shared" si="31"/>
        <v>0</v>
      </c>
      <c r="AG73">
        <f t="shared" si="31"/>
        <v>-5.1636321829024538</v>
      </c>
      <c r="AH73">
        <f t="shared" si="32"/>
        <v>-1188.9083266373816</v>
      </c>
      <c r="AI73">
        <f t="shared" si="33"/>
        <v>-1194.071958820284</v>
      </c>
      <c r="AJ73">
        <f t="shared" si="34"/>
        <v>1.1476091849393306</v>
      </c>
      <c r="AK73">
        <f t="shared" si="47"/>
        <v>0.2756337215012214</v>
      </c>
      <c r="AL73">
        <f t="shared" si="23"/>
        <v>-1192.6487159138435</v>
      </c>
      <c r="AN73">
        <f t="shared" si="35"/>
        <v>0</v>
      </c>
      <c r="AO73">
        <f t="shared" si="35"/>
        <v>0</v>
      </c>
      <c r="AP73">
        <f t="shared" si="35"/>
        <v>-4.7379236052536768E-3</v>
      </c>
      <c r="AQ73">
        <f t="shared" si="35"/>
        <v>-1.0908904092567724</v>
      </c>
      <c r="AR73">
        <f t="shared" si="35"/>
        <v>-1.095628332862026</v>
      </c>
      <c r="AS73">
        <f t="shared" si="35"/>
        <v>1.0529961186882435E-3</v>
      </c>
      <c r="AT73">
        <f t="shared" si="35"/>
        <v>2.5290947713678874E-4</v>
      </c>
      <c r="AU73">
        <f t="shared" si="24"/>
        <v>-1.0943224272662009</v>
      </c>
      <c r="AW73">
        <v>70</v>
      </c>
      <c r="AX73">
        <f>IF(Z73&gt;0, (R73*SUMPRODUCT(K73:$K$98, X73:$X$98)-K73*$AZ$3)/Z73, 0)</f>
        <v>27.016016140473869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8.1924675953281884E-4</v>
      </c>
      <c r="L74" s="2">
        <v>71</v>
      </c>
      <c r="M74" s="6">
        <v>0.20641411200000001</v>
      </c>
      <c r="Q74" s="4">
        <f t="shared" si="49"/>
        <v>50</v>
      </c>
      <c r="R74">
        <f t="shared" si="28"/>
        <v>50000</v>
      </c>
      <c r="S74">
        <f t="shared" si="29"/>
        <v>22.858189367987666</v>
      </c>
      <c r="U74">
        <f t="shared" si="39"/>
        <v>0.20641411200000001</v>
      </c>
      <c r="V74">
        <f t="shared" si="40"/>
        <v>0.01</v>
      </c>
      <c r="W74">
        <f t="shared" si="41"/>
        <v>0.10327264365804907</v>
      </c>
      <c r="X74">
        <f t="shared" si="42"/>
        <v>2.1316931034568633E-2</v>
      </c>
      <c r="Y74">
        <f t="shared" si="43"/>
        <v>1.0327264365804908E-3</v>
      </c>
      <c r="Z74">
        <f t="shared" si="44"/>
        <v>8.0922986186899942E-2</v>
      </c>
      <c r="AB74">
        <f t="shared" si="45"/>
        <v>2.7900154079352601</v>
      </c>
      <c r="AC74">
        <f t="shared" si="46"/>
        <v>1.8497529424832091</v>
      </c>
      <c r="AE74">
        <f t="shared" si="30"/>
        <v>0</v>
      </c>
      <c r="AF74">
        <f t="shared" si="31"/>
        <v>0</v>
      </c>
      <c r="AG74">
        <f t="shared" si="31"/>
        <v>-4.0461493093449974</v>
      </c>
      <c r="AH74">
        <f t="shared" si="32"/>
        <v>-1065.8465517284317</v>
      </c>
      <c r="AI74">
        <f t="shared" si="33"/>
        <v>-1069.8927010377768</v>
      </c>
      <c r="AJ74">
        <f t="shared" si="34"/>
        <v>0.94026246545205105</v>
      </c>
      <c r="AK74">
        <f t="shared" si="47"/>
        <v>0.19530107855546822</v>
      </c>
      <c r="AL74">
        <f t="shared" si="23"/>
        <v>-1068.7571374937693</v>
      </c>
      <c r="AN74">
        <f t="shared" si="35"/>
        <v>0</v>
      </c>
      <c r="AO74">
        <f t="shared" si="35"/>
        <v>0</v>
      </c>
      <c r="AP74">
        <f t="shared" si="35"/>
        <v>-3.3147947102668421E-3</v>
      </c>
      <c r="AQ74">
        <f t="shared" si="35"/>
        <v>-0.87319133366274659</v>
      </c>
      <c r="AR74">
        <f t="shared" si="35"/>
        <v>-0.87650612837301356</v>
      </c>
      <c r="AS74">
        <f t="shared" si="35"/>
        <v>7.7030697793193184E-4</v>
      </c>
      <c r="AT74">
        <f t="shared" si="35"/>
        <v>1.5999977573983182E-4</v>
      </c>
      <c r="AU74">
        <f t="shared" si="24"/>
        <v>-0.87557582161934178</v>
      </c>
      <c r="AW74">
        <v>71</v>
      </c>
      <c r="AX74">
        <f>IF(Z74&gt;0, (R74*SUMPRODUCT(K74:$K$98, X74:$X$98)-K74*$AZ$3)/Z74, 0)</f>
        <v>22.858189367987666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7.3147032101144531E-4</v>
      </c>
      <c r="L75" s="2">
        <v>72</v>
      </c>
      <c r="M75" s="6">
        <v>0.22879502199999999</v>
      </c>
      <c r="Q75" s="4">
        <f t="shared" si="49"/>
        <v>50</v>
      </c>
      <c r="R75">
        <f t="shared" si="28"/>
        <v>50000</v>
      </c>
      <c r="S75">
        <f t="shared" si="29"/>
        <v>18.036838366506259</v>
      </c>
      <c r="U75">
        <f t="shared" si="39"/>
        <v>0.22879502199999999</v>
      </c>
      <c r="V75">
        <f t="shared" si="40"/>
        <v>0.01</v>
      </c>
      <c r="W75">
        <f t="shared" si="41"/>
        <v>8.0922986186899942E-2</v>
      </c>
      <c r="X75">
        <f t="shared" si="42"/>
        <v>1.8514776404937466E-2</v>
      </c>
      <c r="Y75">
        <f t="shared" si="43"/>
        <v>8.0922986186899941E-4</v>
      </c>
      <c r="Z75">
        <f t="shared" si="44"/>
        <v>6.1598979920093472E-2</v>
      </c>
      <c r="AB75">
        <f t="shared" si="45"/>
        <v>1.8497529424832091</v>
      </c>
      <c r="AC75">
        <f t="shared" si="46"/>
        <v>1.1110508443603906</v>
      </c>
      <c r="AE75">
        <f t="shared" si="30"/>
        <v>0</v>
      </c>
      <c r="AF75">
        <f t="shared" si="31"/>
        <v>0</v>
      </c>
      <c r="AG75">
        <f t="shared" si="31"/>
        <v>-3.0799489960046738</v>
      </c>
      <c r="AH75">
        <f t="shared" si="32"/>
        <v>-925.73882024687327</v>
      </c>
      <c r="AI75">
        <f t="shared" si="33"/>
        <v>-928.81876924287792</v>
      </c>
      <c r="AJ75">
        <f t="shared" si="34"/>
        <v>0.73870209812281851</v>
      </c>
      <c r="AK75">
        <f t="shared" si="47"/>
        <v>0.12948270597382464</v>
      </c>
      <c r="AL75">
        <f t="shared" si="23"/>
        <v>-927.95058443878122</v>
      </c>
      <c r="AN75">
        <f t="shared" si="35"/>
        <v>0</v>
      </c>
      <c r="AO75">
        <f t="shared" si="35"/>
        <v>0</v>
      </c>
      <c r="AP75">
        <f t="shared" si="35"/>
        <v>-2.2528912808064175E-3</v>
      </c>
      <c r="AQ75">
        <f t="shared" si="35"/>
        <v>-0.67715047201873702</v>
      </c>
      <c r="AR75">
        <f t="shared" si="35"/>
        <v>-0.67940336329954343</v>
      </c>
      <c r="AS75">
        <f t="shared" si="35"/>
        <v>5.4033866084572625E-4</v>
      </c>
      <c r="AT75">
        <f t="shared" si="35"/>
        <v>9.4712756504104095E-5</v>
      </c>
      <c r="AU75">
        <f t="shared" si="24"/>
        <v>-0.67876831188219355</v>
      </c>
      <c r="AW75">
        <v>72</v>
      </c>
      <c r="AX75">
        <f>IF(Z75&gt;0, (R75*SUMPRODUCT(K75:$K$98, X75:$X$98)-K75*$AZ$3)/Z75, 0)</f>
        <v>18.036838366506259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6.5309850090307614E-4</v>
      </c>
      <c r="L76" s="2">
        <v>73</v>
      </c>
      <c r="M76" s="6">
        <v>0.25248784600000002</v>
      </c>
      <c r="Q76" s="4">
        <f t="shared" si="49"/>
        <v>50</v>
      </c>
      <c r="R76">
        <f t="shared" si="28"/>
        <v>50000</v>
      </c>
      <c r="S76">
        <f t="shared" si="29"/>
        <v>12.194146846923493</v>
      </c>
      <c r="U76">
        <f t="shared" si="39"/>
        <v>0.25248784600000002</v>
      </c>
      <c r="V76">
        <f t="shared" si="40"/>
        <v>0.01</v>
      </c>
      <c r="W76">
        <f t="shared" si="41"/>
        <v>6.1598979920093472E-2</v>
      </c>
      <c r="X76">
        <f t="shared" si="42"/>
        <v>1.5552993755821655E-2</v>
      </c>
      <c r="Y76">
        <f t="shared" si="43"/>
        <v>6.1598979920093476E-4</v>
      </c>
      <c r="Z76">
        <f t="shared" si="44"/>
        <v>4.5429996365070884E-2</v>
      </c>
      <c r="AB76">
        <f t="shared" si="45"/>
        <v>1.1110508443603906</v>
      </c>
      <c r="AC76">
        <f t="shared" si="46"/>
        <v>0.55398004693087488</v>
      </c>
      <c r="AE76">
        <f t="shared" si="30"/>
        <v>0</v>
      </c>
      <c r="AF76">
        <f t="shared" si="31"/>
        <v>0</v>
      </c>
      <c r="AG76">
        <f t="shared" si="31"/>
        <v>-2.271499818253544</v>
      </c>
      <c r="AH76">
        <f t="shared" si="32"/>
        <v>-777.64968779108278</v>
      </c>
      <c r="AI76">
        <f t="shared" si="33"/>
        <v>-779.92118760933636</v>
      </c>
      <c r="AJ76">
        <f t="shared" si="34"/>
        <v>0.55707079742951571</v>
      </c>
      <c r="AK76">
        <f t="shared" si="47"/>
        <v>7.7773559105227347E-2</v>
      </c>
      <c r="AL76">
        <f t="shared" si="23"/>
        <v>-779.28634325280154</v>
      </c>
      <c r="AN76">
        <f t="shared" si="35"/>
        <v>0</v>
      </c>
      <c r="AO76">
        <f t="shared" si="35"/>
        <v>0</v>
      </c>
      <c r="AP76">
        <f t="shared" si="35"/>
        <v>-1.4835131261029995E-3</v>
      </c>
      <c r="AQ76">
        <f t="shared" si="35"/>
        <v>-0.50788184532410141</v>
      </c>
      <c r="AR76">
        <f t="shared" si="35"/>
        <v>-0.50936535845020436</v>
      </c>
      <c r="AS76">
        <f t="shared" si="35"/>
        <v>3.6382210269809788E-4</v>
      </c>
      <c r="AT76">
        <f t="shared" si="35"/>
        <v>5.0793794861520767E-5</v>
      </c>
      <c r="AU76">
        <f t="shared" si="24"/>
        <v>-0.50895074255264472</v>
      </c>
      <c r="AW76">
        <v>73</v>
      </c>
      <c r="AX76">
        <f>IF(Z76&gt;0, (R76*SUMPRODUCT(K76:$K$98, X76:$X$98)-K76*$AZ$3)/Z76, 0)</f>
        <v>12.194146846923493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5.8312366152060366E-4</v>
      </c>
      <c r="L77" s="2">
        <v>74</v>
      </c>
      <c r="M77" s="6">
        <v>0.27661797300000002</v>
      </c>
      <c r="Q77" s="4">
        <f t="shared" si="49"/>
        <v>50</v>
      </c>
      <c r="R77">
        <f t="shared" si="28"/>
        <v>50000</v>
      </c>
      <c r="S77">
        <f t="shared" si="29"/>
        <v>4.7305522207078878</v>
      </c>
      <c r="U77">
        <f t="shared" si="39"/>
        <v>0.27661797300000002</v>
      </c>
      <c r="V77">
        <f t="shared" si="40"/>
        <v>0.01</v>
      </c>
      <c r="W77">
        <f t="shared" si="41"/>
        <v>4.5429996365070884E-2</v>
      </c>
      <c r="X77">
        <f t="shared" si="42"/>
        <v>1.2566753507903277E-2</v>
      </c>
      <c r="Y77">
        <f t="shared" si="43"/>
        <v>4.5429996365070884E-4</v>
      </c>
      <c r="Z77">
        <f t="shared" si="44"/>
        <v>3.2408942893516902E-2</v>
      </c>
      <c r="AB77">
        <f t="shared" si="45"/>
        <v>0.55398004693087488</v>
      </c>
      <c r="AC77">
        <f t="shared" si="46"/>
        <v>0.1533121967757215</v>
      </c>
      <c r="AE77">
        <f t="shared" si="30"/>
        <v>0</v>
      </c>
      <c r="AF77">
        <f t="shared" si="31"/>
        <v>0</v>
      </c>
      <c r="AG77">
        <f t="shared" si="31"/>
        <v>-1.6204471446758451</v>
      </c>
      <c r="AH77">
        <f t="shared" si="32"/>
        <v>-628.33767539516384</v>
      </c>
      <c r="AI77">
        <f t="shared" si="33"/>
        <v>-629.95812253983968</v>
      </c>
      <c r="AJ77">
        <f t="shared" si="34"/>
        <v>0.40066785015515338</v>
      </c>
      <c r="AK77">
        <f t="shared" si="47"/>
        <v>3.8778603285161244E-2</v>
      </c>
      <c r="AL77">
        <f t="shared" si="23"/>
        <v>-629.5186760863993</v>
      </c>
      <c r="AN77">
        <f t="shared" si="35"/>
        <v>0</v>
      </c>
      <c r="AO77">
        <f t="shared" si="35"/>
        <v>0</v>
      </c>
      <c r="AP77">
        <f t="shared" si="35"/>
        <v>-9.4492107230398608E-4</v>
      </c>
      <c r="AQ77">
        <f t="shared" si="35"/>
        <v>-0.36639856594777243</v>
      </c>
      <c r="AR77">
        <f t="shared" si="35"/>
        <v>-0.36734348702007641</v>
      </c>
      <c r="AS77">
        <f t="shared" si="35"/>
        <v>2.3363890383606162E-4</v>
      </c>
      <c r="AT77">
        <f t="shared" si="35"/>
        <v>2.2612721136298134E-5</v>
      </c>
      <c r="AU77">
        <f t="shared" si="24"/>
        <v>-0.36708723539510402</v>
      </c>
      <c r="AW77">
        <v>74</v>
      </c>
      <c r="AX77">
        <f>IF(Z77&gt;0, (R77*SUMPRODUCT(K77:$K$98, X77:$X$98)-K77*$AZ$3)/Z77, 0)</f>
        <v>4.7305522207078878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5.2064612635768185E-4</v>
      </c>
      <c r="L78" s="2">
        <v>75</v>
      </c>
      <c r="M78" s="6">
        <v>0.30183517399999998</v>
      </c>
      <c r="Q78" s="4">
        <f t="shared" si="49"/>
        <v>50</v>
      </c>
      <c r="R78">
        <f t="shared" si="28"/>
        <v>50000</v>
      </c>
      <c r="S78">
        <f t="shared" si="29"/>
        <v>-5.2621259517784784</v>
      </c>
      <c r="U78">
        <f t="shared" si="39"/>
        <v>0.30183517399999998</v>
      </c>
      <c r="V78">
        <f t="shared" si="40"/>
        <v>0.01</v>
      </c>
      <c r="W78">
        <f t="shared" si="41"/>
        <v>3.2408942893516902E-2</v>
      </c>
      <c r="X78">
        <f t="shared" si="42"/>
        <v>9.7821589174207375E-3</v>
      </c>
      <c r="Y78">
        <f t="shared" si="43"/>
        <v>3.2408942893516902E-4</v>
      </c>
      <c r="Z78">
        <f t="shared" si="44"/>
        <v>2.2302694547160998E-2</v>
      </c>
      <c r="AB78">
        <f t="shared" si="45"/>
        <v>0.1533121967757215</v>
      </c>
      <c r="AC78">
        <f t="shared" si="46"/>
        <v>-0.11735958777120425</v>
      </c>
      <c r="AE78">
        <f t="shared" si="30"/>
        <v>0</v>
      </c>
      <c r="AF78">
        <f t="shared" si="31"/>
        <v>0</v>
      </c>
      <c r="AG78">
        <f t="shared" si="31"/>
        <v>-1.1151347273580499</v>
      </c>
      <c r="AH78">
        <f t="shared" si="32"/>
        <v>-489.10794587103686</v>
      </c>
      <c r="AI78">
        <f t="shared" si="33"/>
        <v>-490.22308059839492</v>
      </c>
      <c r="AJ78">
        <f t="shared" si="34"/>
        <v>0.27067178454692575</v>
      </c>
      <c r="AK78">
        <f t="shared" si="47"/>
        <v>1.0731853774300505E-2</v>
      </c>
      <c r="AL78">
        <f t="shared" si="23"/>
        <v>-489.94167696007366</v>
      </c>
      <c r="AN78">
        <f t="shared" si="35"/>
        <v>0</v>
      </c>
      <c r="AO78">
        <f t="shared" si="35"/>
        <v>0</v>
      </c>
      <c r="AP78">
        <f t="shared" si="35"/>
        <v>-5.8059057616589827E-4</v>
      </c>
      <c r="AQ78">
        <f t="shared" si="35"/>
        <v>-0.2546521573885181</v>
      </c>
      <c r="AR78">
        <f t="shared" si="35"/>
        <v>-0.25523274796468398</v>
      </c>
      <c r="AS78">
        <f t="shared" si="35"/>
        <v>1.4092421613867795E-4</v>
      </c>
      <c r="AT78">
        <f t="shared" si="35"/>
        <v>5.5874980962266255E-6</v>
      </c>
      <c r="AU78">
        <f t="shared" si="24"/>
        <v>-0.25508623625044907</v>
      </c>
      <c r="AW78">
        <v>75</v>
      </c>
      <c r="AX78">
        <f>IF(Z78&gt;0, (R78*SUMPRODUCT(K78:$K$98, X78:$X$98)-K78*$AZ$3)/Z78, 0)</f>
        <v>-5.2621259517784784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4.6486261281935876E-4</v>
      </c>
      <c r="L79" s="2">
        <v>76</v>
      </c>
      <c r="M79" s="6">
        <v>0.327222552</v>
      </c>
      <c r="Q79" s="4">
        <f t="shared" si="49"/>
        <v>50</v>
      </c>
      <c r="R79">
        <f t="shared" si="28"/>
        <v>50000</v>
      </c>
      <c r="S79">
        <f t="shared" si="29"/>
        <v>-19.384844723335537</v>
      </c>
      <c r="U79">
        <f t="shared" si="39"/>
        <v>0.327222552</v>
      </c>
      <c r="V79">
        <f t="shared" si="40"/>
        <v>0.01</v>
      </c>
      <c r="W79">
        <f t="shared" si="41"/>
        <v>2.2302694547160998E-2</v>
      </c>
      <c r="X79">
        <f t="shared" si="42"/>
        <v>7.297944626198506E-3</v>
      </c>
      <c r="Y79">
        <f t="shared" si="43"/>
        <v>2.2302694547161E-4</v>
      </c>
      <c r="Z79">
        <f t="shared" si="44"/>
        <v>1.4781722975490881E-2</v>
      </c>
      <c r="AB79">
        <f t="shared" si="45"/>
        <v>-0.11735958777120425</v>
      </c>
      <c r="AC79">
        <f t="shared" si="46"/>
        <v>-0.28654140462325206</v>
      </c>
      <c r="AE79">
        <f t="shared" si="30"/>
        <v>0</v>
      </c>
      <c r="AF79">
        <f t="shared" si="31"/>
        <v>0</v>
      </c>
      <c r="AG79">
        <f t="shared" si="31"/>
        <v>-0.73908614877454404</v>
      </c>
      <c r="AH79">
        <f t="shared" si="32"/>
        <v>-364.8972313099253</v>
      </c>
      <c r="AI79">
        <f t="shared" si="33"/>
        <v>-365.63631745869986</v>
      </c>
      <c r="AJ79">
        <f t="shared" si="34"/>
        <v>0.16918181685204781</v>
      </c>
      <c r="AK79">
        <f t="shared" si="47"/>
        <v>-8.2151711439842987E-3</v>
      </c>
      <c r="AL79">
        <f t="shared" si="23"/>
        <v>-365.47535081299179</v>
      </c>
      <c r="AN79">
        <f t="shared" si="35"/>
        <v>0</v>
      </c>
      <c r="AO79">
        <f t="shared" si="35"/>
        <v>0</v>
      </c>
      <c r="AP79">
        <f t="shared" si="35"/>
        <v>-3.4357351821793185E-4</v>
      </c>
      <c r="AQ79">
        <f t="shared" si="35"/>
        <v>-0.1696270803572818</v>
      </c>
      <c r="AR79">
        <f t="shared" si="35"/>
        <v>-0.16997065387549973</v>
      </c>
      <c r="AS79">
        <f t="shared" si="35"/>
        <v>7.8646301423369167E-5</v>
      </c>
      <c r="AT79">
        <f t="shared" si="35"/>
        <v>-3.818925922750742E-6</v>
      </c>
      <c r="AU79">
        <f t="shared" si="24"/>
        <v>-0.16989582649999913</v>
      </c>
      <c r="AW79">
        <v>76</v>
      </c>
      <c r="AX79">
        <f>IF(Z79&gt;0, (R79*SUMPRODUCT(K79:$K$98, X79:$X$98)-K79*$AZ$3)/Z79, 0)</f>
        <v>-19.384844723335537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4.1505590430299886E-4</v>
      </c>
      <c r="L80" s="2">
        <v>77</v>
      </c>
      <c r="M80" s="6">
        <v>0.35219428400000002</v>
      </c>
      <c r="Q80" s="4">
        <f t="shared" si="49"/>
        <v>50</v>
      </c>
      <c r="R80">
        <f t="shared" si="28"/>
        <v>50000</v>
      </c>
      <c r="S80">
        <f t="shared" si="29"/>
        <v>-40.290732205724183</v>
      </c>
      <c r="U80">
        <f t="shared" si="39"/>
        <v>0.35219428400000002</v>
      </c>
      <c r="V80">
        <f t="shared" si="40"/>
        <v>0.01</v>
      </c>
      <c r="W80">
        <f t="shared" si="41"/>
        <v>1.4781722975490881E-2</v>
      </c>
      <c r="X80">
        <f t="shared" si="42"/>
        <v>5.2060383396393605E-3</v>
      </c>
      <c r="Y80">
        <f t="shared" si="43"/>
        <v>1.4781722975490882E-4</v>
      </c>
      <c r="Z80">
        <f t="shared" si="44"/>
        <v>9.4278674060966124E-3</v>
      </c>
      <c r="AB80">
        <f t="shared" si="45"/>
        <v>-0.28654140462325206</v>
      </c>
      <c r="AC80">
        <f t="shared" si="46"/>
        <v>-0.37985568093011407</v>
      </c>
      <c r="AE80">
        <f t="shared" si="30"/>
        <v>0</v>
      </c>
      <c r="AF80">
        <f t="shared" si="31"/>
        <v>0</v>
      </c>
      <c r="AG80">
        <f t="shared" si="31"/>
        <v>-0.47139337030483064</v>
      </c>
      <c r="AH80">
        <f t="shared" si="32"/>
        <v>-260.30191698196802</v>
      </c>
      <c r="AI80">
        <f t="shared" si="33"/>
        <v>-260.77331035227286</v>
      </c>
      <c r="AJ80">
        <f t="shared" si="34"/>
        <v>9.331427630686201E-2</v>
      </c>
      <c r="AK80">
        <f t="shared" si="47"/>
        <v>-2.0057898323627647E-2</v>
      </c>
      <c r="AL80">
        <f t="shared" si="23"/>
        <v>-260.70005397428963</v>
      </c>
      <c r="AN80">
        <f t="shared" si="35"/>
        <v>0</v>
      </c>
      <c r="AO80">
        <f t="shared" si="35"/>
        <v>0</v>
      </c>
      <c r="AP80">
        <f t="shared" si="35"/>
        <v>-1.956546015943099E-4</v>
      </c>
      <c r="AQ80">
        <f t="shared" si="35"/>
        <v>-0.10803984754475487</v>
      </c>
      <c r="AR80">
        <f t="shared" si="35"/>
        <v>-0.10823550214634918</v>
      </c>
      <c r="AS80">
        <f t="shared" si="35"/>
        <v>3.8730641336924509E-5</v>
      </c>
      <c r="AT80">
        <f t="shared" si="35"/>
        <v>-8.3251491271308769E-6</v>
      </c>
      <c r="AU80">
        <f t="shared" si="24"/>
        <v>-0.1082050966541394</v>
      </c>
      <c r="AW80">
        <v>77</v>
      </c>
      <c r="AX80">
        <f>IF(Z80&gt;0, (R80*SUMPRODUCT(K80:$K$98, X80:$X$98)-K80*$AZ$3)/Z80, 0)</f>
        <v>-40.290732205724183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3.7058562884196325E-4</v>
      </c>
      <c r="L81" s="2">
        <v>78</v>
      </c>
      <c r="M81" s="6">
        <v>0.377763185</v>
      </c>
      <c r="Q81" s="4">
        <f t="shared" si="49"/>
        <v>50</v>
      </c>
      <c r="R81">
        <f t="shared" si="28"/>
        <v>50000</v>
      </c>
      <c r="S81">
        <f t="shared" si="29"/>
        <v>-72.722233567175792</v>
      </c>
      <c r="U81">
        <f t="shared" si="39"/>
        <v>0.377763185</v>
      </c>
      <c r="V81">
        <f t="shared" si="40"/>
        <v>0.01</v>
      </c>
      <c r="W81">
        <f t="shared" si="41"/>
        <v>9.4278674060966124E-3</v>
      </c>
      <c r="X81">
        <f t="shared" si="42"/>
        <v>3.5615012190847446E-3</v>
      </c>
      <c r="Y81">
        <f t="shared" si="43"/>
        <v>9.4278674060966123E-5</v>
      </c>
      <c r="Z81">
        <f t="shared" si="44"/>
        <v>5.7720875129509009E-3</v>
      </c>
      <c r="AB81">
        <f t="shared" si="45"/>
        <v>-0.37985568093011407</v>
      </c>
      <c r="AC81">
        <f t="shared" si="46"/>
        <v>-0.41975909628699426</v>
      </c>
      <c r="AE81">
        <f t="shared" si="30"/>
        <v>0</v>
      </c>
      <c r="AF81">
        <f t="shared" si="31"/>
        <v>0</v>
      </c>
      <c r="AG81">
        <f t="shared" si="31"/>
        <v>-0.28860437564754504</v>
      </c>
      <c r="AH81">
        <f t="shared" si="32"/>
        <v>-178.07506095423724</v>
      </c>
      <c r="AI81">
        <f t="shared" si="33"/>
        <v>-178.36366532988478</v>
      </c>
      <c r="AJ81">
        <f t="shared" si="34"/>
        <v>3.990341535688019E-2</v>
      </c>
      <c r="AK81">
        <f t="shared" si="47"/>
        <v>-2.6589897665107987E-2</v>
      </c>
      <c r="AL81">
        <f t="shared" si="23"/>
        <v>-178.350351812193</v>
      </c>
      <c r="AN81">
        <f t="shared" si="35"/>
        <v>0</v>
      </c>
      <c r="AO81">
        <f t="shared" si="35"/>
        <v>0</v>
      </c>
      <c r="AP81">
        <f t="shared" si="35"/>
        <v>-1.0695263403588766E-4</v>
      </c>
      <c r="AQ81">
        <f t="shared" si="35"/>
        <v>-6.5992058444796942E-2</v>
      </c>
      <c r="AR81">
        <f t="shared" si="35"/>
        <v>-6.6099011078832828E-2</v>
      </c>
      <c r="AS81">
        <f t="shared" si="35"/>
        <v>1.4787632272971498E-5</v>
      </c>
      <c r="AT81">
        <f t="shared" si="35"/>
        <v>-9.8538339470674933E-6</v>
      </c>
      <c r="AU81">
        <f t="shared" si="24"/>
        <v>-6.6094077280506924E-2</v>
      </c>
      <c r="AW81">
        <v>78</v>
      </c>
      <c r="AX81">
        <f>IF(Z81&gt;0, (R81*SUMPRODUCT(K81:$K$98, X81:$X$98)-K81*$AZ$3)/Z81, 0)</f>
        <v>-72.722233567175792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3.3088002575175287E-4</v>
      </c>
      <c r="L82" s="2">
        <v>79</v>
      </c>
      <c r="M82" s="6">
        <v>0.40377970400000002</v>
      </c>
      <c r="Q82" s="4">
        <f t="shared" si="49"/>
        <v>50</v>
      </c>
      <c r="R82">
        <f t="shared" si="28"/>
        <v>50000</v>
      </c>
      <c r="S82">
        <f t="shared" si="29"/>
        <v>-125.57649605619963</v>
      </c>
      <c r="U82">
        <f t="shared" si="39"/>
        <v>0.40377970400000002</v>
      </c>
      <c r="V82">
        <f t="shared" si="40"/>
        <v>0.01</v>
      </c>
      <c r="W82">
        <f t="shared" si="41"/>
        <v>5.7720875129509009E-3</v>
      </c>
      <c r="X82">
        <f t="shared" si="42"/>
        <v>2.3306517874414111E-3</v>
      </c>
      <c r="Y82">
        <f t="shared" si="43"/>
        <v>5.772087512950901E-5</v>
      </c>
      <c r="Z82">
        <f t="shared" si="44"/>
        <v>3.3837148503799807E-3</v>
      </c>
      <c r="AB82">
        <f t="shared" si="45"/>
        <v>-0.41975909628699426</v>
      </c>
      <c r="AC82">
        <f t="shared" si="46"/>
        <v>-0.42491505456404577</v>
      </c>
      <c r="AE82">
        <f t="shared" si="30"/>
        <v>0</v>
      </c>
      <c r="AF82">
        <f t="shared" si="31"/>
        <v>0</v>
      </c>
      <c r="AG82">
        <f t="shared" si="31"/>
        <v>-0.16918574251899904</v>
      </c>
      <c r="AH82">
        <f t="shared" si="32"/>
        <v>-116.53258937207056</v>
      </c>
      <c r="AI82">
        <f t="shared" si="33"/>
        <v>-116.70177511458957</v>
      </c>
      <c r="AJ82">
        <f t="shared" si="34"/>
        <v>5.1559582770515089E-3</v>
      </c>
      <c r="AK82">
        <f t="shared" si="47"/>
        <v>-2.9383136740089601E-2</v>
      </c>
      <c r="AL82">
        <f t="shared" si="23"/>
        <v>-116.7260022930526</v>
      </c>
      <c r="AN82">
        <f t="shared" si="35"/>
        <v>0</v>
      </c>
      <c r="AO82">
        <f t="shared" si="35"/>
        <v>0</v>
      </c>
      <c r="AP82">
        <f t="shared" si="35"/>
        <v>-5.5980182841515829E-5</v>
      </c>
      <c r="AQ82">
        <f t="shared" si="35"/>
        <v>-3.8558306172349149E-2</v>
      </c>
      <c r="AR82">
        <f t="shared" si="35"/>
        <v>-3.8614286355190666E-2</v>
      </c>
      <c r="AS82">
        <f t="shared" si="35"/>
        <v>1.7060036074857665E-6</v>
      </c>
      <c r="AT82">
        <f t="shared" si="35"/>
        <v>-9.7222930412281235E-6</v>
      </c>
      <c r="AU82">
        <f t="shared" si="24"/>
        <v>-3.8622302644624407E-2</v>
      </c>
      <c r="AW82">
        <v>79</v>
      </c>
      <c r="AX82">
        <f>IF(Z82&gt;0, (R82*SUMPRODUCT(K82:$K$98, X82:$X$98)-K82*$AZ$3)/Z82, 0)</f>
        <v>-125.57649605619963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2.9542859442120787E-4</v>
      </c>
      <c r="L83" s="2">
        <v>80</v>
      </c>
      <c r="M83" s="6">
        <v>0.43007572599999999</v>
      </c>
      <c r="Q83" s="4">
        <f t="shared" si="49"/>
        <v>50</v>
      </c>
      <c r="R83">
        <f t="shared" si="28"/>
        <v>50000</v>
      </c>
      <c r="S83">
        <f t="shared" si="29"/>
        <v>-215.95598739425796</v>
      </c>
      <c r="U83">
        <f t="shared" si="39"/>
        <v>0.43007572599999999</v>
      </c>
      <c r="V83">
        <f t="shared" si="40"/>
        <v>0.01</v>
      </c>
      <c r="W83">
        <f t="shared" si="41"/>
        <v>3.3837148503799807E-3</v>
      </c>
      <c r="X83">
        <f t="shared" si="42"/>
        <v>1.4552536208541516E-3</v>
      </c>
      <c r="Y83">
        <f t="shared" si="43"/>
        <v>3.3837148503799808E-5</v>
      </c>
      <c r="Z83">
        <f t="shared" si="44"/>
        <v>1.8946240810220293E-3</v>
      </c>
      <c r="AB83">
        <f t="shared" si="45"/>
        <v>-0.42491505456404577</v>
      </c>
      <c r="AC83">
        <f t="shared" si="46"/>
        <v>-0.4091554141580509</v>
      </c>
      <c r="AE83">
        <f t="shared" si="30"/>
        <v>0</v>
      </c>
      <c r="AF83">
        <f t="shared" si="31"/>
        <v>0</v>
      </c>
      <c r="AG83">
        <f t="shared" si="31"/>
        <v>-9.473120405110147E-2</v>
      </c>
      <c r="AH83">
        <f t="shared" si="32"/>
        <v>-72.762681042707584</v>
      </c>
      <c r="AI83">
        <f t="shared" si="33"/>
        <v>-72.857412246758685</v>
      </c>
      <c r="AJ83">
        <f t="shared" si="34"/>
        <v>-1.5759640405994868E-2</v>
      </c>
      <c r="AK83">
        <f t="shared" si="47"/>
        <v>-2.9744053819483206E-2</v>
      </c>
      <c r="AL83">
        <f t="shared" si="23"/>
        <v>-72.902915940984158</v>
      </c>
      <c r="AN83">
        <f t="shared" si="35"/>
        <v>0</v>
      </c>
      <c r="AO83">
        <f t="shared" si="35"/>
        <v>0</v>
      </c>
      <c r="AP83">
        <f t="shared" si="35"/>
        <v>-2.7986306460645539E-5</v>
      </c>
      <c r="AQ83">
        <f t="shared" si="35"/>
        <v>-2.149617658676577E-2</v>
      </c>
      <c r="AR83">
        <f t="shared" si="35"/>
        <v>-2.1524162893226416E-2</v>
      </c>
      <c r="AS83">
        <f t="shared" si="35"/>
        <v>-4.6558484137267379E-6</v>
      </c>
      <c r="AT83">
        <f t="shared" si="35"/>
        <v>-8.7872440122786826E-6</v>
      </c>
      <c r="AU83">
        <f t="shared" si="24"/>
        <v>-2.1537605985652419E-2</v>
      </c>
      <c r="AW83">
        <v>80</v>
      </c>
      <c r="AX83">
        <f>IF(Z83&gt;0, (R83*SUMPRODUCT(K83:$K$98, X83:$X$98)-K83*$AZ$3)/Z83, 0)</f>
        <v>-215.95598739425796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2.6377553073322132E-4</v>
      </c>
      <c r="L84" s="2">
        <v>81</v>
      </c>
      <c r="M84" s="6">
        <v>0.45648519999999998</v>
      </c>
      <c r="Q84" s="4">
        <f t="shared" si="49"/>
        <v>50</v>
      </c>
      <c r="R84">
        <f t="shared" si="28"/>
        <v>50000</v>
      </c>
      <c r="S84">
        <f t="shared" si="29"/>
        <v>-378.0665296363569</v>
      </c>
      <c r="U84">
        <f t="shared" si="39"/>
        <v>0.45648519999999998</v>
      </c>
      <c r="V84">
        <f t="shared" si="40"/>
        <v>0.01</v>
      </c>
      <c r="W84">
        <f t="shared" si="41"/>
        <v>1.8946240810220293E-3</v>
      </c>
      <c r="X84">
        <f t="shared" si="42"/>
        <v>8.6486785255015716E-4</v>
      </c>
      <c r="Y84">
        <f t="shared" si="43"/>
        <v>1.8946240810220293E-5</v>
      </c>
      <c r="Z84">
        <f t="shared" si="44"/>
        <v>1.010809987661652E-3</v>
      </c>
      <c r="AB84">
        <f t="shared" si="45"/>
        <v>-0.4091554141580509</v>
      </c>
      <c r="AC84">
        <f t="shared" si="46"/>
        <v>-0.38215342415700954</v>
      </c>
      <c r="AE84">
        <f t="shared" si="30"/>
        <v>0</v>
      </c>
      <c r="AF84">
        <f t="shared" si="31"/>
        <v>0</v>
      </c>
      <c r="AG84">
        <f t="shared" si="31"/>
        <v>-5.0540499383082603E-2</v>
      </c>
      <c r="AH84">
        <f t="shared" si="32"/>
        <v>-43.243392627507859</v>
      </c>
      <c r="AI84">
        <f t="shared" si="33"/>
        <v>-43.293933126890941</v>
      </c>
      <c r="AJ84">
        <f t="shared" si="34"/>
        <v>-2.7001990001041365E-2</v>
      </c>
      <c r="AK84">
        <f t="shared" si="47"/>
        <v>-2.8640878991063566E-2</v>
      </c>
      <c r="AL84">
        <f t="shared" si="23"/>
        <v>-43.349575995883043</v>
      </c>
      <c r="AN84">
        <f t="shared" si="35"/>
        <v>0</v>
      </c>
      <c r="AO84">
        <f t="shared" si="35"/>
        <v>0</v>
      </c>
      <c r="AP84">
        <f t="shared" si="35"/>
        <v>-1.3331347048294658E-5</v>
      </c>
      <c r="AQ84">
        <f t="shared" si="35"/>
        <v>-1.1406548841025954E-2</v>
      </c>
      <c r="AR84">
        <f t="shared" si="35"/>
        <v>-1.1419880188074249E-2</v>
      </c>
      <c r="AS84">
        <f t="shared" si="35"/>
        <v>-7.1224642433778216E-6</v>
      </c>
      <c r="AT84">
        <f t="shared" si="35"/>
        <v>-7.5547630565337602E-6</v>
      </c>
      <c r="AU84">
        <f t="shared" si="24"/>
        <v>-1.143455741537416E-2</v>
      </c>
      <c r="AW84">
        <v>81</v>
      </c>
      <c r="AX84">
        <f>IF(Z84&gt;0, (R84*SUMPRODUCT(K84:$K$98, X84:$X$98)-K84*$AZ$3)/Z84, 0)</f>
        <v>-378.0665296363569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2.3551386672609044E-4</v>
      </c>
      <c r="L85" s="2">
        <v>82</v>
      </c>
      <c r="M85" s="6">
        <v>0.483034941</v>
      </c>
      <c r="Q85" s="4">
        <f t="shared" si="49"/>
        <v>50</v>
      </c>
      <c r="R85">
        <f t="shared" si="28"/>
        <v>50000</v>
      </c>
      <c r="S85">
        <f t="shared" si="29"/>
        <v>-683.50321051760193</v>
      </c>
      <c r="U85">
        <f t="shared" si="39"/>
        <v>0.483034941</v>
      </c>
      <c r="V85">
        <f t="shared" si="40"/>
        <v>0.01</v>
      </c>
      <c r="W85">
        <f t="shared" si="41"/>
        <v>1.010809987661652E-3</v>
      </c>
      <c r="X85">
        <f t="shared" si="42"/>
        <v>4.8825654275235679E-4</v>
      </c>
      <c r="Y85">
        <f t="shared" si="43"/>
        <v>1.010809987661652E-5</v>
      </c>
      <c r="Z85">
        <f t="shared" si="44"/>
        <v>5.1244534503267869E-4</v>
      </c>
      <c r="AB85">
        <f t="shared" si="45"/>
        <v>-0.38215342415700954</v>
      </c>
      <c r="AC85">
        <f t="shared" si="46"/>
        <v>-0.35025803854463616</v>
      </c>
      <c r="AE85">
        <f t="shared" si="30"/>
        <v>0</v>
      </c>
      <c r="AF85">
        <f t="shared" si="31"/>
        <v>0</v>
      </c>
      <c r="AG85">
        <f t="shared" si="31"/>
        <v>-2.5622267251633933E-2</v>
      </c>
      <c r="AH85">
        <f t="shared" si="32"/>
        <v>-24.412827137617839</v>
      </c>
      <c r="AI85">
        <f t="shared" si="33"/>
        <v>-24.438449404869473</v>
      </c>
      <c r="AJ85">
        <f t="shared" si="34"/>
        <v>-3.1895385612373373E-2</v>
      </c>
      <c r="AK85">
        <f t="shared" si="47"/>
        <v>-2.675073969099067E-2</v>
      </c>
      <c r="AL85">
        <f t="shared" si="23"/>
        <v>-24.497095530172835</v>
      </c>
      <c r="AN85">
        <f t="shared" si="35"/>
        <v>0</v>
      </c>
      <c r="AO85">
        <f t="shared" si="35"/>
        <v>0</v>
      </c>
      <c r="AP85">
        <f t="shared" si="35"/>
        <v>-6.0343992347215854E-6</v>
      </c>
      <c r="AQ85">
        <f t="shared" si="35"/>
        <v>-5.7495593168960116E-3</v>
      </c>
      <c r="AR85">
        <f t="shared" si="35"/>
        <v>-5.7555937161307335E-3</v>
      </c>
      <c r="AS85">
        <f t="shared" si="35"/>
        <v>-7.5118055962897651E-6</v>
      </c>
      <c r="AT85">
        <f t="shared" si="35"/>
        <v>-6.3001701424083145E-6</v>
      </c>
      <c r="AU85">
        <f t="shared" si="24"/>
        <v>-5.7694056918694307E-3</v>
      </c>
      <c r="AW85">
        <v>82</v>
      </c>
      <c r="AX85">
        <f>IF(Z85&gt;0, (R85*SUMPRODUCT(K85:$K$98, X85:$X$98)-K85*$AZ$3)/Z85, 0)</f>
        <v>-683.50321051760193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2.1028023814829503E-4</v>
      </c>
      <c r="L86" s="2">
        <v>83</v>
      </c>
      <c r="M86" s="6">
        <v>0.509773425</v>
      </c>
      <c r="Q86" s="4">
        <f t="shared" si="49"/>
        <v>50</v>
      </c>
      <c r="R86">
        <f t="shared" si="28"/>
        <v>50000</v>
      </c>
      <c r="S86">
        <f t="shared" si="29"/>
        <v>-1289.5498405527098</v>
      </c>
      <c r="U86">
        <f t="shared" si="39"/>
        <v>0.509773425</v>
      </c>
      <c r="V86">
        <f t="shared" si="40"/>
        <v>0.01</v>
      </c>
      <c r="W86">
        <f t="shared" si="41"/>
        <v>5.1244534503267869E-4</v>
      </c>
      <c r="X86">
        <f t="shared" si="42"/>
        <v>2.6123101866261535E-4</v>
      </c>
      <c r="Y86">
        <f t="shared" si="43"/>
        <v>5.1244534503267872E-6</v>
      </c>
      <c r="Z86">
        <f t="shared" si="44"/>
        <v>2.4608987291973656E-4</v>
      </c>
      <c r="AB86">
        <f t="shared" si="45"/>
        <v>-0.35025803854463616</v>
      </c>
      <c r="AC86">
        <f t="shared" si="46"/>
        <v>-0.31734515638528288</v>
      </c>
      <c r="AE86">
        <f t="shared" si="30"/>
        <v>0</v>
      </c>
      <c r="AF86">
        <f t="shared" si="31"/>
        <v>0</v>
      </c>
      <c r="AG86">
        <f t="shared" si="31"/>
        <v>-1.2304493645986828E-2</v>
      </c>
      <c r="AH86">
        <f t="shared" si="32"/>
        <v>-13.061550933130768</v>
      </c>
      <c r="AI86">
        <f t="shared" si="33"/>
        <v>-13.073855426776754</v>
      </c>
      <c r="AJ86">
        <f t="shared" si="34"/>
        <v>-3.2912882159353285E-2</v>
      </c>
      <c r="AK86">
        <f t="shared" si="47"/>
        <v>-2.4518062698124534E-2</v>
      </c>
      <c r="AL86">
        <f t="shared" si="23"/>
        <v>-13.131286371634232</v>
      </c>
      <c r="AN86">
        <f t="shared" si="35"/>
        <v>0</v>
      </c>
      <c r="AO86">
        <f t="shared" si="35"/>
        <v>0</v>
      </c>
      <c r="AP86">
        <f t="shared" si="35"/>
        <v>-2.5873918541722932E-6</v>
      </c>
      <c r="AQ86">
        <f t="shared" si="35"/>
        <v>-2.7465860408048231E-3</v>
      </c>
      <c r="AR86">
        <f t="shared" si="35"/>
        <v>-2.7491734326589952E-3</v>
      </c>
      <c r="AS86">
        <f t="shared" si="35"/>
        <v>-6.9209286986155793E-6</v>
      </c>
      <c r="AT86">
        <f t="shared" si="35"/>
        <v>-5.1556640630964561E-6</v>
      </c>
      <c r="AU86">
        <f t="shared" si="24"/>
        <v>-2.7612500254207075E-3</v>
      </c>
      <c r="AW86">
        <v>83</v>
      </c>
      <c r="AX86">
        <f>IF(Z86&gt;0, (R86*SUMPRODUCT(K86:$K$98, X86:$X$98)-K86*$AZ$3)/Z86, 0)</f>
        <v>-1289.5498405527098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1.8775021263240627E-4</v>
      </c>
      <c r="L87" s="2">
        <v>84</v>
      </c>
      <c r="M87" s="6">
        <v>0.53654903799999998</v>
      </c>
      <c r="Q87" s="4">
        <f t="shared" si="49"/>
        <v>50</v>
      </c>
      <c r="R87">
        <f t="shared" si="28"/>
        <v>50000</v>
      </c>
      <c r="S87">
        <f t="shared" si="29"/>
        <v>-2559.1226786432326</v>
      </c>
      <c r="U87">
        <f t="shared" si="39"/>
        <v>0.53654903799999998</v>
      </c>
      <c r="V87">
        <f t="shared" si="40"/>
        <v>0.01</v>
      </c>
      <c r="W87">
        <f t="shared" si="41"/>
        <v>2.4608987291973656E-4</v>
      </c>
      <c r="X87">
        <f t="shared" si="42"/>
        <v>1.3203928457662689E-4</v>
      </c>
      <c r="Y87">
        <f t="shared" si="43"/>
        <v>2.4608987291973654E-6</v>
      </c>
      <c r="Z87">
        <f t="shared" si="44"/>
        <v>1.1158968961391231E-4</v>
      </c>
      <c r="AB87">
        <f t="shared" si="45"/>
        <v>-0.31734515638528288</v>
      </c>
      <c r="AC87">
        <f t="shared" si="46"/>
        <v>-0.28557170539372217</v>
      </c>
      <c r="AE87">
        <f t="shared" si="30"/>
        <v>0</v>
      </c>
      <c r="AF87">
        <f t="shared" si="31"/>
        <v>0</v>
      </c>
      <c r="AG87">
        <f t="shared" si="31"/>
        <v>-5.5794844806956153E-3</v>
      </c>
      <c r="AH87">
        <f t="shared" si="32"/>
        <v>-6.6019642288313447</v>
      </c>
      <c r="AI87">
        <f t="shared" si="33"/>
        <v>-6.6075437133120403</v>
      </c>
      <c r="AJ87">
        <f t="shared" si="34"/>
        <v>-3.1773450991560703E-2</v>
      </c>
      <c r="AK87">
        <f t="shared" si="47"/>
        <v>-2.2214160946969805E-2</v>
      </c>
      <c r="AL87">
        <f t="shared" si="23"/>
        <v>-6.6615313252505706</v>
      </c>
      <c r="AN87">
        <f t="shared" si="35"/>
        <v>0</v>
      </c>
      <c r="AO87">
        <f t="shared" si="35"/>
        <v>0</v>
      </c>
      <c r="AP87">
        <f t="shared" si="35"/>
        <v>-1.0475493976298127E-6</v>
      </c>
      <c r="AQ87">
        <f t="shared" si="35"/>
        <v>-1.239520187754625E-3</v>
      </c>
      <c r="AR87">
        <f t="shared" si="35"/>
        <v>-1.2405677371522547E-3</v>
      </c>
      <c r="AS87">
        <f t="shared" si="35"/>
        <v>-5.9654721797308614E-6</v>
      </c>
      <c r="AT87">
        <f t="shared" si="35"/>
        <v>-4.1707134412440765E-6</v>
      </c>
      <c r="AU87">
        <f t="shared" si="24"/>
        <v>-1.2507039227732297E-3</v>
      </c>
      <c r="AW87">
        <v>84</v>
      </c>
      <c r="AX87">
        <f>IF(Z87&gt;0, (R87*SUMPRODUCT(K87:$K$98, X87:$X$98)-K87*$AZ$3)/Z87, 0)</f>
        <v>-2559.1226786432326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1.6763411842179131E-4</v>
      </c>
      <c r="L88" s="2">
        <v>85</v>
      </c>
      <c r="M88" s="6">
        <v>0.56320604299999999</v>
      </c>
      <c r="Q88" s="4">
        <f t="shared" si="49"/>
        <v>50</v>
      </c>
      <c r="R88">
        <f t="shared" si="28"/>
        <v>50000</v>
      </c>
      <c r="S88">
        <f t="shared" si="29"/>
        <v>-5375.022278789691</v>
      </c>
      <c r="U88">
        <f t="shared" si="39"/>
        <v>0.56320604299999999</v>
      </c>
      <c r="V88">
        <f t="shared" si="40"/>
        <v>0.01</v>
      </c>
      <c r="W88">
        <f t="shared" si="41"/>
        <v>1.1158968961391231E-4</v>
      </c>
      <c r="X88">
        <f t="shared" si="42"/>
        <v>6.2847987527049748E-5</v>
      </c>
      <c r="Y88">
        <f t="shared" si="43"/>
        <v>1.1158968961391232E-6</v>
      </c>
      <c r="Z88">
        <f t="shared" si="44"/>
        <v>4.7625805190723442E-5</v>
      </c>
      <c r="AB88">
        <f t="shared" si="45"/>
        <v>-0.28557170539372217</v>
      </c>
      <c r="AC88">
        <f t="shared" si="46"/>
        <v>-0.25598976394543621</v>
      </c>
      <c r="AE88">
        <f t="shared" si="30"/>
        <v>0</v>
      </c>
      <c r="AF88">
        <f t="shared" si="31"/>
        <v>0</v>
      </c>
      <c r="AG88">
        <f t="shared" si="31"/>
        <v>-2.381290259536172E-3</v>
      </c>
      <c r="AH88">
        <f t="shared" si="32"/>
        <v>-3.1423993763524876</v>
      </c>
      <c r="AI88">
        <f t="shared" si="33"/>
        <v>-3.1447806666120237</v>
      </c>
      <c r="AJ88">
        <f t="shared" si="34"/>
        <v>-2.9581941448285964E-2</v>
      </c>
      <c r="AK88">
        <f t="shared" si="47"/>
        <v>-1.9990019377560553E-2</v>
      </c>
      <c r="AL88">
        <f t="shared" ref="AL88:AL98" si="50">SUM(AI88:AK88)</f>
        <v>-3.19435262743787</v>
      </c>
      <c r="AN88">
        <f t="shared" si="35"/>
        <v>0</v>
      </c>
      <c r="AO88">
        <f t="shared" si="35"/>
        <v>0</v>
      </c>
      <c r="AP88">
        <f t="shared" si="35"/>
        <v>-3.9918549336374483E-7</v>
      </c>
      <c r="AQ88">
        <f t="shared" si="35"/>
        <v>-5.2677334918403609E-4</v>
      </c>
      <c r="AR88">
        <f t="shared" si="35"/>
        <v>-5.2717253467739981E-4</v>
      </c>
      <c r="AS88">
        <f t="shared" si="35"/>
        <v>-4.9589426758884664E-6</v>
      </c>
      <c r="AT88">
        <f t="shared" si="35"/>
        <v>-3.3510092755918889E-6</v>
      </c>
      <c r="AU88">
        <f t="shared" si="24"/>
        <v>-5.3548248662888009E-4</v>
      </c>
      <c r="AW88">
        <v>85</v>
      </c>
      <c r="AX88">
        <f>IF(Z88&gt;0, (R88*SUMPRODUCT(K88:$K$98, X88:$X$98)-K88*$AZ$3)/Z88, 0)</f>
        <v>-5375.022278789691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1.4967332001945651E-4</v>
      </c>
      <c r="L89" s="2">
        <v>86</v>
      </c>
      <c r="M89" s="6">
        <v>0.59415461300000005</v>
      </c>
      <c r="Q89" s="4">
        <f t="shared" si="49"/>
        <v>50</v>
      </c>
      <c r="R89">
        <f t="shared" si="28"/>
        <v>50000</v>
      </c>
      <c r="S89">
        <f t="shared" si="29"/>
        <v>-12146.819691894656</v>
      </c>
      <c r="U89">
        <f t="shared" si="39"/>
        <v>0.59415461300000005</v>
      </c>
      <c r="V89">
        <f t="shared" si="40"/>
        <v>0.01</v>
      </c>
      <c r="W89">
        <f t="shared" si="41"/>
        <v>4.7625805190723442E-5</v>
      </c>
      <c r="X89">
        <f t="shared" si="42"/>
        <v>2.8297091851907679E-5</v>
      </c>
      <c r="Y89">
        <f t="shared" si="43"/>
        <v>4.7625805190723441E-7</v>
      </c>
      <c r="Z89">
        <f t="shared" si="44"/>
        <v>1.8852455286908528E-5</v>
      </c>
      <c r="AB89">
        <f t="shared" si="45"/>
        <v>-0.25598976394543621</v>
      </c>
      <c r="AC89">
        <f t="shared" si="46"/>
        <v>-0.22899737511958401</v>
      </c>
      <c r="AE89">
        <f t="shared" si="30"/>
        <v>0</v>
      </c>
      <c r="AF89">
        <f t="shared" si="31"/>
        <v>0</v>
      </c>
      <c r="AG89">
        <f t="shared" si="31"/>
        <v>-9.4262276434542642E-4</v>
      </c>
      <c r="AH89">
        <f t="shared" si="32"/>
        <v>-1.4148545925953839</v>
      </c>
      <c r="AI89">
        <f t="shared" si="33"/>
        <v>-1.4157972153597294</v>
      </c>
      <c r="AJ89">
        <f t="shared" si="34"/>
        <v>-2.6992388825852198E-2</v>
      </c>
      <c r="AK89">
        <f t="shared" si="47"/>
        <v>-1.7919283476180537E-2</v>
      </c>
      <c r="AL89">
        <f t="shared" si="50"/>
        <v>-1.460708887661762</v>
      </c>
      <c r="AN89">
        <f t="shared" si="35"/>
        <v>0</v>
      </c>
      <c r="AO89">
        <f t="shared" si="35"/>
        <v>0</v>
      </c>
      <c r="AP89">
        <f t="shared" si="35"/>
        <v>-1.4108547866549776E-7</v>
      </c>
      <c r="AQ89">
        <f t="shared" si="35"/>
        <v>-2.1176598421852665E-4</v>
      </c>
      <c r="AR89">
        <f t="shared" si="35"/>
        <v>-2.1190706969719217E-4</v>
      </c>
      <c r="AS89">
        <f t="shared" si="35"/>
        <v>-4.0400404508213783E-6</v>
      </c>
      <c r="AT89">
        <f t="shared" si="35"/>
        <v>-2.6820386502497287E-6</v>
      </c>
      <c r="AU89">
        <f t="shared" si="24"/>
        <v>-2.1862914879826326E-4</v>
      </c>
      <c r="AW89">
        <v>86</v>
      </c>
      <c r="AX89">
        <f>IF(Z89&gt;0, (R89*SUMPRODUCT(K89:$K$98, X89:$X$98)-K89*$AZ$3)/Z89, 0)</f>
        <v>-12146.819691894656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1.3363689287451474E-4</v>
      </c>
      <c r="L90" s="2">
        <v>87</v>
      </c>
      <c r="M90">
        <v>0.62493506799999998</v>
      </c>
      <c r="Q90" s="4">
        <f t="shared" si="49"/>
        <v>50</v>
      </c>
      <c r="R90">
        <f t="shared" si="28"/>
        <v>50000</v>
      </c>
      <c r="S90">
        <f t="shared" si="29"/>
        <v>-29733.718392322622</v>
      </c>
      <c r="U90">
        <f t="shared" si="39"/>
        <v>0.62493506799999998</v>
      </c>
      <c r="V90">
        <f t="shared" si="40"/>
        <v>0.01</v>
      </c>
      <c r="W90">
        <f t="shared" si="41"/>
        <v>1.8852455286908528E-5</v>
      </c>
      <c r="X90">
        <f t="shared" si="42"/>
        <v>1.1781560426691139E-5</v>
      </c>
      <c r="Y90">
        <f t="shared" si="43"/>
        <v>1.8852455286908528E-7</v>
      </c>
      <c r="Z90">
        <f t="shared" si="44"/>
        <v>6.8823703073483028E-6</v>
      </c>
      <c r="AB90">
        <f t="shared" si="45"/>
        <v>-0.22899737511958401</v>
      </c>
      <c r="AC90">
        <f t="shared" si="46"/>
        <v>-0.20463846059037732</v>
      </c>
      <c r="AE90">
        <f t="shared" si="30"/>
        <v>0</v>
      </c>
      <c r="AF90">
        <f t="shared" si="31"/>
        <v>0</v>
      </c>
      <c r="AG90">
        <f t="shared" si="31"/>
        <v>-3.4411851536741517E-4</v>
      </c>
      <c r="AH90">
        <f t="shared" si="32"/>
        <v>-0.589078021334557</v>
      </c>
      <c r="AI90">
        <f t="shared" si="33"/>
        <v>-0.58942213984992442</v>
      </c>
      <c r="AJ90">
        <f t="shared" si="34"/>
        <v>-2.4358914529206688E-2</v>
      </c>
      <c r="AK90">
        <f t="shared" si="47"/>
        <v>-1.6029816258370883E-2</v>
      </c>
      <c r="AL90">
        <f t="shared" si="50"/>
        <v>-0.62981087063750196</v>
      </c>
      <c r="AN90">
        <f t="shared" si="35"/>
        <v>0</v>
      </c>
      <c r="AO90">
        <f t="shared" si="35"/>
        <v>0</v>
      </c>
      <c r="AP90">
        <f t="shared" si="35"/>
        <v>-4.5986929174292316E-8</v>
      </c>
      <c r="AQ90">
        <f t="shared" si="35"/>
        <v>-7.8722556431817299E-5</v>
      </c>
      <c r="AR90">
        <f t="shared" si="35"/>
        <v>-7.8768543360991592E-5</v>
      </c>
      <c r="AS90">
        <f t="shared" si="35"/>
        <v>-3.2552496514790547E-6</v>
      </c>
      <c r="AT90">
        <f t="shared" si="35"/>
        <v>-2.1421748381180645E-6</v>
      </c>
      <c r="AU90">
        <f t="shared" si="24"/>
        <v>-8.4165967850588714E-5</v>
      </c>
      <c r="AW90">
        <v>87</v>
      </c>
      <c r="AX90">
        <f>IF(Z90&gt;0, (R90*SUMPRODUCT(K90:$K$98, X90:$X$98)-K90*$AZ$3)/Z90, 0)</f>
        <v>-29733.718392322622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1.1931865435224529E-4</v>
      </c>
      <c r="L91" s="2">
        <v>88</v>
      </c>
      <c r="M91">
        <v>0.65550924799999999</v>
      </c>
      <c r="Q91" s="4">
        <f t="shared" si="49"/>
        <v>50</v>
      </c>
      <c r="R91">
        <f t="shared" si="28"/>
        <v>50000</v>
      </c>
      <c r="S91">
        <f t="shared" si="29"/>
        <v>-79397.042471504028</v>
      </c>
      <c r="U91">
        <f t="shared" si="39"/>
        <v>0.65550924799999999</v>
      </c>
      <c r="V91">
        <f t="shared" si="40"/>
        <v>0.01</v>
      </c>
      <c r="W91">
        <f t="shared" si="41"/>
        <v>6.8823703073483028E-6</v>
      </c>
      <c r="X91">
        <f t="shared" si="42"/>
        <v>4.5114573846274146E-6</v>
      </c>
      <c r="Y91">
        <f t="shared" si="43"/>
        <v>6.8823703073483036E-8</v>
      </c>
      <c r="Z91">
        <f t="shared" si="44"/>
        <v>2.3020892196474054E-6</v>
      </c>
      <c r="AB91">
        <f t="shared" si="45"/>
        <v>-0.20463846059037732</v>
      </c>
      <c r="AC91">
        <f t="shared" si="46"/>
        <v>-0.1827790755455366</v>
      </c>
      <c r="AE91">
        <f t="shared" si="30"/>
        <v>0</v>
      </c>
      <c r="AF91">
        <f t="shared" si="31"/>
        <v>0</v>
      </c>
      <c r="AG91">
        <f t="shared" si="31"/>
        <v>-1.1510446098237027E-4</v>
      </c>
      <c r="AH91">
        <f t="shared" si="32"/>
        <v>-0.22557286923137074</v>
      </c>
      <c r="AI91">
        <f t="shared" si="33"/>
        <v>-0.22568797369235311</v>
      </c>
      <c r="AJ91">
        <f t="shared" si="34"/>
        <v>-2.1859385044840723E-2</v>
      </c>
      <c r="AK91">
        <f t="shared" si="47"/>
        <v>-1.4324692241326414E-2</v>
      </c>
      <c r="AL91">
        <f t="shared" si="50"/>
        <v>-0.26187205097852023</v>
      </c>
      <c r="AN91">
        <f t="shared" si="35"/>
        <v>0</v>
      </c>
      <c r="AO91">
        <f t="shared" si="35"/>
        <v>0</v>
      </c>
      <c r="AP91">
        <f t="shared" si="35"/>
        <v>-1.3734109394356942E-8</v>
      </c>
      <c r="AQ91">
        <f t="shared" si="35"/>
        <v>-2.6915051215062152E-5</v>
      </c>
      <c r="AR91">
        <f t="shared" si="35"/>
        <v>-2.692878532445651E-5</v>
      </c>
      <c r="AS91">
        <f t="shared" si="35"/>
        <v>-2.6082324085179904E-6</v>
      </c>
      <c r="AT91">
        <f t="shared" si="35"/>
        <v>-1.7092030022451163E-6</v>
      </c>
      <c r="AU91">
        <f t="shared" si="24"/>
        <v>-3.1246220735219611E-5</v>
      </c>
      <c r="AW91">
        <v>88</v>
      </c>
      <c r="AX91">
        <f>IF(Z91&gt;0, (R91*SUMPRODUCT(K91:$K$98, X91:$X$98)-K91*$AZ$3)/Z91, 0)</f>
        <v>-79397.042471504028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1.0653451281450472E-4</v>
      </c>
      <c r="L92" s="2">
        <v>89</v>
      </c>
      <c r="M92">
        <v>0.68583899100000001</v>
      </c>
      <c r="Q92" s="4">
        <f t="shared" si="49"/>
        <v>50</v>
      </c>
      <c r="R92">
        <f t="shared" si="28"/>
        <v>50000</v>
      </c>
      <c r="S92">
        <f t="shared" si="29"/>
        <v>-233100.61016314186</v>
      </c>
      <c r="U92">
        <f t="shared" si="39"/>
        <v>0.68583899100000001</v>
      </c>
      <c r="V92">
        <f t="shared" si="40"/>
        <v>0.01</v>
      </c>
      <c r="W92">
        <f t="shared" si="41"/>
        <v>2.3020892196474054E-6</v>
      </c>
      <c r="X92">
        <f t="shared" si="42"/>
        <v>1.5788625475949538E-6</v>
      </c>
      <c r="Y92">
        <f t="shared" si="43"/>
        <v>2.3020892196474053E-8</v>
      </c>
      <c r="Z92">
        <f t="shared" si="44"/>
        <v>7.0020577985597749E-7</v>
      </c>
      <c r="AB92">
        <f t="shared" si="45"/>
        <v>-0.1827790755455366</v>
      </c>
      <c r="AC92">
        <f t="shared" si="46"/>
        <v>-0.16321839452418693</v>
      </c>
      <c r="AE92">
        <f t="shared" si="30"/>
        <v>0</v>
      </c>
      <c r="AF92">
        <f t="shared" si="31"/>
        <v>0</v>
      </c>
      <c r="AG92">
        <f t="shared" si="31"/>
        <v>-3.5010288992798874E-5</v>
      </c>
      <c r="AH92">
        <f t="shared" si="32"/>
        <v>-7.8943127379747693E-2</v>
      </c>
      <c r="AI92">
        <f t="shared" si="33"/>
        <v>-7.8978137668740497E-2</v>
      </c>
      <c r="AJ92">
        <f t="shared" si="34"/>
        <v>-1.9560681021349668E-2</v>
      </c>
      <c r="AK92">
        <f t="shared" si="47"/>
        <v>-1.2794535288187563E-2</v>
      </c>
      <c r="AL92">
        <f t="shared" si="50"/>
        <v>-0.11133335397827773</v>
      </c>
      <c r="AN92">
        <f t="shared" si="35"/>
        <v>0</v>
      </c>
      <c r="AO92">
        <f t="shared" si="35"/>
        <v>0</v>
      </c>
      <c r="AP92">
        <f t="shared" si="35"/>
        <v>-3.7298040813428451E-9</v>
      </c>
      <c r="AQ92">
        <f t="shared" si="35"/>
        <v>-8.4101676154548096E-6</v>
      </c>
      <c r="AR92">
        <f t="shared" si="35"/>
        <v>-8.4138974195361533E-6</v>
      </c>
      <c r="AS92">
        <f t="shared" si="35"/>
        <v>-2.0838876229294156E-6</v>
      </c>
      <c r="AT92">
        <f t="shared" si="35"/>
        <v>-1.3630595836150509E-6</v>
      </c>
      <c r="AU92">
        <f t="shared" si="24"/>
        <v>-1.1860844626080619E-5</v>
      </c>
      <c r="AW92">
        <v>89</v>
      </c>
      <c r="AX92">
        <f>IF(Z92&gt;0, (R92*SUMPRODUCT(K92:$K$98, X92:$X$98)-K92*$AZ$3)/Z92, 0)</f>
        <v>-233100.61016314186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9.512010072723635E-5</v>
      </c>
      <c r="L93" s="2">
        <v>90</v>
      </c>
      <c r="M93">
        <v>0.71588716699999999</v>
      </c>
      <c r="Q93" s="4">
        <f t="shared" si="49"/>
        <v>50</v>
      </c>
      <c r="R93">
        <f t="shared" si="28"/>
        <v>50000</v>
      </c>
      <c r="S93">
        <f t="shared" si="29"/>
        <v>-759306.97109869472</v>
      </c>
      <c r="U93">
        <f t="shared" si="39"/>
        <v>0.71588716699999999</v>
      </c>
      <c r="V93">
        <f t="shared" si="40"/>
        <v>0.01</v>
      </c>
      <c r="W93">
        <f t="shared" si="41"/>
        <v>7.0020577985597749E-7</v>
      </c>
      <c r="X93">
        <f t="shared" si="42"/>
        <v>5.0126833205812136E-7</v>
      </c>
      <c r="Y93">
        <f t="shared" si="43"/>
        <v>7.002057798559775E-9</v>
      </c>
      <c r="Z93">
        <f t="shared" si="44"/>
        <v>1.9193538999929634E-7</v>
      </c>
      <c r="AB93">
        <f t="shared" si="45"/>
        <v>-0.16321839452418693</v>
      </c>
      <c r="AC93">
        <f t="shared" si="46"/>
        <v>-0.1457378796270124</v>
      </c>
      <c r="AE93">
        <f t="shared" si="30"/>
        <v>0</v>
      </c>
      <c r="AF93">
        <f t="shared" si="31"/>
        <v>0</v>
      </c>
      <c r="AG93">
        <f t="shared" si="31"/>
        <v>-9.5967694999648169E-6</v>
      </c>
      <c r="AH93">
        <f t="shared" si="32"/>
        <v>-2.5063416602906067E-2</v>
      </c>
      <c r="AI93">
        <f t="shared" si="33"/>
        <v>-2.5073013372406031E-2</v>
      </c>
      <c r="AJ93">
        <f t="shared" si="34"/>
        <v>-1.7480514897174532E-2</v>
      </c>
      <c r="AK93">
        <f t="shared" si="47"/>
        <v>-1.1425287616693086E-2</v>
      </c>
      <c r="AL93">
        <f t="shared" si="50"/>
        <v>-5.3978815886273644E-2</v>
      </c>
      <c r="AN93">
        <f t="shared" si="35"/>
        <v>0</v>
      </c>
      <c r="AO93">
        <f t="shared" si="35"/>
        <v>0</v>
      </c>
      <c r="AP93">
        <f t="shared" si="35"/>
        <v>-9.1284568149272299E-10</v>
      </c>
      <c r="AQ93">
        <f t="shared" si="35"/>
        <v>-2.3840347118371131E-6</v>
      </c>
      <c r="AR93">
        <f t="shared" si="35"/>
        <v>-2.3849475575186055E-6</v>
      </c>
      <c r="AS93">
        <f t="shared" si="35"/>
        <v>-1.662748337783197E-6</v>
      </c>
      <c r="AT93">
        <f t="shared" si="35"/>
        <v>-1.0867745089374924E-6</v>
      </c>
      <c r="AU93">
        <f t="shared" si="24"/>
        <v>-5.1344704042392948E-6</v>
      </c>
      <c r="AW93">
        <v>90</v>
      </c>
      <c r="AX93">
        <f>IF(Z93&gt;0, (R93*SUMPRODUCT(K93:$K$98, X93:$X$98)-K93*$AZ$3)/Z93, 0)</f>
        <v>-759306.97109869472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8.4928661363603881E-5</v>
      </c>
      <c r="L94" s="2">
        <v>91</v>
      </c>
      <c r="M94">
        <v>0.74578270000000002</v>
      </c>
      <c r="Q94" s="4">
        <f t="shared" si="49"/>
        <v>50</v>
      </c>
      <c r="R94">
        <f t="shared" si="28"/>
        <v>50000</v>
      </c>
      <c r="S94">
        <f t="shared" si="29"/>
        <v>-2776065.8576092701</v>
      </c>
      <c r="U94">
        <f t="shared" si="39"/>
        <v>0.74578270000000002</v>
      </c>
      <c r="V94">
        <f t="shared" si="40"/>
        <v>0.01</v>
      </c>
      <c r="W94">
        <f t="shared" si="41"/>
        <v>1.9193538999929634E-7</v>
      </c>
      <c r="X94">
        <f t="shared" si="42"/>
        <v>1.4314209337922824E-7</v>
      </c>
      <c r="Y94">
        <f t="shared" si="43"/>
        <v>1.9193538999929636E-9</v>
      </c>
      <c r="Z94">
        <f t="shared" si="44"/>
        <v>4.6873942720075144E-8</v>
      </c>
      <c r="AB94">
        <f t="shared" si="45"/>
        <v>-0.1457378796270124</v>
      </c>
      <c r="AC94">
        <f t="shared" si="46"/>
        <v>-0.13012515199673322</v>
      </c>
      <c r="AE94">
        <f t="shared" si="30"/>
        <v>0</v>
      </c>
      <c r="AF94">
        <f t="shared" si="31"/>
        <v>0</v>
      </c>
      <c r="AG94">
        <f t="shared" si="31"/>
        <v>-2.3436971360037573E-6</v>
      </c>
      <c r="AH94">
        <f t="shared" si="32"/>
        <v>-7.1571046689614115E-3</v>
      </c>
      <c r="AI94">
        <f t="shared" si="33"/>
        <v>-7.1594483660974151E-3</v>
      </c>
      <c r="AJ94">
        <f t="shared" si="34"/>
        <v>-1.5612727630279183E-2</v>
      </c>
      <c r="AK94">
        <f t="shared" si="47"/>
        <v>-1.020165157389087E-2</v>
      </c>
      <c r="AL94">
        <f t="shared" si="50"/>
        <v>-3.2973827570267469E-2</v>
      </c>
      <c r="AN94">
        <f t="shared" si="35"/>
        <v>0</v>
      </c>
      <c r="AO94">
        <f t="shared" si="35"/>
        <v>0</v>
      </c>
      <c r="AP94">
        <f t="shared" si="35"/>
        <v>-1.9904706040251137E-10</v>
      </c>
      <c r="AQ94">
        <f t="shared" si="35"/>
        <v>-6.0784331877409202E-7</v>
      </c>
      <c r="AR94">
        <f t="shared" si="35"/>
        <v>-6.0804236583449452E-7</v>
      </c>
      <c r="AS94">
        <f t="shared" si="35"/>
        <v>-1.3259680578741625E-6</v>
      </c>
      <c r="AT94">
        <f t="shared" si="35"/>
        <v>-8.6641261186845418E-7</v>
      </c>
      <c r="AU94">
        <f t="shared" si="24"/>
        <v>-2.8004230355771112E-6</v>
      </c>
      <c r="AW94">
        <v>91</v>
      </c>
      <c r="AX94">
        <f>IF(Z94&gt;0, (R94*SUMPRODUCT(K94:$K$98, X94:$X$98)-K94*$AZ$3)/Z94, 0)</f>
        <v>-2776065.8576092701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7.5829161931789167E-5</v>
      </c>
      <c r="L95" s="2">
        <v>92</v>
      </c>
      <c r="M95">
        <v>0.77567720100000004</v>
      </c>
      <c r="Q95" s="4">
        <f t="shared" si="49"/>
        <v>50</v>
      </c>
      <c r="R95">
        <f t="shared" si="28"/>
        <v>50000</v>
      </c>
      <c r="S95">
        <f t="shared" si="29"/>
        <v>-11564991.823635412</v>
      </c>
      <c r="U95">
        <f t="shared" si="39"/>
        <v>0.77567720100000004</v>
      </c>
      <c r="V95">
        <f t="shared" si="40"/>
        <v>0.01</v>
      </c>
      <c r="W95">
        <f t="shared" si="41"/>
        <v>4.6873942720075144E-8</v>
      </c>
      <c r="X95">
        <f t="shared" si="42"/>
        <v>3.6359048688942219E-8</v>
      </c>
      <c r="Y95">
        <f t="shared" si="43"/>
        <v>4.6873942720075145E-10</v>
      </c>
      <c r="Z95">
        <f t="shared" si="44"/>
        <v>1.0046154603932174E-8</v>
      </c>
      <c r="AB95">
        <f t="shared" si="45"/>
        <v>-0.13012515199673322</v>
      </c>
      <c r="AC95">
        <f t="shared" si="46"/>
        <v>-0.11618369585345285</v>
      </c>
      <c r="AE95">
        <f t="shared" si="30"/>
        <v>0</v>
      </c>
      <c r="AF95">
        <f t="shared" si="31"/>
        <v>0</v>
      </c>
      <c r="AG95">
        <f t="shared" si="31"/>
        <v>-5.0230773019660876E-7</v>
      </c>
      <c r="AH95">
        <f t="shared" si="32"/>
        <v>-1.8179524344471109E-3</v>
      </c>
      <c r="AI95">
        <f t="shared" si="33"/>
        <v>-1.8184547421773076E-3</v>
      </c>
      <c r="AJ95">
        <f t="shared" si="34"/>
        <v>-1.3941456143280365E-2</v>
      </c>
      <c r="AK95">
        <f t="shared" si="47"/>
        <v>-9.1087606397713267E-3</v>
      </c>
      <c r="AL95">
        <f t="shared" si="50"/>
        <v>-2.4868671525228998E-2</v>
      </c>
      <c r="AN95">
        <f t="shared" si="35"/>
        <v>0</v>
      </c>
      <c r="AO95">
        <f t="shared" si="35"/>
        <v>0</v>
      </c>
      <c r="AP95">
        <f t="shared" si="35"/>
        <v>-3.808957421266811E-11</v>
      </c>
      <c r="AQ95">
        <f t="shared" si="35"/>
        <v>-1.378538095359803E-7</v>
      </c>
      <c r="AR95">
        <f t="shared" si="35"/>
        <v>-1.3789189911019298E-7</v>
      </c>
      <c r="AS95">
        <f t="shared" si="35"/>
        <v>-1.0571689354537436E-6</v>
      </c>
      <c r="AT95">
        <f t="shared" si="35"/>
        <v>-6.9070968555112738E-7</v>
      </c>
      <c r="AU95">
        <f t="shared" si="24"/>
        <v>-1.8857705201150639E-6</v>
      </c>
      <c r="AW95">
        <v>92</v>
      </c>
      <c r="AX95">
        <f>IF(Z95&gt;0, (R95*SUMPRODUCT(K95:$K$98, X95:$X$98)-K95*$AZ$3)/Z95, 0)</f>
        <v>-11564991.823635412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6.770460886766889E-5</v>
      </c>
      <c r="L96" s="2">
        <v>93</v>
      </c>
      <c r="M96">
        <v>0.80557273399999996</v>
      </c>
      <c r="Q96" s="4">
        <f t="shared" si="49"/>
        <v>50</v>
      </c>
      <c r="R96">
        <f t="shared" si="28"/>
        <v>50000</v>
      </c>
      <c r="S96">
        <f t="shared" si="29"/>
        <v>-55988995.999768764</v>
      </c>
      <c r="U96">
        <f t="shared" si="39"/>
        <v>0.80557273399999996</v>
      </c>
      <c r="V96">
        <f t="shared" si="40"/>
        <v>0.01</v>
      </c>
      <c r="W96">
        <f t="shared" si="41"/>
        <v>1.0046154603932174E-8</v>
      </c>
      <c r="X96">
        <f t="shared" si="42"/>
        <v>8.0929082304763287E-9</v>
      </c>
      <c r="Y96">
        <f t="shared" si="43"/>
        <v>1.0046154603932174E-10</v>
      </c>
      <c r="Z96">
        <f t="shared" si="44"/>
        <v>1.8527848274165238E-9</v>
      </c>
      <c r="AB96">
        <f t="shared" si="45"/>
        <v>-0.11618369585345285</v>
      </c>
      <c r="AC96">
        <f t="shared" si="46"/>
        <v>-0.103735562290656</v>
      </c>
      <c r="AE96">
        <f t="shared" si="30"/>
        <v>0</v>
      </c>
      <c r="AF96">
        <f t="shared" si="31"/>
        <v>0</v>
      </c>
      <c r="AG96">
        <f t="shared" si="31"/>
        <v>-9.2639241370826194E-8</v>
      </c>
      <c r="AH96">
        <f t="shared" si="32"/>
        <v>-4.0464541152381646E-4</v>
      </c>
      <c r="AI96">
        <f t="shared" si="33"/>
        <v>-4.0473805076518727E-4</v>
      </c>
      <c r="AJ96">
        <f t="shared" si="34"/>
        <v>-1.2448133562796851E-2</v>
      </c>
      <c r="AK96">
        <f t="shared" si="47"/>
        <v>-8.1328587097417009E-3</v>
      </c>
      <c r="AL96">
        <f t="shared" si="50"/>
        <v>-2.0985730323303739E-2</v>
      </c>
      <c r="AN96">
        <f t="shared" si="35"/>
        <v>0</v>
      </c>
      <c r="AO96">
        <f t="shared" si="35"/>
        <v>0</v>
      </c>
      <c r="AP96">
        <f t="shared" si="35"/>
        <v>-6.2721036028093582E-12</v>
      </c>
      <c r="AQ96">
        <f t="shared" si="35"/>
        <v>-2.739635931731691E-8</v>
      </c>
      <c r="AR96">
        <f t="shared" si="35"/>
        <v>-2.7402631420919721E-8</v>
      </c>
      <c r="AS96">
        <f t="shared" si="35"/>
        <v>-8.4279601400166235E-7</v>
      </c>
      <c r="AT96">
        <f t="shared" si="35"/>
        <v>-5.5063201791907613E-7</v>
      </c>
      <c r="AU96">
        <f t="shared" si="24"/>
        <v>-1.4208306633416583E-6</v>
      </c>
      <c r="AW96">
        <v>93</v>
      </c>
      <c r="AX96">
        <f>IF(Z96&gt;0, (R96*SUMPRODUCT(K96:$K$98, X96:$X$98)-K96*$AZ$3)/Z96, 0)</f>
        <v>-55988995.999768764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6.045054363184722E-5</v>
      </c>
      <c r="L97" s="2">
        <v>94</v>
      </c>
      <c r="M97">
        <v>0.83546826699999999</v>
      </c>
      <c r="Q97" s="4">
        <f t="shared" si="49"/>
        <v>50</v>
      </c>
      <c r="R97">
        <f t="shared" si="28"/>
        <v>50000</v>
      </c>
      <c r="S97">
        <f t="shared" si="29"/>
        <v>-323494643.56850994</v>
      </c>
      <c r="U97">
        <f t="shared" si="39"/>
        <v>0.83546826699999999</v>
      </c>
      <c r="V97">
        <f t="shared" si="40"/>
        <v>0.01</v>
      </c>
      <c r="W97">
        <f t="shared" si="41"/>
        <v>1.8527848274165238E-9</v>
      </c>
      <c r="X97">
        <f t="shared" si="42"/>
        <v>1.5479429288855772E-9</v>
      </c>
      <c r="Y97">
        <f t="shared" si="43"/>
        <v>1.8527848274165238E-11</v>
      </c>
      <c r="Z97">
        <f t="shared" si="44"/>
        <v>2.8631405025678138E-10</v>
      </c>
      <c r="AB97">
        <f t="shared" si="45"/>
        <v>-0.103735562290656</v>
      </c>
      <c r="AC97">
        <f t="shared" si="46"/>
        <v>-9.2621061636473934E-2</v>
      </c>
      <c r="AE97">
        <f t="shared" si="30"/>
        <v>0</v>
      </c>
      <c r="AF97">
        <f t="shared" si="31"/>
        <v>0</v>
      </c>
      <c r="AG97">
        <f t="shared" si="31"/>
        <v>-1.4315702512839069E-8</v>
      </c>
      <c r="AH97">
        <f t="shared" si="32"/>
        <v>-7.7397146444278854E-5</v>
      </c>
      <c r="AI97">
        <f t="shared" si="33"/>
        <v>-7.7411462146791696E-5</v>
      </c>
      <c r="AJ97">
        <f t="shared" si="34"/>
        <v>-1.1114500654182069E-2</v>
      </c>
      <c r="AK97">
        <f t="shared" si="47"/>
        <v>-7.2614893603459209E-3</v>
      </c>
      <c r="AL97">
        <f t="shared" si="50"/>
        <v>-1.8453401476674784E-2</v>
      </c>
      <c r="AN97">
        <f t="shared" si="35"/>
        <v>0</v>
      </c>
      <c r="AO97">
        <f t="shared" si="35"/>
        <v>0</v>
      </c>
      <c r="AP97">
        <f t="shared" si="35"/>
        <v>-8.6539199937292304E-13</v>
      </c>
      <c r="AQ97">
        <f t="shared" si="35"/>
        <v>-4.6786995781103478E-9</v>
      </c>
      <c r="AR97">
        <f t="shared" si="35"/>
        <v>-4.6795649701097209E-9</v>
      </c>
      <c r="AS97">
        <f t="shared" si="35"/>
        <v>-6.7187760674182759E-7</v>
      </c>
      <c r="AT97">
        <f t="shared" si="35"/>
        <v>-4.3896097940978545E-7</v>
      </c>
      <c r="AU97">
        <f t="shared" si="24"/>
        <v>-1.1155181511217229E-6</v>
      </c>
      <c r="AW97">
        <v>94</v>
      </c>
      <c r="AX97">
        <f>IF(Z97&gt;0, (R97*SUMPRODUCT(K97:$K$98, X97:$X$98)-K97*$AZ$3)/Z97, 0)</f>
        <v>-323494643.56850994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5.3973699671292156E-5</v>
      </c>
      <c r="L98" s="2">
        <v>95</v>
      </c>
      <c r="M98">
        <v>1</v>
      </c>
      <c r="Q98" s="4">
        <f t="shared" si="49"/>
        <v>50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2.8631405025678138E-10</v>
      </c>
      <c r="X98">
        <f t="shared" si="42"/>
        <v>2.8631405025678138E-10</v>
      </c>
      <c r="Y98">
        <f t="shared" si="43"/>
        <v>2.8631405025678139E-12</v>
      </c>
      <c r="Z98">
        <f t="shared" si="44"/>
        <v>0</v>
      </c>
      <c r="AB98">
        <f t="shared" si="45"/>
        <v>-9.2621061636473934E-2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-1.4315702512839069E-5</v>
      </c>
      <c r="AI98">
        <f t="shared" si="33"/>
        <v>-1.4315702512839069E-5</v>
      </c>
      <c r="AJ98">
        <f t="shared" si="34"/>
        <v>-9.2621061636473934E-2</v>
      </c>
      <c r="AK98">
        <f t="shared" si="47"/>
        <v>-6.4834743145531764E-3</v>
      </c>
      <c r="AL98">
        <f t="shared" si="50"/>
        <v>-9.9118851653539952E-2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-7.7267142801153829E-10</v>
      </c>
      <c r="AR98">
        <f t="shared" si="35"/>
        <v>-7.7267142801153829E-10</v>
      </c>
      <c r="AS98">
        <f t="shared" si="35"/>
        <v>-4.9991013640032835E-6</v>
      </c>
      <c r="AT98">
        <f t="shared" si="35"/>
        <v>-3.499370954802299E-7</v>
      </c>
      <c r="AU98">
        <f t="shared" si="35"/>
        <v>-5.3498111309115255E-6</v>
      </c>
      <c r="AW98">
        <v>95</v>
      </c>
    </row>
    <row r="100" spans="5:50" x14ac:dyDescent="0.25">
      <c r="AN100" s="8">
        <f t="shared" ref="AN100:AP100" si="51">SUM(AN3:AN98)</f>
        <v>2812.0468730187281</v>
      </c>
      <c r="AO100" s="8">
        <f t="shared" si="51"/>
        <v>-281.20468730187281</v>
      </c>
      <c r="AP100" s="8">
        <f t="shared" si="51"/>
        <v>-899.59401229949185</v>
      </c>
      <c r="AQ100" s="8">
        <f>SUM(AQ3:AQ98)</f>
        <v>-1532.1792249201421</v>
      </c>
      <c r="AR100" s="8">
        <f t="shared" ref="AR100:AU100" si="52">SUM(AR3:AR98)</f>
        <v>99.068948497220362</v>
      </c>
      <c r="AS100" s="8">
        <f t="shared" si="52"/>
        <v>-36.341845657251618</v>
      </c>
      <c r="AT100" s="8">
        <f t="shared" si="52"/>
        <v>12.563623333114888</v>
      </c>
      <c r="AU100" s="8">
        <f t="shared" si="52"/>
        <v>75.290726173084238</v>
      </c>
    </row>
  </sheetData>
  <conditionalFormatting sqref="AN100:AU100">
    <cfRule type="cellIs" dxfId="71" priority="1" operator="lessThan">
      <formula>0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876A2-1C8F-41FA-8B1C-1AD6FD90F0F2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3178.6571030087666</v>
      </c>
      <c r="K3">
        <v>1</v>
      </c>
      <c r="L3" s="2">
        <v>0</v>
      </c>
      <c r="O3">
        <f>$C$3</f>
        <v>3178.6571030087666</v>
      </c>
      <c r="P3">
        <f>O3*C5</f>
        <v>317.86571030087669</v>
      </c>
      <c r="Q3" s="4">
        <f>B8</f>
        <v>400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3178.6571030087666</v>
      </c>
      <c r="AF3">
        <f t="shared" ref="AF3:AG34" si="3">-$Z3*P3</f>
        <v>-317.86571030087669</v>
      </c>
      <c r="AG3">
        <f t="shared" si="3"/>
        <v>-400</v>
      </c>
      <c r="AH3">
        <f t="shared" ref="AH3:AH66" si="4">-X3*R3</f>
        <v>0</v>
      </c>
      <c r="AI3">
        <f t="shared" ref="AI3:AI66" si="5">SUM(AE3:AH3)</f>
        <v>2460.7913927078898</v>
      </c>
      <c r="AJ3">
        <f t="shared" ref="AJ3:AJ66" si="6">AB3-AC3</f>
        <v>0</v>
      </c>
      <c r="AL3">
        <f t="shared" ref="AL3:AL66" si="7">SUM(AI3:AK3)</f>
        <v>2460.7913927078898</v>
      </c>
      <c r="AN3">
        <f t="shared" ref="AN3:AU34" si="8">AE3*$K3</f>
        <v>3178.6571030087666</v>
      </c>
      <c r="AO3">
        <f t="shared" si="8"/>
        <v>-317.86571030087669</v>
      </c>
      <c r="AP3">
        <f t="shared" si="8"/>
        <v>-400</v>
      </c>
      <c r="AQ3">
        <f t="shared" si="8"/>
        <v>0</v>
      </c>
      <c r="AR3">
        <f t="shared" si="8"/>
        <v>2460.7913927078898</v>
      </c>
      <c r="AS3">
        <f t="shared" si="8"/>
        <v>0</v>
      </c>
      <c r="AT3">
        <f t="shared" si="8"/>
        <v>0</v>
      </c>
      <c r="AU3">
        <f t="shared" si="8"/>
        <v>2460.7913927078898</v>
      </c>
      <c r="AW3">
        <v>0</v>
      </c>
      <c r="AX3">
        <f>IF(Z3&gt;0, (R3*SUMPRODUCT(K3:$K$98, X3:$X$98)-K3*$AZ$3)/Z3, 0)</f>
        <v>0</v>
      </c>
      <c r="AZ3">
        <f>C6*SUMPRODUCT(X4:X89, K4:K89)/1</f>
        <v>1806.9701071260924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50000</v>
      </c>
      <c r="S4">
        <f t="shared" si="1"/>
        <v>122.74611326729307</v>
      </c>
      <c r="U4">
        <f t="shared" ref="U4:U67" si="12">M4</f>
        <v>2.543806E-3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2.543806E-3</v>
      </c>
      <c r="Y4">
        <f t="shared" ref="Y4:Y67" si="16">V4*W4</f>
        <v>0.01</v>
      </c>
      <c r="Z4">
        <f t="shared" ref="Z4:Z67" si="17">MAX(0, W4-X4-Y4)</f>
        <v>0.98745619399999995</v>
      </c>
      <c r="AB4">
        <f t="shared" ref="AB4:AB67" si="18">AC3</f>
        <v>0</v>
      </c>
      <c r="AC4">
        <f t="shared" ref="AC4:AC67" si="19">S4*Z4</f>
        <v>121.20640983521412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-127.19030000000001</v>
      </c>
      <c r="AI4">
        <f t="shared" si="5"/>
        <v>-127.19030000000001</v>
      </c>
      <c r="AJ4">
        <f t="shared" si="6"/>
        <v>-121.20640983521412</v>
      </c>
      <c r="AK4">
        <f t="shared" ref="AK4:AK67" si="20">G4*SUM(AB4:AB4, AE4:AF4)</f>
        <v>0</v>
      </c>
      <c r="AL4">
        <f t="shared" si="7"/>
        <v>-248.39670983521412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-118.65873682246479</v>
      </c>
      <c r="AR4">
        <f t="shared" si="8"/>
        <v>-118.65873682246479</v>
      </c>
      <c r="AS4">
        <f t="shared" si="8"/>
        <v>-113.07622897211877</v>
      </c>
      <c r="AT4">
        <f t="shared" si="8"/>
        <v>0</v>
      </c>
      <c r="AU4">
        <f t="shared" si="8"/>
        <v>-231.73496579458356</v>
      </c>
      <c r="AW4">
        <v>1</v>
      </c>
      <c r="AX4">
        <f>IF(Z4&gt;0, (R4*SUMPRODUCT(K4:$K$98, X4:$X$98)-K4*$AZ$3)/Z4, 0)</f>
        <v>122.74611326729307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2.5599659999999999E-3</v>
      </c>
      <c r="Q5" s="4">
        <f t="shared" ref="Q5:Q68" si="22">$C$8</f>
        <v>50</v>
      </c>
      <c r="R5">
        <f t="shared" si="0"/>
        <v>50000</v>
      </c>
      <c r="S5">
        <f t="shared" si="1"/>
        <v>146.81933168060363</v>
      </c>
      <c r="U5">
        <f t="shared" si="12"/>
        <v>2.5599659999999999E-3</v>
      </c>
      <c r="V5">
        <f t="shared" si="13"/>
        <v>0.01</v>
      </c>
      <c r="W5">
        <f t="shared" si="14"/>
        <v>0.98745619399999995</v>
      </c>
      <c r="X5">
        <f t="shared" si="15"/>
        <v>2.527854283129404E-3</v>
      </c>
      <c r="Y5">
        <f t="shared" si="16"/>
        <v>9.8745619400000002E-3</v>
      </c>
      <c r="Z5">
        <f t="shared" si="17"/>
        <v>0.97505377777687052</v>
      </c>
      <c r="AB5">
        <f t="shared" si="18"/>
        <v>121.20640983521412</v>
      </c>
      <c r="AC5">
        <f t="shared" si="19"/>
        <v>143.15674400584794</v>
      </c>
      <c r="AE5">
        <f t="shared" si="2"/>
        <v>0</v>
      </c>
      <c r="AF5">
        <f t="shared" si="3"/>
        <v>0</v>
      </c>
      <c r="AG5">
        <f t="shared" si="3"/>
        <v>-48.752688888843529</v>
      </c>
      <c r="AH5">
        <f t="shared" si="4"/>
        <v>-126.39271415647021</v>
      </c>
      <c r="AI5">
        <f t="shared" si="5"/>
        <v>-175.14540304531374</v>
      </c>
      <c r="AJ5">
        <f t="shared" si="6"/>
        <v>-21.950334170633823</v>
      </c>
      <c r="AK5">
        <f t="shared" si="20"/>
        <v>4.9694628032437791</v>
      </c>
      <c r="AL5">
        <f t="shared" si="7"/>
        <v>-192.12627441270379</v>
      </c>
      <c r="AN5">
        <f t="shared" si="8"/>
        <v>0</v>
      </c>
      <c r="AO5">
        <f t="shared" si="8"/>
        <v>0</v>
      </c>
      <c r="AP5">
        <f t="shared" si="8"/>
        <v>-41.688815151935621</v>
      </c>
      <c r="AQ5">
        <f t="shared" si="8"/>
        <v>-108.07942325056676</v>
      </c>
      <c r="AR5">
        <f t="shared" si="8"/>
        <v>-149.76823840250239</v>
      </c>
      <c r="AS5">
        <f t="shared" si="8"/>
        <v>-18.769906739896257</v>
      </c>
      <c r="AT5">
        <f t="shared" si="8"/>
        <v>4.2494274865782495</v>
      </c>
      <c r="AU5">
        <f t="shared" si="8"/>
        <v>-164.28871765582039</v>
      </c>
      <c r="AW5">
        <v>2</v>
      </c>
      <c r="AX5">
        <f>IF(Z5&gt;0, (R5*SUMPRODUCT(K5:$K$98, X5:$X$98)-K5*$AZ$3)/Z5, 0)</f>
        <v>146.81933168060363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2.5827799999999998E-3</v>
      </c>
      <c r="Q6" s="4">
        <f t="shared" si="22"/>
        <v>50</v>
      </c>
      <c r="R6">
        <f t="shared" si="0"/>
        <v>50000</v>
      </c>
      <c r="S6">
        <f t="shared" si="1"/>
        <v>193.5189108949622</v>
      </c>
      <c r="U6">
        <f t="shared" si="12"/>
        <v>2.5827799999999998E-3</v>
      </c>
      <c r="V6">
        <f t="shared" si="13"/>
        <v>0.01</v>
      </c>
      <c r="W6">
        <f t="shared" si="14"/>
        <v>0.97505377777687052</v>
      </c>
      <c r="X6">
        <f t="shared" si="15"/>
        <v>2.5183493961665453E-3</v>
      </c>
      <c r="Y6">
        <f t="shared" si="16"/>
        <v>9.7505377777687054E-3</v>
      </c>
      <c r="Z6">
        <f t="shared" si="17"/>
        <v>0.96278489060293526</v>
      </c>
      <c r="AB6">
        <f t="shared" si="18"/>
        <v>143.15674400584794</v>
      </c>
      <c r="AC6">
        <f t="shared" si="19"/>
        <v>186.31708345560537</v>
      </c>
      <c r="AE6">
        <f t="shared" si="2"/>
        <v>0</v>
      </c>
      <c r="AF6">
        <f t="shared" si="3"/>
        <v>0</v>
      </c>
      <c r="AG6">
        <f t="shared" si="3"/>
        <v>-48.139244530146762</v>
      </c>
      <c r="AH6">
        <f t="shared" si="4"/>
        <v>-125.91746980832727</v>
      </c>
      <c r="AI6">
        <f t="shared" si="5"/>
        <v>-174.05671433847402</v>
      </c>
      <c r="AJ6">
        <f t="shared" si="6"/>
        <v>-43.16033944975743</v>
      </c>
      <c r="AK6">
        <f t="shared" si="20"/>
        <v>8.3746695243421048</v>
      </c>
      <c r="AL6">
        <f t="shared" si="7"/>
        <v>-208.84238426388936</v>
      </c>
      <c r="AN6">
        <f t="shared" si="8"/>
        <v>0</v>
      </c>
      <c r="AO6">
        <f t="shared" si="8"/>
        <v>0</v>
      </c>
      <c r="AP6">
        <f t="shared" si="8"/>
        <v>-37.135096041874732</v>
      </c>
      <c r="AQ6">
        <f t="shared" si="8"/>
        <v>-97.133999096180659</v>
      </c>
      <c r="AR6">
        <f t="shared" si="8"/>
        <v>-134.26909513805538</v>
      </c>
      <c r="AS6">
        <f t="shared" si="8"/>
        <v>-33.294318727061473</v>
      </c>
      <c r="AT6">
        <f t="shared" si="8"/>
        <v>6.4603040646109058</v>
      </c>
      <c r="AU6">
        <f t="shared" si="8"/>
        <v>-161.10310980050596</v>
      </c>
      <c r="AW6">
        <v>3</v>
      </c>
      <c r="AX6">
        <f>IF(Z6&gt;0, (R6*SUMPRODUCT(K6:$K$98, X6:$X$98)-K6*$AZ$3)/Z6, 0)</f>
        <v>193.5189108949622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2.6093969999999998E-3</v>
      </c>
      <c r="Q7" s="4">
        <f t="shared" si="22"/>
        <v>50</v>
      </c>
      <c r="R7">
        <f t="shared" si="0"/>
        <v>50000</v>
      </c>
      <c r="S7">
        <f t="shared" si="1"/>
        <v>226.02025774338381</v>
      </c>
      <c r="U7">
        <f t="shared" si="12"/>
        <v>2.6093969999999998E-3</v>
      </c>
      <c r="V7">
        <f t="shared" si="13"/>
        <v>0.01</v>
      </c>
      <c r="W7">
        <f t="shared" si="14"/>
        <v>0.96278489060293526</v>
      </c>
      <c r="X7">
        <f t="shared" si="15"/>
        <v>2.5122880051846271E-3</v>
      </c>
      <c r="Y7">
        <f t="shared" si="16"/>
        <v>9.6278489060293536E-3</v>
      </c>
      <c r="Z7">
        <f t="shared" si="17"/>
        <v>0.9506447536917213</v>
      </c>
      <c r="AB7">
        <f t="shared" si="18"/>
        <v>186.31708345560537</v>
      </c>
      <c r="AC7">
        <f t="shared" si="19"/>
        <v>214.86497225179846</v>
      </c>
      <c r="AE7">
        <f t="shared" si="2"/>
        <v>0</v>
      </c>
      <c r="AF7">
        <f t="shared" si="3"/>
        <v>0</v>
      </c>
      <c r="AG7">
        <f t="shared" si="3"/>
        <v>-47.532237684586065</v>
      </c>
      <c r="AH7">
        <f t="shared" si="4"/>
        <v>-125.61440025923136</v>
      </c>
      <c r="AI7">
        <f t="shared" si="5"/>
        <v>-173.14663794381744</v>
      </c>
      <c r="AJ7">
        <f t="shared" si="6"/>
        <v>-28.547888796193092</v>
      </c>
      <c r="AK7">
        <f t="shared" si="20"/>
        <v>9.1481687976702233</v>
      </c>
      <c r="AL7">
        <f t="shared" si="7"/>
        <v>-192.54635794234031</v>
      </c>
      <c r="AN7">
        <f t="shared" si="8"/>
        <v>0</v>
      </c>
      <c r="AO7">
        <f t="shared" si="8"/>
        <v>0</v>
      </c>
      <c r="AP7">
        <f t="shared" si="8"/>
        <v>-33.360790531570935</v>
      </c>
      <c r="AQ7">
        <f t="shared" si="8"/>
        <v>-88.163231922827592</v>
      </c>
      <c r="AR7">
        <f t="shared" si="8"/>
        <v>-121.52402245439853</v>
      </c>
      <c r="AS7">
        <f t="shared" si="8"/>
        <v>-20.036509633065727</v>
      </c>
      <c r="AT7">
        <f t="shared" si="8"/>
        <v>6.4206979909447357</v>
      </c>
      <c r="AU7">
        <f t="shared" si="8"/>
        <v>-135.13983409651954</v>
      </c>
      <c r="AW7">
        <v>4</v>
      </c>
      <c r="AX7">
        <f>IF(Z7&gt;0, (R7*SUMPRODUCT(K7:$K$98, X7:$X$98)-K7*$AZ$3)/Z7, 0)</f>
        <v>226.02025774338381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2.6360139999999999E-3</v>
      </c>
      <c r="Q8" s="4">
        <f t="shared" si="22"/>
        <v>50</v>
      </c>
      <c r="R8">
        <f t="shared" si="0"/>
        <v>50000</v>
      </c>
      <c r="S8">
        <f t="shared" si="1"/>
        <v>224.91078269630907</v>
      </c>
      <c r="U8">
        <f t="shared" si="12"/>
        <v>2.6360139999999999E-3</v>
      </c>
      <c r="V8">
        <f t="shared" si="13"/>
        <v>0.01</v>
      </c>
      <c r="W8">
        <f t="shared" si="14"/>
        <v>0.9506447536917213</v>
      </c>
      <c r="X8">
        <f t="shared" si="15"/>
        <v>2.5059128797579287E-3</v>
      </c>
      <c r="Y8">
        <f t="shared" si="16"/>
        <v>9.5064475369172133E-3</v>
      </c>
      <c r="Z8">
        <f t="shared" si="17"/>
        <v>0.93863239327504622</v>
      </c>
      <c r="AB8">
        <f t="shared" si="18"/>
        <v>214.86497225179846</v>
      </c>
      <c r="AC8">
        <f t="shared" si="19"/>
        <v>211.10854623560044</v>
      </c>
      <c r="AE8">
        <f t="shared" si="2"/>
        <v>0</v>
      </c>
      <c r="AF8">
        <f t="shared" si="3"/>
        <v>0</v>
      </c>
      <c r="AG8">
        <f t="shared" si="3"/>
        <v>-46.931619663752308</v>
      </c>
      <c r="AH8">
        <f t="shared" si="4"/>
        <v>-125.29564398789644</v>
      </c>
      <c r="AI8">
        <f t="shared" si="5"/>
        <v>-172.22726365164874</v>
      </c>
      <c r="AJ8">
        <f t="shared" si="6"/>
        <v>3.7564260161980201</v>
      </c>
      <c r="AK8">
        <f t="shared" si="20"/>
        <v>4.576623908963307</v>
      </c>
      <c r="AL8">
        <f t="shared" si="7"/>
        <v>-163.89421372648741</v>
      </c>
      <c r="AN8">
        <f t="shared" si="8"/>
        <v>0</v>
      </c>
      <c r="AO8">
        <f t="shared" si="8"/>
        <v>0</v>
      </c>
      <c r="AP8">
        <f t="shared" si="8"/>
        <v>-30.746983212324221</v>
      </c>
      <c r="AQ8">
        <f t="shared" si="8"/>
        <v>-82.086727240071326</v>
      </c>
      <c r="AR8">
        <f t="shared" si="8"/>
        <v>-112.83371045239555</v>
      </c>
      <c r="AS8">
        <f t="shared" si="8"/>
        <v>2.4610011008757935</v>
      </c>
      <c r="AT8">
        <f t="shared" si="8"/>
        <v>2.9983490769379877</v>
      </c>
      <c r="AU8">
        <f t="shared" si="8"/>
        <v>-107.37436027458176</v>
      </c>
      <c r="AW8">
        <v>5</v>
      </c>
      <c r="AX8">
        <f>IF(Z8&gt;0, (R8*SUMPRODUCT(K8:$K$98, X8:$X$98)-K8*$AZ$3)/Z8, 0)</f>
        <v>224.91078269630907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2.6635809999999999E-3</v>
      </c>
      <c r="Q9" s="4">
        <f t="shared" si="22"/>
        <v>50</v>
      </c>
      <c r="R9">
        <f t="shared" si="0"/>
        <v>50000</v>
      </c>
      <c r="S9">
        <f t="shared" si="1"/>
        <v>206.84666655439952</v>
      </c>
      <c r="U9">
        <f t="shared" si="12"/>
        <v>2.6635809999999999E-3</v>
      </c>
      <c r="V9">
        <f t="shared" si="13"/>
        <v>0.01</v>
      </c>
      <c r="W9">
        <f t="shared" si="14"/>
        <v>0.93863239327504622</v>
      </c>
      <c r="X9">
        <f t="shared" si="15"/>
        <v>2.500123408711941E-3</v>
      </c>
      <c r="Y9">
        <f t="shared" si="16"/>
        <v>9.3863239327504622E-3</v>
      </c>
      <c r="Z9">
        <f t="shared" si="17"/>
        <v>0.92674594593358384</v>
      </c>
      <c r="AB9">
        <f t="shared" si="18"/>
        <v>211.10854623560044</v>
      </c>
      <c r="AC9">
        <f t="shared" si="19"/>
        <v>191.69430965916558</v>
      </c>
      <c r="AE9">
        <f t="shared" si="2"/>
        <v>0</v>
      </c>
      <c r="AF9">
        <f t="shared" si="3"/>
        <v>0</v>
      </c>
      <c r="AG9">
        <f t="shared" si="3"/>
        <v>-46.337297296679189</v>
      </c>
      <c r="AH9">
        <f t="shared" si="4"/>
        <v>-125.00617043559704</v>
      </c>
      <c r="AI9">
        <f t="shared" si="5"/>
        <v>-171.34346773227622</v>
      </c>
      <c r="AJ9">
        <f t="shared" si="6"/>
        <v>19.41423657643486</v>
      </c>
      <c r="AK9">
        <f t="shared" si="20"/>
        <v>1.2455404227900426</v>
      </c>
      <c r="AL9">
        <f t="shared" si="7"/>
        <v>-150.68369073305132</v>
      </c>
      <c r="AN9">
        <f t="shared" si="8"/>
        <v>0</v>
      </c>
      <c r="AO9">
        <f t="shared" si="8"/>
        <v>0</v>
      </c>
      <c r="AP9">
        <f t="shared" si="8"/>
        <v>-28.750465290187812</v>
      </c>
      <c r="AQ9">
        <f t="shared" si="8"/>
        <v>-77.56139813587059</v>
      </c>
      <c r="AR9">
        <f t="shared" si="8"/>
        <v>-106.31186342605839</v>
      </c>
      <c r="AS9">
        <f t="shared" si="8"/>
        <v>12.045768039783511</v>
      </c>
      <c r="AT9">
        <f t="shared" si="8"/>
        <v>0.77280870447999395</v>
      </c>
      <c r="AU9">
        <f t="shared" si="8"/>
        <v>-93.493286681794885</v>
      </c>
      <c r="AW9">
        <v>6</v>
      </c>
      <c r="AX9">
        <f>IF(Z9&gt;0, (R9*SUMPRODUCT(K9:$K$98, X9:$X$98)-K9*$AZ$3)/Z9, 0)</f>
        <v>206.84666655439952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2.696852E-3</v>
      </c>
      <c r="Q10" s="4">
        <f t="shared" si="22"/>
        <v>50</v>
      </c>
      <c r="R10">
        <f t="shared" si="0"/>
        <v>50000</v>
      </c>
      <c r="S10">
        <f t="shared" si="1"/>
        <v>187.62649084041396</v>
      </c>
      <c r="U10">
        <f t="shared" si="12"/>
        <v>2.696852E-3</v>
      </c>
      <c r="V10">
        <f t="shared" si="13"/>
        <v>0.01</v>
      </c>
      <c r="W10">
        <f t="shared" si="14"/>
        <v>0.92674594593358384</v>
      </c>
      <c r="X10">
        <f t="shared" si="15"/>
        <v>2.4992966577828775E-3</v>
      </c>
      <c r="Y10">
        <f t="shared" si="16"/>
        <v>9.2674594593358389E-3</v>
      </c>
      <c r="Z10">
        <f t="shared" si="17"/>
        <v>0.91497918981646509</v>
      </c>
      <c r="AB10">
        <f t="shared" si="18"/>
        <v>191.69430965916558</v>
      </c>
      <c r="AC10">
        <f t="shared" si="19"/>
        <v>171.67433457726838</v>
      </c>
      <c r="AE10">
        <f t="shared" si="2"/>
        <v>0</v>
      </c>
      <c r="AF10">
        <f t="shared" si="3"/>
        <v>0</v>
      </c>
      <c r="AG10">
        <f t="shared" si="3"/>
        <v>-45.748959490823253</v>
      </c>
      <c r="AH10">
        <f t="shared" si="4"/>
        <v>-124.96483288914388</v>
      </c>
      <c r="AI10">
        <f t="shared" si="5"/>
        <v>-170.71379237996712</v>
      </c>
      <c r="AJ10">
        <f t="shared" si="6"/>
        <v>20.019975081897201</v>
      </c>
      <c r="AK10">
        <f t="shared" si="20"/>
        <v>0.78594666960257897</v>
      </c>
      <c r="AL10">
        <f t="shared" si="7"/>
        <v>-149.90787062846735</v>
      </c>
      <c r="AN10">
        <f t="shared" si="8"/>
        <v>0</v>
      </c>
      <c r="AO10">
        <f t="shared" si="8"/>
        <v>0</v>
      </c>
      <c r="AP10">
        <f t="shared" si="8"/>
        <v>-26.92858826246766</v>
      </c>
      <c r="AQ10">
        <f t="shared" si="8"/>
        <v>-73.556351217885961</v>
      </c>
      <c r="AR10">
        <f t="shared" si="8"/>
        <v>-100.4849394803536</v>
      </c>
      <c r="AS10">
        <f t="shared" si="8"/>
        <v>11.784085846005121</v>
      </c>
      <c r="AT10">
        <f t="shared" si="8"/>
        <v>0.46262110652442079</v>
      </c>
      <c r="AU10">
        <f t="shared" si="8"/>
        <v>-88.238232527824067</v>
      </c>
      <c r="AW10">
        <v>7</v>
      </c>
      <c r="AX10">
        <f>IF(Z10&gt;0, (R10*SUMPRODUCT(K10:$K$98, X10:$X$98)-K10*$AZ$3)/Z10, 0)</f>
        <v>187.62649084041396</v>
      </c>
    </row>
    <row r="11" spans="1:52" x14ac:dyDescent="0.25">
      <c r="A11" t="s">
        <v>33</v>
      </c>
      <c r="C11" s="12">
        <f>AU91</f>
        <v>87.275904522289466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2.7291730000000001E-3</v>
      </c>
      <c r="Q11" s="4">
        <f t="shared" si="22"/>
        <v>50</v>
      </c>
      <c r="R11">
        <f t="shared" si="0"/>
        <v>50000</v>
      </c>
      <c r="S11">
        <f t="shared" si="1"/>
        <v>167.24328216631801</v>
      </c>
      <c r="U11">
        <f t="shared" si="12"/>
        <v>2.7291730000000001E-3</v>
      </c>
      <c r="V11">
        <f t="shared" si="13"/>
        <v>0.01</v>
      </c>
      <c r="W11">
        <f t="shared" si="14"/>
        <v>0.91497918981646509</v>
      </c>
      <c r="X11">
        <f t="shared" si="15"/>
        <v>2.4971365004089717E-3</v>
      </c>
      <c r="Y11">
        <f t="shared" si="16"/>
        <v>9.1497918981646512E-3</v>
      </c>
      <c r="Z11">
        <f t="shared" si="17"/>
        <v>0.90333226141789147</v>
      </c>
      <c r="AB11">
        <f t="shared" si="18"/>
        <v>171.67433457726838</v>
      </c>
      <c r="AC11">
        <f t="shared" si="19"/>
        <v>151.07625228625056</v>
      </c>
      <c r="AE11">
        <f t="shared" si="2"/>
        <v>0</v>
      </c>
      <c r="AF11">
        <f t="shared" si="3"/>
        <v>0</v>
      </c>
      <c r="AG11">
        <f t="shared" si="3"/>
        <v>-45.16661307089457</v>
      </c>
      <c r="AH11">
        <f t="shared" si="4"/>
        <v>-124.85682502044858</v>
      </c>
      <c r="AI11">
        <f t="shared" si="5"/>
        <v>-170.02343809134317</v>
      </c>
      <c r="AJ11">
        <f t="shared" si="6"/>
        <v>20.598082291017818</v>
      </c>
      <c r="AK11">
        <f t="shared" si="20"/>
        <v>0.41201840298544407</v>
      </c>
      <c r="AL11">
        <f t="shared" si="7"/>
        <v>-149.01333739733991</v>
      </c>
      <c r="AN11">
        <f t="shared" si="8"/>
        <v>0</v>
      </c>
      <c r="AO11">
        <f t="shared" si="8"/>
        <v>0</v>
      </c>
      <c r="AP11">
        <f t="shared" si="8"/>
        <v>-25.26207678052921</v>
      </c>
      <c r="AQ11">
        <f t="shared" si="8"/>
        <v>-69.833500583469842</v>
      </c>
      <c r="AR11">
        <f t="shared" si="8"/>
        <v>-95.095577363999055</v>
      </c>
      <c r="AS11">
        <f t="shared" si="8"/>
        <v>11.520685324591353</v>
      </c>
      <c r="AT11">
        <f t="shared" si="8"/>
        <v>0.23044545126445459</v>
      </c>
      <c r="AU11">
        <f t="shared" si="8"/>
        <v>-83.344446588143256</v>
      </c>
      <c r="AW11">
        <v>8</v>
      </c>
      <c r="AX11">
        <f>IF(Z11&gt;0, (R11*SUMPRODUCT(K11:$K$98, X11:$X$98)-K11*$AZ$3)/Z11, 0)</f>
        <v>167.24328216631801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2.766246E-3</v>
      </c>
      <c r="Q12" s="4">
        <f t="shared" si="22"/>
        <v>50</v>
      </c>
      <c r="R12">
        <f t="shared" si="0"/>
        <v>50000</v>
      </c>
      <c r="S12">
        <f t="shared" si="1"/>
        <v>147.42420148110992</v>
      </c>
      <c r="U12">
        <f t="shared" si="12"/>
        <v>2.766246E-3</v>
      </c>
      <c r="V12">
        <f t="shared" si="13"/>
        <v>0.01</v>
      </c>
      <c r="W12">
        <f t="shared" si="14"/>
        <v>0.90333226141789147</v>
      </c>
      <c r="X12">
        <f t="shared" si="15"/>
        <v>2.4988392548181966E-3</v>
      </c>
      <c r="Y12">
        <f t="shared" si="16"/>
        <v>9.0333226141789142E-3</v>
      </c>
      <c r="Z12">
        <f t="shared" si="17"/>
        <v>0.89180009954889439</v>
      </c>
      <c r="AB12">
        <f t="shared" si="18"/>
        <v>151.07625228625056</v>
      </c>
      <c r="AC12">
        <f t="shared" si="19"/>
        <v>131.47291755677008</v>
      </c>
      <c r="AE12">
        <f t="shared" si="2"/>
        <v>0</v>
      </c>
      <c r="AF12">
        <f t="shared" si="3"/>
        <v>0</v>
      </c>
      <c r="AG12">
        <f t="shared" si="3"/>
        <v>-44.590004977444721</v>
      </c>
      <c r="AH12">
        <f t="shared" si="4"/>
        <v>-124.94196274090983</v>
      </c>
      <c r="AI12">
        <f t="shared" si="5"/>
        <v>-169.53196771835457</v>
      </c>
      <c r="AJ12">
        <f t="shared" si="6"/>
        <v>19.60333472948048</v>
      </c>
      <c r="AK12">
        <f t="shared" si="20"/>
        <v>0.34747538025837632</v>
      </c>
      <c r="AL12">
        <f t="shared" si="7"/>
        <v>-149.58115760861571</v>
      </c>
      <c r="AN12">
        <f t="shared" si="8"/>
        <v>0</v>
      </c>
      <c r="AO12">
        <f t="shared" si="8"/>
        <v>0</v>
      </c>
      <c r="AP12">
        <f t="shared" si="8"/>
        <v>-23.700061668609795</v>
      </c>
      <c r="AQ12">
        <f t="shared" si="8"/>
        <v>-66.407981417686784</v>
      </c>
      <c r="AR12">
        <f t="shared" si="8"/>
        <v>-90.10804308629659</v>
      </c>
      <c r="AS12">
        <f t="shared" si="8"/>
        <v>10.419380805947421</v>
      </c>
      <c r="AT12">
        <f t="shared" si="8"/>
        <v>0.18468685851488065</v>
      </c>
      <c r="AU12">
        <f t="shared" si="8"/>
        <v>-79.503975421834284</v>
      </c>
      <c r="AW12">
        <v>9</v>
      </c>
      <c r="AX12">
        <f>IF(Z12&gt;0, (R12*SUMPRODUCT(K12:$K$98, X12:$X$98)-K12*$AZ$3)/Z12, 0)</f>
        <v>147.42420148110992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2.8061710000000001E-3</v>
      </c>
      <c r="Q13" s="4">
        <f t="shared" si="22"/>
        <v>50</v>
      </c>
      <c r="R13">
        <f t="shared" si="0"/>
        <v>50000</v>
      </c>
      <c r="S13">
        <f t="shared" si="1"/>
        <v>127.82936215145648</v>
      </c>
      <c r="U13">
        <f t="shared" si="12"/>
        <v>2.8061710000000001E-3</v>
      </c>
      <c r="V13">
        <f t="shared" si="13"/>
        <v>0.01</v>
      </c>
      <c r="W13">
        <f t="shared" si="14"/>
        <v>0.89180009954889439</v>
      </c>
      <c r="X13">
        <f t="shared" si="15"/>
        <v>2.5025435771512208E-3</v>
      </c>
      <c r="Y13">
        <f t="shared" si="16"/>
        <v>8.9180009954889436E-3</v>
      </c>
      <c r="Z13">
        <f t="shared" si="17"/>
        <v>0.88037955497625431</v>
      </c>
      <c r="AB13">
        <f t="shared" si="18"/>
        <v>131.47291755677008</v>
      </c>
      <c r="AC13">
        <f t="shared" si="19"/>
        <v>112.5383569637977</v>
      </c>
      <c r="AE13">
        <f t="shared" si="2"/>
        <v>0</v>
      </c>
      <c r="AF13">
        <f t="shared" si="3"/>
        <v>0</v>
      </c>
      <c r="AG13">
        <f t="shared" si="3"/>
        <v>-44.018977748812716</v>
      </c>
      <c r="AH13">
        <f t="shared" si="4"/>
        <v>-125.12717885756103</v>
      </c>
      <c r="AI13">
        <f t="shared" si="5"/>
        <v>-169.14615660637375</v>
      </c>
      <c r="AJ13">
        <f t="shared" si="6"/>
        <v>18.934560592972389</v>
      </c>
      <c r="AK13">
        <f t="shared" si="20"/>
        <v>0.26294583511354019</v>
      </c>
      <c r="AL13">
        <f t="shared" si="7"/>
        <v>-149.94865017828783</v>
      </c>
      <c r="AN13">
        <f t="shared" si="8"/>
        <v>0</v>
      </c>
      <c r="AO13">
        <f t="shared" si="8"/>
        <v>0</v>
      </c>
      <c r="AP13">
        <f t="shared" si="8"/>
        <v>-22.240070937424935</v>
      </c>
      <c r="AQ13">
        <f t="shared" si="8"/>
        <v>-63.219035886563127</v>
      </c>
      <c r="AR13">
        <f t="shared" si="8"/>
        <v>-85.459106823988066</v>
      </c>
      <c r="AS13">
        <f t="shared" si="8"/>
        <v>9.5664641091769731</v>
      </c>
      <c r="AT13">
        <f t="shared" si="8"/>
        <v>0.13285029150372091</v>
      </c>
      <c r="AU13">
        <f t="shared" si="8"/>
        <v>-75.759792423307374</v>
      </c>
      <c r="AW13">
        <v>10</v>
      </c>
      <c r="AX13">
        <f>IF(Z13&gt;0, (R13*SUMPRODUCT(K13:$K$98, X13:$X$98)-K13*$AZ$3)/Z13, 0)</f>
        <v>127.82936215145648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2.8498989999999999E-3</v>
      </c>
      <c r="Q14" s="4">
        <f t="shared" si="22"/>
        <v>50</v>
      </c>
      <c r="R14">
        <f t="shared" si="0"/>
        <v>50000</v>
      </c>
      <c r="S14">
        <f t="shared" si="1"/>
        <v>108.48548550669592</v>
      </c>
      <c r="U14">
        <f t="shared" si="12"/>
        <v>2.8498989999999999E-3</v>
      </c>
      <c r="V14">
        <f t="shared" si="13"/>
        <v>0.01</v>
      </c>
      <c r="W14">
        <f t="shared" si="14"/>
        <v>0.88037955497625431</v>
      </c>
      <c r="X14">
        <f t="shared" si="15"/>
        <v>2.5089928133472722E-3</v>
      </c>
      <c r="Y14">
        <f t="shared" si="16"/>
        <v>8.8037955497625425E-3</v>
      </c>
      <c r="Z14">
        <f t="shared" si="17"/>
        <v>0.86906676661314453</v>
      </c>
      <c r="AB14">
        <f t="shared" si="18"/>
        <v>112.5383569637977</v>
      </c>
      <c r="AC14">
        <f t="shared" si="19"/>
        <v>94.281130113761378</v>
      </c>
      <c r="AE14">
        <f t="shared" si="2"/>
        <v>0</v>
      </c>
      <c r="AF14">
        <f t="shared" si="3"/>
        <v>0</v>
      </c>
      <c r="AG14">
        <f t="shared" si="3"/>
        <v>-43.453338330657225</v>
      </c>
      <c r="AH14">
        <f t="shared" si="4"/>
        <v>-125.44964066736361</v>
      </c>
      <c r="AI14">
        <f t="shared" si="5"/>
        <v>-168.90297899802084</v>
      </c>
      <c r="AJ14">
        <f t="shared" si="6"/>
        <v>18.257226850036318</v>
      </c>
      <c r="AK14">
        <f t="shared" si="20"/>
        <v>0.20256904253483585</v>
      </c>
      <c r="AL14">
        <f t="shared" si="7"/>
        <v>-150.44318310544969</v>
      </c>
      <c r="AN14">
        <f t="shared" si="8"/>
        <v>0</v>
      </c>
      <c r="AO14">
        <f t="shared" si="8"/>
        <v>0</v>
      </c>
      <c r="AP14">
        <f t="shared" si="8"/>
        <v>-20.87306357874709</v>
      </c>
      <c r="AQ14">
        <f t="shared" si="8"/>
        <v>-60.260463894748412</v>
      </c>
      <c r="AR14">
        <f t="shared" si="8"/>
        <v>-81.133527473495505</v>
      </c>
      <c r="AS14">
        <f t="shared" si="8"/>
        <v>8.7699650119529178</v>
      </c>
      <c r="AT14">
        <f t="shared" si="8"/>
        <v>9.7305216730205604E-2</v>
      </c>
      <c r="AU14">
        <f t="shared" si="8"/>
        <v>-72.26625724481238</v>
      </c>
      <c r="AW14">
        <v>11</v>
      </c>
      <c r="AX14">
        <f>IF(Z14&gt;0, (R14*SUMPRODUCT(K14:$K$98, X14:$X$98)-K14*$AZ$3)/Z14, 0)</f>
        <v>108.48548550669592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2.8964780000000001E-3</v>
      </c>
      <c r="Q15" s="4">
        <f t="shared" si="22"/>
        <v>50</v>
      </c>
      <c r="R15">
        <f t="shared" si="0"/>
        <v>50000</v>
      </c>
      <c r="S15">
        <f t="shared" si="1"/>
        <v>91.58708772943902</v>
      </c>
      <c r="U15">
        <f t="shared" si="12"/>
        <v>2.8964780000000001E-3</v>
      </c>
      <c r="V15">
        <f t="shared" si="13"/>
        <v>0.01</v>
      </c>
      <c r="W15">
        <f t="shared" si="14"/>
        <v>0.86906676661314453</v>
      </c>
      <c r="X15">
        <f t="shared" si="15"/>
        <v>2.5172327700261079E-3</v>
      </c>
      <c r="Y15">
        <f t="shared" si="16"/>
        <v>8.690667666131446E-3</v>
      </c>
      <c r="Z15">
        <f t="shared" si="17"/>
        <v>0.85785886617698692</v>
      </c>
      <c r="AB15">
        <f t="shared" si="18"/>
        <v>94.281130113761378</v>
      </c>
      <c r="AC15">
        <f t="shared" si="19"/>
        <v>78.568795236028791</v>
      </c>
      <c r="AE15">
        <f t="shared" si="2"/>
        <v>0</v>
      </c>
      <c r="AF15">
        <f t="shared" si="3"/>
        <v>0</v>
      </c>
      <c r="AG15">
        <f t="shared" si="3"/>
        <v>-42.892943308849347</v>
      </c>
      <c r="AH15">
        <f t="shared" si="4"/>
        <v>-125.86163850130539</v>
      </c>
      <c r="AI15">
        <f t="shared" si="5"/>
        <v>-168.75458181015475</v>
      </c>
      <c r="AJ15">
        <f t="shared" si="6"/>
        <v>15.712334877732587</v>
      </c>
      <c r="AK15">
        <f t="shared" si="20"/>
        <v>0.38655263346642166</v>
      </c>
      <c r="AL15">
        <f t="shared" si="7"/>
        <v>-152.65569429895575</v>
      </c>
      <c r="AN15">
        <f t="shared" si="8"/>
        <v>0</v>
      </c>
      <c r="AO15">
        <f t="shared" si="8"/>
        <v>0</v>
      </c>
      <c r="AP15">
        <f t="shared" si="8"/>
        <v>-19.546413597866593</v>
      </c>
      <c r="AQ15">
        <f t="shared" si="8"/>
        <v>-57.35544013702895</v>
      </c>
      <c r="AR15">
        <f t="shared" si="8"/>
        <v>-76.901853734895539</v>
      </c>
      <c r="AS15">
        <f t="shared" si="8"/>
        <v>7.1601473906077961</v>
      </c>
      <c r="AT15">
        <f t="shared" si="8"/>
        <v>0.17615293025415596</v>
      </c>
      <c r="AU15">
        <f t="shared" si="8"/>
        <v>-69.565553414033602</v>
      </c>
      <c r="AW15">
        <v>12</v>
      </c>
      <c r="AX15">
        <f>IF(Z15&gt;0, (R15*SUMPRODUCT(K15:$K$98, X15:$X$98)-K15*$AZ$3)/Z15, 0)</f>
        <v>91.58708772943902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2.9506620000000002E-3</v>
      </c>
      <c r="Q16" s="4">
        <f t="shared" si="22"/>
        <v>50</v>
      </c>
      <c r="R16">
        <f t="shared" si="0"/>
        <v>50000</v>
      </c>
      <c r="S16">
        <f t="shared" si="1"/>
        <v>77.581513318529971</v>
      </c>
      <c r="U16">
        <f t="shared" si="12"/>
        <v>2.9506620000000002E-3</v>
      </c>
      <c r="V16">
        <f t="shared" si="13"/>
        <v>0.01</v>
      </c>
      <c r="W16">
        <f t="shared" si="14"/>
        <v>0.85785886617698692</v>
      </c>
      <c r="X16">
        <f t="shared" si="15"/>
        <v>2.5312515577915209E-3</v>
      </c>
      <c r="Y16">
        <f t="shared" si="16"/>
        <v>8.5785886617698696E-3</v>
      </c>
      <c r="Z16">
        <f t="shared" si="17"/>
        <v>0.84674902595742552</v>
      </c>
      <c r="AB16">
        <f t="shared" si="18"/>
        <v>78.568795236028791</v>
      </c>
      <c r="AC16">
        <f t="shared" si="19"/>
        <v>65.692070834768288</v>
      </c>
      <c r="AE16">
        <f t="shared" si="2"/>
        <v>0</v>
      </c>
      <c r="AF16">
        <f t="shared" si="3"/>
        <v>0</v>
      </c>
      <c r="AG16">
        <f t="shared" si="3"/>
        <v>-42.337451297871276</v>
      </c>
      <c r="AH16">
        <f t="shared" si="4"/>
        <v>-126.56257788957605</v>
      </c>
      <c r="AI16">
        <f t="shared" si="5"/>
        <v>-168.90002918744733</v>
      </c>
      <c r="AJ16">
        <f t="shared" si="6"/>
        <v>12.876724401260503</v>
      </c>
      <c r="AK16">
        <f t="shared" si="20"/>
        <v>0.55783844617580447</v>
      </c>
      <c r="AL16">
        <f t="shared" si="7"/>
        <v>-155.46546634001103</v>
      </c>
      <c r="AN16">
        <f t="shared" si="8"/>
        <v>0</v>
      </c>
      <c r="AO16">
        <f t="shared" si="8"/>
        <v>0</v>
      </c>
      <c r="AP16">
        <f t="shared" si="8"/>
        <v>-18.251134804700047</v>
      </c>
      <c r="AQ16">
        <f t="shared" si="8"/>
        <v>-54.559511720280241</v>
      </c>
      <c r="AR16">
        <f t="shared" si="8"/>
        <v>-72.810646524980285</v>
      </c>
      <c r="AS16">
        <f t="shared" si="8"/>
        <v>5.5509915142717263</v>
      </c>
      <c r="AT16">
        <f t="shared" si="8"/>
        <v>0.24047703317726468</v>
      </c>
      <c r="AU16">
        <f t="shared" si="8"/>
        <v>-67.019177977531299</v>
      </c>
      <c r="AW16">
        <v>13</v>
      </c>
      <c r="AX16">
        <f>IF(Z16&gt;0, (R16*SUMPRODUCT(K16:$K$98, X16:$X$98)-K16*$AZ$3)/Z16, 0)</f>
        <v>77.581513318529971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3.0134020000000001E-3</v>
      </c>
      <c r="Q17" s="4">
        <f t="shared" si="22"/>
        <v>50</v>
      </c>
      <c r="R17">
        <f t="shared" si="0"/>
        <v>50000</v>
      </c>
      <c r="S17">
        <f t="shared" si="1"/>
        <v>69.220639665616432</v>
      </c>
      <c r="U17">
        <f t="shared" si="12"/>
        <v>3.0134020000000001E-3</v>
      </c>
      <c r="V17">
        <f t="shared" si="13"/>
        <v>0.01</v>
      </c>
      <c r="W17">
        <f t="shared" si="14"/>
        <v>0.84674902595742552</v>
      </c>
      <c r="X17">
        <f t="shared" si="15"/>
        <v>2.5515952083181581E-3</v>
      </c>
      <c r="Y17">
        <f t="shared" si="16"/>
        <v>8.4674902595742556E-3</v>
      </c>
      <c r="Z17">
        <f t="shared" si="17"/>
        <v>0.83572994048953309</v>
      </c>
      <c r="AB17">
        <f t="shared" si="18"/>
        <v>65.692070834768288</v>
      </c>
      <c r="AC17">
        <f t="shared" si="19"/>
        <v>57.849761068393036</v>
      </c>
      <c r="AE17">
        <f t="shared" si="2"/>
        <v>0</v>
      </c>
      <c r="AF17">
        <f t="shared" si="3"/>
        <v>0</v>
      </c>
      <c r="AG17">
        <f t="shared" si="3"/>
        <v>-41.786497024476652</v>
      </c>
      <c r="AH17">
        <f t="shared" si="4"/>
        <v>-127.57976041590791</v>
      </c>
      <c r="AI17">
        <f t="shared" si="5"/>
        <v>-169.36625744038457</v>
      </c>
      <c r="AJ17">
        <f t="shared" si="6"/>
        <v>7.8423097663752515</v>
      </c>
      <c r="AK17">
        <f t="shared" si="20"/>
        <v>0.90655057751980239</v>
      </c>
      <c r="AL17">
        <f t="shared" si="7"/>
        <v>-160.61739709648953</v>
      </c>
      <c r="AN17">
        <f t="shared" si="8"/>
        <v>0</v>
      </c>
      <c r="AO17">
        <f t="shared" si="8"/>
        <v>0</v>
      </c>
      <c r="AP17">
        <f t="shared" si="8"/>
        <v>-16.933282055396024</v>
      </c>
      <c r="AQ17">
        <f t="shared" si="8"/>
        <v>-51.69957334344118</v>
      </c>
      <c r="AR17">
        <f t="shared" si="8"/>
        <v>-68.632855398837208</v>
      </c>
      <c r="AS17">
        <f t="shared" si="8"/>
        <v>3.1779654361080585</v>
      </c>
      <c r="AT17">
        <f t="shared" si="8"/>
        <v>0.36736452489982868</v>
      </c>
      <c r="AU17">
        <f t="shared" si="8"/>
        <v>-65.087525437829328</v>
      </c>
      <c r="AW17">
        <v>14</v>
      </c>
      <c r="AX17">
        <f>IF(Z17&gt;0, (R17*SUMPRODUCT(K17:$K$98, X17:$X$98)-K17*$AZ$3)/Z17, 0)</f>
        <v>69.220639665616432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3.0789929999999999E-3</v>
      </c>
      <c r="Q18" s="4">
        <f t="shared" si="22"/>
        <v>50</v>
      </c>
      <c r="R18">
        <f t="shared" si="0"/>
        <v>50000</v>
      </c>
      <c r="S18">
        <f t="shared" si="1"/>
        <v>66.774805404256924</v>
      </c>
      <c r="U18">
        <f t="shared" si="12"/>
        <v>3.0789929999999999E-3</v>
      </c>
      <c r="V18">
        <f t="shared" si="13"/>
        <v>0.01</v>
      </c>
      <c r="W18">
        <f t="shared" si="14"/>
        <v>0.83572994048953309</v>
      </c>
      <c r="X18">
        <f t="shared" si="15"/>
        <v>2.573206636657689E-3</v>
      </c>
      <c r="Y18">
        <f t="shared" si="16"/>
        <v>8.3572994048953311E-3</v>
      </c>
      <c r="Z18">
        <f t="shared" si="17"/>
        <v>0.82479943444797998</v>
      </c>
      <c r="AB18">
        <f t="shared" si="18"/>
        <v>57.849761068393036</v>
      </c>
      <c r="AC18">
        <f t="shared" si="19"/>
        <v>55.075821732805025</v>
      </c>
      <c r="AE18">
        <f t="shared" si="2"/>
        <v>0</v>
      </c>
      <c r="AF18">
        <f t="shared" si="3"/>
        <v>0</v>
      </c>
      <c r="AG18">
        <f t="shared" si="3"/>
        <v>-41.239971722398998</v>
      </c>
      <c r="AH18">
        <f t="shared" si="4"/>
        <v>-128.66033183288445</v>
      </c>
      <c r="AI18">
        <f t="shared" si="5"/>
        <v>-169.90030355528344</v>
      </c>
      <c r="AJ18">
        <f t="shared" si="6"/>
        <v>2.7739393355880111</v>
      </c>
      <c r="AK18">
        <f t="shared" si="20"/>
        <v>1.2495548390772897</v>
      </c>
      <c r="AL18">
        <f t="shared" si="7"/>
        <v>-165.87680938061814</v>
      </c>
      <c r="AN18">
        <f t="shared" si="8"/>
        <v>0</v>
      </c>
      <c r="AO18">
        <f t="shared" si="8"/>
        <v>0</v>
      </c>
      <c r="AP18">
        <f t="shared" si="8"/>
        <v>-15.595195761409547</v>
      </c>
      <c r="AQ18">
        <f t="shared" si="8"/>
        <v>-48.653841839856263</v>
      </c>
      <c r="AR18">
        <f t="shared" si="8"/>
        <v>-64.249037601265812</v>
      </c>
      <c r="AS18">
        <f t="shared" si="8"/>
        <v>1.0489853693394544</v>
      </c>
      <c r="AT18">
        <f t="shared" si="8"/>
        <v>0.4725282660521995</v>
      </c>
      <c r="AU18">
        <f t="shared" si="8"/>
        <v>-62.727523965874155</v>
      </c>
      <c r="AW18">
        <v>15</v>
      </c>
      <c r="AX18">
        <f>IF(Z18&gt;0, (R18*SUMPRODUCT(K18:$K$98, X18:$X$98)-K18*$AZ$3)/Z18, 0)</f>
        <v>66.774805404256924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3.1512390000000001E-3</v>
      </c>
      <c r="Q19" s="4">
        <f t="shared" si="22"/>
        <v>50</v>
      </c>
      <c r="R19">
        <f t="shared" si="0"/>
        <v>50000</v>
      </c>
      <c r="S19">
        <f t="shared" si="1"/>
        <v>64.493788365908046</v>
      </c>
      <c r="U19">
        <f t="shared" si="12"/>
        <v>3.1512390000000001E-3</v>
      </c>
      <c r="V19">
        <f t="shared" si="13"/>
        <v>0.01</v>
      </c>
      <c r="W19">
        <f t="shared" si="14"/>
        <v>0.82479943444797998</v>
      </c>
      <c r="X19">
        <f t="shared" si="15"/>
        <v>2.599140145010418E-3</v>
      </c>
      <c r="Y19">
        <f t="shared" si="16"/>
        <v>8.2479943444798004E-3</v>
      </c>
      <c r="Z19">
        <f t="shared" si="17"/>
        <v>0.81395229995848983</v>
      </c>
      <c r="AB19">
        <f t="shared" si="18"/>
        <v>55.075821732805025</v>
      </c>
      <c r="AC19">
        <f t="shared" si="19"/>
        <v>52.494867373466946</v>
      </c>
      <c r="AE19">
        <f t="shared" si="2"/>
        <v>0</v>
      </c>
      <c r="AF19">
        <f t="shared" si="3"/>
        <v>0</v>
      </c>
      <c r="AG19">
        <f t="shared" si="3"/>
        <v>-40.697614997924489</v>
      </c>
      <c r="AH19">
        <f t="shared" si="4"/>
        <v>-129.95700725052089</v>
      </c>
      <c r="AI19">
        <f t="shared" si="5"/>
        <v>-170.65462224844538</v>
      </c>
      <c r="AJ19">
        <f t="shared" si="6"/>
        <v>2.5809543593380795</v>
      </c>
      <c r="AK19">
        <f t="shared" si="20"/>
        <v>1.228190824641552</v>
      </c>
      <c r="AL19">
        <f t="shared" si="7"/>
        <v>-166.84547706446574</v>
      </c>
      <c r="AN19">
        <f t="shared" si="8"/>
        <v>0</v>
      </c>
      <c r="AO19">
        <f t="shared" si="8"/>
        <v>0</v>
      </c>
      <c r="AP19">
        <f t="shared" si="8"/>
        <v>-14.35241967238596</v>
      </c>
      <c r="AQ19">
        <f t="shared" si="8"/>
        <v>-45.830634240407029</v>
      </c>
      <c r="AR19">
        <f t="shared" si="8"/>
        <v>-60.183053912792992</v>
      </c>
      <c r="AS19">
        <f t="shared" si="8"/>
        <v>0.91019928618380419</v>
      </c>
      <c r="AT19">
        <f t="shared" si="8"/>
        <v>0.43313373901464053</v>
      </c>
      <c r="AU19">
        <f t="shared" si="8"/>
        <v>-58.839720887594545</v>
      </c>
      <c r="AW19">
        <v>16</v>
      </c>
      <c r="AX19">
        <f>IF(Z19&gt;0, (R19*SUMPRODUCT(K19:$K$98, X19:$X$98)-K19*$AZ$3)/Z19, 0)</f>
        <v>64.493788365908046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3.229188E-3</v>
      </c>
      <c r="Q20" s="4">
        <f t="shared" si="22"/>
        <v>50</v>
      </c>
      <c r="R20">
        <f t="shared" si="0"/>
        <v>50000</v>
      </c>
      <c r="S20">
        <f t="shared" si="1"/>
        <v>49.160006618469488</v>
      </c>
      <c r="U20">
        <f t="shared" si="12"/>
        <v>3.229188E-3</v>
      </c>
      <c r="V20">
        <f t="shared" si="13"/>
        <v>0.01</v>
      </c>
      <c r="W20">
        <f t="shared" si="14"/>
        <v>0.81395229995848983</v>
      </c>
      <c r="X20">
        <f t="shared" si="15"/>
        <v>2.6284049995983559E-3</v>
      </c>
      <c r="Y20">
        <f t="shared" si="16"/>
        <v>8.139522999584899E-3</v>
      </c>
      <c r="Z20">
        <f t="shared" si="17"/>
        <v>0.80318437195930659</v>
      </c>
      <c r="AB20">
        <f t="shared" si="18"/>
        <v>52.494867373466946</v>
      </c>
      <c r="AC20">
        <f t="shared" si="19"/>
        <v>39.484549041370769</v>
      </c>
      <c r="AE20">
        <f t="shared" si="2"/>
        <v>0</v>
      </c>
      <c r="AF20">
        <f t="shared" si="3"/>
        <v>0</v>
      </c>
      <c r="AG20">
        <f t="shared" si="3"/>
        <v>-40.159218597965328</v>
      </c>
      <c r="AH20">
        <f t="shared" si="4"/>
        <v>-131.4202499799178</v>
      </c>
      <c r="AI20">
        <f t="shared" si="5"/>
        <v>-171.57946857788312</v>
      </c>
      <c r="AJ20">
        <f t="shared" si="6"/>
        <v>13.010318332096176</v>
      </c>
      <c r="AK20">
        <f t="shared" si="20"/>
        <v>0.22572792970590785</v>
      </c>
      <c r="AL20">
        <f t="shared" si="7"/>
        <v>-158.34342231608105</v>
      </c>
      <c r="AN20">
        <f t="shared" si="8"/>
        <v>0</v>
      </c>
      <c r="AO20">
        <f t="shared" si="8"/>
        <v>0</v>
      </c>
      <c r="AP20">
        <f t="shared" si="8"/>
        <v>-13.433129862738374</v>
      </c>
      <c r="AQ20">
        <f t="shared" si="8"/>
        <v>-43.959652259349973</v>
      </c>
      <c r="AR20">
        <f t="shared" si="8"/>
        <v>-57.392782122088349</v>
      </c>
      <c r="AS20">
        <f t="shared" si="8"/>
        <v>4.351909768470156</v>
      </c>
      <c r="AT20">
        <f t="shared" si="8"/>
        <v>7.5505268758893823E-2</v>
      </c>
      <c r="AU20">
        <f t="shared" si="8"/>
        <v>-52.965367084859302</v>
      </c>
      <c r="AW20">
        <v>17</v>
      </c>
      <c r="AX20">
        <f>IF(Z20&gt;0, (R20*SUMPRODUCT(K20:$K$98, X20:$X$98)-K20*$AZ$3)/Z20, 0)</f>
        <v>49.160006618469488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3.318545E-3</v>
      </c>
      <c r="Q21" s="4">
        <f t="shared" si="22"/>
        <v>50</v>
      </c>
      <c r="R21">
        <f t="shared" si="0"/>
        <v>50000</v>
      </c>
      <c r="S21">
        <f t="shared" si="1"/>
        <v>31.777058606541331</v>
      </c>
      <c r="U21">
        <f t="shared" si="12"/>
        <v>3.318545E-3</v>
      </c>
      <c r="V21">
        <f t="shared" si="13"/>
        <v>0.01</v>
      </c>
      <c r="W21">
        <f t="shared" si="14"/>
        <v>0.80318437195930659</v>
      </c>
      <c r="X21">
        <f t="shared" si="15"/>
        <v>2.6654034816436969E-3</v>
      </c>
      <c r="Y21">
        <f t="shared" si="16"/>
        <v>8.031843719593066E-3</v>
      </c>
      <c r="Z21">
        <f t="shared" si="17"/>
        <v>0.79248712475806982</v>
      </c>
      <c r="AB21">
        <f t="shared" si="18"/>
        <v>39.484549041370769</v>
      </c>
      <c r="AC21">
        <f t="shared" si="19"/>
        <v>25.182909808366617</v>
      </c>
      <c r="AE21">
        <f t="shared" si="2"/>
        <v>0</v>
      </c>
      <c r="AF21">
        <f t="shared" si="3"/>
        <v>0</v>
      </c>
      <c r="AG21">
        <f t="shared" si="3"/>
        <v>-39.624356237903491</v>
      </c>
      <c r="AH21">
        <f t="shared" si="4"/>
        <v>-133.27017408218484</v>
      </c>
      <c r="AI21">
        <f t="shared" si="5"/>
        <v>-172.89453032008834</v>
      </c>
      <c r="AJ21">
        <f t="shared" si="6"/>
        <v>14.301639233004153</v>
      </c>
      <c r="AK21">
        <f t="shared" si="20"/>
        <v>6.3175278466193238E-2</v>
      </c>
      <c r="AL21">
        <f t="shared" si="7"/>
        <v>-158.52971580861799</v>
      </c>
      <c r="AN21">
        <f t="shared" si="8"/>
        <v>0</v>
      </c>
      <c r="AO21">
        <f t="shared" si="8"/>
        <v>0</v>
      </c>
      <c r="AP21">
        <f t="shared" si="8"/>
        <v>-12.603860895940139</v>
      </c>
      <c r="AQ21">
        <f t="shared" si="8"/>
        <v>-42.391066888875159</v>
      </c>
      <c r="AR21">
        <f t="shared" si="8"/>
        <v>-54.994927784815303</v>
      </c>
      <c r="AS21">
        <f t="shared" si="8"/>
        <v>4.5491179817396485</v>
      </c>
      <c r="AT21">
        <f t="shared" si="8"/>
        <v>2.0095024814270938E-2</v>
      </c>
      <c r="AU21">
        <f t="shared" si="8"/>
        <v>-50.425714778261387</v>
      </c>
      <c r="AW21">
        <v>18</v>
      </c>
      <c r="AX21">
        <f>IF(Z21&gt;0, (R21*SUMPRODUCT(K21:$K$98, X21:$X$98)-K21*$AZ$3)/Z21, 0)</f>
        <v>31.777058606541331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3.4212090000000001E-3</v>
      </c>
      <c r="Q22" s="4">
        <f t="shared" si="22"/>
        <v>50</v>
      </c>
      <c r="R22">
        <f t="shared" si="0"/>
        <v>50000</v>
      </c>
      <c r="S22">
        <f t="shared" si="1"/>
        <v>26.725071252446451</v>
      </c>
      <c r="U22">
        <f t="shared" si="12"/>
        <v>3.4212090000000001E-3</v>
      </c>
      <c r="V22">
        <f t="shared" si="13"/>
        <v>0.01</v>
      </c>
      <c r="W22">
        <f t="shared" si="14"/>
        <v>0.79248712475806982</v>
      </c>
      <c r="X22">
        <f t="shared" si="15"/>
        <v>2.7112640836064314E-3</v>
      </c>
      <c r="Y22">
        <f t="shared" si="16"/>
        <v>7.924871247580699E-3</v>
      </c>
      <c r="Z22">
        <f t="shared" si="17"/>
        <v>0.78185098942688269</v>
      </c>
      <c r="AB22">
        <f t="shared" si="18"/>
        <v>25.182909808366617</v>
      </c>
      <c r="AC22">
        <f t="shared" si="19"/>
        <v>20.895023401229196</v>
      </c>
      <c r="AE22">
        <f t="shared" si="2"/>
        <v>0</v>
      </c>
      <c r="AF22">
        <f t="shared" si="3"/>
        <v>0</v>
      </c>
      <c r="AG22">
        <f t="shared" si="3"/>
        <v>-39.092549471344135</v>
      </c>
      <c r="AH22">
        <f t="shared" si="4"/>
        <v>-135.56320418032158</v>
      </c>
      <c r="AI22">
        <f t="shared" si="5"/>
        <v>-174.65575365166572</v>
      </c>
      <c r="AJ22">
        <f t="shared" si="6"/>
        <v>4.287886407137421</v>
      </c>
      <c r="AK22">
        <f t="shared" si="20"/>
        <v>0.528841105975699</v>
      </c>
      <c r="AL22">
        <f t="shared" si="7"/>
        <v>-169.83902613855261</v>
      </c>
      <c r="AN22">
        <f t="shared" si="8"/>
        <v>0</v>
      </c>
      <c r="AO22">
        <f t="shared" si="8"/>
        <v>0</v>
      </c>
      <c r="AP22">
        <f t="shared" si="8"/>
        <v>-11.61036586801942</v>
      </c>
      <c r="AQ22">
        <f t="shared" si="8"/>
        <v>-40.26185091684264</v>
      </c>
      <c r="AR22">
        <f t="shared" si="8"/>
        <v>-51.872216784862069</v>
      </c>
      <c r="AS22">
        <f t="shared" si="8"/>
        <v>1.2734889553280648</v>
      </c>
      <c r="AT22">
        <f t="shared" si="8"/>
        <v>0.1570641671996017</v>
      </c>
      <c r="AU22">
        <f t="shared" si="8"/>
        <v>-50.441663662334406</v>
      </c>
      <c r="AW22">
        <v>19</v>
      </c>
      <c r="AX22">
        <f>IF(Z22&gt;0, (R22*SUMPRODUCT(K22:$K$98, X22:$X$98)-K22*$AZ$3)/Z22, 0)</f>
        <v>26.725071252446451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3.53338E-3</v>
      </c>
      <c r="Q23" s="4">
        <f t="shared" si="22"/>
        <v>50</v>
      </c>
      <c r="R23">
        <f t="shared" si="0"/>
        <v>50000</v>
      </c>
      <c r="S23">
        <f t="shared" si="1"/>
        <v>49.441760504921604</v>
      </c>
      <c r="U23">
        <f t="shared" si="12"/>
        <v>3.53338E-3</v>
      </c>
      <c r="V23">
        <f t="shared" si="13"/>
        <v>0.01</v>
      </c>
      <c r="W23">
        <f t="shared" si="14"/>
        <v>0.78185098942688269</v>
      </c>
      <c r="X23">
        <f t="shared" si="15"/>
        <v>2.762576649021159E-3</v>
      </c>
      <c r="Y23">
        <f t="shared" si="16"/>
        <v>7.8185098942688269E-3</v>
      </c>
      <c r="Z23">
        <f t="shared" si="17"/>
        <v>0.77126990288359276</v>
      </c>
      <c r="AB23">
        <f t="shared" si="18"/>
        <v>20.895023401229196</v>
      </c>
      <c r="AC23">
        <f t="shared" si="19"/>
        <v>38.132941823024737</v>
      </c>
      <c r="AE23">
        <f t="shared" si="2"/>
        <v>0</v>
      </c>
      <c r="AF23">
        <f t="shared" si="3"/>
        <v>0</v>
      </c>
      <c r="AG23">
        <f t="shared" si="3"/>
        <v>-38.56349514417964</v>
      </c>
      <c r="AH23">
        <f t="shared" si="4"/>
        <v>-138.12883245105795</v>
      </c>
      <c r="AI23">
        <f t="shared" si="5"/>
        <v>-176.6923275952376</v>
      </c>
      <c r="AJ23">
        <f t="shared" si="6"/>
        <v>-17.237918421795541</v>
      </c>
      <c r="AK23">
        <f t="shared" si="20"/>
        <v>1.4626516380860439</v>
      </c>
      <c r="AL23">
        <f t="shared" si="7"/>
        <v>-192.4675943789471</v>
      </c>
      <c r="AN23">
        <f t="shared" si="8"/>
        <v>0</v>
      </c>
      <c r="AO23">
        <f t="shared" si="8"/>
        <v>0</v>
      </c>
      <c r="AP23">
        <f t="shared" si="8"/>
        <v>-10.226105691775434</v>
      </c>
      <c r="AQ23">
        <f t="shared" si="8"/>
        <v>-36.628423706020058</v>
      </c>
      <c r="AR23">
        <f t="shared" si="8"/>
        <v>-46.854529397795496</v>
      </c>
      <c r="AS23">
        <f t="shared" si="8"/>
        <v>-4.5710788150406874</v>
      </c>
      <c r="AT23">
        <f t="shared" si="8"/>
        <v>0.38785981886223919</v>
      </c>
      <c r="AU23">
        <f t="shared" si="8"/>
        <v>-51.037748393973942</v>
      </c>
      <c r="AW23">
        <v>20</v>
      </c>
      <c r="AX23">
        <f>IF(Z23&gt;0, (R23*SUMPRODUCT(K23:$K$98, X23:$X$98)-K23*$AZ$3)/Z23, 0)</f>
        <v>49.441760504921604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3.6617109999999998E-3</v>
      </c>
      <c r="Q24" s="4">
        <f t="shared" si="22"/>
        <v>50</v>
      </c>
      <c r="R24">
        <f t="shared" si="0"/>
        <v>50000</v>
      </c>
      <c r="S24">
        <f t="shared" si="1"/>
        <v>69.464050274431671</v>
      </c>
      <c r="U24">
        <f t="shared" si="12"/>
        <v>3.6617109999999998E-3</v>
      </c>
      <c r="V24">
        <f t="shared" si="13"/>
        <v>0.01</v>
      </c>
      <c r="W24">
        <f t="shared" si="14"/>
        <v>0.77126990288359276</v>
      </c>
      <c r="X24">
        <f t="shared" si="15"/>
        <v>2.8241674873577833E-3</v>
      </c>
      <c r="Y24">
        <f t="shared" si="16"/>
        <v>7.7126990288359275E-3</v>
      </c>
      <c r="Z24">
        <f t="shared" si="17"/>
        <v>0.76073303636739897</v>
      </c>
      <c r="AB24">
        <f t="shared" si="18"/>
        <v>38.132941823024737</v>
      </c>
      <c r="AC24">
        <f t="shared" si="19"/>
        <v>52.843597883646062</v>
      </c>
      <c r="AE24">
        <f t="shared" si="2"/>
        <v>0</v>
      </c>
      <c r="AF24">
        <f t="shared" si="3"/>
        <v>0</v>
      </c>
      <c r="AG24">
        <f t="shared" si="3"/>
        <v>-38.036651818369947</v>
      </c>
      <c r="AH24">
        <f t="shared" si="4"/>
        <v>-141.20837436788918</v>
      </c>
      <c r="AI24">
        <f t="shared" si="5"/>
        <v>-179.24502618625911</v>
      </c>
      <c r="AJ24">
        <f t="shared" si="6"/>
        <v>-14.710656060621325</v>
      </c>
      <c r="AK24">
        <f t="shared" si="20"/>
        <v>2.6693059276117319</v>
      </c>
      <c r="AL24">
        <f t="shared" si="7"/>
        <v>-191.2863763192687</v>
      </c>
      <c r="AN24">
        <f t="shared" si="8"/>
        <v>0</v>
      </c>
      <c r="AO24">
        <f t="shared" si="8"/>
        <v>0</v>
      </c>
      <c r="AP24">
        <f t="shared" si="8"/>
        <v>-9.0057139206776249</v>
      </c>
      <c r="AQ24">
        <f t="shared" si="8"/>
        <v>-33.433074731014919</v>
      </c>
      <c r="AR24">
        <f t="shared" si="8"/>
        <v>-42.438788651692541</v>
      </c>
      <c r="AS24">
        <f t="shared" si="8"/>
        <v>-3.4829553531695558</v>
      </c>
      <c r="AT24">
        <f t="shared" si="8"/>
        <v>0.63199583563847073</v>
      </c>
      <c r="AU24">
        <f t="shared" si="8"/>
        <v>-45.289748169223628</v>
      </c>
      <c r="AW24">
        <v>21</v>
      </c>
      <c r="AX24">
        <f>IF(Z24&gt;0, (R24*SUMPRODUCT(K24:$K$98, X24:$X$98)-K24*$AZ$3)/Z24, 0)</f>
        <v>69.464050274431671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3.8071530000000002E-3</v>
      </c>
      <c r="Q25" s="4">
        <f t="shared" si="22"/>
        <v>50</v>
      </c>
      <c r="R25">
        <f t="shared" si="0"/>
        <v>50000</v>
      </c>
      <c r="S25">
        <f t="shared" si="1"/>
        <v>86.972038638091703</v>
      </c>
      <c r="U25">
        <f t="shared" si="12"/>
        <v>3.8071530000000002E-3</v>
      </c>
      <c r="V25">
        <f t="shared" si="13"/>
        <v>0.01</v>
      </c>
      <c r="W25">
        <f t="shared" si="14"/>
        <v>0.76073303636739897</v>
      </c>
      <c r="X25">
        <f t="shared" si="15"/>
        <v>2.8962270616052521E-3</v>
      </c>
      <c r="Y25">
        <f t="shared" si="16"/>
        <v>7.60733036367399E-3</v>
      </c>
      <c r="Z25">
        <f t="shared" si="17"/>
        <v>0.75022947894211967</v>
      </c>
      <c r="AB25">
        <f t="shared" si="18"/>
        <v>52.843597883646062</v>
      </c>
      <c r="AC25">
        <f t="shared" si="19"/>
        <v>65.248987229989439</v>
      </c>
      <c r="AE25">
        <f t="shared" si="2"/>
        <v>0</v>
      </c>
      <c r="AF25">
        <f t="shared" si="3"/>
        <v>0</v>
      </c>
      <c r="AG25">
        <f t="shared" si="3"/>
        <v>-37.511473947105983</v>
      </c>
      <c r="AH25">
        <f t="shared" si="4"/>
        <v>-144.81135308026259</v>
      </c>
      <c r="AI25">
        <f t="shared" si="5"/>
        <v>-182.32282702736859</v>
      </c>
      <c r="AJ25">
        <f t="shared" si="6"/>
        <v>-12.405389346343377</v>
      </c>
      <c r="AK25">
        <f t="shared" si="20"/>
        <v>3.6990518518552249</v>
      </c>
      <c r="AL25">
        <f t="shared" si="7"/>
        <v>-191.02916452185676</v>
      </c>
      <c r="AN25">
        <f t="shared" si="8"/>
        <v>0</v>
      </c>
      <c r="AO25">
        <f t="shared" si="8"/>
        <v>0</v>
      </c>
      <c r="AP25">
        <f t="shared" si="8"/>
        <v>-7.9297952238398199</v>
      </c>
      <c r="AQ25">
        <f t="shared" si="8"/>
        <v>-30.612616759151408</v>
      </c>
      <c r="AR25">
        <f t="shared" si="8"/>
        <v>-38.542411982991233</v>
      </c>
      <c r="AS25">
        <f t="shared" si="8"/>
        <v>-2.6224561937293993</v>
      </c>
      <c r="AT25">
        <f t="shared" si="8"/>
        <v>0.78196670567887472</v>
      </c>
      <c r="AU25">
        <f t="shared" si="8"/>
        <v>-40.382901471041755</v>
      </c>
      <c r="AW25">
        <v>22</v>
      </c>
      <c r="AX25">
        <f>IF(Z25&gt;0, (R25*SUMPRODUCT(K25:$K$98, X25:$X$98)-K25*$AZ$3)/Z25, 0)</f>
        <v>86.972038638091703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3.9582979999999999E-3</v>
      </c>
      <c r="Q26" s="4">
        <f t="shared" si="22"/>
        <v>50</v>
      </c>
      <c r="R26">
        <f t="shared" si="0"/>
        <v>50000</v>
      </c>
      <c r="S26">
        <f t="shared" si="1"/>
        <v>102.1463995930704</v>
      </c>
      <c r="U26">
        <f t="shared" si="12"/>
        <v>3.9582979999999999E-3</v>
      </c>
      <c r="V26">
        <f t="shared" si="13"/>
        <v>0.01</v>
      </c>
      <c r="W26">
        <f t="shared" si="14"/>
        <v>0.75022947894211967</v>
      </c>
      <c r="X26">
        <f t="shared" si="15"/>
        <v>2.9696318460376344E-3</v>
      </c>
      <c r="Y26">
        <f t="shared" si="16"/>
        <v>7.5022947894211964E-3</v>
      </c>
      <c r="Z26">
        <f t="shared" si="17"/>
        <v>0.73975755230666085</v>
      </c>
      <c r="AB26">
        <f t="shared" si="18"/>
        <v>65.248987229989439</v>
      </c>
      <c r="AC26">
        <f t="shared" si="19"/>
        <v>75.563570539907857</v>
      </c>
      <c r="AE26">
        <f t="shared" si="2"/>
        <v>0</v>
      </c>
      <c r="AF26">
        <f t="shared" si="3"/>
        <v>0</v>
      </c>
      <c r="AG26">
        <f t="shared" si="3"/>
        <v>-36.987877615333041</v>
      </c>
      <c r="AH26">
        <f t="shared" si="4"/>
        <v>-148.48159230188173</v>
      </c>
      <c r="AI26">
        <f t="shared" si="5"/>
        <v>-185.46946991721478</v>
      </c>
      <c r="AJ26">
        <f t="shared" si="6"/>
        <v>-10.314583309918419</v>
      </c>
      <c r="AK26">
        <f t="shared" si="20"/>
        <v>4.5674291060992616</v>
      </c>
      <c r="AL26">
        <f t="shared" si="7"/>
        <v>-191.21662412103393</v>
      </c>
      <c r="AN26">
        <f t="shared" si="8"/>
        <v>0</v>
      </c>
      <c r="AO26">
        <f t="shared" si="8"/>
        <v>0</v>
      </c>
      <c r="AP26">
        <f t="shared" si="8"/>
        <v>-6.9813471241307914</v>
      </c>
      <c r="AQ26">
        <f t="shared" si="8"/>
        <v>-28.025439799048851</v>
      </c>
      <c r="AR26">
        <f t="shared" si="8"/>
        <v>-35.006786923179646</v>
      </c>
      <c r="AS26">
        <f t="shared" si="8"/>
        <v>-1.9468455929316515</v>
      </c>
      <c r="AT26">
        <f t="shared" si="8"/>
        <v>0.86208807074993998</v>
      </c>
      <c r="AU26">
        <f t="shared" si="8"/>
        <v>-36.09154444536135</v>
      </c>
      <c r="AW26">
        <v>23</v>
      </c>
      <c r="AX26">
        <f>IF(Z26&gt;0, (R26*SUMPRODUCT(K26:$K$98, X26:$X$98)-K26*$AZ$3)/Z26, 0)</f>
        <v>102.1463995930704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4.120851E-3</v>
      </c>
      <c r="Q27" s="4">
        <f t="shared" si="22"/>
        <v>50</v>
      </c>
      <c r="R27">
        <f t="shared" si="0"/>
        <v>50000</v>
      </c>
      <c r="S27">
        <f t="shared" si="1"/>
        <v>115.28718296772328</v>
      </c>
      <c r="U27">
        <f t="shared" si="12"/>
        <v>4.120851E-3</v>
      </c>
      <c r="V27">
        <f t="shared" si="13"/>
        <v>0.01</v>
      </c>
      <c r="W27">
        <f t="shared" si="14"/>
        <v>0.73975755230666085</v>
      </c>
      <c r="X27">
        <f t="shared" si="15"/>
        <v>3.0484306491804559E-3</v>
      </c>
      <c r="Y27">
        <f t="shared" si="16"/>
        <v>7.3975755230666082E-3</v>
      </c>
      <c r="Z27">
        <f t="shared" si="17"/>
        <v>0.72931154613441374</v>
      </c>
      <c r="AB27">
        <f t="shared" si="18"/>
        <v>75.563570539907857</v>
      </c>
      <c r="AC27">
        <f t="shared" si="19"/>
        <v>84.08027365967132</v>
      </c>
      <c r="AE27">
        <f t="shared" si="2"/>
        <v>0</v>
      </c>
      <c r="AF27">
        <f t="shared" si="3"/>
        <v>0</v>
      </c>
      <c r="AG27">
        <f t="shared" si="3"/>
        <v>-36.465577306720689</v>
      </c>
      <c r="AH27">
        <f t="shared" si="4"/>
        <v>-152.42153245902279</v>
      </c>
      <c r="AI27">
        <f t="shared" si="5"/>
        <v>-188.88710976574347</v>
      </c>
      <c r="AJ27">
        <f t="shared" si="6"/>
        <v>-8.5167031197634628</v>
      </c>
      <c r="AK27">
        <f t="shared" si="20"/>
        <v>5.2894499377935507</v>
      </c>
      <c r="AL27">
        <f t="shared" si="7"/>
        <v>-192.11436294771337</v>
      </c>
      <c r="AN27">
        <f t="shared" si="8"/>
        <v>0</v>
      </c>
      <c r="AO27">
        <f t="shared" si="8"/>
        <v>0</v>
      </c>
      <c r="AP27">
        <f t="shared" si="8"/>
        <v>-6.1453255014389834</v>
      </c>
      <c r="AQ27">
        <f t="shared" si="8"/>
        <v>-25.686688640912049</v>
      </c>
      <c r="AR27">
        <f t="shared" si="8"/>
        <v>-31.832014142351031</v>
      </c>
      <c r="AS27">
        <f t="shared" si="8"/>
        <v>-1.4352690053372983</v>
      </c>
      <c r="AT27">
        <f t="shared" si="8"/>
        <v>0.89139934129924592</v>
      </c>
      <c r="AU27">
        <f t="shared" si="8"/>
        <v>-32.375883806389083</v>
      </c>
      <c r="AW27">
        <v>24</v>
      </c>
      <c r="AX27">
        <f>IF(Z27&gt;0, (R27*SUMPRODUCT(K27:$K$98, X27:$X$98)-K27*$AZ$3)/Z27, 0)</f>
        <v>115.28718296772328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4.2986129999999997E-3</v>
      </c>
      <c r="Q28" s="4">
        <f t="shared" si="22"/>
        <v>50</v>
      </c>
      <c r="R28">
        <f t="shared" si="0"/>
        <v>50000</v>
      </c>
      <c r="S28">
        <f t="shared" si="1"/>
        <v>126.61371512054485</v>
      </c>
      <c r="U28">
        <f t="shared" si="12"/>
        <v>4.2986129999999997E-3</v>
      </c>
      <c r="V28">
        <f t="shared" si="13"/>
        <v>0.01</v>
      </c>
      <c r="W28">
        <f t="shared" si="14"/>
        <v>0.72931154613441374</v>
      </c>
      <c r="X28">
        <f t="shared" si="15"/>
        <v>3.1350280932634905E-3</v>
      </c>
      <c r="Y28">
        <f t="shared" si="16"/>
        <v>7.2931154613441376E-3</v>
      </c>
      <c r="Z28">
        <f t="shared" si="17"/>
        <v>0.7188834025798061</v>
      </c>
      <c r="AB28">
        <f t="shared" si="18"/>
        <v>84.08027365967132</v>
      </c>
      <c r="AC28">
        <f t="shared" si="19"/>
        <v>91.020498339127528</v>
      </c>
      <c r="AE28">
        <f t="shared" si="2"/>
        <v>0</v>
      </c>
      <c r="AF28">
        <f t="shared" si="3"/>
        <v>0</v>
      </c>
      <c r="AG28">
        <f t="shared" si="3"/>
        <v>-35.944170128990308</v>
      </c>
      <c r="AH28">
        <f t="shared" si="4"/>
        <v>-156.75140466317453</v>
      </c>
      <c r="AI28">
        <f t="shared" si="5"/>
        <v>-192.69557479216485</v>
      </c>
      <c r="AJ28">
        <f t="shared" si="6"/>
        <v>-6.9402246794562075</v>
      </c>
      <c r="AK28">
        <f t="shared" si="20"/>
        <v>5.8856191561769933</v>
      </c>
      <c r="AL28">
        <f t="shared" si="7"/>
        <v>-193.75018031544406</v>
      </c>
      <c r="AN28">
        <f t="shared" si="8"/>
        <v>0</v>
      </c>
      <c r="AO28">
        <f t="shared" si="8"/>
        <v>0</v>
      </c>
      <c r="AP28">
        <f t="shared" si="8"/>
        <v>-5.4084427413704255</v>
      </c>
      <c r="AQ28">
        <f t="shared" si="8"/>
        <v>-23.586050080104581</v>
      </c>
      <c r="AR28">
        <f t="shared" si="8"/>
        <v>-28.99449282147501</v>
      </c>
      <c r="AS28">
        <f t="shared" si="8"/>
        <v>-1.0442808293078603</v>
      </c>
      <c r="AT28">
        <f t="shared" si="8"/>
        <v>0.88559658185076506</v>
      </c>
      <c r="AU28">
        <f t="shared" si="8"/>
        <v>-29.153177068932102</v>
      </c>
      <c r="AW28">
        <v>25</v>
      </c>
      <c r="AX28">
        <f>IF(Z28&gt;0, (R28*SUMPRODUCT(K28:$K$98, X28:$X$98)-K28*$AZ$3)/Z28, 0)</f>
        <v>126.61371512054485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4.5124980000000002E-3</v>
      </c>
      <c r="Q29" s="4">
        <f t="shared" si="22"/>
        <v>50</v>
      </c>
      <c r="R29">
        <f t="shared" si="0"/>
        <v>50000</v>
      </c>
      <c r="S29">
        <f t="shared" si="1"/>
        <v>136.30536792422612</v>
      </c>
      <c r="U29">
        <f t="shared" si="12"/>
        <v>4.5124980000000002E-3</v>
      </c>
      <c r="V29">
        <f t="shared" si="13"/>
        <v>0.01</v>
      </c>
      <c r="W29">
        <f t="shared" si="14"/>
        <v>0.7188834025798061</v>
      </c>
      <c r="X29">
        <f t="shared" si="15"/>
        <v>3.2439599163745698E-3</v>
      </c>
      <c r="Y29">
        <f t="shared" si="16"/>
        <v>7.1888340257980615E-3</v>
      </c>
      <c r="Z29">
        <f t="shared" si="17"/>
        <v>0.70845060863763343</v>
      </c>
      <c r="AB29">
        <f t="shared" si="18"/>
        <v>91.020498339127528</v>
      </c>
      <c r="AC29">
        <f t="shared" si="19"/>
        <v>96.565620866494555</v>
      </c>
      <c r="AE29">
        <f t="shared" si="2"/>
        <v>0</v>
      </c>
      <c r="AF29">
        <f t="shared" si="3"/>
        <v>0</v>
      </c>
      <c r="AG29">
        <f t="shared" si="3"/>
        <v>-35.422530431881668</v>
      </c>
      <c r="AH29">
        <f t="shared" si="4"/>
        <v>-162.19799581872849</v>
      </c>
      <c r="AI29">
        <f t="shared" si="5"/>
        <v>-197.62052625061017</v>
      </c>
      <c r="AJ29">
        <f t="shared" si="6"/>
        <v>-5.5451225273670275</v>
      </c>
      <c r="AK29">
        <f t="shared" si="20"/>
        <v>6.3714348837389272</v>
      </c>
      <c r="AL29">
        <f t="shared" si="7"/>
        <v>-196.79421389423828</v>
      </c>
      <c r="AN29">
        <f t="shared" si="8"/>
        <v>0</v>
      </c>
      <c r="AO29">
        <f t="shared" si="8"/>
        <v>0</v>
      </c>
      <c r="AP29">
        <f t="shared" si="8"/>
        <v>-4.7588863633064031</v>
      </c>
      <c r="AQ29">
        <f t="shared" si="8"/>
        <v>-21.790702726382641</v>
      </c>
      <c r="AR29">
        <f t="shared" si="8"/>
        <v>-26.549589089689047</v>
      </c>
      <c r="AS29">
        <f t="shared" si="8"/>
        <v>-0.74496676710027754</v>
      </c>
      <c r="AT29">
        <f t="shared" si="8"/>
        <v>0.85597878562706708</v>
      </c>
      <c r="AU29">
        <f t="shared" si="8"/>
        <v>-26.438577071162261</v>
      </c>
      <c r="AW29">
        <v>26</v>
      </c>
      <c r="AX29">
        <f>IF(Z29&gt;0, (R29*SUMPRODUCT(K29:$K$98, X29:$X$98)-K29*$AZ$3)/Z29, 0)</f>
        <v>136.30536792422612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4.7406419999999998E-3</v>
      </c>
      <c r="Q30" s="4">
        <f t="shared" si="22"/>
        <v>50</v>
      </c>
      <c r="R30">
        <f t="shared" si="0"/>
        <v>50000</v>
      </c>
      <c r="S30">
        <f t="shared" si="1"/>
        <v>144.3893947008126</v>
      </c>
      <c r="U30">
        <f t="shared" si="12"/>
        <v>4.7406419999999998E-3</v>
      </c>
      <c r="V30">
        <f t="shared" si="13"/>
        <v>0.01</v>
      </c>
      <c r="W30">
        <f t="shared" si="14"/>
        <v>0.70845060863763343</v>
      </c>
      <c r="X30">
        <f t="shared" si="15"/>
        <v>3.3585107102331278E-3</v>
      </c>
      <c r="Y30">
        <f t="shared" si="16"/>
        <v>7.084506086376334E-3</v>
      </c>
      <c r="Z30">
        <f t="shared" si="17"/>
        <v>0.69800759184102401</v>
      </c>
      <c r="AB30">
        <f t="shared" si="18"/>
        <v>96.565620866494555</v>
      </c>
      <c r="AC30">
        <f t="shared" si="19"/>
        <v>100.78489368249731</v>
      </c>
      <c r="AE30">
        <f t="shared" si="2"/>
        <v>0</v>
      </c>
      <c r="AF30">
        <f t="shared" si="3"/>
        <v>0</v>
      </c>
      <c r="AG30">
        <f t="shared" si="3"/>
        <v>-34.900379592051202</v>
      </c>
      <c r="AH30">
        <f t="shared" si="4"/>
        <v>-167.92553551165639</v>
      </c>
      <c r="AI30">
        <f t="shared" si="5"/>
        <v>-202.82591510370759</v>
      </c>
      <c r="AJ30">
        <f t="shared" si="6"/>
        <v>-4.2192728160027571</v>
      </c>
      <c r="AK30">
        <f t="shared" si="20"/>
        <v>6.7595934606546191</v>
      </c>
      <c r="AL30">
        <f t="shared" si="7"/>
        <v>-200.28559445905572</v>
      </c>
      <c r="AN30">
        <f t="shared" si="8"/>
        <v>0</v>
      </c>
      <c r="AO30">
        <f t="shared" si="8"/>
        <v>0</v>
      </c>
      <c r="AP30">
        <f t="shared" si="8"/>
        <v>-4.1863726099162699</v>
      </c>
      <c r="AQ30">
        <f t="shared" si="8"/>
        <v>-20.14301479206928</v>
      </c>
      <c r="AR30">
        <f t="shared" si="8"/>
        <v>-24.329387401985549</v>
      </c>
      <c r="AS30">
        <f t="shared" si="8"/>
        <v>-0.5061104881134646</v>
      </c>
      <c r="AT30">
        <f t="shared" si="8"/>
        <v>0.81082719582507723</v>
      </c>
      <c r="AU30">
        <f t="shared" si="8"/>
        <v>-24.024670694273937</v>
      </c>
      <c r="AW30">
        <v>27</v>
      </c>
      <c r="AX30">
        <f>IF(Z30&gt;0, (R30*SUMPRODUCT(K30:$K$98, X30:$X$98)-K30*$AZ$3)/Z30, 0)</f>
        <v>144.3893947008126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4.9668849999999999E-3</v>
      </c>
      <c r="Q31" s="4">
        <f t="shared" si="22"/>
        <v>50</v>
      </c>
      <c r="R31">
        <f t="shared" si="0"/>
        <v>50000</v>
      </c>
      <c r="S31">
        <f t="shared" si="1"/>
        <v>151.06315352312839</v>
      </c>
      <c r="U31">
        <f t="shared" si="12"/>
        <v>4.9668849999999999E-3</v>
      </c>
      <c r="V31">
        <f t="shared" si="13"/>
        <v>0.01</v>
      </c>
      <c r="W31">
        <f t="shared" si="14"/>
        <v>0.69800759184102401</v>
      </c>
      <c r="X31">
        <f t="shared" si="15"/>
        <v>3.4669234378013046E-3</v>
      </c>
      <c r="Y31">
        <f t="shared" si="16"/>
        <v>6.9800759184102399E-3</v>
      </c>
      <c r="Z31">
        <f t="shared" si="17"/>
        <v>0.68756059248481249</v>
      </c>
      <c r="AB31">
        <f t="shared" si="18"/>
        <v>100.78489368249731</v>
      </c>
      <c r="AC31">
        <f t="shared" si="19"/>
        <v>103.86507133898635</v>
      </c>
      <c r="AE31">
        <f t="shared" si="2"/>
        <v>0</v>
      </c>
      <c r="AF31">
        <f t="shared" si="3"/>
        <v>0</v>
      </c>
      <c r="AG31">
        <f t="shared" si="3"/>
        <v>-34.378029624240625</v>
      </c>
      <c r="AH31">
        <f t="shared" si="4"/>
        <v>-173.34617189006522</v>
      </c>
      <c r="AI31">
        <f t="shared" si="5"/>
        <v>-207.72420151430583</v>
      </c>
      <c r="AJ31">
        <f t="shared" si="6"/>
        <v>-3.0801776564890417</v>
      </c>
      <c r="AK31">
        <f t="shared" si="20"/>
        <v>7.0549425577748126</v>
      </c>
      <c r="AL31">
        <f t="shared" si="7"/>
        <v>-203.74943661302007</v>
      </c>
      <c r="AN31">
        <f t="shared" si="8"/>
        <v>0</v>
      </c>
      <c r="AO31">
        <f t="shared" si="8"/>
        <v>0</v>
      </c>
      <c r="AP31">
        <f t="shared" si="8"/>
        <v>-3.681888975443306</v>
      </c>
      <c r="AQ31">
        <f t="shared" si="8"/>
        <v>-18.565385107682115</v>
      </c>
      <c r="AR31">
        <f t="shared" si="8"/>
        <v>-22.247274083125419</v>
      </c>
      <c r="AS31">
        <f t="shared" si="8"/>
        <v>-0.32988720644527947</v>
      </c>
      <c r="AT31">
        <f t="shared" si="8"/>
        <v>0.75558475892233901</v>
      </c>
      <c r="AU31">
        <f t="shared" si="8"/>
        <v>-21.821576530648361</v>
      </c>
      <c r="AW31">
        <v>28</v>
      </c>
      <c r="AX31">
        <f>IF(Z31&gt;0, (R31*SUMPRODUCT(K31:$K$98, X31:$X$98)-K31*$AZ$3)/Z31, 0)</f>
        <v>151.06315352312839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5.2168930000000002E-3</v>
      </c>
      <c r="Q32" s="4">
        <f t="shared" si="22"/>
        <v>50</v>
      </c>
      <c r="R32">
        <f t="shared" si="0"/>
        <v>50000</v>
      </c>
      <c r="S32">
        <f t="shared" si="1"/>
        <v>156.60165978653049</v>
      </c>
      <c r="U32">
        <f t="shared" si="12"/>
        <v>5.2168930000000002E-3</v>
      </c>
      <c r="V32">
        <f t="shared" si="13"/>
        <v>0.01</v>
      </c>
      <c r="W32">
        <f t="shared" si="14"/>
        <v>0.68756059248481249</v>
      </c>
      <c r="X32">
        <f t="shared" si="15"/>
        <v>3.5869300420098712E-3</v>
      </c>
      <c r="Y32">
        <f t="shared" si="16"/>
        <v>6.8756059248481251E-3</v>
      </c>
      <c r="Z32">
        <f t="shared" si="17"/>
        <v>0.67709805651795452</v>
      </c>
      <c r="AB32">
        <f t="shared" si="18"/>
        <v>103.86507133898635</v>
      </c>
      <c r="AC32">
        <f t="shared" si="19"/>
        <v>106.03467948894571</v>
      </c>
      <c r="AE32">
        <f t="shared" si="2"/>
        <v>0</v>
      </c>
      <c r="AF32">
        <f t="shared" si="3"/>
        <v>0</v>
      </c>
      <c r="AG32">
        <f t="shared" si="3"/>
        <v>-33.854902825897724</v>
      </c>
      <c r="AH32">
        <f t="shared" si="4"/>
        <v>-179.34650210049355</v>
      </c>
      <c r="AI32">
        <f t="shared" si="5"/>
        <v>-213.20140492639126</v>
      </c>
      <c r="AJ32">
        <f t="shared" si="6"/>
        <v>-2.1696081499593589</v>
      </c>
      <c r="AK32">
        <f t="shared" si="20"/>
        <v>7.2705549937290455</v>
      </c>
      <c r="AL32">
        <f t="shared" si="7"/>
        <v>-208.10045808262157</v>
      </c>
      <c r="AN32">
        <f t="shared" si="8"/>
        <v>0</v>
      </c>
      <c r="AO32">
        <f t="shared" si="8"/>
        <v>0</v>
      </c>
      <c r="AP32">
        <f t="shared" si="8"/>
        <v>-3.2373768436304511</v>
      </c>
      <c r="AQ32">
        <f t="shared" si="8"/>
        <v>-17.150018591756567</v>
      </c>
      <c r="AR32">
        <f t="shared" si="8"/>
        <v>-20.387395435387017</v>
      </c>
      <c r="AS32">
        <f t="shared" si="8"/>
        <v>-0.20746889218826406</v>
      </c>
      <c r="AT32">
        <f t="shared" si="8"/>
        <v>0.69524719944063262</v>
      </c>
      <c r="AU32">
        <f t="shared" si="8"/>
        <v>-19.899617128134647</v>
      </c>
      <c r="AW32">
        <v>29</v>
      </c>
      <c r="AX32">
        <f>IF(Z32&gt;0, (R32*SUMPRODUCT(K32:$K$98, X32:$X$98)-K32*$AZ$3)/Z32, 0)</f>
        <v>156.60165978653049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5.4821100000000001E-3</v>
      </c>
      <c r="Q33" s="4">
        <f t="shared" si="22"/>
        <v>50</v>
      </c>
      <c r="R33">
        <f t="shared" si="0"/>
        <v>50000</v>
      </c>
      <c r="S33">
        <f t="shared" si="1"/>
        <v>161.10952135766149</v>
      </c>
      <c r="U33">
        <f t="shared" si="12"/>
        <v>5.4821100000000001E-3</v>
      </c>
      <c r="V33">
        <f t="shared" si="13"/>
        <v>0.01</v>
      </c>
      <c r="W33">
        <f t="shared" si="14"/>
        <v>0.67709805651795452</v>
      </c>
      <c r="X33">
        <f t="shared" si="15"/>
        <v>3.7119260266176438E-3</v>
      </c>
      <c r="Y33">
        <f t="shared" si="16"/>
        <v>6.7709805651795449E-3</v>
      </c>
      <c r="Z33">
        <f t="shared" si="17"/>
        <v>0.66661514992615734</v>
      </c>
      <c r="AB33">
        <f t="shared" si="18"/>
        <v>106.03467948894571</v>
      </c>
      <c r="AC33">
        <f t="shared" si="19"/>
        <v>107.39804773436896</v>
      </c>
      <c r="AE33">
        <f t="shared" si="2"/>
        <v>0</v>
      </c>
      <c r="AF33">
        <f t="shared" si="3"/>
        <v>0</v>
      </c>
      <c r="AG33">
        <f t="shared" si="3"/>
        <v>-33.330757496307868</v>
      </c>
      <c r="AH33">
        <f t="shared" si="4"/>
        <v>-185.5963013308822</v>
      </c>
      <c r="AI33">
        <f t="shared" si="5"/>
        <v>-218.92705882719008</v>
      </c>
      <c r="AJ33">
        <f t="shared" si="6"/>
        <v>-1.3633682454232456</v>
      </c>
      <c r="AK33">
        <f t="shared" si="20"/>
        <v>7.4224275642262008</v>
      </c>
      <c r="AL33">
        <f t="shared" si="7"/>
        <v>-212.86799950838713</v>
      </c>
      <c r="AN33">
        <f t="shared" si="8"/>
        <v>0</v>
      </c>
      <c r="AO33">
        <f t="shared" si="8"/>
        <v>0</v>
      </c>
      <c r="AP33">
        <f t="shared" si="8"/>
        <v>-2.8457637671659923</v>
      </c>
      <c r="AQ33">
        <f t="shared" si="8"/>
        <v>-15.846121400209761</v>
      </c>
      <c r="AR33">
        <f t="shared" si="8"/>
        <v>-18.691885167375755</v>
      </c>
      <c r="AS33">
        <f t="shared" si="8"/>
        <v>-0.11640371373377646</v>
      </c>
      <c r="AT33">
        <f t="shared" si="8"/>
        <v>0.63372323383375984</v>
      </c>
      <c r="AU33">
        <f t="shared" si="8"/>
        <v>-18.17456564727577</v>
      </c>
      <c r="AW33">
        <v>30</v>
      </c>
      <c r="AX33">
        <f>IF(Z33&gt;0, (R33*SUMPRODUCT(K33:$K$98, X33:$X$98)-K33*$AZ$3)/Z33, 0)</f>
        <v>161.10952135766149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5.7777469999999997E-3</v>
      </c>
      <c r="Q34" s="4">
        <f t="shared" si="22"/>
        <v>50</v>
      </c>
      <c r="R34">
        <f t="shared" si="0"/>
        <v>50000</v>
      </c>
      <c r="S34">
        <f t="shared" si="1"/>
        <v>164.73426863849022</v>
      </c>
      <c r="U34">
        <f t="shared" si="12"/>
        <v>5.7777469999999997E-3</v>
      </c>
      <c r="V34">
        <f t="shared" si="13"/>
        <v>0.01</v>
      </c>
      <c r="W34">
        <f t="shared" si="14"/>
        <v>0.66661514992615734</v>
      </c>
      <c r="X34">
        <f t="shared" si="15"/>
        <v>3.8515336826404054E-3</v>
      </c>
      <c r="Y34">
        <f t="shared" si="16"/>
        <v>6.6661514992615734E-3</v>
      </c>
      <c r="Z34">
        <f t="shared" si="17"/>
        <v>0.65609746474425545</v>
      </c>
      <c r="AB34">
        <f t="shared" si="18"/>
        <v>107.39804773436896</v>
      </c>
      <c r="AC34">
        <f t="shared" si="19"/>
        <v>108.08173601021254</v>
      </c>
      <c r="AE34">
        <f t="shared" si="2"/>
        <v>0</v>
      </c>
      <c r="AF34">
        <f t="shared" si="3"/>
        <v>0</v>
      </c>
      <c r="AG34">
        <f t="shared" si="3"/>
        <v>-32.804873237212774</v>
      </c>
      <c r="AH34">
        <f t="shared" si="4"/>
        <v>-192.57668413202026</v>
      </c>
      <c r="AI34">
        <f t="shared" si="5"/>
        <v>-225.38155736923304</v>
      </c>
      <c r="AJ34">
        <f t="shared" si="6"/>
        <v>-0.68368827584357916</v>
      </c>
      <c r="AK34">
        <f t="shared" si="20"/>
        <v>7.5178633414058282</v>
      </c>
      <c r="AL34">
        <f t="shared" si="7"/>
        <v>-218.54738230367082</v>
      </c>
      <c r="AN34">
        <f t="shared" si="8"/>
        <v>0</v>
      </c>
      <c r="AO34">
        <f t="shared" si="8"/>
        <v>0</v>
      </c>
      <c r="AP34">
        <f t="shared" si="8"/>
        <v>-2.500771452165965</v>
      </c>
      <c r="AQ34">
        <f t="shared" si="8"/>
        <v>-14.680449168260722</v>
      </c>
      <c r="AR34">
        <f t="shared" si="8"/>
        <v>-17.181220620426686</v>
      </c>
      <c r="AS34">
        <f t="shared" si="8"/>
        <v>-5.2118723643495443E-2</v>
      </c>
      <c r="AT34">
        <f t="shared" si="8"/>
        <v>0.57309954803136087</v>
      </c>
      <c r="AU34">
        <f t="shared" ref="AU34:AU89" si="23">AL34*$K34</f>
        <v>-16.660239796038823</v>
      </c>
      <c r="AW34">
        <v>31</v>
      </c>
      <c r="AX34">
        <f>IF(Z34&gt;0, (R34*SUMPRODUCT(K34:$K$98, X34:$X$98)-K34*$AZ$3)/Z34, 0)</f>
        <v>164.73426863849022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6.1180619999999996E-3</v>
      </c>
      <c r="Q35" s="4">
        <f t="shared" si="22"/>
        <v>50</v>
      </c>
      <c r="R35">
        <f t="shared" si="0"/>
        <v>50000</v>
      </c>
      <c r="S35">
        <f t="shared" si="1"/>
        <v>167.55427529648927</v>
      </c>
      <c r="U35">
        <f t="shared" si="12"/>
        <v>6.1180619999999996E-3</v>
      </c>
      <c r="V35">
        <f t="shared" si="13"/>
        <v>0.01</v>
      </c>
      <c r="W35">
        <f t="shared" si="14"/>
        <v>0.65609746474425545</v>
      </c>
      <c r="X35">
        <f t="shared" si="15"/>
        <v>4.014044967348169E-3</v>
      </c>
      <c r="Y35">
        <f t="shared" si="16"/>
        <v>6.5609746474425551E-3</v>
      </c>
      <c r="Z35">
        <f t="shared" si="17"/>
        <v>0.64552244512946477</v>
      </c>
      <c r="AB35">
        <f t="shared" si="18"/>
        <v>108.08173601021254</v>
      </c>
      <c r="AC35">
        <f t="shared" si="19"/>
        <v>108.16004548128522</v>
      </c>
      <c r="AE35">
        <f t="shared" si="2"/>
        <v>0</v>
      </c>
      <c r="AF35">
        <f t="shared" ref="AF35:AG66" si="24">-$Z35*P35</f>
        <v>0</v>
      </c>
      <c r="AG35">
        <f t="shared" si="24"/>
        <v>-32.276122256473236</v>
      </c>
      <c r="AH35">
        <f t="shared" si="4"/>
        <v>-200.70224836740846</v>
      </c>
      <c r="AI35">
        <f t="shared" si="5"/>
        <v>-232.97837062388169</v>
      </c>
      <c r="AJ35">
        <f t="shared" si="6"/>
        <v>-7.830947107268571E-2</v>
      </c>
      <c r="AK35">
        <f t="shared" si="20"/>
        <v>7.5657215207148782</v>
      </c>
      <c r="AL35">
        <f t="shared" si="7"/>
        <v>-225.4909585742395</v>
      </c>
      <c r="AN35">
        <f t="shared" ref="AN35:AT66" si="25">AE35*$K35</f>
        <v>0</v>
      </c>
      <c r="AO35">
        <f t="shared" si="25"/>
        <v>0</v>
      </c>
      <c r="AP35">
        <f t="shared" si="25"/>
        <v>-2.1968427346893962</v>
      </c>
      <c r="AQ35">
        <f t="shared" si="25"/>
        <v>-13.660602493019114</v>
      </c>
      <c r="AR35">
        <f t="shared" si="25"/>
        <v>-15.85744522770851</v>
      </c>
      <c r="AS35">
        <f t="shared" si="25"/>
        <v>-5.3300576573722799E-3</v>
      </c>
      <c r="AT35">
        <f t="shared" si="25"/>
        <v>0.51495344525571918</v>
      </c>
      <c r="AU35">
        <f t="shared" si="23"/>
        <v>-15.347821840110164</v>
      </c>
      <c r="AW35">
        <v>32</v>
      </c>
      <c r="AX35">
        <f>IF(Z35&gt;0, (R35*SUMPRODUCT(K35:$K$98, X35:$X$98)-K35*$AZ$3)/Z35, 0)</f>
        <v>167.55427529648927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6.4830920000000002E-3</v>
      </c>
      <c r="Q36" s="4">
        <f t="shared" si="22"/>
        <v>50</v>
      </c>
      <c r="R36">
        <f t="shared" si="0"/>
        <v>50000</v>
      </c>
      <c r="S36">
        <f t="shared" si="1"/>
        <v>169.60138337071072</v>
      </c>
      <c r="U36">
        <f t="shared" si="12"/>
        <v>6.4830920000000002E-3</v>
      </c>
      <c r="V36">
        <f t="shared" si="13"/>
        <v>0.01</v>
      </c>
      <c r="W36">
        <f t="shared" si="14"/>
        <v>0.64552244512946477</v>
      </c>
      <c r="X36">
        <f t="shared" si="15"/>
        <v>4.1849813998392719E-3</v>
      </c>
      <c r="Y36">
        <f t="shared" si="16"/>
        <v>6.4552244512946482E-3</v>
      </c>
      <c r="Z36">
        <f t="shared" si="17"/>
        <v>0.63488223927833087</v>
      </c>
      <c r="AB36">
        <f t="shared" si="18"/>
        <v>108.16004548128522</v>
      </c>
      <c r="AC36">
        <f t="shared" si="19"/>
        <v>107.67690605909949</v>
      </c>
      <c r="AE36">
        <f t="shared" si="2"/>
        <v>0</v>
      </c>
      <c r="AF36">
        <f t="shared" si="24"/>
        <v>0</v>
      </c>
      <c r="AG36">
        <f t="shared" si="24"/>
        <v>-31.744111963916545</v>
      </c>
      <c r="AH36">
        <f t="shared" si="4"/>
        <v>-209.24906999196358</v>
      </c>
      <c r="AI36">
        <f t="shared" si="5"/>
        <v>-240.99318195588012</v>
      </c>
      <c r="AJ36">
        <f t="shared" si="6"/>
        <v>0.48313942218572947</v>
      </c>
      <c r="AK36">
        <f t="shared" si="20"/>
        <v>7.571203183689966</v>
      </c>
      <c r="AL36">
        <f t="shared" si="7"/>
        <v>-232.93883935000443</v>
      </c>
      <c r="AN36">
        <f t="shared" si="25"/>
        <v>0</v>
      </c>
      <c r="AO36">
        <f t="shared" si="25"/>
        <v>0</v>
      </c>
      <c r="AP36">
        <f t="shared" si="25"/>
        <v>-1.9291356908785531</v>
      </c>
      <c r="AQ36">
        <f t="shared" si="25"/>
        <v>-12.716369248681202</v>
      </c>
      <c r="AR36">
        <f t="shared" si="25"/>
        <v>-14.645504939559753</v>
      </c>
      <c r="AS36">
        <f t="shared" si="25"/>
        <v>2.9361082901559241E-2</v>
      </c>
      <c r="AT36">
        <f t="shared" si="25"/>
        <v>0.4601129904390493</v>
      </c>
      <c r="AU36">
        <f t="shared" si="23"/>
        <v>-14.156030866219146</v>
      </c>
      <c r="AW36">
        <v>33</v>
      </c>
      <c r="AX36">
        <f>IF(Z36&gt;0, (R36*SUMPRODUCT(K36:$K$98, X36:$X$98)-K36*$AZ$3)/Z36, 0)</f>
        <v>169.60138337071072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6.8699859999999998E-3</v>
      </c>
      <c r="Q37" s="4">
        <f t="shared" si="22"/>
        <v>50</v>
      </c>
      <c r="R37">
        <f t="shared" si="0"/>
        <v>50000</v>
      </c>
      <c r="S37">
        <f t="shared" si="1"/>
        <v>170.98839043781197</v>
      </c>
      <c r="U37">
        <f t="shared" si="12"/>
        <v>6.8699859999999998E-3</v>
      </c>
      <c r="V37">
        <f t="shared" si="13"/>
        <v>0.01</v>
      </c>
      <c r="W37">
        <f t="shared" si="14"/>
        <v>0.63488223927833087</v>
      </c>
      <c r="X37">
        <f t="shared" si="15"/>
        <v>4.3616320954907827E-3</v>
      </c>
      <c r="Y37">
        <f t="shared" si="16"/>
        <v>6.348822392783309E-3</v>
      </c>
      <c r="Z37">
        <f t="shared" si="17"/>
        <v>0.62417178479005675</v>
      </c>
      <c r="AB37">
        <f t="shared" si="18"/>
        <v>107.67690605909949</v>
      </c>
      <c r="AC37">
        <f t="shared" si="19"/>
        <v>106.72612883794817</v>
      </c>
      <c r="AE37">
        <f t="shared" si="2"/>
        <v>0</v>
      </c>
      <c r="AF37">
        <f t="shared" si="24"/>
        <v>0</v>
      </c>
      <c r="AG37">
        <f t="shared" si="24"/>
        <v>-31.208589239502839</v>
      </c>
      <c r="AH37">
        <f t="shared" si="4"/>
        <v>-218.08160477453913</v>
      </c>
      <c r="AI37">
        <f t="shared" si="5"/>
        <v>-249.29019401404196</v>
      </c>
      <c r="AJ37">
        <f t="shared" si="6"/>
        <v>0.95077722115132701</v>
      </c>
      <c r="AK37">
        <f t="shared" si="20"/>
        <v>7.5373834241369657</v>
      </c>
      <c r="AL37">
        <f t="shared" si="7"/>
        <v>-240.80203336875365</v>
      </c>
      <c r="AN37">
        <f t="shared" si="25"/>
        <v>0</v>
      </c>
      <c r="AO37">
        <f t="shared" si="25"/>
        <v>0</v>
      </c>
      <c r="AP37">
        <f t="shared" si="25"/>
        <v>-1.693384998911903</v>
      </c>
      <c r="AQ37">
        <f t="shared" si="25"/>
        <v>-11.833156418246414</v>
      </c>
      <c r="AR37">
        <f t="shared" si="25"/>
        <v>-13.526541417158317</v>
      </c>
      <c r="AS37">
        <f t="shared" si="25"/>
        <v>5.1589383654897E-2</v>
      </c>
      <c r="AT37">
        <f t="shared" si="25"/>
        <v>0.408980102353518</v>
      </c>
      <c r="AU37">
        <f t="shared" si="23"/>
        <v>-13.065971931149901</v>
      </c>
      <c r="AW37">
        <v>34</v>
      </c>
      <c r="AX37">
        <f>IF(Z37&gt;0, (R37*SUMPRODUCT(K37:$K$98, X37:$X$98)-K37*$AZ$3)/Z37, 0)</f>
        <v>170.98839043781197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7.3063119999999997E-3</v>
      </c>
      <c r="Q38" s="4">
        <f t="shared" si="22"/>
        <v>50</v>
      </c>
      <c r="R38">
        <f t="shared" si="0"/>
        <v>50000</v>
      </c>
      <c r="S38">
        <f t="shared" si="1"/>
        <v>171.83432751364003</v>
      </c>
      <c r="U38">
        <f t="shared" si="12"/>
        <v>7.3063119999999997E-3</v>
      </c>
      <c r="V38">
        <f t="shared" si="13"/>
        <v>0.01</v>
      </c>
      <c r="W38">
        <f t="shared" si="14"/>
        <v>0.62417178479005675</v>
      </c>
      <c r="X38">
        <f t="shared" si="15"/>
        <v>4.5603938012730091E-3</v>
      </c>
      <c r="Y38">
        <f t="shared" si="16"/>
        <v>6.2417178479005674E-3</v>
      </c>
      <c r="Z38">
        <f t="shared" si="17"/>
        <v>0.61336967314088309</v>
      </c>
      <c r="AB38">
        <f t="shared" si="18"/>
        <v>106.72612883794817</v>
      </c>
      <c r="AC38">
        <f t="shared" si="19"/>
        <v>105.39796530142485</v>
      </c>
      <c r="AE38">
        <f t="shared" si="2"/>
        <v>0</v>
      </c>
      <c r="AF38">
        <f t="shared" si="24"/>
        <v>0</v>
      </c>
      <c r="AG38">
        <f t="shared" si="24"/>
        <v>-30.668483657044156</v>
      </c>
      <c r="AH38">
        <f t="shared" si="4"/>
        <v>-228.01969006365044</v>
      </c>
      <c r="AI38">
        <f t="shared" si="5"/>
        <v>-258.68817372069458</v>
      </c>
      <c r="AJ38">
        <f t="shared" si="6"/>
        <v>1.32816353652332</v>
      </c>
      <c r="AK38">
        <f t="shared" si="20"/>
        <v>7.4708290186563726</v>
      </c>
      <c r="AL38">
        <f t="shared" si="7"/>
        <v>-249.88918116551488</v>
      </c>
      <c r="AN38">
        <f t="shared" si="25"/>
        <v>0</v>
      </c>
      <c r="AO38">
        <f t="shared" si="25"/>
        <v>0</v>
      </c>
      <c r="AP38">
        <f t="shared" si="25"/>
        <v>-1.4857845980219766</v>
      </c>
      <c r="AQ38">
        <f t="shared" si="25"/>
        <v>-11.046784944794663</v>
      </c>
      <c r="AR38">
        <f t="shared" si="25"/>
        <v>-12.532569542816638</v>
      </c>
      <c r="AS38">
        <f t="shared" si="25"/>
        <v>6.434504386614795E-2</v>
      </c>
      <c r="AT38">
        <f t="shared" si="25"/>
        <v>0.36193646919435285</v>
      </c>
      <c r="AU38">
        <f t="shared" si="23"/>
        <v>-12.106288029756138</v>
      </c>
      <c r="AW38">
        <v>35</v>
      </c>
      <c r="AX38">
        <f>IF(Z38&gt;0, (R38*SUMPRODUCT(K38:$K$98, X38:$X$98)-K38*$AZ$3)/Z38, 0)</f>
        <v>171.83432751364003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7.7977719999999997E-3</v>
      </c>
      <c r="Q39" s="4">
        <f t="shared" si="22"/>
        <v>50</v>
      </c>
      <c r="R39">
        <f t="shared" si="0"/>
        <v>50000</v>
      </c>
      <c r="S39">
        <f t="shared" si="1"/>
        <v>172.18044898768616</v>
      </c>
      <c r="U39">
        <f t="shared" si="12"/>
        <v>7.7977719999999997E-3</v>
      </c>
      <c r="V39">
        <f t="shared" si="13"/>
        <v>0.01</v>
      </c>
      <c r="W39">
        <f t="shared" si="14"/>
        <v>0.61336967314088309</v>
      </c>
      <c r="X39">
        <f t="shared" si="15"/>
        <v>4.7829168628671301E-3</v>
      </c>
      <c r="Y39">
        <f t="shared" si="16"/>
        <v>6.1336967314088312E-3</v>
      </c>
      <c r="Z39">
        <f t="shared" si="17"/>
        <v>0.60245305954660711</v>
      </c>
      <c r="AB39">
        <f t="shared" si="18"/>
        <v>105.39796530142485</v>
      </c>
      <c r="AC39">
        <f t="shared" si="19"/>
        <v>103.73063828674005</v>
      </c>
      <c r="AE39">
        <f t="shared" si="2"/>
        <v>0</v>
      </c>
      <c r="AF39">
        <f t="shared" si="24"/>
        <v>0</v>
      </c>
      <c r="AG39">
        <f t="shared" si="24"/>
        <v>-30.122652977330354</v>
      </c>
      <c r="AH39">
        <f t="shared" si="4"/>
        <v>-239.1458431433565</v>
      </c>
      <c r="AI39">
        <f t="shared" si="5"/>
        <v>-269.26849612068685</v>
      </c>
      <c r="AJ39">
        <f t="shared" si="6"/>
        <v>1.6673270146848012</v>
      </c>
      <c r="AK39">
        <f t="shared" si="20"/>
        <v>7.3778575710997396</v>
      </c>
      <c r="AL39">
        <f t="shared" si="7"/>
        <v>-260.22331153490228</v>
      </c>
      <c r="AN39">
        <f t="shared" si="25"/>
        <v>0</v>
      </c>
      <c r="AO39">
        <f t="shared" si="25"/>
        <v>0</v>
      </c>
      <c r="AP39">
        <f t="shared" si="25"/>
        <v>-1.3029829843797049</v>
      </c>
      <c r="AQ39">
        <f t="shared" si="25"/>
        <v>-10.344472800434842</v>
      </c>
      <c r="AR39">
        <f t="shared" si="25"/>
        <v>-11.647455784814545</v>
      </c>
      <c r="AS39">
        <f t="shared" si="25"/>
        <v>7.212175936714077E-2</v>
      </c>
      <c r="AT39">
        <f t="shared" si="25"/>
        <v>0.3191359965390379</v>
      </c>
      <c r="AU39">
        <f t="shared" si="23"/>
        <v>-11.256198028908365</v>
      </c>
      <c r="AW39">
        <v>36</v>
      </c>
      <c r="AX39">
        <f>IF(Z39&gt;0, (R39*SUMPRODUCT(K39:$K$98, X39:$X$98)-K39*$AZ$3)/Z39, 0)</f>
        <v>172.18044898768616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8.3605269999999995E-3</v>
      </c>
      <c r="Q40" s="4">
        <f t="shared" si="22"/>
        <v>50</v>
      </c>
      <c r="R40">
        <f t="shared" si="0"/>
        <v>50000</v>
      </c>
      <c r="S40">
        <f t="shared" si="1"/>
        <v>172.06984952207301</v>
      </c>
      <c r="U40">
        <f t="shared" si="12"/>
        <v>8.3605269999999995E-3</v>
      </c>
      <c r="V40">
        <f t="shared" si="13"/>
        <v>0.01</v>
      </c>
      <c r="W40">
        <f t="shared" si="14"/>
        <v>0.60245305954660711</v>
      </c>
      <c r="X40">
        <f t="shared" si="15"/>
        <v>5.0368250705720161E-3</v>
      </c>
      <c r="Y40">
        <f t="shared" si="16"/>
        <v>6.0245305954660716E-3</v>
      </c>
      <c r="Z40">
        <f t="shared" si="17"/>
        <v>0.59139170388056905</v>
      </c>
      <c r="AB40">
        <f t="shared" si="18"/>
        <v>103.73063828674005</v>
      </c>
      <c r="AC40">
        <f t="shared" si="19"/>
        <v>101.76068149533188</v>
      </c>
      <c r="AE40">
        <f t="shared" si="2"/>
        <v>0</v>
      </c>
      <c r="AF40">
        <f t="shared" si="24"/>
        <v>0</v>
      </c>
      <c r="AG40">
        <f t="shared" si="24"/>
        <v>-29.569585194028452</v>
      </c>
      <c r="AH40">
        <f t="shared" si="4"/>
        <v>-251.84125352860082</v>
      </c>
      <c r="AI40">
        <f t="shared" si="5"/>
        <v>-281.41083872262925</v>
      </c>
      <c r="AJ40">
        <f t="shared" si="6"/>
        <v>1.9699567914081655</v>
      </c>
      <c r="AK40">
        <f t="shared" si="20"/>
        <v>7.261144680071804</v>
      </c>
      <c r="AL40">
        <f t="shared" si="7"/>
        <v>-272.17973725114928</v>
      </c>
      <c r="AN40">
        <f t="shared" si="25"/>
        <v>0</v>
      </c>
      <c r="AO40">
        <f t="shared" si="25"/>
        <v>0</v>
      </c>
      <c r="AP40">
        <f t="shared" si="25"/>
        <v>-1.142017437602197</v>
      </c>
      <c r="AQ40">
        <f t="shared" si="25"/>
        <v>-9.7264503762920533</v>
      </c>
      <c r="AR40">
        <f t="shared" si="25"/>
        <v>-10.868467813894249</v>
      </c>
      <c r="AS40">
        <f t="shared" si="25"/>
        <v>7.6082399950788915E-2</v>
      </c>
      <c r="AT40">
        <f t="shared" si="25"/>
        <v>0.28043524409226611</v>
      </c>
      <c r="AU40">
        <f t="shared" si="23"/>
        <v>-10.511950169851195</v>
      </c>
      <c r="AW40">
        <v>37</v>
      </c>
      <c r="AX40">
        <f>IF(Z40&gt;0, (R40*SUMPRODUCT(K40:$K$98, X40:$X$98)-K40*$AZ$3)/Z40, 0)</f>
        <v>172.06984952207301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9.009787E-3</v>
      </c>
      <c r="Q41" s="4">
        <f t="shared" si="22"/>
        <v>50</v>
      </c>
      <c r="R41">
        <f t="shared" si="0"/>
        <v>50000</v>
      </c>
      <c r="S41">
        <f t="shared" si="1"/>
        <v>171.52730820503865</v>
      </c>
      <c r="U41">
        <f t="shared" si="12"/>
        <v>9.009787E-3</v>
      </c>
      <c r="V41">
        <f t="shared" si="13"/>
        <v>0.01</v>
      </c>
      <c r="W41">
        <f t="shared" si="14"/>
        <v>0.59139170388056905</v>
      </c>
      <c r="X41">
        <f t="shared" si="15"/>
        <v>5.3283132855310002E-3</v>
      </c>
      <c r="Y41">
        <f t="shared" si="16"/>
        <v>5.9139170388056907E-3</v>
      </c>
      <c r="Z41">
        <f t="shared" si="17"/>
        <v>0.58014947355623236</v>
      </c>
      <c r="AB41">
        <f t="shared" si="18"/>
        <v>101.76068149533188</v>
      </c>
      <c r="AC41">
        <f t="shared" si="19"/>
        <v>99.511477555670794</v>
      </c>
      <c r="AE41">
        <f t="shared" si="2"/>
        <v>0</v>
      </c>
      <c r="AF41">
        <f t="shared" si="24"/>
        <v>0</v>
      </c>
      <c r="AG41">
        <f t="shared" si="24"/>
        <v>-29.007473677811618</v>
      </c>
      <c r="AH41">
        <f t="shared" si="4"/>
        <v>-266.41566427654999</v>
      </c>
      <c r="AI41">
        <f t="shared" si="5"/>
        <v>-295.42313795436161</v>
      </c>
      <c r="AJ41">
        <f t="shared" si="6"/>
        <v>2.2492039396610863</v>
      </c>
      <c r="AK41">
        <f t="shared" si="20"/>
        <v>7.1232477046732319</v>
      </c>
      <c r="AL41">
        <f t="shared" si="7"/>
        <v>-286.05068631002729</v>
      </c>
      <c r="AN41">
        <f t="shared" si="25"/>
        <v>0</v>
      </c>
      <c r="AO41">
        <f t="shared" si="25"/>
        <v>0</v>
      </c>
      <c r="AP41">
        <f t="shared" si="25"/>
        <v>-1.0002749369313333</v>
      </c>
      <c r="AQ41">
        <f t="shared" si="25"/>
        <v>-9.1869052348942706</v>
      </c>
      <c r="AR41">
        <f t="shared" si="25"/>
        <v>-10.187180171825604</v>
      </c>
      <c r="AS41">
        <f t="shared" si="25"/>
        <v>7.7560092060382793E-2</v>
      </c>
      <c r="AT41">
        <f t="shared" si="25"/>
        <v>0.2456334607997418</v>
      </c>
      <c r="AU41">
        <f t="shared" si="23"/>
        <v>-9.8639866189654803</v>
      </c>
      <c r="AW41">
        <v>38</v>
      </c>
      <c r="AX41">
        <f>IF(Z41&gt;0, (R41*SUMPRODUCT(K41:$K$98, X41:$X$98)-K41*$AZ$3)/Z41, 0)</f>
        <v>171.52730820503865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9.7579090000000004E-3</v>
      </c>
      <c r="Q42" s="4">
        <f t="shared" si="22"/>
        <v>50</v>
      </c>
      <c r="R42">
        <f t="shared" si="0"/>
        <v>50000</v>
      </c>
      <c r="S42">
        <f t="shared" si="1"/>
        <v>170.56956925344642</v>
      </c>
      <c r="U42">
        <f t="shared" si="12"/>
        <v>9.7579090000000004E-3</v>
      </c>
      <c r="V42">
        <f t="shared" si="13"/>
        <v>0.01</v>
      </c>
      <c r="W42">
        <f t="shared" si="14"/>
        <v>0.58014947355623236</v>
      </c>
      <c r="X42">
        <f t="shared" si="15"/>
        <v>5.661045769359622E-3</v>
      </c>
      <c r="Y42">
        <f t="shared" si="16"/>
        <v>5.8014947355623236E-3</v>
      </c>
      <c r="Z42">
        <f t="shared" si="17"/>
        <v>0.56868693305131035</v>
      </c>
      <c r="AB42">
        <f t="shared" si="18"/>
        <v>99.511477555670794</v>
      </c>
      <c r="AC42">
        <f t="shared" si="19"/>
        <v>97.000685210625534</v>
      </c>
      <c r="AE42">
        <f t="shared" si="2"/>
        <v>0</v>
      </c>
      <c r="AF42">
        <f t="shared" si="24"/>
        <v>0</v>
      </c>
      <c r="AG42">
        <f t="shared" si="24"/>
        <v>-28.434346652565516</v>
      </c>
      <c r="AH42">
        <f t="shared" si="4"/>
        <v>-283.0522884679811</v>
      </c>
      <c r="AI42">
        <f t="shared" si="5"/>
        <v>-311.48663512054662</v>
      </c>
      <c r="AJ42">
        <f t="shared" si="6"/>
        <v>2.5107923450452603</v>
      </c>
      <c r="AK42">
        <f t="shared" si="20"/>
        <v>6.9658034288969564</v>
      </c>
      <c r="AL42">
        <f t="shared" si="7"/>
        <v>-302.0100393466044</v>
      </c>
      <c r="AN42">
        <f t="shared" si="25"/>
        <v>0</v>
      </c>
      <c r="AO42">
        <f t="shared" si="25"/>
        <v>0</v>
      </c>
      <c r="AP42">
        <f t="shared" si="25"/>
        <v>-0.87545678192184206</v>
      </c>
      <c r="AQ42">
        <f t="shared" si="25"/>
        <v>-8.7148141156756154</v>
      </c>
      <c r="AR42">
        <f t="shared" si="25"/>
        <v>-9.590270897597458</v>
      </c>
      <c r="AS42">
        <f t="shared" si="25"/>
        <v>7.7304051094453194E-2</v>
      </c>
      <c r="AT42">
        <f t="shared" si="25"/>
        <v>0.21446808424599553</v>
      </c>
      <c r="AU42">
        <f t="shared" si="23"/>
        <v>-9.2984987622570099</v>
      </c>
      <c r="AW42">
        <v>39</v>
      </c>
      <c r="AX42">
        <f>IF(Z42&gt;0, (R42*SUMPRODUCT(K42:$K$98, X42:$X$98)-K42*$AZ$3)/Z42, 0)</f>
        <v>170.56956925344642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1.0650522000000001E-2</v>
      </c>
      <c r="Q43" s="4">
        <f t="shared" si="22"/>
        <v>50</v>
      </c>
      <c r="R43">
        <f t="shared" si="0"/>
        <v>50000</v>
      </c>
      <c r="S43">
        <f t="shared" si="1"/>
        <v>169.22134526454181</v>
      </c>
      <c r="U43">
        <f t="shared" si="12"/>
        <v>1.0650522000000001E-2</v>
      </c>
      <c r="V43">
        <f t="shared" si="13"/>
        <v>0.01</v>
      </c>
      <c r="W43">
        <f t="shared" si="14"/>
        <v>0.56868693305131035</v>
      </c>
      <c r="X43">
        <f t="shared" si="15"/>
        <v>6.0568126915755086E-3</v>
      </c>
      <c r="Y43">
        <f t="shared" si="16"/>
        <v>5.6868693305131036E-3</v>
      </c>
      <c r="Z43">
        <f t="shared" si="17"/>
        <v>0.55694325102922171</v>
      </c>
      <c r="AB43">
        <f t="shared" si="18"/>
        <v>97.000685210625534</v>
      </c>
      <c r="AC43">
        <f t="shared" si="19"/>
        <v>94.246686175172314</v>
      </c>
      <c r="AE43">
        <f t="shared" si="2"/>
        <v>0</v>
      </c>
      <c r="AF43">
        <f t="shared" si="24"/>
        <v>0</v>
      </c>
      <c r="AG43">
        <f t="shared" si="24"/>
        <v>-27.847162551461086</v>
      </c>
      <c r="AH43">
        <f t="shared" si="4"/>
        <v>-302.84063457877545</v>
      </c>
      <c r="AI43">
        <f t="shared" si="5"/>
        <v>-330.68779713023656</v>
      </c>
      <c r="AJ43">
        <f t="shared" si="6"/>
        <v>2.7539990354532193</v>
      </c>
      <c r="AK43">
        <f t="shared" si="20"/>
        <v>6.7900479647437884</v>
      </c>
      <c r="AL43">
        <f t="shared" si="7"/>
        <v>-321.14375013003956</v>
      </c>
      <c r="AN43">
        <f t="shared" si="25"/>
        <v>0</v>
      </c>
      <c r="AO43">
        <f t="shared" si="25"/>
        <v>0</v>
      </c>
      <c r="AP43">
        <f t="shared" si="25"/>
        <v>-0.76551619855956765</v>
      </c>
      <c r="AQ43">
        <f t="shared" si="25"/>
        <v>-8.3250640320605207</v>
      </c>
      <c r="AR43">
        <f t="shared" si="25"/>
        <v>-9.0905802306200894</v>
      </c>
      <c r="AS43">
        <f t="shared" si="25"/>
        <v>7.5707206023625906E-2</v>
      </c>
      <c r="AT43">
        <f t="shared" si="25"/>
        <v>0.18665785774052127</v>
      </c>
      <c r="AU43">
        <f t="shared" si="23"/>
        <v>-8.8282151668559425</v>
      </c>
      <c r="AW43">
        <v>40</v>
      </c>
      <c r="AX43">
        <f>IF(Z43&gt;0, (R43*SUMPRODUCT(K43:$K$98, X43:$X$98)-K43*$AZ$3)/Z43, 0)</f>
        <v>169.22134526454181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1.1678121E-2</v>
      </c>
      <c r="Q44" s="4">
        <f t="shared" si="22"/>
        <v>50</v>
      </c>
      <c r="R44">
        <f t="shared" si="0"/>
        <v>50000</v>
      </c>
      <c r="S44">
        <f t="shared" si="1"/>
        <v>167.45979287106223</v>
      </c>
      <c r="U44">
        <f t="shared" si="12"/>
        <v>1.1678121E-2</v>
      </c>
      <c r="V44">
        <f t="shared" si="13"/>
        <v>0.01</v>
      </c>
      <c r="W44">
        <f t="shared" si="14"/>
        <v>0.55694325102922171</v>
      </c>
      <c r="X44">
        <f t="shared" si="15"/>
        <v>6.5040506756526258E-3</v>
      </c>
      <c r="Y44">
        <f t="shared" si="16"/>
        <v>5.5694325102922174E-3</v>
      </c>
      <c r="Z44">
        <f t="shared" si="17"/>
        <v>0.5448697678432769</v>
      </c>
      <c r="AB44">
        <f t="shared" si="18"/>
        <v>94.246686175172314</v>
      </c>
      <c r="AC44">
        <f t="shared" si="19"/>
        <v>91.243778464738909</v>
      </c>
      <c r="AE44">
        <f t="shared" si="2"/>
        <v>0</v>
      </c>
      <c r="AF44">
        <f t="shared" si="24"/>
        <v>0</v>
      </c>
      <c r="AG44">
        <f t="shared" si="24"/>
        <v>-27.243488392163844</v>
      </c>
      <c r="AH44">
        <f t="shared" si="4"/>
        <v>-325.20253378263129</v>
      </c>
      <c r="AI44">
        <f t="shared" si="5"/>
        <v>-352.44602217479513</v>
      </c>
      <c r="AJ44">
        <f t="shared" si="6"/>
        <v>3.002907710433405</v>
      </c>
      <c r="AK44">
        <f t="shared" si="20"/>
        <v>6.5972680322620629</v>
      </c>
      <c r="AL44">
        <f t="shared" si="7"/>
        <v>-342.84584643209968</v>
      </c>
      <c r="AN44">
        <f t="shared" si="25"/>
        <v>0</v>
      </c>
      <c r="AO44">
        <f t="shared" si="25"/>
        <v>0</v>
      </c>
      <c r="AP44">
        <f t="shared" si="25"/>
        <v>-0.66867968373190478</v>
      </c>
      <c r="AQ44">
        <f t="shared" si="25"/>
        <v>-7.981956066284515</v>
      </c>
      <c r="AR44">
        <f t="shared" si="25"/>
        <v>-8.6506357500164199</v>
      </c>
      <c r="AS44">
        <f t="shared" si="25"/>
        <v>7.3705075839930689E-2</v>
      </c>
      <c r="AT44">
        <f t="shared" si="25"/>
        <v>0.16192710117756021</v>
      </c>
      <c r="AU44">
        <f t="shared" si="23"/>
        <v>-8.4150035729989288</v>
      </c>
      <c r="AW44">
        <v>41</v>
      </c>
      <c r="AX44">
        <f>IF(Z44&gt;0, (R44*SUMPRODUCT(K44:$K$98, X44:$X$98)-K44*$AZ$3)/Z44, 0)</f>
        <v>167.45979287106223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1.2859717E-2</v>
      </c>
      <c r="Q45" s="4">
        <f t="shared" si="22"/>
        <v>50</v>
      </c>
      <c r="R45">
        <f t="shared" si="0"/>
        <v>50000</v>
      </c>
      <c r="S45">
        <f t="shared" si="1"/>
        <v>165.3106694494241</v>
      </c>
      <c r="U45">
        <f t="shared" si="12"/>
        <v>1.2859717E-2</v>
      </c>
      <c r="V45">
        <f t="shared" si="13"/>
        <v>0.01</v>
      </c>
      <c r="W45">
        <f t="shared" si="14"/>
        <v>0.5448697678432769</v>
      </c>
      <c r="X45">
        <f t="shared" si="15"/>
        <v>7.0068710163202408E-3</v>
      </c>
      <c r="Y45">
        <f t="shared" si="16"/>
        <v>5.4486976784327689E-3</v>
      </c>
      <c r="Z45">
        <f t="shared" si="17"/>
        <v>0.53241419914852384</v>
      </c>
      <c r="AB45">
        <f t="shared" si="18"/>
        <v>91.243778464738909</v>
      </c>
      <c r="AC45">
        <f t="shared" si="19"/>
        <v>88.013747685621482</v>
      </c>
      <c r="AE45">
        <f t="shared" si="2"/>
        <v>0</v>
      </c>
      <c r="AF45">
        <f t="shared" si="24"/>
        <v>0</v>
      </c>
      <c r="AG45">
        <f t="shared" si="24"/>
        <v>-26.620709957426193</v>
      </c>
      <c r="AH45">
        <f t="shared" si="4"/>
        <v>-350.34355081601205</v>
      </c>
      <c r="AI45">
        <f t="shared" si="5"/>
        <v>-376.96426077343824</v>
      </c>
      <c r="AJ45">
        <f t="shared" si="6"/>
        <v>3.2300307791174276</v>
      </c>
      <c r="AK45">
        <f t="shared" si="20"/>
        <v>6.3870644925317244</v>
      </c>
      <c r="AL45">
        <f t="shared" si="7"/>
        <v>-367.34716550178905</v>
      </c>
      <c r="AN45">
        <f t="shared" si="25"/>
        <v>0</v>
      </c>
      <c r="AO45">
        <f t="shared" si="25"/>
        <v>0</v>
      </c>
      <c r="AP45">
        <f t="shared" si="25"/>
        <v>-0.58338737089119985</v>
      </c>
      <c r="AQ45">
        <f t="shared" si="25"/>
        <v>-7.677706693251606</v>
      </c>
      <c r="AR45">
        <f t="shared" si="25"/>
        <v>-8.2610940641428048</v>
      </c>
      <c r="AS45">
        <f t="shared" si="25"/>
        <v>7.0785458657585634E-2</v>
      </c>
      <c r="AT45">
        <f t="shared" si="25"/>
        <v>0.13997120166854021</v>
      </c>
      <c r="AU45">
        <f t="shared" si="23"/>
        <v>-8.0503374038166786</v>
      </c>
      <c r="AW45">
        <v>42</v>
      </c>
      <c r="AX45">
        <f>IF(Z45&gt;0, (R45*SUMPRODUCT(K45:$K$98, X45:$X$98)-K45*$AZ$3)/Z45, 0)</f>
        <v>165.3106694494241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1.4223828000000001E-2</v>
      </c>
      <c r="Q46" s="4">
        <f t="shared" si="22"/>
        <v>50</v>
      </c>
      <c r="R46">
        <f t="shared" si="0"/>
        <v>50000</v>
      </c>
      <c r="S46">
        <f t="shared" si="1"/>
        <v>162.80278972826477</v>
      </c>
      <c r="U46">
        <f t="shared" si="12"/>
        <v>1.4223828000000001E-2</v>
      </c>
      <c r="V46">
        <f t="shared" si="13"/>
        <v>0.01</v>
      </c>
      <c r="W46">
        <f t="shared" si="14"/>
        <v>0.53241419914852384</v>
      </c>
      <c r="X46">
        <f t="shared" si="15"/>
        <v>7.5729679934463503E-3</v>
      </c>
      <c r="Y46">
        <f t="shared" si="16"/>
        <v>5.3241419914852386E-3</v>
      </c>
      <c r="Z46">
        <f t="shared" si="17"/>
        <v>0.51951708916359229</v>
      </c>
      <c r="AB46">
        <f t="shared" si="18"/>
        <v>88.013747685621482</v>
      </c>
      <c r="AC46">
        <f t="shared" si="19"/>
        <v>84.578831427340489</v>
      </c>
      <c r="AE46">
        <f t="shared" si="2"/>
        <v>0</v>
      </c>
      <c r="AF46">
        <f t="shared" si="24"/>
        <v>0</v>
      </c>
      <c r="AG46">
        <f t="shared" si="24"/>
        <v>-25.975854458179615</v>
      </c>
      <c r="AH46">
        <f t="shared" si="4"/>
        <v>-378.64839967231751</v>
      </c>
      <c r="AI46">
        <f t="shared" si="5"/>
        <v>-404.62425413049715</v>
      </c>
      <c r="AJ46">
        <f t="shared" si="6"/>
        <v>3.4349162582809925</v>
      </c>
      <c r="AK46">
        <f t="shared" si="20"/>
        <v>6.1609623379935039</v>
      </c>
      <c r="AL46">
        <f t="shared" si="7"/>
        <v>-395.02837553422262</v>
      </c>
      <c r="AN46">
        <f t="shared" si="25"/>
        <v>0</v>
      </c>
      <c r="AO46">
        <f t="shared" si="25"/>
        <v>0</v>
      </c>
      <c r="AP46">
        <f t="shared" si="25"/>
        <v>-0.50826383532264208</v>
      </c>
      <c r="AQ46">
        <f t="shared" si="25"/>
        <v>-7.408930018686279</v>
      </c>
      <c r="AR46">
        <f t="shared" si="25"/>
        <v>-7.9171938540089215</v>
      </c>
      <c r="AS46">
        <f t="shared" si="25"/>
        <v>6.7210251514796371E-2</v>
      </c>
      <c r="AT46">
        <f t="shared" si="25"/>
        <v>0.12055019603795464</v>
      </c>
      <c r="AU46">
        <f t="shared" si="23"/>
        <v>-7.7294334064561703</v>
      </c>
      <c r="AW46">
        <v>43</v>
      </c>
      <c r="AX46">
        <f>IF(Z46&gt;0, (R46*SUMPRODUCT(K46:$K$98, X46:$X$98)-K46*$AZ$3)/Z46, 0)</f>
        <v>162.80278972826477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1.5749540999999999E-2</v>
      </c>
      <c r="Q47" s="4">
        <f t="shared" si="22"/>
        <v>50</v>
      </c>
      <c r="R47">
        <f t="shared" si="0"/>
        <v>50000</v>
      </c>
      <c r="S47">
        <f t="shared" si="1"/>
        <v>159.95207873440191</v>
      </c>
      <c r="U47">
        <f t="shared" si="12"/>
        <v>1.5749540999999999E-2</v>
      </c>
      <c r="V47">
        <f t="shared" si="13"/>
        <v>0.01</v>
      </c>
      <c r="W47">
        <f t="shared" si="14"/>
        <v>0.51951708916359229</v>
      </c>
      <c r="X47">
        <f t="shared" si="15"/>
        <v>8.1821556959826517E-3</v>
      </c>
      <c r="Y47">
        <f t="shared" si="16"/>
        <v>5.1951708916359229E-3</v>
      </c>
      <c r="Z47">
        <f t="shared" si="17"/>
        <v>0.50613976257597371</v>
      </c>
      <c r="AB47">
        <f t="shared" si="18"/>
        <v>84.578831427340489</v>
      </c>
      <c r="AC47">
        <f t="shared" si="19"/>
        <v>80.958107154163628</v>
      </c>
      <c r="AE47">
        <f t="shared" si="2"/>
        <v>0</v>
      </c>
      <c r="AF47">
        <f t="shared" si="24"/>
        <v>0</v>
      </c>
      <c r="AG47">
        <f t="shared" si="24"/>
        <v>-25.306988128798686</v>
      </c>
      <c r="AH47">
        <f t="shared" si="4"/>
        <v>-409.10778479913256</v>
      </c>
      <c r="AI47">
        <f t="shared" si="5"/>
        <v>-434.41477292793127</v>
      </c>
      <c r="AJ47">
        <f t="shared" si="6"/>
        <v>3.6207242731768616</v>
      </c>
      <c r="AK47">
        <f t="shared" si="20"/>
        <v>5.9205181999138352</v>
      </c>
      <c r="AL47">
        <f t="shared" si="7"/>
        <v>-424.87353045484059</v>
      </c>
      <c r="AN47">
        <f t="shared" si="25"/>
        <v>0</v>
      </c>
      <c r="AO47">
        <f t="shared" si="25"/>
        <v>0</v>
      </c>
      <c r="AP47">
        <f t="shared" si="25"/>
        <v>-0.44212167397873608</v>
      </c>
      <c r="AQ47">
        <f t="shared" si="25"/>
        <v>-7.1472518868135699</v>
      </c>
      <c r="AR47">
        <f t="shared" si="25"/>
        <v>-7.5893735607923061</v>
      </c>
      <c r="AS47">
        <f t="shared" si="25"/>
        <v>6.3255282237664925E-2</v>
      </c>
      <c r="AT47">
        <f t="shared" si="25"/>
        <v>0.10343346288564187</v>
      </c>
      <c r="AU47">
        <f t="shared" si="23"/>
        <v>-7.4226848156690002</v>
      </c>
      <c r="AW47">
        <v>44</v>
      </c>
      <c r="AX47">
        <f>IF(Z47&gt;0, (R47*SUMPRODUCT(K47:$K$98, X47:$X$98)-K47*$AZ$3)/Z47, 0)</f>
        <v>159.95207873440191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1.7447312E-2</v>
      </c>
      <c r="Q48" s="4">
        <f t="shared" si="22"/>
        <v>50</v>
      </c>
      <c r="R48">
        <f t="shared" si="0"/>
        <v>50000</v>
      </c>
      <c r="S48">
        <f t="shared" si="1"/>
        <v>156.81779642537253</v>
      </c>
      <c r="U48">
        <f t="shared" si="12"/>
        <v>1.7447312E-2</v>
      </c>
      <c r="V48">
        <f t="shared" si="13"/>
        <v>0.01</v>
      </c>
      <c r="W48">
        <f t="shared" si="14"/>
        <v>0.50613976257597371</v>
      </c>
      <c r="X48">
        <f t="shared" si="15"/>
        <v>8.8307783532689359E-3</v>
      </c>
      <c r="Y48">
        <f t="shared" si="16"/>
        <v>5.061397625759737E-3</v>
      </c>
      <c r="Z48">
        <f t="shared" si="17"/>
        <v>0.49224758659694501</v>
      </c>
      <c r="AB48">
        <f t="shared" si="18"/>
        <v>80.958107154163628</v>
      </c>
      <c r="AC48">
        <f t="shared" si="19"/>
        <v>77.193181825840654</v>
      </c>
      <c r="AE48">
        <f t="shared" si="2"/>
        <v>0</v>
      </c>
      <c r="AF48">
        <f t="shared" si="24"/>
        <v>0</v>
      </c>
      <c r="AG48">
        <f t="shared" si="24"/>
        <v>-24.612379329847251</v>
      </c>
      <c r="AH48">
        <f t="shared" si="4"/>
        <v>-441.5389176634468</v>
      </c>
      <c r="AI48">
        <f t="shared" si="5"/>
        <v>-466.15129699329407</v>
      </c>
      <c r="AJ48">
        <f t="shared" si="6"/>
        <v>3.764925328322974</v>
      </c>
      <c r="AK48">
        <f t="shared" si="20"/>
        <v>5.6670675007914548</v>
      </c>
      <c r="AL48">
        <f t="shared" si="7"/>
        <v>-456.71930416417962</v>
      </c>
      <c r="AN48">
        <f t="shared" si="25"/>
        <v>0</v>
      </c>
      <c r="AO48">
        <f t="shared" si="25"/>
        <v>0</v>
      </c>
      <c r="AP48">
        <f t="shared" si="25"/>
        <v>-0.38391662718846375</v>
      </c>
      <c r="AQ48">
        <f t="shared" si="25"/>
        <v>-6.8873524891690083</v>
      </c>
      <c r="AR48">
        <f t="shared" si="25"/>
        <v>-7.2712691163574723</v>
      </c>
      <c r="AS48">
        <f t="shared" si="25"/>
        <v>5.8727253236883471E-2</v>
      </c>
      <c r="AT48">
        <f t="shared" si="25"/>
        <v>8.8397851008040471E-2</v>
      </c>
      <c r="AU48">
        <f t="shared" si="23"/>
        <v>-7.1241440121125477</v>
      </c>
      <c r="AW48">
        <v>45</v>
      </c>
      <c r="AX48">
        <f>IF(Z48&gt;0, (R48*SUMPRODUCT(K48:$K$98, X48:$X$98)-K48*$AZ$3)/Z48, 0)</f>
        <v>156.81779642537253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1.9300032000000002E-2</v>
      </c>
      <c r="Q49" s="4">
        <f t="shared" si="22"/>
        <v>50</v>
      </c>
      <c r="R49">
        <f t="shared" si="0"/>
        <v>50000</v>
      </c>
      <c r="S49">
        <f t="shared" si="1"/>
        <v>153.45745254062433</v>
      </c>
      <c r="U49">
        <f t="shared" si="12"/>
        <v>1.9300032000000002E-2</v>
      </c>
      <c r="V49">
        <f t="shared" si="13"/>
        <v>0.01</v>
      </c>
      <c r="W49">
        <f t="shared" si="14"/>
        <v>0.49224758659694501</v>
      </c>
      <c r="X49">
        <f t="shared" si="15"/>
        <v>9.5003941732438105E-3</v>
      </c>
      <c r="Y49">
        <f t="shared" si="16"/>
        <v>4.9224758659694506E-3</v>
      </c>
      <c r="Z49">
        <f t="shared" si="17"/>
        <v>0.47782471655773173</v>
      </c>
      <c r="AB49">
        <f t="shared" si="18"/>
        <v>77.193181825840654</v>
      </c>
      <c r="AC49">
        <f t="shared" si="19"/>
        <v>73.325763763895395</v>
      </c>
      <c r="AE49">
        <f t="shared" si="2"/>
        <v>0</v>
      </c>
      <c r="AF49">
        <f t="shared" si="24"/>
        <v>0</v>
      </c>
      <c r="AG49">
        <f t="shared" si="24"/>
        <v>-23.891235827886586</v>
      </c>
      <c r="AH49">
        <f t="shared" si="4"/>
        <v>-475.01970866219051</v>
      </c>
      <c r="AI49">
        <f t="shared" si="5"/>
        <v>-498.9109444900771</v>
      </c>
      <c r="AJ49">
        <f t="shared" si="6"/>
        <v>3.8674180619452585</v>
      </c>
      <c r="AK49">
        <f t="shared" si="20"/>
        <v>5.4035227278088467</v>
      </c>
      <c r="AL49">
        <f t="shared" si="7"/>
        <v>-489.64000370032301</v>
      </c>
      <c r="AN49">
        <f t="shared" si="25"/>
        <v>0</v>
      </c>
      <c r="AO49">
        <f t="shared" si="25"/>
        <v>0</v>
      </c>
      <c r="AP49">
        <f t="shared" si="25"/>
        <v>-0.33273915868438364</v>
      </c>
      <c r="AQ49">
        <f t="shared" si="25"/>
        <v>-6.6157171339905538</v>
      </c>
      <c r="AR49">
        <f t="shared" si="25"/>
        <v>-6.9484562926749378</v>
      </c>
      <c r="AS49">
        <f t="shared" si="25"/>
        <v>5.386248921918111E-2</v>
      </c>
      <c r="AT49">
        <f t="shared" si="25"/>
        <v>7.5256199358445186E-2</v>
      </c>
      <c r="AU49">
        <f t="shared" si="23"/>
        <v>-6.8193376040973117</v>
      </c>
      <c r="AW49">
        <v>46</v>
      </c>
      <c r="AX49">
        <f>IF(Z49&gt;0, (R49*SUMPRODUCT(K49:$K$98, X49:$X$98)-K49*$AZ$3)/Z49, 0)</f>
        <v>153.45745254062433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2.1337168E-2</v>
      </c>
      <c r="Q50" s="4">
        <f t="shared" si="22"/>
        <v>50</v>
      </c>
      <c r="R50">
        <f t="shared" si="0"/>
        <v>50000</v>
      </c>
      <c r="S50">
        <f t="shared" si="1"/>
        <v>149.95411090206125</v>
      </c>
      <c r="U50">
        <f t="shared" si="12"/>
        <v>2.1337168E-2</v>
      </c>
      <c r="V50">
        <f t="shared" si="13"/>
        <v>0.01</v>
      </c>
      <c r="W50">
        <f t="shared" si="14"/>
        <v>0.47782471655773173</v>
      </c>
      <c r="X50">
        <f t="shared" si="15"/>
        <v>1.0195426251744704E-2</v>
      </c>
      <c r="Y50">
        <f t="shared" si="16"/>
        <v>4.7782471655773177E-3</v>
      </c>
      <c r="Z50">
        <f t="shared" si="17"/>
        <v>0.4628510431404097</v>
      </c>
      <c r="AB50">
        <f t="shared" si="18"/>
        <v>73.325763763895395</v>
      </c>
      <c r="AC50">
        <f t="shared" si="19"/>
        <v>69.406416654211725</v>
      </c>
      <c r="AE50">
        <f t="shared" si="2"/>
        <v>0</v>
      </c>
      <c r="AF50">
        <f t="shared" si="24"/>
        <v>0</v>
      </c>
      <c r="AG50">
        <f t="shared" si="24"/>
        <v>-23.142552157020486</v>
      </c>
      <c r="AH50">
        <f t="shared" si="4"/>
        <v>-509.77131258723517</v>
      </c>
      <c r="AI50">
        <f t="shared" si="5"/>
        <v>-532.91386474425565</v>
      </c>
      <c r="AJ50">
        <f t="shared" si="6"/>
        <v>3.9193471096836703</v>
      </c>
      <c r="AK50">
        <f t="shared" si="20"/>
        <v>5.132803463472678</v>
      </c>
      <c r="AL50">
        <f t="shared" si="7"/>
        <v>-523.86171417109927</v>
      </c>
      <c r="AN50">
        <f t="shared" si="25"/>
        <v>0</v>
      </c>
      <c r="AO50">
        <f t="shared" si="25"/>
        <v>0</v>
      </c>
      <c r="AP50">
        <f t="shared" si="25"/>
        <v>-0.28777862122188608</v>
      </c>
      <c r="AQ50">
        <f t="shared" si="25"/>
        <v>-6.3390279723458498</v>
      </c>
      <c r="AR50">
        <f t="shared" si="25"/>
        <v>-6.6268065935677356</v>
      </c>
      <c r="AS50">
        <f t="shared" si="25"/>
        <v>4.8737248150593097E-2</v>
      </c>
      <c r="AT50">
        <f t="shared" si="25"/>
        <v>6.382662956527009E-2</v>
      </c>
      <c r="AU50">
        <f t="shared" si="23"/>
        <v>-6.5142427158518714</v>
      </c>
      <c r="AW50">
        <v>47</v>
      </c>
      <c r="AX50">
        <f>IF(Z50&gt;0, (R50*SUMPRODUCT(K50:$K$98, X50:$X$98)-K50*$AZ$3)/Z50, 0)</f>
        <v>149.95411090206125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2.3628113999999999E-2</v>
      </c>
      <c r="Q51" s="4">
        <f t="shared" si="22"/>
        <v>50</v>
      </c>
      <c r="R51">
        <f t="shared" si="0"/>
        <v>50000</v>
      </c>
      <c r="S51">
        <f t="shared" si="1"/>
        <v>146.38246545894967</v>
      </c>
      <c r="U51">
        <f t="shared" si="12"/>
        <v>2.3628113999999999E-2</v>
      </c>
      <c r="V51">
        <f t="shared" si="13"/>
        <v>0.01</v>
      </c>
      <c r="W51">
        <f t="shared" si="14"/>
        <v>0.4628510431404097</v>
      </c>
      <c r="X51">
        <f t="shared" si="15"/>
        <v>1.0936297212340518E-2</v>
      </c>
      <c r="Y51">
        <f t="shared" si="16"/>
        <v>4.6285104314040971E-3</v>
      </c>
      <c r="Z51">
        <f t="shared" si="17"/>
        <v>0.44728623549666507</v>
      </c>
      <c r="AB51">
        <f t="shared" si="18"/>
        <v>69.406416654211725</v>
      </c>
      <c r="AC51">
        <f t="shared" si="19"/>
        <v>65.474861917854199</v>
      </c>
      <c r="AE51">
        <f t="shared" si="2"/>
        <v>0</v>
      </c>
      <c r="AF51">
        <f t="shared" si="24"/>
        <v>0</v>
      </c>
      <c r="AG51">
        <f t="shared" si="24"/>
        <v>-22.364311774833254</v>
      </c>
      <c r="AH51">
        <f t="shared" si="4"/>
        <v>-546.81486061702594</v>
      </c>
      <c r="AI51">
        <f t="shared" si="5"/>
        <v>-569.1791723918592</v>
      </c>
      <c r="AJ51">
        <f t="shared" si="6"/>
        <v>3.9315547363575263</v>
      </c>
      <c r="AK51">
        <f t="shared" si="20"/>
        <v>4.8584491657948208</v>
      </c>
      <c r="AL51">
        <f t="shared" si="7"/>
        <v>-560.38916848970689</v>
      </c>
      <c r="AN51">
        <f t="shared" si="25"/>
        <v>0</v>
      </c>
      <c r="AO51">
        <f t="shared" si="25"/>
        <v>0</v>
      </c>
      <c r="AP51">
        <f t="shared" si="25"/>
        <v>-0.24830461512560145</v>
      </c>
      <c r="AQ51">
        <f t="shared" si="25"/>
        <v>-6.071130418744235</v>
      </c>
      <c r="AR51">
        <f t="shared" si="25"/>
        <v>-6.3194350338698362</v>
      </c>
      <c r="AS51">
        <f t="shared" si="25"/>
        <v>4.3650937953523039E-2</v>
      </c>
      <c r="AT51">
        <f t="shared" si="25"/>
        <v>5.3941984102436218E-2</v>
      </c>
      <c r="AU51">
        <f t="shared" si="23"/>
        <v>-6.2218421118138778</v>
      </c>
      <c r="AW51">
        <v>48</v>
      </c>
      <c r="AX51">
        <f>IF(Z51&gt;0, (R51*SUMPRODUCT(K51:$K$98, X51:$X$98)-K51*$AZ$3)/Z51, 0)</f>
        <v>146.38246545894967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2.6203289000000001E-2</v>
      </c>
      <c r="Q52" s="4">
        <f t="shared" si="22"/>
        <v>50</v>
      </c>
      <c r="R52">
        <f t="shared" si="0"/>
        <v>50000</v>
      </c>
      <c r="S52">
        <f t="shared" si="1"/>
        <v>142.78418066661499</v>
      </c>
      <c r="U52">
        <f t="shared" si="12"/>
        <v>2.6203289000000001E-2</v>
      </c>
      <c r="V52">
        <f t="shared" si="13"/>
        <v>0.01</v>
      </c>
      <c r="W52">
        <f t="shared" si="14"/>
        <v>0.44728623549666507</v>
      </c>
      <c r="X52">
        <f t="shared" si="15"/>
        <v>1.1720370494441175E-2</v>
      </c>
      <c r="Y52">
        <f t="shared" si="16"/>
        <v>4.4728623549666509E-3</v>
      </c>
      <c r="Z52">
        <f t="shared" si="17"/>
        <v>0.43109300264725725</v>
      </c>
      <c r="AB52">
        <f t="shared" si="18"/>
        <v>65.474861917854199</v>
      </c>
      <c r="AC52">
        <f t="shared" si="19"/>
        <v>61.553261174099511</v>
      </c>
      <c r="AE52">
        <f t="shared" si="2"/>
        <v>0</v>
      </c>
      <c r="AF52">
        <f t="shared" si="24"/>
        <v>0</v>
      </c>
      <c r="AG52">
        <f t="shared" si="24"/>
        <v>-21.554650132362863</v>
      </c>
      <c r="AH52">
        <f t="shared" si="4"/>
        <v>-586.01852472205871</v>
      </c>
      <c r="AI52">
        <f t="shared" si="5"/>
        <v>-607.57317485442161</v>
      </c>
      <c r="AJ52">
        <f t="shared" si="6"/>
        <v>3.9216007437546878</v>
      </c>
      <c r="AK52">
        <f t="shared" si="20"/>
        <v>4.583240334249794</v>
      </c>
      <c r="AL52">
        <f t="shared" si="7"/>
        <v>-599.06833377641715</v>
      </c>
      <c r="AN52">
        <f t="shared" si="25"/>
        <v>0</v>
      </c>
      <c r="AO52">
        <f t="shared" si="25"/>
        <v>0</v>
      </c>
      <c r="AP52">
        <f t="shared" si="25"/>
        <v>-0.21367426016444244</v>
      </c>
      <c r="AQ52">
        <f t="shared" si="25"/>
        <v>-5.8092835626517019</v>
      </c>
      <c r="AR52">
        <f t="shared" si="25"/>
        <v>-6.0229578228161449</v>
      </c>
      <c r="AS52">
        <f t="shared" si="25"/>
        <v>3.8875376423948151E-2</v>
      </c>
      <c r="AT52">
        <f t="shared" si="25"/>
        <v>4.543430218365143E-2</v>
      </c>
      <c r="AU52">
        <f t="shared" si="23"/>
        <v>-5.9386481442085453</v>
      </c>
      <c r="AW52">
        <v>49</v>
      </c>
      <c r="AX52">
        <f>IF(Z52&gt;0, (R52*SUMPRODUCT(K52:$K$98, X52:$X$98)-K52*$AZ$3)/Z52, 0)</f>
        <v>142.78418066661499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2.9108322999999998E-2</v>
      </c>
      <c r="Q53" s="4">
        <f t="shared" si="22"/>
        <v>50</v>
      </c>
      <c r="R53">
        <f t="shared" si="0"/>
        <v>50000</v>
      </c>
      <c r="S53">
        <f t="shared" si="1"/>
        <v>139.20452044899508</v>
      </c>
      <c r="U53">
        <f t="shared" si="12"/>
        <v>2.9108322999999998E-2</v>
      </c>
      <c r="V53">
        <f t="shared" si="13"/>
        <v>0.01</v>
      </c>
      <c r="W53">
        <f t="shared" si="14"/>
        <v>0.43109300264725725</v>
      </c>
      <c r="X53">
        <f t="shared" si="15"/>
        <v>1.2548394364096218E-2</v>
      </c>
      <c r="Y53">
        <f t="shared" si="16"/>
        <v>4.3109300264725725E-3</v>
      </c>
      <c r="Z53">
        <f t="shared" si="17"/>
        <v>0.41423367825668844</v>
      </c>
      <c r="AB53">
        <f t="shared" si="18"/>
        <v>61.553261174099511</v>
      </c>
      <c r="AC53">
        <f t="shared" si="19"/>
        <v>57.663200535545634</v>
      </c>
      <c r="AE53">
        <f t="shared" si="2"/>
        <v>0</v>
      </c>
      <c r="AF53">
        <f t="shared" si="24"/>
        <v>0</v>
      </c>
      <c r="AG53">
        <f t="shared" si="24"/>
        <v>-20.711683912834424</v>
      </c>
      <c r="AH53">
        <f t="shared" si="4"/>
        <v>-627.41971820481092</v>
      </c>
      <c r="AI53">
        <f t="shared" si="5"/>
        <v>-648.13140211764539</v>
      </c>
      <c r="AJ53">
        <f t="shared" si="6"/>
        <v>3.8900606385538765</v>
      </c>
      <c r="AK53">
        <f t="shared" si="20"/>
        <v>4.3087282821869666</v>
      </c>
      <c r="AL53">
        <f t="shared" si="7"/>
        <v>-639.93261319690453</v>
      </c>
      <c r="AN53">
        <f t="shared" si="25"/>
        <v>0</v>
      </c>
      <c r="AO53">
        <f t="shared" si="25"/>
        <v>0</v>
      </c>
      <c r="AP53">
        <f t="shared" si="25"/>
        <v>-0.18331948051887978</v>
      </c>
      <c r="AQ53">
        <f t="shared" si="25"/>
        <v>-5.5533030193326978</v>
      </c>
      <c r="AR53">
        <f t="shared" si="25"/>
        <v>-5.7366224998515785</v>
      </c>
      <c r="AS53">
        <f t="shared" si="25"/>
        <v>3.4430995492584569E-2</v>
      </c>
      <c r="AT53">
        <f t="shared" si="25"/>
        <v>3.81366302089063E-2</v>
      </c>
      <c r="AU53">
        <f t="shared" si="23"/>
        <v>-5.6640548741500876</v>
      </c>
      <c r="AW53">
        <v>50</v>
      </c>
      <c r="AX53">
        <f>IF(Z53&gt;0, (R53*SUMPRODUCT(K53:$K$98, X53:$X$98)-K53*$AZ$3)/Z53, 0)</f>
        <v>139.20452044899508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3.2245303000000003E-2</v>
      </c>
      <c r="Q54" s="4">
        <f t="shared" si="22"/>
        <v>50</v>
      </c>
      <c r="R54">
        <f t="shared" si="0"/>
        <v>50000</v>
      </c>
      <c r="S54">
        <f t="shared" si="1"/>
        <v>135.66635418106199</v>
      </c>
      <c r="U54">
        <f t="shared" si="12"/>
        <v>3.2245303000000003E-2</v>
      </c>
      <c r="V54">
        <f t="shared" si="13"/>
        <v>0.01</v>
      </c>
      <c r="W54">
        <f t="shared" si="14"/>
        <v>0.41423367825668844</v>
      </c>
      <c r="X54">
        <f t="shared" si="15"/>
        <v>1.3357090468191432E-2</v>
      </c>
      <c r="Y54">
        <f t="shared" si="16"/>
        <v>4.1423367825668845E-3</v>
      </c>
      <c r="Z54">
        <f t="shared" si="17"/>
        <v>0.39673425100593013</v>
      </c>
      <c r="AB54">
        <f t="shared" si="18"/>
        <v>57.663200535545634</v>
      </c>
      <c r="AC54">
        <f t="shared" si="19"/>
        <v>53.823489412728868</v>
      </c>
      <c r="AE54">
        <f t="shared" si="2"/>
        <v>0</v>
      </c>
      <c r="AF54">
        <f t="shared" si="24"/>
        <v>0</v>
      </c>
      <c r="AG54">
        <f t="shared" si="24"/>
        <v>-19.836712550296507</v>
      </c>
      <c r="AH54">
        <f t="shared" si="4"/>
        <v>-667.85452340957158</v>
      </c>
      <c r="AI54">
        <f t="shared" si="5"/>
        <v>-687.6912359598681</v>
      </c>
      <c r="AJ54">
        <f t="shared" si="6"/>
        <v>3.839711122816766</v>
      </c>
      <c r="AK54">
        <f t="shared" si="20"/>
        <v>4.036424037488195</v>
      </c>
      <c r="AL54">
        <f t="shared" si="7"/>
        <v>-679.81510079956308</v>
      </c>
      <c r="AN54">
        <f t="shared" si="25"/>
        <v>0</v>
      </c>
      <c r="AO54">
        <f t="shared" si="25"/>
        <v>0</v>
      </c>
      <c r="AP54">
        <f t="shared" si="25"/>
        <v>-0.15676347635585455</v>
      </c>
      <c r="AQ54">
        <f t="shared" si="25"/>
        <v>-5.2778501742266748</v>
      </c>
      <c r="AR54">
        <f t="shared" si="25"/>
        <v>-5.4346136505825298</v>
      </c>
      <c r="AS54">
        <f t="shared" si="25"/>
        <v>3.0344063427284004E-2</v>
      </c>
      <c r="AT54">
        <f t="shared" si="25"/>
        <v>3.1898625468236949E-2</v>
      </c>
      <c r="AU54">
        <f t="shared" si="23"/>
        <v>-5.3723709616870083</v>
      </c>
      <c r="AW54">
        <v>51</v>
      </c>
      <c r="AX54">
        <f>IF(Z54&gt;0, (R54*SUMPRODUCT(K54:$K$98, X54:$X$98)-K54*$AZ$3)/Z54, 0)</f>
        <v>135.66635418106199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3.5522971E-2</v>
      </c>
      <c r="Q55" s="4">
        <f t="shared" si="22"/>
        <v>50</v>
      </c>
      <c r="R55">
        <f t="shared" si="0"/>
        <v>50000</v>
      </c>
      <c r="S55">
        <f t="shared" si="1"/>
        <v>132.23951951640717</v>
      </c>
      <c r="U55">
        <f t="shared" si="12"/>
        <v>3.5522971E-2</v>
      </c>
      <c r="V55">
        <f t="shared" si="13"/>
        <v>0.01</v>
      </c>
      <c r="W55">
        <f t="shared" si="14"/>
        <v>0.39673425100593013</v>
      </c>
      <c r="X55">
        <f t="shared" si="15"/>
        <v>1.4093179293190377E-2</v>
      </c>
      <c r="Y55">
        <f t="shared" si="16"/>
        <v>3.9673425100593017E-3</v>
      </c>
      <c r="Z55">
        <f t="shared" si="17"/>
        <v>0.37867372920268044</v>
      </c>
      <c r="AB55">
        <f t="shared" si="18"/>
        <v>53.823489412728868</v>
      </c>
      <c r="AC55">
        <f t="shared" si="19"/>
        <v>50.075632003248543</v>
      </c>
      <c r="AE55">
        <f t="shared" si="2"/>
        <v>0</v>
      </c>
      <c r="AF55">
        <f t="shared" si="24"/>
        <v>0</v>
      </c>
      <c r="AG55">
        <f t="shared" si="24"/>
        <v>-18.933686460134023</v>
      </c>
      <c r="AH55">
        <f t="shared" si="4"/>
        <v>-704.65896465951892</v>
      </c>
      <c r="AI55">
        <f t="shared" si="5"/>
        <v>-723.59265111965294</v>
      </c>
      <c r="AJ55">
        <f t="shared" si="6"/>
        <v>3.747857409480325</v>
      </c>
      <c r="AK55">
        <f t="shared" si="20"/>
        <v>3.7676442588910213</v>
      </c>
      <c r="AL55">
        <f t="shared" si="7"/>
        <v>-716.07714945128168</v>
      </c>
      <c r="AN55">
        <f t="shared" si="25"/>
        <v>0</v>
      </c>
      <c r="AO55">
        <f t="shared" si="25"/>
        <v>0</v>
      </c>
      <c r="AP55">
        <f t="shared" si="25"/>
        <v>-0.13359565818557839</v>
      </c>
      <c r="AQ55">
        <f t="shared" si="25"/>
        <v>-4.9720575218287557</v>
      </c>
      <c r="AR55">
        <f t="shared" si="25"/>
        <v>-5.1056531800143343</v>
      </c>
      <c r="AS55">
        <f t="shared" si="25"/>
        <v>2.6444796076002863E-2</v>
      </c>
      <c r="AT55">
        <f t="shared" si="25"/>
        <v>2.6584411632434878E-2</v>
      </c>
      <c r="AU55">
        <f t="shared" si="23"/>
        <v>-5.0526239723058977</v>
      </c>
      <c r="AW55">
        <v>52</v>
      </c>
      <c r="AX55">
        <f>IF(Z55&gt;0, (R55*SUMPRODUCT(K55:$K$98, X55:$X$98)-K55*$AZ$3)/Z55, 0)</f>
        <v>132.23951951640717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4.8051124000000001E-2</v>
      </c>
      <c r="Q56" s="4">
        <f t="shared" si="22"/>
        <v>50</v>
      </c>
      <c r="R56">
        <f t="shared" si="0"/>
        <v>50000</v>
      </c>
      <c r="S56">
        <f t="shared" si="1"/>
        <v>130.27971325518811</v>
      </c>
      <c r="U56">
        <f t="shared" si="12"/>
        <v>4.8051124000000001E-2</v>
      </c>
      <c r="V56">
        <f t="shared" si="13"/>
        <v>0.01</v>
      </c>
      <c r="W56">
        <f t="shared" si="14"/>
        <v>0.37867372920268044</v>
      </c>
      <c r="X56">
        <f t="shared" si="15"/>
        <v>1.8195698317460419E-2</v>
      </c>
      <c r="Y56">
        <f t="shared" si="16"/>
        <v>3.7867372920268043E-3</v>
      </c>
      <c r="Z56">
        <f t="shared" si="17"/>
        <v>0.35669129359319318</v>
      </c>
      <c r="AB56">
        <f t="shared" si="18"/>
        <v>50.075632003248543</v>
      </c>
      <c r="AC56">
        <f t="shared" si="19"/>
        <v>46.469639449943323</v>
      </c>
      <c r="AE56">
        <f t="shared" si="2"/>
        <v>0</v>
      </c>
      <c r="AF56">
        <f t="shared" si="24"/>
        <v>0</v>
      </c>
      <c r="AG56">
        <f t="shared" si="24"/>
        <v>-17.83456467965966</v>
      </c>
      <c r="AH56">
        <f t="shared" si="4"/>
        <v>-909.78491587302096</v>
      </c>
      <c r="AI56">
        <f t="shared" si="5"/>
        <v>-927.61948055268067</v>
      </c>
      <c r="AJ56">
        <f t="shared" si="6"/>
        <v>3.6059925533052208</v>
      </c>
      <c r="AK56">
        <f t="shared" si="20"/>
        <v>3.5052942402273986</v>
      </c>
      <c r="AL56">
        <f t="shared" si="7"/>
        <v>-920.50819375914807</v>
      </c>
      <c r="AN56">
        <f t="shared" si="25"/>
        <v>0</v>
      </c>
      <c r="AO56">
        <f t="shared" si="25"/>
        <v>0</v>
      </c>
      <c r="AP56">
        <f t="shared" si="25"/>
        <v>-0.11235739291641583</v>
      </c>
      <c r="AQ56">
        <f t="shared" si="25"/>
        <v>-5.7316263726221797</v>
      </c>
      <c r="AR56">
        <f t="shared" si="25"/>
        <v>-5.8439837655385958</v>
      </c>
      <c r="AS56">
        <f t="shared" si="25"/>
        <v>2.271767937388848E-2</v>
      </c>
      <c r="AT56">
        <f t="shared" si="25"/>
        <v>2.2083282059923815E-2</v>
      </c>
      <c r="AU56">
        <f t="shared" si="23"/>
        <v>-5.7991828041047828</v>
      </c>
      <c r="AW56">
        <v>53</v>
      </c>
      <c r="AX56">
        <f>IF(Z56&gt;0, (R56*SUMPRODUCT(K56:$K$98, X56:$X$98)-K56*$AZ$3)/Z56, 0)</f>
        <v>130.27971325518811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6.1583839000000001E-2</v>
      </c>
      <c r="Q57" s="4">
        <f t="shared" si="22"/>
        <v>50</v>
      </c>
      <c r="R57">
        <f t="shared" si="0"/>
        <v>50000</v>
      </c>
      <c r="S57">
        <f t="shared" si="1"/>
        <v>126.70000067974478</v>
      </c>
      <c r="U57">
        <f t="shared" si="12"/>
        <v>6.1583839000000001E-2</v>
      </c>
      <c r="V57">
        <f t="shared" si="13"/>
        <v>0.01</v>
      </c>
      <c r="W57">
        <f t="shared" si="14"/>
        <v>0.35669129359319318</v>
      </c>
      <c r="X57">
        <f t="shared" si="15"/>
        <v>2.196641919734494E-2</v>
      </c>
      <c r="Y57">
        <f t="shared" si="16"/>
        <v>3.566912935931932E-3</v>
      </c>
      <c r="Z57">
        <f t="shared" si="17"/>
        <v>0.33115796145991633</v>
      </c>
      <c r="AB57">
        <f t="shared" si="18"/>
        <v>46.469639449943323</v>
      </c>
      <c r="AC57">
        <f t="shared" si="19"/>
        <v>41.957713942074292</v>
      </c>
      <c r="AE57">
        <f t="shared" si="2"/>
        <v>0</v>
      </c>
      <c r="AF57">
        <f t="shared" si="24"/>
        <v>0</v>
      </c>
      <c r="AG57">
        <f t="shared" si="24"/>
        <v>-16.557898072995815</v>
      </c>
      <c r="AH57">
        <f t="shared" si="4"/>
        <v>-1098.320959867247</v>
      </c>
      <c r="AI57">
        <f t="shared" si="5"/>
        <v>-1114.8788579402428</v>
      </c>
      <c r="AJ57">
        <f t="shared" si="6"/>
        <v>4.5119255078690301</v>
      </c>
      <c r="AK57">
        <f t="shared" si="20"/>
        <v>3.2528747614960327</v>
      </c>
      <c r="AL57">
        <f t="shared" si="7"/>
        <v>-1107.1140576708776</v>
      </c>
      <c r="AN57">
        <f t="shared" si="25"/>
        <v>0</v>
      </c>
      <c r="AO57">
        <f t="shared" si="25"/>
        <v>0</v>
      </c>
      <c r="AP57">
        <f t="shared" si="25"/>
        <v>-9.3137874456631575E-2</v>
      </c>
      <c r="AQ57">
        <f t="shared" si="25"/>
        <v>-6.178035353414546</v>
      </c>
      <c r="AR57">
        <f t="shared" si="25"/>
        <v>-6.271173227871178</v>
      </c>
      <c r="AS57">
        <f t="shared" si="25"/>
        <v>2.5379498633037973E-2</v>
      </c>
      <c r="AT57">
        <f t="shared" si="25"/>
        <v>1.8297361164063945E-2</v>
      </c>
      <c r="AU57">
        <f t="shared" si="23"/>
        <v>-6.2274963680740747</v>
      </c>
      <c r="AW57">
        <v>54</v>
      </c>
      <c r="AX57">
        <f>IF(Z57&gt;0, (R57*SUMPRODUCT(K57:$K$98, X57:$X$98)-K57*$AZ$3)/Z57, 0)</f>
        <v>126.70000067974478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7.6495508000000004E-2</v>
      </c>
      <c r="Q58" s="4">
        <f t="shared" si="22"/>
        <v>50</v>
      </c>
      <c r="R58">
        <f t="shared" si="0"/>
        <v>50000</v>
      </c>
      <c r="S58">
        <f t="shared" si="1"/>
        <v>121.87423537574217</v>
      </c>
      <c r="U58">
        <f t="shared" si="12"/>
        <v>7.6495508000000004E-2</v>
      </c>
      <c r="V58">
        <f t="shared" si="13"/>
        <v>0.01</v>
      </c>
      <c r="W58">
        <f t="shared" si="14"/>
        <v>0.33115796145991633</v>
      </c>
      <c r="X58">
        <f t="shared" si="15"/>
        <v>2.5332096490120724E-2</v>
      </c>
      <c r="Y58">
        <f t="shared" si="16"/>
        <v>3.3115796145991635E-3</v>
      </c>
      <c r="Z58">
        <f t="shared" si="17"/>
        <v>0.30251428535519642</v>
      </c>
      <c r="AB58">
        <f t="shared" si="18"/>
        <v>41.957713942074292</v>
      </c>
      <c r="AC58">
        <f t="shared" si="19"/>
        <v>36.868697217903645</v>
      </c>
      <c r="AE58">
        <f t="shared" si="2"/>
        <v>0</v>
      </c>
      <c r="AF58">
        <f t="shared" si="24"/>
        <v>0</v>
      </c>
      <c r="AG58">
        <f t="shared" si="24"/>
        <v>-15.125714267759822</v>
      </c>
      <c r="AH58">
        <f t="shared" si="4"/>
        <v>-1266.6048245060363</v>
      </c>
      <c r="AI58">
        <f t="shared" si="5"/>
        <v>-1281.7305387737961</v>
      </c>
      <c r="AJ58">
        <f t="shared" si="6"/>
        <v>5.0890167241706479</v>
      </c>
      <c r="AK58">
        <f t="shared" si="20"/>
        <v>2.9370399759452006</v>
      </c>
      <c r="AL58">
        <f t="shared" si="7"/>
        <v>-1273.7044820736801</v>
      </c>
      <c r="AN58">
        <f t="shared" si="25"/>
        <v>0</v>
      </c>
      <c r="AO58">
        <f t="shared" si="25"/>
        <v>0</v>
      </c>
      <c r="AP58">
        <f t="shared" si="25"/>
        <v>-7.5965952403093756E-2</v>
      </c>
      <c r="AQ58">
        <f t="shared" si="25"/>
        <v>-6.36127591125023</v>
      </c>
      <c r="AR58">
        <f t="shared" si="25"/>
        <v>-6.4372418636533242</v>
      </c>
      <c r="AS58">
        <f t="shared" si="25"/>
        <v>2.5558594814322863E-2</v>
      </c>
      <c r="AT58">
        <f t="shared" si="25"/>
        <v>1.4750710946206506E-2</v>
      </c>
      <c r="AU58">
        <f t="shared" si="23"/>
        <v>-6.3969325578927938</v>
      </c>
      <c r="AW58">
        <v>55</v>
      </c>
      <c r="AX58">
        <f>IF(Z58&gt;0, (R58*SUMPRODUCT(K58:$K$98, X58:$X$98)-K58*$AZ$3)/Z58, 0)</f>
        <v>121.87423537574217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9.2986215999999997E-2</v>
      </c>
      <c r="Q59" s="4">
        <f t="shared" si="22"/>
        <v>50</v>
      </c>
      <c r="R59">
        <f t="shared" si="0"/>
        <v>50000</v>
      </c>
      <c r="S59">
        <f t="shared" si="1"/>
        <v>116.00758862476057</v>
      </c>
      <c r="U59">
        <f t="shared" si="12"/>
        <v>9.2986215999999997E-2</v>
      </c>
      <c r="V59">
        <f t="shared" si="13"/>
        <v>0.01</v>
      </c>
      <c r="W59">
        <f t="shared" si="14"/>
        <v>0.30251428535519642</v>
      </c>
      <c r="X59">
        <f t="shared" si="15"/>
        <v>2.812965868112393E-2</v>
      </c>
      <c r="Y59">
        <f t="shared" si="16"/>
        <v>3.0251428535519641E-3</v>
      </c>
      <c r="Z59">
        <f t="shared" si="17"/>
        <v>0.2713594838205205</v>
      </c>
      <c r="AB59">
        <f t="shared" si="18"/>
        <v>36.868697217903645</v>
      </c>
      <c r="AC59">
        <f t="shared" si="19"/>
        <v>31.479759368478316</v>
      </c>
      <c r="AE59">
        <f t="shared" si="2"/>
        <v>0</v>
      </c>
      <c r="AF59">
        <f t="shared" si="24"/>
        <v>0</v>
      </c>
      <c r="AG59">
        <f t="shared" si="24"/>
        <v>-13.567974191026025</v>
      </c>
      <c r="AH59">
        <f t="shared" si="4"/>
        <v>-1406.4829340561964</v>
      </c>
      <c r="AI59">
        <f t="shared" si="5"/>
        <v>-1420.0509082472224</v>
      </c>
      <c r="AJ59">
        <f t="shared" si="6"/>
        <v>5.3889378494253286</v>
      </c>
      <c r="AK59">
        <f t="shared" si="20"/>
        <v>2.5808088052532554</v>
      </c>
      <c r="AL59">
        <f t="shared" si="7"/>
        <v>-1412.0811615925438</v>
      </c>
      <c r="AN59">
        <f t="shared" si="25"/>
        <v>0</v>
      </c>
      <c r="AO59">
        <f t="shared" si="25"/>
        <v>0</v>
      </c>
      <c r="AP59">
        <f t="shared" si="25"/>
        <v>-6.0841523589520538E-2</v>
      </c>
      <c r="AQ59">
        <f t="shared" si="25"/>
        <v>-6.3069521953569581</v>
      </c>
      <c r="AR59">
        <f t="shared" si="25"/>
        <v>-6.3677937189464791</v>
      </c>
      <c r="AS59">
        <f t="shared" si="25"/>
        <v>2.4165080554555303E-2</v>
      </c>
      <c r="AT59">
        <f t="shared" si="25"/>
        <v>1.1572865454646345E-2</v>
      </c>
      <c r="AU59">
        <f t="shared" si="23"/>
        <v>-6.3320557729372773</v>
      </c>
      <c r="AW59">
        <v>56</v>
      </c>
      <c r="AX59">
        <f>IF(Z59&gt;0, (R59*SUMPRODUCT(K59:$K$98, X59:$X$98)-K59*$AZ$3)/Z59, 0)</f>
        <v>116.00758862476057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0.109364504</v>
      </c>
      <c r="Q60" s="4">
        <f t="shared" si="22"/>
        <v>50</v>
      </c>
      <c r="R60">
        <f t="shared" si="0"/>
        <v>50000</v>
      </c>
      <c r="S60">
        <f t="shared" si="1"/>
        <v>108.97224596349255</v>
      </c>
      <c r="U60">
        <f t="shared" si="12"/>
        <v>0.109364504</v>
      </c>
      <c r="V60">
        <f t="shared" si="13"/>
        <v>0.01</v>
      </c>
      <c r="W60">
        <f t="shared" si="14"/>
        <v>0.2713594838205205</v>
      </c>
      <c r="X60">
        <f t="shared" si="15"/>
        <v>2.9677095353727249E-2</v>
      </c>
      <c r="Y60">
        <f t="shared" si="16"/>
        <v>2.7135948382052051E-3</v>
      </c>
      <c r="Z60">
        <f t="shared" si="17"/>
        <v>0.23896879362858803</v>
      </c>
      <c r="AB60">
        <f t="shared" si="18"/>
        <v>31.479759368478316</v>
      </c>
      <c r="AC60">
        <f t="shared" si="19"/>
        <v>26.040966156893585</v>
      </c>
      <c r="AE60">
        <f t="shared" si="2"/>
        <v>0</v>
      </c>
      <c r="AF60">
        <f t="shared" si="24"/>
        <v>0</v>
      </c>
      <c r="AG60">
        <f t="shared" si="24"/>
        <v>-11.948439681429402</v>
      </c>
      <c r="AH60">
        <f t="shared" si="4"/>
        <v>-1483.8547676863625</v>
      </c>
      <c r="AI60">
        <f t="shared" si="5"/>
        <v>-1495.8032073677919</v>
      </c>
      <c r="AJ60">
        <f t="shared" si="6"/>
        <v>5.4387932115847306</v>
      </c>
      <c r="AK60">
        <f t="shared" si="20"/>
        <v>2.2035831557934822</v>
      </c>
      <c r="AL60">
        <f t="shared" si="7"/>
        <v>-1488.1608310004137</v>
      </c>
      <c r="AN60">
        <f t="shared" si="25"/>
        <v>0</v>
      </c>
      <c r="AO60">
        <f t="shared" si="25"/>
        <v>0</v>
      </c>
      <c r="AP60">
        <f t="shared" si="25"/>
        <v>-4.7838576163976E-2</v>
      </c>
      <c r="AQ60">
        <f t="shared" si="25"/>
        <v>-5.9409848660466196</v>
      </c>
      <c r="AR60">
        <f t="shared" si="25"/>
        <v>-5.9888234422105953</v>
      </c>
      <c r="AS60">
        <f t="shared" si="25"/>
        <v>2.1775573232118099E-2</v>
      </c>
      <c r="AT60">
        <f t="shared" si="25"/>
        <v>8.8225980498459564E-3</v>
      </c>
      <c r="AU60">
        <f t="shared" si="23"/>
        <v>-5.9582252709286312</v>
      </c>
      <c r="AW60">
        <v>57</v>
      </c>
      <c r="AX60">
        <f>IF(Z60&gt;0, (R60*SUMPRODUCT(K60:$K$98, X60:$X$98)-K60*$AZ$3)/Z60, 0)</f>
        <v>108.97224596349255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0.12705264299999999</v>
      </c>
      <c r="Q61" s="4">
        <f t="shared" si="22"/>
        <v>50</v>
      </c>
      <c r="R61">
        <f t="shared" si="0"/>
        <v>50000</v>
      </c>
      <c r="S61">
        <f t="shared" si="1"/>
        <v>101.22867539173572</v>
      </c>
      <c r="U61">
        <f t="shared" si="12"/>
        <v>0.12705264299999999</v>
      </c>
      <c r="V61">
        <f t="shared" si="13"/>
        <v>0.01</v>
      </c>
      <c r="W61">
        <f t="shared" si="14"/>
        <v>0.23896879362858803</v>
      </c>
      <c r="X61">
        <f t="shared" si="15"/>
        <v>3.0361616825033667E-2</v>
      </c>
      <c r="Y61">
        <f t="shared" si="16"/>
        <v>2.3896879362858801E-3</v>
      </c>
      <c r="Z61">
        <f t="shared" si="17"/>
        <v>0.20621748886726848</v>
      </c>
      <c r="AB61">
        <f t="shared" si="18"/>
        <v>26.040966156893585</v>
      </c>
      <c r="AC61">
        <f t="shared" si="19"/>
        <v>20.875123240643596</v>
      </c>
      <c r="AE61">
        <f t="shared" si="2"/>
        <v>0</v>
      </c>
      <c r="AF61">
        <f t="shared" si="24"/>
        <v>0</v>
      </c>
      <c r="AG61">
        <f t="shared" si="24"/>
        <v>-10.310874443363424</v>
      </c>
      <c r="AH61">
        <f t="shared" si="4"/>
        <v>-1518.0808412516833</v>
      </c>
      <c r="AI61">
        <f t="shared" si="5"/>
        <v>-1528.3917156950467</v>
      </c>
      <c r="AJ61">
        <f t="shared" si="6"/>
        <v>5.1658429162499893</v>
      </c>
      <c r="AK61">
        <f t="shared" si="20"/>
        <v>1.8228676309825511</v>
      </c>
      <c r="AL61">
        <f t="shared" si="7"/>
        <v>-1521.4030051478142</v>
      </c>
      <c r="AN61">
        <f t="shared" si="25"/>
        <v>0</v>
      </c>
      <c r="AO61">
        <f t="shared" si="25"/>
        <v>0</v>
      </c>
      <c r="AP61">
        <f t="shared" si="25"/>
        <v>-3.6859082913702039E-2</v>
      </c>
      <c r="AQ61">
        <f t="shared" si="25"/>
        <v>-5.4268013740981704</v>
      </c>
      <c r="AR61">
        <f t="shared" si="25"/>
        <v>-5.4636604570118728</v>
      </c>
      <c r="AS61">
        <f t="shared" si="25"/>
        <v>1.8466739500622529E-2</v>
      </c>
      <c r="AT61">
        <f t="shared" si="25"/>
        <v>6.5163463603550801E-3</v>
      </c>
      <c r="AU61">
        <f t="shared" si="23"/>
        <v>-5.4386773711508942</v>
      </c>
      <c r="AW61">
        <v>58</v>
      </c>
      <c r="AX61">
        <f>IF(Z61&gt;0, (R61*SUMPRODUCT(K61:$K$98, X61:$X$98)-K61*$AZ$3)/Z61, 0)</f>
        <v>101.22867539173572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0.145586511</v>
      </c>
      <c r="Q62" s="4">
        <f t="shared" si="22"/>
        <v>50</v>
      </c>
      <c r="R62">
        <f t="shared" si="0"/>
        <v>50000</v>
      </c>
      <c r="S62">
        <f t="shared" si="1"/>
        <v>92.69023515594553</v>
      </c>
      <c r="U62">
        <f t="shared" si="12"/>
        <v>0.145586511</v>
      </c>
      <c r="V62">
        <f t="shared" si="13"/>
        <v>0.01</v>
      </c>
      <c r="W62">
        <f t="shared" si="14"/>
        <v>0.20621748886726848</v>
      </c>
      <c r="X62">
        <f t="shared" si="15"/>
        <v>3.002248471136696E-2</v>
      </c>
      <c r="Y62">
        <f t="shared" si="16"/>
        <v>2.0621748886726849E-3</v>
      </c>
      <c r="Z62">
        <f t="shared" si="17"/>
        <v>0.17413282926722884</v>
      </c>
      <c r="AB62">
        <f t="shared" si="18"/>
        <v>20.875123240643596</v>
      </c>
      <c r="AC62">
        <f t="shared" si="19"/>
        <v>16.140412893149556</v>
      </c>
      <c r="AE62">
        <f t="shared" si="2"/>
        <v>0</v>
      </c>
      <c r="AF62">
        <f t="shared" si="24"/>
        <v>0</v>
      </c>
      <c r="AG62">
        <f t="shared" si="24"/>
        <v>-8.7066414633614428</v>
      </c>
      <c r="AH62">
        <f t="shared" si="4"/>
        <v>-1501.124235568348</v>
      </c>
      <c r="AI62">
        <f t="shared" si="5"/>
        <v>-1509.8308770317094</v>
      </c>
      <c r="AJ62">
        <f t="shared" si="6"/>
        <v>4.7347103474940404</v>
      </c>
      <c r="AK62">
        <f t="shared" si="20"/>
        <v>1.4612586268450518</v>
      </c>
      <c r="AL62">
        <f t="shared" si="7"/>
        <v>-1503.6349080573702</v>
      </c>
      <c r="AN62">
        <f t="shared" si="25"/>
        <v>0</v>
      </c>
      <c r="AO62">
        <f t="shared" si="25"/>
        <v>0</v>
      </c>
      <c r="AP62">
        <f t="shared" si="25"/>
        <v>-2.7789559646874486E-2</v>
      </c>
      <c r="AQ62">
        <f t="shared" si="25"/>
        <v>-4.7912368572014223</v>
      </c>
      <c r="AR62">
        <f t="shared" si="25"/>
        <v>-4.8190264168482972</v>
      </c>
      <c r="AS62">
        <f t="shared" si="25"/>
        <v>1.5112086120238727E-2</v>
      </c>
      <c r="AT62">
        <f t="shared" si="25"/>
        <v>4.6639951743852699E-3</v>
      </c>
      <c r="AU62">
        <f t="shared" si="23"/>
        <v>-4.7992503355536726</v>
      </c>
      <c r="AW62">
        <v>59</v>
      </c>
      <c r="AX62">
        <f>IF(Z62&gt;0, (R62*SUMPRODUCT(K62:$K$98, X62:$X$98)-K62*$AZ$3)/Z62, 0)</f>
        <v>92.69023515594553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0.16473611299999999</v>
      </c>
      <c r="Q63" s="4">
        <f t="shared" si="22"/>
        <v>50</v>
      </c>
      <c r="R63">
        <f t="shared" si="0"/>
        <v>50000</v>
      </c>
      <c r="S63">
        <f t="shared" si="1"/>
        <v>83.275250379012988</v>
      </c>
      <c r="U63">
        <f t="shared" si="12"/>
        <v>0.16473611299999999</v>
      </c>
      <c r="V63">
        <f t="shared" si="13"/>
        <v>0.01</v>
      </c>
      <c r="W63">
        <f t="shared" si="14"/>
        <v>0.17413282926722884</v>
      </c>
      <c r="X63">
        <f t="shared" si="15"/>
        <v>2.8685965439175915E-2</v>
      </c>
      <c r="Y63">
        <f t="shared" si="16"/>
        <v>1.7413282926722884E-3</v>
      </c>
      <c r="Z63">
        <f t="shared" si="17"/>
        <v>0.14370553553538062</v>
      </c>
      <c r="AB63">
        <f t="shared" si="18"/>
        <v>16.140412893149556</v>
      </c>
      <c r="AC63">
        <f t="shared" si="19"/>
        <v>11.96711445255897</v>
      </c>
      <c r="AE63">
        <f t="shared" si="2"/>
        <v>0</v>
      </c>
      <c r="AF63">
        <f t="shared" si="24"/>
        <v>0</v>
      </c>
      <c r="AG63">
        <f t="shared" si="24"/>
        <v>-7.1852767767690313</v>
      </c>
      <c r="AH63">
        <f t="shared" si="4"/>
        <v>-1434.2982719587958</v>
      </c>
      <c r="AI63">
        <f t="shared" si="5"/>
        <v>-1441.4835487355649</v>
      </c>
      <c r="AJ63">
        <f t="shared" si="6"/>
        <v>4.1732984405905853</v>
      </c>
      <c r="AK63">
        <f t="shared" si="20"/>
        <v>1.1298289025204691</v>
      </c>
      <c r="AL63">
        <f t="shared" si="7"/>
        <v>-1436.1804213924538</v>
      </c>
      <c r="AN63">
        <f t="shared" si="25"/>
        <v>0</v>
      </c>
      <c r="AO63">
        <f t="shared" si="25"/>
        <v>0</v>
      </c>
      <c r="AP63">
        <f t="shared" si="25"/>
        <v>-2.047653572517677E-2</v>
      </c>
      <c r="AQ63">
        <f t="shared" si="25"/>
        <v>-4.0874500341140667</v>
      </c>
      <c r="AR63">
        <f t="shared" si="25"/>
        <v>-4.1079265698392433</v>
      </c>
      <c r="AS63">
        <f t="shared" si="25"/>
        <v>1.189302754305362E-2</v>
      </c>
      <c r="AT63">
        <f t="shared" si="25"/>
        <v>3.2197760231862135E-3</v>
      </c>
      <c r="AU63">
        <f t="shared" si="23"/>
        <v>-4.0928137662730038</v>
      </c>
      <c r="AW63">
        <v>60</v>
      </c>
      <c r="AX63">
        <f>IF(Z63&gt;0, (R63*SUMPRODUCT(K63:$K$98, X63:$X$98)-K63*$AZ$3)/Z63, 0)</f>
        <v>83.275250379012988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0.18528323299999999</v>
      </c>
      <c r="Q64" s="4">
        <f t="shared" si="22"/>
        <v>50</v>
      </c>
      <c r="R64">
        <f t="shared" si="0"/>
        <v>50000</v>
      </c>
      <c r="S64">
        <f t="shared" si="1"/>
        <v>72.909294476110546</v>
      </c>
      <c r="U64">
        <f t="shared" si="12"/>
        <v>0.18528323299999999</v>
      </c>
      <c r="V64">
        <f t="shared" si="13"/>
        <v>0.01</v>
      </c>
      <c r="W64">
        <f t="shared" si="14"/>
        <v>0.14370553553538062</v>
      </c>
      <c r="X64">
        <f t="shared" si="15"/>
        <v>2.6626226223991706E-2</v>
      </c>
      <c r="Y64">
        <f t="shared" si="16"/>
        <v>1.4370553553538063E-3</v>
      </c>
      <c r="Z64">
        <f t="shared" si="17"/>
        <v>0.11564225395603511</v>
      </c>
      <c r="AB64">
        <f t="shared" si="18"/>
        <v>11.96711445255897</v>
      </c>
      <c r="AC64">
        <f t="shared" si="19"/>
        <v>8.431395147561723</v>
      </c>
      <c r="AE64">
        <f t="shared" si="2"/>
        <v>0</v>
      </c>
      <c r="AF64">
        <f t="shared" si="24"/>
        <v>0</v>
      </c>
      <c r="AG64">
        <f t="shared" si="24"/>
        <v>-5.7821126978017556</v>
      </c>
      <c r="AH64">
        <f t="shared" si="4"/>
        <v>-1331.3113111995854</v>
      </c>
      <c r="AI64">
        <f t="shared" si="5"/>
        <v>-1337.0934238973871</v>
      </c>
      <c r="AJ64">
        <f t="shared" si="6"/>
        <v>3.5357193049972473</v>
      </c>
      <c r="AK64">
        <f t="shared" si="20"/>
        <v>0.83769801167912805</v>
      </c>
      <c r="AL64">
        <f t="shared" si="7"/>
        <v>-1332.7200065807108</v>
      </c>
      <c r="AN64">
        <f t="shared" si="25"/>
        <v>0</v>
      </c>
      <c r="AO64">
        <f t="shared" si="25"/>
        <v>0</v>
      </c>
      <c r="AP64">
        <f t="shared" si="25"/>
        <v>-1.4712331810825223E-2</v>
      </c>
      <c r="AQ64">
        <f t="shared" si="25"/>
        <v>-3.387463160536385</v>
      </c>
      <c r="AR64">
        <f t="shared" si="25"/>
        <v>-3.4021754923472103</v>
      </c>
      <c r="AS64">
        <f t="shared" si="25"/>
        <v>8.9964824837876853E-3</v>
      </c>
      <c r="AT64">
        <f t="shared" si="25"/>
        <v>2.131485799261125E-3</v>
      </c>
      <c r="AU64">
        <f t="shared" si="23"/>
        <v>-3.3910475240641618</v>
      </c>
      <c r="AW64">
        <v>61</v>
      </c>
      <c r="AX64">
        <f>IF(Z64&gt;0, (R64*SUMPRODUCT(K64:$K$98, X64:$X$98)-K64*$AZ$3)/Z64, 0)</f>
        <v>72.909294476110546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0.20641411200000001</v>
      </c>
      <c r="Q65" s="4">
        <f t="shared" si="22"/>
        <v>50</v>
      </c>
      <c r="R65">
        <f t="shared" si="0"/>
        <v>50000</v>
      </c>
      <c r="S65">
        <f t="shared" si="1"/>
        <v>61.099262952620542</v>
      </c>
      <c r="U65">
        <f t="shared" si="12"/>
        <v>0.20641411200000001</v>
      </c>
      <c r="V65">
        <f t="shared" si="13"/>
        <v>0.01</v>
      </c>
      <c r="W65">
        <f t="shared" si="14"/>
        <v>0.11564225395603511</v>
      </c>
      <c r="X65">
        <f t="shared" si="15"/>
        <v>2.3870193160013476E-2</v>
      </c>
      <c r="Y65">
        <f t="shared" si="16"/>
        <v>1.1564225395603511E-3</v>
      </c>
      <c r="Z65">
        <f t="shared" si="17"/>
        <v>9.0615638256461295E-2</v>
      </c>
      <c r="AB65">
        <f t="shared" si="18"/>
        <v>8.431395147561723</v>
      </c>
      <c r="AC65">
        <f t="shared" si="19"/>
        <v>5.5365487094510701</v>
      </c>
      <c r="AE65">
        <f t="shared" si="2"/>
        <v>0</v>
      </c>
      <c r="AF65">
        <f t="shared" si="24"/>
        <v>0</v>
      </c>
      <c r="AG65">
        <f t="shared" si="24"/>
        <v>-4.5307819128230644</v>
      </c>
      <c r="AH65">
        <f t="shared" si="4"/>
        <v>-1193.5096580006739</v>
      </c>
      <c r="AI65">
        <f t="shared" si="5"/>
        <v>-1198.040439913497</v>
      </c>
      <c r="AJ65">
        <f t="shared" si="6"/>
        <v>2.8948464381106529</v>
      </c>
      <c r="AK65">
        <f t="shared" si="20"/>
        <v>0.59019766032932064</v>
      </c>
      <c r="AL65">
        <f t="shared" si="7"/>
        <v>-1194.5553958150572</v>
      </c>
      <c r="AN65">
        <f t="shared" si="25"/>
        <v>0</v>
      </c>
      <c r="AO65">
        <f t="shared" si="25"/>
        <v>0</v>
      </c>
      <c r="AP65">
        <f t="shared" si="25"/>
        <v>-1.0293192487978688E-2</v>
      </c>
      <c r="AQ65">
        <f t="shared" si="25"/>
        <v>-2.7114579519471795</v>
      </c>
      <c r="AR65">
        <f t="shared" si="25"/>
        <v>-2.7217511444351583</v>
      </c>
      <c r="AS65">
        <f t="shared" si="25"/>
        <v>6.5766157329886195E-3</v>
      </c>
      <c r="AT65">
        <f t="shared" si="25"/>
        <v>1.3408321655321311E-3</v>
      </c>
      <c r="AU65">
        <f t="shared" si="23"/>
        <v>-2.7138336965366379</v>
      </c>
      <c r="AW65">
        <v>62</v>
      </c>
      <c r="AX65">
        <f>IF(Z65&gt;0, (R65*SUMPRODUCT(K65:$K$98, X65:$X$98)-K65*$AZ$3)/Z65, 0)</f>
        <v>61.099262952620542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0.22879502199999999</v>
      </c>
      <c r="Q66" s="4">
        <f t="shared" si="22"/>
        <v>50</v>
      </c>
      <c r="R66">
        <f t="shared" si="0"/>
        <v>50000</v>
      </c>
      <c r="S66">
        <f t="shared" si="1"/>
        <v>47.333510740206876</v>
      </c>
      <c r="U66">
        <f t="shared" si="12"/>
        <v>0.22879502199999999</v>
      </c>
      <c r="V66">
        <f t="shared" si="13"/>
        <v>0.01</v>
      </c>
      <c r="W66">
        <f t="shared" si="14"/>
        <v>9.0615638256461295E-2</v>
      </c>
      <c r="X66">
        <f t="shared" si="15"/>
        <v>2.0732406948431103E-2</v>
      </c>
      <c r="Y66">
        <f t="shared" si="16"/>
        <v>9.0615638256461299E-4</v>
      </c>
      <c r="Z66">
        <f t="shared" si="17"/>
        <v>6.8977074925465579E-2</v>
      </c>
      <c r="AB66">
        <f t="shared" si="18"/>
        <v>5.5365487094510701</v>
      </c>
      <c r="AC66">
        <f t="shared" si="19"/>
        <v>3.2649271168125793</v>
      </c>
      <c r="AE66">
        <f t="shared" si="2"/>
        <v>0</v>
      </c>
      <c r="AF66">
        <f t="shared" si="24"/>
        <v>0</v>
      </c>
      <c r="AG66">
        <f t="shared" si="24"/>
        <v>-3.4488537462732789</v>
      </c>
      <c r="AH66">
        <f t="shared" si="4"/>
        <v>-1036.6203474215552</v>
      </c>
      <c r="AI66">
        <f t="shared" si="5"/>
        <v>-1040.0692011678284</v>
      </c>
      <c r="AJ66">
        <f t="shared" si="6"/>
        <v>2.2716215926384908</v>
      </c>
      <c r="AK66">
        <f t="shared" si="20"/>
        <v>0.38755840966157495</v>
      </c>
      <c r="AL66">
        <f t="shared" si="7"/>
        <v>-1037.4100211655284</v>
      </c>
      <c r="AN66">
        <f t="shared" si="25"/>
        <v>0</v>
      </c>
      <c r="AO66">
        <f t="shared" si="25"/>
        <v>0</v>
      </c>
      <c r="AP66">
        <f t="shared" si="25"/>
        <v>-6.9957405012156986E-3</v>
      </c>
      <c r="AQ66">
        <f t="shared" si="25"/>
        <v>-2.1027064301226059</v>
      </c>
      <c r="AR66">
        <f t="shared" si="25"/>
        <v>-2.1097021706238213</v>
      </c>
      <c r="AS66">
        <f t="shared" si="25"/>
        <v>4.607813594945635E-3</v>
      </c>
      <c r="AT66">
        <f t="shared" si="25"/>
        <v>7.8613309305618543E-4</v>
      </c>
      <c r="AU66">
        <f t="shared" si="23"/>
        <v>-2.1043082239358197</v>
      </c>
      <c r="AW66">
        <v>63</v>
      </c>
      <c r="AX66">
        <f>IF(Z66&gt;0, (R66*SUMPRODUCT(K66:$K$98, X66:$X$98)-K66*$AZ$3)/Z66, 0)</f>
        <v>47.333510740206876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0.25248784600000002</v>
      </c>
      <c r="Q67" s="4">
        <f t="shared" si="22"/>
        <v>50</v>
      </c>
      <c r="R67">
        <f t="shared" ref="R67:R89" si="26">$C$6</f>
        <v>50000</v>
      </c>
      <c r="S67">
        <f t="shared" ref="S67:S89" si="27">AX67</f>
        <v>30.565912694310999</v>
      </c>
      <c r="U67">
        <f t="shared" si="12"/>
        <v>0.25248784600000002</v>
      </c>
      <c r="V67">
        <f t="shared" si="13"/>
        <v>0.01</v>
      </c>
      <c r="W67">
        <f t="shared" si="14"/>
        <v>6.8977074925465579E-2</v>
      </c>
      <c r="X67">
        <f t="shared" si="15"/>
        <v>1.7415873071311417E-2</v>
      </c>
      <c r="Y67">
        <f t="shared" si="16"/>
        <v>6.8977074925465575E-4</v>
      </c>
      <c r="Z67">
        <f t="shared" si="17"/>
        <v>5.0871431104899507E-2</v>
      </c>
      <c r="AB67">
        <f t="shared" si="18"/>
        <v>3.2649271168125793</v>
      </c>
      <c r="AC67">
        <f t="shared" si="19"/>
        <v>1.5549317217870153</v>
      </c>
      <c r="AE67">
        <f t="shared" ref="AE67:AE89" si="28">$Z67*O67</f>
        <v>0</v>
      </c>
      <c r="AF67">
        <f t="shared" ref="AF67:AG89" si="29">-$Z67*P67</f>
        <v>0</v>
      </c>
      <c r="AG67">
        <f t="shared" si="29"/>
        <v>-2.5435715552449754</v>
      </c>
      <c r="AH67">
        <f t="shared" ref="AH67:AH89" si="30">-X67*R67</f>
        <v>-870.79365356557082</v>
      </c>
      <c r="AI67">
        <f t="shared" ref="AI67:AI89" si="31">SUM(AE67:AH67)</f>
        <v>-873.33722512081579</v>
      </c>
      <c r="AJ67">
        <f t="shared" ref="AJ67:AJ89" si="32">AB67-AC67</f>
        <v>1.709995395025564</v>
      </c>
      <c r="AK67">
        <f t="shared" si="20"/>
        <v>0.22854489817688056</v>
      </c>
      <c r="AL67">
        <f t="shared" ref="AL67:AL89" si="33">SUM(AI67:AK67)</f>
        <v>-871.39868482761335</v>
      </c>
      <c r="AN67">
        <f t="shared" ref="AN67:AT89" si="34">AE67*$K67</f>
        <v>0</v>
      </c>
      <c r="AO67">
        <f t="shared" si="34"/>
        <v>0</v>
      </c>
      <c r="AP67">
        <f t="shared" si="34"/>
        <v>-4.6066461123898473E-3</v>
      </c>
      <c r="AQ67">
        <f t="shared" si="34"/>
        <v>-1.577088794934743</v>
      </c>
      <c r="AR67">
        <f t="shared" si="34"/>
        <v>-1.5816954410471327</v>
      </c>
      <c r="AS67">
        <f t="shared" si="34"/>
        <v>3.0969616806948352E-3</v>
      </c>
      <c r="AT67">
        <f t="shared" si="34"/>
        <v>4.1391619768749182E-4</v>
      </c>
      <c r="AU67">
        <f t="shared" si="23"/>
        <v>-1.5781845631687503</v>
      </c>
      <c r="AW67">
        <v>64</v>
      </c>
      <c r="AX67">
        <f>IF(Z67&gt;0, (R67*SUMPRODUCT(K67:$K$98, X67:$X$98)-K67*$AZ$3)/Z67, 0)</f>
        <v>30.565912694310999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1.6170478387293595E-3</v>
      </c>
      <c r="L68" s="2">
        <v>65</v>
      </c>
      <c r="M68" s="6">
        <v>0.27661797300000002</v>
      </c>
      <c r="Q68" s="4">
        <f t="shared" si="22"/>
        <v>50</v>
      </c>
      <c r="R68">
        <f t="shared" si="26"/>
        <v>50000</v>
      </c>
      <c r="S68">
        <f t="shared" si="27"/>
        <v>9.0512774501726359</v>
      </c>
      <c r="U68">
        <f t="shared" ref="U68:U89" si="38">M68</f>
        <v>0.27661797300000002</v>
      </c>
      <c r="V68">
        <f t="shared" ref="V68:V89" si="39">$C$10</f>
        <v>0.01</v>
      </c>
      <c r="W68">
        <f t="shared" ref="W68:W89" si="40">Z67</f>
        <v>5.0871431104899507E-2</v>
      </c>
      <c r="X68">
        <f t="shared" ref="X68:X89" si="41">U68*W68</f>
        <v>1.4071952155846452E-2</v>
      </c>
      <c r="Y68">
        <f t="shared" ref="Y68:Y89" si="42">V68*W68</f>
        <v>5.0871431104899511E-4</v>
      </c>
      <c r="Z68">
        <f t="shared" ref="Z68:Z89" si="43">MAX(0, W68-X68-Y68)</f>
        <v>3.6290764638004062E-2</v>
      </c>
      <c r="AB68">
        <f t="shared" ref="AB68:AB89" si="44">AC67</f>
        <v>1.5549317217870153</v>
      </c>
      <c r="AC68">
        <f t="shared" ref="AC68:AC89" si="45">S68*Z68</f>
        <v>0.3284777796174887</v>
      </c>
      <c r="AE68">
        <f t="shared" si="28"/>
        <v>0</v>
      </c>
      <c r="AF68">
        <f t="shared" si="29"/>
        <v>0</v>
      </c>
      <c r="AG68">
        <f t="shared" si="29"/>
        <v>-1.814538231900203</v>
      </c>
      <c r="AH68">
        <f t="shared" si="30"/>
        <v>-703.59760779232261</v>
      </c>
      <c r="AI68">
        <f t="shared" si="31"/>
        <v>-705.41214602422281</v>
      </c>
      <c r="AJ68">
        <f t="shared" si="32"/>
        <v>1.2264539421695266</v>
      </c>
      <c r="AK68">
        <f t="shared" ref="AK68:AK89" si="46">G68*SUM(AB68:AB68, AE68:AF68)</f>
        <v>0.10884522052509109</v>
      </c>
      <c r="AL68">
        <f t="shared" si="33"/>
        <v>-704.07684686152822</v>
      </c>
      <c r="AN68">
        <f t="shared" si="34"/>
        <v>0</v>
      </c>
      <c r="AO68">
        <f t="shared" si="34"/>
        <v>0</v>
      </c>
      <c r="AP68">
        <f t="shared" si="34"/>
        <v>-2.9341951261860166E-3</v>
      </c>
      <c r="AQ68">
        <f t="shared" si="34"/>
        <v>-1.1377509910157229</v>
      </c>
      <c r="AR68">
        <f t="shared" si="34"/>
        <v>-1.1406851861419089</v>
      </c>
      <c r="AS68">
        <f t="shared" si="34"/>
        <v>1.983234696486336E-3</v>
      </c>
      <c r="AT68">
        <f t="shared" si="34"/>
        <v>1.7600792860611908E-4</v>
      </c>
      <c r="AU68">
        <f t="shared" si="23"/>
        <v>-1.1385259435168165</v>
      </c>
      <c r="AW68">
        <v>65</v>
      </c>
      <c r="AX68">
        <f>IF(Z68&gt;0, (R68*SUMPRODUCT(K68:$K$98, X68:$X$98)-K68*$AZ$3)/Z68, 0)</f>
        <v>9.0512774501726359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1.4437927131512138E-3</v>
      </c>
      <c r="L69" s="2">
        <v>66</v>
      </c>
      <c r="M69" s="6">
        <v>0.30183517399999998</v>
      </c>
      <c r="Q69" s="4">
        <f t="shared" ref="Q69:Q89" si="48">$C$8</f>
        <v>50</v>
      </c>
      <c r="R69">
        <f t="shared" si="26"/>
        <v>50000</v>
      </c>
      <c r="S69">
        <f t="shared" si="27"/>
        <v>-19.868896754928695</v>
      </c>
      <c r="U69">
        <f t="shared" si="38"/>
        <v>0.30183517399999998</v>
      </c>
      <c r="V69">
        <f t="shared" si="39"/>
        <v>0.01</v>
      </c>
      <c r="W69">
        <f t="shared" si="40"/>
        <v>3.6290764638004062E-2</v>
      </c>
      <c r="X69">
        <f t="shared" si="41"/>
        <v>1.0953829259105003E-2</v>
      </c>
      <c r="Y69">
        <f t="shared" si="42"/>
        <v>3.6290764638004062E-4</v>
      </c>
      <c r="Z69">
        <f t="shared" si="43"/>
        <v>2.497402773251902E-2</v>
      </c>
      <c r="AB69">
        <f t="shared" si="44"/>
        <v>0.3284777796174887</v>
      </c>
      <c r="AC69">
        <f t="shared" si="45"/>
        <v>-0.49620637857214639</v>
      </c>
      <c r="AE69">
        <f t="shared" si="28"/>
        <v>0</v>
      </c>
      <c r="AF69">
        <f t="shared" si="29"/>
        <v>0</v>
      </c>
      <c r="AG69">
        <f t="shared" si="29"/>
        <v>-1.2487013866259511</v>
      </c>
      <c r="AH69">
        <f t="shared" si="30"/>
        <v>-547.69146295525013</v>
      </c>
      <c r="AI69">
        <f t="shared" si="31"/>
        <v>-548.94016434187608</v>
      </c>
      <c r="AJ69">
        <f t="shared" si="32"/>
        <v>0.82468415818963514</v>
      </c>
      <c r="AK69">
        <f t="shared" si="46"/>
        <v>2.2993444573224209E-2</v>
      </c>
      <c r="AL69">
        <f t="shared" si="33"/>
        <v>-548.09248673911327</v>
      </c>
      <c r="AN69">
        <f t="shared" si="34"/>
        <v>0</v>
      </c>
      <c r="AO69">
        <f t="shared" si="34"/>
        <v>0</v>
      </c>
      <c r="AP69">
        <f t="shared" si="34"/>
        <v>-1.8028659629123647E-3</v>
      </c>
      <c r="AQ69">
        <f t="shared" si="34"/>
        <v>-0.79075294326991807</v>
      </c>
      <c r="AR69">
        <f t="shared" si="34"/>
        <v>-0.79255580923283042</v>
      </c>
      <c r="AS69">
        <f t="shared" si="34"/>
        <v>1.190672978245438E-3</v>
      </c>
      <c r="AT69">
        <f t="shared" si="34"/>
        <v>3.3197767725067432E-5</v>
      </c>
      <c r="AU69">
        <f t="shared" si="23"/>
        <v>-0.79133193848686001</v>
      </c>
      <c r="AW69">
        <v>66</v>
      </c>
      <c r="AX69">
        <f>IF(Z69&gt;0, (R69*SUMPRODUCT(K69:$K$98, X69:$X$98)-K69*$AZ$3)/Z69, 0)</f>
        <v>-19.868896754928695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0.327222552</v>
      </c>
      <c r="Q70" s="4">
        <f t="shared" si="48"/>
        <v>50</v>
      </c>
      <c r="R70">
        <f t="shared" si="26"/>
        <v>50000</v>
      </c>
      <c r="S70">
        <f t="shared" si="27"/>
        <v>-60.864054483697053</v>
      </c>
      <c r="U70">
        <f t="shared" si="38"/>
        <v>0.327222552</v>
      </c>
      <c r="V70">
        <f t="shared" si="39"/>
        <v>0.01</v>
      </c>
      <c r="W70">
        <f t="shared" si="40"/>
        <v>2.497402773251902E-2</v>
      </c>
      <c r="X70">
        <f t="shared" si="41"/>
        <v>8.1720650883536465E-3</v>
      </c>
      <c r="Y70">
        <f t="shared" si="42"/>
        <v>2.4974027732519019E-4</v>
      </c>
      <c r="Z70">
        <f t="shared" si="43"/>
        <v>1.6552222366840185E-2</v>
      </c>
      <c r="AB70">
        <f t="shared" si="44"/>
        <v>-0.49620637857214639</v>
      </c>
      <c r="AC70">
        <f t="shared" si="45"/>
        <v>-1.00743536396163</v>
      </c>
      <c r="AE70">
        <f t="shared" si="28"/>
        <v>0</v>
      </c>
      <c r="AF70">
        <f t="shared" si="29"/>
        <v>0</v>
      </c>
      <c r="AG70">
        <f t="shared" si="29"/>
        <v>-0.82761111834200929</v>
      </c>
      <c r="AH70">
        <f t="shared" si="30"/>
        <v>-408.60325441768231</v>
      </c>
      <c r="AI70">
        <f t="shared" si="31"/>
        <v>-409.43086553602433</v>
      </c>
      <c r="AJ70">
        <f t="shared" si="32"/>
        <v>0.51122898538948358</v>
      </c>
      <c r="AK70">
        <f t="shared" si="46"/>
        <v>-3.4734446500050253E-2</v>
      </c>
      <c r="AL70">
        <f t="shared" si="33"/>
        <v>-408.9543709971349</v>
      </c>
      <c r="AN70">
        <f t="shared" si="34"/>
        <v>0</v>
      </c>
      <c r="AO70">
        <f t="shared" si="34"/>
        <v>0</v>
      </c>
      <c r="AP70">
        <f t="shared" si="34"/>
        <v>-1.0668740196295714E-3</v>
      </c>
      <c r="AQ70">
        <f t="shared" si="34"/>
        <v>-0.52673071544475103</v>
      </c>
      <c r="AR70">
        <f t="shared" si="34"/>
        <v>-0.52779758946438071</v>
      </c>
      <c r="AS70">
        <f t="shared" si="34"/>
        <v>6.5902561058662926E-4</v>
      </c>
      <c r="AT70">
        <f t="shared" si="34"/>
        <v>-4.4776197100101105E-5</v>
      </c>
      <c r="AU70">
        <f t="shared" si="23"/>
        <v>-0.52718334005089418</v>
      </c>
      <c r="AW70">
        <v>67</v>
      </c>
      <c r="AX70">
        <f>IF(Z70&gt;0, (R70*SUMPRODUCT(K70:$K$98, X70:$X$98)-K70*$AZ$3)/Z70, 0)</f>
        <v>-60.864054483697053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0.35219428400000002</v>
      </c>
      <c r="Q71" s="4">
        <f t="shared" si="48"/>
        <v>50</v>
      </c>
      <c r="R71">
        <f t="shared" si="26"/>
        <v>50000</v>
      </c>
      <c r="S71">
        <f t="shared" si="27"/>
        <v>-121.68027858216345</v>
      </c>
      <c r="U71">
        <f t="shared" si="38"/>
        <v>0.35219428400000002</v>
      </c>
      <c r="V71">
        <f t="shared" si="39"/>
        <v>0.01</v>
      </c>
      <c r="W71">
        <f t="shared" si="40"/>
        <v>1.6552222366840185E-2</v>
      </c>
      <c r="X71">
        <f t="shared" si="41"/>
        <v>5.8295981050980649E-3</v>
      </c>
      <c r="Y71">
        <f t="shared" si="42"/>
        <v>1.6552222366840187E-4</v>
      </c>
      <c r="Z71">
        <f t="shared" si="43"/>
        <v>1.055710203807372E-2</v>
      </c>
      <c r="AB71">
        <f t="shared" si="44"/>
        <v>-1.00743536396163</v>
      </c>
      <c r="AC71">
        <f t="shared" si="45"/>
        <v>-1.2845911170131359</v>
      </c>
      <c r="AE71">
        <f t="shared" si="28"/>
        <v>0</v>
      </c>
      <c r="AF71">
        <f t="shared" si="29"/>
        <v>0</v>
      </c>
      <c r="AG71">
        <f t="shared" si="29"/>
        <v>-0.52785510190368601</v>
      </c>
      <c r="AH71">
        <f t="shared" si="30"/>
        <v>-291.47990525490326</v>
      </c>
      <c r="AI71">
        <f t="shared" si="31"/>
        <v>-292.00776035680695</v>
      </c>
      <c r="AJ71">
        <f t="shared" si="32"/>
        <v>0.27715575305150586</v>
      </c>
      <c r="AK71">
        <f t="shared" si="46"/>
        <v>-7.0520475477314104E-2</v>
      </c>
      <c r="AL71">
        <f t="shared" si="33"/>
        <v>-291.8011250792328</v>
      </c>
      <c r="AN71">
        <f t="shared" si="34"/>
        <v>0</v>
      </c>
      <c r="AO71">
        <f t="shared" si="34"/>
        <v>0</v>
      </c>
      <c r="AP71">
        <f t="shared" si="34"/>
        <v>-6.0755209640324717E-4</v>
      </c>
      <c r="AQ71">
        <f t="shared" si="34"/>
        <v>-0.33548833166217751</v>
      </c>
      <c r="AR71">
        <f t="shared" si="34"/>
        <v>-0.33609588375858079</v>
      </c>
      <c r="AS71">
        <f t="shared" si="34"/>
        <v>3.1900148012093543E-4</v>
      </c>
      <c r="AT71">
        <f t="shared" si="34"/>
        <v>-8.1167848072468877E-5</v>
      </c>
      <c r="AU71">
        <f t="shared" si="23"/>
        <v>-0.33585805012653236</v>
      </c>
      <c r="AW71">
        <v>68</v>
      </c>
      <c r="AX71">
        <f>IF(Z71&gt;0, (R71*SUMPRODUCT(K71:$K$98, X71:$X$98)-K71*$AZ$3)/Z71, 0)</f>
        <v>-121.68027858216345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0.377763185</v>
      </c>
      <c r="Q72" s="4">
        <f t="shared" si="48"/>
        <v>50</v>
      </c>
      <c r="R72">
        <f t="shared" si="26"/>
        <v>50000</v>
      </c>
      <c r="S72">
        <f t="shared" si="27"/>
        <v>-216.17640911804372</v>
      </c>
      <c r="U72">
        <f t="shared" si="38"/>
        <v>0.377763185</v>
      </c>
      <c r="V72">
        <f t="shared" si="39"/>
        <v>0.01</v>
      </c>
      <c r="W72">
        <f t="shared" si="40"/>
        <v>1.055710203807372E-2</v>
      </c>
      <c r="X72">
        <f t="shared" si="41"/>
        <v>3.9880844902727194E-3</v>
      </c>
      <c r="Y72">
        <f t="shared" si="42"/>
        <v>1.055710203807372E-4</v>
      </c>
      <c r="Z72">
        <f t="shared" si="43"/>
        <v>6.4634465274202631E-3</v>
      </c>
      <c r="AB72">
        <f t="shared" si="44"/>
        <v>-1.2845911170131359</v>
      </c>
      <c r="AC72">
        <f t="shared" si="45"/>
        <v>-1.3972446608242017</v>
      </c>
      <c r="AE72">
        <f t="shared" si="28"/>
        <v>0</v>
      </c>
      <c r="AF72">
        <f t="shared" si="29"/>
        <v>0</v>
      </c>
      <c r="AG72">
        <f t="shared" si="29"/>
        <v>-0.32317232637101317</v>
      </c>
      <c r="AH72">
        <f t="shared" si="30"/>
        <v>-199.40422451363597</v>
      </c>
      <c r="AI72">
        <f t="shared" si="31"/>
        <v>-199.72739684000697</v>
      </c>
      <c r="AJ72">
        <f t="shared" si="32"/>
        <v>0.11265354381106585</v>
      </c>
      <c r="AK72">
        <f t="shared" si="46"/>
        <v>-8.9921378190919526E-2</v>
      </c>
      <c r="AL72">
        <f t="shared" si="33"/>
        <v>-199.70466467438683</v>
      </c>
      <c r="AN72">
        <f t="shared" si="34"/>
        <v>0</v>
      </c>
      <c r="AO72">
        <f t="shared" si="34"/>
        <v>0</v>
      </c>
      <c r="AP72">
        <f t="shared" si="34"/>
        <v>-3.3211228611472948E-4</v>
      </c>
      <c r="AQ72">
        <f t="shared" si="34"/>
        <v>-0.20492037052742648</v>
      </c>
      <c r="AR72">
        <f t="shared" si="34"/>
        <v>-0.20525248281354119</v>
      </c>
      <c r="AS72">
        <f t="shared" si="34"/>
        <v>1.1576989401953543E-4</v>
      </c>
      <c r="AT72">
        <f t="shared" si="34"/>
        <v>-9.2408885429405685E-5</v>
      </c>
      <c r="AU72">
        <f t="shared" si="23"/>
        <v>-0.20522912180495106</v>
      </c>
      <c r="AW72">
        <v>69</v>
      </c>
      <c r="AX72">
        <f>IF(Z72&gt;0, (R72*SUMPRODUCT(K72:$K$98, X72:$X$98)-K72*$AZ$3)/Z72, 0)</f>
        <v>-216.17640911804372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0.40377970400000002</v>
      </c>
      <c r="Q73" s="4">
        <f t="shared" si="48"/>
        <v>50</v>
      </c>
      <c r="R73">
        <f t="shared" si="26"/>
        <v>50000</v>
      </c>
      <c r="S73">
        <f t="shared" si="27"/>
        <v>-370.33626013546348</v>
      </c>
      <c r="U73">
        <f t="shared" si="38"/>
        <v>0.40377970400000002</v>
      </c>
      <c r="V73">
        <f t="shared" si="39"/>
        <v>0.01</v>
      </c>
      <c r="W73">
        <f t="shared" si="40"/>
        <v>6.4634465274202631E-3</v>
      </c>
      <c r="X73">
        <f t="shared" si="41"/>
        <v>2.6098085256615819E-3</v>
      </c>
      <c r="Y73">
        <f t="shared" si="42"/>
        <v>6.4634465274202634E-5</v>
      </c>
      <c r="Z73">
        <f t="shared" si="43"/>
        <v>3.7890035364844788E-3</v>
      </c>
      <c r="AB73">
        <f t="shared" si="44"/>
        <v>-1.3972446608242017</v>
      </c>
      <c r="AC73">
        <f t="shared" si="45"/>
        <v>-1.4032053993417071</v>
      </c>
      <c r="AE73">
        <f t="shared" si="28"/>
        <v>0</v>
      </c>
      <c r="AF73">
        <f t="shared" si="29"/>
        <v>0</v>
      </c>
      <c r="AG73">
        <f t="shared" si="29"/>
        <v>-0.18945017682422394</v>
      </c>
      <c r="AH73">
        <f t="shared" si="30"/>
        <v>-130.4904262830791</v>
      </c>
      <c r="AI73">
        <f t="shared" si="31"/>
        <v>-130.67987645990334</v>
      </c>
      <c r="AJ73">
        <f t="shared" si="32"/>
        <v>5.9607385175053373E-3</v>
      </c>
      <c r="AK73">
        <f t="shared" si="46"/>
        <v>-9.7807126257694124E-2</v>
      </c>
      <c r="AL73">
        <f t="shared" si="33"/>
        <v>-130.77172284764353</v>
      </c>
      <c r="AN73">
        <f t="shared" si="34"/>
        <v>0</v>
      </c>
      <c r="AO73">
        <f t="shared" si="34"/>
        <v>0</v>
      </c>
      <c r="AP73">
        <f t="shared" si="34"/>
        <v>-1.7383121667090479E-4</v>
      </c>
      <c r="AQ73">
        <f t="shared" si="34"/>
        <v>-0.11973232194836497</v>
      </c>
      <c r="AR73">
        <f t="shared" si="34"/>
        <v>-0.1199061531650359</v>
      </c>
      <c r="AS73">
        <f t="shared" si="34"/>
        <v>5.4693136006753509E-6</v>
      </c>
      <c r="AT73">
        <f t="shared" si="34"/>
        <v>-8.9743551795333178E-5</v>
      </c>
      <c r="AU73">
        <f t="shared" si="23"/>
        <v>-0.11999042740323056</v>
      </c>
      <c r="AW73">
        <v>70</v>
      </c>
      <c r="AX73">
        <f>IF(Z73&gt;0, (R73*SUMPRODUCT(K73:$K$98, X73:$X$98)-K73*$AZ$3)/Z73, 0)</f>
        <v>-370.33626013546348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0.43007572599999999</v>
      </c>
      <c r="Q74" s="4">
        <f t="shared" si="48"/>
        <v>50</v>
      </c>
      <c r="R74">
        <f t="shared" si="26"/>
        <v>50000</v>
      </c>
      <c r="S74">
        <f t="shared" si="27"/>
        <v>-634.10807556076838</v>
      </c>
      <c r="U74">
        <f t="shared" si="38"/>
        <v>0.43007572599999999</v>
      </c>
      <c r="V74">
        <f t="shared" si="39"/>
        <v>0.01</v>
      </c>
      <c r="W74">
        <f t="shared" si="40"/>
        <v>3.7890035364844788E-3</v>
      </c>
      <c r="X74">
        <f t="shared" si="41"/>
        <v>1.6295584467701297E-3</v>
      </c>
      <c r="Y74">
        <f t="shared" si="42"/>
        <v>3.7890035364844785E-5</v>
      </c>
      <c r="Z74">
        <f t="shared" si="43"/>
        <v>2.1215550543495043E-3</v>
      </c>
      <c r="AB74">
        <f t="shared" si="44"/>
        <v>-1.4032053993417071</v>
      </c>
      <c r="AC74">
        <f t="shared" si="45"/>
        <v>-1.3452951927097856</v>
      </c>
      <c r="AE74">
        <f t="shared" si="28"/>
        <v>0</v>
      </c>
      <c r="AF74">
        <f t="shared" si="29"/>
        <v>0</v>
      </c>
      <c r="AG74">
        <f t="shared" si="29"/>
        <v>-0.10607775271747522</v>
      </c>
      <c r="AH74">
        <f t="shared" si="30"/>
        <v>-81.477922338506488</v>
      </c>
      <c r="AI74">
        <f t="shared" si="31"/>
        <v>-81.58400009122397</v>
      </c>
      <c r="AJ74">
        <f t="shared" si="32"/>
        <v>-5.7910206631921479E-2</v>
      </c>
      <c r="AK74">
        <f t="shared" si="46"/>
        <v>-9.8224377953919501E-2</v>
      </c>
      <c r="AL74">
        <f t="shared" si="33"/>
        <v>-81.740134675809813</v>
      </c>
      <c r="AN74">
        <f t="shared" si="34"/>
        <v>0</v>
      </c>
      <c r="AO74">
        <f t="shared" si="34"/>
        <v>0</v>
      </c>
      <c r="AP74">
        <f t="shared" si="34"/>
        <v>-8.6903855172315236E-5</v>
      </c>
      <c r="AQ74">
        <f t="shared" si="34"/>
        <v>-6.6750523849288118E-2</v>
      </c>
      <c r="AR74">
        <f t="shared" si="34"/>
        <v>-6.6837427704460439E-2</v>
      </c>
      <c r="AS74">
        <f t="shared" si="34"/>
        <v>-4.7442749127077629E-5</v>
      </c>
      <c r="AT74">
        <f t="shared" si="34"/>
        <v>-8.0470003345875396E-5</v>
      </c>
      <c r="AU74">
        <f t="shared" si="23"/>
        <v>-6.6965340456933392E-2</v>
      </c>
      <c r="AW74">
        <v>71</v>
      </c>
      <c r="AX74">
        <f>IF(Z74&gt;0, (R74*SUMPRODUCT(K74:$K$98, X74:$X$98)-K74*$AZ$3)/Z74, 0)</f>
        <v>-634.10807556076838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0.45648519999999998</v>
      </c>
      <c r="Q75" s="4">
        <f t="shared" si="48"/>
        <v>50</v>
      </c>
      <c r="R75">
        <f t="shared" si="26"/>
        <v>50000</v>
      </c>
      <c r="S75">
        <f t="shared" si="27"/>
        <v>-1107.39229064544</v>
      </c>
      <c r="U75">
        <f t="shared" si="38"/>
        <v>0.45648519999999998</v>
      </c>
      <c r="V75">
        <f t="shared" si="39"/>
        <v>0.01</v>
      </c>
      <c r="W75">
        <f t="shared" si="40"/>
        <v>2.1215550543495043E-3</v>
      </c>
      <c r="X75">
        <f t="shared" si="41"/>
        <v>9.684584832957443E-4</v>
      </c>
      <c r="Y75">
        <f t="shared" si="42"/>
        <v>2.1215550543495042E-5</v>
      </c>
      <c r="Z75">
        <f t="shared" si="43"/>
        <v>1.1318810205102649E-3</v>
      </c>
      <c r="AB75">
        <f t="shared" si="44"/>
        <v>-1.3452951927097856</v>
      </c>
      <c r="AC75">
        <f t="shared" si="45"/>
        <v>-1.2534363160409605</v>
      </c>
      <c r="AE75">
        <f t="shared" si="28"/>
        <v>0</v>
      </c>
      <c r="AF75">
        <f t="shared" si="29"/>
        <v>0</v>
      </c>
      <c r="AG75">
        <f t="shared" si="29"/>
        <v>-5.6594051025513244E-2</v>
      </c>
      <c r="AH75">
        <f t="shared" si="30"/>
        <v>-48.422924164787219</v>
      </c>
      <c r="AI75">
        <f t="shared" si="31"/>
        <v>-48.479518215812732</v>
      </c>
      <c r="AJ75">
        <f t="shared" si="32"/>
        <v>-9.1858876668825085E-2</v>
      </c>
      <c r="AK75">
        <f t="shared" si="46"/>
        <v>-9.4170663489685003E-2</v>
      </c>
      <c r="AL75">
        <f t="shared" si="33"/>
        <v>-48.665547755971239</v>
      </c>
      <c r="AN75">
        <f t="shared" si="34"/>
        <v>0</v>
      </c>
      <c r="AO75">
        <f t="shared" si="34"/>
        <v>0</v>
      </c>
      <c r="AP75">
        <f t="shared" si="34"/>
        <v>-4.1396868670970287E-5</v>
      </c>
      <c r="AQ75">
        <f t="shared" si="34"/>
        <v>-3.5419931883129779E-2</v>
      </c>
      <c r="AR75">
        <f t="shared" si="34"/>
        <v>-3.5461328751800747E-2</v>
      </c>
      <c r="AS75">
        <f t="shared" si="34"/>
        <v>-6.7192042004696247E-5</v>
      </c>
      <c r="AT75">
        <f t="shared" si="34"/>
        <v>-6.8883045452660676E-5</v>
      </c>
      <c r="AU75">
        <f t="shared" si="23"/>
        <v>-3.5597403839258107E-2</v>
      </c>
      <c r="AW75">
        <v>72</v>
      </c>
      <c r="AX75">
        <f>IF(Z75&gt;0, (R75*SUMPRODUCT(K75:$K$98, X75:$X$98)-K75*$AZ$3)/Z75, 0)</f>
        <v>-1107.39229064544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0.483034941</v>
      </c>
      <c r="Q76" s="4">
        <f t="shared" si="48"/>
        <v>50</v>
      </c>
      <c r="R76">
        <f t="shared" si="26"/>
        <v>50000</v>
      </c>
      <c r="S76">
        <f t="shared" si="27"/>
        <v>-1999.289773781549</v>
      </c>
      <c r="U76">
        <f t="shared" si="38"/>
        <v>0.483034941</v>
      </c>
      <c r="V76">
        <f t="shared" si="39"/>
        <v>0.01</v>
      </c>
      <c r="W76">
        <f t="shared" si="40"/>
        <v>1.1318810205102649E-3</v>
      </c>
      <c r="X76">
        <f t="shared" si="41"/>
        <v>5.467380819611956E-4</v>
      </c>
      <c r="Y76">
        <f t="shared" si="42"/>
        <v>1.1318810205102648E-5</v>
      </c>
      <c r="Z76">
        <f t="shared" si="43"/>
        <v>5.7382412834396665E-4</v>
      </c>
      <c r="AB76">
        <f t="shared" si="44"/>
        <v>-1.2534363160409605</v>
      </c>
      <c r="AC76">
        <f t="shared" si="45"/>
        <v>-1.1472407117472037</v>
      </c>
      <c r="AE76">
        <f t="shared" si="28"/>
        <v>0</v>
      </c>
      <c r="AF76">
        <f t="shared" si="29"/>
        <v>0</v>
      </c>
      <c r="AG76">
        <f t="shared" si="29"/>
        <v>-2.8691206417198332E-2</v>
      </c>
      <c r="AH76">
        <f t="shared" si="30"/>
        <v>-27.336904098059779</v>
      </c>
      <c r="AI76">
        <f t="shared" si="31"/>
        <v>-27.36559530447698</v>
      </c>
      <c r="AJ76">
        <f t="shared" si="32"/>
        <v>-0.10619560429375685</v>
      </c>
      <c r="AK76">
        <f t="shared" si="46"/>
        <v>-8.7740542122867249E-2</v>
      </c>
      <c r="AL76">
        <f t="shared" si="33"/>
        <v>-27.559531450893601</v>
      </c>
      <c r="AN76">
        <f t="shared" si="34"/>
        <v>0</v>
      </c>
      <c r="AO76">
        <f t="shared" si="34"/>
        <v>0</v>
      </c>
      <c r="AP76">
        <f t="shared" si="34"/>
        <v>-1.8738183900172948E-5</v>
      </c>
      <c r="AQ76">
        <f t="shared" si="34"/>
        <v>-1.7853691085774E-2</v>
      </c>
      <c r="AR76">
        <f t="shared" si="34"/>
        <v>-1.7872429269674174E-2</v>
      </c>
      <c r="AS76">
        <f t="shared" si="34"/>
        <v>-6.9356189966748879E-5</v>
      </c>
      <c r="AT76">
        <f t="shared" si="34"/>
        <v>-5.7303216528867803E-5</v>
      </c>
      <c r="AU76">
        <f t="shared" si="23"/>
        <v>-1.799908867616979E-2</v>
      </c>
      <c r="AW76">
        <v>73</v>
      </c>
      <c r="AX76">
        <f>IF(Z76&gt;0, (R76*SUMPRODUCT(K76:$K$98, X76:$X$98)-K76*$AZ$3)/Z76, 0)</f>
        <v>-1999.289773781549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0.509773425</v>
      </c>
      <c r="Q77" s="4">
        <f t="shared" si="48"/>
        <v>50</v>
      </c>
      <c r="R77">
        <f t="shared" si="26"/>
        <v>50000</v>
      </c>
      <c r="S77">
        <f t="shared" si="27"/>
        <v>-3769.1641323230015</v>
      </c>
      <c r="U77">
        <f t="shared" si="38"/>
        <v>0.509773425</v>
      </c>
      <c r="V77">
        <f t="shared" si="39"/>
        <v>0.01</v>
      </c>
      <c r="W77">
        <f t="shared" si="40"/>
        <v>5.7382412834396665E-4</v>
      </c>
      <c r="X77">
        <f t="shared" si="41"/>
        <v>2.9252029125354347E-4</v>
      </c>
      <c r="Y77">
        <f t="shared" si="42"/>
        <v>5.7382412834396663E-6</v>
      </c>
      <c r="Z77">
        <f t="shared" si="43"/>
        <v>2.7556559580698352E-4</v>
      </c>
      <c r="AB77">
        <f t="shared" si="44"/>
        <v>-1.1472407117472037</v>
      </c>
      <c r="AC77">
        <f t="shared" si="45"/>
        <v>-1.0386519598179</v>
      </c>
      <c r="AE77">
        <f t="shared" si="28"/>
        <v>0</v>
      </c>
      <c r="AF77">
        <f t="shared" si="29"/>
        <v>0</v>
      </c>
      <c r="AG77">
        <f t="shared" si="29"/>
        <v>-1.3778279790349176E-2</v>
      </c>
      <c r="AH77">
        <f t="shared" si="30"/>
        <v>-14.626014562677174</v>
      </c>
      <c r="AI77">
        <f t="shared" si="31"/>
        <v>-14.639792842467523</v>
      </c>
      <c r="AJ77">
        <f t="shared" si="32"/>
        <v>-0.10858875192930362</v>
      </c>
      <c r="AK77">
        <f t="shared" si="46"/>
        <v>-8.0306849822304266E-2</v>
      </c>
      <c r="AL77">
        <f t="shared" si="33"/>
        <v>-14.82868844421913</v>
      </c>
      <c r="AN77">
        <f t="shared" si="34"/>
        <v>0</v>
      </c>
      <c r="AO77">
        <f t="shared" si="34"/>
        <v>0</v>
      </c>
      <c r="AP77">
        <f t="shared" si="34"/>
        <v>-8.0344409608037462E-6</v>
      </c>
      <c r="AQ77">
        <f t="shared" si="34"/>
        <v>-8.5287751652419839E-3</v>
      </c>
      <c r="AR77">
        <f t="shared" si="34"/>
        <v>-8.5368096062027887E-3</v>
      </c>
      <c r="AS77">
        <f t="shared" si="34"/>
        <v>-6.3320670624968044E-5</v>
      </c>
      <c r="AT77">
        <f t="shared" si="34"/>
        <v>-4.6828824313567301E-5</v>
      </c>
      <c r="AU77">
        <f t="shared" si="23"/>
        <v>-8.6469591011413237E-3</v>
      </c>
      <c r="AW77">
        <v>74</v>
      </c>
      <c r="AX77">
        <f>IF(Z77&gt;0, (R77*SUMPRODUCT(K77:$K$98, X77:$X$98)-K77*$AZ$3)/Z77, 0)</f>
        <v>-3769.1641323230015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0.53654903799999998</v>
      </c>
      <c r="Q78" s="4">
        <f t="shared" si="48"/>
        <v>50</v>
      </c>
      <c r="R78">
        <f t="shared" si="26"/>
        <v>50000</v>
      </c>
      <c r="S78">
        <f t="shared" si="27"/>
        <v>-7476.9482925838975</v>
      </c>
      <c r="U78">
        <f t="shared" si="38"/>
        <v>0.53654903799999998</v>
      </c>
      <c r="V78">
        <f t="shared" si="39"/>
        <v>0.01</v>
      </c>
      <c r="W78">
        <f t="shared" si="40"/>
        <v>2.7556559580698352E-4</v>
      </c>
      <c r="X78">
        <f t="shared" si="41"/>
        <v>1.4785445533613384E-4</v>
      </c>
      <c r="Y78">
        <f t="shared" si="42"/>
        <v>2.7556559580698352E-6</v>
      </c>
      <c r="Z78">
        <f t="shared" si="43"/>
        <v>1.2495548451277986E-4</v>
      </c>
      <c r="AB78">
        <f t="shared" si="44"/>
        <v>-1.0386519598179</v>
      </c>
      <c r="AC78">
        <f t="shared" si="45"/>
        <v>-0.93428569657682303</v>
      </c>
      <c r="AE78">
        <f t="shared" si="28"/>
        <v>0</v>
      </c>
      <c r="AF78">
        <f t="shared" si="29"/>
        <v>0</v>
      </c>
      <c r="AG78">
        <f t="shared" si="29"/>
        <v>-6.2477742256389929E-3</v>
      </c>
      <c r="AH78">
        <f t="shared" si="30"/>
        <v>-7.3927227668066919</v>
      </c>
      <c r="AI78">
        <f t="shared" si="31"/>
        <v>-7.3989705410323312</v>
      </c>
      <c r="AJ78">
        <f t="shared" si="32"/>
        <v>-0.10436626324107701</v>
      </c>
      <c r="AK78">
        <f t="shared" si="46"/>
        <v>-7.2705637187253008E-2</v>
      </c>
      <c r="AL78">
        <f t="shared" si="33"/>
        <v>-7.5760424414606611</v>
      </c>
      <c r="AN78">
        <f t="shared" si="34"/>
        <v>0</v>
      </c>
      <c r="AO78">
        <f t="shared" si="34"/>
        <v>0</v>
      </c>
      <c r="AP78">
        <f t="shared" si="34"/>
        <v>-3.252879448936307E-6</v>
      </c>
      <c r="AQ78">
        <f t="shared" si="34"/>
        <v>-3.8489924717741483E-3</v>
      </c>
      <c r="AR78">
        <f t="shared" si="34"/>
        <v>-3.8522453512230847E-3</v>
      </c>
      <c r="AS78">
        <f t="shared" si="34"/>
        <v>-5.4337890678892868E-5</v>
      </c>
      <c r="AT78">
        <f t="shared" si="34"/>
        <v>-3.78539083659103E-5</v>
      </c>
      <c r="AU78">
        <f t="shared" si="23"/>
        <v>-3.9444371502678878E-3</v>
      </c>
      <c r="AW78">
        <v>75</v>
      </c>
      <c r="AX78">
        <f>IF(Z78&gt;0, (R78*SUMPRODUCT(K78:$K$98, X78:$X$98)-K78*$AZ$3)/Z78, 0)</f>
        <v>-7476.9482925838975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0.56320604299999999</v>
      </c>
      <c r="Q79" s="4">
        <f t="shared" si="48"/>
        <v>50</v>
      </c>
      <c r="R79">
        <f t="shared" si="26"/>
        <v>50000</v>
      </c>
      <c r="S79">
        <f t="shared" si="27"/>
        <v>-15700.950499551755</v>
      </c>
      <c r="U79">
        <f t="shared" si="38"/>
        <v>0.56320604299999999</v>
      </c>
      <c r="V79">
        <f t="shared" si="39"/>
        <v>0.01</v>
      </c>
      <c r="W79">
        <f t="shared" si="40"/>
        <v>1.2495548451277986E-4</v>
      </c>
      <c r="X79">
        <f t="shared" si="41"/>
        <v>7.0375683983590526E-5</v>
      </c>
      <c r="Y79">
        <f t="shared" si="42"/>
        <v>1.2495548451277987E-6</v>
      </c>
      <c r="Z79">
        <f t="shared" si="43"/>
        <v>5.3330245684061534E-5</v>
      </c>
      <c r="AB79">
        <f t="shared" si="44"/>
        <v>-0.93428569657682303</v>
      </c>
      <c r="AC79">
        <f t="shared" si="45"/>
        <v>-0.83733554761438378</v>
      </c>
      <c r="AE79">
        <f t="shared" si="28"/>
        <v>0</v>
      </c>
      <c r="AF79">
        <f t="shared" si="29"/>
        <v>0</v>
      </c>
      <c r="AG79">
        <f t="shared" si="29"/>
        <v>-2.6665122842030767E-3</v>
      </c>
      <c r="AH79">
        <f t="shared" si="30"/>
        <v>-3.5187841991795263</v>
      </c>
      <c r="AI79">
        <f t="shared" si="31"/>
        <v>-3.5214507114637295</v>
      </c>
      <c r="AJ79">
        <f t="shared" si="32"/>
        <v>-9.6950148962439253E-2</v>
      </c>
      <c r="AK79">
        <f t="shared" si="46"/>
        <v>-6.5399998760377623E-2</v>
      </c>
      <c r="AL79">
        <f t="shared" si="33"/>
        <v>-3.6838008591865465</v>
      </c>
      <c r="AN79">
        <f t="shared" si="34"/>
        <v>0</v>
      </c>
      <c r="AO79">
        <f t="shared" si="34"/>
        <v>0</v>
      </c>
      <c r="AP79">
        <f t="shared" si="34"/>
        <v>-1.2395618675495588E-6</v>
      </c>
      <c r="AQ79">
        <f t="shared" si="34"/>
        <v>-1.6357512167780696E-3</v>
      </c>
      <c r="AR79">
        <f t="shared" si="34"/>
        <v>-1.6369907786456192E-3</v>
      </c>
      <c r="AS79">
        <f t="shared" si="34"/>
        <v>-4.5068499559905557E-5</v>
      </c>
      <c r="AT79">
        <f t="shared" si="34"/>
        <v>-3.0402014302131966E-5</v>
      </c>
      <c r="AU79">
        <f t="shared" si="23"/>
        <v>-1.7124612925076567E-3</v>
      </c>
      <c r="AW79">
        <v>76</v>
      </c>
      <c r="AX79">
        <f>IF(Z79&gt;0, (R79*SUMPRODUCT(K79:$K$98, X79:$X$98)-K79*$AZ$3)/Z79, 0)</f>
        <v>-15700.950499551755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4.1505590430299886E-4</v>
      </c>
      <c r="L80" s="2">
        <v>77</v>
      </c>
      <c r="M80" s="6">
        <v>0.59415461300000005</v>
      </c>
      <c r="Q80" s="4">
        <f t="shared" si="48"/>
        <v>50</v>
      </c>
      <c r="R80">
        <f t="shared" si="26"/>
        <v>50000</v>
      </c>
      <c r="S80">
        <f t="shared" si="27"/>
        <v>-35478.59781908794</v>
      </c>
      <c r="U80">
        <f t="shared" si="38"/>
        <v>0.59415461300000005</v>
      </c>
      <c r="V80">
        <f t="shared" si="39"/>
        <v>0.01</v>
      </c>
      <c r="W80">
        <f t="shared" si="40"/>
        <v>5.3330245684061534E-5</v>
      </c>
      <c r="X80">
        <f t="shared" si="41"/>
        <v>3.1686411485608507E-5</v>
      </c>
      <c r="Y80">
        <f t="shared" si="42"/>
        <v>5.3330245684061536E-7</v>
      </c>
      <c r="Z80">
        <f t="shared" si="43"/>
        <v>2.1110531741612411E-5</v>
      </c>
      <c r="AB80">
        <f t="shared" si="44"/>
        <v>-0.83733554761438378</v>
      </c>
      <c r="AC80">
        <f t="shared" si="45"/>
        <v>-0.74897206540775685</v>
      </c>
      <c r="AE80">
        <f t="shared" si="28"/>
        <v>0</v>
      </c>
      <c r="AF80">
        <f t="shared" si="29"/>
        <v>0</v>
      </c>
      <c r="AG80">
        <f t="shared" si="29"/>
        <v>-1.0555265870806207E-3</v>
      </c>
      <c r="AH80">
        <f t="shared" si="30"/>
        <v>-1.5843205742804254</v>
      </c>
      <c r="AI80">
        <f t="shared" si="31"/>
        <v>-1.585376100867506</v>
      </c>
      <c r="AJ80">
        <f t="shared" si="32"/>
        <v>-8.8363482206626931E-2</v>
      </c>
      <c r="AK80">
        <f t="shared" si="46"/>
        <v>-5.861348833300687E-2</v>
      </c>
      <c r="AL80">
        <f t="shared" si="33"/>
        <v>-1.7323530714071398</v>
      </c>
      <c r="AN80">
        <f t="shared" si="34"/>
        <v>0</v>
      </c>
      <c r="AO80">
        <f t="shared" si="34"/>
        <v>0</v>
      </c>
      <c r="AP80">
        <f t="shared" si="34"/>
        <v>-4.3810254211660509E-7</v>
      </c>
      <c r="AQ80">
        <f t="shared" si="34"/>
        <v>-6.5758160866380845E-4</v>
      </c>
      <c r="AR80">
        <f t="shared" si="34"/>
        <v>-6.5801971120592502E-4</v>
      </c>
      <c r="AS80">
        <f t="shared" si="34"/>
        <v>-3.6675785014633488E-5</v>
      </c>
      <c r="AT80">
        <f t="shared" si="34"/>
        <v>-2.432787440440944E-5</v>
      </c>
      <c r="AU80">
        <f t="shared" si="23"/>
        <v>-7.1902337062496795E-4</v>
      </c>
      <c r="AW80">
        <v>77</v>
      </c>
      <c r="AX80">
        <f>IF(Z80&gt;0, (R80*SUMPRODUCT(K80:$K$98, X80:$X$98)-K80*$AZ$3)/Z80, 0)</f>
        <v>-35478.59781908794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3.7058562884196325E-4</v>
      </c>
      <c r="L81" s="2">
        <v>78</v>
      </c>
      <c r="M81" s="6">
        <v>0.62493506799999998</v>
      </c>
      <c r="Q81" s="4">
        <f t="shared" si="48"/>
        <v>50</v>
      </c>
      <c r="R81">
        <f t="shared" si="26"/>
        <v>50000</v>
      </c>
      <c r="S81">
        <f t="shared" si="27"/>
        <v>-86842.864041904017</v>
      </c>
      <c r="U81">
        <f t="shared" si="38"/>
        <v>0.62493506799999998</v>
      </c>
      <c r="V81">
        <f t="shared" si="39"/>
        <v>0.01</v>
      </c>
      <c r="W81">
        <f t="shared" si="40"/>
        <v>2.1110531741612411E-5</v>
      </c>
      <c r="X81">
        <f t="shared" si="41"/>
        <v>1.3192711589460711E-5</v>
      </c>
      <c r="Y81">
        <f t="shared" si="42"/>
        <v>2.1110531741612412E-7</v>
      </c>
      <c r="Z81">
        <f t="shared" si="43"/>
        <v>7.7067148347355758E-6</v>
      </c>
      <c r="AB81">
        <f t="shared" si="44"/>
        <v>-0.74897206540775685</v>
      </c>
      <c r="AC81">
        <f t="shared" si="45"/>
        <v>-0.66927318860266638</v>
      </c>
      <c r="AE81">
        <f t="shared" si="28"/>
        <v>0</v>
      </c>
      <c r="AF81">
        <f t="shared" si="29"/>
        <v>0</v>
      </c>
      <c r="AG81">
        <f t="shared" si="29"/>
        <v>-3.8533574173677876E-4</v>
      </c>
      <c r="AH81">
        <f t="shared" si="30"/>
        <v>-0.65963557947303553</v>
      </c>
      <c r="AI81">
        <f t="shared" si="31"/>
        <v>-0.66002091521477235</v>
      </c>
      <c r="AJ81">
        <f t="shared" si="32"/>
        <v>-7.9698876805090468E-2</v>
      </c>
      <c r="AK81">
        <f t="shared" si="46"/>
        <v>-5.2428044578542984E-2</v>
      </c>
      <c r="AL81">
        <f t="shared" si="33"/>
        <v>-0.79214783659840582</v>
      </c>
      <c r="AN81">
        <f t="shared" si="34"/>
        <v>0</v>
      </c>
      <c r="AO81">
        <f t="shared" si="34"/>
        <v>0</v>
      </c>
      <c r="AP81">
        <f t="shared" si="34"/>
        <v>-1.427998881668085E-7</v>
      </c>
      <c r="AQ81">
        <f t="shared" si="34"/>
        <v>-2.4445146602554771E-4</v>
      </c>
      <c r="AR81">
        <f t="shared" si="34"/>
        <v>-2.4459426591371449E-4</v>
      </c>
      <c r="AS81">
        <f t="shared" si="34"/>
        <v>-2.9535258378812609E-5</v>
      </c>
      <c r="AT81">
        <f t="shared" si="34"/>
        <v>-1.9429079869093835E-5</v>
      </c>
      <c r="AU81">
        <f t="shared" si="23"/>
        <v>-2.9355860416162098E-4</v>
      </c>
      <c r="AW81">
        <v>78</v>
      </c>
      <c r="AX81">
        <f>IF(Z81&gt;0, (R81*SUMPRODUCT(K81:$K$98, X81:$X$98)-K81*$AZ$3)/Z81, 0)</f>
        <v>-86842.864041904017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3.3088002575175287E-4</v>
      </c>
      <c r="L82" s="2">
        <v>79</v>
      </c>
      <c r="M82" s="6">
        <v>0.65550924799999999</v>
      </c>
      <c r="Q82" s="4">
        <f t="shared" si="48"/>
        <v>50</v>
      </c>
      <c r="R82">
        <f t="shared" si="26"/>
        <v>50000</v>
      </c>
      <c r="S82">
        <f t="shared" si="27"/>
        <v>-231889.61204929106</v>
      </c>
      <c r="U82">
        <f t="shared" si="38"/>
        <v>0.65550924799999999</v>
      </c>
      <c r="V82">
        <f t="shared" si="39"/>
        <v>0.01</v>
      </c>
      <c r="W82">
        <f t="shared" si="40"/>
        <v>7.7067148347355758E-6</v>
      </c>
      <c r="X82">
        <f t="shared" si="41"/>
        <v>5.0518228458679617E-6</v>
      </c>
      <c r="Y82">
        <f t="shared" si="42"/>
        <v>7.7067148347355763E-8</v>
      </c>
      <c r="Z82">
        <f t="shared" si="43"/>
        <v>2.5778248405202582E-6</v>
      </c>
      <c r="AB82">
        <f t="shared" si="44"/>
        <v>-0.66927318860266638</v>
      </c>
      <c r="AC82">
        <f t="shared" si="45"/>
        <v>-0.59777080219926826</v>
      </c>
      <c r="AE82">
        <f t="shared" si="28"/>
        <v>0</v>
      </c>
      <c r="AF82">
        <f t="shared" si="29"/>
        <v>0</v>
      </c>
      <c r="AG82">
        <f t="shared" si="29"/>
        <v>-1.288912420260129E-4</v>
      </c>
      <c r="AH82">
        <f t="shared" si="30"/>
        <v>-0.25259114229339807</v>
      </c>
      <c r="AI82">
        <f t="shared" si="31"/>
        <v>-0.2527200335354241</v>
      </c>
      <c r="AJ82">
        <f t="shared" si="32"/>
        <v>-7.1502386403398122E-2</v>
      </c>
      <c r="AK82">
        <f t="shared" si="46"/>
        <v>-4.6849123202186649E-2</v>
      </c>
      <c r="AL82">
        <f t="shared" si="33"/>
        <v>-0.37107154314100887</v>
      </c>
      <c r="AN82">
        <f t="shared" si="34"/>
        <v>0</v>
      </c>
      <c r="AO82">
        <f t="shared" si="34"/>
        <v>0</v>
      </c>
      <c r="AP82">
        <f t="shared" si="34"/>
        <v>-4.2647537480742563E-8</v>
      </c>
      <c r="AQ82">
        <f t="shared" si="34"/>
        <v>-8.357736366670423E-5</v>
      </c>
      <c r="AR82">
        <f t="shared" si="34"/>
        <v>-8.3620011204184975E-5</v>
      </c>
      <c r="AS82">
        <f t="shared" si="34"/>
        <v>-2.3658711454468153E-5</v>
      </c>
      <c r="AT82">
        <f t="shared" si="34"/>
        <v>-1.5501439091586563E-5</v>
      </c>
      <c r="AU82">
        <f t="shared" si="23"/>
        <v>-1.2278016175023968E-4</v>
      </c>
      <c r="AW82">
        <v>79</v>
      </c>
      <c r="AX82">
        <f>IF(Z82&gt;0, (R82*SUMPRODUCT(K82:$K$98, X82:$X$98)-K82*$AZ$3)/Z82, 0)</f>
        <v>-231889.61204929106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2.9542859442120787E-4</v>
      </c>
      <c r="L83" s="2">
        <v>80</v>
      </c>
      <c r="M83" s="6">
        <v>0.68583899100000001</v>
      </c>
      <c r="Q83" s="4">
        <f t="shared" si="48"/>
        <v>50</v>
      </c>
      <c r="R83">
        <f t="shared" si="26"/>
        <v>50000</v>
      </c>
      <c r="S83">
        <f t="shared" si="27"/>
        <v>-680796.50132172799</v>
      </c>
      <c r="U83">
        <f t="shared" si="38"/>
        <v>0.68583899100000001</v>
      </c>
      <c r="V83">
        <f t="shared" si="39"/>
        <v>0.01</v>
      </c>
      <c r="W83">
        <f t="shared" si="40"/>
        <v>2.5778248405202582E-6</v>
      </c>
      <c r="X83">
        <f t="shared" si="41"/>
        <v>1.7679727875971499E-6</v>
      </c>
      <c r="Y83">
        <f t="shared" si="42"/>
        <v>2.5778248405202583E-8</v>
      </c>
      <c r="Z83">
        <f t="shared" si="43"/>
        <v>7.8407380451790579E-7</v>
      </c>
      <c r="AB83">
        <f t="shared" si="44"/>
        <v>-0.59777080219926826</v>
      </c>
      <c r="AC83">
        <f t="shared" si="45"/>
        <v>-0.53379470289380671</v>
      </c>
      <c r="AE83">
        <f t="shared" si="28"/>
        <v>0</v>
      </c>
      <c r="AF83">
        <f t="shared" si="29"/>
        <v>0</v>
      </c>
      <c r="AG83">
        <f t="shared" si="29"/>
        <v>-3.9203690225895289E-5</v>
      </c>
      <c r="AH83">
        <f t="shared" si="30"/>
        <v>-8.8398639379857494E-2</v>
      </c>
      <c r="AI83">
        <f t="shared" si="31"/>
        <v>-8.8437843070083386E-2</v>
      </c>
      <c r="AJ83">
        <f t="shared" si="32"/>
        <v>-6.3976099305461553E-2</v>
      </c>
      <c r="AK83">
        <f t="shared" si="46"/>
        <v>-4.1843956153948779E-2</v>
      </c>
      <c r="AL83">
        <f t="shared" si="33"/>
        <v>-0.19425789852949374</v>
      </c>
      <c r="AN83">
        <f t="shared" si="34"/>
        <v>0</v>
      </c>
      <c r="AO83">
        <f t="shared" si="34"/>
        <v>0</v>
      </c>
      <c r="AP83">
        <f t="shared" si="34"/>
        <v>-1.158189109956069E-8</v>
      </c>
      <c r="AQ83">
        <f t="shared" si="34"/>
        <v>-2.6115485780738535E-5</v>
      </c>
      <c r="AR83">
        <f t="shared" si="34"/>
        <v>-2.6127067671838093E-5</v>
      </c>
      <c r="AS83">
        <f t="shared" si="34"/>
        <v>-1.890036909436412E-5</v>
      </c>
      <c r="AT83">
        <f t="shared" si="34"/>
        <v>-1.2361901151583739E-5</v>
      </c>
      <c r="AU83">
        <f t="shared" si="23"/>
        <v>-5.7389337917785959E-5</v>
      </c>
      <c r="AW83">
        <v>80</v>
      </c>
      <c r="AX83">
        <f>IF(Z83&gt;0, (R83*SUMPRODUCT(K83:$K$98, X83:$X$98)-K83*$AZ$3)/Z83, 0)</f>
        <v>-680796.50132172799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2.6377553073322132E-4</v>
      </c>
      <c r="L84" s="2">
        <v>81</v>
      </c>
      <c r="M84" s="6">
        <v>0.71588716699999999</v>
      </c>
      <c r="Q84" s="4">
        <f t="shared" si="48"/>
        <v>50</v>
      </c>
      <c r="R84">
        <f t="shared" si="26"/>
        <v>50000</v>
      </c>
      <c r="S84">
        <f t="shared" si="27"/>
        <v>-2217635.7421827661</v>
      </c>
      <c r="U84">
        <f t="shared" si="38"/>
        <v>0.71588716699999999</v>
      </c>
      <c r="V84">
        <f t="shared" si="39"/>
        <v>0.01</v>
      </c>
      <c r="W84">
        <f t="shared" si="40"/>
        <v>7.8407380451790579E-7</v>
      </c>
      <c r="X84">
        <f t="shared" si="41"/>
        <v>5.6130837463523534E-7</v>
      </c>
      <c r="Y84">
        <f t="shared" si="42"/>
        <v>7.840738045179058E-9</v>
      </c>
      <c r="Z84">
        <f t="shared" si="43"/>
        <v>2.1492469183749138E-7</v>
      </c>
      <c r="AB84">
        <f t="shared" si="44"/>
        <v>-0.53379470289380671</v>
      </c>
      <c r="AC84">
        <f t="shared" si="45"/>
        <v>-0.47662467849643747</v>
      </c>
      <c r="AE84">
        <f t="shared" si="28"/>
        <v>0</v>
      </c>
      <c r="AF84">
        <f t="shared" si="29"/>
        <v>0</v>
      </c>
      <c r="AG84">
        <f t="shared" si="29"/>
        <v>-1.0746234591874569E-5</v>
      </c>
      <c r="AH84">
        <f t="shared" si="30"/>
        <v>-2.8065418731761767E-2</v>
      </c>
      <c r="AI84">
        <f t="shared" si="31"/>
        <v>-2.8076164966353644E-2</v>
      </c>
      <c r="AJ84">
        <f t="shared" si="32"/>
        <v>-5.7170024397369235E-2</v>
      </c>
      <c r="AK84">
        <f t="shared" si="46"/>
        <v>-3.7365629202566475E-2</v>
      </c>
      <c r="AL84">
        <f t="shared" si="33"/>
        <v>-0.12261181856628936</v>
      </c>
      <c r="AN84">
        <f t="shared" si="34"/>
        <v>0</v>
      </c>
      <c r="AO84">
        <f t="shared" si="34"/>
        <v>0</v>
      </c>
      <c r="AP84">
        <f t="shared" si="34"/>
        <v>-2.8345937328554164E-9</v>
      </c>
      <c r="AQ84">
        <f t="shared" si="34"/>
        <v>-7.4029707212205514E-6</v>
      </c>
      <c r="AR84">
        <f t="shared" si="34"/>
        <v>-7.4058053149534075E-6</v>
      </c>
      <c r="AS84">
        <f t="shared" si="34"/>
        <v>-1.508005352744728E-5</v>
      </c>
      <c r="AT84">
        <f t="shared" si="34"/>
        <v>-9.8561386740877245E-6</v>
      </c>
      <c r="AU84">
        <f t="shared" si="23"/>
        <v>-3.2341997516488417E-5</v>
      </c>
      <c r="AW84">
        <v>81</v>
      </c>
      <c r="AX84">
        <f>IF(Z84&gt;0, (R84*SUMPRODUCT(K84:$K$98, X84:$X$98)-K84*$AZ$3)/Z84, 0)</f>
        <v>-2217635.7421827661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2.3551386672609044E-4</v>
      </c>
      <c r="L85" s="2">
        <v>82</v>
      </c>
      <c r="M85" s="6">
        <v>0.74578270000000002</v>
      </c>
      <c r="Q85" s="4">
        <f t="shared" si="48"/>
        <v>50</v>
      </c>
      <c r="R85">
        <f t="shared" si="26"/>
        <v>50000</v>
      </c>
      <c r="S85">
        <f t="shared" si="27"/>
        <v>-8107785.4086647006</v>
      </c>
      <c r="U85">
        <f t="shared" si="38"/>
        <v>0.74578270000000002</v>
      </c>
      <c r="V85">
        <f t="shared" si="39"/>
        <v>0.01</v>
      </c>
      <c r="W85">
        <f t="shared" si="40"/>
        <v>2.1492469183749138E-7</v>
      </c>
      <c r="X85">
        <f t="shared" si="41"/>
        <v>1.6028711697523229E-7</v>
      </c>
      <c r="Y85">
        <f t="shared" si="42"/>
        <v>2.1492469183749137E-9</v>
      </c>
      <c r="Z85">
        <f t="shared" si="43"/>
        <v>5.2488327943884172E-8</v>
      </c>
      <c r="AB85">
        <f t="shared" si="44"/>
        <v>-0.47662467849643747</v>
      </c>
      <c r="AC85">
        <f t="shared" si="45"/>
        <v>-0.42556409942863177</v>
      </c>
      <c r="AE85">
        <f t="shared" si="28"/>
        <v>0</v>
      </c>
      <c r="AF85">
        <f t="shared" si="29"/>
        <v>0</v>
      </c>
      <c r="AG85">
        <f t="shared" si="29"/>
        <v>-2.6244163971942085E-6</v>
      </c>
      <c r="AH85">
        <f t="shared" si="30"/>
        <v>-8.0143558487616139E-3</v>
      </c>
      <c r="AI85">
        <f t="shared" si="31"/>
        <v>-8.016980265158808E-3</v>
      </c>
      <c r="AJ85">
        <f t="shared" si="32"/>
        <v>-5.10605790678057E-2</v>
      </c>
      <c r="AK85">
        <f t="shared" si="46"/>
        <v>-3.3363727494750625E-2</v>
      </c>
      <c r="AL85">
        <f t="shared" si="33"/>
        <v>-9.244128682771513E-2</v>
      </c>
      <c r="AN85">
        <f t="shared" si="34"/>
        <v>0</v>
      </c>
      <c r="AO85">
        <f t="shared" si="34"/>
        <v>0</v>
      </c>
      <c r="AP85">
        <f t="shared" si="34"/>
        <v>-6.1808645360256325E-10</v>
      </c>
      <c r="AQ85">
        <f t="shared" si="34"/>
        <v>-1.8874919352607062E-6</v>
      </c>
      <c r="AR85">
        <f t="shared" si="34"/>
        <v>-1.8881100217143088E-6</v>
      </c>
      <c r="AS85">
        <f t="shared" si="34"/>
        <v>-1.2025474413532196E-5</v>
      </c>
      <c r="AT85">
        <f t="shared" si="34"/>
        <v>-7.8576204706842983E-6</v>
      </c>
      <c r="AU85">
        <f t="shared" si="23"/>
        <v>-2.1771204905930801E-5</v>
      </c>
      <c r="AW85">
        <v>82</v>
      </c>
      <c r="AX85">
        <f>IF(Z85&gt;0, (R85*SUMPRODUCT(K85:$K$98, X85:$X$98)-K85*$AZ$3)/Z85, 0)</f>
        <v>-8107785.4086647006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2.1028023814829503E-4</v>
      </c>
      <c r="L86" s="2">
        <v>83</v>
      </c>
      <c r="M86" s="6">
        <v>0.77567720100000004</v>
      </c>
      <c r="Q86" s="4">
        <f t="shared" si="48"/>
        <v>50</v>
      </c>
      <c r="R86">
        <f t="shared" si="26"/>
        <v>50000</v>
      </c>
      <c r="S86">
        <f t="shared" si="27"/>
        <v>-33776738.517726131</v>
      </c>
      <c r="U86">
        <f t="shared" si="38"/>
        <v>0.77567720100000004</v>
      </c>
      <c r="V86">
        <f t="shared" si="39"/>
        <v>0.01</v>
      </c>
      <c r="W86">
        <f t="shared" si="40"/>
        <v>5.2488327943884172E-8</v>
      </c>
      <c r="X86">
        <f t="shared" si="41"/>
        <v>4.0713999304682164E-8</v>
      </c>
      <c r="Y86">
        <f t="shared" si="42"/>
        <v>5.2488327943884169E-10</v>
      </c>
      <c r="Z86">
        <f t="shared" si="43"/>
        <v>1.1249445359763166E-8</v>
      </c>
      <c r="AB86">
        <f t="shared" si="44"/>
        <v>-0.42556409942863177</v>
      </c>
      <c r="AC86">
        <f t="shared" si="45"/>
        <v>-0.37996957438616802</v>
      </c>
      <c r="AE86">
        <f t="shared" si="28"/>
        <v>0</v>
      </c>
      <c r="AF86">
        <f t="shared" si="29"/>
        <v>0</v>
      </c>
      <c r="AG86">
        <f t="shared" si="29"/>
        <v>-5.6247226798815827E-7</v>
      </c>
      <c r="AH86">
        <f t="shared" si="30"/>
        <v>-2.0356999652341081E-3</v>
      </c>
      <c r="AI86">
        <f t="shared" si="31"/>
        <v>-2.0362624375020962E-3</v>
      </c>
      <c r="AJ86">
        <f t="shared" si="32"/>
        <v>-4.5594525042463752E-2</v>
      </c>
      <c r="AK86">
        <f t="shared" si="46"/>
        <v>-2.9789486960004226E-2</v>
      </c>
      <c r="AL86">
        <f t="shared" si="33"/>
        <v>-7.7420274439970072E-2</v>
      </c>
      <c r="AN86">
        <f t="shared" si="34"/>
        <v>0</v>
      </c>
      <c r="AO86">
        <f t="shared" si="34"/>
        <v>0</v>
      </c>
      <c r="AP86">
        <f t="shared" si="34"/>
        <v>-1.1827680246436155E-10</v>
      </c>
      <c r="AQ86">
        <f t="shared" si="34"/>
        <v>-4.2806747348790415E-7</v>
      </c>
      <c r="AR86">
        <f t="shared" si="34"/>
        <v>-4.2818575029036852E-7</v>
      </c>
      <c r="AS86">
        <f t="shared" si="34"/>
        <v>-9.5876275841876784E-6</v>
      </c>
      <c r="AT86">
        <f t="shared" si="34"/>
        <v>-6.2641404122652182E-6</v>
      </c>
      <c r="AU86">
        <f t="shared" si="23"/>
        <v>-1.6279953746743265E-5</v>
      </c>
      <c r="AW86">
        <v>83</v>
      </c>
      <c r="AX86">
        <f>IF(Z86&gt;0, (R86*SUMPRODUCT(K86:$K$98, X86:$X$98)-K86*$AZ$3)/Z86, 0)</f>
        <v>-33776738.517726131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1.8775021263240627E-4</v>
      </c>
      <c r="L87" s="2">
        <v>84</v>
      </c>
      <c r="M87" s="6">
        <v>0.80557273399999996</v>
      </c>
      <c r="Q87" s="4">
        <f t="shared" si="48"/>
        <v>50</v>
      </c>
      <c r="R87">
        <f t="shared" si="26"/>
        <v>50000</v>
      </c>
      <c r="S87">
        <f t="shared" si="27"/>
        <v>-163521565.47058684</v>
      </c>
      <c r="U87">
        <f t="shared" si="38"/>
        <v>0.80557273399999996</v>
      </c>
      <c r="V87">
        <f t="shared" si="39"/>
        <v>0.01</v>
      </c>
      <c r="W87">
        <f t="shared" si="40"/>
        <v>1.1249445359763166E-8</v>
      </c>
      <c r="X87">
        <f t="shared" si="41"/>
        <v>9.0622464544480268E-9</v>
      </c>
      <c r="Y87">
        <f t="shared" si="42"/>
        <v>1.1249445359763166E-10</v>
      </c>
      <c r="Z87">
        <f t="shared" si="43"/>
        <v>2.0747044517175074E-9</v>
      </c>
      <c r="AB87">
        <f t="shared" si="44"/>
        <v>-0.37996957438616802</v>
      </c>
      <c r="AC87">
        <f t="shared" si="45"/>
        <v>-0.33925891983364237</v>
      </c>
      <c r="AE87">
        <f t="shared" si="28"/>
        <v>0</v>
      </c>
      <c r="AF87">
        <f t="shared" si="29"/>
        <v>0</v>
      </c>
      <c r="AG87">
        <f t="shared" si="29"/>
        <v>-1.0373522258587537E-7</v>
      </c>
      <c r="AH87">
        <f t="shared" si="30"/>
        <v>-4.5311232272240135E-4</v>
      </c>
      <c r="AI87">
        <f t="shared" si="31"/>
        <v>-4.5321605794498723E-4</v>
      </c>
      <c r="AJ87">
        <f t="shared" si="32"/>
        <v>-4.0710654552525649E-2</v>
      </c>
      <c r="AK87">
        <f t="shared" si="46"/>
        <v>-2.6597870207031762E-2</v>
      </c>
      <c r="AL87">
        <f t="shared" si="33"/>
        <v>-6.77617408175024E-2</v>
      </c>
      <c r="AN87">
        <f t="shared" si="34"/>
        <v>0</v>
      </c>
      <c r="AO87">
        <f t="shared" si="34"/>
        <v>0</v>
      </c>
      <c r="AP87">
        <f t="shared" si="34"/>
        <v>-1.9476310097968095E-11</v>
      </c>
      <c r="AQ87">
        <f t="shared" si="34"/>
        <v>-8.507193493749434E-8</v>
      </c>
      <c r="AR87">
        <f t="shared" si="34"/>
        <v>-8.5091411247592309E-8</v>
      </c>
      <c r="AS87">
        <f t="shared" si="34"/>
        <v>-7.6434340486411296E-6</v>
      </c>
      <c r="AT87">
        <f t="shared" si="34"/>
        <v>-4.9937557869393569E-6</v>
      </c>
      <c r="AU87">
        <f t="shared" si="23"/>
        <v>-1.2722281246828079E-5</v>
      </c>
      <c r="AW87">
        <v>84</v>
      </c>
      <c r="AX87">
        <f>IF(Z87&gt;0, (R87*SUMPRODUCT(K87:$K$98, X87:$X$98)-K87*$AZ$3)/Z87, 0)</f>
        <v>-163521565.47058684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1.6763411842179131E-4</v>
      </c>
      <c r="L88" s="2">
        <v>85</v>
      </c>
      <c r="M88" s="6">
        <v>0.83546826699999999</v>
      </c>
      <c r="Q88" s="4">
        <f t="shared" si="48"/>
        <v>50</v>
      </c>
      <c r="R88">
        <f t="shared" si="26"/>
        <v>50000</v>
      </c>
      <c r="S88">
        <f t="shared" si="27"/>
        <v>-944799043.17415035</v>
      </c>
      <c r="U88">
        <f t="shared" si="38"/>
        <v>0.83546826699999999</v>
      </c>
      <c r="V88">
        <f t="shared" si="39"/>
        <v>0.01</v>
      </c>
      <c r="W88">
        <f t="shared" si="40"/>
        <v>2.0747044517175074E-9</v>
      </c>
      <c r="X88">
        <f t="shared" si="41"/>
        <v>1.7333497328136111E-9</v>
      </c>
      <c r="Y88">
        <f t="shared" si="42"/>
        <v>2.0747044517175074E-11</v>
      </c>
      <c r="Z88">
        <f t="shared" si="43"/>
        <v>3.2060767438672129E-10</v>
      </c>
      <c r="AB88">
        <f t="shared" si="44"/>
        <v>-0.33925891983364237</v>
      </c>
      <c r="AC88">
        <f t="shared" si="45"/>
        <v>-0.30290982399486382</v>
      </c>
      <c r="AE88">
        <f t="shared" si="28"/>
        <v>0</v>
      </c>
      <c r="AF88">
        <f t="shared" si="29"/>
        <v>0</v>
      </c>
      <c r="AG88">
        <f t="shared" si="29"/>
        <v>-1.6030383719336065E-8</v>
      </c>
      <c r="AH88">
        <f t="shared" si="30"/>
        <v>-8.6667486640680554E-5</v>
      </c>
      <c r="AI88">
        <f t="shared" si="31"/>
        <v>-8.6683517024399893E-5</v>
      </c>
      <c r="AJ88">
        <f t="shared" si="32"/>
        <v>-3.6349095838778545E-2</v>
      </c>
      <c r="AK88">
        <f t="shared" si="46"/>
        <v>-2.3748124388354969E-2</v>
      </c>
      <c r="AL88">
        <f t="shared" si="33"/>
        <v>-6.0183903744157913E-2</v>
      </c>
      <c r="AN88">
        <f t="shared" si="34"/>
        <v>0</v>
      </c>
      <c r="AO88">
        <f t="shared" si="34"/>
        <v>0</v>
      </c>
      <c r="AP88">
        <f t="shared" si="34"/>
        <v>-2.6872392427539372E-12</v>
      </c>
      <c r="AQ88">
        <f t="shared" si="34"/>
        <v>-1.452842771884286E-8</v>
      </c>
      <c r="AR88">
        <f t="shared" si="34"/>
        <v>-1.4531114958085615E-8</v>
      </c>
      <c r="AS88">
        <f t="shared" si="34"/>
        <v>-6.0933486363628439E-6</v>
      </c>
      <c r="AT88">
        <f t="shared" si="34"/>
        <v>-3.9809958960129274E-6</v>
      </c>
      <c r="AU88">
        <f t="shared" si="23"/>
        <v>-1.0088875647333857E-5</v>
      </c>
      <c r="AW88">
        <v>85</v>
      </c>
      <c r="AX88">
        <f>IF(Z88&gt;0, (R88*SUMPRODUCT(K88:$K$98, X88:$X$98)-K88*$AZ$3)/Z88, 0)</f>
        <v>-944799043.17415035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50</v>
      </c>
      <c r="R89">
        <f t="shared" si="26"/>
        <v>50000</v>
      </c>
      <c r="S89">
        <f t="shared" si="27"/>
        <v>0</v>
      </c>
      <c r="U89">
        <f t="shared" si="38"/>
        <v>1</v>
      </c>
      <c r="V89">
        <f t="shared" si="39"/>
        <v>0.01</v>
      </c>
      <c r="W89">
        <f t="shared" si="40"/>
        <v>3.2060767438672129E-10</v>
      </c>
      <c r="X89">
        <f t="shared" si="41"/>
        <v>3.2060767438672129E-10</v>
      </c>
      <c r="Y89">
        <f t="shared" si="42"/>
        <v>3.2060767438672128E-12</v>
      </c>
      <c r="Z89">
        <f t="shared" si="43"/>
        <v>0</v>
      </c>
      <c r="AB89">
        <f t="shared" si="44"/>
        <v>-0.30290982399486382</v>
      </c>
      <c r="AC89">
        <f t="shared" si="45"/>
        <v>0</v>
      </c>
      <c r="AE89">
        <f t="shared" si="28"/>
        <v>0</v>
      </c>
      <c r="AF89">
        <f t="shared" si="29"/>
        <v>0</v>
      </c>
      <c r="AG89">
        <f t="shared" si="29"/>
        <v>0</v>
      </c>
      <c r="AH89">
        <f t="shared" si="30"/>
        <v>-1.6030383719336064E-5</v>
      </c>
      <c r="AI89">
        <f t="shared" si="31"/>
        <v>-1.6030383719336064E-5</v>
      </c>
      <c r="AJ89">
        <f t="shared" si="32"/>
        <v>-0.30290982399486382</v>
      </c>
      <c r="AK89">
        <f t="shared" si="46"/>
        <v>-2.1203687679640471E-2</v>
      </c>
      <c r="AL89">
        <f t="shared" si="33"/>
        <v>-0.32412954205822364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-2.3993207524588723E-9</v>
      </c>
      <c r="AR89">
        <f t="shared" si="34"/>
        <v>-2.3993207524588723E-9</v>
      </c>
      <c r="AS89">
        <f t="shared" si="34"/>
        <v>-4.5337519023820501E-5</v>
      </c>
      <c r="AT89">
        <f t="shared" si="34"/>
        <v>-3.1736263316674356E-6</v>
      </c>
      <c r="AU89">
        <f t="shared" si="23"/>
        <v>-4.8513544676240391E-5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>SUM(AN3:AN89)</f>
        <v>3178.6571030087666</v>
      </c>
      <c r="AO91" s="8">
        <f t="shared" ref="AO91:AU91" si="49">SUM(AO3:AO89)</f>
        <v>-317.86571030087669</v>
      </c>
      <c r="AP91" s="8">
        <f t="shared" si="49"/>
        <v>-896.97249705620584</v>
      </c>
      <c r="AQ91" s="8">
        <f t="shared" si="49"/>
        <v>-1806.9701071260936</v>
      </c>
      <c r="AR91" s="8">
        <f t="shared" si="49"/>
        <v>156.84878852558944</v>
      </c>
      <c r="AS91" s="8">
        <f t="shared" si="49"/>
        <v>-106.32581145139569</v>
      </c>
      <c r="AT91" s="8">
        <f t="shared" si="49"/>
        <v>36.752927448095178</v>
      </c>
      <c r="AU91" s="8">
        <f t="shared" si="49"/>
        <v>87.275904522289466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70" priority="1" operator="lessThan">
      <formula>0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92A61-BE02-424B-9003-BF1572966C68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4120.5597264848066</v>
      </c>
      <c r="K3">
        <v>1</v>
      </c>
      <c r="L3" s="2">
        <v>0</v>
      </c>
      <c r="O3">
        <f>$C$3</f>
        <v>4120.5597264848066</v>
      </c>
      <c r="P3">
        <f>O3*C5</f>
        <v>412.05597264848069</v>
      </c>
      <c r="Q3" s="4">
        <f>B8</f>
        <v>400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4120.5597264848066</v>
      </c>
      <c r="AF3">
        <f t="shared" ref="AF3:AG34" si="3">-$Z3*P3</f>
        <v>-412.05597264848069</v>
      </c>
      <c r="AG3">
        <f t="shared" si="3"/>
        <v>-400</v>
      </c>
      <c r="AH3">
        <f t="shared" ref="AH3:AH66" si="4">-X3*R3</f>
        <v>0</v>
      </c>
      <c r="AI3">
        <f t="shared" ref="AI3:AI23" si="5">SUM(AE3:AH3)</f>
        <v>3308.5037538363258</v>
      </c>
      <c r="AJ3">
        <f t="shared" ref="AJ3:AJ66" si="6">AB3-AC3</f>
        <v>0</v>
      </c>
      <c r="AL3">
        <f t="shared" ref="AL3:AL66" si="7">SUM(AI3:AK3)</f>
        <v>3308.5037538363258</v>
      </c>
      <c r="AN3">
        <f t="shared" ref="AN3:AU34" si="8">AE3*$K3</f>
        <v>4120.5597264848066</v>
      </c>
      <c r="AO3">
        <f t="shared" si="8"/>
        <v>-412.05597264848069</v>
      </c>
      <c r="AP3">
        <f t="shared" si="8"/>
        <v>-400</v>
      </c>
      <c r="AQ3">
        <f t="shared" si="8"/>
        <v>0</v>
      </c>
      <c r="AR3">
        <f t="shared" si="8"/>
        <v>3308.5037538363258</v>
      </c>
      <c r="AS3">
        <f t="shared" si="8"/>
        <v>0</v>
      </c>
      <c r="AT3">
        <f t="shared" si="8"/>
        <v>0</v>
      </c>
      <c r="AU3">
        <f t="shared" si="8"/>
        <v>3308.5037538363258</v>
      </c>
      <c r="AW3">
        <v>0</v>
      </c>
      <c r="AX3">
        <f>IF(Z3&gt;0, (R3*SUMPRODUCT(K3:$K$98, X3:$X$98)-K3*$AZ$3)/Z3, 0)</f>
        <v>0</v>
      </c>
      <c r="AZ3">
        <f>C6*ABS(SUMPRODUCT(X4:X79, K4:K79))/1</f>
        <v>2526.0353224301998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50000</v>
      </c>
      <c r="S4">
        <f t="shared" si="1"/>
        <v>171.64487642333376</v>
      </c>
      <c r="U4">
        <f t="shared" ref="U4:U67" si="12">M4</f>
        <v>2.8498989999999999E-3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2.8498989999999999E-3</v>
      </c>
      <c r="Y4">
        <f t="shared" ref="Y4:Y67" si="16">V4*W4</f>
        <v>0.01</v>
      </c>
      <c r="Z4">
        <f t="shared" ref="Z4:Z67" si="17">MAX(0, W4-X4-Y4)</f>
        <v>0.987150101</v>
      </c>
      <c r="AB4">
        <f t="shared" ref="AB4:AB67" si="18">AC3</f>
        <v>0</v>
      </c>
      <c r="AC4">
        <f t="shared" ref="AC4:AC67" si="19">S4*Z4</f>
        <v>169.43925709742643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-142.49494999999999</v>
      </c>
      <c r="AI4">
        <f t="shared" si="5"/>
        <v>-142.49494999999999</v>
      </c>
      <c r="AJ4">
        <f t="shared" si="6"/>
        <v>-169.43925709742643</v>
      </c>
      <c r="AK4">
        <f t="shared" ref="AK4:AK67" si="20">G4*SUM(AB4:AB4, AE4:AF4)</f>
        <v>0</v>
      </c>
      <c r="AL4">
        <f t="shared" si="7"/>
        <v>-311.93420709742645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-132.93679447709673</v>
      </c>
      <c r="AR4">
        <f t="shared" si="8"/>
        <v>-132.93679447709673</v>
      </c>
      <c r="AS4">
        <f t="shared" si="8"/>
        <v>-158.07375417242881</v>
      </c>
      <c r="AT4">
        <f t="shared" si="8"/>
        <v>0</v>
      </c>
      <c r="AU4">
        <f t="shared" si="8"/>
        <v>-291.01054864952556</v>
      </c>
      <c r="AW4">
        <v>1</v>
      </c>
      <c r="AX4">
        <f>IF(Z4&gt;0, (R4*SUMPRODUCT(K4:$K$98, X4:$X$98)-K4*$AZ$3)/Z4, 0)</f>
        <v>171.64487642333376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2.8964780000000001E-3</v>
      </c>
      <c r="Q5" s="4">
        <f t="shared" ref="Q5:Q68" si="22">$C$8</f>
        <v>50</v>
      </c>
      <c r="R5">
        <f t="shared" si="0"/>
        <v>50000</v>
      </c>
      <c r="S5">
        <f t="shared" si="1"/>
        <v>239.18395387669693</v>
      </c>
      <c r="U5">
        <f t="shared" si="12"/>
        <v>2.8964780000000001E-3</v>
      </c>
      <c r="V5">
        <f t="shared" si="13"/>
        <v>0.01</v>
      </c>
      <c r="W5">
        <f t="shared" si="14"/>
        <v>0.987150101</v>
      </c>
      <c r="X5">
        <f t="shared" si="15"/>
        <v>2.859258550244278E-3</v>
      </c>
      <c r="Y5">
        <f t="shared" si="16"/>
        <v>9.8715010100000004E-3</v>
      </c>
      <c r="Z5">
        <f t="shared" si="17"/>
        <v>0.97441934143975573</v>
      </c>
      <c r="AB5">
        <f t="shared" si="18"/>
        <v>169.43925709742643</v>
      </c>
      <c r="AC5">
        <f t="shared" si="19"/>
        <v>233.06547081948793</v>
      </c>
      <c r="AE5">
        <f t="shared" si="2"/>
        <v>0</v>
      </c>
      <c r="AF5">
        <f t="shared" si="3"/>
        <v>0</v>
      </c>
      <c r="AG5">
        <f t="shared" si="3"/>
        <v>-48.720967071987786</v>
      </c>
      <c r="AH5">
        <f t="shared" si="4"/>
        <v>-142.96292751221389</v>
      </c>
      <c r="AI5">
        <f t="shared" si="5"/>
        <v>-191.68389458420168</v>
      </c>
      <c r="AJ5">
        <f t="shared" si="6"/>
        <v>-63.626213722061493</v>
      </c>
      <c r="AK5">
        <f t="shared" si="20"/>
        <v>6.9470095409944843</v>
      </c>
      <c r="AL5">
        <f t="shared" si="7"/>
        <v>-248.36309876526869</v>
      </c>
      <c r="AN5">
        <f t="shared" si="8"/>
        <v>0</v>
      </c>
      <c r="AO5">
        <f t="shared" si="8"/>
        <v>0</v>
      </c>
      <c r="AP5">
        <f t="shared" si="8"/>
        <v>-41.661689572007141</v>
      </c>
      <c r="AQ5">
        <f t="shared" si="8"/>
        <v>-122.24874554560458</v>
      </c>
      <c r="AR5">
        <f t="shared" si="8"/>
        <v>-163.91043511761171</v>
      </c>
      <c r="AS5">
        <f t="shared" si="8"/>
        <v>-54.407285487869053</v>
      </c>
      <c r="AT5">
        <f t="shared" si="8"/>
        <v>5.9404435573506706</v>
      </c>
      <c r="AU5">
        <f t="shared" si="8"/>
        <v>-212.37727704813011</v>
      </c>
      <c r="AW5">
        <v>2</v>
      </c>
      <c r="AX5">
        <f>IF(Z5&gt;0, (R5*SUMPRODUCT(K5:$K$98, X5:$X$98)-K5*$AZ$3)/Z5, 0)</f>
        <v>239.18395387669693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2.9506620000000002E-3</v>
      </c>
      <c r="Q6" s="4">
        <f t="shared" si="22"/>
        <v>50</v>
      </c>
      <c r="R6">
        <f t="shared" si="0"/>
        <v>50000</v>
      </c>
      <c r="S6">
        <f t="shared" si="1"/>
        <v>335.03931306124184</v>
      </c>
      <c r="U6">
        <f t="shared" si="12"/>
        <v>2.9506620000000002E-3</v>
      </c>
      <c r="V6">
        <f t="shared" si="13"/>
        <v>0.01</v>
      </c>
      <c r="W6">
        <f t="shared" si="14"/>
        <v>0.97441934143975573</v>
      </c>
      <c r="X6">
        <f t="shared" si="15"/>
        <v>2.8751821228513125E-3</v>
      </c>
      <c r="Y6">
        <f t="shared" si="16"/>
        <v>9.7441934143975579E-3</v>
      </c>
      <c r="Z6">
        <f t="shared" si="17"/>
        <v>0.96179996590250683</v>
      </c>
      <c r="AB6">
        <f t="shared" si="18"/>
        <v>233.06547081948793</v>
      </c>
      <c r="AC6">
        <f t="shared" si="19"/>
        <v>322.24079987830169</v>
      </c>
      <c r="AE6">
        <f t="shared" si="2"/>
        <v>0</v>
      </c>
      <c r="AF6">
        <f t="shared" si="3"/>
        <v>0</v>
      </c>
      <c r="AG6">
        <f t="shared" si="3"/>
        <v>-48.089998295125341</v>
      </c>
      <c r="AH6">
        <f t="shared" si="4"/>
        <v>-143.75910614256563</v>
      </c>
      <c r="AI6">
        <f t="shared" si="5"/>
        <v>-191.84910443769098</v>
      </c>
      <c r="AJ6">
        <f t="shared" si="6"/>
        <v>-89.175329058813759</v>
      </c>
      <c r="AK6">
        <f t="shared" si="20"/>
        <v>13.634330042940045</v>
      </c>
      <c r="AL6">
        <f t="shared" si="7"/>
        <v>-267.39010345356468</v>
      </c>
      <c r="AN6">
        <f t="shared" si="8"/>
        <v>0</v>
      </c>
      <c r="AO6">
        <f t="shared" si="8"/>
        <v>0</v>
      </c>
      <c r="AP6">
        <f t="shared" si="8"/>
        <v>-37.097107002265354</v>
      </c>
      <c r="AQ6">
        <f t="shared" si="8"/>
        <v>-110.89721630664657</v>
      </c>
      <c r="AR6">
        <f t="shared" si="8"/>
        <v>-147.99432330891193</v>
      </c>
      <c r="AS6">
        <f t="shared" si="8"/>
        <v>-68.790743217646749</v>
      </c>
      <c r="AT6">
        <f t="shared" si="8"/>
        <v>10.517658940287758</v>
      </c>
      <c r="AU6">
        <f t="shared" si="8"/>
        <v>-206.26740758627091</v>
      </c>
      <c r="AW6">
        <v>3</v>
      </c>
      <c r="AX6">
        <f>IF(Z6&gt;0, (R6*SUMPRODUCT(K6:$K$98, X6:$X$98)-K6*$AZ$3)/Z6, 0)</f>
        <v>335.03931306124184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3.0134020000000001E-3</v>
      </c>
      <c r="Q7" s="4">
        <f t="shared" si="22"/>
        <v>50</v>
      </c>
      <c r="R7">
        <f t="shared" si="0"/>
        <v>50000</v>
      </c>
      <c r="S7">
        <f t="shared" si="1"/>
        <v>407.71720715757408</v>
      </c>
      <c r="U7">
        <f t="shared" si="12"/>
        <v>3.0134020000000001E-3</v>
      </c>
      <c r="V7">
        <f t="shared" si="13"/>
        <v>0.01</v>
      </c>
      <c r="W7">
        <f t="shared" si="14"/>
        <v>0.96179996590250683</v>
      </c>
      <c r="X7">
        <f t="shared" si="15"/>
        <v>2.898289940850546E-3</v>
      </c>
      <c r="Y7">
        <f t="shared" si="16"/>
        <v>9.6179996590250692E-3</v>
      </c>
      <c r="Z7">
        <f t="shared" si="17"/>
        <v>0.94928367630263122</v>
      </c>
      <c r="AB7">
        <f t="shared" si="18"/>
        <v>322.24079987830169</v>
      </c>
      <c r="AC7">
        <f t="shared" si="19"/>
        <v>387.03928930238339</v>
      </c>
      <c r="AE7">
        <f t="shared" si="2"/>
        <v>0</v>
      </c>
      <c r="AF7">
        <f t="shared" si="3"/>
        <v>0</v>
      </c>
      <c r="AG7">
        <f t="shared" si="3"/>
        <v>-47.464183815131562</v>
      </c>
      <c r="AH7">
        <f t="shared" si="4"/>
        <v>-144.9144970425273</v>
      </c>
      <c r="AI7">
        <f t="shared" si="5"/>
        <v>-192.37868085765888</v>
      </c>
      <c r="AJ7">
        <f t="shared" si="6"/>
        <v>-64.798489424081708</v>
      </c>
      <c r="AK7">
        <f t="shared" si="20"/>
        <v>15.822023274024613</v>
      </c>
      <c r="AL7">
        <f t="shared" si="7"/>
        <v>-241.35514700771597</v>
      </c>
      <c r="AN7">
        <f t="shared" si="8"/>
        <v>0</v>
      </c>
      <c r="AO7">
        <f t="shared" si="8"/>
        <v>0</v>
      </c>
      <c r="AP7">
        <f t="shared" si="8"/>
        <v>-33.313026508787068</v>
      </c>
      <c r="AQ7">
        <f t="shared" si="8"/>
        <v>-101.70912240454959</v>
      </c>
      <c r="AR7">
        <f t="shared" si="8"/>
        <v>-135.02214891333668</v>
      </c>
      <c r="AS7">
        <f t="shared" si="8"/>
        <v>-45.479214481417479</v>
      </c>
      <c r="AT7">
        <f t="shared" si="8"/>
        <v>11.104783404748975</v>
      </c>
      <c r="AU7">
        <f t="shared" si="8"/>
        <v>-169.39657999000516</v>
      </c>
      <c r="AW7">
        <v>4</v>
      </c>
      <c r="AX7">
        <f>IF(Z7&gt;0, (R7*SUMPRODUCT(K7:$K$98, X7:$X$98)-K7*$AZ$3)/Z7, 0)</f>
        <v>407.71720715757408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3.0789929999999999E-3</v>
      </c>
      <c r="Q8" s="4">
        <f t="shared" si="22"/>
        <v>50</v>
      </c>
      <c r="R8">
        <f t="shared" si="0"/>
        <v>50000</v>
      </c>
      <c r="S8">
        <f t="shared" si="1"/>
        <v>430.50439814564032</v>
      </c>
      <c r="U8">
        <f t="shared" si="12"/>
        <v>3.0789929999999999E-3</v>
      </c>
      <c r="V8">
        <f t="shared" si="13"/>
        <v>0.01</v>
      </c>
      <c r="W8">
        <f t="shared" si="14"/>
        <v>0.94928367630263122</v>
      </c>
      <c r="X8">
        <f t="shared" si="15"/>
        <v>2.9228377943500672E-3</v>
      </c>
      <c r="Y8">
        <f t="shared" si="16"/>
        <v>9.4928367630263116E-3</v>
      </c>
      <c r="Z8">
        <f t="shared" si="17"/>
        <v>0.93686800174525486</v>
      </c>
      <c r="AB8">
        <f t="shared" si="18"/>
        <v>387.03928930238339</v>
      </c>
      <c r="AC8">
        <f t="shared" si="19"/>
        <v>403.32579523324966</v>
      </c>
      <c r="AE8">
        <f t="shared" si="2"/>
        <v>0</v>
      </c>
      <c r="AF8">
        <f t="shared" si="3"/>
        <v>0</v>
      </c>
      <c r="AG8">
        <f t="shared" si="3"/>
        <v>-46.843400087262744</v>
      </c>
      <c r="AH8">
        <f t="shared" si="4"/>
        <v>-146.14188971750337</v>
      </c>
      <c r="AI8">
        <f t="shared" si="5"/>
        <v>-192.98528980476613</v>
      </c>
      <c r="AJ8">
        <f t="shared" si="6"/>
        <v>-16.286505930866269</v>
      </c>
      <c r="AK8">
        <f t="shared" si="20"/>
        <v>8.2439368621407656</v>
      </c>
      <c r="AL8">
        <f t="shared" si="7"/>
        <v>-201.02785887349162</v>
      </c>
      <c r="AN8">
        <f t="shared" si="8"/>
        <v>0</v>
      </c>
      <c r="AO8">
        <f t="shared" si="8"/>
        <v>0</v>
      </c>
      <c r="AP8">
        <f t="shared" si="8"/>
        <v>-30.689186659450975</v>
      </c>
      <c r="AQ8">
        <f t="shared" si="8"/>
        <v>-95.744026350573918</v>
      </c>
      <c r="AR8">
        <f t="shared" si="8"/>
        <v>-126.4332130100249</v>
      </c>
      <c r="AS8">
        <f t="shared" si="8"/>
        <v>-10.670011562173451</v>
      </c>
      <c r="AT8">
        <f t="shared" si="8"/>
        <v>5.4009682623307276</v>
      </c>
      <c r="AU8">
        <f t="shared" si="8"/>
        <v>-131.70225630986761</v>
      </c>
      <c r="AW8">
        <v>5</v>
      </c>
      <c r="AX8">
        <f>IF(Z8&gt;0, (R8*SUMPRODUCT(K8:$K$98, X8:$X$98)-K8*$AZ$3)/Z8, 0)</f>
        <v>430.50439814564032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3.1512390000000001E-3</v>
      </c>
      <c r="Q9" s="4">
        <f t="shared" si="22"/>
        <v>50</v>
      </c>
      <c r="R9">
        <f t="shared" si="0"/>
        <v>50000</v>
      </c>
      <c r="S9">
        <f t="shared" si="1"/>
        <v>427.44622261370642</v>
      </c>
      <c r="U9">
        <f t="shared" si="12"/>
        <v>3.1512390000000001E-3</v>
      </c>
      <c r="V9">
        <f t="shared" si="13"/>
        <v>0.01</v>
      </c>
      <c r="W9">
        <f t="shared" si="14"/>
        <v>0.93686800174525486</v>
      </c>
      <c r="X9">
        <f t="shared" si="15"/>
        <v>2.9522949849517155E-3</v>
      </c>
      <c r="Y9">
        <f t="shared" si="16"/>
        <v>9.3686800174525488E-3</v>
      </c>
      <c r="Z9">
        <f t="shared" si="17"/>
        <v>0.92454702674285061</v>
      </c>
      <c r="AB9">
        <f t="shared" si="18"/>
        <v>403.32579523324966</v>
      </c>
      <c r="AC9">
        <f t="shared" si="19"/>
        <v>395.19413420996489</v>
      </c>
      <c r="AE9">
        <f t="shared" si="2"/>
        <v>0</v>
      </c>
      <c r="AF9">
        <f t="shared" si="3"/>
        <v>0</v>
      </c>
      <c r="AG9">
        <f t="shared" si="3"/>
        <v>-46.22735133714253</v>
      </c>
      <c r="AH9">
        <f t="shared" si="4"/>
        <v>-147.61474924758576</v>
      </c>
      <c r="AI9">
        <f t="shared" si="5"/>
        <v>-193.84210058472829</v>
      </c>
      <c r="AJ9">
        <f t="shared" si="6"/>
        <v>8.1316610232847779</v>
      </c>
      <c r="AK9">
        <f t="shared" si="20"/>
        <v>2.3796221918761731</v>
      </c>
      <c r="AL9">
        <f t="shared" si="7"/>
        <v>-183.33081736956734</v>
      </c>
      <c r="AN9">
        <f t="shared" si="8"/>
        <v>0</v>
      </c>
      <c r="AO9">
        <f t="shared" si="8"/>
        <v>0</v>
      </c>
      <c r="AP9">
        <f t="shared" si="8"/>
        <v>-28.682248158894708</v>
      </c>
      <c r="AQ9">
        <f t="shared" si="8"/>
        <v>-91.589129538347976</v>
      </c>
      <c r="AR9">
        <f t="shared" si="8"/>
        <v>-120.27137769724268</v>
      </c>
      <c r="AS9">
        <f t="shared" si="8"/>
        <v>5.045374927775014</v>
      </c>
      <c r="AT9">
        <f t="shared" si="8"/>
        <v>1.4764617106013129</v>
      </c>
      <c r="AU9">
        <f t="shared" si="8"/>
        <v>-113.74954105886636</v>
      </c>
      <c r="AW9">
        <v>6</v>
      </c>
      <c r="AX9">
        <f>IF(Z9&gt;0, (R9*SUMPRODUCT(K9:$K$98, X9:$X$98)-K9*$AZ$3)/Z9, 0)</f>
        <v>427.44622261370642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3.229188E-3</v>
      </c>
      <c r="Q10" s="4">
        <f t="shared" si="22"/>
        <v>50</v>
      </c>
      <c r="R10">
        <f t="shared" si="0"/>
        <v>50000</v>
      </c>
      <c r="S10">
        <f t="shared" si="1"/>
        <v>420.95550020679138</v>
      </c>
      <c r="U10">
        <f t="shared" si="12"/>
        <v>3.229188E-3</v>
      </c>
      <c r="V10">
        <f t="shared" si="13"/>
        <v>0.01</v>
      </c>
      <c r="W10">
        <f t="shared" si="14"/>
        <v>0.92454702674285061</v>
      </c>
      <c r="X10">
        <f t="shared" si="15"/>
        <v>2.9855361641936925E-3</v>
      </c>
      <c r="Y10">
        <f t="shared" si="16"/>
        <v>9.2454702674285068E-3</v>
      </c>
      <c r="Z10">
        <f t="shared" si="17"/>
        <v>0.91231602031122838</v>
      </c>
      <c r="AB10">
        <f t="shared" si="18"/>
        <v>395.19413420996489</v>
      </c>
      <c r="AC10">
        <f t="shared" si="19"/>
        <v>384.0444466767824</v>
      </c>
      <c r="AE10">
        <f t="shared" si="2"/>
        <v>0</v>
      </c>
      <c r="AF10">
        <f t="shared" si="3"/>
        <v>0</v>
      </c>
      <c r="AG10">
        <f t="shared" si="3"/>
        <v>-45.615801015561416</v>
      </c>
      <c r="AH10">
        <f t="shared" si="4"/>
        <v>-149.27680820968462</v>
      </c>
      <c r="AI10">
        <f t="shared" si="5"/>
        <v>-194.89260922524602</v>
      </c>
      <c r="AJ10">
        <f t="shared" si="6"/>
        <v>11.149687533182487</v>
      </c>
      <c r="AK10">
        <f t="shared" si="20"/>
        <v>1.6202959502608563</v>
      </c>
      <c r="AL10">
        <f t="shared" si="7"/>
        <v>-182.12262574180266</v>
      </c>
      <c r="AN10">
        <f t="shared" si="8"/>
        <v>0</v>
      </c>
      <c r="AO10">
        <f t="shared" si="8"/>
        <v>0</v>
      </c>
      <c r="AP10">
        <f t="shared" si="8"/>
        <v>-26.850208998897671</v>
      </c>
      <c r="AQ10">
        <f t="shared" si="8"/>
        <v>-87.8667788328668</v>
      </c>
      <c r="AR10">
        <f t="shared" si="8"/>
        <v>-114.71698783176446</v>
      </c>
      <c r="AS10">
        <f t="shared" si="8"/>
        <v>6.562889040054908</v>
      </c>
      <c r="AT10">
        <f t="shared" si="8"/>
        <v>0.95373278416682983</v>
      </c>
      <c r="AU10">
        <f t="shared" si="8"/>
        <v>-107.20036600754271</v>
      </c>
      <c r="AW10">
        <v>7</v>
      </c>
      <c r="AX10">
        <f>IF(Z10&gt;0, (R10*SUMPRODUCT(K10:$K$98, X10:$X$98)-K10*$AZ$3)/Z10, 0)</f>
        <v>420.95550020679138</v>
      </c>
    </row>
    <row r="11" spans="1:52" x14ac:dyDescent="0.25">
      <c r="A11" t="s">
        <v>33</v>
      </c>
      <c r="C11" s="12">
        <f>AU81</f>
        <v>115.36326678708538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3.318545E-3</v>
      </c>
      <c r="Q11" s="4">
        <f t="shared" si="22"/>
        <v>50</v>
      </c>
      <c r="R11">
        <f t="shared" si="0"/>
        <v>50000</v>
      </c>
      <c r="S11">
        <f t="shared" si="1"/>
        <v>411.2690605170161</v>
      </c>
      <c r="U11">
        <f t="shared" si="12"/>
        <v>3.318545E-3</v>
      </c>
      <c r="V11">
        <f t="shared" si="13"/>
        <v>0.01</v>
      </c>
      <c r="W11">
        <f t="shared" si="14"/>
        <v>0.91231602031122838</v>
      </c>
      <c r="X11">
        <f t="shared" si="15"/>
        <v>3.0275617676237252E-3</v>
      </c>
      <c r="Y11">
        <f t="shared" si="16"/>
        <v>9.1231602031122839E-3</v>
      </c>
      <c r="Z11">
        <f t="shared" si="17"/>
        <v>0.9001652983404923</v>
      </c>
      <c r="AB11">
        <f t="shared" si="18"/>
        <v>384.0444466767824</v>
      </c>
      <c r="AC11">
        <f t="shared" si="19"/>
        <v>370.2101365585138</v>
      </c>
      <c r="AE11">
        <f t="shared" si="2"/>
        <v>0</v>
      </c>
      <c r="AF11">
        <f t="shared" si="3"/>
        <v>0</v>
      </c>
      <c r="AG11">
        <f t="shared" si="3"/>
        <v>-45.008264917024619</v>
      </c>
      <c r="AH11">
        <f t="shared" si="4"/>
        <v>-151.37808838118627</v>
      </c>
      <c r="AI11">
        <f t="shared" si="5"/>
        <v>-196.38635329821091</v>
      </c>
      <c r="AJ11">
        <f t="shared" si="6"/>
        <v>13.834310118268604</v>
      </c>
      <c r="AK11">
        <f t="shared" si="20"/>
        <v>0.9217066720242777</v>
      </c>
      <c r="AL11">
        <f t="shared" si="7"/>
        <v>-181.63033650791803</v>
      </c>
      <c r="AN11">
        <f t="shared" si="8"/>
        <v>0</v>
      </c>
      <c r="AO11">
        <f t="shared" si="8"/>
        <v>0</v>
      </c>
      <c r="AP11">
        <f t="shared" si="8"/>
        <v>-25.173511290466031</v>
      </c>
      <c r="AQ11">
        <f t="shared" si="8"/>
        <v>-84.667072237026687</v>
      </c>
      <c r="AR11">
        <f t="shared" si="8"/>
        <v>-109.84058352749273</v>
      </c>
      <c r="AS11">
        <f t="shared" si="8"/>
        <v>7.7376491317778529</v>
      </c>
      <c r="AT11">
        <f t="shared" si="8"/>
        <v>0.51551850215680095</v>
      </c>
      <c r="AU11">
        <f t="shared" si="8"/>
        <v>-101.58741589355807</v>
      </c>
      <c r="AW11">
        <v>8</v>
      </c>
      <c r="AX11">
        <f>IF(Z11&gt;0, (R11*SUMPRODUCT(K11:$K$98, X11:$X$98)-K11*$AZ$3)/Z11, 0)</f>
        <v>411.2690605170161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3.4212090000000001E-3</v>
      </c>
      <c r="Q12" s="4">
        <f t="shared" si="22"/>
        <v>50</v>
      </c>
      <c r="R12">
        <f t="shared" si="0"/>
        <v>50000</v>
      </c>
      <c r="S12">
        <f t="shared" si="1"/>
        <v>400.59477779669862</v>
      </c>
      <c r="U12">
        <f t="shared" si="12"/>
        <v>3.4212090000000001E-3</v>
      </c>
      <c r="V12">
        <f t="shared" si="13"/>
        <v>0.01</v>
      </c>
      <c r="W12">
        <f t="shared" si="14"/>
        <v>0.9001652983404923</v>
      </c>
      <c r="X12">
        <f t="shared" si="15"/>
        <v>3.0796536201701773E-3</v>
      </c>
      <c r="Y12">
        <f t="shared" si="16"/>
        <v>9.0016529834049241E-3</v>
      </c>
      <c r="Z12">
        <f t="shared" si="17"/>
        <v>0.88808399173691721</v>
      </c>
      <c r="AB12">
        <f t="shared" si="18"/>
        <v>370.2101365585138</v>
      </c>
      <c r="AC12">
        <f t="shared" si="19"/>
        <v>355.76180933465548</v>
      </c>
      <c r="AE12">
        <f t="shared" si="2"/>
        <v>0</v>
      </c>
      <c r="AF12">
        <f t="shared" si="3"/>
        <v>0</v>
      </c>
      <c r="AG12">
        <f t="shared" si="3"/>
        <v>-44.404199586845863</v>
      </c>
      <c r="AH12">
        <f t="shared" si="4"/>
        <v>-153.98268100850888</v>
      </c>
      <c r="AI12">
        <f t="shared" si="5"/>
        <v>-198.38688059535474</v>
      </c>
      <c r="AJ12">
        <f t="shared" si="6"/>
        <v>14.448327223858314</v>
      </c>
      <c r="AK12">
        <f t="shared" si="20"/>
        <v>0.85148331408458167</v>
      </c>
      <c r="AL12">
        <f t="shared" si="7"/>
        <v>-183.08707005741184</v>
      </c>
      <c r="AN12">
        <f t="shared" si="8"/>
        <v>0</v>
      </c>
      <c r="AO12">
        <f t="shared" si="8"/>
        <v>0</v>
      </c>
      <c r="AP12">
        <f t="shared" si="8"/>
        <v>-23.601304128264584</v>
      </c>
      <c r="AQ12">
        <f t="shared" si="8"/>
        <v>-81.843431900165342</v>
      </c>
      <c r="AR12">
        <f t="shared" si="8"/>
        <v>-105.44473602842993</v>
      </c>
      <c r="AS12">
        <f t="shared" si="8"/>
        <v>7.6794395153556874</v>
      </c>
      <c r="AT12">
        <f t="shared" si="8"/>
        <v>0.45257243330214308</v>
      </c>
      <c r="AU12">
        <f t="shared" si="8"/>
        <v>-97.312724079772096</v>
      </c>
      <c r="AW12">
        <v>9</v>
      </c>
      <c r="AX12">
        <f>IF(Z12&gt;0, (R12*SUMPRODUCT(K12:$K$98, X12:$X$98)-K12*$AZ$3)/Z12, 0)</f>
        <v>400.59477779669862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3.53338E-3</v>
      </c>
      <c r="Q13" s="4">
        <f t="shared" si="22"/>
        <v>50</v>
      </c>
      <c r="R13">
        <f t="shared" si="0"/>
        <v>50000</v>
      </c>
      <c r="S13">
        <f t="shared" si="1"/>
        <v>388.42240706824265</v>
      </c>
      <c r="U13">
        <f t="shared" si="12"/>
        <v>3.53338E-3</v>
      </c>
      <c r="V13">
        <f t="shared" si="13"/>
        <v>0.01</v>
      </c>
      <c r="W13">
        <f t="shared" si="14"/>
        <v>0.88808399173691721</v>
      </c>
      <c r="X13">
        <f t="shared" si="15"/>
        <v>3.1379382147233886E-3</v>
      </c>
      <c r="Y13">
        <f t="shared" si="16"/>
        <v>8.8808399173691717E-3</v>
      </c>
      <c r="Z13">
        <f t="shared" si="17"/>
        <v>0.87606521360482459</v>
      </c>
      <c r="AB13">
        <f t="shared" si="18"/>
        <v>355.76180933465548</v>
      </c>
      <c r="AC13">
        <f t="shared" si="19"/>
        <v>340.28335901714013</v>
      </c>
      <c r="AE13">
        <f t="shared" si="2"/>
        <v>0</v>
      </c>
      <c r="AF13">
        <f t="shared" si="3"/>
        <v>0</v>
      </c>
      <c r="AG13">
        <f t="shared" si="3"/>
        <v>-43.80326068024123</v>
      </c>
      <c r="AH13">
        <f t="shared" si="4"/>
        <v>-156.89691073616945</v>
      </c>
      <c r="AI13">
        <f t="shared" si="5"/>
        <v>-200.70017141641068</v>
      </c>
      <c r="AJ13">
        <f t="shared" si="6"/>
        <v>15.478450317515353</v>
      </c>
      <c r="AK13">
        <f t="shared" si="20"/>
        <v>0.71152361866931102</v>
      </c>
      <c r="AL13">
        <f t="shared" si="7"/>
        <v>-184.51019748022603</v>
      </c>
      <c r="AN13">
        <f t="shared" si="8"/>
        <v>0</v>
      </c>
      <c r="AO13">
        <f t="shared" si="8"/>
        <v>0</v>
      </c>
      <c r="AP13">
        <f t="shared" si="8"/>
        <v>-22.13108242490609</v>
      </c>
      <c r="AQ13">
        <f t="shared" si="8"/>
        <v>-79.270319373315132</v>
      </c>
      <c r="AR13">
        <f t="shared" si="8"/>
        <v>-101.40140179822123</v>
      </c>
      <c r="AS13">
        <f t="shared" si="8"/>
        <v>7.8203050290561071</v>
      </c>
      <c r="AT13">
        <f t="shared" si="8"/>
        <v>0.35948894231842038</v>
      </c>
      <c r="AU13">
        <f t="shared" si="8"/>
        <v>-93.221607826846707</v>
      </c>
      <c r="AW13">
        <v>10</v>
      </c>
      <c r="AX13">
        <f>IF(Z13&gt;0, (R13*SUMPRODUCT(K13:$K$98, X13:$X$98)-K13*$AZ$3)/Z13, 0)</f>
        <v>388.42240706824265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3.6617109999999998E-3</v>
      </c>
      <c r="Q14" s="4">
        <f t="shared" si="22"/>
        <v>50</v>
      </c>
      <c r="R14">
        <f t="shared" si="0"/>
        <v>50000</v>
      </c>
      <c r="S14">
        <f t="shared" si="1"/>
        <v>374.8040616848794</v>
      </c>
      <c r="U14">
        <f t="shared" si="12"/>
        <v>3.6617109999999998E-3</v>
      </c>
      <c r="V14">
        <f t="shared" si="13"/>
        <v>0.01</v>
      </c>
      <c r="W14">
        <f t="shared" si="14"/>
        <v>0.87606521360482459</v>
      </c>
      <c r="X14">
        <f t="shared" si="15"/>
        <v>3.2078976293741356E-3</v>
      </c>
      <c r="Y14">
        <f t="shared" si="16"/>
        <v>8.7606521360482463E-3</v>
      </c>
      <c r="Z14">
        <f t="shared" si="17"/>
        <v>0.8640966638394022</v>
      </c>
      <c r="AB14">
        <f t="shared" si="18"/>
        <v>340.28335901714013</v>
      </c>
      <c r="AC14">
        <f t="shared" si="19"/>
        <v>323.86693929536182</v>
      </c>
      <c r="AE14">
        <f t="shared" si="2"/>
        <v>0</v>
      </c>
      <c r="AF14">
        <f t="shared" si="3"/>
        <v>0</v>
      </c>
      <c r="AG14">
        <f t="shared" si="3"/>
        <v>-43.20483319197011</v>
      </c>
      <c r="AH14">
        <f t="shared" si="4"/>
        <v>-160.39488146870679</v>
      </c>
      <c r="AI14">
        <f t="shared" si="5"/>
        <v>-203.59971466067691</v>
      </c>
      <c r="AJ14">
        <f t="shared" si="6"/>
        <v>16.416419721778311</v>
      </c>
      <c r="AK14">
        <f t="shared" si="20"/>
        <v>0.61251004623085226</v>
      </c>
      <c r="AL14">
        <f t="shared" si="7"/>
        <v>-186.57078489266775</v>
      </c>
      <c r="AN14">
        <f t="shared" si="8"/>
        <v>0</v>
      </c>
      <c r="AO14">
        <f t="shared" si="8"/>
        <v>0</v>
      </c>
      <c r="AP14">
        <f t="shared" si="8"/>
        <v>-20.753692691290972</v>
      </c>
      <c r="AQ14">
        <f t="shared" si="8"/>
        <v>-77.046613383899313</v>
      </c>
      <c r="AR14">
        <f t="shared" si="8"/>
        <v>-97.800306075190292</v>
      </c>
      <c r="AS14">
        <f t="shared" si="8"/>
        <v>7.8857226107832066</v>
      </c>
      <c r="AT14">
        <f t="shared" si="8"/>
        <v>0.29422276006301323</v>
      </c>
      <c r="AU14">
        <f t="shared" si="8"/>
        <v>-89.620360704344066</v>
      </c>
      <c r="AW14">
        <v>11</v>
      </c>
      <c r="AX14">
        <f>IF(Z14&gt;0, (R14*SUMPRODUCT(K14:$K$98, X14:$X$98)-K14*$AZ$3)/Z14, 0)</f>
        <v>374.8040616848794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3.8071530000000002E-3</v>
      </c>
      <c r="Q15" s="4">
        <f t="shared" si="22"/>
        <v>50</v>
      </c>
      <c r="R15">
        <f t="shared" si="0"/>
        <v>50000</v>
      </c>
      <c r="S15">
        <f t="shared" si="1"/>
        <v>362.71799663957512</v>
      </c>
      <c r="U15">
        <f t="shared" si="12"/>
        <v>3.8071530000000002E-3</v>
      </c>
      <c r="V15">
        <f t="shared" si="13"/>
        <v>0.01</v>
      </c>
      <c r="W15">
        <f t="shared" si="14"/>
        <v>0.8640966638394022</v>
      </c>
      <c r="X15">
        <f t="shared" si="15"/>
        <v>3.2897482060261717E-3</v>
      </c>
      <c r="Y15">
        <f t="shared" si="16"/>
        <v>8.6409666383940216E-3</v>
      </c>
      <c r="Z15">
        <f t="shared" si="17"/>
        <v>0.8521659489949821</v>
      </c>
      <c r="AB15">
        <f t="shared" si="18"/>
        <v>323.86693929536182</v>
      </c>
      <c r="AC15">
        <f t="shared" si="19"/>
        <v>309.09592582392224</v>
      </c>
      <c r="AE15">
        <f t="shared" si="2"/>
        <v>0</v>
      </c>
      <c r="AF15">
        <f t="shared" si="3"/>
        <v>0</v>
      </c>
      <c r="AG15">
        <f t="shared" si="3"/>
        <v>-42.608297449749102</v>
      </c>
      <c r="AH15">
        <f t="shared" si="4"/>
        <v>-164.48741030130859</v>
      </c>
      <c r="AI15">
        <f t="shared" si="5"/>
        <v>-207.09570775105769</v>
      </c>
      <c r="AJ15">
        <f t="shared" si="6"/>
        <v>14.771013471439574</v>
      </c>
      <c r="AK15">
        <f t="shared" si="20"/>
        <v>1.3278544511109835</v>
      </c>
      <c r="AL15">
        <f t="shared" si="7"/>
        <v>-190.99683982850712</v>
      </c>
      <c r="AN15">
        <f t="shared" si="8"/>
        <v>0</v>
      </c>
      <c r="AO15">
        <f t="shared" si="8"/>
        <v>0</v>
      </c>
      <c r="AP15">
        <f t="shared" si="8"/>
        <v>-19.416699820688109</v>
      </c>
      <c r="AQ15">
        <f t="shared" si="8"/>
        <v>-74.957293796344274</v>
      </c>
      <c r="AR15">
        <f t="shared" si="8"/>
        <v>-94.373993617032383</v>
      </c>
      <c r="AS15">
        <f t="shared" si="8"/>
        <v>6.7311850458359777</v>
      </c>
      <c r="AT15">
        <f t="shared" si="8"/>
        <v>0.60510634843351063</v>
      </c>
      <c r="AU15">
        <f t="shared" si="8"/>
        <v>-87.037702222762888</v>
      </c>
      <c r="AW15">
        <v>12</v>
      </c>
      <c r="AX15">
        <f>IF(Z15&gt;0, (R15*SUMPRODUCT(K15:$K$98, X15:$X$98)-K15*$AZ$3)/Z15, 0)</f>
        <v>362.71799663957512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3.9582979999999999E-3</v>
      </c>
      <c r="Q16" s="4">
        <f t="shared" si="22"/>
        <v>50</v>
      </c>
      <c r="R16">
        <f t="shared" si="0"/>
        <v>50000</v>
      </c>
      <c r="S16">
        <f t="shared" si="1"/>
        <v>352.64472886553989</v>
      </c>
      <c r="U16">
        <f t="shared" si="12"/>
        <v>3.9582979999999999E-3</v>
      </c>
      <c r="V16">
        <f t="shared" si="13"/>
        <v>0.01</v>
      </c>
      <c r="W16">
        <f t="shared" si="14"/>
        <v>0.8521659489949821</v>
      </c>
      <c r="X16">
        <f t="shared" si="15"/>
        <v>3.3731267715749395E-3</v>
      </c>
      <c r="Y16">
        <f t="shared" si="16"/>
        <v>8.5216594899498212E-3</v>
      </c>
      <c r="Z16">
        <f t="shared" si="17"/>
        <v>0.84027116273345726</v>
      </c>
      <c r="AB16">
        <f t="shared" si="18"/>
        <v>309.09592582392224</v>
      </c>
      <c r="AC16">
        <f t="shared" si="19"/>
        <v>296.31719635567197</v>
      </c>
      <c r="AE16">
        <f t="shared" si="2"/>
        <v>0</v>
      </c>
      <c r="AF16">
        <f t="shared" si="3"/>
        <v>0</v>
      </c>
      <c r="AG16">
        <f t="shared" si="3"/>
        <v>-42.013558136672863</v>
      </c>
      <c r="AH16">
        <f t="shared" si="4"/>
        <v>-168.65633857874698</v>
      </c>
      <c r="AI16">
        <f t="shared" si="5"/>
        <v>-210.66989671541984</v>
      </c>
      <c r="AJ16">
        <f t="shared" si="6"/>
        <v>12.778729468250276</v>
      </c>
      <c r="AK16">
        <f t="shared" si="20"/>
        <v>2.1945810733498479</v>
      </c>
      <c r="AL16">
        <f t="shared" si="7"/>
        <v>-195.69658617381972</v>
      </c>
      <c r="AN16">
        <f t="shared" si="8"/>
        <v>0</v>
      </c>
      <c r="AO16">
        <f t="shared" si="8"/>
        <v>0</v>
      </c>
      <c r="AP16">
        <f t="shared" si="8"/>
        <v>-18.111508597497302</v>
      </c>
      <c r="AQ16">
        <f t="shared" si="8"/>
        <v>-72.705594614350687</v>
      </c>
      <c r="AR16">
        <f t="shared" si="8"/>
        <v>-90.817103211847979</v>
      </c>
      <c r="AS16">
        <f t="shared" si="8"/>
        <v>5.5087471495846829</v>
      </c>
      <c r="AT16">
        <f t="shared" si="8"/>
        <v>0.94605588625891812</v>
      </c>
      <c r="AU16">
        <f t="shared" si="8"/>
        <v>-84.362300176004382</v>
      </c>
      <c r="AW16">
        <v>13</v>
      </c>
      <c r="AX16">
        <f>IF(Z16&gt;0, (R16*SUMPRODUCT(K16:$K$98, X16:$X$98)-K16*$AZ$3)/Z16, 0)</f>
        <v>352.64472886553989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4.120851E-3</v>
      </c>
      <c r="Q17" s="4">
        <f t="shared" si="22"/>
        <v>50</v>
      </c>
      <c r="R17">
        <f t="shared" si="0"/>
        <v>50000</v>
      </c>
      <c r="S17">
        <f t="shared" si="1"/>
        <v>348.76557882572615</v>
      </c>
      <c r="U17">
        <f t="shared" si="12"/>
        <v>4.120851E-3</v>
      </c>
      <c r="V17">
        <f t="shared" si="13"/>
        <v>0.01</v>
      </c>
      <c r="W17">
        <f t="shared" si="14"/>
        <v>0.84027116273345726</v>
      </c>
      <c r="X17">
        <f t="shared" si="15"/>
        <v>3.4626322612213299E-3</v>
      </c>
      <c r="Y17">
        <f t="shared" si="16"/>
        <v>8.4027116273345734E-3</v>
      </c>
      <c r="Z17">
        <f t="shared" si="17"/>
        <v>0.82840581884490139</v>
      </c>
      <c r="AB17">
        <f t="shared" si="18"/>
        <v>296.31719635567197</v>
      </c>
      <c r="AC17">
        <f t="shared" si="19"/>
        <v>288.91943491204165</v>
      </c>
      <c r="AE17">
        <f t="shared" si="2"/>
        <v>0</v>
      </c>
      <c r="AF17">
        <f t="shared" si="3"/>
        <v>0</v>
      </c>
      <c r="AG17">
        <f t="shared" si="3"/>
        <v>-41.420290942245067</v>
      </c>
      <c r="AH17">
        <f t="shared" si="4"/>
        <v>-173.1316130610665</v>
      </c>
      <c r="AI17">
        <f t="shared" si="5"/>
        <v>-214.55190400331156</v>
      </c>
      <c r="AJ17">
        <f t="shared" si="6"/>
        <v>7.3977614436303156</v>
      </c>
      <c r="AK17">
        <f t="shared" si="20"/>
        <v>4.0891773097082726</v>
      </c>
      <c r="AL17">
        <f t="shared" si="7"/>
        <v>-203.06496524997297</v>
      </c>
      <c r="AN17">
        <f t="shared" si="8"/>
        <v>0</v>
      </c>
      <c r="AO17">
        <f t="shared" si="8"/>
        <v>0</v>
      </c>
      <c r="AP17">
        <f t="shared" si="8"/>
        <v>-16.784883138942302</v>
      </c>
      <c r="AQ17">
        <f t="shared" si="8"/>
        <v>-70.158703060260706</v>
      </c>
      <c r="AR17">
        <f t="shared" si="8"/>
        <v>-86.943586199203011</v>
      </c>
      <c r="AS17">
        <f t="shared" si="8"/>
        <v>2.9978196313069558</v>
      </c>
      <c r="AT17">
        <f t="shared" si="8"/>
        <v>1.6570710083512414</v>
      </c>
      <c r="AU17">
        <f t="shared" si="8"/>
        <v>-82.288695559544806</v>
      </c>
      <c r="AW17">
        <v>14</v>
      </c>
      <c r="AX17">
        <f>IF(Z17&gt;0, (R17*SUMPRODUCT(K17:$K$98, X17:$X$98)-K17*$AZ$3)/Z17, 0)</f>
        <v>348.76557882572615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4.2986129999999997E-3</v>
      </c>
      <c r="Q18" s="4">
        <f t="shared" si="22"/>
        <v>50</v>
      </c>
      <c r="R18">
        <f t="shared" si="0"/>
        <v>50000</v>
      </c>
      <c r="S18">
        <f t="shared" si="1"/>
        <v>351.6649738654184</v>
      </c>
      <c r="U18">
        <f t="shared" si="12"/>
        <v>4.2986129999999997E-3</v>
      </c>
      <c r="V18">
        <f t="shared" si="13"/>
        <v>0.01</v>
      </c>
      <c r="W18">
        <f t="shared" si="14"/>
        <v>0.82840581884490139</v>
      </c>
      <c r="X18">
        <f t="shared" si="15"/>
        <v>3.5609960221623378E-3</v>
      </c>
      <c r="Y18">
        <f t="shared" si="16"/>
        <v>8.2840581884490137E-3</v>
      </c>
      <c r="Z18">
        <f t="shared" si="17"/>
        <v>0.81656076463429006</v>
      </c>
      <c r="AB18">
        <f t="shared" si="18"/>
        <v>288.91943491204165</v>
      </c>
      <c r="AC18">
        <f t="shared" si="19"/>
        <v>287.15581995464368</v>
      </c>
      <c r="AE18">
        <f t="shared" si="2"/>
        <v>0</v>
      </c>
      <c r="AF18">
        <f t="shared" si="3"/>
        <v>0</v>
      </c>
      <c r="AG18">
        <f t="shared" si="3"/>
        <v>-40.828038231714501</v>
      </c>
      <c r="AH18">
        <f t="shared" si="4"/>
        <v>-178.0498011081169</v>
      </c>
      <c r="AI18">
        <f t="shared" si="5"/>
        <v>-218.87783933983138</v>
      </c>
      <c r="AJ18">
        <f t="shared" si="6"/>
        <v>1.7636149573979765</v>
      </c>
      <c r="AK18">
        <f t="shared" si="20"/>
        <v>6.2406597941001003</v>
      </c>
      <c r="AL18">
        <f t="shared" si="7"/>
        <v>-210.87356458833329</v>
      </c>
      <c r="AN18">
        <f t="shared" si="8"/>
        <v>0</v>
      </c>
      <c r="AO18">
        <f t="shared" si="8"/>
        <v>0</v>
      </c>
      <c r="AP18">
        <f t="shared" si="8"/>
        <v>-15.439420110758064</v>
      </c>
      <c r="AQ18">
        <f t="shared" si="8"/>
        <v>-67.33082947418643</v>
      </c>
      <c r="AR18">
        <f t="shared" si="8"/>
        <v>-82.770249584944494</v>
      </c>
      <c r="AS18">
        <f t="shared" si="8"/>
        <v>0.66692384498976209</v>
      </c>
      <c r="AT18">
        <f t="shared" si="8"/>
        <v>2.3599509675824613</v>
      </c>
      <c r="AU18">
        <f t="shared" si="8"/>
        <v>-79.743374772372263</v>
      </c>
      <c r="AW18">
        <v>15</v>
      </c>
      <c r="AX18">
        <f>IF(Z18&gt;0, (R18*SUMPRODUCT(K18:$K$98, X18:$X$98)-K18*$AZ$3)/Z18, 0)</f>
        <v>351.6649738654184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4.5124980000000002E-3</v>
      </c>
      <c r="Q19" s="4">
        <f t="shared" si="22"/>
        <v>50</v>
      </c>
      <c r="R19">
        <f t="shared" si="0"/>
        <v>50000</v>
      </c>
      <c r="S19">
        <f t="shared" si="1"/>
        <v>353.21042314521958</v>
      </c>
      <c r="U19">
        <f t="shared" si="12"/>
        <v>4.5124980000000002E-3</v>
      </c>
      <c r="V19">
        <f t="shared" si="13"/>
        <v>0.01</v>
      </c>
      <c r="W19">
        <f t="shared" si="14"/>
        <v>0.81656076463429006</v>
      </c>
      <c r="X19">
        <f t="shared" si="15"/>
        <v>3.6847288172907047E-3</v>
      </c>
      <c r="Y19">
        <f t="shared" si="16"/>
        <v>8.1656076463429011E-3</v>
      </c>
      <c r="Z19">
        <f t="shared" si="17"/>
        <v>0.80471042817065652</v>
      </c>
      <c r="AB19">
        <f t="shared" si="18"/>
        <v>287.15581995464368</v>
      </c>
      <c r="AC19">
        <f t="shared" si="19"/>
        <v>284.2321108435284</v>
      </c>
      <c r="AE19">
        <f t="shared" si="2"/>
        <v>0</v>
      </c>
      <c r="AF19">
        <f t="shared" si="3"/>
        <v>0</v>
      </c>
      <c r="AG19">
        <f t="shared" si="3"/>
        <v>-40.235521408532826</v>
      </c>
      <c r="AH19">
        <f t="shared" si="4"/>
        <v>-184.23644086453524</v>
      </c>
      <c r="AI19">
        <f t="shared" si="5"/>
        <v>-224.47196227306807</v>
      </c>
      <c r="AJ19">
        <f t="shared" si="6"/>
        <v>2.9237091111152722</v>
      </c>
      <c r="AK19">
        <f t="shared" si="20"/>
        <v>6.403574784988554</v>
      </c>
      <c r="AL19">
        <f t="shared" si="7"/>
        <v>-215.14467837696424</v>
      </c>
      <c r="AN19">
        <f t="shared" si="8"/>
        <v>0</v>
      </c>
      <c r="AO19">
        <f t="shared" si="8"/>
        <v>0</v>
      </c>
      <c r="AP19">
        <f t="shared" si="8"/>
        <v>-14.189457761148494</v>
      </c>
      <c r="AQ19">
        <f t="shared" si="8"/>
        <v>-64.972817654532832</v>
      </c>
      <c r="AR19">
        <f t="shared" si="8"/>
        <v>-79.162275415681322</v>
      </c>
      <c r="AS19">
        <f t="shared" si="8"/>
        <v>1.0310751665630753</v>
      </c>
      <c r="AT19">
        <f t="shared" si="8"/>
        <v>2.2582844897017065</v>
      </c>
      <c r="AU19">
        <f t="shared" si="8"/>
        <v>-75.872915759416543</v>
      </c>
      <c r="AW19">
        <v>16</v>
      </c>
      <c r="AX19">
        <f>IF(Z19&gt;0, (R19*SUMPRODUCT(K19:$K$98, X19:$X$98)-K19*$AZ$3)/Z19, 0)</f>
        <v>353.21042314521958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4.7406419999999998E-3</v>
      </c>
      <c r="Q20" s="4">
        <f t="shared" si="22"/>
        <v>50</v>
      </c>
      <c r="R20">
        <f t="shared" si="0"/>
        <v>50000</v>
      </c>
      <c r="S20">
        <f t="shared" si="1"/>
        <v>334.41461241638132</v>
      </c>
      <c r="U20">
        <f t="shared" si="12"/>
        <v>4.7406419999999998E-3</v>
      </c>
      <c r="V20">
        <f t="shared" si="13"/>
        <v>0.01</v>
      </c>
      <c r="W20">
        <f t="shared" si="14"/>
        <v>0.80471042817065652</v>
      </c>
      <c r="X20">
        <f t="shared" si="15"/>
        <v>3.8148440536237972E-3</v>
      </c>
      <c r="Y20">
        <f t="shared" si="16"/>
        <v>8.0471042817065654E-3</v>
      </c>
      <c r="Z20">
        <f t="shared" si="17"/>
        <v>0.79284847983532625</v>
      </c>
      <c r="AB20">
        <f t="shared" si="18"/>
        <v>284.2321108435284</v>
      </c>
      <c r="AC20">
        <f t="shared" si="19"/>
        <v>265.14011708904775</v>
      </c>
      <c r="AE20">
        <f t="shared" si="2"/>
        <v>0</v>
      </c>
      <c r="AF20">
        <f t="shared" si="3"/>
        <v>0</v>
      </c>
      <c r="AG20">
        <f t="shared" si="3"/>
        <v>-39.642423991766314</v>
      </c>
      <c r="AH20">
        <f t="shared" si="4"/>
        <v>-190.74220268118987</v>
      </c>
      <c r="AI20">
        <f t="shared" si="5"/>
        <v>-230.38462667295619</v>
      </c>
      <c r="AJ20">
        <f t="shared" si="6"/>
        <v>19.091993754480654</v>
      </c>
      <c r="AK20">
        <f t="shared" si="20"/>
        <v>1.2221980766271721</v>
      </c>
      <c r="AL20">
        <f t="shared" si="7"/>
        <v>-210.07043484184837</v>
      </c>
      <c r="AN20">
        <f t="shared" si="8"/>
        <v>0</v>
      </c>
      <c r="AO20">
        <f t="shared" si="8"/>
        <v>0</v>
      </c>
      <c r="AP20">
        <f t="shared" si="8"/>
        <v>-13.260263723909025</v>
      </c>
      <c r="AQ20">
        <f t="shared" si="8"/>
        <v>-63.8026552401845</v>
      </c>
      <c r="AR20">
        <f t="shared" si="8"/>
        <v>-77.062918964093527</v>
      </c>
      <c r="AS20">
        <f t="shared" si="8"/>
        <v>6.3862106982211664</v>
      </c>
      <c r="AT20">
        <f t="shared" si="8"/>
        <v>0.40882133802657422</v>
      </c>
      <c r="AU20">
        <f t="shared" si="8"/>
        <v>-70.26788692784578</v>
      </c>
      <c r="AW20">
        <v>17</v>
      </c>
      <c r="AX20">
        <f>IF(Z20&gt;0, (R20*SUMPRODUCT(K20:$K$98, X20:$X$98)-K20*$AZ$3)/Z20, 0)</f>
        <v>334.41461241638132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4.9668849999999999E-3</v>
      </c>
      <c r="Q21" s="4">
        <f t="shared" si="22"/>
        <v>50</v>
      </c>
      <c r="R21">
        <f t="shared" si="0"/>
        <v>50000</v>
      </c>
      <c r="S21">
        <f t="shared" si="1"/>
        <v>310.88754215775532</v>
      </c>
      <c r="U21">
        <f t="shared" si="12"/>
        <v>4.9668849999999999E-3</v>
      </c>
      <c r="V21">
        <f t="shared" si="13"/>
        <v>0.01</v>
      </c>
      <c r="W21">
        <f t="shared" si="14"/>
        <v>0.79284847983532625</v>
      </c>
      <c r="X21">
        <f t="shared" si="15"/>
        <v>3.9379872217668839E-3</v>
      </c>
      <c r="Y21">
        <f t="shared" si="16"/>
        <v>7.9284847983532632E-3</v>
      </c>
      <c r="Z21">
        <f t="shared" si="17"/>
        <v>0.7809820078152061</v>
      </c>
      <c r="AB21">
        <f t="shared" si="18"/>
        <v>265.14011708904775</v>
      </c>
      <c r="AC21">
        <f t="shared" si="19"/>
        <v>242.79757687909827</v>
      </c>
      <c r="AE21">
        <f t="shared" si="2"/>
        <v>0</v>
      </c>
      <c r="AF21">
        <f t="shared" si="3"/>
        <v>0</v>
      </c>
      <c r="AG21">
        <f t="shared" si="3"/>
        <v>-39.049100390760302</v>
      </c>
      <c r="AH21">
        <f t="shared" si="4"/>
        <v>-196.89936108834419</v>
      </c>
      <c r="AI21">
        <f t="shared" si="5"/>
        <v>-235.94846147910448</v>
      </c>
      <c r="AJ21">
        <f t="shared" si="6"/>
        <v>22.342540209949476</v>
      </c>
      <c r="AK21">
        <f t="shared" si="20"/>
        <v>0.42422418734247641</v>
      </c>
      <c r="AL21">
        <f t="shared" si="7"/>
        <v>-213.18169708181253</v>
      </c>
      <c r="AN21">
        <f t="shared" si="8"/>
        <v>0</v>
      </c>
      <c r="AO21">
        <f t="shared" si="8"/>
        <v>0</v>
      </c>
      <c r="AP21">
        <f t="shared" si="8"/>
        <v>-12.420881401372771</v>
      </c>
      <c r="AQ21">
        <f t="shared" si="8"/>
        <v>-62.630472600159628</v>
      </c>
      <c r="AR21">
        <f t="shared" si="8"/>
        <v>-75.051354001532403</v>
      </c>
      <c r="AS21">
        <f t="shared" si="8"/>
        <v>7.1067973237828905</v>
      </c>
      <c r="AT21">
        <f t="shared" si="8"/>
        <v>0.13493878900783685</v>
      </c>
      <c r="AU21">
        <f t="shared" si="8"/>
        <v>-67.80961788874167</v>
      </c>
      <c r="AW21">
        <v>18</v>
      </c>
      <c r="AX21">
        <f>IF(Z21&gt;0, (R21*SUMPRODUCT(K21:$K$98, X21:$X$98)-K21*$AZ$3)/Z21, 0)</f>
        <v>310.88754215775532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5.2168930000000002E-3</v>
      </c>
      <c r="Q22" s="4">
        <f t="shared" si="22"/>
        <v>50</v>
      </c>
      <c r="R22">
        <f t="shared" si="0"/>
        <v>50000</v>
      </c>
      <c r="S22">
        <f t="shared" si="1"/>
        <v>303.51540174614854</v>
      </c>
      <c r="U22">
        <f t="shared" si="12"/>
        <v>5.2168930000000002E-3</v>
      </c>
      <c r="V22">
        <f t="shared" si="13"/>
        <v>0.01</v>
      </c>
      <c r="W22">
        <f t="shared" si="14"/>
        <v>0.7809820078152061</v>
      </c>
      <c r="X22">
        <f t="shared" si="15"/>
        <v>4.0742995696970942E-3</v>
      </c>
      <c r="Y22">
        <f t="shared" si="16"/>
        <v>7.8098200781520615E-3</v>
      </c>
      <c r="Z22">
        <f t="shared" si="17"/>
        <v>0.76909788816735702</v>
      </c>
      <c r="AB22">
        <f t="shared" si="18"/>
        <v>242.79757687909827</v>
      </c>
      <c r="AC22">
        <f t="shared" si="19"/>
        <v>233.43305450922978</v>
      </c>
      <c r="AE22">
        <f t="shared" si="2"/>
        <v>0</v>
      </c>
      <c r="AF22">
        <f t="shared" si="3"/>
        <v>0</v>
      </c>
      <c r="AG22">
        <f t="shared" si="3"/>
        <v>-38.454894408367849</v>
      </c>
      <c r="AH22">
        <f t="shared" si="4"/>
        <v>-203.7149784848547</v>
      </c>
      <c r="AI22">
        <f t="shared" si="5"/>
        <v>-242.16987289322253</v>
      </c>
      <c r="AJ22">
        <f t="shared" si="6"/>
        <v>9.3645223698684958</v>
      </c>
      <c r="AK22">
        <f t="shared" si="20"/>
        <v>5.0987491144610644</v>
      </c>
      <c r="AL22">
        <f t="shared" si="7"/>
        <v>-227.70660140889296</v>
      </c>
      <c r="AN22">
        <f t="shared" si="8"/>
        <v>0</v>
      </c>
      <c r="AO22">
        <f t="shared" si="8"/>
        <v>0</v>
      </c>
      <c r="AP22">
        <f t="shared" si="8"/>
        <v>-11.420984293298218</v>
      </c>
      <c r="AQ22">
        <f t="shared" si="8"/>
        <v>-60.502716374091314</v>
      </c>
      <c r="AR22">
        <f t="shared" si="8"/>
        <v>-71.923700667389525</v>
      </c>
      <c r="AS22">
        <f t="shared" si="8"/>
        <v>2.7812340807581299</v>
      </c>
      <c r="AT22">
        <f t="shared" si="8"/>
        <v>1.5143126628650025</v>
      </c>
      <c r="AU22">
        <f t="shared" si="8"/>
        <v>-67.628153923766391</v>
      </c>
      <c r="AW22">
        <v>19</v>
      </c>
      <c r="AX22">
        <f>IF(Z22&gt;0, (R22*SUMPRODUCT(K22:$K$98, X22:$X$98)-K22*$AZ$3)/Z22, 0)</f>
        <v>303.51540174614854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5.4821100000000001E-3</v>
      </c>
      <c r="Q23" s="4">
        <f t="shared" si="22"/>
        <v>50</v>
      </c>
      <c r="R23">
        <f t="shared" si="0"/>
        <v>50000</v>
      </c>
      <c r="S23">
        <f t="shared" si="1"/>
        <v>334.54131720510895</v>
      </c>
      <c r="U23">
        <f t="shared" si="12"/>
        <v>5.4821100000000001E-3</v>
      </c>
      <c r="V23">
        <f t="shared" si="13"/>
        <v>0.01</v>
      </c>
      <c r="W23">
        <f t="shared" si="14"/>
        <v>0.76909788816735702</v>
      </c>
      <c r="X23">
        <f t="shared" si="15"/>
        <v>4.2162792237011495E-3</v>
      </c>
      <c r="Y23">
        <f t="shared" si="16"/>
        <v>7.6909788816735703E-3</v>
      </c>
      <c r="Z23">
        <f t="shared" si="17"/>
        <v>0.75719063006198228</v>
      </c>
      <c r="AB23">
        <f t="shared" si="18"/>
        <v>233.43305450922978</v>
      </c>
      <c r="AC23">
        <f t="shared" si="19"/>
        <v>253.31155075630193</v>
      </c>
      <c r="AE23">
        <f t="shared" si="2"/>
        <v>0</v>
      </c>
      <c r="AF23">
        <f t="shared" si="3"/>
        <v>0</v>
      </c>
      <c r="AG23">
        <f t="shared" si="3"/>
        <v>-37.859531503099113</v>
      </c>
      <c r="AH23">
        <f t="shared" si="4"/>
        <v>-210.81396118505748</v>
      </c>
      <c r="AI23">
        <f t="shared" si="5"/>
        <v>-248.67349268815659</v>
      </c>
      <c r="AJ23">
        <f t="shared" si="6"/>
        <v>-19.87849624707215</v>
      </c>
      <c r="AK23">
        <f t="shared" si="20"/>
        <v>16.340313815646088</v>
      </c>
      <c r="AL23">
        <f t="shared" si="7"/>
        <v>-252.21167511958265</v>
      </c>
      <c r="AN23">
        <f t="shared" si="8"/>
        <v>0</v>
      </c>
      <c r="AO23">
        <f t="shared" si="8"/>
        <v>0</v>
      </c>
      <c r="AP23">
        <f t="shared" si="8"/>
        <v>-10.0394315697867</v>
      </c>
      <c r="AQ23">
        <f t="shared" si="8"/>
        <v>-55.902760896547413</v>
      </c>
      <c r="AR23">
        <f t="shared" si="8"/>
        <v>-65.942192466334106</v>
      </c>
      <c r="AS23">
        <f t="shared" si="8"/>
        <v>-5.2712961534245668</v>
      </c>
      <c r="AT23">
        <f t="shared" si="8"/>
        <v>4.3330557951460777</v>
      </c>
      <c r="AU23">
        <f t="shared" si="8"/>
        <v>-66.880432824612598</v>
      </c>
      <c r="AW23">
        <v>20</v>
      </c>
      <c r="AX23">
        <f>IF(Z23&gt;0, (R23*SUMPRODUCT(K23:$K$98, X23:$X$98)-K23*$AZ$3)/Z23, 0)</f>
        <v>334.54131720510895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5.7777469999999997E-3</v>
      </c>
      <c r="Q24" s="4">
        <f t="shared" si="22"/>
        <v>50</v>
      </c>
      <c r="R24">
        <f t="shared" si="0"/>
        <v>50000</v>
      </c>
      <c r="S24">
        <f t="shared" si="1"/>
        <v>361.19415577264471</v>
      </c>
      <c r="U24">
        <f t="shared" si="12"/>
        <v>5.7777469999999997E-3</v>
      </c>
      <c r="V24">
        <f t="shared" si="13"/>
        <v>0.01</v>
      </c>
      <c r="W24">
        <f t="shared" si="14"/>
        <v>0.75719063006198228</v>
      </c>
      <c r="X24">
        <f t="shared" si="15"/>
        <v>4.3748558912687276E-3</v>
      </c>
      <c r="Y24">
        <f t="shared" si="16"/>
        <v>7.5719063006198231E-3</v>
      </c>
      <c r="Z24">
        <f t="shared" si="17"/>
        <v>0.74524386787009378</v>
      </c>
      <c r="AB24">
        <f t="shared" si="18"/>
        <v>253.31155075630193</v>
      </c>
      <c r="AC24">
        <f t="shared" si="19"/>
        <v>269.17772970007888</v>
      </c>
      <c r="AE24">
        <f t="shared" si="2"/>
        <v>0</v>
      </c>
      <c r="AF24">
        <f t="shared" si="3"/>
        <v>0</v>
      </c>
      <c r="AG24">
        <f t="shared" si="3"/>
        <v>-37.262193393504688</v>
      </c>
      <c r="AH24">
        <f t="shared" si="4"/>
        <v>-218.74279456343638</v>
      </c>
      <c r="AI24">
        <f t="shared" ref="AI24:AI79" si="23">SUM(AE24:AH24)</f>
        <v>-256.00498795694108</v>
      </c>
      <c r="AJ24">
        <f t="shared" si="6"/>
        <v>-15.866178943776958</v>
      </c>
      <c r="AK24">
        <f t="shared" si="20"/>
        <v>17.731808552941136</v>
      </c>
      <c r="AL24">
        <f t="shared" si="7"/>
        <v>-254.13935834777689</v>
      </c>
      <c r="AN24">
        <f t="shared" si="8"/>
        <v>0</v>
      </c>
      <c r="AO24">
        <f t="shared" si="8"/>
        <v>0</v>
      </c>
      <c r="AP24">
        <f t="shared" si="8"/>
        <v>-8.8223499629060633</v>
      </c>
      <c r="AQ24">
        <f t="shared" si="8"/>
        <v>-51.7904425303932</v>
      </c>
      <c r="AR24">
        <f t="shared" si="8"/>
        <v>-60.612792493299267</v>
      </c>
      <c r="AS24">
        <f t="shared" si="8"/>
        <v>-3.7565416973143493</v>
      </c>
      <c r="AT24">
        <f t="shared" si="8"/>
        <v>4.198255826683746</v>
      </c>
      <c r="AU24">
        <f t="shared" si="8"/>
        <v>-60.171078363929865</v>
      </c>
      <c r="AW24">
        <v>21</v>
      </c>
      <c r="AX24">
        <f>IF(Z24&gt;0, (R24*SUMPRODUCT(K24:$K$98, X24:$X$98)-K24*$AZ$3)/Z24, 0)</f>
        <v>361.19415577264471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6.1180619999999996E-3</v>
      </c>
      <c r="Q25" s="4">
        <f t="shared" si="22"/>
        <v>50</v>
      </c>
      <c r="R25">
        <f t="shared" si="0"/>
        <v>50000</v>
      </c>
      <c r="S25">
        <f t="shared" si="1"/>
        <v>383.87127816836085</v>
      </c>
      <c r="U25">
        <f t="shared" si="12"/>
        <v>6.1180619999999996E-3</v>
      </c>
      <c r="V25">
        <f t="shared" si="13"/>
        <v>0.01</v>
      </c>
      <c r="W25">
        <f t="shared" si="14"/>
        <v>0.74524386787009378</v>
      </c>
      <c r="X25">
        <f t="shared" si="15"/>
        <v>4.5594481887490414E-3</v>
      </c>
      <c r="Y25">
        <f t="shared" si="16"/>
        <v>7.4524386787009379E-3</v>
      </c>
      <c r="Z25">
        <f t="shared" si="17"/>
        <v>0.73323198100264375</v>
      </c>
      <c r="AB25">
        <f t="shared" si="18"/>
        <v>269.17772970007888</v>
      </c>
      <c r="AC25">
        <f t="shared" si="19"/>
        <v>281.46669774140412</v>
      </c>
      <c r="AE25">
        <f t="shared" si="2"/>
        <v>0</v>
      </c>
      <c r="AF25">
        <f t="shared" si="3"/>
        <v>0</v>
      </c>
      <c r="AG25">
        <f t="shared" si="3"/>
        <v>-36.661599050132189</v>
      </c>
      <c r="AH25">
        <f t="shared" si="4"/>
        <v>-227.97240943745206</v>
      </c>
      <c r="AI25">
        <f t="shared" si="23"/>
        <v>-264.63400848758425</v>
      </c>
      <c r="AJ25">
        <f t="shared" si="6"/>
        <v>-12.288968041325234</v>
      </c>
      <c r="AK25">
        <f t="shared" si="20"/>
        <v>18.842441079005525</v>
      </c>
      <c r="AL25">
        <f t="shared" si="7"/>
        <v>-258.08053544990395</v>
      </c>
      <c r="AN25">
        <f t="shared" si="8"/>
        <v>0</v>
      </c>
      <c r="AO25">
        <f t="shared" si="8"/>
        <v>0</v>
      </c>
      <c r="AP25">
        <f t="shared" si="8"/>
        <v>-7.7501346243020057</v>
      </c>
      <c r="AQ25">
        <f t="shared" si="8"/>
        <v>-48.192575052461599</v>
      </c>
      <c r="AR25">
        <f t="shared" si="8"/>
        <v>-55.942709676763606</v>
      </c>
      <c r="AS25">
        <f t="shared" si="8"/>
        <v>-2.5978451344628977</v>
      </c>
      <c r="AT25">
        <f t="shared" si="8"/>
        <v>3.9832265584783491</v>
      </c>
      <c r="AU25">
        <f t="shared" si="8"/>
        <v>-54.557328252748157</v>
      </c>
      <c r="AW25">
        <v>22</v>
      </c>
      <c r="AX25">
        <f>IF(Z25&gt;0, (R25*SUMPRODUCT(K25:$K$98, X25:$X$98)-K25*$AZ$3)/Z25, 0)</f>
        <v>383.87127816836085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6.4830920000000002E-3</v>
      </c>
      <c r="Q26" s="4">
        <f t="shared" si="22"/>
        <v>50</v>
      </c>
      <c r="R26">
        <f t="shared" si="0"/>
        <v>50000</v>
      </c>
      <c r="S26">
        <f t="shared" si="1"/>
        <v>402.81421745947932</v>
      </c>
      <c r="U26">
        <f t="shared" si="12"/>
        <v>6.4830920000000002E-3</v>
      </c>
      <c r="V26">
        <f t="shared" si="13"/>
        <v>0.01</v>
      </c>
      <c r="W26">
        <f t="shared" si="14"/>
        <v>0.73323198100264375</v>
      </c>
      <c r="X26">
        <f t="shared" si="15"/>
        <v>4.7536103901823917E-3</v>
      </c>
      <c r="Y26">
        <f t="shared" si="16"/>
        <v>7.3323198100264378E-3</v>
      </c>
      <c r="Z26">
        <f t="shared" si="17"/>
        <v>0.72114605080243488</v>
      </c>
      <c r="AB26">
        <f t="shared" si="18"/>
        <v>281.46669774140412</v>
      </c>
      <c r="AC26">
        <f t="shared" si="19"/>
        <v>290.48788212797672</v>
      </c>
      <c r="AE26">
        <f t="shared" si="2"/>
        <v>0</v>
      </c>
      <c r="AF26">
        <f t="shared" si="3"/>
        <v>0</v>
      </c>
      <c r="AG26">
        <f t="shared" si="3"/>
        <v>-36.057302540121746</v>
      </c>
      <c r="AH26">
        <f t="shared" si="4"/>
        <v>-237.68051950911959</v>
      </c>
      <c r="AI26">
        <f t="shared" si="23"/>
        <v>-273.73782204924134</v>
      </c>
      <c r="AJ26">
        <f t="shared" si="6"/>
        <v>-9.0211843865725996</v>
      </c>
      <c r="AK26">
        <f t="shared" si="20"/>
        <v>19.702668841898291</v>
      </c>
      <c r="AL26">
        <f t="shared" si="7"/>
        <v>-263.05633759391566</v>
      </c>
      <c r="AN26">
        <f t="shared" si="8"/>
        <v>0</v>
      </c>
      <c r="AO26">
        <f t="shared" si="8"/>
        <v>0</v>
      </c>
      <c r="AP26">
        <f t="shared" si="8"/>
        <v>-6.8057039663189727</v>
      </c>
      <c r="AQ26">
        <f t="shared" si="8"/>
        <v>-44.861460519406549</v>
      </c>
      <c r="AR26">
        <f t="shared" si="8"/>
        <v>-51.667164485725522</v>
      </c>
      <c r="AS26">
        <f t="shared" si="8"/>
        <v>-1.7027205596501793</v>
      </c>
      <c r="AT26">
        <f t="shared" si="8"/>
        <v>3.7188176052595998</v>
      </c>
      <c r="AU26">
        <f t="shared" si="8"/>
        <v>-49.651067440116108</v>
      </c>
      <c r="AW26">
        <v>23</v>
      </c>
      <c r="AX26">
        <f>IF(Z26&gt;0, (R26*SUMPRODUCT(K26:$K$98, X26:$X$98)-K26*$AZ$3)/Z26, 0)</f>
        <v>402.81421745947932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6.8699859999999998E-3</v>
      </c>
      <c r="Q27" s="4">
        <f t="shared" si="22"/>
        <v>50</v>
      </c>
      <c r="R27">
        <f t="shared" si="0"/>
        <v>50000</v>
      </c>
      <c r="S27">
        <f t="shared" si="1"/>
        <v>418.50263552439668</v>
      </c>
      <c r="U27">
        <f t="shared" si="12"/>
        <v>6.8699859999999998E-3</v>
      </c>
      <c r="V27">
        <f t="shared" si="13"/>
        <v>0.01</v>
      </c>
      <c r="W27">
        <f t="shared" si="14"/>
        <v>0.72114605080243488</v>
      </c>
      <c r="X27">
        <f t="shared" si="15"/>
        <v>4.9542632729680167E-3</v>
      </c>
      <c r="Y27">
        <f t="shared" si="16"/>
        <v>7.2114605080243485E-3</v>
      </c>
      <c r="Z27">
        <f t="shared" si="17"/>
        <v>0.70898032702144254</v>
      </c>
      <c r="AB27">
        <f t="shared" si="18"/>
        <v>290.48788212797672</v>
      </c>
      <c r="AC27">
        <f t="shared" si="19"/>
        <v>296.71013539342232</v>
      </c>
      <c r="AE27">
        <f t="shared" si="2"/>
        <v>0</v>
      </c>
      <c r="AF27">
        <f t="shared" si="3"/>
        <v>0</v>
      </c>
      <c r="AG27">
        <f t="shared" si="3"/>
        <v>-35.449016351072125</v>
      </c>
      <c r="AH27">
        <f t="shared" si="4"/>
        <v>-247.71316364840084</v>
      </c>
      <c r="AI27">
        <f t="shared" si="23"/>
        <v>-283.16217999947298</v>
      </c>
      <c r="AJ27">
        <f t="shared" si="6"/>
        <v>-6.2222532654456018</v>
      </c>
      <c r="AK27">
        <f t="shared" si="20"/>
        <v>20.334151748958373</v>
      </c>
      <c r="AL27">
        <f t="shared" si="7"/>
        <v>-269.05028151596019</v>
      </c>
      <c r="AN27">
        <f t="shared" si="8"/>
        <v>0</v>
      </c>
      <c r="AO27">
        <f t="shared" si="8"/>
        <v>0</v>
      </c>
      <c r="AP27">
        <f t="shared" si="8"/>
        <v>-5.974010567577702</v>
      </c>
      <c r="AQ27">
        <f t="shared" si="8"/>
        <v>-41.745616936389119</v>
      </c>
      <c r="AR27">
        <f t="shared" si="8"/>
        <v>-47.719627503966827</v>
      </c>
      <c r="AS27">
        <f t="shared" si="8"/>
        <v>-1.048599103393532</v>
      </c>
      <c r="AT27">
        <f t="shared" si="8"/>
        <v>3.4267928968170644</v>
      </c>
      <c r="AU27">
        <f t="shared" si="8"/>
        <v>-45.341433710543285</v>
      </c>
      <c r="AW27">
        <v>24</v>
      </c>
      <c r="AX27">
        <f>IF(Z27&gt;0, (R27*SUMPRODUCT(K27:$K$98, X27:$X$98)-K27*$AZ$3)/Z27, 0)</f>
        <v>418.50263552439668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7.3063119999999997E-3</v>
      </c>
      <c r="Q28" s="4">
        <f t="shared" si="22"/>
        <v>50</v>
      </c>
      <c r="R28">
        <f t="shared" si="0"/>
        <v>50000</v>
      </c>
      <c r="S28">
        <f t="shared" si="1"/>
        <v>431.42019608432548</v>
      </c>
      <c r="U28">
        <f t="shared" si="12"/>
        <v>7.3063119999999997E-3</v>
      </c>
      <c r="V28">
        <f t="shared" si="13"/>
        <v>0.01</v>
      </c>
      <c r="W28">
        <f t="shared" si="14"/>
        <v>0.70898032702144254</v>
      </c>
      <c r="X28">
        <f t="shared" si="15"/>
        <v>5.18003147108069E-3</v>
      </c>
      <c r="Y28">
        <f t="shared" si="16"/>
        <v>7.0898032702144259E-3</v>
      </c>
      <c r="Z28">
        <f t="shared" si="17"/>
        <v>0.69671049228014736</v>
      </c>
      <c r="AB28">
        <f t="shared" si="18"/>
        <v>296.71013539342232</v>
      </c>
      <c r="AC28">
        <f t="shared" si="19"/>
        <v>300.57497719350812</v>
      </c>
      <c r="AE28">
        <f t="shared" si="2"/>
        <v>0</v>
      </c>
      <c r="AF28">
        <f t="shared" si="3"/>
        <v>0</v>
      </c>
      <c r="AG28">
        <f t="shared" si="3"/>
        <v>-34.835524614007369</v>
      </c>
      <c r="AH28">
        <f t="shared" si="4"/>
        <v>-259.00157355403451</v>
      </c>
      <c r="AI28">
        <f t="shared" si="23"/>
        <v>-293.83709816804185</v>
      </c>
      <c r="AJ28">
        <f t="shared" si="6"/>
        <v>-3.8648418000857987</v>
      </c>
      <c r="AK28">
        <f t="shared" si="20"/>
        <v>20.769709477539564</v>
      </c>
      <c r="AL28">
        <f t="shared" si="7"/>
        <v>-276.9322304905881</v>
      </c>
      <c r="AN28">
        <f t="shared" si="8"/>
        <v>0</v>
      </c>
      <c r="AO28">
        <f t="shared" si="8"/>
        <v>0</v>
      </c>
      <c r="AP28">
        <f t="shared" si="8"/>
        <v>-5.2416272114320579</v>
      </c>
      <c r="AQ28">
        <f t="shared" si="8"/>
        <v>-38.971415266089089</v>
      </c>
      <c r="AR28">
        <f t="shared" si="8"/>
        <v>-44.213042477521142</v>
      </c>
      <c r="AS28">
        <f t="shared" si="8"/>
        <v>-0.58153451603435913</v>
      </c>
      <c r="AT28">
        <f t="shared" si="8"/>
        <v>3.125173958977332</v>
      </c>
      <c r="AU28">
        <f t="shared" si="8"/>
        <v>-41.669403034578174</v>
      </c>
      <c r="AW28">
        <v>25</v>
      </c>
      <c r="AX28">
        <f>IF(Z28&gt;0, (R28*SUMPRODUCT(K28:$K$98, X28:$X$98)-K28*$AZ$3)/Z28, 0)</f>
        <v>431.42019608432548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7.7977719999999997E-3</v>
      </c>
      <c r="Q29" s="4">
        <f t="shared" si="22"/>
        <v>50</v>
      </c>
      <c r="R29">
        <f t="shared" si="0"/>
        <v>50000</v>
      </c>
      <c r="S29">
        <f t="shared" si="1"/>
        <v>441.79819335882257</v>
      </c>
      <c r="U29">
        <f t="shared" si="12"/>
        <v>7.7977719999999997E-3</v>
      </c>
      <c r="V29">
        <f t="shared" si="13"/>
        <v>0.01</v>
      </c>
      <c r="W29">
        <f t="shared" si="14"/>
        <v>0.69671049228014736</v>
      </c>
      <c r="X29">
        <f t="shared" si="15"/>
        <v>5.4327895688083489E-3</v>
      </c>
      <c r="Y29">
        <f t="shared" si="16"/>
        <v>6.9671049228014741E-3</v>
      </c>
      <c r="Z29">
        <f t="shared" si="17"/>
        <v>0.68431059778853753</v>
      </c>
      <c r="AB29">
        <f t="shared" si="18"/>
        <v>300.57497719350812</v>
      </c>
      <c r="AC29">
        <f t="shared" si="19"/>
        <v>302.32718579927177</v>
      </c>
      <c r="AE29">
        <f t="shared" si="2"/>
        <v>0</v>
      </c>
      <c r="AF29">
        <f t="shared" si="3"/>
        <v>0</v>
      </c>
      <c r="AG29">
        <f t="shared" si="3"/>
        <v>-34.215529889426875</v>
      </c>
      <c r="AH29">
        <f t="shared" si="4"/>
        <v>-271.63947844041746</v>
      </c>
      <c r="AI29">
        <f t="shared" si="23"/>
        <v>-305.85500832984434</v>
      </c>
      <c r="AJ29">
        <f t="shared" si="6"/>
        <v>-1.7522086057636557</v>
      </c>
      <c r="AK29">
        <f t="shared" si="20"/>
        <v>21.040248403545569</v>
      </c>
      <c r="AL29">
        <f t="shared" si="7"/>
        <v>-286.56696853206245</v>
      </c>
      <c r="AN29">
        <f t="shared" si="8"/>
        <v>0</v>
      </c>
      <c r="AO29">
        <f t="shared" si="8"/>
        <v>0</v>
      </c>
      <c r="AP29">
        <f t="shared" si="8"/>
        <v>-4.5967302905482095</v>
      </c>
      <c r="AQ29">
        <f t="shared" si="8"/>
        <v>-36.493762414056235</v>
      </c>
      <c r="AR29">
        <f t="shared" si="8"/>
        <v>-41.090492704604443</v>
      </c>
      <c r="AS29">
        <f t="shared" si="8"/>
        <v>-0.23540276592244108</v>
      </c>
      <c r="AT29">
        <f t="shared" si="8"/>
        <v>2.8266797991961936</v>
      </c>
      <c r="AU29">
        <f t="shared" si="8"/>
        <v>-38.499215671330695</v>
      </c>
      <c r="AW29">
        <v>26</v>
      </c>
      <c r="AX29">
        <f>IF(Z29&gt;0, (R29*SUMPRODUCT(K29:$K$98, X29:$X$98)-K29*$AZ$3)/Z29, 0)</f>
        <v>441.79819335882257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8.3605269999999995E-3</v>
      </c>
      <c r="Q30" s="4">
        <f t="shared" si="22"/>
        <v>50</v>
      </c>
      <c r="R30">
        <f t="shared" si="0"/>
        <v>50000</v>
      </c>
      <c r="S30">
        <f t="shared" si="1"/>
        <v>449.86299780114899</v>
      </c>
      <c r="U30">
        <f t="shared" si="12"/>
        <v>8.3605269999999995E-3</v>
      </c>
      <c r="V30">
        <f t="shared" si="13"/>
        <v>0.01</v>
      </c>
      <c r="W30">
        <f t="shared" si="14"/>
        <v>0.68431059778853753</v>
      </c>
      <c r="X30">
        <f t="shared" si="15"/>
        <v>5.721197229197208E-3</v>
      </c>
      <c r="Y30">
        <f t="shared" si="16"/>
        <v>6.8431059778853755E-3</v>
      </c>
      <c r="Z30">
        <f t="shared" si="17"/>
        <v>0.67174629458145496</v>
      </c>
      <c r="AB30">
        <f t="shared" si="18"/>
        <v>302.32718579927177</v>
      </c>
      <c r="AC30">
        <f t="shared" si="19"/>
        <v>302.19380184222706</v>
      </c>
      <c r="AE30">
        <f t="shared" si="2"/>
        <v>0</v>
      </c>
      <c r="AF30">
        <f t="shared" si="3"/>
        <v>0</v>
      </c>
      <c r="AG30">
        <f t="shared" si="3"/>
        <v>-33.587314729072745</v>
      </c>
      <c r="AH30">
        <f t="shared" si="4"/>
        <v>-286.05986145986037</v>
      </c>
      <c r="AI30">
        <f t="shared" si="23"/>
        <v>-319.64717618893314</v>
      </c>
      <c r="AJ30">
        <f t="shared" si="6"/>
        <v>0.13338395704471395</v>
      </c>
      <c r="AK30">
        <f t="shared" si="20"/>
        <v>21.162903005949026</v>
      </c>
      <c r="AL30">
        <f t="shared" si="7"/>
        <v>-298.3508892259394</v>
      </c>
      <c r="AN30">
        <f t="shared" si="8"/>
        <v>0</v>
      </c>
      <c r="AO30">
        <f t="shared" si="8"/>
        <v>0</v>
      </c>
      <c r="AP30">
        <f t="shared" si="8"/>
        <v>-4.0288677678007865</v>
      </c>
      <c r="AQ30">
        <f t="shared" si="8"/>
        <v>-34.313471165934054</v>
      </c>
      <c r="AR30">
        <f t="shared" si="8"/>
        <v>-38.342338933734844</v>
      </c>
      <c r="AS30">
        <f t="shared" si="8"/>
        <v>1.5999681118122194E-2</v>
      </c>
      <c r="AT30">
        <f t="shared" si="8"/>
        <v>2.5385339221524683</v>
      </c>
      <c r="AU30">
        <f t="shared" si="8"/>
        <v>-35.787805330464252</v>
      </c>
      <c r="AW30">
        <v>27</v>
      </c>
      <c r="AX30">
        <f>IF(Z30&gt;0, (R30*SUMPRODUCT(K30:$K$98, X30:$X$98)-K30*$AZ$3)/Z30, 0)</f>
        <v>449.86299780114899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9.009787E-3</v>
      </c>
      <c r="Q31" s="4">
        <f t="shared" si="22"/>
        <v>50</v>
      </c>
      <c r="R31">
        <f t="shared" si="0"/>
        <v>50000</v>
      </c>
      <c r="S31">
        <f t="shared" si="1"/>
        <v>455.77488088361957</v>
      </c>
      <c r="U31">
        <f t="shared" si="12"/>
        <v>9.009787E-3</v>
      </c>
      <c r="V31">
        <f t="shared" si="13"/>
        <v>0.01</v>
      </c>
      <c r="W31">
        <f t="shared" si="14"/>
        <v>0.67174629458145496</v>
      </c>
      <c r="X31">
        <f t="shared" si="15"/>
        <v>6.0522910322181635E-3</v>
      </c>
      <c r="Y31">
        <f t="shared" si="16"/>
        <v>6.7174629458145495E-3</v>
      </c>
      <c r="Z31">
        <f t="shared" si="17"/>
        <v>0.65897654060342226</v>
      </c>
      <c r="AB31">
        <f t="shared" si="18"/>
        <v>302.19380184222706</v>
      </c>
      <c r="AC31">
        <f t="shared" si="19"/>
        <v>300.34495429862449</v>
      </c>
      <c r="AE31">
        <f t="shared" si="2"/>
        <v>0</v>
      </c>
      <c r="AF31">
        <f t="shared" si="3"/>
        <v>0</v>
      </c>
      <c r="AG31">
        <f t="shared" si="3"/>
        <v>-32.94882703017111</v>
      </c>
      <c r="AH31">
        <f t="shared" si="4"/>
        <v>-302.61455161090817</v>
      </c>
      <c r="AI31">
        <f t="shared" si="23"/>
        <v>-335.56337864107928</v>
      </c>
      <c r="AJ31">
        <f t="shared" si="6"/>
        <v>1.8488475436025738</v>
      </c>
      <c r="AK31">
        <f t="shared" si="20"/>
        <v>21.153566128955894</v>
      </c>
      <c r="AL31">
        <f t="shared" si="7"/>
        <v>-312.56096496852081</v>
      </c>
      <c r="AN31">
        <f t="shared" si="8"/>
        <v>0</v>
      </c>
      <c r="AO31">
        <f t="shared" si="8"/>
        <v>0</v>
      </c>
      <c r="AP31">
        <f t="shared" si="8"/>
        <v>-3.5288212943604709</v>
      </c>
      <c r="AQ31">
        <f t="shared" si="8"/>
        <v>-32.410036106295124</v>
      </c>
      <c r="AR31">
        <f t="shared" si="8"/>
        <v>-35.9388574006556</v>
      </c>
      <c r="AS31">
        <f t="shared" si="8"/>
        <v>0.19801167962418145</v>
      </c>
      <c r="AT31">
        <f t="shared" si="8"/>
        <v>2.2655481647091062</v>
      </c>
      <c r="AU31">
        <f t="shared" si="8"/>
        <v>-33.47529755632231</v>
      </c>
      <c r="AW31">
        <v>28</v>
      </c>
      <c r="AX31">
        <f>IF(Z31&gt;0, (R31*SUMPRODUCT(K31:$K$98, X31:$X$98)-K31*$AZ$3)/Z31, 0)</f>
        <v>455.77488088361957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9.7579090000000004E-3</v>
      </c>
      <c r="Q32" s="4">
        <f t="shared" si="22"/>
        <v>50</v>
      </c>
      <c r="R32">
        <f t="shared" si="0"/>
        <v>50000</v>
      </c>
      <c r="S32">
        <f t="shared" si="1"/>
        <v>459.66124644720065</v>
      </c>
      <c r="U32">
        <f t="shared" si="12"/>
        <v>9.7579090000000004E-3</v>
      </c>
      <c r="V32">
        <f t="shared" si="13"/>
        <v>0.01</v>
      </c>
      <c r="W32">
        <f t="shared" si="14"/>
        <v>0.65897654060342226</v>
      </c>
      <c r="X32">
        <f t="shared" si="15"/>
        <v>6.4302331163429999E-3</v>
      </c>
      <c r="Y32">
        <f t="shared" si="16"/>
        <v>6.5897654060342228E-3</v>
      </c>
      <c r="Z32">
        <f t="shared" si="17"/>
        <v>0.64595654208104503</v>
      </c>
      <c r="AB32">
        <f t="shared" si="18"/>
        <v>300.34495429862449</v>
      </c>
      <c r="AC32">
        <f t="shared" si="19"/>
        <v>296.92118928369678</v>
      </c>
      <c r="AE32">
        <f t="shared" si="2"/>
        <v>0</v>
      </c>
      <c r="AF32">
        <f t="shared" si="3"/>
        <v>0</v>
      </c>
      <c r="AG32">
        <f t="shared" si="3"/>
        <v>-32.297827104052253</v>
      </c>
      <c r="AH32">
        <f t="shared" si="4"/>
        <v>-321.51165581714997</v>
      </c>
      <c r="AI32">
        <f t="shared" si="23"/>
        <v>-353.80948292120223</v>
      </c>
      <c r="AJ32">
        <f t="shared" si="6"/>
        <v>3.4237650149277101</v>
      </c>
      <c r="AK32">
        <f t="shared" si="20"/>
        <v>21.024146800903715</v>
      </c>
      <c r="AL32">
        <f t="shared" si="7"/>
        <v>-329.36157110537079</v>
      </c>
      <c r="AN32">
        <f t="shared" si="8"/>
        <v>0</v>
      </c>
      <c r="AO32">
        <f t="shared" si="8"/>
        <v>0</v>
      </c>
      <c r="AP32">
        <f t="shared" si="8"/>
        <v>-3.0884813967403879</v>
      </c>
      <c r="AQ32">
        <f t="shared" si="8"/>
        <v>-30.744568810385434</v>
      </c>
      <c r="AR32">
        <f t="shared" si="8"/>
        <v>-33.833050207125822</v>
      </c>
      <c r="AS32">
        <f t="shared" si="8"/>
        <v>0.32739770763365411</v>
      </c>
      <c r="AT32">
        <f t="shared" si="8"/>
        <v>2.010435131370905</v>
      </c>
      <c r="AU32">
        <f t="shared" si="8"/>
        <v>-31.495217368121263</v>
      </c>
      <c r="AW32">
        <v>29</v>
      </c>
      <c r="AX32">
        <f>IF(Z32&gt;0, (R32*SUMPRODUCT(K32:$K$98, X32:$X$98)-K32*$AZ$3)/Z32, 0)</f>
        <v>459.66124644720065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1.0650522000000001E-2</v>
      </c>
      <c r="Q33" s="4">
        <f t="shared" si="22"/>
        <v>50</v>
      </c>
      <c r="R33">
        <f t="shared" si="0"/>
        <v>50000</v>
      </c>
      <c r="S33">
        <f t="shared" si="1"/>
        <v>461.66499836115548</v>
      </c>
      <c r="U33">
        <f t="shared" si="12"/>
        <v>1.0650522000000001E-2</v>
      </c>
      <c r="V33">
        <f t="shared" si="13"/>
        <v>0.01</v>
      </c>
      <c r="W33">
        <f t="shared" si="14"/>
        <v>0.64595654208104503</v>
      </c>
      <c r="X33">
        <f t="shared" si="15"/>
        <v>6.8797743624780961E-3</v>
      </c>
      <c r="Y33">
        <f t="shared" si="16"/>
        <v>6.4595654208104503E-3</v>
      </c>
      <c r="Z33">
        <f t="shared" si="17"/>
        <v>0.63261720229775642</v>
      </c>
      <c r="AB33">
        <f t="shared" si="18"/>
        <v>296.92118928369678</v>
      </c>
      <c r="AC33">
        <f t="shared" si="19"/>
        <v>292.05721966203248</v>
      </c>
      <c r="AE33">
        <f t="shared" si="2"/>
        <v>0</v>
      </c>
      <c r="AF33">
        <f t="shared" si="3"/>
        <v>0</v>
      </c>
      <c r="AG33">
        <f t="shared" si="3"/>
        <v>-31.63086011488782</v>
      </c>
      <c r="AH33">
        <f t="shared" si="4"/>
        <v>-343.98871812390479</v>
      </c>
      <c r="AI33">
        <f t="shared" si="23"/>
        <v>-375.6195782387926</v>
      </c>
      <c r="AJ33">
        <f t="shared" si="6"/>
        <v>4.863969621664296</v>
      </c>
      <c r="AK33">
        <f t="shared" si="20"/>
        <v>20.784483249858777</v>
      </c>
      <c r="AL33">
        <f t="shared" si="7"/>
        <v>-349.97112536726951</v>
      </c>
      <c r="AN33">
        <f t="shared" si="8"/>
        <v>0</v>
      </c>
      <c r="AO33">
        <f t="shared" si="8"/>
        <v>0</v>
      </c>
      <c r="AP33">
        <f t="shared" si="8"/>
        <v>-2.7006273604557225</v>
      </c>
      <c r="AQ33">
        <f t="shared" si="8"/>
        <v>-29.369588448726986</v>
      </c>
      <c r="AR33">
        <f t="shared" si="8"/>
        <v>-32.070215809182706</v>
      </c>
      <c r="AS33">
        <f t="shared" si="8"/>
        <v>0.41528334648444803</v>
      </c>
      <c r="AT33">
        <f t="shared" si="8"/>
        <v>1.7745690105683474</v>
      </c>
      <c r="AU33">
        <f t="shared" si="8"/>
        <v>-29.880363452129913</v>
      </c>
      <c r="AW33">
        <v>30</v>
      </c>
      <c r="AX33">
        <f>IF(Z33&gt;0, (R33*SUMPRODUCT(K33:$K$98, X33:$X$98)-K33*$AZ$3)/Z33, 0)</f>
        <v>461.66499836115548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1.1678121E-2</v>
      </c>
      <c r="Q34" s="4">
        <f t="shared" si="22"/>
        <v>50</v>
      </c>
      <c r="R34">
        <f t="shared" si="0"/>
        <v>50000</v>
      </c>
      <c r="S34">
        <f t="shared" si="1"/>
        <v>461.77703710888846</v>
      </c>
      <c r="U34">
        <f t="shared" si="12"/>
        <v>1.1678121E-2</v>
      </c>
      <c r="V34">
        <f t="shared" si="13"/>
        <v>0.01</v>
      </c>
      <c r="W34">
        <f t="shared" si="14"/>
        <v>0.63261720229775642</v>
      </c>
      <c r="X34">
        <f t="shared" si="15"/>
        <v>7.3877802351146769E-3</v>
      </c>
      <c r="Y34">
        <f t="shared" si="16"/>
        <v>6.326172022977564E-3</v>
      </c>
      <c r="Z34">
        <f t="shared" si="17"/>
        <v>0.61890325003966418</v>
      </c>
      <c r="AB34">
        <f t="shared" si="18"/>
        <v>292.05721966203248</v>
      </c>
      <c r="AC34">
        <f t="shared" si="19"/>
        <v>285.79530906037769</v>
      </c>
      <c r="AE34">
        <f t="shared" si="2"/>
        <v>0</v>
      </c>
      <c r="AF34">
        <f t="shared" si="3"/>
        <v>0</v>
      </c>
      <c r="AG34">
        <f t="shared" si="3"/>
        <v>-30.945162501983209</v>
      </c>
      <c r="AH34">
        <f t="shared" si="4"/>
        <v>-369.38901175573386</v>
      </c>
      <c r="AI34">
        <f t="shared" si="23"/>
        <v>-400.33417425771705</v>
      </c>
      <c r="AJ34">
        <f t="shared" si="6"/>
        <v>6.2619106016547903</v>
      </c>
      <c r="AK34">
        <f t="shared" si="20"/>
        <v>20.444005376342275</v>
      </c>
      <c r="AL34">
        <f t="shared" si="7"/>
        <v>-373.62825827972</v>
      </c>
      <c r="AN34">
        <f t="shared" si="8"/>
        <v>0</v>
      </c>
      <c r="AO34">
        <f t="shared" si="8"/>
        <v>0</v>
      </c>
      <c r="AP34">
        <f t="shared" si="8"/>
        <v>-2.3590025301427255</v>
      </c>
      <c r="AQ34">
        <f t="shared" si="8"/>
        <v>-28.159154545814769</v>
      </c>
      <c r="AR34">
        <f t="shared" si="8"/>
        <v>-30.518157075957493</v>
      </c>
      <c r="AS34">
        <f t="shared" si="8"/>
        <v>0.47735612801789329</v>
      </c>
      <c r="AT34">
        <f t="shared" si="8"/>
        <v>1.5584814074236035</v>
      </c>
      <c r="AU34">
        <f t="shared" ref="AU34:AU79" si="24">AL34*$K34</f>
        <v>-28.482319540515995</v>
      </c>
      <c r="AW34">
        <v>31</v>
      </c>
      <c r="AX34">
        <f>IF(Z34&gt;0, (R34*SUMPRODUCT(K34:$K$98, X34:$X$98)-K34*$AZ$3)/Z34, 0)</f>
        <v>461.77703710888846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1.2859717E-2</v>
      </c>
      <c r="Q35" s="4">
        <f t="shared" si="22"/>
        <v>50</v>
      </c>
      <c r="R35">
        <f t="shared" si="0"/>
        <v>50000</v>
      </c>
      <c r="S35">
        <f t="shared" si="1"/>
        <v>460.13323267216253</v>
      </c>
      <c r="U35">
        <f t="shared" si="12"/>
        <v>1.2859717E-2</v>
      </c>
      <c r="V35">
        <f t="shared" si="13"/>
        <v>0.01</v>
      </c>
      <c r="W35">
        <f t="shared" si="14"/>
        <v>0.61890325003966418</v>
      </c>
      <c r="X35">
        <f t="shared" si="15"/>
        <v>7.9589206458903199E-3</v>
      </c>
      <c r="Y35">
        <f t="shared" si="16"/>
        <v>6.1890325003966422E-3</v>
      </c>
      <c r="Z35">
        <f t="shared" si="17"/>
        <v>0.60475529689337726</v>
      </c>
      <c r="AB35">
        <f t="shared" si="18"/>
        <v>285.79530906037769</v>
      </c>
      <c r="AC35">
        <f t="shared" si="19"/>
        <v>278.2680097351631</v>
      </c>
      <c r="AE35">
        <f t="shared" si="2"/>
        <v>0</v>
      </c>
      <c r="AF35">
        <f t="shared" ref="AF35:AG66" si="25">-$Z35*P35</f>
        <v>0</v>
      </c>
      <c r="AG35">
        <f t="shared" si="25"/>
        <v>-30.237764844668863</v>
      </c>
      <c r="AH35">
        <f t="shared" si="4"/>
        <v>-397.94603229451599</v>
      </c>
      <c r="AI35">
        <f t="shared" si="23"/>
        <v>-428.18379713918483</v>
      </c>
      <c r="AJ35">
        <f t="shared" si="6"/>
        <v>7.5272993252145852</v>
      </c>
      <c r="AK35">
        <f t="shared" si="20"/>
        <v>20.005671634226442</v>
      </c>
      <c r="AL35">
        <f t="shared" si="7"/>
        <v>-400.65082617974383</v>
      </c>
      <c r="AN35">
        <f t="shared" ref="AN35:AT66" si="26">AE35*$K35</f>
        <v>0</v>
      </c>
      <c r="AO35">
        <f t="shared" si="26"/>
        <v>0</v>
      </c>
      <c r="AP35">
        <f t="shared" si="26"/>
        <v>-2.0581039284833742</v>
      </c>
      <c r="AQ35">
        <f t="shared" si="26"/>
        <v>-27.085807982070911</v>
      </c>
      <c r="AR35">
        <f t="shared" si="26"/>
        <v>-29.143911910554284</v>
      </c>
      <c r="AS35">
        <f t="shared" si="26"/>
        <v>0.5123382760490558</v>
      </c>
      <c r="AT35">
        <f t="shared" si="26"/>
        <v>1.3616664986270992</v>
      </c>
      <c r="AU35">
        <f t="shared" si="24"/>
        <v>-27.269907135878128</v>
      </c>
      <c r="AW35">
        <v>32</v>
      </c>
      <c r="AX35">
        <f>IF(Z35&gt;0, (R35*SUMPRODUCT(K35:$K$98, X35:$X$98)-K35*$AZ$3)/Z35, 0)</f>
        <v>460.13323267216253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1.4223828000000001E-2</v>
      </c>
      <c r="Q36" s="4">
        <f t="shared" si="22"/>
        <v>50</v>
      </c>
      <c r="R36">
        <f t="shared" si="0"/>
        <v>50000</v>
      </c>
      <c r="S36">
        <f t="shared" si="1"/>
        <v>456.87315245569602</v>
      </c>
      <c r="U36">
        <f t="shared" si="12"/>
        <v>1.4223828000000001E-2</v>
      </c>
      <c r="V36">
        <f t="shared" si="13"/>
        <v>0.01</v>
      </c>
      <c r="W36">
        <f t="shared" si="14"/>
        <v>0.60475529689337726</v>
      </c>
      <c r="X36">
        <f t="shared" si="15"/>
        <v>8.6019353251003336E-3</v>
      </c>
      <c r="Y36">
        <f t="shared" si="16"/>
        <v>6.0475529689337729E-3</v>
      </c>
      <c r="Z36">
        <f t="shared" si="17"/>
        <v>0.59010580859934314</v>
      </c>
      <c r="AB36">
        <f t="shared" si="18"/>
        <v>278.2680097351631</v>
      </c>
      <c r="AC36">
        <f t="shared" si="19"/>
        <v>269.60350105719948</v>
      </c>
      <c r="AE36">
        <f t="shared" si="2"/>
        <v>0</v>
      </c>
      <c r="AF36">
        <f t="shared" si="25"/>
        <v>0</v>
      </c>
      <c r="AG36">
        <f t="shared" si="25"/>
        <v>-29.505290429967157</v>
      </c>
      <c r="AH36">
        <f t="shared" si="4"/>
        <v>-430.09676625501669</v>
      </c>
      <c r="AI36">
        <f t="shared" si="23"/>
        <v>-459.60205668498384</v>
      </c>
      <c r="AJ36">
        <f t="shared" si="6"/>
        <v>8.6645086779636245</v>
      </c>
      <c r="AK36">
        <f t="shared" si="20"/>
        <v>19.47876068146142</v>
      </c>
      <c r="AL36">
        <f t="shared" si="7"/>
        <v>-431.45878732555877</v>
      </c>
      <c r="AN36">
        <f t="shared" si="26"/>
        <v>0</v>
      </c>
      <c r="AO36">
        <f t="shared" si="26"/>
        <v>0</v>
      </c>
      <c r="AP36">
        <f t="shared" si="26"/>
        <v>-1.793079261530061</v>
      </c>
      <c r="AQ36">
        <f t="shared" si="26"/>
        <v>-26.137603825778406</v>
      </c>
      <c r="AR36">
        <f t="shared" si="26"/>
        <v>-27.930683087308466</v>
      </c>
      <c r="AS36">
        <f t="shared" si="26"/>
        <v>0.52655474985680772</v>
      </c>
      <c r="AT36">
        <f t="shared" si="26"/>
        <v>1.1837525172354153</v>
      </c>
      <c r="AU36">
        <f t="shared" si="24"/>
        <v>-26.220375820216244</v>
      </c>
      <c r="AW36">
        <v>33</v>
      </c>
      <c r="AX36">
        <f>IF(Z36&gt;0, (R36*SUMPRODUCT(K36:$K$98, X36:$X$98)-K36*$AZ$3)/Z36, 0)</f>
        <v>456.87315245569602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1.5749540999999999E-2</v>
      </c>
      <c r="Q37" s="4">
        <f t="shared" si="22"/>
        <v>50</v>
      </c>
      <c r="R37">
        <f t="shared" si="0"/>
        <v>50000</v>
      </c>
      <c r="S37">
        <f t="shared" si="1"/>
        <v>452.09354404540858</v>
      </c>
      <c r="U37">
        <f t="shared" si="12"/>
        <v>1.5749540999999999E-2</v>
      </c>
      <c r="V37">
        <f t="shared" si="13"/>
        <v>0.01</v>
      </c>
      <c r="W37">
        <f t="shared" si="14"/>
        <v>0.59010580859934314</v>
      </c>
      <c r="X37">
        <f t="shared" si="15"/>
        <v>9.2938956268735062E-3</v>
      </c>
      <c r="Y37">
        <f t="shared" si="16"/>
        <v>5.9010580859934318E-3</v>
      </c>
      <c r="Z37">
        <f t="shared" si="17"/>
        <v>0.5749108548864762</v>
      </c>
      <c r="AB37">
        <f t="shared" si="18"/>
        <v>269.60350105719948</v>
      </c>
      <c r="AC37">
        <f t="shared" si="19"/>
        <v>259.91348589580264</v>
      </c>
      <c r="AE37">
        <f t="shared" si="2"/>
        <v>0</v>
      </c>
      <c r="AF37">
        <f t="shared" si="25"/>
        <v>0</v>
      </c>
      <c r="AG37">
        <f t="shared" si="25"/>
        <v>-28.74554274432381</v>
      </c>
      <c r="AH37">
        <f t="shared" si="4"/>
        <v>-464.69478134367529</v>
      </c>
      <c r="AI37">
        <f t="shared" si="23"/>
        <v>-493.4403240879991</v>
      </c>
      <c r="AJ37">
        <f t="shared" si="6"/>
        <v>9.6900151613968433</v>
      </c>
      <c r="AK37">
        <f t="shared" si="20"/>
        <v>18.872245074003967</v>
      </c>
      <c r="AL37">
        <f t="shared" si="7"/>
        <v>-464.8780638525983</v>
      </c>
      <c r="AN37">
        <f t="shared" si="26"/>
        <v>0</v>
      </c>
      <c r="AO37">
        <f t="shared" si="26"/>
        <v>0</v>
      </c>
      <c r="AP37">
        <f t="shared" si="26"/>
        <v>-1.5597395478295026</v>
      </c>
      <c r="AQ37">
        <f t="shared" si="26"/>
        <v>-25.214442272961975</v>
      </c>
      <c r="AR37">
        <f t="shared" si="26"/>
        <v>-26.774181820791476</v>
      </c>
      <c r="AS37">
        <f t="shared" si="26"/>
        <v>0.52578237957544138</v>
      </c>
      <c r="AT37">
        <f t="shared" si="26"/>
        <v>1.0240122185227132</v>
      </c>
      <c r="AU37">
        <f t="shared" si="24"/>
        <v>-25.224387222693323</v>
      </c>
      <c r="AW37">
        <v>34</v>
      </c>
      <c r="AX37">
        <f>IF(Z37&gt;0, (R37*SUMPRODUCT(K37:$K$98, X37:$X$98)-K37*$AZ$3)/Z37, 0)</f>
        <v>452.09354404540858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1.7447312E-2</v>
      </c>
      <c r="Q38" s="4">
        <f t="shared" si="22"/>
        <v>50</v>
      </c>
      <c r="R38">
        <f t="shared" si="0"/>
        <v>50000</v>
      </c>
      <c r="S38">
        <f t="shared" si="1"/>
        <v>446.02132104204111</v>
      </c>
      <c r="U38">
        <f t="shared" si="12"/>
        <v>1.7447312E-2</v>
      </c>
      <c r="V38">
        <f t="shared" si="13"/>
        <v>0.01</v>
      </c>
      <c r="W38">
        <f t="shared" si="14"/>
        <v>0.5749108548864762</v>
      </c>
      <c r="X38">
        <f t="shared" si="15"/>
        <v>1.0030649057391075E-2</v>
      </c>
      <c r="Y38">
        <f t="shared" si="16"/>
        <v>5.749108548864762E-3</v>
      </c>
      <c r="Z38">
        <f t="shared" si="17"/>
        <v>0.55913109728022037</v>
      </c>
      <c r="AB38">
        <f t="shared" si="18"/>
        <v>259.91348589580264</v>
      </c>
      <c r="AC38">
        <f t="shared" si="19"/>
        <v>249.38439064460988</v>
      </c>
      <c r="AE38">
        <f t="shared" si="2"/>
        <v>0</v>
      </c>
      <c r="AF38">
        <f t="shared" si="25"/>
        <v>0</v>
      </c>
      <c r="AG38">
        <f t="shared" si="25"/>
        <v>-27.956554864011018</v>
      </c>
      <c r="AH38">
        <f t="shared" si="4"/>
        <v>-501.53245286955377</v>
      </c>
      <c r="AI38">
        <f t="shared" si="23"/>
        <v>-529.48900773356479</v>
      </c>
      <c r="AJ38">
        <f t="shared" si="6"/>
        <v>10.529095251192757</v>
      </c>
      <c r="AK38">
        <f t="shared" si="20"/>
        <v>18.193944012706186</v>
      </c>
      <c r="AL38">
        <f t="shared" si="7"/>
        <v>-500.76596846966584</v>
      </c>
      <c r="AN38">
        <f t="shared" si="26"/>
        <v>0</v>
      </c>
      <c r="AO38">
        <f t="shared" si="26"/>
        <v>0</v>
      </c>
      <c r="AP38">
        <f t="shared" si="26"/>
        <v>-1.3544007944834708</v>
      </c>
      <c r="AQ38">
        <f t="shared" si="26"/>
        <v>-24.29755583010737</v>
      </c>
      <c r="AR38">
        <f t="shared" si="26"/>
        <v>-25.651956624590841</v>
      </c>
      <c r="AS38">
        <f t="shared" si="26"/>
        <v>0.51009915358939872</v>
      </c>
      <c r="AT38">
        <f t="shared" si="26"/>
        <v>0.88143522495752868</v>
      </c>
      <c r="AU38">
        <f t="shared" si="24"/>
        <v>-24.260422246043913</v>
      </c>
      <c r="AW38">
        <v>35</v>
      </c>
      <c r="AX38">
        <f>IF(Z38&gt;0, (R38*SUMPRODUCT(K38:$K$98, X38:$X$98)-K38*$AZ$3)/Z38, 0)</f>
        <v>446.02132104204111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1.9300032000000002E-2</v>
      </c>
      <c r="Q39" s="4">
        <f t="shared" si="22"/>
        <v>50</v>
      </c>
      <c r="R39">
        <f t="shared" si="0"/>
        <v>50000</v>
      </c>
      <c r="S39">
        <f t="shared" si="1"/>
        <v>438.87497619366758</v>
      </c>
      <c r="U39">
        <f t="shared" si="12"/>
        <v>1.9300032000000002E-2</v>
      </c>
      <c r="V39">
        <f t="shared" si="13"/>
        <v>0.01</v>
      </c>
      <c r="W39">
        <f t="shared" si="14"/>
        <v>0.55913109728022037</v>
      </c>
      <c r="X39">
        <f t="shared" si="15"/>
        <v>1.0791248069703366E-2</v>
      </c>
      <c r="Y39">
        <f t="shared" si="16"/>
        <v>5.5913109728022038E-3</v>
      </c>
      <c r="Z39">
        <f t="shared" si="17"/>
        <v>0.54274853823771485</v>
      </c>
      <c r="AB39">
        <f t="shared" si="18"/>
        <v>249.38439064460988</v>
      </c>
      <c r="AC39">
        <f t="shared" si="19"/>
        <v>238.19875179822498</v>
      </c>
      <c r="AE39">
        <f t="shared" si="2"/>
        <v>0</v>
      </c>
      <c r="AF39">
        <f t="shared" si="25"/>
        <v>0</v>
      </c>
      <c r="AG39">
        <f t="shared" si="25"/>
        <v>-27.137426911885743</v>
      </c>
      <c r="AH39">
        <f t="shared" si="4"/>
        <v>-539.56240348516826</v>
      </c>
      <c r="AI39">
        <f t="shared" si="23"/>
        <v>-566.69983039705403</v>
      </c>
      <c r="AJ39">
        <f t="shared" si="6"/>
        <v>11.185638846384904</v>
      </c>
      <c r="AK39">
        <f t="shared" si="20"/>
        <v>17.456907345122694</v>
      </c>
      <c r="AL39">
        <f t="shared" si="7"/>
        <v>-538.05728420554647</v>
      </c>
      <c r="AN39">
        <f t="shared" si="26"/>
        <v>0</v>
      </c>
      <c r="AO39">
        <f t="shared" si="26"/>
        <v>0</v>
      </c>
      <c r="AP39">
        <f t="shared" si="26"/>
        <v>-1.1738542927359641</v>
      </c>
      <c r="AQ39">
        <f t="shared" si="26"/>
        <v>-23.339266673532503</v>
      </c>
      <c r="AR39">
        <f t="shared" si="26"/>
        <v>-24.51312096626847</v>
      </c>
      <c r="AS39">
        <f t="shared" si="26"/>
        <v>0.48384506826887919</v>
      </c>
      <c r="AT39">
        <f t="shared" si="26"/>
        <v>0.7551145394698846</v>
      </c>
      <c r="AU39">
        <f t="shared" si="24"/>
        <v>-23.274161358529707</v>
      </c>
      <c r="AW39">
        <v>36</v>
      </c>
      <c r="AX39">
        <f>IF(Z39&gt;0, (R39*SUMPRODUCT(K39:$K$98, X39:$X$98)-K39*$AZ$3)/Z39, 0)</f>
        <v>438.87497619366758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2.1337168E-2</v>
      </c>
      <c r="Q40" s="4">
        <f t="shared" si="22"/>
        <v>50</v>
      </c>
      <c r="R40">
        <f t="shared" si="0"/>
        <v>50000</v>
      </c>
      <c r="S40">
        <f t="shared" si="1"/>
        <v>430.94763383605709</v>
      </c>
      <c r="U40">
        <f t="shared" si="12"/>
        <v>2.1337168E-2</v>
      </c>
      <c r="V40">
        <f t="shared" si="13"/>
        <v>0.01</v>
      </c>
      <c r="W40">
        <f t="shared" si="14"/>
        <v>0.54274853823771485</v>
      </c>
      <c r="X40">
        <f t="shared" si="15"/>
        <v>1.1580716742132546E-2</v>
      </c>
      <c r="Y40">
        <f t="shared" si="16"/>
        <v>5.4274853823771483E-3</v>
      </c>
      <c r="Z40">
        <f t="shared" si="17"/>
        <v>0.52574033611320514</v>
      </c>
      <c r="AB40">
        <f t="shared" si="18"/>
        <v>238.19875179822498</v>
      </c>
      <c r="AC40">
        <f t="shared" si="19"/>
        <v>226.5665538601591</v>
      </c>
      <c r="AE40">
        <f t="shared" si="2"/>
        <v>0</v>
      </c>
      <c r="AF40">
        <f t="shared" si="25"/>
        <v>0</v>
      </c>
      <c r="AG40">
        <f t="shared" si="25"/>
        <v>-26.287016805660258</v>
      </c>
      <c r="AH40">
        <f t="shared" si="4"/>
        <v>-579.03583710662735</v>
      </c>
      <c r="AI40">
        <f t="shared" si="23"/>
        <v>-605.32285391228766</v>
      </c>
      <c r="AJ40">
        <f t="shared" si="6"/>
        <v>11.632197938065872</v>
      </c>
      <c r="AK40">
        <f t="shared" si="20"/>
        <v>16.673912625875751</v>
      </c>
      <c r="AL40">
        <f t="shared" si="7"/>
        <v>-577.01674334834593</v>
      </c>
      <c r="AN40">
        <f t="shared" si="26"/>
        <v>0</v>
      </c>
      <c r="AO40">
        <f t="shared" si="26"/>
        <v>0</v>
      </c>
      <c r="AP40">
        <f t="shared" si="26"/>
        <v>-1.0152401996044427</v>
      </c>
      <c r="AQ40">
        <f t="shared" si="26"/>
        <v>-22.363148438953967</v>
      </c>
      <c r="AR40">
        <f t="shared" si="26"/>
        <v>-23.378388638558413</v>
      </c>
      <c r="AS40">
        <f t="shared" si="26"/>
        <v>0.44925124230671559</v>
      </c>
      <c r="AT40">
        <f t="shared" si="26"/>
        <v>0.64396909347416342</v>
      </c>
      <c r="AU40">
        <f t="shared" si="24"/>
        <v>-22.285168302777528</v>
      </c>
      <c r="AW40">
        <v>37</v>
      </c>
      <c r="AX40">
        <f>IF(Z40&gt;0, (R40*SUMPRODUCT(K40:$K$98, X40:$X$98)-K40*$AZ$3)/Z40, 0)</f>
        <v>430.94763383605709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2.3628113999999999E-2</v>
      </c>
      <c r="Q41" s="4">
        <f t="shared" si="22"/>
        <v>50</v>
      </c>
      <c r="R41">
        <f t="shared" si="0"/>
        <v>50000</v>
      </c>
      <c r="S41">
        <f t="shared" si="1"/>
        <v>422.50099987599742</v>
      </c>
      <c r="U41">
        <f t="shared" si="12"/>
        <v>2.3628113999999999E-2</v>
      </c>
      <c r="V41">
        <f t="shared" si="13"/>
        <v>0.01</v>
      </c>
      <c r="W41">
        <f t="shared" si="14"/>
        <v>0.52574033611320514</v>
      </c>
      <c r="X41">
        <f t="shared" si="15"/>
        <v>1.2422252596081127E-2</v>
      </c>
      <c r="Y41">
        <f t="shared" si="16"/>
        <v>5.2574033611320512E-3</v>
      </c>
      <c r="Z41">
        <f t="shared" si="17"/>
        <v>0.50806068015599204</v>
      </c>
      <c r="AB41">
        <f t="shared" si="18"/>
        <v>226.5665538601591</v>
      </c>
      <c r="AC41">
        <f t="shared" si="19"/>
        <v>214.65614536358595</v>
      </c>
      <c r="AE41">
        <f t="shared" si="2"/>
        <v>0</v>
      </c>
      <c r="AF41">
        <f t="shared" si="25"/>
        <v>0</v>
      </c>
      <c r="AG41">
        <f t="shared" si="25"/>
        <v>-25.403034007799601</v>
      </c>
      <c r="AH41">
        <f t="shared" si="4"/>
        <v>-621.11262980405638</v>
      </c>
      <c r="AI41">
        <f t="shared" si="23"/>
        <v>-646.51566381185603</v>
      </c>
      <c r="AJ41">
        <f t="shared" si="6"/>
        <v>11.910408496573154</v>
      </c>
      <c r="AK41">
        <f t="shared" si="20"/>
        <v>15.859658770211139</v>
      </c>
      <c r="AL41">
        <f t="shared" si="7"/>
        <v>-618.74559654507175</v>
      </c>
      <c r="AN41">
        <f t="shared" si="26"/>
        <v>0</v>
      </c>
      <c r="AO41">
        <f t="shared" si="26"/>
        <v>0</v>
      </c>
      <c r="AP41">
        <f t="shared" si="26"/>
        <v>-0.87598177360246576</v>
      </c>
      <c r="AQ41">
        <f t="shared" si="26"/>
        <v>-21.418045690746894</v>
      </c>
      <c r="AR41">
        <f t="shared" si="26"/>
        <v>-22.294027464349362</v>
      </c>
      <c r="AS41">
        <f t="shared" si="26"/>
        <v>0.41071081336011478</v>
      </c>
      <c r="AT41">
        <f t="shared" si="26"/>
        <v>0.54689420224347607</v>
      </c>
      <c r="AU41">
        <f t="shared" si="24"/>
        <v>-21.336422448745772</v>
      </c>
      <c r="AW41">
        <v>38</v>
      </c>
      <c r="AX41">
        <f>IF(Z41&gt;0, (R41*SUMPRODUCT(K41:$K$98, X41:$X$98)-K41*$AZ$3)/Z41, 0)</f>
        <v>422.50099987599742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2.6203289000000001E-2</v>
      </c>
      <c r="Q42" s="4">
        <f t="shared" si="22"/>
        <v>50</v>
      </c>
      <c r="R42">
        <f t="shared" si="0"/>
        <v>50000</v>
      </c>
      <c r="S42">
        <f t="shared" si="1"/>
        <v>413.69096809479169</v>
      </c>
      <c r="U42">
        <f t="shared" si="12"/>
        <v>2.6203289000000001E-2</v>
      </c>
      <c r="V42">
        <f t="shared" si="13"/>
        <v>0.01</v>
      </c>
      <c r="W42">
        <f t="shared" si="14"/>
        <v>0.50806068015599204</v>
      </c>
      <c r="X42">
        <f t="shared" si="15"/>
        <v>1.3312860831664025E-2</v>
      </c>
      <c r="Y42">
        <f t="shared" si="16"/>
        <v>5.0806068015599205E-3</v>
      </c>
      <c r="Z42">
        <f t="shared" si="17"/>
        <v>0.48966721252276807</v>
      </c>
      <c r="AB42">
        <f t="shared" si="18"/>
        <v>214.65614536358595</v>
      </c>
      <c r="AC42">
        <f t="shared" si="19"/>
        <v>202.57090319282202</v>
      </c>
      <c r="AE42">
        <f t="shared" si="2"/>
        <v>0</v>
      </c>
      <c r="AF42">
        <f t="shared" si="25"/>
        <v>0</v>
      </c>
      <c r="AG42">
        <f t="shared" si="25"/>
        <v>-24.483360626138403</v>
      </c>
      <c r="AH42">
        <f t="shared" si="4"/>
        <v>-665.64304158320124</v>
      </c>
      <c r="AI42">
        <f t="shared" si="23"/>
        <v>-690.12640220933963</v>
      </c>
      <c r="AJ42">
        <f t="shared" si="6"/>
        <v>12.085242170763934</v>
      </c>
      <c r="AK42">
        <f t="shared" si="20"/>
        <v>15.025930175451018</v>
      </c>
      <c r="AL42">
        <f t="shared" si="7"/>
        <v>-663.01522986312477</v>
      </c>
      <c r="AN42">
        <f t="shared" si="26"/>
        <v>0</v>
      </c>
      <c r="AO42">
        <f t="shared" si="26"/>
        <v>0</v>
      </c>
      <c r="AP42">
        <f t="shared" si="26"/>
        <v>-0.75381102883393125</v>
      </c>
      <c r="AQ42">
        <f t="shared" si="26"/>
        <v>-20.494288903962484</v>
      </c>
      <c r="AR42">
        <f t="shared" si="26"/>
        <v>-21.248099932796414</v>
      </c>
      <c r="AS42">
        <f t="shared" si="26"/>
        <v>0.37208898621233238</v>
      </c>
      <c r="AT42">
        <f t="shared" si="26"/>
        <v>0.46262896902523926</v>
      </c>
      <c r="AU42">
        <f t="shared" si="24"/>
        <v>-20.413381977558846</v>
      </c>
      <c r="AW42">
        <v>39</v>
      </c>
      <c r="AX42">
        <f>IF(Z42&gt;0, (R42*SUMPRODUCT(K42:$K$98, X42:$X$98)-K42*$AZ$3)/Z42, 0)</f>
        <v>413.69096809479169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2.9108322999999998E-2</v>
      </c>
      <c r="Q43" s="4">
        <f t="shared" si="22"/>
        <v>50</v>
      </c>
      <c r="R43">
        <f t="shared" si="0"/>
        <v>50000</v>
      </c>
      <c r="S43">
        <f t="shared" si="1"/>
        <v>404.68126395395399</v>
      </c>
      <c r="U43">
        <f t="shared" si="12"/>
        <v>2.9108322999999998E-2</v>
      </c>
      <c r="V43">
        <f t="shared" si="13"/>
        <v>0.01</v>
      </c>
      <c r="W43">
        <f t="shared" si="14"/>
        <v>0.48966721252276807</v>
      </c>
      <c r="X43">
        <f t="shared" si="15"/>
        <v>1.4253391384622376E-2</v>
      </c>
      <c r="Y43">
        <f t="shared" si="16"/>
        <v>4.896672125227681E-3</v>
      </c>
      <c r="Z43">
        <f t="shared" si="17"/>
        <v>0.47051714901291797</v>
      </c>
      <c r="AB43">
        <f t="shared" si="18"/>
        <v>202.57090319282202</v>
      </c>
      <c r="AC43">
        <f t="shared" si="19"/>
        <v>190.40947457455854</v>
      </c>
      <c r="AE43">
        <f t="shared" si="2"/>
        <v>0</v>
      </c>
      <c r="AF43">
        <f t="shared" si="25"/>
        <v>0</v>
      </c>
      <c r="AG43">
        <f t="shared" si="25"/>
        <v>-23.525857450645898</v>
      </c>
      <c r="AH43">
        <f t="shared" si="4"/>
        <v>-712.66956923111877</v>
      </c>
      <c r="AI43">
        <f t="shared" si="23"/>
        <v>-736.19542668176462</v>
      </c>
      <c r="AJ43">
        <f t="shared" si="6"/>
        <v>12.161428618263471</v>
      </c>
      <c r="AK43">
        <f t="shared" si="20"/>
        <v>14.179963223497543</v>
      </c>
      <c r="AL43">
        <f t="shared" si="7"/>
        <v>-709.85403484000358</v>
      </c>
      <c r="AN43">
        <f t="shared" si="26"/>
        <v>0</v>
      </c>
      <c r="AO43">
        <f t="shared" si="26"/>
        <v>0</v>
      </c>
      <c r="AP43">
        <f t="shared" si="26"/>
        <v>-0.64672387824761746</v>
      </c>
      <c r="AQ43">
        <f t="shared" si="26"/>
        <v>-19.591227596661057</v>
      </c>
      <c r="AR43">
        <f t="shared" si="26"/>
        <v>-20.23795147490867</v>
      </c>
      <c r="AS43">
        <f t="shared" si="26"/>
        <v>0.3343166682674506</v>
      </c>
      <c r="AT43">
        <f t="shared" si="26"/>
        <v>0.38980601784855001</v>
      </c>
      <c r="AU43">
        <f t="shared" si="24"/>
        <v>-19.513828788792669</v>
      </c>
      <c r="AW43">
        <v>40</v>
      </c>
      <c r="AX43">
        <f>IF(Z43&gt;0, (R43*SUMPRODUCT(K43:$K$98, X43:$X$98)-K43*$AZ$3)/Z43, 0)</f>
        <v>404.68126395395399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3.2245303000000003E-2</v>
      </c>
      <c r="Q44" s="4">
        <f t="shared" si="22"/>
        <v>50</v>
      </c>
      <c r="R44">
        <f t="shared" si="0"/>
        <v>50000</v>
      </c>
      <c r="S44">
        <f t="shared" si="1"/>
        <v>395.56696487661674</v>
      </c>
      <c r="U44">
        <f t="shared" si="12"/>
        <v>3.2245303000000003E-2</v>
      </c>
      <c r="V44">
        <f t="shared" si="13"/>
        <v>0.01</v>
      </c>
      <c r="W44">
        <f t="shared" si="14"/>
        <v>0.47051714901291797</v>
      </c>
      <c r="X44">
        <f t="shared" si="15"/>
        <v>1.5171968036617692E-2</v>
      </c>
      <c r="Y44">
        <f t="shared" si="16"/>
        <v>4.7051714901291796E-3</v>
      </c>
      <c r="Z44">
        <f t="shared" si="17"/>
        <v>0.45064000948617111</v>
      </c>
      <c r="AB44">
        <f t="shared" si="18"/>
        <v>190.40947457455854</v>
      </c>
      <c r="AC44">
        <f t="shared" si="19"/>
        <v>178.25830080441449</v>
      </c>
      <c r="AE44">
        <f t="shared" si="2"/>
        <v>0</v>
      </c>
      <c r="AF44">
        <f t="shared" si="25"/>
        <v>0</v>
      </c>
      <c r="AG44">
        <f t="shared" si="25"/>
        <v>-22.532000474308557</v>
      </c>
      <c r="AH44">
        <f t="shared" si="4"/>
        <v>-758.59840183088465</v>
      </c>
      <c r="AI44">
        <f t="shared" si="23"/>
        <v>-781.13040230519323</v>
      </c>
      <c r="AJ44">
        <f t="shared" si="6"/>
        <v>12.151173770144055</v>
      </c>
      <c r="AK44">
        <f t="shared" si="20"/>
        <v>13.328663220219099</v>
      </c>
      <c r="AL44">
        <f t="shared" si="7"/>
        <v>-755.65056531483003</v>
      </c>
      <c r="AN44">
        <f t="shared" si="26"/>
        <v>0</v>
      </c>
      <c r="AO44">
        <f t="shared" si="26"/>
        <v>0</v>
      </c>
      <c r="AP44">
        <f t="shared" si="26"/>
        <v>-0.55303824290509973</v>
      </c>
      <c r="AQ44">
        <f t="shared" si="26"/>
        <v>-18.619470903062084</v>
      </c>
      <c r="AR44">
        <f t="shared" si="26"/>
        <v>-19.172509145967187</v>
      </c>
      <c r="AS44">
        <f t="shared" si="26"/>
        <v>0.2982453244103806</v>
      </c>
      <c r="AT44">
        <f t="shared" si="26"/>
        <v>0.32714629559806108</v>
      </c>
      <c r="AU44">
        <f t="shared" si="24"/>
        <v>-18.547117525958743</v>
      </c>
      <c r="AW44">
        <v>41</v>
      </c>
      <c r="AX44">
        <f>IF(Z44&gt;0, (R44*SUMPRODUCT(K44:$K$98, X44:$X$98)-K44*$AZ$3)/Z44, 0)</f>
        <v>395.56696487661674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3.5522971E-2</v>
      </c>
      <c r="Q45" s="4">
        <f t="shared" si="22"/>
        <v>50</v>
      </c>
      <c r="R45">
        <f t="shared" si="0"/>
        <v>50000</v>
      </c>
      <c r="S45">
        <f t="shared" si="1"/>
        <v>386.58884591603788</v>
      </c>
      <c r="U45">
        <f t="shared" si="12"/>
        <v>3.5522971E-2</v>
      </c>
      <c r="V45">
        <f t="shared" si="13"/>
        <v>0.01</v>
      </c>
      <c r="W45">
        <f t="shared" si="14"/>
        <v>0.45064000948617111</v>
      </c>
      <c r="X45">
        <f t="shared" si="15"/>
        <v>1.6008071988416982E-2</v>
      </c>
      <c r="Y45">
        <f t="shared" si="16"/>
        <v>4.5064000948617112E-3</v>
      </c>
      <c r="Z45">
        <f t="shared" si="17"/>
        <v>0.43012553740289244</v>
      </c>
      <c r="AB45">
        <f t="shared" si="18"/>
        <v>178.25830080441449</v>
      </c>
      <c r="AC45">
        <f t="shared" si="19"/>
        <v>166.28173510359977</v>
      </c>
      <c r="AE45">
        <f t="shared" si="2"/>
        <v>0</v>
      </c>
      <c r="AF45">
        <f t="shared" si="25"/>
        <v>0</v>
      </c>
      <c r="AG45">
        <f t="shared" si="25"/>
        <v>-21.506276870144621</v>
      </c>
      <c r="AH45">
        <f t="shared" si="4"/>
        <v>-800.4035994208491</v>
      </c>
      <c r="AI45">
        <f t="shared" si="23"/>
        <v>-821.90987629099368</v>
      </c>
      <c r="AJ45">
        <f t="shared" si="6"/>
        <v>11.976565700814717</v>
      </c>
      <c r="AK45">
        <f t="shared" si="20"/>
        <v>12.478081056309016</v>
      </c>
      <c r="AL45">
        <f t="shared" si="7"/>
        <v>-797.4552295338699</v>
      </c>
      <c r="AN45">
        <f t="shared" si="26"/>
        <v>0</v>
      </c>
      <c r="AO45">
        <f t="shared" si="26"/>
        <v>0</v>
      </c>
      <c r="AP45">
        <f t="shared" si="26"/>
        <v>-0.47130562411735705</v>
      </c>
      <c r="AQ45">
        <f t="shared" si="26"/>
        <v>-17.540679879115011</v>
      </c>
      <c r="AR45">
        <f t="shared" si="26"/>
        <v>-18.011985503232367</v>
      </c>
      <c r="AS45">
        <f t="shared" si="26"/>
        <v>0.26246396837943498</v>
      </c>
      <c r="AT45">
        <f t="shared" si="26"/>
        <v>0.27345457400833428</v>
      </c>
      <c r="AU45">
        <f t="shared" si="24"/>
        <v>-17.476066960844598</v>
      </c>
      <c r="AW45">
        <v>42</v>
      </c>
      <c r="AX45">
        <f>IF(Z45&gt;0, (R45*SUMPRODUCT(K45:$K$98, X45:$X$98)-K45*$AZ$3)/Z45, 0)</f>
        <v>386.58884591603788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4.8051124000000001E-2</v>
      </c>
      <c r="Q46" s="4">
        <f t="shared" si="22"/>
        <v>50</v>
      </c>
      <c r="R46">
        <f t="shared" si="0"/>
        <v>50000</v>
      </c>
      <c r="S46">
        <f t="shared" si="1"/>
        <v>381.7594182153241</v>
      </c>
      <c r="U46">
        <f t="shared" si="12"/>
        <v>4.8051124000000001E-2</v>
      </c>
      <c r="V46">
        <f t="shared" si="13"/>
        <v>0.01</v>
      </c>
      <c r="W46">
        <f t="shared" si="14"/>
        <v>0.43012553740289244</v>
      </c>
      <c r="X46">
        <f t="shared" si="15"/>
        <v>2.0668015533313024E-2</v>
      </c>
      <c r="Y46">
        <f t="shared" si="16"/>
        <v>4.3012553740289245E-3</v>
      </c>
      <c r="Z46">
        <f t="shared" si="17"/>
        <v>0.40515626649555048</v>
      </c>
      <c r="AB46">
        <f t="shared" si="18"/>
        <v>166.28173510359977</v>
      </c>
      <c r="AC46">
        <f t="shared" si="19"/>
        <v>154.67222058363416</v>
      </c>
      <c r="AE46">
        <f t="shared" si="2"/>
        <v>0</v>
      </c>
      <c r="AF46">
        <f t="shared" si="25"/>
        <v>0</v>
      </c>
      <c r="AG46">
        <f t="shared" si="25"/>
        <v>-20.257813324777523</v>
      </c>
      <c r="AH46">
        <f t="shared" si="4"/>
        <v>-1033.4007766656512</v>
      </c>
      <c r="AI46">
        <f t="shared" si="23"/>
        <v>-1053.6585899904287</v>
      </c>
      <c r="AJ46">
        <f t="shared" si="6"/>
        <v>11.609514519965614</v>
      </c>
      <c r="AK46">
        <f t="shared" si="20"/>
        <v>11.639721457251985</v>
      </c>
      <c r="AL46">
        <f t="shared" si="7"/>
        <v>-1030.4093540132112</v>
      </c>
      <c r="AN46">
        <f t="shared" si="26"/>
        <v>0</v>
      </c>
      <c r="AO46">
        <f t="shared" si="26"/>
        <v>0</v>
      </c>
      <c r="AP46">
        <f t="shared" si="26"/>
        <v>-0.39638018115162754</v>
      </c>
      <c r="AQ46">
        <f t="shared" si="26"/>
        <v>-20.220325880679027</v>
      </c>
      <c r="AR46">
        <f t="shared" si="26"/>
        <v>-20.616706061830655</v>
      </c>
      <c r="AS46">
        <f t="shared" si="26"/>
        <v>0.2271608191234509</v>
      </c>
      <c r="AT46">
        <f t="shared" si="26"/>
        <v>0.22775187162658375</v>
      </c>
      <c r="AU46">
        <f t="shared" si="24"/>
        <v>-20.161793371080623</v>
      </c>
      <c r="AW46">
        <v>43</v>
      </c>
      <c r="AX46">
        <f>IF(Z46&gt;0, (R46*SUMPRODUCT(K46:$K$98, X46:$X$98)-K46*$AZ$3)/Z46, 0)</f>
        <v>381.7594182153241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6.1583839000000001E-2</v>
      </c>
      <c r="Q47" s="4">
        <f t="shared" si="22"/>
        <v>50</v>
      </c>
      <c r="R47">
        <f t="shared" si="0"/>
        <v>50000</v>
      </c>
      <c r="S47">
        <f t="shared" si="1"/>
        <v>371.51729657504097</v>
      </c>
      <c r="U47">
        <f t="shared" si="12"/>
        <v>6.1583839000000001E-2</v>
      </c>
      <c r="V47">
        <f t="shared" si="13"/>
        <v>0.01</v>
      </c>
      <c r="W47">
        <f t="shared" si="14"/>
        <v>0.40515626649555048</v>
      </c>
      <c r="X47">
        <f t="shared" si="15"/>
        <v>2.4951078285703074E-2</v>
      </c>
      <c r="Y47">
        <f t="shared" si="16"/>
        <v>4.0515626649555046E-3</v>
      </c>
      <c r="Z47">
        <f t="shared" si="17"/>
        <v>0.3761536255448919</v>
      </c>
      <c r="AB47">
        <f t="shared" si="18"/>
        <v>154.67222058363416</v>
      </c>
      <c r="AC47">
        <f t="shared" si="19"/>
        <v>139.74757805933851</v>
      </c>
      <c r="AE47">
        <f t="shared" si="2"/>
        <v>0</v>
      </c>
      <c r="AF47">
        <f t="shared" si="25"/>
        <v>0</v>
      </c>
      <c r="AG47">
        <f t="shared" si="25"/>
        <v>-18.807681277244594</v>
      </c>
      <c r="AH47">
        <f t="shared" si="4"/>
        <v>-1247.5539142851537</v>
      </c>
      <c r="AI47">
        <f t="shared" si="23"/>
        <v>-1266.3615955623984</v>
      </c>
      <c r="AJ47">
        <f t="shared" si="6"/>
        <v>14.924642524295649</v>
      </c>
      <c r="AK47">
        <f t="shared" si="20"/>
        <v>10.827055440854393</v>
      </c>
      <c r="AL47">
        <f t="shared" si="7"/>
        <v>-1240.6098975972484</v>
      </c>
      <c r="AN47">
        <f t="shared" si="26"/>
        <v>0</v>
      </c>
      <c r="AO47">
        <f t="shared" si="26"/>
        <v>0</v>
      </c>
      <c r="AP47">
        <f t="shared" si="26"/>
        <v>-0.32857657685828445</v>
      </c>
      <c r="AQ47">
        <f t="shared" si="26"/>
        <v>-21.795190409672021</v>
      </c>
      <c r="AR47">
        <f t="shared" si="26"/>
        <v>-22.12376698653031</v>
      </c>
      <c r="AS47">
        <f t="shared" si="26"/>
        <v>0.26073857160690306</v>
      </c>
      <c r="AT47">
        <f t="shared" si="26"/>
        <v>0.18915233418566266</v>
      </c>
      <c r="AU47">
        <f t="shared" si="24"/>
        <v>-21.673876080737742</v>
      </c>
      <c r="AW47">
        <v>44</v>
      </c>
      <c r="AX47">
        <f>IF(Z47&gt;0, (R47*SUMPRODUCT(K47:$K$98, X47:$X$98)-K47*$AZ$3)/Z47, 0)</f>
        <v>371.51729657504097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7.6495508000000004E-2</v>
      </c>
      <c r="Q48" s="4">
        <f t="shared" si="22"/>
        <v>50</v>
      </c>
      <c r="R48">
        <f t="shared" si="0"/>
        <v>50000</v>
      </c>
      <c r="S48">
        <f t="shared" si="1"/>
        <v>357.02631078008335</v>
      </c>
      <c r="U48">
        <f t="shared" si="12"/>
        <v>7.6495508000000004E-2</v>
      </c>
      <c r="V48">
        <f t="shared" si="13"/>
        <v>0.01</v>
      </c>
      <c r="W48">
        <f t="shared" si="14"/>
        <v>0.3761536255448919</v>
      </c>
      <c r="X48">
        <f t="shared" si="15"/>
        <v>2.8774062672098283E-2</v>
      </c>
      <c r="Y48">
        <f t="shared" si="16"/>
        <v>3.7615362554489192E-3</v>
      </c>
      <c r="Z48">
        <f t="shared" si="17"/>
        <v>0.3436180266173447</v>
      </c>
      <c r="AB48">
        <f t="shared" si="18"/>
        <v>139.74757805933851</v>
      </c>
      <c r="AC48">
        <f t="shared" si="19"/>
        <v>122.68067636072306</v>
      </c>
      <c r="AE48">
        <f t="shared" si="2"/>
        <v>0</v>
      </c>
      <c r="AF48">
        <f t="shared" si="25"/>
        <v>0</v>
      </c>
      <c r="AG48">
        <f t="shared" si="25"/>
        <v>-17.180901330867236</v>
      </c>
      <c r="AH48">
        <f t="shared" si="4"/>
        <v>-1438.7031336049142</v>
      </c>
      <c r="AI48">
        <f t="shared" si="23"/>
        <v>-1455.8840349357815</v>
      </c>
      <c r="AJ48">
        <f t="shared" si="6"/>
        <v>17.066901698615453</v>
      </c>
      <c r="AK48">
        <f t="shared" si="20"/>
        <v>9.7823304641536968</v>
      </c>
      <c r="AL48">
        <f t="shared" si="7"/>
        <v>-1429.0348027730122</v>
      </c>
      <c r="AN48">
        <f t="shared" si="26"/>
        <v>0</v>
      </c>
      <c r="AO48">
        <f t="shared" si="26"/>
        <v>0</v>
      </c>
      <c r="AP48">
        <f t="shared" si="26"/>
        <v>-0.26799658832680906</v>
      </c>
      <c r="AQ48">
        <f t="shared" si="26"/>
        <v>-22.441635860424569</v>
      </c>
      <c r="AR48">
        <f t="shared" si="26"/>
        <v>-22.709632448751378</v>
      </c>
      <c r="AS48">
        <f t="shared" si="26"/>
        <v>0.26621836307973773</v>
      </c>
      <c r="AT48">
        <f t="shared" si="26"/>
        <v>0.15258985194033878</v>
      </c>
      <c r="AU48">
        <f t="shared" si="24"/>
        <v>-22.290824233731296</v>
      </c>
      <c r="AW48">
        <v>45</v>
      </c>
      <c r="AX48">
        <f>IF(Z48&gt;0, (R48*SUMPRODUCT(K48:$K$98, X48:$X$98)-K48*$AZ$3)/Z48, 0)</f>
        <v>357.02631078008335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9.2986215999999997E-2</v>
      </c>
      <c r="Q49" s="4">
        <f t="shared" si="22"/>
        <v>50</v>
      </c>
      <c r="R49">
        <f t="shared" si="0"/>
        <v>50000</v>
      </c>
      <c r="S49">
        <f t="shared" si="1"/>
        <v>338.90500866756764</v>
      </c>
      <c r="U49">
        <f t="shared" si="12"/>
        <v>9.2986215999999997E-2</v>
      </c>
      <c r="V49">
        <f t="shared" si="13"/>
        <v>0.01</v>
      </c>
      <c r="W49">
        <f t="shared" si="14"/>
        <v>0.3436180266173447</v>
      </c>
      <c r="X49">
        <f t="shared" si="15"/>
        <v>3.195174004453416E-2</v>
      </c>
      <c r="Y49">
        <f t="shared" si="16"/>
        <v>3.436180266173447E-3</v>
      </c>
      <c r="Z49">
        <f t="shared" si="17"/>
        <v>0.30823010630663711</v>
      </c>
      <c r="AB49">
        <f t="shared" si="18"/>
        <v>122.68067636072306</v>
      </c>
      <c r="AC49">
        <f t="shared" si="19"/>
        <v>104.46072684945615</v>
      </c>
      <c r="AE49">
        <f t="shared" si="2"/>
        <v>0</v>
      </c>
      <c r="AF49">
        <f t="shared" si="25"/>
        <v>0</v>
      </c>
      <c r="AG49">
        <f t="shared" si="25"/>
        <v>-15.411505315331855</v>
      </c>
      <c r="AH49">
        <f t="shared" si="4"/>
        <v>-1597.5870022267079</v>
      </c>
      <c r="AI49">
        <f t="shared" si="23"/>
        <v>-1612.9985075420398</v>
      </c>
      <c r="AJ49">
        <f t="shared" si="6"/>
        <v>18.219949511266904</v>
      </c>
      <c r="AK49">
        <f t="shared" si="20"/>
        <v>8.5876473452506144</v>
      </c>
      <c r="AL49">
        <f t="shared" si="7"/>
        <v>-1586.1909106855223</v>
      </c>
      <c r="AN49">
        <f t="shared" si="26"/>
        <v>0</v>
      </c>
      <c r="AO49">
        <f t="shared" si="26"/>
        <v>0</v>
      </c>
      <c r="AP49">
        <f t="shared" si="26"/>
        <v>-0.21463985160189389</v>
      </c>
      <c r="AQ49">
        <f t="shared" si="26"/>
        <v>-22.249989865553335</v>
      </c>
      <c r="AR49">
        <f t="shared" si="26"/>
        <v>-22.46462971715523</v>
      </c>
      <c r="AS49">
        <f t="shared" si="26"/>
        <v>0.25375374950568985</v>
      </c>
      <c r="AT49">
        <f t="shared" si="26"/>
        <v>0.1196022915399617</v>
      </c>
      <c r="AU49">
        <f t="shared" si="24"/>
        <v>-22.09127367610958</v>
      </c>
      <c r="AW49">
        <v>46</v>
      </c>
      <c r="AX49">
        <f>IF(Z49&gt;0, (R49*SUMPRODUCT(K49:$K$98, X49:$X$98)-K49*$AZ$3)/Z49, 0)</f>
        <v>338.90500866756764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0.109364504</v>
      </c>
      <c r="Q50" s="4">
        <f t="shared" si="22"/>
        <v>50</v>
      </c>
      <c r="R50">
        <f t="shared" si="0"/>
        <v>50000</v>
      </c>
      <c r="S50">
        <f t="shared" si="1"/>
        <v>316.75735080521173</v>
      </c>
      <c r="U50">
        <f t="shared" si="12"/>
        <v>0.109364504</v>
      </c>
      <c r="V50">
        <f t="shared" si="13"/>
        <v>0.01</v>
      </c>
      <c r="W50">
        <f t="shared" si="14"/>
        <v>0.30823010630663711</v>
      </c>
      <c r="X50">
        <f t="shared" si="15"/>
        <v>3.3709432694092642E-2</v>
      </c>
      <c r="Y50">
        <f t="shared" si="16"/>
        <v>3.0823010630663711E-3</v>
      </c>
      <c r="Z50">
        <f t="shared" si="17"/>
        <v>0.27143837254947806</v>
      </c>
      <c r="AB50">
        <f t="shared" si="18"/>
        <v>104.46072684945615</v>
      </c>
      <c r="AC50">
        <f t="shared" si="19"/>
        <v>85.980099795650773</v>
      </c>
      <c r="AE50">
        <f t="shared" si="2"/>
        <v>0</v>
      </c>
      <c r="AF50">
        <f t="shared" si="25"/>
        <v>0</v>
      </c>
      <c r="AG50">
        <f t="shared" si="25"/>
        <v>-13.571918627473902</v>
      </c>
      <c r="AH50">
        <f t="shared" si="4"/>
        <v>-1685.4716347046322</v>
      </c>
      <c r="AI50">
        <f t="shared" si="23"/>
        <v>-1699.0435533321061</v>
      </c>
      <c r="AJ50">
        <f t="shared" si="6"/>
        <v>18.480627053805378</v>
      </c>
      <c r="AK50">
        <f t="shared" si="20"/>
        <v>7.3122508794619314</v>
      </c>
      <c r="AL50">
        <f t="shared" si="7"/>
        <v>-1673.2506753988387</v>
      </c>
      <c r="AN50">
        <f t="shared" si="26"/>
        <v>0</v>
      </c>
      <c r="AO50">
        <f t="shared" si="26"/>
        <v>0</v>
      </c>
      <c r="AP50">
        <f t="shared" si="26"/>
        <v>-0.16876738587214302</v>
      </c>
      <c r="AQ50">
        <f t="shared" si="26"/>
        <v>-20.958911525959582</v>
      </c>
      <c r="AR50">
        <f t="shared" si="26"/>
        <v>-21.127678911831726</v>
      </c>
      <c r="AS50">
        <f t="shared" si="26"/>
        <v>0.2298073841111184</v>
      </c>
      <c r="AT50">
        <f t="shared" si="26"/>
        <v>9.0928150959431617E-2</v>
      </c>
      <c r="AU50">
        <f t="shared" si="24"/>
        <v>-20.806943376761176</v>
      </c>
      <c r="AW50">
        <v>47</v>
      </c>
      <c r="AX50">
        <f>IF(Z50&gt;0, (R50*SUMPRODUCT(K50:$K$98, X50:$X$98)-K50*$AZ$3)/Z50, 0)</f>
        <v>316.75735080521173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0.12705264299999999</v>
      </c>
      <c r="Q51" s="4">
        <f t="shared" si="22"/>
        <v>50</v>
      </c>
      <c r="R51">
        <f t="shared" si="0"/>
        <v>50000</v>
      </c>
      <c r="S51">
        <f t="shared" si="1"/>
        <v>291.9550845374975</v>
      </c>
      <c r="U51">
        <f t="shared" si="12"/>
        <v>0.12705264299999999</v>
      </c>
      <c r="V51">
        <f t="shared" si="13"/>
        <v>0.01</v>
      </c>
      <c r="W51">
        <f t="shared" si="14"/>
        <v>0.27143837254947806</v>
      </c>
      <c r="X51">
        <f t="shared" si="15"/>
        <v>3.4486962644029832E-2</v>
      </c>
      <c r="Y51">
        <f t="shared" si="16"/>
        <v>2.7143837254947805E-3</v>
      </c>
      <c r="Z51">
        <f t="shared" si="17"/>
        <v>0.23423702617995343</v>
      </c>
      <c r="AB51">
        <f t="shared" si="18"/>
        <v>85.980099795650773</v>
      </c>
      <c r="AC51">
        <f t="shared" si="19"/>
        <v>68.386690780180317</v>
      </c>
      <c r="AE51">
        <f t="shared" si="2"/>
        <v>0</v>
      </c>
      <c r="AF51">
        <f t="shared" si="25"/>
        <v>0</v>
      </c>
      <c r="AG51">
        <f t="shared" si="25"/>
        <v>-11.711851308997671</v>
      </c>
      <c r="AH51">
        <f t="shared" si="4"/>
        <v>-1724.3481322014916</v>
      </c>
      <c r="AI51">
        <f t="shared" si="23"/>
        <v>-1736.0599835104892</v>
      </c>
      <c r="AJ51">
        <f t="shared" si="6"/>
        <v>17.593409015470456</v>
      </c>
      <c r="AK51">
        <f t="shared" si="20"/>
        <v>6.0186069856955546</v>
      </c>
      <c r="AL51">
        <f t="shared" si="7"/>
        <v>-1712.4479675093235</v>
      </c>
      <c r="AN51">
        <f t="shared" si="26"/>
        <v>0</v>
      </c>
      <c r="AO51">
        <f t="shared" si="26"/>
        <v>0</v>
      </c>
      <c r="AP51">
        <f t="shared" si="26"/>
        <v>-0.130033365701933</v>
      </c>
      <c r="AQ51">
        <f t="shared" si="26"/>
        <v>-19.144948595764845</v>
      </c>
      <c r="AR51">
        <f t="shared" si="26"/>
        <v>-19.274981961466779</v>
      </c>
      <c r="AS51">
        <f t="shared" si="26"/>
        <v>0.19533463396131043</v>
      </c>
      <c r="AT51">
        <f t="shared" si="26"/>
        <v>6.6822887563976183E-2</v>
      </c>
      <c r="AU51">
        <f t="shared" si="24"/>
        <v>-19.012824439941493</v>
      </c>
      <c r="AW51">
        <v>48</v>
      </c>
      <c r="AX51">
        <f>IF(Z51&gt;0, (R51*SUMPRODUCT(K51:$K$98, X51:$X$98)-K51*$AZ$3)/Z51, 0)</f>
        <v>291.9550845374975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0.145586511</v>
      </c>
      <c r="Q52" s="4">
        <f t="shared" si="22"/>
        <v>50</v>
      </c>
      <c r="R52">
        <f t="shared" si="0"/>
        <v>50000</v>
      </c>
      <c r="S52">
        <f t="shared" si="1"/>
        <v>264.14827804093915</v>
      </c>
      <c r="U52">
        <f t="shared" si="12"/>
        <v>0.145586511</v>
      </c>
      <c r="V52">
        <f t="shared" si="13"/>
        <v>0.01</v>
      </c>
      <c r="W52">
        <f t="shared" si="14"/>
        <v>0.23423702617995343</v>
      </c>
      <c r="X52">
        <f t="shared" si="15"/>
        <v>3.4101751388555077E-2</v>
      </c>
      <c r="Y52">
        <f t="shared" si="16"/>
        <v>2.3423702617995342E-3</v>
      </c>
      <c r="Z52">
        <f t="shared" si="17"/>
        <v>0.19779290452959883</v>
      </c>
      <c r="AB52">
        <f t="shared" si="18"/>
        <v>68.386690780180317</v>
      </c>
      <c r="AC52">
        <f t="shared" si="19"/>
        <v>52.246655140209405</v>
      </c>
      <c r="AE52">
        <f t="shared" si="2"/>
        <v>0</v>
      </c>
      <c r="AF52">
        <f t="shared" si="25"/>
        <v>0</v>
      </c>
      <c r="AG52">
        <f t="shared" si="25"/>
        <v>-9.8896452264799422</v>
      </c>
      <c r="AH52">
        <f t="shared" si="4"/>
        <v>-1705.0875694277538</v>
      </c>
      <c r="AI52">
        <f t="shared" si="23"/>
        <v>-1714.9772146542336</v>
      </c>
      <c r="AJ52">
        <f t="shared" si="6"/>
        <v>16.140035639970911</v>
      </c>
      <c r="AK52">
        <f t="shared" si="20"/>
        <v>4.7870683546126225</v>
      </c>
      <c r="AL52">
        <f t="shared" si="7"/>
        <v>-1694.0501106596503</v>
      </c>
      <c r="AN52">
        <f t="shared" si="26"/>
        <v>0</v>
      </c>
      <c r="AO52">
        <f t="shared" si="26"/>
        <v>0</v>
      </c>
      <c r="AP52">
        <f t="shared" si="26"/>
        <v>-9.8037435731055514E-2</v>
      </c>
      <c r="AQ52">
        <f t="shared" si="26"/>
        <v>-16.902771451903114</v>
      </c>
      <c r="AR52">
        <f t="shared" si="26"/>
        <v>-17.000808887634168</v>
      </c>
      <c r="AS52">
        <f t="shared" si="26"/>
        <v>0.15999842972261982</v>
      </c>
      <c r="AT52">
        <f t="shared" si="26"/>
        <v>4.7454877845253964E-2</v>
      </c>
      <c r="AU52">
        <f t="shared" si="24"/>
        <v>-16.793355580066297</v>
      </c>
      <c r="AW52">
        <v>49</v>
      </c>
      <c r="AX52">
        <f>IF(Z52&gt;0, (R52*SUMPRODUCT(K52:$K$98, X52:$X$98)-K52*$AZ$3)/Z52, 0)</f>
        <v>264.14827804093915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0.16473611299999999</v>
      </c>
      <c r="Q53" s="4">
        <f t="shared" si="22"/>
        <v>50</v>
      </c>
      <c r="R53">
        <f t="shared" si="0"/>
        <v>50000</v>
      </c>
      <c r="S53">
        <f t="shared" si="1"/>
        <v>232.96286976471393</v>
      </c>
      <c r="U53">
        <f t="shared" si="12"/>
        <v>0.16473611299999999</v>
      </c>
      <c r="V53">
        <f t="shared" si="13"/>
        <v>0.01</v>
      </c>
      <c r="W53">
        <f t="shared" si="14"/>
        <v>0.19779290452959883</v>
      </c>
      <c r="X53">
        <f t="shared" si="15"/>
        <v>3.2583634271186206E-2</v>
      </c>
      <c r="Y53">
        <f t="shared" si="16"/>
        <v>1.9779290452959881E-3</v>
      </c>
      <c r="Z53">
        <f t="shared" si="17"/>
        <v>0.16323134121311664</v>
      </c>
      <c r="AB53">
        <f t="shared" si="18"/>
        <v>52.246655140209405</v>
      </c>
      <c r="AC53">
        <f t="shared" si="19"/>
        <v>38.026841684550874</v>
      </c>
      <c r="AE53">
        <f t="shared" si="2"/>
        <v>0</v>
      </c>
      <c r="AF53">
        <f t="shared" si="25"/>
        <v>0</v>
      </c>
      <c r="AG53">
        <f t="shared" si="25"/>
        <v>-8.1615670606558322</v>
      </c>
      <c r="AH53">
        <f t="shared" si="4"/>
        <v>-1629.1817135593103</v>
      </c>
      <c r="AI53">
        <f t="shared" si="23"/>
        <v>-1637.3432806199662</v>
      </c>
      <c r="AJ53">
        <f t="shared" si="6"/>
        <v>14.219813455658532</v>
      </c>
      <c r="AK53">
        <f t="shared" si="20"/>
        <v>3.6572658598146588</v>
      </c>
      <c r="AL53">
        <f t="shared" si="7"/>
        <v>-1619.4662013044929</v>
      </c>
      <c r="AN53">
        <f t="shared" si="26"/>
        <v>0</v>
      </c>
      <c r="AO53">
        <f t="shared" si="26"/>
        <v>0</v>
      </c>
      <c r="AP53">
        <f t="shared" si="26"/>
        <v>-7.223817435975316E-2</v>
      </c>
      <c r="AQ53">
        <f t="shared" si="26"/>
        <v>-14.419916152519104</v>
      </c>
      <c r="AR53">
        <f t="shared" si="26"/>
        <v>-14.492154326878858</v>
      </c>
      <c r="AS53">
        <f t="shared" si="26"/>
        <v>0.12585982031868304</v>
      </c>
      <c r="AT53">
        <f t="shared" si="26"/>
        <v>3.237052478988444E-2</v>
      </c>
      <c r="AU53">
        <f t="shared" si="24"/>
        <v>-14.333923981770289</v>
      </c>
      <c r="AW53">
        <v>50</v>
      </c>
      <c r="AX53">
        <f>IF(Z53&gt;0, (R53*SUMPRODUCT(K53:$K$98, X53:$X$98)-K53*$AZ$3)/Z53, 0)</f>
        <v>232.96286976471393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0.18528323299999999</v>
      </c>
      <c r="Q54" s="4">
        <f t="shared" si="22"/>
        <v>50</v>
      </c>
      <c r="R54">
        <f t="shared" si="0"/>
        <v>50000</v>
      </c>
      <c r="S54">
        <f t="shared" si="1"/>
        <v>197.95534469466597</v>
      </c>
      <c r="U54">
        <f t="shared" si="12"/>
        <v>0.18528323299999999</v>
      </c>
      <c r="V54">
        <f t="shared" si="13"/>
        <v>0.01</v>
      </c>
      <c r="W54">
        <f t="shared" si="14"/>
        <v>0.16323134121311664</v>
      </c>
      <c r="X54">
        <f t="shared" si="15"/>
        <v>3.024403062689239E-2</v>
      </c>
      <c r="Y54">
        <f t="shared" si="16"/>
        <v>1.6323134121311665E-3</v>
      </c>
      <c r="Z54">
        <f t="shared" si="17"/>
        <v>0.1313549971740931</v>
      </c>
      <c r="AB54">
        <f t="shared" si="18"/>
        <v>38.026841684550874</v>
      </c>
      <c r="AC54">
        <f t="shared" si="19"/>
        <v>26.002423742964474</v>
      </c>
      <c r="AE54">
        <f t="shared" si="2"/>
        <v>0</v>
      </c>
      <c r="AF54">
        <f t="shared" si="25"/>
        <v>0</v>
      </c>
      <c r="AG54">
        <f t="shared" si="25"/>
        <v>-6.567749858704655</v>
      </c>
      <c r="AH54">
        <f t="shared" si="4"/>
        <v>-1512.2015313446195</v>
      </c>
      <c r="AI54">
        <f t="shared" si="23"/>
        <v>-1518.7692812033242</v>
      </c>
      <c r="AJ54">
        <f t="shared" si="6"/>
        <v>12.0244179415864</v>
      </c>
      <c r="AK54">
        <f t="shared" si="20"/>
        <v>2.6618789179185613</v>
      </c>
      <c r="AL54">
        <f t="shared" si="7"/>
        <v>-1504.0829843438194</v>
      </c>
      <c r="AN54">
        <f t="shared" si="26"/>
        <v>0</v>
      </c>
      <c r="AO54">
        <f t="shared" si="26"/>
        <v>0</v>
      </c>
      <c r="AP54">
        <f t="shared" si="26"/>
        <v>-5.1902919754252562E-2</v>
      </c>
      <c r="AQ54">
        <f t="shared" si="26"/>
        <v>-11.950466510172117</v>
      </c>
      <c r="AR54">
        <f t="shared" si="26"/>
        <v>-12.002369429926368</v>
      </c>
      <c r="AS54">
        <f t="shared" si="26"/>
        <v>9.5025299827244669E-2</v>
      </c>
      <c r="AT54">
        <f t="shared" si="26"/>
        <v>2.1036015506764844E-2</v>
      </c>
      <c r="AU54">
        <f t="shared" si="24"/>
        <v>-11.88630811459236</v>
      </c>
      <c r="AW54">
        <v>51</v>
      </c>
      <c r="AX54">
        <f>IF(Z54&gt;0, (R54*SUMPRODUCT(K54:$K$98, X54:$X$98)-K54*$AZ$3)/Z54, 0)</f>
        <v>197.95534469466597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0.20641411200000001</v>
      </c>
      <c r="Q55" s="4">
        <f t="shared" si="22"/>
        <v>50</v>
      </c>
      <c r="R55">
        <f t="shared" si="0"/>
        <v>50000</v>
      </c>
      <c r="S55">
        <f t="shared" si="1"/>
        <v>157.30226152609504</v>
      </c>
      <c r="U55">
        <f t="shared" si="12"/>
        <v>0.20641411200000001</v>
      </c>
      <c r="V55">
        <f t="shared" si="13"/>
        <v>0.01</v>
      </c>
      <c r="W55">
        <f t="shared" si="14"/>
        <v>0.1313549971740931</v>
      </c>
      <c r="X55">
        <f t="shared" si="15"/>
        <v>2.711352509845294E-2</v>
      </c>
      <c r="Y55">
        <f t="shared" si="16"/>
        <v>1.313549971740931E-3</v>
      </c>
      <c r="Z55">
        <f t="shared" si="17"/>
        <v>0.10292792210389923</v>
      </c>
      <c r="AB55">
        <f t="shared" si="18"/>
        <v>26.002423742964474</v>
      </c>
      <c r="AC55">
        <f t="shared" si="19"/>
        <v>16.190794921125093</v>
      </c>
      <c r="AE55">
        <f t="shared" si="2"/>
        <v>0</v>
      </c>
      <c r="AF55">
        <f t="shared" si="25"/>
        <v>0</v>
      </c>
      <c r="AG55">
        <f t="shared" si="25"/>
        <v>-5.1463961051949614</v>
      </c>
      <c r="AH55">
        <f t="shared" si="4"/>
        <v>-1355.6762549226469</v>
      </c>
      <c r="AI55">
        <f t="shared" si="23"/>
        <v>-1360.8226510278419</v>
      </c>
      <c r="AJ55">
        <f t="shared" si="6"/>
        <v>9.8116288218393812</v>
      </c>
      <c r="AK55">
        <f t="shared" si="20"/>
        <v>1.8201696620075134</v>
      </c>
      <c r="AL55">
        <f t="shared" si="7"/>
        <v>-1349.1908525439951</v>
      </c>
      <c r="AN55">
        <f t="shared" si="26"/>
        <v>0</v>
      </c>
      <c r="AO55">
        <f t="shared" si="26"/>
        <v>0</v>
      </c>
      <c r="AP55">
        <f t="shared" si="26"/>
        <v>-3.6312853094132791E-2</v>
      </c>
      <c r="AQ55">
        <f t="shared" si="26"/>
        <v>-9.5656206172154459</v>
      </c>
      <c r="AR55">
        <f t="shared" si="26"/>
        <v>-9.6019334703095787</v>
      </c>
      <c r="AS55">
        <f t="shared" si="26"/>
        <v>6.9230628334644162E-2</v>
      </c>
      <c r="AT55">
        <f t="shared" si="26"/>
        <v>1.2843075463265817E-2</v>
      </c>
      <c r="AU55">
        <f t="shared" si="24"/>
        <v>-9.5198597665116704</v>
      </c>
      <c r="AW55">
        <v>52</v>
      </c>
      <c r="AX55">
        <f>IF(Z55&gt;0, (R55*SUMPRODUCT(K55:$K$98, X55:$X$98)-K55*$AZ$3)/Z55, 0)</f>
        <v>157.30226152609504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0.22879502199999999</v>
      </c>
      <c r="Q56" s="4">
        <f t="shared" si="22"/>
        <v>50</v>
      </c>
      <c r="R56">
        <f t="shared" si="0"/>
        <v>50000</v>
      </c>
      <c r="S56">
        <f t="shared" si="1"/>
        <v>108.93341254618234</v>
      </c>
      <c r="U56">
        <f t="shared" si="12"/>
        <v>0.22879502199999999</v>
      </c>
      <c r="V56">
        <f t="shared" si="13"/>
        <v>0.01</v>
      </c>
      <c r="W56">
        <f t="shared" si="14"/>
        <v>0.10292792210389923</v>
      </c>
      <c r="X56">
        <f t="shared" si="15"/>
        <v>2.3549396202175908E-2</v>
      </c>
      <c r="Y56">
        <f t="shared" si="16"/>
        <v>1.0292792210389924E-3</v>
      </c>
      <c r="Z56">
        <f t="shared" si="17"/>
        <v>7.8349246680684326E-2</v>
      </c>
      <c r="AB56">
        <f t="shared" si="18"/>
        <v>16.190794921125093</v>
      </c>
      <c r="AC56">
        <f t="shared" si="19"/>
        <v>8.5348508113495924</v>
      </c>
      <c r="AE56">
        <f t="shared" si="2"/>
        <v>0</v>
      </c>
      <c r="AF56">
        <f t="shared" si="25"/>
        <v>0</v>
      </c>
      <c r="AG56">
        <f t="shared" si="25"/>
        <v>-3.9174623340342163</v>
      </c>
      <c r="AH56">
        <f t="shared" si="4"/>
        <v>-1177.4698101087954</v>
      </c>
      <c r="AI56">
        <f t="shared" si="23"/>
        <v>-1181.3872724428297</v>
      </c>
      <c r="AJ56">
        <f t="shared" si="6"/>
        <v>7.6559441097755006</v>
      </c>
      <c r="AK56">
        <f t="shared" si="20"/>
        <v>1.1333556444787567</v>
      </c>
      <c r="AL56">
        <f t="shared" si="7"/>
        <v>-1172.5979726885755</v>
      </c>
      <c r="AN56">
        <f t="shared" si="26"/>
        <v>0</v>
      </c>
      <c r="AO56">
        <f t="shared" si="26"/>
        <v>0</v>
      </c>
      <c r="AP56">
        <f t="shared" si="26"/>
        <v>-2.4679932625568377E-2</v>
      </c>
      <c r="AQ56">
        <f t="shared" si="26"/>
        <v>-7.4180357344239987</v>
      </c>
      <c r="AR56">
        <f t="shared" si="26"/>
        <v>-7.4427156670495682</v>
      </c>
      <c r="AS56">
        <f t="shared" si="26"/>
        <v>4.8232291392524232E-2</v>
      </c>
      <c r="AT56">
        <f t="shared" si="26"/>
        <v>7.1401173927149323E-3</v>
      </c>
      <c r="AU56">
        <f t="shared" si="24"/>
        <v>-7.3873432582643295</v>
      </c>
      <c r="AW56">
        <v>53</v>
      </c>
      <c r="AX56">
        <f>IF(Z56&gt;0, (R56*SUMPRODUCT(K56:$K$98, X56:$X$98)-K56*$AZ$3)/Z56, 0)</f>
        <v>108.93341254618234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0.25248784600000002</v>
      </c>
      <c r="Q57" s="4">
        <f t="shared" si="22"/>
        <v>50</v>
      </c>
      <c r="R57">
        <f t="shared" si="0"/>
        <v>50000</v>
      </c>
      <c r="S57">
        <f t="shared" si="1"/>
        <v>48.83543447877917</v>
      </c>
      <c r="U57">
        <f t="shared" si="12"/>
        <v>0.25248784600000002</v>
      </c>
      <c r="V57">
        <f t="shared" si="13"/>
        <v>0.01</v>
      </c>
      <c r="W57">
        <f t="shared" si="14"/>
        <v>7.8349246680684326E-2</v>
      </c>
      <c r="X57">
        <f t="shared" si="15"/>
        <v>1.9782232530128636E-2</v>
      </c>
      <c r="Y57">
        <f t="shared" si="16"/>
        <v>7.8349246680684329E-4</v>
      </c>
      <c r="Z57">
        <f t="shared" si="17"/>
        <v>5.7783521683748854E-2</v>
      </c>
      <c r="AB57">
        <f t="shared" si="18"/>
        <v>8.5348508113495924</v>
      </c>
      <c r="AC57">
        <f t="shared" si="19"/>
        <v>2.8218833871398328</v>
      </c>
      <c r="AE57">
        <f t="shared" si="2"/>
        <v>0</v>
      </c>
      <c r="AF57">
        <f t="shared" si="25"/>
        <v>0</v>
      </c>
      <c r="AG57">
        <f t="shared" si="25"/>
        <v>-2.8891760841874428</v>
      </c>
      <c r="AH57">
        <f t="shared" si="4"/>
        <v>-989.11162650643178</v>
      </c>
      <c r="AI57">
        <f t="shared" si="23"/>
        <v>-992.00080259061917</v>
      </c>
      <c r="AJ57">
        <f t="shared" si="6"/>
        <v>5.7129674242097597</v>
      </c>
      <c r="AK57">
        <f t="shared" si="20"/>
        <v>0.59743955679447158</v>
      </c>
      <c r="AL57">
        <f t="shared" si="7"/>
        <v>-985.69039560961494</v>
      </c>
      <c r="AN57">
        <f t="shared" si="26"/>
        <v>0</v>
      </c>
      <c r="AO57">
        <f t="shared" si="26"/>
        <v>0</v>
      </c>
      <c r="AP57">
        <f t="shared" si="26"/>
        <v>-1.6251562742194473E-2</v>
      </c>
      <c r="AQ57">
        <f t="shared" si="26"/>
        <v>-5.5637348464775744</v>
      </c>
      <c r="AR57">
        <f t="shared" si="26"/>
        <v>-5.5799864092197691</v>
      </c>
      <c r="AS57">
        <f t="shared" si="26"/>
        <v>3.2135337491819869E-2</v>
      </c>
      <c r="AT57">
        <f t="shared" si="26"/>
        <v>3.3605866028912816E-3</v>
      </c>
      <c r="AU57">
        <f t="shared" si="24"/>
        <v>-5.544490485125058</v>
      </c>
      <c r="AW57">
        <v>54</v>
      </c>
      <c r="AX57">
        <f>IF(Z57&gt;0, (R57*SUMPRODUCT(K57:$K$98, X57:$X$98)-K57*$AZ$3)/Z57, 0)</f>
        <v>48.83543447877917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0.27661797300000002</v>
      </c>
      <c r="Q58" s="4">
        <f t="shared" si="22"/>
        <v>50</v>
      </c>
      <c r="R58">
        <f t="shared" si="0"/>
        <v>50000</v>
      </c>
      <c r="S58">
        <f t="shared" si="1"/>
        <v>-29.583163127437334</v>
      </c>
      <c r="U58">
        <f t="shared" si="12"/>
        <v>0.27661797300000002</v>
      </c>
      <c r="V58">
        <f t="shared" si="13"/>
        <v>0.01</v>
      </c>
      <c r="W58">
        <f t="shared" si="14"/>
        <v>5.7783521683748854E-2</v>
      </c>
      <c r="X58">
        <f t="shared" si="15"/>
        <v>1.5983960640960155E-2</v>
      </c>
      <c r="Y58">
        <f t="shared" si="16"/>
        <v>5.7783521683748857E-4</v>
      </c>
      <c r="Z58">
        <f t="shared" si="17"/>
        <v>4.1221725825951211E-2</v>
      </c>
      <c r="AB58">
        <f t="shared" si="18"/>
        <v>2.8218833871398328</v>
      </c>
      <c r="AC58">
        <f t="shared" si="19"/>
        <v>-1.2194690395036112</v>
      </c>
      <c r="AE58">
        <f t="shared" si="2"/>
        <v>0</v>
      </c>
      <c r="AF58">
        <f t="shared" si="25"/>
        <v>0</v>
      </c>
      <c r="AG58">
        <f t="shared" si="25"/>
        <v>-2.0610862912975607</v>
      </c>
      <c r="AH58">
        <f t="shared" si="4"/>
        <v>-799.19803204800769</v>
      </c>
      <c r="AI58">
        <f t="shared" si="23"/>
        <v>-801.25911833930525</v>
      </c>
      <c r="AJ58">
        <f t="shared" si="6"/>
        <v>4.041352426643444</v>
      </c>
      <c r="AK58">
        <f t="shared" si="20"/>
        <v>0.1975318370997883</v>
      </c>
      <c r="AL58">
        <f t="shared" si="7"/>
        <v>-797.02023407556203</v>
      </c>
      <c r="AN58">
        <f t="shared" si="26"/>
        <v>0</v>
      </c>
      <c r="AO58">
        <f t="shared" si="26"/>
        <v>0</v>
      </c>
      <c r="AP58">
        <f t="shared" si="26"/>
        <v>-1.0351404259771761E-2</v>
      </c>
      <c r="AQ58">
        <f t="shared" si="26"/>
        <v>-4.0138163784179968</v>
      </c>
      <c r="AR58">
        <f t="shared" si="26"/>
        <v>-4.0241677826777682</v>
      </c>
      <c r="AS58">
        <f t="shared" si="26"/>
        <v>2.0296905035479821E-2</v>
      </c>
      <c r="AT58">
        <f t="shared" si="26"/>
        <v>9.920651593427587E-4</v>
      </c>
      <c r="AU58">
        <f t="shared" si="24"/>
        <v>-4.0028788124829457</v>
      </c>
      <c r="AW58">
        <v>55</v>
      </c>
      <c r="AX58">
        <f>IF(Z58&gt;0, (R58*SUMPRODUCT(K58:$K$98, X58:$X$98)-K58*$AZ$3)/Z58, 0)</f>
        <v>-29.583163127437334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0.30183517399999998</v>
      </c>
      <c r="Q59" s="4">
        <f t="shared" si="22"/>
        <v>50</v>
      </c>
      <c r="R59">
        <f t="shared" si="0"/>
        <v>50000</v>
      </c>
      <c r="S59">
        <f t="shared" si="1"/>
        <v>-136.56603534436258</v>
      </c>
      <c r="U59">
        <f t="shared" si="12"/>
        <v>0.30183517399999998</v>
      </c>
      <c r="V59">
        <f t="shared" si="13"/>
        <v>0.01</v>
      </c>
      <c r="W59">
        <f t="shared" si="14"/>
        <v>4.1221725825951211E-2</v>
      </c>
      <c r="X59">
        <f t="shared" si="15"/>
        <v>1.2442166787256277E-2</v>
      </c>
      <c r="Y59">
        <f t="shared" si="16"/>
        <v>4.1221725825951212E-4</v>
      </c>
      <c r="Z59">
        <f t="shared" si="17"/>
        <v>2.8367341780435422E-2</v>
      </c>
      <c r="AB59">
        <f t="shared" si="18"/>
        <v>-1.2194690395036112</v>
      </c>
      <c r="AC59">
        <f t="shared" si="19"/>
        <v>-3.8740154002125569</v>
      </c>
      <c r="AE59">
        <f t="shared" si="2"/>
        <v>0</v>
      </c>
      <c r="AF59">
        <f t="shared" si="25"/>
        <v>0</v>
      </c>
      <c r="AG59">
        <f t="shared" si="25"/>
        <v>-1.418367089021771</v>
      </c>
      <c r="AH59">
        <f t="shared" si="4"/>
        <v>-622.10833936281381</v>
      </c>
      <c r="AI59">
        <f t="shared" si="23"/>
        <v>-623.52670645183559</v>
      </c>
      <c r="AJ59">
        <f t="shared" si="6"/>
        <v>2.6545463607089457</v>
      </c>
      <c r="AK59">
        <f t="shared" si="20"/>
        <v>-8.5362832765252791E-2</v>
      </c>
      <c r="AL59">
        <f t="shared" si="7"/>
        <v>-620.95752292389182</v>
      </c>
      <c r="AN59">
        <f t="shared" si="26"/>
        <v>0</v>
      </c>
      <c r="AO59">
        <f t="shared" si="26"/>
        <v>0</v>
      </c>
      <c r="AP59">
        <f t="shared" si="26"/>
        <v>-6.3602431350727601E-3</v>
      </c>
      <c r="AQ59">
        <f t="shared" si="26"/>
        <v>-2.7896588445469197</v>
      </c>
      <c r="AR59">
        <f t="shared" si="26"/>
        <v>-2.7960190876819926</v>
      </c>
      <c r="AS59">
        <f t="shared" si="26"/>
        <v>1.1903519475396047E-2</v>
      </c>
      <c r="AT59">
        <f t="shared" si="26"/>
        <v>-3.8278410101859713E-4</v>
      </c>
      <c r="AU59">
        <f t="shared" si="24"/>
        <v>-2.7844983523076148</v>
      </c>
      <c r="AW59">
        <v>56</v>
      </c>
      <c r="AX59">
        <f>IF(Z59&gt;0, (R59*SUMPRODUCT(K59:$K$98, X59:$X$98)-K59*$AZ$3)/Z59, 0)</f>
        <v>-136.56603534436258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0.327222552</v>
      </c>
      <c r="Q60" s="4">
        <f t="shared" si="22"/>
        <v>50</v>
      </c>
      <c r="R60">
        <f t="shared" si="0"/>
        <v>50000</v>
      </c>
      <c r="S60">
        <f t="shared" si="1"/>
        <v>-289.87672760246835</v>
      </c>
      <c r="U60">
        <f t="shared" si="12"/>
        <v>0.327222552</v>
      </c>
      <c r="V60">
        <f t="shared" si="13"/>
        <v>0.01</v>
      </c>
      <c r="W60">
        <f t="shared" si="14"/>
        <v>2.8367341780435422E-2</v>
      </c>
      <c r="X60">
        <f t="shared" si="15"/>
        <v>9.2824339708503026E-3</v>
      </c>
      <c r="Y60">
        <f t="shared" si="16"/>
        <v>2.8367341780435423E-4</v>
      </c>
      <c r="Z60">
        <f t="shared" si="17"/>
        <v>1.8801234391780764E-2</v>
      </c>
      <c r="AB60">
        <f t="shared" si="18"/>
        <v>-3.8740154002125569</v>
      </c>
      <c r="AC60">
        <f t="shared" si="19"/>
        <v>-5.4500403003763926</v>
      </c>
      <c r="AE60">
        <f t="shared" si="2"/>
        <v>0</v>
      </c>
      <c r="AF60">
        <f t="shared" si="25"/>
        <v>0</v>
      </c>
      <c r="AG60">
        <f t="shared" si="25"/>
        <v>-0.94006171958903817</v>
      </c>
      <c r="AH60">
        <f t="shared" si="4"/>
        <v>-464.12169854251511</v>
      </c>
      <c r="AI60">
        <f t="shared" si="23"/>
        <v>-465.06176026210414</v>
      </c>
      <c r="AJ60">
        <f t="shared" si="6"/>
        <v>1.5760249001638358</v>
      </c>
      <c r="AK60">
        <f t="shared" si="20"/>
        <v>-0.27118107801487901</v>
      </c>
      <c r="AL60">
        <f t="shared" si="7"/>
        <v>-463.75691643995521</v>
      </c>
      <c r="AN60">
        <f t="shared" si="26"/>
        <v>0</v>
      </c>
      <c r="AO60">
        <f t="shared" si="26"/>
        <v>0</v>
      </c>
      <c r="AP60">
        <f t="shared" si="26"/>
        <v>-3.7637729586812883E-3</v>
      </c>
      <c r="AQ60">
        <f t="shared" si="26"/>
        <v>-1.8582276696419546</v>
      </c>
      <c r="AR60">
        <f t="shared" si="26"/>
        <v>-1.8619914426006361</v>
      </c>
      <c r="AS60">
        <f t="shared" si="26"/>
        <v>6.3100111171830254E-3</v>
      </c>
      <c r="AT60">
        <f t="shared" si="26"/>
        <v>-1.0857414859788575E-3</v>
      </c>
      <c r="AU60">
        <f t="shared" si="24"/>
        <v>-1.8567671729694319</v>
      </c>
      <c r="AW60">
        <v>57</v>
      </c>
      <c r="AX60">
        <f>IF(Z60&gt;0, (R60*SUMPRODUCT(K60:$K$98, X60:$X$98)-K60*$AZ$3)/Z60, 0)</f>
        <v>-289.87672760246835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0.35219428400000002</v>
      </c>
      <c r="Q61" s="4">
        <f t="shared" si="22"/>
        <v>50</v>
      </c>
      <c r="R61">
        <f t="shared" si="0"/>
        <v>50000</v>
      </c>
      <c r="S61">
        <f t="shared" si="1"/>
        <v>-519.08837000604683</v>
      </c>
      <c r="U61">
        <f t="shared" si="12"/>
        <v>0.35219428400000002</v>
      </c>
      <c r="V61">
        <f t="shared" si="13"/>
        <v>0.01</v>
      </c>
      <c r="W61">
        <f t="shared" si="14"/>
        <v>1.8801234391780764E-2</v>
      </c>
      <c r="X61">
        <f t="shared" si="15"/>
        <v>6.6216872849294024E-3</v>
      </c>
      <c r="Y61">
        <f t="shared" si="16"/>
        <v>1.8801234391780763E-4</v>
      </c>
      <c r="Z61">
        <f t="shared" si="17"/>
        <v>1.1991534762933555E-2</v>
      </c>
      <c r="AB61">
        <f t="shared" si="18"/>
        <v>-5.4500403003763926</v>
      </c>
      <c r="AC61">
        <f t="shared" si="19"/>
        <v>-6.2246662339620258</v>
      </c>
      <c r="AE61">
        <f t="shared" si="2"/>
        <v>0</v>
      </c>
      <c r="AF61">
        <f t="shared" si="25"/>
        <v>0</v>
      </c>
      <c r="AG61">
        <f t="shared" si="25"/>
        <v>-0.59957673814667778</v>
      </c>
      <c r="AH61">
        <f t="shared" si="4"/>
        <v>-331.0843642464701</v>
      </c>
      <c r="AI61">
        <f t="shared" si="23"/>
        <v>-331.68394098461675</v>
      </c>
      <c r="AJ61">
        <f t="shared" si="6"/>
        <v>0.77462593358563314</v>
      </c>
      <c r="AK61">
        <f t="shared" si="20"/>
        <v>-0.38150282102634753</v>
      </c>
      <c r="AL61">
        <f t="shared" si="7"/>
        <v>-331.29081787205746</v>
      </c>
      <c r="AN61">
        <f t="shared" si="26"/>
        <v>0</v>
      </c>
      <c r="AO61">
        <f t="shared" si="26"/>
        <v>0</v>
      </c>
      <c r="AP61">
        <f t="shared" si="26"/>
        <v>-2.1433534881903195E-3</v>
      </c>
      <c r="AQ61">
        <f t="shared" si="26"/>
        <v>-1.1835529663583195</v>
      </c>
      <c r="AR61">
        <f t="shared" si="26"/>
        <v>-1.1856963198465098</v>
      </c>
      <c r="AS61">
        <f t="shared" si="26"/>
        <v>2.7691154295370309E-3</v>
      </c>
      <c r="AT61">
        <f t="shared" si="26"/>
        <v>-1.3637877358764904E-3</v>
      </c>
      <c r="AU61">
        <f t="shared" si="24"/>
        <v>-1.1842909921528493</v>
      </c>
      <c r="AW61">
        <v>58</v>
      </c>
      <c r="AX61">
        <f>IF(Z61&gt;0, (R61*SUMPRODUCT(K61:$K$98, X61:$X$98)-K61*$AZ$3)/Z61, 0)</f>
        <v>-519.08837000604683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0.377763185</v>
      </c>
      <c r="Q62" s="4">
        <f t="shared" si="22"/>
        <v>50</v>
      </c>
      <c r="R62">
        <f t="shared" si="0"/>
        <v>50000</v>
      </c>
      <c r="S62">
        <f t="shared" si="1"/>
        <v>-877.28367746481797</v>
      </c>
      <c r="U62">
        <f t="shared" si="12"/>
        <v>0.377763185</v>
      </c>
      <c r="V62">
        <f t="shared" si="13"/>
        <v>0.01</v>
      </c>
      <c r="W62">
        <f t="shared" si="14"/>
        <v>1.1991534762933555E-2</v>
      </c>
      <c r="X62">
        <f t="shared" si="15"/>
        <v>4.5299603650839999E-3</v>
      </c>
      <c r="Y62">
        <f t="shared" si="16"/>
        <v>1.1991534762933555E-4</v>
      </c>
      <c r="Z62">
        <f t="shared" si="17"/>
        <v>7.341659050220219E-3</v>
      </c>
      <c r="AB62">
        <f t="shared" si="18"/>
        <v>-6.2246662339620258</v>
      </c>
      <c r="AC62">
        <f t="shared" si="19"/>
        <v>-6.4407176502700567</v>
      </c>
      <c r="AE62">
        <f t="shared" si="2"/>
        <v>0</v>
      </c>
      <c r="AF62">
        <f t="shared" si="25"/>
        <v>0</v>
      </c>
      <c r="AG62">
        <f t="shared" si="25"/>
        <v>-0.36708295251101097</v>
      </c>
      <c r="AH62">
        <f t="shared" si="4"/>
        <v>-226.49801825419999</v>
      </c>
      <c r="AI62">
        <f t="shared" si="23"/>
        <v>-226.86510120671099</v>
      </c>
      <c r="AJ62">
        <f t="shared" si="6"/>
        <v>0.21605141630803093</v>
      </c>
      <c r="AK62">
        <f t="shared" si="20"/>
        <v>-0.43572663637734182</v>
      </c>
      <c r="AL62">
        <f t="shared" si="7"/>
        <v>-227.08477642678031</v>
      </c>
      <c r="AN62">
        <f t="shared" si="26"/>
        <v>0</v>
      </c>
      <c r="AO62">
        <f t="shared" si="26"/>
        <v>0</v>
      </c>
      <c r="AP62">
        <f t="shared" si="26"/>
        <v>-1.1716427794899831E-3</v>
      </c>
      <c r="AQ62">
        <f t="shared" si="26"/>
        <v>-0.72292860739253106</v>
      </c>
      <c r="AR62">
        <f t="shared" si="26"/>
        <v>-0.72410025017202106</v>
      </c>
      <c r="AS62">
        <f t="shared" si="26"/>
        <v>6.8958550154490158E-4</v>
      </c>
      <c r="AT62">
        <f t="shared" si="26"/>
        <v>-1.3907373356643593E-3</v>
      </c>
      <c r="AU62">
        <f t="shared" si="24"/>
        <v>-0.72480140200614052</v>
      </c>
      <c r="AW62">
        <v>59</v>
      </c>
      <c r="AX62">
        <f>IF(Z62&gt;0, (R62*SUMPRODUCT(K62:$K$98, X62:$X$98)-K62*$AZ$3)/Z62, 0)</f>
        <v>-877.28367746481797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0.40377970400000002</v>
      </c>
      <c r="Q63" s="4">
        <f t="shared" si="22"/>
        <v>50</v>
      </c>
      <c r="R63">
        <f t="shared" si="0"/>
        <v>50000</v>
      </c>
      <c r="S63">
        <f t="shared" si="1"/>
        <v>-1463.7674487694208</v>
      </c>
      <c r="U63">
        <f t="shared" si="12"/>
        <v>0.40377970400000002</v>
      </c>
      <c r="V63">
        <f t="shared" si="13"/>
        <v>0.01</v>
      </c>
      <c r="W63">
        <f t="shared" si="14"/>
        <v>7.341659050220219E-3</v>
      </c>
      <c r="X63">
        <f t="shared" si="15"/>
        <v>2.9644129181668412E-3</v>
      </c>
      <c r="Y63">
        <f t="shared" si="16"/>
        <v>7.3416590502202193E-5</v>
      </c>
      <c r="Z63">
        <f t="shared" si="17"/>
        <v>4.3038295415511758E-3</v>
      </c>
      <c r="AB63">
        <f t="shared" si="18"/>
        <v>-6.4407176502700567</v>
      </c>
      <c r="AC63">
        <f t="shared" si="19"/>
        <v>-6.2998055879748307</v>
      </c>
      <c r="AE63">
        <f t="shared" si="2"/>
        <v>0</v>
      </c>
      <c r="AF63">
        <f t="shared" si="25"/>
        <v>0</v>
      </c>
      <c r="AG63">
        <f t="shared" si="25"/>
        <v>-0.21519147707755878</v>
      </c>
      <c r="AH63">
        <f t="shared" si="4"/>
        <v>-148.22064590834205</v>
      </c>
      <c r="AI63">
        <f t="shared" si="23"/>
        <v>-148.4358373854196</v>
      </c>
      <c r="AJ63">
        <f t="shared" si="6"/>
        <v>-0.14091206229522601</v>
      </c>
      <c r="AK63">
        <f t="shared" si="20"/>
        <v>-0.45085023551890402</v>
      </c>
      <c r="AL63">
        <f t="shared" si="7"/>
        <v>-149.02759968323375</v>
      </c>
      <c r="AN63">
        <f t="shared" si="26"/>
        <v>0</v>
      </c>
      <c r="AO63">
        <f t="shared" si="26"/>
        <v>0</v>
      </c>
      <c r="AP63">
        <f t="shared" si="26"/>
        <v>-6.1325069374900049E-4</v>
      </c>
      <c r="AQ63">
        <f t="shared" si="26"/>
        <v>-0.42239783455018082</v>
      </c>
      <c r="AR63">
        <f t="shared" si="26"/>
        <v>-0.42301108524392983</v>
      </c>
      <c r="AS63">
        <f t="shared" si="26"/>
        <v>-4.0156990013598192E-4</v>
      </c>
      <c r="AT63">
        <f t="shared" si="26"/>
        <v>-1.2848288578325914E-3</v>
      </c>
      <c r="AU63">
        <f t="shared" si="24"/>
        <v>-0.42469748400189844</v>
      </c>
      <c r="AW63">
        <v>60</v>
      </c>
      <c r="AX63">
        <f>IF(Z63&gt;0, (R63*SUMPRODUCT(K63:$K$98, X63:$X$98)-K63*$AZ$3)/Z63, 0)</f>
        <v>-1463.7674487694208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0.43007572599999999</v>
      </c>
      <c r="Q64" s="4">
        <f t="shared" si="22"/>
        <v>50</v>
      </c>
      <c r="R64">
        <f t="shared" si="0"/>
        <v>50000</v>
      </c>
      <c r="S64">
        <f t="shared" si="1"/>
        <v>-2469.4460539824158</v>
      </c>
      <c r="U64">
        <f t="shared" si="12"/>
        <v>0.43007572599999999</v>
      </c>
      <c r="V64">
        <f t="shared" si="13"/>
        <v>0.01</v>
      </c>
      <c r="W64">
        <f t="shared" si="14"/>
        <v>4.3038295415511758E-3</v>
      </c>
      <c r="X64">
        <f t="shared" si="15"/>
        <v>1.850972614662869E-3</v>
      </c>
      <c r="Y64">
        <f t="shared" si="16"/>
        <v>4.3038295415511759E-5</v>
      </c>
      <c r="Z64">
        <f t="shared" si="17"/>
        <v>2.4098186314727948E-3</v>
      </c>
      <c r="AB64">
        <f t="shared" si="18"/>
        <v>-6.2998055879748307</v>
      </c>
      <c r="AC64">
        <f t="shared" si="19"/>
        <v>-5.9509171103037986</v>
      </c>
      <c r="AE64">
        <f t="shared" si="2"/>
        <v>0</v>
      </c>
      <c r="AF64">
        <f t="shared" si="25"/>
        <v>0</v>
      </c>
      <c r="AG64">
        <f t="shared" si="25"/>
        <v>-0.12049093157363974</v>
      </c>
      <c r="AH64">
        <f t="shared" si="4"/>
        <v>-92.548630733143455</v>
      </c>
      <c r="AI64">
        <f t="shared" si="23"/>
        <v>-92.669121664717096</v>
      </c>
      <c r="AJ64">
        <f t="shared" si="6"/>
        <v>-0.34888847767103215</v>
      </c>
      <c r="AK64">
        <f t="shared" si="20"/>
        <v>-0.44098639115823818</v>
      </c>
      <c r="AL64">
        <f t="shared" si="7"/>
        <v>-93.458996533546369</v>
      </c>
      <c r="AN64">
        <f t="shared" si="26"/>
        <v>0</v>
      </c>
      <c r="AO64">
        <f t="shared" si="26"/>
        <v>0</v>
      </c>
      <c r="AP64">
        <f t="shared" si="26"/>
        <v>-3.0658388346196914E-4</v>
      </c>
      <c r="AQ64">
        <f t="shared" si="26"/>
        <v>-0.23548592619116521</v>
      </c>
      <c r="AR64">
        <f t="shared" si="26"/>
        <v>-0.23579251007462718</v>
      </c>
      <c r="AS64">
        <f t="shared" si="26"/>
        <v>-8.8773140835206527E-4</v>
      </c>
      <c r="AT64">
        <f t="shared" si="26"/>
        <v>-1.1220705043063148E-3</v>
      </c>
      <c r="AU64">
        <f t="shared" si="24"/>
        <v>-0.23780231198728558</v>
      </c>
      <c r="AW64">
        <v>61</v>
      </c>
      <c r="AX64">
        <f>IF(Z64&gt;0, (R64*SUMPRODUCT(K64:$K$98, X64:$X$98)-K64*$AZ$3)/Z64, 0)</f>
        <v>-2469.4460539824158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0.45648519999999998</v>
      </c>
      <c r="Q65" s="4">
        <f t="shared" si="22"/>
        <v>50</v>
      </c>
      <c r="R65">
        <f t="shared" si="0"/>
        <v>50000</v>
      </c>
      <c r="S65">
        <f t="shared" si="1"/>
        <v>-4276.1656133616243</v>
      </c>
      <c r="U65">
        <f t="shared" si="12"/>
        <v>0.45648519999999998</v>
      </c>
      <c r="V65">
        <f t="shared" si="13"/>
        <v>0.01</v>
      </c>
      <c r="W65">
        <f t="shared" si="14"/>
        <v>2.4098186314727948E-3</v>
      </c>
      <c r="X65">
        <f t="shared" si="15"/>
        <v>1.1000465399515849E-3</v>
      </c>
      <c r="Y65">
        <f t="shared" si="16"/>
        <v>2.409818631472795E-5</v>
      </c>
      <c r="Z65">
        <f t="shared" si="17"/>
        <v>1.285673905206482E-3</v>
      </c>
      <c r="AB65">
        <f t="shared" si="18"/>
        <v>-5.9509171103037986</v>
      </c>
      <c r="AC65">
        <f t="shared" si="19"/>
        <v>-5.497754543440311</v>
      </c>
      <c r="AE65">
        <f t="shared" si="2"/>
        <v>0</v>
      </c>
      <c r="AF65">
        <f t="shared" si="25"/>
        <v>0</v>
      </c>
      <c r="AG65">
        <f t="shared" si="25"/>
        <v>-6.4283695260324097E-2</v>
      </c>
      <c r="AH65">
        <f t="shared" si="4"/>
        <v>-55.002326997579246</v>
      </c>
      <c r="AI65">
        <f t="shared" si="23"/>
        <v>-55.066610692839568</v>
      </c>
      <c r="AJ65">
        <f t="shared" si="6"/>
        <v>-0.45316256686348755</v>
      </c>
      <c r="AK65">
        <f t="shared" si="20"/>
        <v>-0.41656419772126596</v>
      </c>
      <c r="AL65">
        <f t="shared" si="7"/>
        <v>-55.936337457424322</v>
      </c>
      <c r="AN65">
        <f t="shared" si="26"/>
        <v>0</v>
      </c>
      <c r="AO65">
        <f t="shared" si="26"/>
        <v>0</v>
      </c>
      <c r="AP65">
        <f t="shared" si="26"/>
        <v>-1.4604199934681767E-4</v>
      </c>
      <c r="AQ65">
        <f t="shared" si="26"/>
        <v>-0.12495625478474433</v>
      </c>
      <c r="AR65">
        <f t="shared" si="26"/>
        <v>-0.12510229678409115</v>
      </c>
      <c r="AS65">
        <f t="shared" si="26"/>
        <v>-1.0295109362626581E-3</v>
      </c>
      <c r="AT65">
        <f t="shared" si="26"/>
        <v>-9.4636545153720575E-4</v>
      </c>
      <c r="AU65">
        <f t="shared" si="24"/>
        <v>-0.12707817317189102</v>
      </c>
      <c r="AW65">
        <v>62</v>
      </c>
      <c r="AX65">
        <f>IF(Z65&gt;0, (R65*SUMPRODUCT(K65:$K$98, X65:$X$98)-K65*$AZ$3)/Z65, 0)</f>
        <v>-4276.1656133616243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0.483034941</v>
      </c>
      <c r="Q66" s="4">
        <f t="shared" si="22"/>
        <v>50</v>
      </c>
      <c r="R66">
        <f t="shared" si="0"/>
        <v>50000</v>
      </c>
      <c r="S66">
        <f t="shared" si="1"/>
        <v>-7683.1995706246689</v>
      </c>
      <c r="U66">
        <f t="shared" si="12"/>
        <v>0.483034941</v>
      </c>
      <c r="V66">
        <f t="shared" si="13"/>
        <v>0.01</v>
      </c>
      <c r="W66">
        <f t="shared" si="14"/>
        <v>1.285673905206482E-3</v>
      </c>
      <c r="X66">
        <f t="shared" si="15"/>
        <v>6.2102541894665264E-4</v>
      </c>
      <c r="Y66">
        <f t="shared" si="16"/>
        <v>1.285673905206482E-5</v>
      </c>
      <c r="Z66">
        <f t="shared" si="17"/>
        <v>6.5179174720776461E-4</v>
      </c>
      <c r="AB66">
        <f t="shared" si="18"/>
        <v>-5.497754543440311</v>
      </c>
      <c r="AC66">
        <f t="shared" si="19"/>
        <v>-5.0078460722833995</v>
      </c>
      <c r="AE66">
        <f t="shared" si="2"/>
        <v>0</v>
      </c>
      <c r="AF66">
        <f t="shared" si="25"/>
        <v>0</v>
      </c>
      <c r="AG66">
        <f t="shared" si="25"/>
        <v>-3.2589587360388229E-2</v>
      </c>
      <c r="AH66">
        <f t="shared" si="4"/>
        <v>-31.051270947332632</v>
      </c>
      <c r="AI66">
        <f t="shared" si="23"/>
        <v>-31.08386053469302</v>
      </c>
      <c r="AJ66">
        <f t="shared" si="6"/>
        <v>-0.4899084711569115</v>
      </c>
      <c r="AK66">
        <f t="shared" si="20"/>
        <v>-0.38484281804082182</v>
      </c>
      <c r="AL66">
        <f t="shared" si="7"/>
        <v>-31.958611823890756</v>
      </c>
      <c r="AN66">
        <f t="shared" si="26"/>
        <v>0</v>
      </c>
      <c r="AO66">
        <f t="shared" si="26"/>
        <v>0</v>
      </c>
      <c r="AP66">
        <f t="shared" si="26"/>
        <v>-6.6105527513694081E-5</v>
      </c>
      <c r="AQ66">
        <f t="shared" si="26"/>
        <v>-6.2985168337510805E-2</v>
      </c>
      <c r="AR66">
        <f t="shared" si="26"/>
        <v>-6.3051273865024501E-2</v>
      </c>
      <c r="AS66">
        <f t="shared" si="26"/>
        <v>-9.9374249698598247E-4</v>
      </c>
      <c r="AT66">
        <f t="shared" si="26"/>
        <v>-7.8062471964180312E-4</v>
      </c>
      <c r="AU66">
        <f t="shared" si="24"/>
        <v>-6.4825641081652285E-2</v>
      </c>
      <c r="AW66">
        <v>63</v>
      </c>
      <c r="AX66">
        <f>IF(Z66&gt;0, (R66*SUMPRODUCT(K66:$K$98, X66:$X$98)-K66*$AZ$3)/Z66, 0)</f>
        <v>-7683.1995706246689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0.509773425</v>
      </c>
      <c r="Q67" s="4">
        <f t="shared" si="22"/>
        <v>50</v>
      </c>
      <c r="R67">
        <f t="shared" ref="R67:R79" si="27">$C$6</f>
        <v>50000</v>
      </c>
      <c r="S67">
        <f t="shared" ref="S67:S79" si="28">AX67</f>
        <v>-14446.432508599513</v>
      </c>
      <c r="U67">
        <f t="shared" si="12"/>
        <v>0.509773425</v>
      </c>
      <c r="V67">
        <f t="shared" si="13"/>
        <v>0.01</v>
      </c>
      <c r="W67">
        <f t="shared" si="14"/>
        <v>6.5179174720776461E-4</v>
      </c>
      <c r="X67">
        <f t="shared" si="15"/>
        <v>3.3226611136083636E-4</v>
      </c>
      <c r="Y67">
        <f t="shared" si="16"/>
        <v>6.5179174720776464E-6</v>
      </c>
      <c r="Z67">
        <f t="shared" si="17"/>
        <v>3.1300771837485062E-4</v>
      </c>
      <c r="AB67">
        <f t="shared" si="18"/>
        <v>-5.0078460722833995</v>
      </c>
      <c r="AC67">
        <f t="shared" si="19"/>
        <v>-4.5218448781730034</v>
      </c>
      <c r="AE67">
        <f t="shared" ref="AE67:AE79" si="29">$Z67*O67</f>
        <v>0</v>
      </c>
      <c r="AF67">
        <f t="shared" ref="AF67:AG79" si="30">-$Z67*P67</f>
        <v>0</v>
      </c>
      <c r="AG67">
        <f t="shared" si="30"/>
        <v>-1.5650385918742529E-2</v>
      </c>
      <c r="AH67">
        <f t="shared" ref="AH67:AH79" si="31">-X67*R67</f>
        <v>-16.613305568041817</v>
      </c>
      <c r="AI67">
        <f t="shared" si="23"/>
        <v>-16.62895595396056</v>
      </c>
      <c r="AJ67">
        <f t="shared" ref="AJ67:AJ79" si="32">AB67-AC67</f>
        <v>-0.48600119411039611</v>
      </c>
      <c r="AK67">
        <f t="shared" si="20"/>
        <v>-0.35054922505983799</v>
      </c>
      <c r="AL67">
        <f t="shared" ref="AL67:AL79" si="33">SUM(AI67:AK67)</f>
        <v>-17.465506373130793</v>
      </c>
      <c r="AN67">
        <f t="shared" ref="AN67:AT79" si="34">AE67*$K67</f>
        <v>0</v>
      </c>
      <c r="AO67">
        <f t="shared" si="34"/>
        <v>0</v>
      </c>
      <c r="AP67">
        <f t="shared" si="34"/>
        <v>-2.8344313452204973E-5</v>
      </c>
      <c r="AQ67">
        <f t="shared" si="34"/>
        <v>-3.008825104650675E-2</v>
      </c>
      <c r="AR67">
        <f t="shared" si="34"/>
        <v>-3.0116595359958958E-2</v>
      </c>
      <c r="AS67">
        <f t="shared" si="34"/>
        <v>-8.8019364222283647E-4</v>
      </c>
      <c r="AT67">
        <f t="shared" si="34"/>
        <v>-6.3487745076141447E-4</v>
      </c>
      <c r="AU67">
        <f t="shared" si="24"/>
        <v>-3.1631666452943207E-2</v>
      </c>
      <c r="AW67">
        <v>64</v>
      </c>
      <c r="AX67">
        <f>IF(Z67&gt;0, (R67*SUMPRODUCT(K67:$K$98, X67:$X$98)-K67*$AZ$3)/Z67, 0)</f>
        <v>-14446.432508599513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1.6170478387293595E-3</v>
      </c>
      <c r="L68" s="2">
        <v>65</v>
      </c>
      <c r="M68" s="6">
        <v>0.53654903799999998</v>
      </c>
      <c r="Q68" s="4">
        <f t="shared" si="22"/>
        <v>50</v>
      </c>
      <c r="R68">
        <f t="shared" si="27"/>
        <v>50000</v>
      </c>
      <c r="S68">
        <f t="shared" si="28"/>
        <v>-28617.36244547266</v>
      </c>
      <c r="U68">
        <f t="shared" ref="U68:U79" si="38">M68</f>
        <v>0.53654903799999998</v>
      </c>
      <c r="V68">
        <f t="shared" ref="V68:V79" si="39">$C$10</f>
        <v>0.01</v>
      </c>
      <c r="W68">
        <f t="shared" ref="W68:W79" si="40">Z67</f>
        <v>3.1300771837485062E-4</v>
      </c>
      <c r="X68">
        <f t="shared" ref="X68:X79" si="41">U68*W68</f>
        <v>1.6794399018060102E-4</v>
      </c>
      <c r="Y68">
        <f t="shared" ref="Y68:Y79" si="42">V68*W68</f>
        <v>3.1300771837485063E-6</v>
      </c>
      <c r="Z68">
        <f t="shared" ref="Z68:Z79" si="43">MAX(0, W68-X68-Y68)</f>
        <v>1.4193365101050111E-4</v>
      </c>
      <c r="AB68">
        <f t="shared" ref="AB68:AB79" si="44">AC67</f>
        <v>-4.5218448781730034</v>
      </c>
      <c r="AC68">
        <f t="shared" ref="AC68:AC79" si="45">S68*Z68</f>
        <v>-4.0617667341767367</v>
      </c>
      <c r="AE68">
        <f t="shared" si="29"/>
        <v>0</v>
      </c>
      <c r="AF68">
        <f t="shared" si="30"/>
        <v>0</v>
      </c>
      <c r="AG68">
        <f t="shared" si="30"/>
        <v>-7.0966825505250552E-3</v>
      </c>
      <c r="AH68">
        <f t="shared" si="31"/>
        <v>-8.3971995090300506</v>
      </c>
      <c r="AI68">
        <f t="shared" si="23"/>
        <v>-8.4042961915805758</v>
      </c>
      <c r="AJ68">
        <f t="shared" si="32"/>
        <v>-0.46007814399626668</v>
      </c>
      <c r="AK68">
        <f t="shared" ref="AK68:AK79" si="46">G68*SUM(AB68:AB68, AE68:AF68)</f>
        <v>-0.31652914147211025</v>
      </c>
      <c r="AL68">
        <f t="shared" si="33"/>
        <v>-9.1809034770489522</v>
      </c>
      <c r="AN68">
        <f t="shared" si="34"/>
        <v>0</v>
      </c>
      <c r="AO68">
        <f t="shared" si="34"/>
        <v>0</v>
      </c>
      <c r="AP68">
        <f t="shared" si="34"/>
        <v>-1.14756751804749E-5</v>
      </c>
      <c r="AQ68">
        <f t="shared" si="34"/>
        <v>-1.3578673317456283E-2</v>
      </c>
      <c r="AR68">
        <f t="shared" si="34"/>
        <v>-1.3590148992636757E-2</v>
      </c>
      <c r="AS68">
        <f t="shared" si="34"/>
        <v>-7.4396836839577809E-4</v>
      </c>
      <c r="AT68">
        <f t="shared" si="34"/>
        <v>-5.1184276411233556E-4</v>
      </c>
      <c r="AU68">
        <f t="shared" si="24"/>
        <v>-1.484596012514487E-2</v>
      </c>
      <c r="AW68">
        <v>65</v>
      </c>
      <c r="AX68">
        <f>IF(Z68&gt;0, (R68*SUMPRODUCT(K68:$K$98, X68:$X$98)-K68*$AZ$3)/Z68, 0)</f>
        <v>-28617.36244547266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1.4437927131512138E-3</v>
      </c>
      <c r="L69" s="2">
        <v>66</v>
      </c>
      <c r="M69" s="6">
        <v>0.56320604299999999</v>
      </c>
      <c r="Q69" s="4">
        <f t="shared" ref="Q69:Q79" si="48">$C$8</f>
        <v>50</v>
      </c>
      <c r="R69">
        <f t="shared" si="27"/>
        <v>50000</v>
      </c>
      <c r="S69">
        <f t="shared" si="28"/>
        <v>-60051.362683441548</v>
      </c>
      <c r="U69">
        <f t="shared" si="38"/>
        <v>0.56320604299999999</v>
      </c>
      <c r="V69">
        <f t="shared" si="39"/>
        <v>0.01</v>
      </c>
      <c r="W69">
        <f t="shared" si="40"/>
        <v>1.4193365101050111E-4</v>
      </c>
      <c r="X69">
        <f t="shared" si="41"/>
        <v>7.9937889954167276E-5</v>
      </c>
      <c r="Y69">
        <f t="shared" si="42"/>
        <v>1.4193365101050111E-6</v>
      </c>
      <c r="Z69">
        <f t="shared" si="43"/>
        <v>6.0576424546228817E-5</v>
      </c>
      <c r="AB69">
        <f t="shared" si="44"/>
        <v>-4.0617667341767367</v>
      </c>
      <c r="AC69">
        <f t="shared" si="45"/>
        <v>-3.6376968404917176</v>
      </c>
      <c r="AE69">
        <f t="shared" si="29"/>
        <v>0</v>
      </c>
      <c r="AF69">
        <f t="shared" si="30"/>
        <v>0</v>
      </c>
      <c r="AG69">
        <f t="shared" si="30"/>
        <v>-3.0288212273114411E-3</v>
      </c>
      <c r="AH69">
        <f t="shared" si="31"/>
        <v>-3.9968944977083636</v>
      </c>
      <c r="AI69">
        <f t="shared" si="23"/>
        <v>-3.9999233189356751</v>
      </c>
      <c r="AJ69">
        <f t="shared" si="32"/>
        <v>-0.42406989368501913</v>
      </c>
      <c r="AK69">
        <f t="shared" si="46"/>
        <v>-0.28432367139237158</v>
      </c>
      <c r="AL69">
        <f t="shared" si="33"/>
        <v>-4.7083168840130654</v>
      </c>
      <c r="AN69">
        <f t="shared" si="34"/>
        <v>0</v>
      </c>
      <c r="AO69">
        <f t="shared" si="34"/>
        <v>0</v>
      </c>
      <c r="AP69">
        <f t="shared" si="34"/>
        <v>-4.3729900174299751E-6</v>
      </c>
      <c r="AQ69">
        <f t="shared" si="34"/>
        <v>-5.7706871510255159E-3</v>
      </c>
      <c r="AR69">
        <f t="shared" si="34"/>
        <v>-5.7750601410429467E-3</v>
      </c>
      <c r="AS69">
        <f t="shared" si="34"/>
        <v>-6.122690223692406E-4</v>
      </c>
      <c r="AT69">
        <f t="shared" si="34"/>
        <v>-4.105044449327063E-4</v>
      </c>
      <c r="AU69">
        <f t="shared" si="24"/>
        <v>-6.7978336083448923E-3</v>
      </c>
      <c r="AW69">
        <v>66</v>
      </c>
      <c r="AX69">
        <f>IF(Z69&gt;0, (R69*SUMPRODUCT(K69:$K$98, X69:$X$98)-K69*$AZ$3)/Z69, 0)</f>
        <v>-60051.362683441548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0.59415461300000005</v>
      </c>
      <c r="Q70" s="4">
        <f t="shared" si="48"/>
        <v>50</v>
      </c>
      <c r="R70">
        <f t="shared" si="27"/>
        <v>50000</v>
      </c>
      <c r="S70">
        <f t="shared" si="28"/>
        <v>-135648.84629056562</v>
      </c>
      <c r="U70">
        <f t="shared" si="38"/>
        <v>0.59415461300000005</v>
      </c>
      <c r="V70">
        <f t="shared" si="39"/>
        <v>0.01</v>
      </c>
      <c r="W70">
        <f t="shared" si="40"/>
        <v>6.0576424546228817E-5</v>
      </c>
      <c r="X70">
        <f t="shared" si="41"/>
        <v>3.5991762083188284E-5</v>
      </c>
      <c r="Y70">
        <f t="shared" si="42"/>
        <v>6.0576424546228823E-7</v>
      </c>
      <c r="Z70">
        <f t="shared" si="43"/>
        <v>2.3978898217578244E-5</v>
      </c>
      <c r="AB70">
        <f t="shared" si="44"/>
        <v>-3.6376968404917176</v>
      </c>
      <c r="AC70">
        <f t="shared" si="45"/>
        <v>-3.252709878533389</v>
      </c>
      <c r="AE70">
        <f t="shared" si="29"/>
        <v>0</v>
      </c>
      <c r="AF70">
        <f t="shared" si="30"/>
        <v>0</v>
      </c>
      <c r="AG70">
        <f t="shared" si="30"/>
        <v>-1.1989449108789122E-3</v>
      </c>
      <c r="AH70">
        <f t="shared" si="31"/>
        <v>-1.7995881041594142</v>
      </c>
      <c r="AI70">
        <f t="shared" si="23"/>
        <v>-1.8007870490702931</v>
      </c>
      <c r="AJ70">
        <f t="shared" si="32"/>
        <v>-0.3849869619583286</v>
      </c>
      <c r="AK70">
        <f t="shared" si="46"/>
        <v>-0.25463877883442027</v>
      </c>
      <c r="AL70">
        <f t="shared" si="33"/>
        <v>-2.4404127898630423</v>
      </c>
      <c r="AN70">
        <f t="shared" si="34"/>
        <v>0</v>
      </c>
      <c r="AO70">
        <f t="shared" si="34"/>
        <v>0</v>
      </c>
      <c r="AP70">
        <f t="shared" si="34"/>
        <v>-1.5455606480327722E-6</v>
      </c>
      <c r="AQ70">
        <f t="shared" si="34"/>
        <v>-2.3198501709455087E-3</v>
      </c>
      <c r="AR70">
        <f t="shared" si="34"/>
        <v>-2.3213957315935414E-3</v>
      </c>
      <c r="AS70">
        <f t="shared" si="34"/>
        <v>-4.9628693779790929E-4</v>
      </c>
      <c r="AT70">
        <f t="shared" si="34"/>
        <v>-3.2825501193469597E-4</v>
      </c>
      <c r="AU70">
        <f t="shared" si="24"/>
        <v>-3.1459376813261471E-3</v>
      </c>
      <c r="AW70">
        <v>67</v>
      </c>
      <c r="AX70">
        <f>IF(Z70&gt;0, (R70*SUMPRODUCT(K70:$K$98, X70:$X$98)-K70*$AZ$3)/Z70, 0)</f>
        <v>-135648.84629056562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0.62493506799999998</v>
      </c>
      <c r="Q71" s="4">
        <f t="shared" si="48"/>
        <v>50</v>
      </c>
      <c r="R71">
        <f t="shared" si="27"/>
        <v>50000</v>
      </c>
      <c r="S71">
        <f t="shared" si="28"/>
        <v>-331983.91123527463</v>
      </c>
      <c r="U71">
        <f t="shared" si="38"/>
        <v>0.62493506799999998</v>
      </c>
      <c r="V71">
        <f t="shared" si="39"/>
        <v>0.01</v>
      </c>
      <c r="W71">
        <f t="shared" si="40"/>
        <v>2.3978898217578244E-5</v>
      </c>
      <c r="X71">
        <f t="shared" si="41"/>
        <v>1.4985254388167339E-5</v>
      </c>
      <c r="Y71">
        <f t="shared" si="42"/>
        <v>2.3978898217578244E-7</v>
      </c>
      <c r="Z71">
        <f t="shared" si="43"/>
        <v>8.7538548472351223E-6</v>
      </c>
      <c r="AB71">
        <f t="shared" si="44"/>
        <v>-3.252709878533389</v>
      </c>
      <c r="AC71">
        <f t="shared" si="45"/>
        <v>-2.9061389705709835</v>
      </c>
      <c r="AE71">
        <f t="shared" si="29"/>
        <v>0</v>
      </c>
      <c r="AF71">
        <f t="shared" si="30"/>
        <v>0</v>
      </c>
      <c r="AG71">
        <f t="shared" si="30"/>
        <v>-4.376927423617561E-4</v>
      </c>
      <c r="AH71">
        <f t="shared" si="31"/>
        <v>-0.74926271940836697</v>
      </c>
      <c r="AI71">
        <f t="shared" si="23"/>
        <v>-0.74970041215072869</v>
      </c>
      <c r="AJ71">
        <f t="shared" si="32"/>
        <v>-0.34657090796240553</v>
      </c>
      <c r="AK71">
        <f t="shared" si="46"/>
        <v>-0.22768969149733725</v>
      </c>
      <c r="AL71">
        <f t="shared" si="33"/>
        <v>-1.3239610116104714</v>
      </c>
      <c r="AN71">
        <f t="shared" si="34"/>
        <v>0</v>
      </c>
      <c r="AO71">
        <f t="shared" si="34"/>
        <v>0</v>
      </c>
      <c r="AP71">
        <f t="shared" si="34"/>
        <v>-5.0377677935353556E-7</v>
      </c>
      <c r="AQ71">
        <f t="shared" si="34"/>
        <v>-8.6238843631828983E-4</v>
      </c>
      <c r="AR71">
        <f t="shared" si="34"/>
        <v>-8.6289221309764324E-4</v>
      </c>
      <c r="AS71">
        <f t="shared" si="34"/>
        <v>-3.9889712333093195E-4</v>
      </c>
      <c r="AT71">
        <f t="shared" si="34"/>
        <v>-2.6206689847218064E-4</v>
      </c>
      <c r="AU71">
        <f t="shared" si="24"/>
        <v>-1.5238562349007558E-3</v>
      </c>
      <c r="AW71">
        <v>68</v>
      </c>
      <c r="AX71">
        <f>IF(Z71&gt;0, (R71*SUMPRODUCT(K71:$K$98, X71:$X$98)-K71*$AZ$3)/Z71, 0)</f>
        <v>-331983.91123527463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0.65550924799999999</v>
      </c>
      <c r="Q72" s="4">
        <f t="shared" si="48"/>
        <v>50</v>
      </c>
      <c r="R72">
        <f t="shared" si="27"/>
        <v>50000</v>
      </c>
      <c r="S72">
        <f t="shared" si="28"/>
        <v>-886413.16469627817</v>
      </c>
      <c r="U72">
        <f t="shared" si="38"/>
        <v>0.65550924799999999</v>
      </c>
      <c r="V72">
        <f t="shared" si="39"/>
        <v>0.01</v>
      </c>
      <c r="W72">
        <f t="shared" si="40"/>
        <v>8.7538548472351223E-6</v>
      </c>
      <c r="X72">
        <f t="shared" si="41"/>
        <v>5.7382328080122498E-6</v>
      </c>
      <c r="Y72">
        <f t="shared" si="42"/>
        <v>8.7538548472351221E-8</v>
      </c>
      <c r="Z72">
        <f t="shared" si="43"/>
        <v>2.9280834907505212E-6</v>
      </c>
      <c r="AB72">
        <f t="shared" si="44"/>
        <v>-2.9061389705709835</v>
      </c>
      <c r="AC72">
        <f t="shared" si="45"/>
        <v>-2.5954917535310948</v>
      </c>
      <c r="AE72">
        <f t="shared" si="29"/>
        <v>0</v>
      </c>
      <c r="AF72">
        <f t="shared" si="30"/>
        <v>0</v>
      </c>
      <c r="AG72">
        <f t="shared" si="30"/>
        <v>-1.4640417453752605E-4</v>
      </c>
      <c r="AH72">
        <f t="shared" si="31"/>
        <v>-0.28691164040061251</v>
      </c>
      <c r="AI72">
        <f t="shared" si="23"/>
        <v>-0.28705804457515005</v>
      </c>
      <c r="AJ72">
        <f t="shared" si="32"/>
        <v>-0.31064721703988862</v>
      </c>
      <c r="AK72">
        <f t="shared" si="46"/>
        <v>-0.20342972793996886</v>
      </c>
      <c r="AL72">
        <f t="shared" si="33"/>
        <v>-0.8011349895550075</v>
      </c>
      <c r="AN72">
        <f t="shared" si="34"/>
        <v>0</v>
      </c>
      <c r="AO72">
        <f t="shared" si="34"/>
        <v>0</v>
      </c>
      <c r="AP72">
        <f t="shared" si="34"/>
        <v>-1.5045417300544838E-7</v>
      </c>
      <c r="AQ72">
        <f t="shared" si="34"/>
        <v>-2.9484851588740897E-4</v>
      </c>
      <c r="AR72">
        <f t="shared" si="34"/>
        <v>-2.9499897006041441E-4</v>
      </c>
      <c r="AS72">
        <f t="shared" si="34"/>
        <v>-3.1924069299130967E-4</v>
      </c>
      <c r="AT72">
        <f t="shared" si="34"/>
        <v>-2.0905723199912088E-4</v>
      </c>
      <c r="AU72">
        <f t="shared" si="24"/>
        <v>-8.2329689505084491E-4</v>
      </c>
      <c r="AW72">
        <v>69</v>
      </c>
      <c r="AX72">
        <f>IF(Z72&gt;0, (R72*SUMPRODUCT(K72:$K$98, X72:$X$98)-K72*$AZ$3)/Z72, 0)</f>
        <v>-886413.16469627817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0.68583899100000001</v>
      </c>
      <c r="Q73" s="4">
        <f t="shared" si="48"/>
        <v>50</v>
      </c>
      <c r="R73">
        <f t="shared" si="27"/>
        <v>50000</v>
      </c>
      <c r="S73">
        <f t="shared" si="28"/>
        <v>-2602324.3317447361</v>
      </c>
      <c r="U73">
        <f t="shared" si="38"/>
        <v>0.68583899100000001</v>
      </c>
      <c r="V73">
        <f t="shared" si="39"/>
        <v>0.01</v>
      </c>
      <c r="W73">
        <f t="shared" si="40"/>
        <v>2.9280834907505212E-6</v>
      </c>
      <c r="X73">
        <f t="shared" si="41"/>
        <v>2.0081938268600954E-6</v>
      </c>
      <c r="Y73">
        <f t="shared" si="42"/>
        <v>2.9280834907505213E-8</v>
      </c>
      <c r="Z73">
        <f t="shared" si="43"/>
        <v>8.9060882898292058E-7</v>
      </c>
      <c r="AB73">
        <f t="shared" si="44"/>
        <v>-2.5954917535310948</v>
      </c>
      <c r="AC73">
        <f t="shared" si="45"/>
        <v>-2.3176530257289407</v>
      </c>
      <c r="AE73">
        <f t="shared" si="29"/>
        <v>0</v>
      </c>
      <c r="AF73">
        <f t="shared" si="30"/>
        <v>0</v>
      </c>
      <c r="AG73">
        <f t="shared" si="30"/>
        <v>-4.4530441449146032E-5</v>
      </c>
      <c r="AH73">
        <f t="shared" si="31"/>
        <v>-0.10040969134300477</v>
      </c>
      <c r="AI73">
        <f t="shared" si="23"/>
        <v>-0.10045422178445391</v>
      </c>
      <c r="AJ73">
        <f t="shared" si="32"/>
        <v>-0.27783872780215413</v>
      </c>
      <c r="AK73">
        <f t="shared" si="46"/>
        <v>-0.18168442274717667</v>
      </c>
      <c r="AL73">
        <f t="shared" si="33"/>
        <v>-0.55997737233378464</v>
      </c>
      <c r="AN73">
        <f t="shared" si="34"/>
        <v>0</v>
      </c>
      <c r="AO73">
        <f t="shared" si="34"/>
        <v>0</v>
      </c>
      <c r="AP73">
        <f t="shared" si="34"/>
        <v>-4.0859190240712268E-8</v>
      </c>
      <c r="AQ73">
        <f t="shared" si="34"/>
        <v>-9.2131551969460863E-5</v>
      </c>
      <c r="AR73">
        <f t="shared" si="34"/>
        <v>-9.2172411159701566E-5</v>
      </c>
      <c r="AS73">
        <f t="shared" si="34"/>
        <v>-2.5493269471559194E-4</v>
      </c>
      <c r="AT73">
        <f t="shared" si="34"/>
        <v>-1.6670569954440107E-4</v>
      </c>
      <c r="AU73">
        <f t="shared" si="24"/>
        <v>-5.1381080541969455E-4</v>
      </c>
      <c r="AW73">
        <v>70</v>
      </c>
      <c r="AX73">
        <f>IF(Z73&gt;0, (R73*SUMPRODUCT(K73:$K$98, X73:$X$98)-K73*$AZ$3)/Z73, 0)</f>
        <v>-2602324.3317447361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0.71588716699999999</v>
      </c>
      <c r="Q74" s="4">
        <f t="shared" si="48"/>
        <v>50</v>
      </c>
      <c r="R74">
        <f t="shared" si="27"/>
        <v>50000</v>
      </c>
      <c r="S74">
        <f t="shared" si="28"/>
        <v>-8476772.2780229077</v>
      </c>
      <c r="U74">
        <f t="shared" si="38"/>
        <v>0.71588716699999999</v>
      </c>
      <c r="V74">
        <f t="shared" si="39"/>
        <v>0.01</v>
      </c>
      <c r="W74">
        <f t="shared" si="40"/>
        <v>8.9060882898292058E-7</v>
      </c>
      <c r="X74">
        <f t="shared" si="41"/>
        <v>6.375754314857705E-7</v>
      </c>
      <c r="Y74">
        <f t="shared" si="42"/>
        <v>8.9060882898292061E-9</v>
      </c>
      <c r="Z74">
        <f t="shared" si="43"/>
        <v>2.4412730920732088E-7</v>
      </c>
      <c r="AB74">
        <f t="shared" si="44"/>
        <v>-2.3176530257289407</v>
      </c>
      <c r="AC74">
        <f t="shared" si="45"/>
        <v>-2.0694116069969444</v>
      </c>
      <c r="AE74">
        <f t="shared" si="29"/>
        <v>0</v>
      </c>
      <c r="AF74">
        <f t="shared" si="30"/>
        <v>0</v>
      </c>
      <c r="AG74">
        <f t="shared" si="30"/>
        <v>-1.2206365460366044E-5</v>
      </c>
      <c r="AH74">
        <f t="shared" si="31"/>
        <v>-3.1878771574288527E-2</v>
      </c>
      <c r="AI74">
        <f t="shared" si="23"/>
        <v>-3.1890977939748891E-2</v>
      </c>
      <c r="AJ74">
        <f t="shared" si="32"/>
        <v>-0.24824141873199634</v>
      </c>
      <c r="AK74">
        <f t="shared" si="46"/>
        <v>-0.16223571180102586</v>
      </c>
      <c r="AL74">
        <f t="shared" si="33"/>
        <v>-0.44236810847277108</v>
      </c>
      <c r="AN74">
        <f t="shared" si="34"/>
        <v>0</v>
      </c>
      <c r="AO74">
        <f t="shared" si="34"/>
        <v>0</v>
      </c>
      <c r="AP74">
        <f t="shared" si="34"/>
        <v>-1.0000025349078206E-8</v>
      </c>
      <c r="AQ74">
        <f t="shared" si="34"/>
        <v>-2.6116580310122813E-5</v>
      </c>
      <c r="AR74">
        <f t="shared" si="34"/>
        <v>-2.6126580335471888E-5</v>
      </c>
      <c r="AS74">
        <f t="shared" si="34"/>
        <v>-2.033709778780176E-4</v>
      </c>
      <c r="AT74">
        <f t="shared" si="34"/>
        <v>-1.3291108117349074E-4</v>
      </c>
      <c r="AU74">
        <f t="shared" si="24"/>
        <v>-3.624086393869802E-4</v>
      </c>
      <c r="AW74">
        <v>71</v>
      </c>
      <c r="AX74">
        <f>IF(Z74&gt;0, (R74*SUMPRODUCT(K74:$K$98, X74:$X$98)-K74*$AZ$3)/Z74, 0)</f>
        <v>-8476772.2780229077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0.74578270000000002</v>
      </c>
      <c r="Q75" s="4">
        <f t="shared" si="48"/>
        <v>50</v>
      </c>
      <c r="R75">
        <f t="shared" si="27"/>
        <v>50000</v>
      </c>
      <c r="S75">
        <f t="shared" si="28"/>
        <v>-30991409.908130065</v>
      </c>
      <c r="U75">
        <f t="shared" si="38"/>
        <v>0.74578270000000002</v>
      </c>
      <c r="V75">
        <f t="shared" si="39"/>
        <v>0.01</v>
      </c>
      <c r="W75">
        <f t="shared" si="40"/>
        <v>2.4412730920732088E-7</v>
      </c>
      <c r="X75">
        <f t="shared" si="41"/>
        <v>1.8206592380437062E-7</v>
      </c>
      <c r="Y75">
        <f t="shared" si="42"/>
        <v>2.4412730920732088E-9</v>
      </c>
      <c r="Z75">
        <f t="shared" si="43"/>
        <v>5.9620112310877049E-8</v>
      </c>
      <c r="AB75">
        <f t="shared" si="44"/>
        <v>-2.0694116069969444</v>
      </c>
      <c r="AC75">
        <f t="shared" si="45"/>
        <v>-1.8477113393951423</v>
      </c>
      <c r="AE75">
        <f t="shared" si="29"/>
        <v>0</v>
      </c>
      <c r="AF75">
        <f t="shared" si="30"/>
        <v>0</v>
      </c>
      <c r="AG75">
        <f t="shared" si="30"/>
        <v>-2.9810056155438524E-6</v>
      </c>
      <c r="AH75">
        <f t="shared" si="31"/>
        <v>-9.1032961902185305E-3</v>
      </c>
      <c r="AI75">
        <f t="shared" si="23"/>
        <v>-9.1062771958340741E-3</v>
      </c>
      <c r="AJ75">
        <f t="shared" si="32"/>
        <v>-0.22170026760180206</v>
      </c>
      <c r="AK75">
        <f t="shared" si="46"/>
        <v>-0.14485881248978613</v>
      </c>
      <c r="AL75">
        <f t="shared" si="33"/>
        <v>-0.37566535728742223</v>
      </c>
      <c r="AN75">
        <f t="shared" si="34"/>
        <v>0</v>
      </c>
      <c r="AO75">
        <f t="shared" si="34"/>
        <v>0</v>
      </c>
      <c r="AP75">
        <f t="shared" si="34"/>
        <v>-2.1805171345387827E-9</v>
      </c>
      <c r="AQ75">
        <f t="shared" si="34"/>
        <v>-6.6587909865214155E-6</v>
      </c>
      <c r="AR75">
        <f t="shared" si="34"/>
        <v>-6.6609715036559541E-6</v>
      </c>
      <c r="AS75">
        <f t="shared" si="34"/>
        <v>-1.6216716591101348E-4</v>
      </c>
      <c r="AT75">
        <f t="shared" si="34"/>
        <v>-1.0595992207324063E-4</v>
      </c>
      <c r="AU75">
        <f t="shared" si="24"/>
        <v>-2.7478805948791003E-4</v>
      </c>
      <c r="AW75">
        <v>72</v>
      </c>
      <c r="AX75">
        <f>IF(Z75&gt;0, (R75*SUMPRODUCT(K75:$K$98, X75:$X$98)-K75*$AZ$3)/Z75, 0)</f>
        <v>-30991409.908130065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0.77567720100000004</v>
      </c>
      <c r="Q76" s="4">
        <f t="shared" si="48"/>
        <v>50</v>
      </c>
      <c r="R76">
        <f t="shared" si="27"/>
        <v>50000</v>
      </c>
      <c r="S76">
        <f t="shared" si="28"/>
        <v>-129108980.43868951</v>
      </c>
      <c r="U76">
        <f t="shared" si="38"/>
        <v>0.77567720100000004</v>
      </c>
      <c r="V76">
        <f t="shared" si="39"/>
        <v>0.01</v>
      </c>
      <c r="W76">
        <f t="shared" si="40"/>
        <v>5.9620112310877049E-8</v>
      </c>
      <c r="X76">
        <f t="shared" si="41"/>
        <v>4.6245961840606753E-8</v>
      </c>
      <c r="Y76">
        <f t="shared" si="42"/>
        <v>5.9620112310877056E-10</v>
      </c>
      <c r="Z76">
        <f t="shared" si="43"/>
        <v>1.2777949347161526E-8</v>
      </c>
      <c r="AB76">
        <f t="shared" si="44"/>
        <v>-1.8477113393951423</v>
      </c>
      <c r="AC76">
        <f t="shared" si="45"/>
        <v>-1.649748012309243</v>
      </c>
      <c r="AE76">
        <f t="shared" si="29"/>
        <v>0</v>
      </c>
      <c r="AF76">
        <f t="shared" si="30"/>
        <v>0</v>
      </c>
      <c r="AG76">
        <f t="shared" si="30"/>
        <v>-6.3889746735807636E-7</v>
      </c>
      <c r="AH76">
        <f t="shared" si="31"/>
        <v>-2.3122980920303377E-3</v>
      </c>
      <c r="AI76">
        <f t="shared" si="23"/>
        <v>-2.3129369894976958E-3</v>
      </c>
      <c r="AJ76">
        <f t="shared" si="32"/>
        <v>-0.19796332708589937</v>
      </c>
      <c r="AK76">
        <f t="shared" si="46"/>
        <v>-0.12933979375765997</v>
      </c>
      <c r="AL76">
        <f t="shared" si="33"/>
        <v>-0.32961605783305703</v>
      </c>
      <c r="AN76">
        <f t="shared" si="34"/>
        <v>0</v>
      </c>
      <c r="AO76">
        <f t="shared" si="34"/>
        <v>0</v>
      </c>
      <c r="AP76">
        <f t="shared" si="34"/>
        <v>-4.1726297816233168E-10</v>
      </c>
      <c r="AQ76">
        <f t="shared" si="34"/>
        <v>-1.5101584175460567E-6</v>
      </c>
      <c r="AR76">
        <f t="shared" si="34"/>
        <v>-1.510575680524219E-6</v>
      </c>
      <c r="AS76">
        <f t="shared" si="34"/>
        <v>-1.2928955215358621E-4</v>
      </c>
      <c r="AT76">
        <f t="shared" si="34"/>
        <v>-8.4471625410240778E-5</v>
      </c>
      <c r="AU76">
        <f t="shared" si="24"/>
        <v>-2.152717532443512E-4</v>
      </c>
      <c r="AW76">
        <v>73</v>
      </c>
      <c r="AX76">
        <f>IF(Z76&gt;0, (R76*SUMPRODUCT(K76:$K$98, X76:$X$98)-K76*$AZ$3)/Z76, 0)</f>
        <v>-129108980.43868951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0.80557273399999996</v>
      </c>
      <c r="Q77" s="4">
        <f t="shared" si="48"/>
        <v>50</v>
      </c>
      <c r="R77">
        <f t="shared" si="27"/>
        <v>50000</v>
      </c>
      <c r="S77">
        <f t="shared" si="28"/>
        <v>-625048456.21098673</v>
      </c>
      <c r="U77">
        <f t="shared" si="38"/>
        <v>0.80557273399999996</v>
      </c>
      <c r="V77">
        <f t="shared" si="39"/>
        <v>0.01</v>
      </c>
      <c r="W77">
        <f t="shared" si="40"/>
        <v>1.2777949347161526E-8</v>
      </c>
      <c r="X77">
        <f t="shared" si="41"/>
        <v>1.0293567590506425E-8</v>
      </c>
      <c r="Y77">
        <f t="shared" si="42"/>
        <v>1.2777949347161528E-10</v>
      </c>
      <c r="Z77">
        <f t="shared" si="43"/>
        <v>2.3566022631834857E-9</v>
      </c>
      <c r="AB77">
        <f t="shared" si="44"/>
        <v>-1.649748012309243</v>
      </c>
      <c r="AC77">
        <f t="shared" si="45"/>
        <v>-1.4729906065061551</v>
      </c>
      <c r="AE77">
        <f t="shared" si="29"/>
        <v>0</v>
      </c>
      <c r="AF77">
        <f t="shared" si="30"/>
        <v>0</v>
      </c>
      <c r="AG77">
        <f t="shared" si="30"/>
        <v>-1.1783011315917429E-7</v>
      </c>
      <c r="AH77">
        <f t="shared" si="31"/>
        <v>-5.1467837952532129E-4</v>
      </c>
      <c r="AI77">
        <f t="shared" si="23"/>
        <v>-5.1479620963848049E-4</v>
      </c>
      <c r="AJ77">
        <f t="shared" si="32"/>
        <v>-0.17675740580308785</v>
      </c>
      <c r="AK77">
        <f t="shared" si="46"/>
        <v>-0.11548236086164702</v>
      </c>
      <c r="AL77">
        <f t="shared" si="33"/>
        <v>-0.29275456287437335</v>
      </c>
      <c r="AN77">
        <f t="shared" si="34"/>
        <v>0</v>
      </c>
      <c r="AO77">
        <f t="shared" si="34"/>
        <v>0</v>
      </c>
      <c r="AP77">
        <f t="shared" si="34"/>
        <v>-6.8709527022764779E-11</v>
      </c>
      <c r="AQ77">
        <f t="shared" si="34"/>
        <v>-3.0012114117429622E-7</v>
      </c>
      <c r="AR77">
        <f t="shared" si="34"/>
        <v>-3.0018985070131901E-7</v>
      </c>
      <c r="AS77">
        <f t="shared" si="34"/>
        <v>-1.0307142567277978E-4</v>
      </c>
      <c r="AT77">
        <f t="shared" si="34"/>
        <v>-6.7340497106687264E-5</v>
      </c>
      <c r="AU77">
        <f t="shared" si="24"/>
        <v>-1.7071211263016838E-4</v>
      </c>
      <c r="AW77">
        <v>74</v>
      </c>
      <c r="AX77">
        <f>IF(Z77&gt;0, (R77*SUMPRODUCT(K77:$K$98, X77:$X$98)-K77*$AZ$3)/Z77, 0)</f>
        <v>-625048456.21098673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0.83546826699999999</v>
      </c>
      <c r="Q78" s="4">
        <f t="shared" si="48"/>
        <v>50</v>
      </c>
      <c r="R78">
        <f t="shared" si="27"/>
        <v>50000</v>
      </c>
      <c r="S78">
        <f t="shared" si="28"/>
        <v>-3611420637.8118758</v>
      </c>
      <c r="U78">
        <f t="shared" si="38"/>
        <v>0.83546826699999999</v>
      </c>
      <c r="V78">
        <f t="shared" si="39"/>
        <v>0.01</v>
      </c>
      <c r="W78">
        <f t="shared" si="40"/>
        <v>2.3566022631834857E-9</v>
      </c>
      <c r="X78">
        <f t="shared" si="41"/>
        <v>1.9688664088301846E-9</v>
      </c>
      <c r="Y78">
        <f t="shared" si="42"/>
        <v>2.3566022631834857E-11</v>
      </c>
      <c r="Z78">
        <f t="shared" si="43"/>
        <v>3.6416983172146621E-10</v>
      </c>
      <c r="AB78">
        <f t="shared" si="44"/>
        <v>-1.4729906065061551</v>
      </c>
      <c r="AC78">
        <f t="shared" si="45"/>
        <v>-1.315170445947381</v>
      </c>
      <c r="AE78">
        <f t="shared" si="29"/>
        <v>0</v>
      </c>
      <c r="AF78">
        <f t="shared" si="30"/>
        <v>0</v>
      </c>
      <c r="AG78">
        <f t="shared" si="30"/>
        <v>-1.820849158607331E-8</v>
      </c>
      <c r="AH78">
        <f t="shared" si="31"/>
        <v>-9.844332044150923E-5</v>
      </c>
      <c r="AI78">
        <f t="shared" si="23"/>
        <v>-9.8461528933095299E-5</v>
      </c>
      <c r="AJ78">
        <f t="shared" si="32"/>
        <v>-0.15782016055877413</v>
      </c>
      <c r="AK78">
        <f t="shared" si="46"/>
        <v>-0.10310934245543087</v>
      </c>
      <c r="AL78">
        <f t="shared" si="33"/>
        <v>-0.26102796454313809</v>
      </c>
      <c r="AN78">
        <f t="shared" si="34"/>
        <v>0</v>
      </c>
      <c r="AO78">
        <f t="shared" si="34"/>
        <v>0</v>
      </c>
      <c r="AP78">
        <f t="shared" si="34"/>
        <v>-9.4801806111055121E-12</v>
      </c>
      <c r="AQ78">
        <f t="shared" si="34"/>
        <v>-5.1254133453659778E-8</v>
      </c>
      <c r="AR78">
        <f t="shared" si="34"/>
        <v>-5.1263613634270884E-8</v>
      </c>
      <c r="AS78">
        <f t="shared" si="34"/>
        <v>-8.2168455256073145E-5</v>
      </c>
      <c r="AT78">
        <f t="shared" si="34"/>
        <v>-5.3683479740707745E-5</v>
      </c>
      <c r="AU78">
        <f t="shared" si="24"/>
        <v>-1.3590319861041516E-4</v>
      </c>
      <c r="AW78">
        <v>75</v>
      </c>
      <c r="AX78">
        <f>IF(Z78&gt;0, (R78*SUMPRODUCT(K78:$K$98, X78:$X$98)-K78*$AZ$3)/Z78, 0)</f>
        <v>-3611420637.8118758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50</v>
      </c>
      <c r="R79">
        <f t="shared" si="27"/>
        <v>50000</v>
      </c>
      <c r="S79">
        <f t="shared" si="28"/>
        <v>0</v>
      </c>
      <c r="U79">
        <f t="shared" si="38"/>
        <v>1</v>
      </c>
      <c r="V79">
        <f t="shared" si="39"/>
        <v>0.01</v>
      </c>
      <c r="W79">
        <f t="shared" si="40"/>
        <v>3.6416983172146621E-10</v>
      </c>
      <c r="X79">
        <f t="shared" si="41"/>
        <v>3.6416983172146621E-10</v>
      </c>
      <c r="Y79">
        <f t="shared" si="42"/>
        <v>3.6416983172146621E-12</v>
      </c>
      <c r="Z79">
        <f t="shared" si="43"/>
        <v>0</v>
      </c>
      <c r="AB79">
        <f t="shared" si="44"/>
        <v>-1.315170445947381</v>
      </c>
      <c r="AC79">
        <f t="shared" si="45"/>
        <v>0</v>
      </c>
      <c r="AE79">
        <f t="shared" si="29"/>
        <v>0</v>
      </c>
      <c r="AF79">
        <f t="shared" si="30"/>
        <v>0</v>
      </c>
      <c r="AG79">
        <f t="shared" si="30"/>
        <v>0</v>
      </c>
      <c r="AH79">
        <f t="shared" si="31"/>
        <v>-1.820849158607331E-5</v>
      </c>
      <c r="AI79">
        <f t="shared" si="23"/>
        <v>-1.820849158607331E-5</v>
      </c>
      <c r="AJ79">
        <f t="shared" si="32"/>
        <v>-1.315170445947381</v>
      </c>
      <c r="AK79">
        <f t="shared" si="46"/>
        <v>-9.2061931216316673E-2</v>
      </c>
      <c r="AL79">
        <f t="shared" si="33"/>
        <v>-1.4072505856552837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-8.4644469742013492E-9</v>
      </c>
      <c r="AR79">
        <f t="shared" si="34"/>
        <v>-8.4644469742013492E-9</v>
      </c>
      <c r="AS79">
        <f t="shared" si="34"/>
        <v>-6.1137356980590072E-4</v>
      </c>
      <c r="AT79">
        <f t="shared" si="34"/>
        <v>-4.2796149886413056E-5</v>
      </c>
      <c r="AU79">
        <f t="shared" si="24"/>
        <v>-6.5417818413928796E-4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>SUM(AN3:AN79)</f>
        <v>4120.5597264848066</v>
      </c>
      <c r="AO81" s="8">
        <f t="shared" ref="AO81:AU81" si="49">SUM(AO3:AO79)</f>
        <v>-412.05597264848069</v>
      </c>
      <c r="AP81" s="8">
        <f t="shared" si="49"/>
        <v>-890.01900907044001</v>
      </c>
      <c r="AQ81" s="8">
        <f t="shared" si="49"/>
        <v>-2526.0353224301998</v>
      </c>
      <c r="AR81" s="8">
        <f t="shared" si="49"/>
        <v>292.44942233568491</v>
      </c>
      <c r="AS81" s="8">
        <f t="shared" si="49"/>
        <v>-268.55667580207336</v>
      </c>
      <c r="AT81" s="8">
        <f t="shared" si="49"/>
        <v>91.470520253474248</v>
      </c>
      <c r="AU81" s="8">
        <f t="shared" si="49"/>
        <v>115.36326678708538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9" priority="1" operator="lessThan">
      <formula>0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077D5-CF02-44AC-A43A-E9233F757043}"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6266.435133477723</v>
      </c>
      <c r="K3">
        <v>1</v>
      </c>
      <c r="L3" s="2">
        <v>0</v>
      </c>
      <c r="O3">
        <f>$C$3</f>
        <v>6266.435133477723</v>
      </c>
      <c r="P3" s="2">
        <f>O3*C5</f>
        <v>626.64351334777234</v>
      </c>
      <c r="Q3" s="4">
        <f>B8</f>
        <v>400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6266.435133477723</v>
      </c>
      <c r="AF3">
        <f t="shared" ref="AF3:AG34" si="3">-$Z3*P3</f>
        <v>-626.64351334777234</v>
      </c>
      <c r="AG3">
        <f t="shared" si="3"/>
        <v>-400</v>
      </c>
      <c r="AH3">
        <f t="shared" ref="AH3:AH66" si="4">-X3*R3</f>
        <v>0</v>
      </c>
      <c r="AI3">
        <f t="shared" ref="AI3:AI23" si="5">SUM(AE3:AH3)</f>
        <v>5239.7916201299504</v>
      </c>
      <c r="AJ3">
        <f t="shared" ref="AJ3:AJ66" si="6">AB3-AC3</f>
        <v>0</v>
      </c>
      <c r="AL3">
        <f t="shared" ref="AL3:AL66" si="7">SUM(AI3:AK3)</f>
        <v>5239.7916201299504</v>
      </c>
      <c r="AN3">
        <f t="shared" ref="AN3:AU34" si="8">AE3*$K3</f>
        <v>6266.435133477723</v>
      </c>
      <c r="AO3">
        <f t="shared" si="8"/>
        <v>-626.64351334777234</v>
      </c>
      <c r="AP3">
        <f t="shared" si="8"/>
        <v>-400</v>
      </c>
      <c r="AQ3">
        <f t="shared" si="8"/>
        <v>0</v>
      </c>
      <c r="AR3">
        <f t="shared" si="8"/>
        <v>5239.7916201299504</v>
      </c>
      <c r="AS3">
        <f t="shared" si="8"/>
        <v>0</v>
      </c>
      <c r="AT3">
        <f t="shared" si="8"/>
        <v>0</v>
      </c>
      <c r="AU3">
        <f t="shared" si="8"/>
        <v>5239.7916201299504</v>
      </c>
      <c r="AW3">
        <v>0</v>
      </c>
      <c r="AX3">
        <f>IF(Z3&gt;0, (R3*SUMPRODUCT(K3:$K$98, X3:$X$98)-K3*$AZ$3)/Z3, 0)</f>
        <v>0</v>
      </c>
      <c r="AZ3">
        <f>C6*ABS(SUMPRODUCT(X4:X69, K4:K69))/1</f>
        <v>4200.5553117601175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50000</v>
      </c>
      <c r="S4">
        <f t="shared" si="1"/>
        <v>285.66394846050116</v>
      </c>
      <c r="U4">
        <f t="shared" ref="U4:U67" si="12">M4</f>
        <v>3.6617109999999998E-3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3.6617109999999998E-3</v>
      </c>
      <c r="Y4">
        <f t="shared" ref="Y4:Y67" si="16">V4*W4</f>
        <v>0.01</v>
      </c>
      <c r="Z4">
        <f t="shared" ref="Z4:Z67" si="17">MAX(0, W4-X4-Y4)</f>
        <v>0.98633828899999998</v>
      </c>
      <c r="AB4">
        <f t="shared" ref="AB4:AB67" si="18">AC3</f>
        <v>0</v>
      </c>
      <c r="AC4">
        <f>S4*Z4</f>
        <v>281.76129015351489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-183.08554999999998</v>
      </c>
      <c r="AI4">
        <f t="shared" si="5"/>
        <v>-183.08554999999998</v>
      </c>
      <c r="AJ4">
        <f t="shared" si="6"/>
        <v>-281.76129015351489</v>
      </c>
      <c r="AK4">
        <f t="shared" ref="AK4:AK67" si="19">G4*SUM(AB4:AB4, AE4:AF4)</f>
        <v>0</v>
      </c>
      <c r="AL4">
        <f t="shared" si="7"/>
        <v>-464.8468401535149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-170.8046926019218</v>
      </c>
      <c r="AR4">
        <f t="shared" si="8"/>
        <v>-170.8046926019218</v>
      </c>
      <c r="AS4">
        <f t="shared" si="8"/>
        <v>-262.86154506345264</v>
      </c>
      <c r="AT4">
        <f t="shared" si="8"/>
        <v>0</v>
      </c>
      <c r="AU4">
        <f t="shared" si="8"/>
        <v>-433.66623766537447</v>
      </c>
      <c r="AW4">
        <v>1</v>
      </c>
      <c r="AX4">
        <f>IF(Z4&gt;0, (R4*SUMPRODUCT(K4:$K$98, X4:$X$98)-K4*$AZ$3)/Z4, 0)</f>
        <v>285.66394846050116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50</v>
      </c>
      <c r="R5">
        <f t="shared" si="0"/>
        <v>50000</v>
      </c>
      <c r="S5">
        <f t="shared" si="1"/>
        <v>450.10095301765864</v>
      </c>
      <c r="U5">
        <f t="shared" si="12"/>
        <v>3.8071530000000002E-3</v>
      </c>
      <c r="V5">
        <f t="shared" si="13"/>
        <v>0.01</v>
      </c>
      <c r="W5">
        <f t="shared" si="14"/>
        <v>0.98633828899999998</v>
      </c>
      <c r="X5">
        <f t="shared" si="15"/>
        <v>3.7551407759812169E-3</v>
      </c>
      <c r="Y5">
        <f t="shared" si="16"/>
        <v>9.8633828899999994E-3</v>
      </c>
      <c r="Z5">
        <f t="shared" si="17"/>
        <v>0.97271976533401872</v>
      </c>
      <c r="AB5">
        <f t="shared" si="18"/>
        <v>281.76129015351489</v>
      </c>
      <c r="AC5">
        <f>S5*Z5</f>
        <v>437.82209339595511</v>
      </c>
      <c r="AE5">
        <f t="shared" si="2"/>
        <v>0</v>
      </c>
      <c r="AF5">
        <f t="shared" si="3"/>
        <v>0</v>
      </c>
      <c r="AG5">
        <f t="shared" si="3"/>
        <v>-48.635988266700934</v>
      </c>
      <c r="AH5">
        <f t="shared" si="4"/>
        <v>-187.75703879906084</v>
      </c>
      <c r="AI5">
        <f t="shared" si="5"/>
        <v>-236.39302706576177</v>
      </c>
      <c r="AJ5">
        <f t="shared" si="6"/>
        <v>-156.06080324244022</v>
      </c>
      <c r="AK5">
        <f t="shared" si="19"/>
        <v>11.552212896294112</v>
      </c>
      <c r="AL5">
        <f t="shared" si="7"/>
        <v>-380.90161741190786</v>
      </c>
      <c r="AN5">
        <f t="shared" si="8"/>
        <v>0</v>
      </c>
      <c r="AO5">
        <f t="shared" si="8"/>
        <v>0</v>
      </c>
      <c r="AP5">
        <f t="shared" si="8"/>
        <v>-41.589023514274139</v>
      </c>
      <c r="AQ5">
        <f t="shared" si="8"/>
        <v>-160.55254925149475</v>
      </c>
      <c r="AR5">
        <f t="shared" si="8"/>
        <v>-202.1415727657689</v>
      </c>
      <c r="AS5">
        <f t="shared" si="8"/>
        <v>-133.44884409699716</v>
      </c>
      <c r="AT5">
        <f t="shared" si="8"/>
        <v>9.8783898694789745</v>
      </c>
      <c r="AU5">
        <f t="shared" si="8"/>
        <v>-325.71202699328705</v>
      </c>
      <c r="AW5">
        <v>2</v>
      </c>
      <c r="AX5">
        <f>IF(Z5&gt;0, (R5*SUMPRODUCT(K5:$K$98, X5:$X$98)-K5*$AZ$3)/Z5, 0)</f>
        <v>450.10095301765864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50</v>
      </c>
      <c r="R6">
        <f t="shared" si="0"/>
        <v>50000</v>
      </c>
      <c r="S6">
        <f t="shared" si="1"/>
        <v>655.63535659068577</v>
      </c>
      <c r="U6">
        <f t="shared" si="12"/>
        <v>3.9582979999999999E-3</v>
      </c>
      <c r="V6">
        <f t="shared" si="13"/>
        <v>0.01</v>
      </c>
      <c r="W6">
        <f t="shared" si="14"/>
        <v>0.97271976533401872</v>
      </c>
      <c r="X6">
        <f t="shared" si="15"/>
        <v>3.8503147016821153E-3</v>
      </c>
      <c r="Y6">
        <f t="shared" si="16"/>
        <v>9.7271976533401874E-3</v>
      </c>
      <c r="Z6">
        <f t="shared" si="17"/>
        <v>0.95914225297899647</v>
      </c>
      <c r="AB6">
        <f t="shared" si="18"/>
        <v>437.82209339595511</v>
      </c>
      <c r="AC6">
        <f t="shared" ref="AC6:AC69" si="22">S6*Z6</f>
        <v>628.84757305307812</v>
      </c>
      <c r="AE6">
        <f t="shared" si="2"/>
        <v>0</v>
      </c>
      <c r="AF6">
        <f t="shared" si="3"/>
        <v>0</v>
      </c>
      <c r="AG6">
        <f t="shared" si="3"/>
        <v>-47.957112648949824</v>
      </c>
      <c r="AH6">
        <f t="shared" si="4"/>
        <v>-192.51573508410576</v>
      </c>
      <c r="AI6">
        <f t="shared" si="5"/>
        <v>-240.47284773305557</v>
      </c>
      <c r="AJ6">
        <f t="shared" si="6"/>
        <v>-191.02547965712301</v>
      </c>
      <c r="AK6">
        <f t="shared" si="19"/>
        <v>25.612592463663375</v>
      </c>
      <c r="AL6">
        <f t="shared" si="7"/>
        <v>-405.88573492651523</v>
      </c>
      <c r="AN6">
        <f t="shared" si="8"/>
        <v>0</v>
      </c>
      <c r="AO6">
        <f t="shared" si="8"/>
        <v>0</v>
      </c>
      <c r="AP6">
        <f t="shared" si="8"/>
        <v>-36.994597682032378</v>
      </c>
      <c r="AQ6">
        <f t="shared" si="8"/>
        <v>-148.50856887551129</v>
      </c>
      <c r="AR6">
        <f t="shared" si="8"/>
        <v>-185.50316655754366</v>
      </c>
      <c r="AS6">
        <f t="shared" si="8"/>
        <v>-147.35897089265819</v>
      </c>
      <c r="AT6">
        <f t="shared" si="8"/>
        <v>19.757810707309758</v>
      </c>
      <c r="AU6">
        <f t="shared" si="8"/>
        <v>-313.10432674289211</v>
      </c>
      <c r="AW6">
        <v>3</v>
      </c>
      <c r="AX6">
        <f>IF(Z6&gt;0, (R6*SUMPRODUCT(K6:$K$98, X6:$X$98)-K6*$AZ$3)/Z6, 0)</f>
        <v>655.63535659068577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50</v>
      </c>
      <c r="R7">
        <f t="shared" si="0"/>
        <v>50000</v>
      </c>
      <c r="S7">
        <f t="shared" si="1"/>
        <v>816.9474618492136</v>
      </c>
      <c r="U7">
        <f t="shared" si="12"/>
        <v>4.120851E-3</v>
      </c>
      <c r="V7">
        <f t="shared" si="13"/>
        <v>0.01</v>
      </c>
      <c r="W7">
        <f t="shared" si="14"/>
        <v>0.95914225297899647</v>
      </c>
      <c r="X7">
        <f t="shared" si="15"/>
        <v>3.9524823123307509E-3</v>
      </c>
      <c r="Y7">
        <f t="shared" si="16"/>
        <v>9.5914225297899641E-3</v>
      </c>
      <c r="Z7">
        <f t="shared" si="17"/>
        <v>0.94559834813687582</v>
      </c>
      <c r="AB7">
        <f t="shared" si="18"/>
        <v>628.84757305307812</v>
      </c>
      <c r="AC7">
        <f t="shared" si="22"/>
        <v>772.50417043922971</v>
      </c>
      <c r="AE7">
        <f t="shared" si="2"/>
        <v>0</v>
      </c>
      <c r="AF7">
        <f t="shared" si="3"/>
        <v>0</v>
      </c>
      <c r="AG7">
        <f t="shared" si="3"/>
        <v>-47.279917406843794</v>
      </c>
      <c r="AH7">
        <f t="shared" si="4"/>
        <v>-197.62411561653755</v>
      </c>
      <c r="AI7">
        <f t="shared" si="5"/>
        <v>-244.90403302338134</v>
      </c>
      <c r="AJ7">
        <f t="shared" si="6"/>
        <v>-143.65659738615159</v>
      </c>
      <c r="AK7">
        <f t="shared" si="19"/>
        <v>30.876415836906133</v>
      </c>
      <c r="AL7">
        <f t="shared" si="7"/>
        <v>-357.68421457262679</v>
      </c>
      <c r="AN7">
        <f t="shared" si="8"/>
        <v>0</v>
      </c>
      <c r="AO7">
        <f t="shared" si="8"/>
        <v>0</v>
      </c>
      <c r="AP7">
        <f t="shared" si="8"/>
        <v>-33.183698007787704</v>
      </c>
      <c r="AQ7">
        <f t="shared" si="8"/>
        <v>-138.70368924811285</v>
      </c>
      <c r="AR7">
        <f t="shared" si="8"/>
        <v>-171.88738725590056</v>
      </c>
      <c r="AS7">
        <f t="shared" si="8"/>
        <v>-100.82625786901997</v>
      </c>
      <c r="AT7">
        <f t="shared" si="8"/>
        <v>21.670800519343889</v>
      </c>
      <c r="AU7">
        <f t="shared" si="8"/>
        <v>-251.04284460557665</v>
      </c>
      <c r="AW7">
        <v>4</v>
      </c>
      <c r="AX7">
        <f>IF(Z7&gt;0, (R7*SUMPRODUCT(K7:$K$98, X7:$X$98)-K7*$AZ$3)/Z7, 0)</f>
        <v>816.9474618492136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50</v>
      </c>
      <c r="R8">
        <f t="shared" si="0"/>
        <v>50000</v>
      </c>
      <c r="S8">
        <f t="shared" si="1"/>
        <v>890.50088809145257</v>
      </c>
      <c r="U8">
        <f t="shared" si="12"/>
        <v>4.2986129999999997E-3</v>
      </c>
      <c r="V8">
        <f t="shared" si="13"/>
        <v>0.01</v>
      </c>
      <c r="W8">
        <f t="shared" si="14"/>
        <v>0.94559834813687582</v>
      </c>
      <c r="X8">
        <f t="shared" si="15"/>
        <v>4.0647613520796997E-3</v>
      </c>
      <c r="Y8">
        <f t="shared" si="16"/>
        <v>9.4559834813687585E-3</v>
      </c>
      <c r="Z8">
        <f t="shared" si="17"/>
        <v>0.93207760330342737</v>
      </c>
      <c r="AB8">
        <f t="shared" si="18"/>
        <v>772.50417043922971</v>
      </c>
      <c r="AC8">
        <f t="shared" si="22"/>
        <v>830.01593351185466</v>
      </c>
      <c r="AE8">
        <f t="shared" si="2"/>
        <v>0</v>
      </c>
      <c r="AF8">
        <f t="shared" si="3"/>
        <v>0</v>
      </c>
      <c r="AG8">
        <f t="shared" si="3"/>
        <v>-46.603880165171368</v>
      </c>
      <c r="AH8">
        <f t="shared" si="4"/>
        <v>-203.23806760398497</v>
      </c>
      <c r="AI8">
        <f t="shared" si="5"/>
        <v>-249.84194776915635</v>
      </c>
      <c r="AJ8">
        <f t="shared" si="6"/>
        <v>-57.511763072624944</v>
      </c>
      <c r="AK8">
        <f t="shared" si="19"/>
        <v>16.454338830355592</v>
      </c>
      <c r="AL8">
        <f t="shared" si="7"/>
        <v>-290.89937201142573</v>
      </c>
      <c r="AN8">
        <f t="shared" si="8"/>
        <v>0</v>
      </c>
      <c r="AO8">
        <f t="shared" si="8"/>
        <v>0</v>
      </c>
      <c r="AP8">
        <f t="shared" si="8"/>
        <v>-30.532266547246781</v>
      </c>
      <c r="AQ8">
        <f t="shared" si="8"/>
        <v>-133.15026196616287</v>
      </c>
      <c r="AR8">
        <f t="shared" si="8"/>
        <v>-163.68252851340966</v>
      </c>
      <c r="AS8">
        <f t="shared" si="8"/>
        <v>-37.678503882339392</v>
      </c>
      <c r="AT8">
        <f t="shared" si="8"/>
        <v>10.779966329983425</v>
      </c>
      <c r="AU8">
        <f t="shared" si="8"/>
        <v>-190.58106606576564</v>
      </c>
      <c r="AW8">
        <v>5</v>
      </c>
      <c r="AX8">
        <f>IF(Z8&gt;0, (R8*SUMPRODUCT(K8:$K$98, X8:$X$98)-K8*$AZ$3)/Z8, 0)</f>
        <v>890.50088809145257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50</v>
      </c>
      <c r="R9">
        <f t="shared" si="0"/>
        <v>50000</v>
      </c>
      <c r="S9">
        <f t="shared" si="1"/>
        <v>917.26732463049836</v>
      </c>
      <c r="U9">
        <f t="shared" si="12"/>
        <v>4.5124980000000002E-3</v>
      </c>
      <c r="V9">
        <f t="shared" si="13"/>
        <v>0.01</v>
      </c>
      <c r="W9">
        <f t="shared" si="14"/>
        <v>0.93207760330342737</v>
      </c>
      <c r="X9">
        <f t="shared" si="15"/>
        <v>4.2059983207515094E-3</v>
      </c>
      <c r="Y9">
        <f t="shared" si="16"/>
        <v>9.3207760330342743E-3</v>
      </c>
      <c r="Z9">
        <f t="shared" si="17"/>
        <v>0.91855082894964157</v>
      </c>
      <c r="AB9">
        <f t="shared" si="18"/>
        <v>830.01593351185466</v>
      </c>
      <c r="AC9">
        <f t="shared" si="22"/>
        <v>842.5566614077643</v>
      </c>
      <c r="AE9">
        <f t="shared" si="2"/>
        <v>0</v>
      </c>
      <c r="AF9">
        <f t="shared" si="3"/>
        <v>0</v>
      </c>
      <c r="AG9">
        <f t="shared" si="3"/>
        <v>-45.927541447482078</v>
      </c>
      <c r="AH9">
        <f t="shared" si="4"/>
        <v>-210.29991603757546</v>
      </c>
      <c r="AI9">
        <f t="shared" si="5"/>
        <v>-256.22745748505753</v>
      </c>
      <c r="AJ9">
        <f t="shared" si="6"/>
        <v>-12.54072789590964</v>
      </c>
      <c r="AK9">
        <f t="shared" si="19"/>
        <v>4.8970940077199421</v>
      </c>
      <c r="AL9">
        <f t="shared" si="7"/>
        <v>-263.87109137324722</v>
      </c>
      <c r="AN9">
        <f t="shared" si="8"/>
        <v>0</v>
      </c>
      <c r="AO9">
        <f t="shared" si="8"/>
        <v>0</v>
      </c>
      <c r="AP9">
        <f t="shared" si="8"/>
        <v>-28.496227947764361</v>
      </c>
      <c r="AQ9">
        <f t="shared" si="8"/>
        <v>-130.48280303998294</v>
      </c>
      <c r="AR9">
        <f t="shared" si="8"/>
        <v>-158.97903098774728</v>
      </c>
      <c r="AS9">
        <f t="shared" si="8"/>
        <v>-7.7810270153775125</v>
      </c>
      <c r="AT9">
        <f t="shared" si="8"/>
        <v>3.0384536756706577</v>
      </c>
      <c r="AU9">
        <f t="shared" si="8"/>
        <v>-163.72160432745414</v>
      </c>
      <c r="AW9">
        <v>6</v>
      </c>
      <c r="AX9">
        <f>IF(Z9&gt;0, (R9*SUMPRODUCT(K9:$K$98, X9:$X$98)-K9*$AZ$3)/Z9, 0)</f>
        <v>917.26732463049836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50</v>
      </c>
      <c r="R10">
        <f t="shared" si="0"/>
        <v>50000</v>
      </c>
      <c r="S10">
        <f t="shared" si="1"/>
        <v>934.61532424549364</v>
      </c>
      <c r="U10">
        <f t="shared" si="12"/>
        <v>4.7406419999999998E-3</v>
      </c>
      <c r="V10">
        <f t="shared" si="13"/>
        <v>0.01</v>
      </c>
      <c r="W10">
        <f t="shared" si="14"/>
        <v>0.91855082894964157</v>
      </c>
      <c r="X10">
        <f t="shared" si="15"/>
        <v>4.3545206388534864E-3</v>
      </c>
      <c r="Y10">
        <f t="shared" si="16"/>
        <v>9.1855082894964166E-3</v>
      </c>
      <c r="Z10">
        <f t="shared" si="17"/>
        <v>0.90501080002129175</v>
      </c>
      <c r="AB10">
        <f t="shared" si="18"/>
        <v>842.5566614077643</v>
      </c>
      <c r="AC10">
        <f t="shared" si="22"/>
        <v>845.83696230757323</v>
      </c>
      <c r="AE10">
        <f t="shared" si="2"/>
        <v>0</v>
      </c>
      <c r="AF10">
        <f t="shared" si="3"/>
        <v>0</v>
      </c>
      <c r="AG10">
        <f t="shared" si="3"/>
        <v>-45.250540001064586</v>
      </c>
      <c r="AH10">
        <f t="shared" si="4"/>
        <v>-217.72603194267433</v>
      </c>
      <c r="AI10">
        <f t="shared" si="5"/>
        <v>-262.97657194373892</v>
      </c>
      <c r="AJ10">
        <f t="shared" si="6"/>
        <v>-3.2803008998089354</v>
      </c>
      <c r="AK10">
        <f t="shared" si="19"/>
        <v>3.4544823117718337</v>
      </c>
      <c r="AL10">
        <f t="shared" si="7"/>
        <v>-262.80239053177604</v>
      </c>
      <c r="AN10">
        <f t="shared" si="8"/>
        <v>0</v>
      </c>
      <c r="AO10">
        <f t="shared" si="8"/>
        <v>0</v>
      </c>
      <c r="AP10">
        <f t="shared" si="8"/>
        <v>-26.635210372105089</v>
      </c>
      <c r="AQ10">
        <f t="shared" si="8"/>
        <v>-128.15711512261223</v>
      </c>
      <c r="AR10">
        <f t="shared" si="8"/>
        <v>-154.79232549471732</v>
      </c>
      <c r="AS10">
        <f t="shared" si="8"/>
        <v>-1.9308389369090639</v>
      </c>
      <c r="AT10">
        <f t="shared" si="8"/>
        <v>2.0333649741769717</v>
      </c>
      <c r="AU10">
        <f t="shared" si="8"/>
        <v>-154.68979945744942</v>
      </c>
      <c r="AW10">
        <v>7</v>
      </c>
      <c r="AX10">
        <f>IF(Z10&gt;0, (R10*SUMPRODUCT(K10:$K$98, X10:$X$98)-K10*$AZ$3)/Z10, 0)</f>
        <v>934.61532424549364</v>
      </c>
    </row>
    <row r="11" spans="1:52" x14ac:dyDescent="0.25">
      <c r="A11" t="s">
        <v>33</v>
      </c>
      <c r="C11" s="12">
        <f>AU71</f>
        <v>169.29589992299623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50</v>
      </c>
      <c r="R11">
        <f t="shared" si="0"/>
        <v>50000</v>
      </c>
      <c r="S11">
        <f t="shared" si="1"/>
        <v>943.15334194418722</v>
      </c>
      <c r="U11">
        <f t="shared" si="12"/>
        <v>4.9668849999999999E-3</v>
      </c>
      <c r="V11">
        <f t="shared" si="13"/>
        <v>0.01</v>
      </c>
      <c r="W11">
        <f t="shared" si="14"/>
        <v>0.90501080002129175</v>
      </c>
      <c r="X11">
        <f t="shared" si="15"/>
        <v>4.4950845674637538E-3</v>
      </c>
      <c r="Y11">
        <f t="shared" si="16"/>
        <v>9.0501080002129176E-3</v>
      </c>
      <c r="Z11">
        <f t="shared" si="17"/>
        <v>0.89146560745361514</v>
      </c>
      <c r="AB11">
        <f t="shared" si="18"/>
        <v>845.83696230757323</v>
      </c>
      <c r="AC11">
        <f t="shared" si="22"/>
        <v>840.78876689818208</v>
      </c>
      <c r="AE11">
        <f t="shared" si="2"/>
        <v>0</v>
      </c>
      <c r="AF11">
        <f t="shared" si="3"/>
        <v>0</v>
      </c>
      <c r="AG11">
        <f t="shared" si="3"/>
        <v>-44.573280372680756</v>
      </c>
      <c r="AH11">
        <f t="shared" si="4"/>
        <v>-224.75422837318769</v>
      </c>
      <c r="AI11">
        <f t="shared" si="5"/>
        <v>-269.32750874586844</v>
      </c>
      <c r="AJ11">
        <f t="shared" si="6"/>
        <v>5.0481954093911554</v>
      </c>
      <c r="AK11">
        <f t="shared" si="19"/>
        <v>2.0300087095381754</v>
      </c>
      <c r="AL11">
        <f t="shared" si="7"/>
        <v>-262.24930462693914</v>
      </c>
      <c r="AN11">
        <f t="shared" si="8"/>
        <v>0</v>
      </c>
      <c r="AO11">
        <f t="shared" si="8"/>
        <v>0</v>
      </c>
      <c r="AP11">
        <f t="shared" si="8"/>
        <v>-24.930220677988398</v>
      </c>
      <c r="AQ11">
        <f t="shared" si="8"/>
        <v>-125.70698106143406</v>
      </c>
      <c r="AR11">
        <f t="shared" si="8"/>
        <v>-150.63720173942247</v>
      </c>
      <c r="AS11">
        <f t="shared" si="8"/>
        <v>2.8234992921648492</v>
      </c>
      <c r="AT11">
        <f t="shared" si="8"/>
        <v>1.1354014037980358</v>
      </c>
      <c r="AU11">
        <f t="shared" si="8"/>
        <v>-146.67830104345958</v>
      </c>
      <c r="AW11">
        <v>8</v>
      </c>
      <c r="AX11">
        <f>IF(Z11&gt;0, (R11*SUMPRODUCT(K11:$K$98, X11:$X$98)-K11*$AZ$3)/Z11, 0)</f>
        <v>943.15334194418722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50</v>
      </c>
      <c r="R12">
        <f t="shared" si="0"/>
        <v>50000</v>
      </c>
      <c r="S12">
        <f t="shared" si="1"/>
        <v>947.5436735895596</v>
      </c>
      <c r="U12">
        <f t="shared" si="12"/>
        <v>5.2168930000000002E-3</v>
      </c>
      <c r="V12">
        <f t="shared" si="13"/>
        <v>0.01</v>
      </c>
      <c r="W12">
        <f t="shared" si="14"/>
        <v>0.89146560745361514</v>
      </c>
      <c r="X12">
        <f t="shared" si="15"/>
        <v>4.6506806872655126E-3</v>
      </c>
      <c r="Y12">
        <f t="shared" si="16"/>
        <v>8.9146560745361515E-3</v>
      </c>
      <c r="Z12">
        <f t="shared" si="17"/>
        <v>0.87790027069181353</v>
      </c>
      <c r="AB12">
        <f t="shared" si="18"/>
        <v>840.78876689818208</v>
      </c>
      <c r="AC12">
        <f t="shared" si="22"/>
        <v>831.8488475365898</v>
      </c>
      <c r="AE12">
        <f t="shared" si="2"/>
        <v>0</v>
      </c>
      <c r="AF12">
        <f t="shared" si="3"/>
        <v>0</v>
      </c>
      <c r="AG12">
        <f t="shared" si="3"/>
        <v>-43.895013534590674</v>
      </c>
      <c r="AH12">
        <f t="shared" si="4"/>
        <v>-232.53403436327562</v>
      </c>
      <c r="AI12">
        <f t="shared" si="5"/>
        <v>-276.42904789786633</v>
      </c>
      <c r="AJ12">
        <f t="shared" si="6"/>
        <v>8.9399193615922741</v>
      </c>
      <c r="AK12">
        <f t="shared" si="19"/>
        <v>1.9338141638658188</v>
      </c>
      <c r="AL12">
        <f t="shared" si="7"/>
        <v>-265.55531437240825</v>
      </c>
      <c r="AN12">
        <f t="shared" si="8"/>
        <v>0</v>
      </c>
      <c r="AO12">
        <f t="shared" si="8"/>
        <v>0</v>
      </c>
      <c r="AP12">
        <f t="shared" si="8"/>
        <v>-23.330666328485279</v>
      </c>
      <c r="AQ12">
        <f t="shared" si="8"/>
        <v>-123.59431126432852</v>
      </c>
      <c r="AR12">
        <f t="shared" si="8"/>
        <v>-146.92497759281383</v>
      </c>
      <c r="AS12">
        <f t="shared" si="8"/>
        <v>4.7516621783135182</v>
      </c>
      <c r="AT12">
        <f t="shared" si="8"/>
        <v>1.0278427858986396</v>
      </c>
      <c r="AU12">
        <f t="shared" si="8"/>
        <v>-141.14547262860168</v>
      </c>
      <c r="AW12">
        <v>9</v>
      </c>
      <c r="AX12">
        <f>IF(Z12&gt;0, (R12*SUMPRODUCT(K12:$K$98, X12:$X$98)-K12*$AZ$3)/Z12, 0)</f>
        <v>947.5436735895596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50</v>
      </c>
      <c r="R13">
        <f t="shared" si="0"/>
        <v>50000</v>
      </c>
      <c r="S13">
        <f t="shared" si="1"/>
        <v>947.13072560813043</v>
      </c>
      <c r="U13">
        <f t="shared" si="12"/>
        <v>5.4821100000000001E-3</v>
      </c>
      <c r="V13">
        <f t="shared" si="13"/>
        <v>0.01</v>
      </c>
      <c r="W13">
        <f t="shared" si="14"/>
        <v>0.87790027069181353</v>
      </c>
      <c r="X13">
        <f t="shared" si="15"/>
        <v>4.8127458529622982E-3</v>
      </c>
      <c r="Y13">
        <f t="shared" si="16"/>
        <v>8.7790027069181362E-3</v>
      </c>
      <c r="Z13">
        <f t="shared" si="17"/>
        <v>0.8643085221319331</v>
      </c>
      <c r="AB13">
        <f t="shared" si="18"/>
        <v>831.8488475365898</v>
      </c>
      <c r="AC13">
        <f t="shared" si="22"/>
        <v>818.61315771610862</v>
      </c>
      <c r="AE13">
        <f t="shared" si="2"/>
        <v>0</v>
      </c>
      <c r="AF13">
        <f t="shared" si="3"/>
        <v>0</v>
      </c>
      <c r="AG13">
        <f t="shared" si="3"/>
        <v>-43.215426106596652</v>
      </c>
      <c r="AH13">
        <f t="shared" si="4"/>
        <v>-240.63729264811491</v>
      </c>
      <c r="AI13">
        <f t="shared" si="5"/>
        <v>-283.85271875471153</v>
      </c>
      <c r="AJ13">
        <f t="shared" si="6"/>
        <v>13.235689820481184</v>
      </c>
      <c r="AK13">
        <f t="shared" si="19"/>
        <v>1.6636976950731797</v>
      </c>
      <c r="AL13">
        <f t="shared" si="7"/>
        <v>-268.95333123915719</v>
      </c>
      <c r="AN13">
        <f t="shared" si="8"/>
        <v>0</v>
      </c>
      <c r="AO13">
        <f t="shared" si="8"/>
        <v>0</v>
      </c>
      <c r="AP13">
        <f t="shared" si="8"/>
        <v>-21.834085918264613</v>
      </c>
      <c r="AQ13">
        <f t="shared" si="8"/>
        <v>-121.57916272438445</v>
      </c>
      <c r="AR13">
        <f t="shared" si="8"/>
        <v>-143.41324864264905</v>
      </c>
      <c r="AS13">
        <f t="shared" si="8"/>
        <v>6.6871766580539056</v>
      </c>
      <c r="AT13">
        <f t="shared" si="8"/>
        <v>0.84056369886635685</v>
      </c>
      <c r="AU13">
        <f t="shared" si="8"/>
        <v>-135.8855082857288</v>
      </c>
      <c r="AW13">
        <v>10</v>
      </c>
      <c r="AX13">
        <f>IF(Z13&gt;0, (R13*SUMPRODUCT(K13:$K$98, X13:$X$98)-K13*$AZ$3)/Z13, 0)</f>
        <v>947.13072560813043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0"/>
        <v>0.48035581109819386</v>
      </c>
      <c r="L14" s="2">
        <v>11</v>
      </c>
      <c r="M14" s="6">
        <v>5.7777469999999997E-3</v>
      </c>
      <c r="Q14" s="4">
        <f t="shared" si="21"/>
        <v>50</v>
      </c>
      <c r="R14">
        <f t="shared" si="0"/>
        <v>50000</v>
      </c>
      <c r="S14">
        <f t="shared" si="1"/>
        <v>942.26014656474979</v>
      </c>
      <c r="U14">
        <f t="shared" si="12"/>
        <v>5.7777469999999997E-3</v>
      </c>
      <c r="V14">
        <f t="shared" si="13"/>
        <v>0.01</v>
      </c>
      <c r="W14">
        <f t="shared" si="14"/>
        <v>0.8643085221319331</v>
      </c>
      <c r="X14">
        <f t="shared" si="15"/>
        <v>4.9937559708222098E-3</v>
      </c>
      <c r="Y14">
        <f t="shared" si="16"/>
        <v>8.6430852213193309E-3</v>
      </c>
      <c r="Z14">
        <f t="shared" si="17"/>
        <v>0.85067168093979162</v>
      </c>
      <c r="AB14">
        <f t="shared" si="18"/>
        <v>818.61315771610862</v>
      </c>
      <c r="AC14">
        <f t="shared" si="22"/>
        <v>801.55402276081008</v>
      </c>
      <c r="AE14">
        <f t="shared" si="2"/>
        <v>0</v>
      </c>
      <c r="AF14">
        <f t="shared" si="3"/>
        <v>0</v>
      </c>
      <c r="AG14">
        <f t="shared" si="3"/>
        <v>-42.533584046989581</v>
      </c>
      <c r="AH14">
        <f t="shared" si="4"/>
        <v>-249.68779854111048</v>
      </c>
      <c r="AI14">
        <f t="shared" si="5"/>
        <v>-292.22138258810008</v>
      </c>
      <c r="AJ14">
        <f t="shared" si="6"/>
        <v>17.059134955298532</v>
      </c>
      <c r="AK14">
        <f t="shared" si="19"/>
        <v>1.4735036838889954</v>
      </c>
      <c r="AL14">
        <f t="shared" si="7"/>
        <v>-273.68874394891253</v>
      </c>
      <c r="AN14">
        <f t="shared" si="8"/>
        <v>0</v>
      </c>
      <c r="AO14">
        <f t="shared" si="8"/>
        <v>0</v>
      </c>
      <c r="AP14">
        <f t="shared" si="8"/>
        <v>-20.431254263804881</v>
      </c>
      <c r="AQ14">
        <f t="shared" si="8"/>
        <v>-119.93898498953754</v>
      </c>
      <c r="AR14">
        <f t="shared" si="8"/>
        <v>-140.37023925334245</v>
      </c>
      <c r="AS14">
        <f t="shared" si="8"/>
        <v>8.1944546080859784</v>
      </c>
      <c r="AT14">
        <f t="shared" si="8"/>
        <v>0.70780605723067502</v>
      </c>
      <c r="AU14">
        <f t="shared" si="8"/>
        <v>-131.46797858802577</v>
      </c>
      <c r="AW14">
        <v>11</v>
      </c>
      <c r="AX14">
        <f>IF(Z14&gt;0, (R14*SUMPRODUCT(K14:$K$98, X14:$X$98)-K14*$AZ$3)/Z14, 0)</f>
        <v>942.26014656474979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0"/>
        <v>0.45570231581272541</v>
      </c>
      <c r="L15" s="2">
        <v>12</v>
      </c>
      <c r="M15" s="6">
        <v>6.1180619999999996E-3</v>
      </c>
      <c r="Q15" s="4">
        <f t="shared" si="21"/>
        <v>50</v>
      </c>
      <c r="R15">
        <f t="shared" si="0"/>
        <v>50000</v>
      </c>
      <c r="S15">
        <f t="shared" si="1"/>
        <v>938.1248056842112</v>
      </c>
      <c r="U15">
        <f t="shared" si="12"/>
        <v>6.1180619999999996E-3</v>
      </c>
      <c r="V15">
        <f t="shared" si="13"/>
        <v>0.01</v>
      </c>
      <c r="W15">
        <f t="shared" si="14"/>
        <v>0.85067168093979162</v>
      </c>
      <c r="X15">
        <f t="shared" si="15"/>
        <v>5.2044620856338628E-3</v>
      </c>
      <c r="Y15">
        <f t="shared" si="16"/>
        <v>8.506716809397916E-3</v>
      </c>
      <c r="Z15">
        <f t="shared" si="17"/>
        <v>0.8369605020447598</v>
      </c>
      <c r="AB15">
        <f t="shared" si="18"/>
        <v>801.55402276081008</v>
      </c>
      <c r="AC15">
        <f t="shared" si="22"/>
        <v>785.17340834610013</v>
      </c>
      <c r="AE15">
        <f t="shared" si="2"/>
        <v>0</v>
      </c>
      <c r="AF15">
        <f t="shared" si="3"/>
        <v>0</v>
      </c>
      <c r="AG15">
        <f t="shared" si="3"/>
        <v>-41.84802510223799</v>
      </c>
      <c r="AH15">
        <f t="shared" si="4"/>
        <v>-260.22310428169317</v>
      </c>
      <c r="AI15">
        <f t="shared" si="5"/>
        <v>-302.07112938393118</v>
      </c>
      <c r="AJ15">
        <f t="shared" si="6"/>
        <v>16.380614414709953</v>
      </c>
      <c r="AK15">
        <f t="shared" si="19"/>
        <v>3.2863714933193218</v>
      </c>
      <c r="AL15">
        <f t="shared" si="7"/>
        <v>-282.40414347590189</v>
      </c>
      <c r="AN15">
        <f t="shared" si="8"/>
        <v>0</v>
      </c>
      <c r="AO15">
        <f t="shared" si="8"/>
        <v>0</v>
      </c>
      <c r="AP15">
        <f t="shared" si="8"/>
        <v>-19.070241951278916</v>
      </c>
      <c r="AQ15">
        <f t="shared" si="8"/>
        <v>-118.58427124914392</v>
      </c>
      <c r="AR15">
        <f t="shared" si="8"/>
        <v>-137.65451320042285</v>
      </c>
      <c r="AS15">
        <f t="shared" si="8"/>
        <v>7.4646839232186375</v>
      </c>
      <c r="AT15">
        <f t="shared" si="8"/>
        <v>1.4976071001265396</v>
      </c>
      <c r="AU15">
        <f t="shared" si="8"/>
        <v>-128.69222217707767</v>
      </c>
      <c r="AW15">
        <v>12</v>
      </c>
      <c r="AX15">
        <f>IF(Z15&gt;0, (R15*SUMPRODUCT(K15:$K$98, X15:$X$98)-K15*$AZ$3)/Z15, 0)</f>
        <v>938.1248056842112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0"/>
        <v>0.43108723471074206</v>
      </c>
      <c r="L16" s="2">
        <v>13</v>
      </c>
      <c r="M16" s="6">
        <v>6.4830920000000002E-3</v>
      </c>
      <c r="Q16" s="4">
        <f t="shared" si="21"/>
        <v>50</v>
      </c>
      <c r="R16">
        <f t="shared" si="0"/>
        <v>50000</v>
      </c>
      <c r="S16">
        <f t="shared" si="1"/>
        <v>935.3973129182441</v>
      </c>
      <c r="U16">
        <f t="shared" si="12"/>
        <v>6.4830920000000002E-3</v>
      </c>
      <c r="V16">
        <f t="shared" si="13"/>
        <v>0.01</v>
      </c>
      <c r="W16">
        <f t="shared" si="14"/>
        <v>0.8369605020447598</v>
      </c>
      <c r="X16">
        <f t="shared" si="15"/>
        <v>5.4260919351223659E-3</v>
      </c>
      <c r="Y16">
        <f t="shared" si="16"/>
        <v>8.3696050204475989E-3</v>
      </c>
      <c r="Z16">
        <f t="shared" si="17"/>
        <v>0.82316480508918988</v>
      </c>
      <c r="AB16">
        <f t="shared" si="18"/>
        <v>785.17340834610013</v>
      </c>
      <c r="AC16">
        <f t="shared" si="22"/>
        <v>769.98614676929833</v>
      </c>
      <c r="AE16">
        <f t="shared" si="2"/>
        <v>0</v>
      </c>
      <c r="AF16">
        <f t="shared" si="3"/>
        <v>0</v>
      </c>
      <c r="AG16">
        <f t="shared" si="3"/>
        <v>-41.158240254459493</v>
      </c>
      <c r="AH16">
        <f t="shared" si="4"/>
        <v>-271.30459675611831</v>
      </c>
      <c r="AI16">
        <f t="shared" si="5"/>
        <v>-312.4628370105778</v>
      </c>
      <c r="AJ16">
        <f t="shared" si="6"/>
        <v>15.187261576801802</v>
      </c>
      <c r="AK16">
        <f t="shared" si="19"/>
        <v>5.574731199257311</v>
      </c>
      <c r="AL16">
        <f t="shared" si="7"/>
        <v>-291.70084423451868</v>
      </c>
      <c r="AN16">
        <f t="shared" si="8"/>
        <v>0</v>
      </c>
      <c r="AO16">
        <f t="shared" si="8"/>
        <v>0</v>
      </c>
      <c r="AP16">
        <f t="shared" si="8"/>
        <v>-17.74279197685529</v>
      </c>
      <c r="AQ16">
        <f t="shared" si="8"/>
        <v>-116.95594837990801</v>
      </c>
      <c r="AR16">
        <f t="shared" si="8"/>
        <v>-134.6987403567633</v>
      </c>
      <c r="AS16">
        <f t="shared" si="8"/>
        <v>6.5470345959721934</v>
      </c>
      <c r="AT16">
        <f t="shared" si="8"/>
        <v>2.403195456943533</v>
      </c>
      <c r="AU16">
        <f t="shared" si="8"/>
        <v>-125.74851030384757</v>
      </c>
      <c r="AW16">
        <v>13</v>
      </c>
      <c r="AX16">
        <f>IF(Z16&gt;0, (R16*SUMPRODUCT(K16:$K$98, X16:$X$98)-K16*$AZ$3)/Z16, 0)</f>
        <v>935.3973129182441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0"/>
        <v>0.40523334716181802</v>
      </c>
      <c r="L17" s="2">
        <v>14</v>
      </c>
      <c r="M17" s="6">
        <v>6.8699859999999998E-3</v>
      </c>
      <c r="Q17" s="4">
        <f t="shared" si="21"/>
        <v>50</v>
      </c>
      <c r="R17">
        <f t="shared" si="0"/>
        <v>50000</v>
      </c>
      <c r="S17">
        <f t="shared" si="1"/>
        <v>941.12388853090306</v>
      </c>
      <c r="U17">
        <f t="shared" si="12"/>
        <v>6.8699859999999998E-3</v>
      </c>
      <c r="V17">
        <f t="shared" si="13"/>
        <v>0.01</v>
      </c>
      <c r="W17">
        <f t="shared" si="14"/>
        <v>0.82316480508918988</v>
      </c>
      <c r="X17">
        <f t="shared" si="15"/>
        <v>5.6551306866554629E-3</v>
      </c>
      <c r="Y17">
        <f t="shared" si="16"/>
        <v>8.2316480508918995E-3</v>
      </c>
      <c r="Z17">
        <f t="shared" si="17"/>
        <v>0.80927802635164248</v>
      </c>
      <c r="AB17">
        <f t="shared" si="18"/>
        <v>769.98614676929833</v>
      </c>
      <c r="AC17">
        <f t="shared" si="22"/>
        <v>761.63088306267241</v>
      </c>
      <c r="AE17">
        <f t="shared" si="2"/>
        <v>0</v>
      </c>
      <c r="AF17">
        <f t="shared" si="3"/>
        <v>0</v>
      </c>
      <c r="AG17">
        <f t="shared" si="3"/>
        <v>-40.46390131758212</v>
      </c>
      <c r="AH17">
        <f t="shared" si="4"/>
        <v>-282.75653433277313</v>
      </c>
      <c r="AI17">
        <f t="shared" si="5"/>
        <v>-323.22043565035523</v>
      </c>
      <c r="AJ17">
        <f t="shared" si="6"/>
        <v>8.3552637066259194</v>
      </c>
      <c r="AK17">
        <f t="shared" si="19"/>
        <v>10.625808825416316</v>
      </c>
      <c r="AL17">
        <f t="shared" si="7"/>
        <v>-304.23936311831301</v>
      </c>
      <c r="AN17">
        <f t="shared" si="8"/>
        <v>0</v>
      </c>
      <c r="AO17">
        <f t="shared" si="8"/>
        <v>0</v>
      </c>
      <c r="AP17">
        <f t="shared" si="8"/>
        <v>-16.397322170149302</v>
      </c>
      <c r="AQ17">
        <f t="shared" si="8"/>
        <v>-114.58237683954518</v>
      </c>
      <c r="AR17">
        <f t="shared" si="8"/>
        <v>-130.97969900969446</v>
      </c>
      <c r="AS17">
        <f t="shared" si="8"/>
        <v>3.3858314782556795</v>
      </c>
      <c r="AT17">
        <f t="shared" si="8"/>
        <v>4.30593207662504</v>
      </c>
      <c r="AU17">
        <f t="shared" si="8"/>
        <v>-123.28793545481375</v>
      </c>
      <c r="AW17">
        <v>14</v>
      </c>
      <c r="AX17">
        <f>IF(Z17&gt;0, (R17*SUMPRODUCT(K17:$K$98, X17:$X$98)-K17*$AZ$3)/Z17, 0)</f>
        <v>941.12388853090306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0"/>
        <v>0.3781572855186805</v>
      </c>
      <c r="L18" s="2">
        <v>15</v>
      </c>
      <c r="M18" s="6">
        <v>7.3063119999999997E-3</v>
      </c>
      <c r="Q18" s="4">
        <f t="shared" si="21"/>
        <v>50</v>
      </c>
      <c r="R18">
        <f t="shared" si="0"/>
        <v>50000</v>
      </c>
      <c r="S18">
        <f t="shared" si="1"/>
        <v>956.63195756356731</v>
      </c>
      <c r="U18">
        <f t="shared" si="12"/>
        <v>7.3063119999999997E-3</v>
      </c>
      <c r="V18">
        <f t="shared" si="13"/>
        <v>0.01</v>
      </c>
      <c r="W18">
        <f t="shared" si="14"/>
        <v>0.80927802635164248</v>
      </c>
      <c r="X18">
        <f t="shared" si="15"/>
        <v>5.9128377552693217E-3</v>
      </c>
      <c r="Y18">
        <f t="shared" si="16"/>
        <v>8.0927802635164248E-3</v>
      </c>
      <c r="Z18">
        <f t="shared" si="17"/>
        <v>0.79527240833285673</v>
      </c>
      <c r="AB18">
        <f t="shared" si="18"/>
        <v>761.63088306267241</v>
      </c>
      <c r="AC18">
        <f t="shared" si="22"/>
        <v>760.78300077975337</v>
      </c>
      <c r="AE18">
        <f t="shared" si="2"/>
        <v>0</v>
      </c>
      <c r="AF18">
        <f t="shared" si="3"/>
        <v>0</v>
      </c>
      <c r="AG18">
        <f t="shared" si="3"/>
        <v>-39.763620416642837</v>
      </c>
      <c r="AH18">
        <f t="shared" si="4"/>
        <v>-295.64188776346606</v>
      </c>
      <c r="AI18">
        <f t="shared" si="5"/>
        <v>-335.40550818010888</v>
      </c>
      <c r="AJ18">
        <f t="shared" si="6"/>
        <v>0.84788228291904488</v>
      </c>
      <c r="AK18">
        <f t="shared" si="19"/>
        <v>16.451227074153724</v>
      </c>
      <c r="AL18">
        <f t="shared" si="7"/>
        <v>-318.1063988230361</v>
      </c>
      <c r="AN18">
        <f t="shared" si="8"/>
        <v>0</v>
      </c>
      <c r="AO18">
        <f t="shared" si="8"/>
        <v>0</v>
      </c>
      <c r="AP18">
        <f t="shared" si="8"/>
        <v>-15.036902759152838</v>
      </c>
      <c r="AQ18">
        <f t="shared" si="8"/>
        <v>-111.79913376225073</v>
      </c>
      <c r="AR18">
        <f t="shared" si="8"/>
        <v>-126.83603652140356</v>
      </c>
      <c r="AS18">
        <f t="shared" si="8"/>
        <v>0.3206328625480479</v>
      </c>
      <c r="AT18">
        <f t="shared" si="8"/>
        <v>6.221151373813397</v>
      </c>
      <c r="AU18">
        <f t="shared" si="8"/>
        <v>-120.29425228504212</v>
      </c>
      <c r="AW18">
        <v>15</v>
      </c>
      <c r="AX18">
        <f>IF(Z18&gt;0, (R18*SUMPRODUCT(K18:$K$98, X18:$X$98)-K18*$AZ$3)/Z18, 0)</f>
        <v>956.63195756356731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0"/>
        <v>0.3526599697087387</v>
      </c>
      <c r="L19" s="2">
        <v>16</v>
      </c>
      <c r="M19" s="6">
        <v>7.7977719999999997E-3</v>
      </c>
      <c r="Q19" s="4">
        <f t="shared" si="21"/>
        <v>50</v>
      </c>
      <c r="R19">
        <f t="shared" si="0"/>
        <v>50000</v>
      </c>
      <c r="S19">
        <f t="shared" si="1"/>
        <v>967.95417806901162</v>
      </c>
      <c r="U19">
        <f t="shared" si="12"/>
        <v>7.7977719999999997E-3</v>
      </c>
      <c r="V19">
        <f t="shared" si="13"/>
        <v>0.01</v>
      </c>
      <c r="W19">
        <f t="shared" si="14"/>
        <v>0.79527240833285673</v>
      </c>
      <c r="X19">
        <f t="shared" si="15"/>
        <v>6.2013529180705166E-3</v>
      </c>
      <c r="Y19">
        <f t="shared" si="16"/>
        <v>7.9527240833285676E-3</v>
      </c>
      <c r="Z19">
        <f t="shared" si="17"/>
        <v>0.78111833133145758</v>
      </c>
      <c r="AB19">
        <f t="shared" si="18"/>
        <v>760.78300077975337</v>
      </c>
      <c r="AC19">
        <f t="shared" si="22"/>
        <v>756.08675237857892</v>
      </c>
      <c r="AE19">
        <f t="shared" si="2"/>
        <v>0</v>
      </c>
      <c r="AF19">
        <f t="shared" si="3"/>
        <v>0</v>
      </c>
      <c r="AG19">
        <f t="shared" si="3"/>
        <v>-39.055916566572876</v>
      </c>
      <c r="AH19">
        <f t="shared" si="4"/>
        <v>-310.06764590352583</v>
      </c>
      <c r="AI19">
        <f t="shared" si="5"/>
        <v>-349.1235624700987</v>
      </c>
      <c r="AJ19">
        <f t="shared" si="6"/>
        <v>4.6962484011744436</v>
      </c>
      <c r="AK19">
        <f t="shared" si="19"/>
        <v>16.965460917388501</v>
      </c>
      <c r="AL19">
        <f t="shared" si="7"/>
        <v>-327.46185315153576</v>
      </c>
      <c r="AN19">
        <f t="shared" si="8"/>
        <v>0</v>
      </c>
      <c r="AO19">
        <f t="shared" si="8"/>
        <v>0</v>
      </c>
      <c r="AP19">
        <f t="shared" si="8"/>
        <v>-13.773458353314616</v>
      </c>
      <c r="AQ19">
        <f t="shared" si="8"/>
        <v>-109.34844661199733</v>
      </c>
      <c r="AR19">
        <f t="shared" si="8"/>
        <v>-123.12190496531196</v>
      </c>
      <c r="AS19">
        <f t="shared" si="8"/>
        <v>1.6561788189028919</v>
      </c>
      <c r="AT19">
        <f t="shared" si="8"/>
        <v>5.9830389332210192</v>
      </c>
      <c r="AU19">
        <f t="shared" si="8"/>
        <v>-115.48268721318804</v>
      </c>
      <c r="AW19">
        <v>16</v>
      </c>
      <c r="AX19">
        <f>IF(Z19&gt;0, (R19*SUMPRODUCT(K19:$K$98, X19:$X$98)-K19*$AZ$3)/Z19, 0)</f>
        <v>967.95417806901162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0"/>
        <v>0.33449679380512065</v>
      </c>
      <c r="L20" s="2">
        <v>17</v>
      </c>
      <c r="M20" s="6">
        <v>8.3605269999999995E-3</v>
      </c>
      <c r="Q20" s="4">
        <f t="shared" si="21"/>
        <v>50</v>
      </c>
      <c r="R20">
        <f t="shared" si="0"/>
        <v>50000</v>
      </c>
      <c r="S20">
        <f t="shared" si="1"/>
        <v>942.95227962520744</v>
      </c>
      <c r="U20">
        <f t="shared" si="12"/>
        <v>8.3605269999999995E-3</v>
      </c>
      <c r="V20">
        <f t="shared" si="13"/>
        <v>0.01</v>
      </c>
      <c r="W20">
        <f t="shared" si="14"/>
        <v>0.78111833133145758</v>
      </c>
      <c r="X20">
        <f t="shared" si="15"/>
        <v>6.5305608992915964E-3</v>
      </c>
      <c r="Y20">
        <f t="shared" si="16"/>
        <v>7.8111833133145759E-3</v>
      </c>
      <c r="Z20">
        <f t="shared" si="17"/>
        <v>0.76677658711885144</v>
      </c>
      <c r="AB20">
        <f t="shared" si="18"/>
        <v>756.08675237857892</v>
      </c>
      <c r="AC20">
        <f t="shared" si="22"/>
        <v>723.03373078695745</v>
      </c>
      <c r="AE20">
        <f t="shared" si="2"/>
        <v>0</v>
      </c>
      <c r="AF20">
        <f t="shared" si="3"/>
        <v>0</v>
      </c>
      <c r="AG20">
        <f t="shared" si="3"/>
        <v>-38.338829355942572</v>
      </c>
      <c r="AH20">
        <f t="shared" si="4"/>
        <v>-326.52804496457981</v>
      </c>
      <c r="AI20">
        <f t="shared" si="5"/>
        <v>-364.86687432052236</v>
      </c>
      <c r="AJ20">
        <f t="shared" si="6"/>
        <v>33.053021591621473</v>
      </c>
      <c r="AK20">
        <f t="shared" si="19"/>
        <v>3.2511730352278896</v>
      </c>
      <c r="AL20">
        <f t="shared" si="7"/>
        <v>-328.56267969367298</v>
      </c>
      <c r="AN20">
        <f t="shared" si="8"/>
        <v>0</v>
      </c>
      <c r="AO20">
        <f t="shared" si="8"/>
        <v>0</v>
      </c>
      <c r="AP20">
        <f t="shared" si="8"/>
        <v>-12.824215497804429</v>
      </c>
      <c r="AQ20">
        <f t="shared" si="8"/>
        <v>-109.22258412810622</v>
      </c>
      <c r="AR20">
        <f t="shared" si="8"/>
        <v>-122.04679962591064</v>
      </c>
      <c r="AS20">
        <f t="shared" si="8"/>
        <v>11.056129747968809</v>
      </c>
      <c r="AT20">
        <f t="shared" si="8"/>
        <v>1.0875069563893915</v>
      </c>
      <c r="AU20">
        <f t="shared" si="8"/>
        <v>-109.90316292155244</v>
      </c>
      <c r="AW20">
        <v>17</v>
      </c>
      <c r="AX20">
        <f>IF(Z20&gt;0, (R20*SUMPRODUCT(K20:$K$98, X20:$X$98)-K20*$AZ$3)/Z20, 0)</f>
        <v>942.95227962520744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0"/>
        <v>0.31808367611745975</v>
      </c>
      <c r="L21" s="2">
        <v>18</v>
      </c>
      <c r="M21" s="6">
        <v>9.009787E-3</v>
      </c>
      <c r="Q21" s="4">
        <f t="shared" si="21"/>
        <v>50</v>
      </c>
      <c r="R21">
        <f t="shared" si="0"/>
        <v>50000</v>
      </c>
      <c r="S21">
        <f t="shared" si="1"/>
        <v>907.67755658164765</v>
      </c>
      <c r="U21">
        <f t="shared" si="12"/>
        <v>9.009787E-3</v>
      </c>
      <c r="V21">
        <f t="shared" si="13"/>
        <v>0.01</v>
      </c>
      <c r="W21">
        <f t="shared" si="14"/>
        <v>0.76677658711885144</v>
      </c>
      <c r="X21">
        <f t="shared" si="15"/>
        <v>6.9084937265277953E-3</v>
      </c>
      <c r="Y21">
        <f t="shared" si="16"/>
        <v>7.6677658711885146E-3</v>
      </c>
      <c r="Z21">
        <f t="shared" si="17"/>
        <v>0.75220032752113508</v>
      </c>
      <c r="AB21">
        <f t="shared" si="18"/>
        <v>723.03373078695745</v>
      </c>
      <c r="AC21">
        <f t="shared" si="22"/>
        <v>682.75535534429901</v>
      </c>
      <c r="AE21">
        <f t="shared" si="2"/>
        <v>0</v>
      </c>
      <c r="AF21">
        <f t="shared" si="3"/>
        <v>0</v>
      </c>
      <c r="AG21">
        <f t="shared" si="3"/>
        <v>-37.610016376056755</v>
      </c>
      <c r="AH21">
        <f t="shared" si="4"/>
        <v>-345.42468632638975</v>
      </c>
      <c r="AI21">
        <f t="shared" si="5"/>
        <v>-383.03470270244651</v>
      </c>
      <c r="AJ21">
        <f t="shared" si="6"/>
        <v>40.278375442658444</v>
      </c>
      <c r="AK21">
        <f t="shared" si="19"/>
        <v>1.156853969259132</v>
      </c>
      <c r="AL21">
        <f t="shared" si="7"/>
        <v>-341.59947329052892</v>
      </c>
      <c r="AN21">
        <f t="shared" si="8"/>
        <v>0</v>
      </c>
      <c r="AO21">
        <f t="shared" si="8"/>
        <v>0</v>
      </c>
      <c r="AP21">
        <f t="shared" si="8"/>
        <v>-11.963132267733995</v>
      </c>
      <c r="AQ21">
        <f t="shared" si="8"/>
        <v>-109.87395404841848</v>
      </c>
      <c r="AR21">
        <f t="shared" si="8"/>
        <v>-121.83708631615248</v>
      </c>
      <c r="AS21">
        <f t="shared" si="8"/>
        <v>12.811893728840012</v>
      </c>
      <c r="AT21">
        <f t="shared" si="8"/>
        <v>0.36797636327301947</v>
      </c>
      <c r="AU21">
        <f t="shared" si="8"/>
        <v>-108.65721622403944</v>
      </c>
      <c r="AW21">
        <v>18</v>
      </c>
      <c r="AX21">
        <f>IF(Z21&gt;0, (R21*SUMPRODUCT(K21:$K$98, X21:$X$98)-K21*$AZ$3)/Z21, 0)</f>
        <v>907.67755658164765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0"/>
        <v>0.29699689646821636</v>
      </c>
      <c r="L22" s="2">
        <v>19</v>
      </c>
      <c r="M22" s="6">
        <v>9.7579090000000004E-3</v>
      </c>
      <c r="Q22" s="4">
        <f t="shared" si="21"/>
        <v>50</v>
      </c>
      <c r="R22">
        <f t="shared" si="0"/>
        <v>50000</v>
      </c>
      <c r="S22">
        <f t="shared" si="1"/>
        <v>897.08818354369259</v>
      </c>
      <c r="U22">
        <f t="shared" si="12"/>
        <v>9.7579090000000004E-3</v>
      </c>
      <c r="V22">
        <f t="shared" si="13"/>
        <v>0.01</v>
      </c>
      <c r="W22">
        <f t="shared" si="14"/>
        <v>0.75220032752113508</v>
      </c>
      <c r="X22">
        <f t="shared" si="15"/>
        <v>7.3399023457214321E-3</v>
      </c>
      <c r="Y22">
        <f t="shared" si="16"/>
        <v>7.5220032752113513E-3</v>
      </c>
      <c r="Z22">
        <f t="shared" si="17"/>
        <v>0.73733842190020227</v>
      </c>
      <c r="AB22">
        <f t="shared" si="18"/>
        <v>682.75535534429901</v>
      </c>
      <c r="AC22">
        <f t="shared" si="22"/>
        <v>661.4575855594253</v>
      </c>
      <c r="AE22">
        <f t="shared" si="2"/>
        <v>0</v>
      </c>
      <c r="AF22">
        <f t="shared" si="3"/>
        <v>0</v>
      </c>
      <c r="AG22">
        <f t="shared" si="3"/>
        <v>-36.866921095010113</v>
      </c>
      <c r="AH22">
        <f t="shared" si="4"/>
        <v>-366.9951172860716</v>
      </c>
      <c r="AI22">
        <f t="shared" si="5"/>
        <v>-403.86203838108173</v>
      </c>
      <c r="AJ22">
        <f t="shared" si="6"/>
        <v>21.297769784873708</v>
      </c>
      <c r="AK22">
        <f t="shared" si="19"/>
        <v>14.33786246223028</v>
      </c>
      <c r="AL22">
        <f t="shared" si="7"/>
        <v>-368.22640613397772</v>
      </c>
      <c r="AN22">
        <f t="shared" si="8"/>
        <v>0</v>
      </c>
      <c r="AO22">
        <f t="shared" si="8"/>
        <v>0</v>
      </c>
      <c r="AP22">
        <f t="shared" si="8"/>
        <v>-10.949361147556621</v>
      </c>
      <c r="AQ22">
        <f t="shared" si="8"/>
        <v>-108.99641085295234</v>
      </c>
      <c r="AR22">
        <f t="shared" si="8"/>
        <v>-119.94577200050895</v>
      </c>
      <c r="AS22">
        <f t="shared" si="8"/>
        <v>6.3253715278020435</v>
      </c>
      <c r="AT22">
        <f t="shared" si="8"/>
        <v>4.2583006532705321</v>
      </c>
      <c r="AU22">
        <f t="shared" si="8"/>
        <v>-109.36209981943637</v>
      </c>
      <c r="AW22">
        <v>19</v>
      </c>
      <c r="AX22">
        <f>IF(Z22&gt;0, (R22*SUMPRODUCT(K22:$K$98, X22:$X$98)-K22*$AZ$3)/Z22, 0)</f>
        <v>897.08818354369259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0.26517580041805033</v>
      </c>
      <c r="L23" s="2">
        <v>20</v>
      </c>
      <c r="M23" s="6">
        <v>1.0650522000000001E-2</v>
      </c>
      <c r="Q23" s="4">
        <f t="shared" si="21"/>
        <v>50</v>
      </c>
      <c r="R23">
        <f t="shared" si="0"/>
        <v>50000</v>
      </c>
      <c r="S23">
        <f t="shared" si="1"/>
        <v>950.16763338487692</v>
      </c>
      <c r="U23">
        <f t="shared" si="12"/>
        <v>1.0650522000000001E-2</v>
      </c>
      <c r="V23">
        <f t="shared" si="13"/>
        <v>0.01</v>
      </c>
      <c r="W23">
        <f t="shared" si="14"/>
        <v>0.73733842190020227</v>
      </c>
      <c r="X23">
        <f t="shared" si="15"/>
        <v>7.8530390838933862E-3</v>
      </c>
      <c r="Y23">
        <f t="shared" si="16"/>
        <v>7.3733842190020224E-3</v>
      </c>
      <c r="Z23">
        <f t="shared" si="17"/>
        <v>0.7221119985973069</v>
      </c>
      <c r="AB23">
        <f t="shared" si="18"/>
        <v>661.4575855594253</v>
      </c>
      <c r="AC23">
        <f t="shared" si="22"/>
        <v>686.12744874602663</v>
      </c>
      <c r="AE23">
        <f t="shared" si="2"/>
        <v>0</v>
      </c>
      <c r="AF23">
        <f t="shared" si="3"/>
        <v>0</v>
      </c>
      <c r="AG23">
        <f t="shared" si="3"/>
        <v>-36.105599929865342</v>
      </c>
      <c r="AH23">
        <f t="shared" si="4"/>
        <v>-392.65195419466932</v>
      </c>
      <c r="AI23">
        <f t="shared" si="5"/>
        <v>-428.75755412453464</v>
      </c>
      <c r="AJ23">
        <f t="shared" si="6"/>
        <v>-24.669863186601333</v>
      </c>
      <c r="AK23">
        <f t="shared" si="19"/>
        <v>46.302030989159775</v>
      </c>
      <c r="AL23">
        <f t="shared" si="7"/>
        <v>-407.12538632197618</v>
      </c>
      <c r="AN23">
        <f t="shared" si="8"/>
        <v>0</v>
      </c>
      <c r="AO23">
        <f t="shared" si="8"/>
        <v>0</v>
      </c>
      <c r="AP23">
        <f t="shared" si="8"/>
        <v>-9.5743313609759433</v>
      </c>
      <c r="AQ23">
        <f t="shared" si="8"/>
        <v>-104.12179623928307</v>
      </c>
      <c r="AR23">
        <f t="shared" si="8"/>
        <v>-113.696127600259</v>
      </c>
      <c r="AS23">
        <f t="shared" si="8"/>
        <v>-6.541850716710802</v>
      </c>
      <c r="AT23">
        <f t="shared" si="8"/>
        <v>12.278178128531813</v>
      </c>
      <c r="AU23">
        <f t="shared" si="8"/>
        <v>-107.959800188438</v>
      </c>
      <c r="AW23">
        <v>20</v>
      </c>
      <c r="AX23">
        <f>IF(Z23&gt;0, (R23*SUMPRODUCT(K23:$K$98, X23:$X$98)-K23*$AZ$3)/Z23, 0)</f>
        <v>950.16763338487692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0.23676410751611635</v>
      </c>
      <c r="L24" s="2">
        <v>21</v>
      </c>
      <c r="M24" s="6">
        <v>1.1678121E-2</v>
      </c>
      <c r="Q24" s="4">
        <f t="shared" si="21"/>
        <v>50</v>
      </c>
      <c r="R24">
        <f t="shared" si="0"/>
        <v>50000</v>
      </c>
      <c r="S24">
        <f t="shared" si="1"/>
        <v>992.77037345405517</v>
      </c>
      <c r="U24">
        <f t="shared" si="12"/>
        <v>1.1678121E-2</v>
      </c>
      <c r="V24">
        <f t="shared" si="13"/>
        <v>0.01</v>
      </c>
      <c r="W24">
        <f t="shared" si="14"/>
        <v>0.7221119985973069</v>
      </c>
      <c r="X24">
        <f t="shared" si="15"/>
        <v>8.4329112951711804E-3</v>
      </c>
      <c r="Y24">
        <f t="shared" si="16"/>
        <v>7.2211199859730695E-3</v>
      </c>
      <c r="Z24">
        <f t="shared" si="17"/>
        <v>0.70645796731616262</v>
      </c>
      <c r="AB24">
        <f t="shared" si="18"/>
        <v>686.12744874602663</v>
      </c>
      <c r="AC24">
        <f t="shared" si="22"/>
        <v>701.35054004205949</v>
      </c>
      <c r="AE24">
        <f t="shared" si="2"/>
        <v>0</v>
      </c>
      <c r="AF24">
        <f t="shared" si="3"/>
        <v>0</v>
      </c>
      <c r="AG24">
        <f t="shared" si="3"/>
        <v>-35.322898365808129</v>
      </c>
      <c r="AH24">
        <f t="shared" si="4"/>
        <v>-421.64556475855903</v>
      </c>
      <c r="AI24">
        <f t="shared" ref="AI24:AI69" si="23">SUM(AE24:AH24)</f>
        <v>-456.96846312436719</v>
      </c>
      <c r="AJ24">
        <f t="shared" si="6"/>
        <v>-15.223091296032862</v>
      </c>
      <c r="AK24">
        <f t="shared" si="19"/>
        <v>48.02892141222187</v>
      </c>
      <c r="AL24">
        <f t="shared" si="7"/>
        <v>-424.1626330081782</v>
      </c>
      <c r="AN24">
        <f t="shared" si="8"/>
        <v>0</v>
      </c>
      <c r="AO24">
        <f t="shared" si="8"/>
        <v>0</v>
      </c>
      <c r="AP24">
        <f t="shared" si="8"/>
        <v>-8.3631945064630457</v>
      </c>
      <c r="AQ24">
        <f t="shared" si="8"/>
        <v>-99.83053582818907</v>
      </c>
      <c r="AR24">
        <f t="shared" si="8"/>
        <v>-108.19373033465212</v>
      </c>
      <c r="AS24">
        <f t="shared" si="8"/>
        <v>-3.6042816243415796</v>
      </c>
      <c r="AT24">
        <f t="shared" si="8"/>
        <v>11.371524713126401</v>
      </c>
      <c r="AU24">
        <f t="shared" si="8"/>
        <v>-100.42648724586731</v>
      </c>
      <c r="AW24">
        <v>21</v>
      </c>
      <c r="AX24">
        <f>IF(Z24&gt;0, (R24*SUMPRODUCT(K24:$K$98, X24:$X$98)-K24*$AZ$3)/Z24, 0)</f>
        <v>992.77037345405517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0.21139652456796101</v>
      </c>
      <c r="L25" s="2">
        <v>22</v>
      </c>
      <c r="M25" s="6">
        <v>1.2859717E-2</v>
      </c>
      <c r="Q25" s="4">
        <f t="shared" si="21"/>
        <v>50</v>
      </c>
      <c r="R25">
        <f t="shared" si="0"/>
        <v>50000</v>
      </c>
      <c r="S25">
        <f t="shared" si="1"/>
        <v>1025.74124528572</v>
      </c>
      <c r="U25">
        <f t="shared" si="12"/>
        <v>1.2859717E-2</v>
      </c>
      <c r="V25">
        <f t="shared" si="13"/>
        <v>0.01</v>
      </c>
      <c r="W25">
        <f t="shared" si="14"/>
        <v>0.70645796731616262</v>
      </c>
      <c r="X25">
        <f t="shared" si="15"/>
        <v>9.0848495320811004E-3</v>
      </c>
      <c r="Y25">
        <f t="shared" si="16"/>
        <v>7.0645796731616259E-3</v>
      </c>
      <c r="Z25">
        <f t="shared" si="17"/>
        <v>0.69030853811091986</v>
      </c>
      <c r="AB25">
        <f t="shared" si="18"/>
        <v>701.35054004205949</v>
      </c>
      <c r="AC25">
        <f t="shared" si="22"/>
        <v>708.07793951325982</v>
      </c>
      <c r="AE25">
        <f t="shared" si="2"/>
        <v>0</v>
      </c>
      <c r="AF25">
        <f t="shared" si="3"/>
        <v>0</v>
      </c>
      <c r="AG25">
        <f t="shared" si="3"/>
        <v>-34.515426905545993</v>
      </c>
      <c r="AH25">
        <f t="shared" si="4"/>
        <v>-454.24247660405501</v>
      </c>
      <c r="AI25">
        <f t="shared" si="23"/>
        <v>-488.75790350960102</v>
      </c>
      <c r="AJ25">
        <f t="shared" si="6"/>
        <v>-6.7273994712003287</v>
      </c>
      <c r="AK25">
        <f t="shared" si="19"/>
        <v>49.094537802944167</v>
      </c>
      <c r="AL25">
        <f t="shared" si="7"/>
        <v>-446.39076517785719</v>
      </c>
      <c r="AN25">
        <f t="shared" si="8"/>
        <v>0</v>
      </c>
      <c r="AO25">
        <f t="shared" si="8"/>
        <v>0</v>
      </c>
      <c r="AP25">
        <f t="shared" si="8"/>
        <v>-7.2964412918119166</v>
      </c>
      <c r="AQ25">
        <f t="shared" si="8"/>
        <v>-96.025280865240575</v>
      </c>
      <c r="AR25">
        <f t="shared" si="8"/>
        <v>-103.32172215705249</v>
      </c>
      <c r="AS25">
        <f t="shared" si="8"/>
        <v>-1.4221488675920881</v>
      </c>
      <c r="AT25">
        <f t="shared" si="8"/>
        <v>10.378414666812777</v>
      </c>
      <c r="AU25">
        <f t="shared" si="8"/>
        <v>-94.365456357831803</v>
      </c>
      <c r="AW25">
        <v>22</v>
      </c>
      <c r="AX25">
        <f>IF(Z25&gt;0, (R25*SUMPRODUCT(K25:$K$98, X25:$X$98)-K25*$AZ$3)/Z25, 0)</f>
        <v>1025.74124528572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0.18874689693567948</v>
      </c>
      <c r="L26" s="2">
        <v>23</v>
      </c>
      <c r="M26" s="6">
        <v>1.4223828000000001E-2</v>
      </c>
      <c r="Q26" s="4">
        <f t="shared" si="21"/>
        <v>50</v>
      </c>
      <c r="R26">
        <f t="shared" si="0"/>
        <v>50000</v>
      </c>
      <c r="S26">
        <f t="shared" si="1"/>
        <v>1049.892691382232</v>
      </c>
      <c r="U26">
        <f t="shared" si="12"/>
        <v>1.4223828000000001E-2</v>
      </c>
      <c r="V26">
        <f t="shared" si="13"/>
        <v>0.01</v>
      </c>
      <c r="W26">
        <f t="shared" si="14"/>
        <v>0.69030853811091986</v>
      </c>
      <c r="X26">
        <f t="shared" si="15"/>
        <v>9.8188299130211702E-3</v>
      </c>
      <c r="Y26">
        <f t="shared" si="16"/>
        <v>6.9030853811091987E-3</v>
      </c>
      <c r="Z26">
        <f t="shared" si="17"/>
        <v>0.67358662281678949</v>
      </c>
      <c r="AB26">
        <f t="shared" si="18"/>
        <v>708.07793951325982</v>
      </c>
      <c r="AC26">
        <f t="shared" si="22"/>
        <v>707.1936723081875</v>
      </c>
      <c r="AE26">
        <f t="shared" si="2"/>
        <v>0</v>
      </c>
      <c r="AF26">
        <f t="shared" si="3"/>
        <v>0</v>
      </c>
      <c r="AG26">
        <f t="shared" si="3"/>
        <v>-33.679331140839473</v>
      </c>
      <c r="AH26">
        <f t="shared" si="4"/>
        <v>-490.94149565105852</v>
      </c>
      <c r="AI26">
        <f t="shared" si="23"/>
        <v>-524.62082679189803</v>
      </c>
      <c r="AJ26">
        <f t="shared" si="6"/>
        <v>0.88426720507231948</v>
      </c>
      <c r="AK26">
        <f t="shared" si="19"/>
        <v>49.565455765928192</v>
      </c>
      <c r="AL26">
        <f t="shared" si="7"/>
        <v>-474.17110382089754</v>
      </c>
      <c r="AN26">
        <f t="shared" si="8"/>
        <v>0</v>
      </c>
      <c r="AO26">
        <f t="shared" si="8"/>
        <v>0</v>
      </c>
      <c r="AP26">
        <f t="shared" si="8"/>
        <v>-6.3568692437026479</v>
      </c>
      <c r="AQ26">
        <f t="shared" si="8"/>
        <v>-92.663683881098677</v>
      </c>
      <c r="AR26">
        <f t="shared" si="8"/>
        <v>-99.020553124801324</v>
      </c>
      <c r="AS26">
        <f t="shared" si="8"/>
        <v>0.16690269101938643</v>
      </c>
      <c r="AT26">
        <f t="shared" si="8"/>
        <v>9.3553259710216281</v>
      </c>
      <c r="AU26">
        <f t="shared" si="8"/>
        <v>-89.498324462760323</v>
      </c>
      <c r="AW26">
        <v>23</v>
      </c>
      <c r="AX26">
        <f>IF(Z26&gt;0, (R26*SUMPRODUCT(K26:$K$98, X26:$X$98)-K26*$AZ$3)/Z26, 0)</f>
        <v>1049.892691382232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0.16852401512114237</v>
      </c>
      <c r="L27" s="2">
        <v>24</v>
      </c>
      <c r="M27" s="6">
        <v>1.5749540999999999E-2</v>
      </c>
      <c r="Q27" s="4">
        <f t="shared" si="21"/>
        <v>50</v>
      </c>
      <c r="R27">
        <f t="shared" si="0"/>
        <v>50000</v>
      </c>
      <c r="S27">
        <f t="shared" si="1"/>
        <v>1065.8830744749623</v>
      </c>
      <c r="U27">
        <f t="shared" si="12"/>
        <v>1.5749540999999999E-2</v>
      </c>
      <c r="V27">
        <f t="shared" si="13"/>
        <v>0.01</v>
      </c>
      <c r="W27">
        <f t="shared" si="14"/>
        <v>0.67358662281678949</v>
      </c>
      <c r="X27">
        <f t="shared" si="15"/>
        <v>1.0608680133104561E-2</v>
      </c>
      <c r="Y27">
        <f t="shared" si="16"/>
        <v>6.7358662281678952E-3</v>
      </c>
      <c r="Z27">
        <f t="shared" si="17"/>
        <v>0.65624207645551702</v>
      </c>
      <c r="AB27">
        <f t="shared" si="18"/>
        <v>707.1936723081875</v>
      </c>
      <c r="AC27">
        <f t="shared" si="22"/>
        <v>699.47732205223974</v>
      </c>
      <c r="AE27">
        <f t="shared" si="2"/>
        <v>0</v>
      </c>
      <c r="AF27">
        <f t="shared" si="3"/>
        <v>0</v>
      </c>
      <c r="AG27">
        <f t="shared" si="3"/>
        <v>-32.812103822775853</v>
      </c>
      <c r="AH27">
        <f t="shared" si="4"/>
        <v>-530.43400665522802</v>
      </c>
      <c r="AI27">
        <f t="shared" si="23"/>
        <v>-563.24611047800386</v>
      </c>
      <c r="AJ27">
        <f t="shared" si="6"/>
        <v>7.7163502559477593</v>
      </c>
      <c r="AK27">
        <f t="shared" si="19"/>
        <v>49.503557061573133</v>
      </c>
      <c r="AL27">
        <f t="shared" si="7"/>
        <v>-506.02620316048296</v>
      </c>
      <c r="AN27">
        <f t="shared" si="8"/>
        <v>0</v>
      </c>
      <c r="AO27">
        <f t="shared" si="8"/>
        <v>0</v>
      </c>
      <c r="AP27">
        <f t="shared" si="8"/>
        <v>-5.5296274807859715</v>
      </c>
      <c r="AQ27">
        <f t="shared" si="8"/>
        <v>-89.390868558333779</v>
      </c>
      <c r="AR27">
        <f t="shared" si="8"/>
        <v>-94.920496039119755</v>
      </c>
      <c r="AS27">
        <f t="shared" si="8"/>
        <v>1.300390327213371</v>
      </c>
      <c r="AT27">
        <f t="shared" si="8"/>
        <v>8.3425381987948857</v>
      </c>
      <c r="AU27">
        <f t="shared" si="8"/>
        <v>-85.277567513111492</v>
      </c>
      <c r="AW27">
        <v>24</v>
      </c>
      <c r="AX27">
        <f>IF(Z27&gt;0, (R27*SUMPRODUCT(K27:$K$98, X27:$X$98)-K27*$AZ$3)/Z27, 0)</f>
        <v>1065.8830744749623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0.15046787064387712</v>
      </c>
      <c r="L28" s="2">
        <v>25</v>
      </c>
      <c r="M28" s="6">
        <v>1.7447312E-2</v>
      </c>
      <c r="Q28" s="4">
        <f t="shared" si="21"/>
        <v>50</v>
      </c>
      <c r="R28">
        <f t="shared" si="0"/>
        <v>50000</v>
      </c>
      <c r="S28">
        <f t="shared" si="1"/>
        <v>1074.7415383066179</v>
      </c>
      <c r="U28">
        <f t="shared" si="12"/>
        <v>1.7447312E-2</v>
      </c>
      <c r="V28">
        <f t="shared" si="13"/>
        <v>0.01</v>
      </c>
      <c r="W28">
        <f t="shared" si="14"/>
        <v>0.65624207645551702</v>
      </c>
      <c r="X28">
        <f t="shared" si="15"/>
        <v>1.1449660255447259E-2</v>
      </c>
      <c r="Y28">
        <f t="shared" si="16"/>
        <v>6.5624207645551703E-3</v>
      </c>
      <c r="Z28">
        <f t="shared" si="17"/>
        <v>0.63822999543551462</v>
      </c>
      <c r="AB28">
        <f t="shared" si="18"/>
        <v>699.47732205223974</v>
      </c>
      <c r="AC28">
        <f t="shared" si="22"/>
        <v>685.93228708779077</v>
      </c>
      <c r="AE28">
        <f t="shared" si="2"/>
        <v>0</v>
      </c>
      <c r="AF28">
        <f t="shared" si="3"/>
        <v>0</v>
      </c>
      <c r="AG28">
        <f t="shared" si="3"/>
        <v>-31.91149977177573</v>
      </c>
      <c r="AH28">
        <f t="shared" si="4"/>
        <v>-572.48301277236294</v>
      </c>
      <c r="AI28">
        <f t="shared" si="23"/>
        <v>-604.39451254413871</v>
      </c>
      <c r="AJ28">
        <f t="shared" si="6"/>
        <v>13.545034964448973</v>
      </c>
      <c r="AK28">
        <f t="shared" si="19"/>
        <v>48.963412543656787</v>
      </c>
      <c r="AL28">
        <f t="shared" si="7"/>
        <v>-541.88606503603296</v>
      </c>
      <c r="AN28">
        <f t="shared" si="8"/>
        <v>0</v>
      </c>
      <c r="AO28">
        <f t="shared" si="8"/>
        <v>0</v>
      </c>
      <c r="AP28">
        <f t="shared" si="8"/>
        <v>-4.8016554197116648</v>
      </c>
      <c r="AQ28">
        <f t="shared" si="8"/>
        <v>-86.140299911648967</v>
      </c>
      <c r="AR28">
        <f t="shared" si="8"/>
        <v>-90.941955331360631</v>
      </c>
      <c r="AS28">
        <f t="shared" si="8"/>
        <v>2.0380925688975009</v>
      </c>
      <c r="AT28">
        <f t="shared" si="8"/>
        <v>7.3674204249017397</v>
      </c>
      <c r="AU28">
        <f t="shared" si="8"/>
        <v>-81.536442337561397</v>
      </c>
      <c r="AW28">
        <v>25</v>
      </c>
      <c r="AX28">
        <f>IF(Z28&gt;0, (R28*SUMPRODUCT(K28:$K$98, X28:$X$98)-K28*$AZ$3)/Z28, 0)</f>
        <v>1074.7415383066179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0.13434631307489028</v>
      </c>
      <c r="L29" s="2">
        <v>26</v>
      </c>
      <c r="M29" s="6">
        <v>1.9300032000000002E-2</v>
      </c>
      <c r="Q29" s="4">
        <f t="shared" si="21"/>
        <v>50</v>
      </c>
      <c r="R29">
        <f t="shared" si="0"/>
        <v>50000</v>
      </c>
      <c r="S29">
        <f t="shared" si="1"/>
        <v>1077.4484819149247</v>
      </c>
      <c r="U29">
        <f t="shared" si="12"/>
        <v>1.9300032000000002E-2</v>
      </c>
      <c r="V29">
        <f t="shared" si="13"/>
        <v>0.01</v>
      </c>
      <c r="W29">
        <f t="shared" si="14"/>
        <v>0.63822999543551462</v>
      </c>
      <c r="X29">
        <f t="shared" si="15"/>
        <v>1.2317859335265286E-2</v>
      </c>
      <c r="Y29">
        <f t="shared" si="16"/>
        <v>6.3822999543551463E-3</v>
      </c>
      <c r="Z29">
        <f t="shared" si="17"/>
        <v>0.61952983614589419</v>
      </c>
      <c r="AB29">
        <f t="shared" si="18"/>
        <v>685.93228708779077</v>
      </c>
      <c r="AC29">
        <f t="shared" si="22"/>
        <v>667.51148145639581</v>
      </c>
      <c r="AE29">
        <f t="shared" si="2"/>
        <v>0</v>
      </c>
      <c r="AF29">
        <f t="shared" si="3"/>
        <v>0</v>
      </c>
      <c r="AG29">
        <f t="shared" si="3"/>
        <v>-30.97649180729471</v>
      </c>
      <c r="AH29">
        <f t="shared" si="4"/>
        <v>-615.89296676326433</v>
      </c>
      <c r="AI29">
        <f t="shared" si="23"/>
        <v>-646.869458570559</v>
      </c>
      <c r="AJ29">
        <f t="shared" si="6"/>
        <v>18.420805631394956</v>
      </c>
      <c r="AK29">
        <f t="shared" si="19"/>
        <v>48.015260096145362</v>
      </c>
      <c r="AL29">
        <f t="shared" si="7"/>
        <v>-580.43339284301874</v>
      </c>
      <c r="AN29">
        <f t="shared" si="8"/>
        <v>0</v>
      </c>
      <c r="AO29">
        <f t="shared" si="8"/>
        <v>0</v>
      </c>
      <c r="AP29">
        <f t="shared" si="8"/>
        <v>-4.161577466304589</v>
      </c>
      <c r="AQ29">
        <f t="shared" si="8"/>
        <v>-82.742949333400503</v>
      </c>
      <c r="AR29">
        <f t="shared" si="8"/>
        <v>-86.904526799705096</v>
      </c>
      <c r="AS29">
        <f t="shared" si="8"/>
        <v>2.4747673204470888</v>
      </c>
      <c r="AT29">
        <f t="shared" si="8"/>
        <v>6.4506731652490314</v>
      </c>
      <c r="AU29">
        <f t="shared" si="8"/>
        <v>-77.979086314008981</v>
      </c>
      <c r="AW29">
        <v>26</v>
      </c>
      <c r="AX29">
        <f>IF(Z29&gt;0, (R29*SUMPRODUCT(K29:$K$98, X29:$X$98)-K29*$AZ$3)/Z29, 0)</f>
        <v>1077.4484819149247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0.11995206524543775</v>
      </c>
      <c r="L30" s="2">
        <v>27</v>
      </c>
      <c r="M30" s="6">
        <v>2.1337168E-2</v>
      </c>
      <c r="Q30" s="4">
        <f t="shared" si="21"/>
        <v>50</v>
      </c>
      <c r="R30">
        <f t="shared" si="0"/>
        <v>50000</v>
      </c>
      <c r="S30">
        <f t="shared" si="1"/>
        <v>1075.1802591140954</v>
      </c>
      <c r="U30">
        <f t="shared" si="12"/>
        <v>2.1337168E-2</v>
      </c>
      <c r="V30">
        <f t="shared" si="13"/>
        <v>0.01</v>
      </c>
      <c r="W30">
        <f t="shared" si="14"/>
        <v>0.61952983614589419</v>
      </c>
      <c r="X30">
        <f t="shared" si="15"/>
        <v>1.3219012194857417E-2</v>
      </c>
      <c r="Y30">
        <f t="shared" si="16"/>
        <v>6.1952983614589419E-3</v>
      </c>
      <c r="Z30">
        <f t="shared" si="17"/>
        <v>0.60011552558957781</v>
      </c>
      <c r="AB30">
        <f t="shared" si="18"/>
        <v>667.51148145639581</v>
      </c>
      <c r="AC30">
        <f t="shared" si="22"/>
        <v>645.23236630179383</v>
      </c>
      <c r="AE30">
        <f t="shared" si="2"/>
        <v>0</v>
      </c>
      <c r="AF30">
        <f t="shared" si="3"/>
        <v>0</v>
      </c>
      <c r="AG30">
        <f t="shared" si="3"/>
        <v>-30.005776279478891</v>
      </c>
      <c r="AH30">
        <f t="shared" si="4"/>
        <v>-660.95060974287082</v>
      </c>
      <c r="AI30">
        <f t="shared" si="23"/>
        <v>-690.95638602234976</v>
      </c>
      <c r="AJ30">
        <f t="shared" si="6"/>
        <v>22.279115154601982</v>
      </c>
      <c r="AK30">
        <f t="shared" si="19"/>
        <v>46.725803701947711</v>
      </c>
      <c r="AL30">
        <f t="shared" si="7"/>
        <v>-621.95146716580007</v>
      </c>
      <c r="AN30">
        <f t="shared" si="8"/>
        <v>0</v>
      </c>
      <c r="AO30">
        <f t="shared" si="8"/>
        <v>0</v>
      </c>
      <c r="AP30">
        <f t="shared" si="8"/>
        <v>-3.5992548340160604</v>
      </c>
      <c r="AQ30">
        <f t="shared" si="8"/>
        <v>-79.282390663888705</v>
      </c>
      <c r="AR30">
        <f t="shared" si="8"/>
        <v>-82.881645497904771</v>
      </c>
      <c r="AS30">
        <f t="shared" si="8"/>
        <v>2.6724258746354379</v>
      </c>
      <c r="AT30">
        <f t="shared" si="8"/>
        <v>5.6048566543015488</v>
      </c>
      <c r="AU30">
        <f t="shared" si="8"/>
        <v>-74.604362968967777</v>
      </c>
      <c r="AW30">
        <v>27</v>
      </c>
      <c r="AX30">
        <f>IF(Z30&gt;0, (R30*SUMPRODUCT(K30:$K$98, X30:$X$98)-K30*$AZ$3)/Z30, 0)</f>
        <v>1075.1802591140954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0.10710005825485512</v>
      </c>
      <c r="L31" s="2">
        <v>28</v>
      </c>
      <c r="M31" s="6">
        <v>2.3628113999999999E-2</v>
      </c>
      <c r="Q31" s="4">
        <f t="shared" si="21"/>
        <v>50</v>
      </c>
      <c r="R31">
        <f t="shared" si="0"/>
        <v>50000</v>
      </c>
      <c r="S31">
        <f t="shared" si="1"/>
        <v>1068.9746011085035</v>
      </c>
      <c r="U31">
        <f t="shared" si="12"/>
        <v>2.3628113999999999E-2</v>
      </c>
      <c r="V31">
        <f t="shared" si="13"/>
        <v>0.01</v>
      </c>
      <c r="W31">
        <f t="shared" si="14"/>
        <v>0.60011552558957781</v>
      </c>
      <c r="X31">
        <f t="shared" si="15"/>
        <v>1.4179598051800461E-2</v>
      </c>
      <c r="Y31">
        <f t="shared" si="16"/>
        <v>6.0011552558957779E-3</v>
      </c>
      <c r="Z31">
        <f t="shared" si="17"/>
        <v>0.57993477228188162</v>
      </c>
      <c r="AB31">
        <f t="shared" si="18"/>
        <v>645.23236630179383</v>
      </c>
      <c r="AC31">
        <f t="shared" si="22"/>
        <v>619.93554186897518</v>
      </c>
      <c r="AE31">
        <f t="shared" si="2"/>
        <v>0</v>
      </c>
      <c r="AF31">
        <f t="shared" si="3"/>
        <v>0</v>
      </c>
      <c r="AG31">
        <f t="shared" si="3"/>
        <v>-28.996738614094081</v>
      </c>
      <c r="AH31">
        <f t="shared" si="4"/>
        <v>-708.97990259002302</v>
      </c>
      <c r="AI31">
        <f t="shared" si="23"/>
        <v>-737.97664120411707</v>
      </c>
      <c r="AJ31">
        <f t="shared" si="6"/>
        <v>25.296824432818653</v>
      </c>
      <c r="AK31">
        <f t="shared" si="19"/>
        <v>45.16626564112557</v>
      </c>
      <c r="AL31">
        <f t="shared" si="7"/>
        <v>-667.5135511301728</v>
      </c>
      <c r="AN31">
        <f t="shared" si="8"/>
        <v>0</v>
      </c>
      <c r="AO31">
        <f t="shared" si="8"/>
        <v>0</v>
      </c>
      <c r="AP31">
        <f t="shared" si="8"/>
        <v>-3.105552394770283</v>
      </c>
      <c r="AQ31">
        <f t="shared" si="8"/>
        <v>-75.931788868912975</v>
      </c>
      <c r="AR31">
        <f t="shared" si="8"/>
        <v>-79.03734126368326</v>
      </c>
      <c r="AS31">
        <f t="shared" si="8"/>
        <v>2.7092913704177199</v>
      </c>
      <c r="AT31">
        <f t="shared" si="8"/>
        <v>4.8373096813188097</v>
      </c>
      <c r="AU31">
        <f t="shared" si="8"/>
        <v>-71.490740211946715</v>
      </c>
      <c r="AW31">
        <v>28</v>
      </c>
      <c r="AX31">
        <f>IF(Z31&gt;0, (R31*SUMPRODUCT(K31:$K$98, X31:$X$98)-K31*$AZ$3)/Z31, 0)</f>
        <v>1068.9746011085035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9.562505201326349E-2</v>
      </c>
      <c r="L32" s="2">
        <v>29</v>
      </c>
      <c r="M32" s="6">
        <v>2.6203289000000001E-2</v>
      </c>
      <c r="Q32" s="4">
        <f t="shared" si="21"/>
        <v>50</v>
      </c>
      <c r="R32">
        <f t="shared" si="0"/>
        <v>50000</v>
      </c>
      <c r="S32">
        <f t="shared" si="1"/>
        <v>1059.5161759030273</v>
      </c>
      <c r="U32">
        <f t="shared" si="12"/>
        <v>2.6203289000000001E-2</v>
      </c>
      <c r="V32">
        <f t="shared" si="13"/>
        <v>0.01</v>
      </c>
      <c r="W32">
        <f t="shared" si="14"/>
        <v>0.57993477228188162</v>
      </c>
      <c r="X32">
        <f t="shared" si="15"/>
        <v>1.5196198439251334E-2</v>
      </c>
      <c r="Y32">
        <f t="shared" si="16"/>
        <v>5.7993477228188159E-3</v>
      </c>
      <c r="Z32">
        <f t="shared" si="17"/>
        <v>0.55893922611981139</v>
      </c>
      <c r="AB32">
        <f t="shared" si="18"/>
        <v>619.93554186897518</v>
      </c>
      <c r="AC32">
        <f t="shared" si="22"/>
        <v>592.20515142066006</v>
      </c>
      <c r="AE32">
        <f t="shared" si="2"/>
        <v>0</v>
      </c>
      <c r="AF32">
        <f t="shared" si="3"/>
        <v>0</v>
      </c>
      <c r="AG32">
        <f t="shared" si="3"/>
        <v>-27.94696130599057</v>
      </c>
      <c r="AH32">
        <f t="shared" si="4"/>
        <v>-759.8099219625667</v>
      </c>
      <c r="AI32">
        <f t="shared" si="23"/>
        <v>-787.75688326855732</v>
      </c>
      <c r="AJ32">
        <f t="shared" si="6"/>
        <v>27.73039044831512</v>
      </c>
      <c r="AK32">
        <f t="shared" si="19"/>
        <v>43.395487930828267</v>
      </c>
      <c r="AL32">
        <f t="shared" si="7"/>
        <v>-716.63100488941393</v>
      </c>
      <c r="AN32">
        <f t="shared" si="8"/>
        <v>0</v>
      </c>
      <c r="AO32">
        <f t="shared" si="8"/>
        <v>0</v>
      </c>
      <c r="AP32">
        <f t="shared" si="8"/>
        <v>-2.6724296284980102</v>
      </c>
      <c r="AQ32">
        <f t="shared" si="8"/>
        <v>-72.656863307864114</v>
      </c>
      <c r="AR32">
        <f t="shared" si="8"/>
        <v>-75.329292936362123</v>
      </c>
      <c r="AS32">
        <f t="shared" si="8"/>
        <v>2.6517200289682386</v>
      </c>
      <c r="AT32">
        <f t="shared" si="8"/>
        <v>4.1496957905264011</v>
      </c>
      <c r="AU32">
        <f t="shared" si="8"/>
        <v>-68.527877116867487</v>
      </c>
      <c r="AW32">
        <v>29</v>
      </c>
      <c r="AX32">
        <f>IF(Z32&gt;0, (R32*SUMPRODUCT(K32:$K$98, X32:$X$98)-K32*$AZ$3)/Z32, 0)</f>
        <v>1059.5161759030273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8.5379510726128108E-2</v>
      </c>
      <c r="L33" s="2">
        <v>30</v>
      </c>
      <c r="M33" s="6">
        <v>2.9108322999999998E-2</v>
      </c>
      <c r="Q33" s="4">
        <f t="shared" si="21"/>
        <v>50</v>
      </c>
      <c r="R33">
        <f t="shared" si="0"/>
        <v>50000</v>
      </c>
      <c r="S33">
        <f t="shared" si="1"/>
        <v>1047.4886390686775</v>
      </c>
      <c r="U33">
        <f t="shared" si="12"/>
        <v>2.9108322999999998E-2</v>
      </c>
      <c r="V33">
        <f t="shared" si="13"/>
        <v>0.01</v>
      </c>
      <c r="W33">
        <f t="shared" si="14"/>
        <v>0.55893922611981139</v>
      </c>
      <c r="X33">
        <f t="shared" si="15"/>
        <v>1.6269783531265507E-2</v>
      </c>
      <c r="Y33">
        <f t="shared" si="16"/>
        <v>5.5893922611981138E-3</v>
      </c>
      <c r="Z33">
        <f t="shared" si="17"/>
        <v>0.53708005032734774</v>
      </c>
      <c r="AB33">
        <f t="shared" si="18"/>
        <v>592.20515142066006</v>
      </c>
      <c r="AC33">
        <f t="shared" si="22"/>
        <v>562.58525098833024</v>
      </c>
      <c r="AE33">
        <f t="shared" si="2"/>
        <v>0</v>
      </c>
      <c r="AF33">
        <f t="shared" si="3"/>
        <v>0</v>
      </c>
      <c r="AG33">
        <f t="shared" si="3"/>
        <v>-26.854002516367387</v>
      </c>
      <c r="AH33">
        <f t="shared" si="4"/>
        <v>-813.48917656327535</v>
      </c>
      <c r="AI33">
        <f t="shared" si="23"/>
        <v>-840.34317907964271</v>
      </c>
      <c r="AJ33">
        <f t="shared" si="6"/>
        <v>29.619900432329814</v>
      </c>
      <c r="AK33">
        <f t="shared" si="19"/>
        <v>41.454360599446211</v>
      </c>
      <c r="AL33">
        <f t="shared" si="7"/>
        <v>-769.26891804786669</v>
      </c>
      <c r="AN33">
        <f t="shared" si="8"/>
        <v>0</v>
      </c>
      <c r="AO33">
        <f t="shared" si="8"/>
        <v>0</v>
      </c>
      <c r="AP33">
        <f t="shared" si="8"/>
        <v>-2.2927815958856606</v>
      </c>
      <c r="AQ33">
        <f t="shared" si="8"/>
        <v>-69.45530787597329</v>
      </c>
      <c r="AR33">
        <f t="shared" si="8"/>
        <v>-71.748089471858947</v>
      </c>
      <c r="AS33">
        <f t="shared" si="8"/>
        <v>2.5289326066689499</v>
      </c>
      <c r="AT33">
        <f t="shared" si="8"/>
        <v>3.5393530254452004</v>
      </c>
      <c r="AU33">
        <f t="shared" si="8"/>
        <v>-65.679803839744793</v>
      </c>
      <c r="AW33">
        <v>30</v>
      </c>
      <c r="AX33">
        <f>IF(Z33&gt;0, (R33*SUMPRODUCT(K33:$K$98, X33:$X$98)-K33*$AZ$3)/Z33, 0)</f>
        <v>1047.4886390686775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7.6231706005471522E-2</v>
      </c>
      <c r="L34" s="2">
        <v>31</v>
      </c>
      <c r="M34" s="6">
        <v>3.2245303000000003E-2</v>
      </c>
      <c r="Q34" s="4">
        <f t="shared" si="21"/>
        <v>50</v>
      </c>
      <c r="R34">
        <f t="shared" si="0"/>
        <v>50000</v>
      </c>
      <c r="S34">
        <f t="shared" si="1"/>
        <v>1033.3692928723492</v>
      </c>
      <c r="U34">
        <f t="shared" si="12"/>
        <v>3.2245303000000003E-2</v>
      </c>
      <c r="V34">
        <f t="shared" si="13"/>
        <v>0.01</v>
      </c>
      <c r="W34">
        <f t="shared" si="14"/>
        <v>0.53708005032734774</v>
      </c>
      <c r="X34">
        <f t="shared" si="15"/>
        <v>1.731830895806058E-2</v>
      </c>
      <c r="Y34">
        <f t="shared" si="16"/>
        <v>5.3708005032734778E-3</v>
      </c>
      <c r="Z34">
        <f t="shared" si="17"/>
        <v>0.51439094086601378</v>
      </c>
      <c r="AB34">
        <f t="shared" si="18"/>
        <v>562.58525098833024</v>
      </c>
      <c r="AC34">
        <f t="shared" si="22"/>
        <v>531.5558028226551</v>
      </c>
      <c r="AE34">
        <f t="shared" si="2"/>
        <v>0</v>
      </c>
      <c r="AF34">
        <f t="shared" si="3"/>
        <v>0</v>
      </c>
      <c r="AG34">
        <f t="shared" si="3"/>
        <v>-25.71954704330069</v>
      </c>
      <c r="AH34">
        <f t="shared" si="4"/>
        <v>-865.91544790302896</v>
      </c>
      <c r="AI34">
        <f t="shared" si="23"/>
        <v>-891.6349949463297</v>
      </c>
      <c r="AJ34">
        <f t="shared" si="6"/>
        <v>31.029448165675149</v>
      </c>
      <c r="AK34">
        <f t="shared" si="19"/>
        <v>39.38096756918312</v>
      </c>
      <c r="AL34">
        <f t="shared" si="7"/>
        <v>-821.22457921147145</v>
      </c>
      <c r="AN34">
        <f t="shared" si="8"/>
        <v>0</v>
      </c>
      <c r="AO34">
        <f t="shared" si="8"/>
        <v>0</v>
      </c>
      <c r="AP34">
        <f t="shared" si="8"/>
        <v>-1.9606449487987925</v>
      </c>
      <c r="AQ34">
        <f t="shared" si="8"/>
        <v>-66.010211850139896</v>
      </c>
      <c r="AR34">
        <f t="shared" si="8"/>
        <v>-67.970856798938698</v>
      </c>
      <c r="AS34">
        <f t="shared" si="8"/>
        <v>2.3654277700777655</v>
      </c>
      <c r="AT34">
        <f t="shared" si="8"/>
        <v>3.0020783419449759</v>
      </c>
      <c r="AU34">
        <f t="shared" ref="AU34:AU69" si="24">AL34*$K34</f>
        <v>-62.603350686915952</v>
      </c>
      <c r="AW34">
        <v>31</v>
      </c>
      <c r="AX34">
        <f>IF(Z34&gt;0, (R34*SUMPRODUCT(K34:$K$98, X34:$X$98)-K34*$AZ$3)/Z34, 0)</f>
        <v>1033.3692928723492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6.8064023219171002E-2</v>
      </c>
      <c r="L35" s="2">
        <v>32</v>
      </c>
      <c r="M35" s="6">
        <v>3.5522971E-2</v>
      </c>
      <c r="Q35" s="4">
        <f t="shared" si="21"/>
        <v>50</v>
      </c>
      <c r="R35">
        <f t="shared" si="0"/>
        <v>50000</v>
      </c>
      <c r="S35">
        <f t="shared" si="1"/>
        <v>1018.0866017510283</v>
      </c>
      <c r="U35">
        <f t="shared" si="12"/>
        <v>3.5522971E-2</v>
      </c>
      <c r="V35">
        <f t="shared" si="13"/>
        <v>0.01</v>
      </c>
      <c r="W35">
        <f t="shared" si="14"/>
        <v>0.51439094086601378</v>
      </c>
      <c r="X35">
        <f t="shared" si="15"/>
        <v>1.8272694475046123E-2</v>
      </c>
      <c r="Y35">
        <f t="shared" si="16"/>
        <v>5.1439094086601382E-3</v>
      </c>
      <c r="Z35">
        <f t="shared" si="17"/>
        <v>0.49097433698230747</v>
      </c>
      <c r="AB35">
        <f t="shared" si="18"/>
        <v>531.5558028226551</v>
      </c>
      <c r="AC35">
        <f t="shared" si="22"/>
        <v>499.85439428528161</v>
      </c>
      <c r="AE35">
        <f t="shared" si="2"/>
        <v>0</v>
      </c>
      <c r="AF35">
        <f t="shared" ref="AF35:AG69" si="25">-$Z35*P35</f>
        <v>0</v>
      </c>
      <c r="AG35">
        <f t="shared" si="25"/>
        <v>-24.548716849115372</v>
      </c>
      <c r="AH35">
        <f t="shared" si="4"/>
        <v>-913.63472375230617</v>
      </c>
      <c r="AI35">
        <f t="shared" si="23"/>
        <v>-938.18344060142158</v>
      </c>
      <c r="AJ35">
        <f t="shared" si="6"/>
        <v>31.701408537373482</v>
      </c>
      <c r="AK35">
        <f t="shared" si="19"/>
        <v>37.208906197585861</v>
      </c>
      <c r="AL35">
        <f t="shared" si="7"/>
        <v>-869.27312586646224</v>
      </c>
      <c r="AN35">
        <f t="shared" ref="AN35:AT69" si="26">AE35*$K35</f>
        <v>0</v>
      </c>
      <c r="AO35">
        <f t="shared" si="26"/>
        <v>0</v>
      </c>
      <c r="AP35">
        <f t="shared" si="26"/>
        <v>-1.6708844336190432</v>
      </c>
      <c r="AQ35">
        <f t="shared" si="26"/>
        <v>-62.185655051317852</v>
      </c>
      <c r="AR35">
        <f t="shared" si="26"/>
        <v>-63.856539484936896</v>
      </c>
      <c r="AS35">
        <f t="shared" si="26"/>
        <v>2.1577254067682143</v>
      </c>
      <c r="AT35">
        <f t="shared" si="26"/>
        <v>2.5325878553924399</v>
      </c>
      <c r="AU35">
        <f t="shared" si="24"/>
        <v>-59.166226222776245</v>
      </c>
      <c r="AW35">
        <v>32</v>
      </c>
      <c r="AX35">
        <f>IF(Z35&gt;0, (R35*SUMPRODUCT(K35:$K$98, X35:$X$98)-K35*$AZ$3)/Z35, 0)</f>
        <v>1018.0866017510283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6.0771449302831244E-2</v>
      </c>
      <c r="L36" s="2">
        <v>33</v>
      </c>
      <c r="M36" s="6">
        <v>4.8051124000000001E-2</v>
      </c>
      <c r="Q36" s="4">
        <f t="shared" si="21"/>
        <v>50</v>
      </c>
      <c r="R36">
        <f t="shared" si="0"/>
        <v>50000</v>
      </c>
      <c r="S36">
        <f t="shared" si="1"/>
        <v>1012.603715107774</v>
      </c>
      <c r="U36">
        <f t="shared" si="12"/>
        <v>4.8051124000000001E-2</v>
      </c>
      <c r="V36">
        <f t="shared" si="13"/>
        <v>0.01</v>
      </c>
      <c r="W36">
        <f t="shared" si="14"/>
        <v>0.49097433698230747</v>
      </c>
      <c r="X36">
        <f t="shared" si="15"/>
        <v>2.3591868747154642E-2</v>
      </c>
      <c r="Y36">
        <f t="shared" si="16"/>
        <v>4.9097433698230752E-3</v>
      </c>
      <c r="Z36">
        <f t="shared" si="17"/>
        <v>0.46247272486532975</v>
      </c>
      <c r="AB36">
        <f t="shared" si="18"/>
        <v>499.85439428528161</v>
      </c>
      <c r="AC36">
        <f t="shared" si="22"/>
        <v>468.3015993346483</v>
      </c>
      <c r="AE36">
        <f t="shared" si="2"/>
        <v>0</v>
      </c>
      <c r="AF36">
        <f t="shared" si="25"/>
        <v>0</v>
      </c>
      <c r="AG36">
        <f t="shared" si="25"/>
        <v>-23.123636243266489</v>
      </c>
      <c r="AH36">
        <f t="shared" si="4"/>
        <v>-1179.593437357732</v>
      </c>
      <c r="AI36">
        <f t="shared" si="23"/>
        <v>-1202.7170736009984</v>
      </c>
      <c r="AJ36">
        <f t="shared" si="6"/>
        <v>31.552794950633313</v>
      </c>
      <c r="AK36">
        <f t="shared" si="19"/>
        <v>34.989807599969716</v>
      </c>
      <c r="AL36">
        <f t="shared" si="7"/>
        <v>-1136.1744710503954</v>
      </c>
      <c r="AN36">
        <f t="shared" si="26"/>
        <v>0</v>
      </c>
      <c r="AO36">
        <f t="shared" si="26"/>
        <v>0</v>
      </c>
      <c r="AP36">
        <f t="shared" si="26"/>
        <v>-1.4052568876547806</v>
      </c>
      <c r="AQ36">
        <f t="shared" si="26"/>
        <v>-71.685602776337859</v>
      </c>
      <c r="AR36">
        <f t="shared" si="26"/>
        <v>-73.090859663992632</v>
      </c>
      <c r="AS36">
        <f t="shared" si="26"/>
        <v>1.9175090787050419</v>
      </c>
      <c r="AT36">
        <f t="shared" si="26"/>
        <v>2.126381318677379</v>
      </c>
      <c r="AU36">
        <f t="shared" si="24"/>
        <v>-69.046969266610205</v>
      </c>
      <c r="AW36">
        <v>33</v>
      </c>
      <c r="AX36">
        <f>IF(Z36&gt;0, (R36*SUMPRODUCT(K36:$K$98, X36:$X$98)-K36*$AZ$3)/Z36, 0)</f>
        <v>1012.603715107774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5.4260222591813609E-2</v>
      </c>
      <c r="L37" s="2">
        <v>34</v>
      </c>
      <c r="M37" s="6">
        <v>6.1583839000000001E-2</v>
      </c>
      <c r="Q37" s="4">
        <f t="shared" si="21"/>
        <v>50</v>
      </c>
      <c r="R37">
        <f t="shared" si="0"/>
        <v>50000</v>
      </c>
      <c r="S37">
        <f t="shared" si="1"/>
        <v>987.42244892545534</v>
      </c>
      <c r="U37">
        <f t="shared" si="12"/>
        <v>6.1583839000000001E-2</v>
      </c>
      <c r="V37">
        <f t="shared" si="13"/>
        <v>0.01</v>
      </c>
      <c r="W37">
        <f t="shared" si="14"/>
        <v>0.46247272486532975</v>
      </c>
      <c r="X37">
        <f t="shared" si="15"/>
        <v>2.8480845829997766E-2</v>
      </c>
      <c r="Y37">
        <f t="shared" si="16"/>
        <v>4.624727248653298E-3</v>
      </c>
      <c r="Z37">
        <f t="shared" si="17"/>
        <v>0.42936715178667867</v>
      </c>
      <c r="AB37">
        <f t="shared" si="18"/>
        <v>468.3015993346483</v>
      </c>
      <c r="AC37">
        <f t="shared" si="22"/>
        <v>423.96676450534994</v>
      </c>
      <c r="AE37">
        <f t="shared" si="2"/>
        <v>0</v>
      </c>
      <c r="AF37">
        <f t="shared" si="25"/>
        <v>0</v>
      </c>
      <c r="AG37">
        <f t="shared" si="25"/>
        <v>-21.468357589333934</v>
      </c>
      <c r="AH37">
        <f t="shared" si="4"/>
        <v>-1424.0422914998883</v>
      </c>
      <c r="AI37">
        <f t="shared" si="23"/>
        <v>-1445.5106490892222</v>
      </c>
      <c r="AJ37">
        <f t="shared" si="6"/>
        <v>44.334834829298359</v>
      </c>
      <c r="AK37">
        <f t="shared" si="19"/>
        <v>32.781111953425388</v>
      </c>
      <c r="AL37">
        <f t="shared" si="7"/>
        <v>-1368.3947023064984</v>
      </c>
      <c r="AN37">
        <f t="shared" si="26"/>
        <v>0</v>
      </c>
      <c r="AO37">
        <f t="shared" si="26"/>
        <v>0</v>
      </c>
      <c r="AP37">
        <f t="shared" si="26"/>
        <v>-1.1648778614779103</v>
      </c>
      <c r="AQ37">
        <f t="shared" si="26"/>
        <v>-77.268851716940262</v>
      </c>
      <c r="AR37">
        <f t="shared" si="26"/>
        <v>-78.433729578418166</v>
      </c>
      <c r="AS37">
        <f t="shared" si="26"/>
        <v>2.4056180064090196</v>
      </c>
      <c r="AT37">
        <f t="shared" si="26"/>
        <v>1.7787104314000233</v>
      </c>
      <c r="AU37">
        <f t="shared" si="24"/>
        <v>-74.249401140609123</v>
      </c>
      <c r="AW37">
        <v>34</v>
      </c>
      <c r="AX37">
        <f>IF(Z37&gt;0, (R37*SUMPRODUCT(K37:$K$98, X37:$X$98)-K37*$AZ$3)/Z37, 0)</f>
        <v>987.42244892545534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4.8446627314119292E-2</v>
      </c>
      <c r="L38" s="2">
        <v>35</v>
      </c>
      <c r="M38" s="6">
        <v>7.6495508000000004E-2</v>
      </c>
      <c r="Q38" s="4">
        <f t="shared" si="21"/>
        <v>50</v>
      </c>
      <c r="R38">
        <f t="shared" si="0"/>
        <v>50000</v>
      </c>
      <c r="S38">
        <f t="shared" si="1"/>
        <v>946.17789569633931</v>
      </c>
      <c r="U38">
        <f t="shared" si="12"/>
        <v>7.6495508000000004E-2</v>
      </c>
      <c r="V38">
        <f t="shared" si="13"/>
        <v>0.01</v>
      </c>
      <c r="W38">
        <f t="shared" si="14"/>
        <v>0.42936715178667867</v>
      </c>
      <c r="X38">
        <f t="shared" si="15"/>
        <v>3.2844658394435094E-2</v>
      </c>
      <c r="Y38">
        <f t="shared" si="16"/>
        <v>4.2936715178667866E-3</v>
      </c>
      <c r="Z38">
        <f t="shared" si="17"/>
        <v>0.39222882187437674</v>
      </c>
      <c r="AB38">
        <f t="shared" si="18"/>
        <v>423.96676450534994</v>
      </c>
      <c r="AC38">
        <f t="shared" si="22"/>
        <v>371.11824131255207</v>
      </c>
      <c r="AE38">
        <f t="shared" si="2"/>
        <v>0</v>
      </c>
      <c r="AF38">
        <f t="shared" si="25"/>
        <v>0</v>
      </c>
      <c r="AG38">
        <f t="shared" si="25"/>
        <v>-19.611441093718838</v>
      </c>
      <c r="AH38">
        <f t="shared" si="4"/>
        <v>-1642.2329197217548</v>
      </c>
      <c r="AI38">
        <f t="shared" si="23"/>
        <v>-1661.8443608154737</v>
      </c>
      <c r="AJ38">
        <f t="shared" si="6"/>
        <v>52.84852319279787</v>
      </c>
      <c r="AK38">
        <f t="shared" si="19"/>
        <v>29.677673515374497</v>
      </c>
      <c r="AL38">
        <f t="shared" si="7"/>
        <v>-1579.3181641073015</v>
      </c>
      <c r="AN38">
        <f t="shared" si="26"/>
        <v>0</v>
      </c>
      <c r="AO38">
        <f t="shared" si="26"/>
        <v>0</v>
      </c>
      <c r="AP38">
        <f t="shared" si="26"/>
        <v>-0.95010817776020062</v>
      </c>
      <c r="AQ38">
        <f t="shared" si="26"/>
        <v>-79.560646224737837</v>
      </c>
      <c r="AR38">
        <f t="shared" si="26"/>
        <v>-80.510754402498037</v>
      </c>
      <c r="AS38">
        <f t="shared" si="26"/>
        <v>2.5603327072230684</v>
      </c>
      <c r="AT38">
        <f t="shared" si="26"/>
        <v>1.4377831883494567</v>
      </c>
      <c r="AU38">
        <f t="shared" si="24"/>
        <v>-76.512638506925526</v>
      </c>
      <c r="AW38">
        <v>35</v>
      </c>
      <c r="AX38">
        <f>IF(Z38&gt;0, (R38*SUMPRODUCT(K38:$K$98, X38:$X$98)-K38*$AZ$3)/Z38, 0)</f>
        <v>946.17789569633931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4.3255917244749365E-2</v>
      </c>
      <c r="L39" s="2">
        <v>36</v>
      </c>
      <c r="M39" s="6">
        <v>9.2986215999999997E-2</v>
      </c>
      <c r="Q39" s="4">
        <f t="shared" si="21"/>
        <v>50</v>
      </c>
      <c r="R39">
        <f t="shared" si="0"/>
        <v>50000</v>
      </c>
      <c r="S39">
        <f t="shared" si="1"/>
        <v>890.64977312264364</v>
      </c>
      <c r="U39">
        <f t="shared" si="12"/>
        <v>9.2986215999999997E-2</v>
      </c>
      <c r="V39">
        <f t="shared" si="13"/>
        <v>0.01</v>
      </c>
      <c r="W39">
        <f t="shared" si="14"/>
        <v>0.39222882187437674</v>
      </c>
      <c r="X39">
        <f t="shared" si="15"/>
        <v>3.6471873952236319E-2</v>
      </c>
      <c r="Y39">
        <f t="shared" si="16"/>
        <v>3.9222882187437674E-3</v>
      </c>
      <c r="Z39">
        <f t="shared" si="17"/>
        <v>0.35183465970339667</v>
      </c>
      <c r="AB39">
        <f t="shared" si="18"/>
        <v>371.11824131255207</v>
      </c>
      <c r="AC39">
        <f t="shared" si="22"/>
        <v>313.36145984151278</v>
      </c>
      <c r="AE39">
        <f t="shared" si="2"/>
        <v>0</v>
      </c>
      <c r="AF39">
        <f t="shared" si="25"/>
        <v>0</v>
      </c>
      <c r="AG39">
        <f t="shared" si="25"/>
        <v>-17.591732985169834</v>
      </c>
      <c r="AH39">
        <f t="shared" si="4"/>
        <v>-1823.593697611816</v>
      </c>
      <c r="AI39">
        <f t="shared" si="23"/>
        <v>-1841.1854305969857</v>
      </c>
      <c r="AJ39">
        <f t="shared" si="6"/>
        <v>57.756781471039289</v>
      </c>
      <c r="AK39">
        <f t="shared" si="19"/>
        <v>25.978276891878647</v>
      </c>
      <c r="AL39">
        <f t="shared" si="7"/>
        <v>-1757.4503722340676</v>
      </c>
      <c r="AN39">
        <f t="shared" si="26"/>
        <v>0</v>
      </c>
      <c r="AO39">
        <f t="shared" si="26"/>
        <v>0</v>
      </c>
      <c r="AP39">
        <f t="shared" si="26"/>
        <v>-0.7609465461982341</v>
      </c>
      <c r="AQ39">
        <f t="shared" si="26"/>
        <v>-78.881218071943209</v>
      </c>
      <c r="AR39">
        <f t="shared" si="26"/>
        <v>-79.642164618141436</v>
      </c>
      <c r="AS39">
        <f t="shared" si="26"/>
        <v>2.498322559634349</v>
      </c>
      <c r="AT39">
        <f t="shared" si="26"/>
        <v>1.1237141953962875</v>
      </c>
      <c r="AU39">
        <f t="shared" si="24"/>
        <v>-76.020127863110787</v>
      </c>
      <c r="AW39">
        <v>36</v>
      </c>
      <c r="AX39">
        <f>IF(Z39&gt;0, (R39*SUMPRODUCT(K39:$K$98, X39:$X$98)-K39*$AZ$3)/Z39, 0)</f>
        <v>890.64977312264364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3.8621354682811929E-2</v>
      </c>
      <c r="L40" s="2">
        <v>37</v>
      </c>
      <c r="M40" s="6">
        <v>0.109364504</v>
      </c>
      <c r="Q40" s="4">
        <f t="shared" si="21"/>
        <v>50</v>
      </c>
      <c r="R40">
        <f t="shared" si="0"/>
        <v>50000</v>
      </c>
      <c r="S40">
        <f t="shared" si="1"/>
        <v>819.61510319583806</v>
      </c>
      <c r="U40">
        <f t="shared" si="12"/>
        <v>0.109364504</v>
      </c>
      <c r="V40">
        <f t="shared" si="13"/>
        <v>0.01</v>
      </c>
      <c r="W40">
        <f t="shared" si="14"/>
        <v>0.35183465970339667</v>
      </c>
      <c r="X40">
        <f t="shared" si="15"/>
        <v>3.8478223048470761E-2</v>
      </c>
      <c r="Y40">
        <f t="shared" si="16"/>
        <v>3.5183465970339669E-3</v>
      </c>
      <c r="Z40">
        <f t="shared" si="17"/>
        <v>0.30983809005789192</v>
      </c>
      <c r="AB40">
        <f t="shared" si="18"/>
        <v>313.36145984151278</v>
      </c>
      <c r="AC40">
        <f t="shared" si="22"/>
        <v>253.94797815680045</v>
      </c>
      <c r="AE40">
        <f t="shared" si="2"/>
        <v>0</v>
      </c>
      <c r="AF40">
        <f t="shared" si="25"/>
        <v>0</v>
      </c>
      <c r="AG40">
        <f t="shared" si="25"/>
        <v>-15.491904502894597</v>
      </c>
      <c r="AH40">
        <f t="shared" si="4"/>
        <v>-1923.9111524235379</v>
      </c>
      <c r="AI40">
        <f t="shared" si="23"/>
        <v>-1939.4030569264326</v>
      </c>
      <c r="AJ40">
        <f t="shared" si="6"/>
        <v>59.413481684712337</v>
      </c>
      <c r="AK40">
        <f t="shared" si="19"/>
        <v>21.935302188905897</v>
      </c>
      <c r="AL40">
        <f t="shared" si="7"/>
        <v>-1858.0542730528141</v>
      </c>
      <c r="AN40">
        <f t="shared" si="26"/>
        <v>0</v>
      </c>
      <c r="AO40">
        <f t="shared" si="26"/>
        <v>0</v>
      </c>
      <c r="AP40">
        <f t="shared" si="26"/>
        <v>-0.59831833851854344</v>
      </c>
      <c r="AQ40">
        <f t="shared" si="26"/>
        <v>-74.304054995966908</v>
      </c>
      <c r="AR40">
        <f t="shared" si="26"/>
        <v>-74.902373334485446</v>
      </c>
      <c r="AS40">
        <f t="shared" si="26"/>
        <v>2.2946291490860258</v>
      </c>
      <c r="AT40">
        <f t="shared" si="26"/>
        <v>0.84717108591239554</v>
      </c>
      <c r="AU40">
        <f t="shared" si="24"/>
        <v>-71.760573099487019</v>
      </c>
      <c r="AW40">
        <v>37</v>
      </c>
      <c r="AX40">
        <f>IF(Z40&gt;0, (R40*SUMPRODUCT(K40:$K$98, X40:$X$98)-K40*$AZ$3)/Z40, 0)</f>
        <v>819.61510319583806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3.4483352395367789E-2</v>
      </c>
      <c r="L41" s="2">
        <v>38</v>
      </c>
      <c r="M41" s="6">
        <v>0.12705264299999999</v>
      </c>
      <c r="Q41" s="4">
        <f t="shared" si="21"/>
        <v>50</v>
      </c>
      <c r="R41">
        <f t="shared" si="0"/>
        <v>50000</v>
      </c>
      <c r="S41">
        <f t="shared" si="1"/>
        <v>736.89236594455861</v>
      </c>
      <c r="U41">
        <f t="shared" si="12"/>
        <v>0.12705264299999999</v>
      </c>
      <c r="V41">
        <f t="shared" si="13"/>
        <v>0.01</v>
      </c>
      <c r="W41">
        <f t="shared" si="14"/>
        <v>0.30983809005789192</v>
      </c>
      <c r="X41">
        <f t="shared" si="15"/>
        <v>3.936574824392719E-2</v>
      </c>
      <c r="Y41">
        <f t="shared" si="16"/>
        <v>3.0983809005789191E-3</v>
      </c>
      <c r="Z41">
        <f t="shared" si="17"/>
        <v>0.26737396091338583</v>
      </c>
      <c r="AB41">
        <f t="shared" si="18"/>
        <v>253.94797815680045</v>
      </c>
      <c r="AC41">
        <f t="shared" si="22"/>
        <v>197.02583064943283</v>
      </c>
      <c r="AE41">
        <f t="shared" si="2"/>
        <v>0</v>
      </c>
      <c r="AF41">
        <f t="shared" si="25"/>
        <v>0</v>
      </c>
      <c r="AG41">
        <f t="shared" si="25"/>
        <v>-13.368698045669291</v>
      </c>
      <c r="AH41">
        <f t="shared" si="4"/>
        <v>-1968.2874121963596</v>
      </c>
      <c r="AI41">
        <f t="shared" si="23"/>
        <v>-1981.6561102420289</v>
      </c>
      <c r="AJ41">
        <f t="shared" si="6"/>
        <v>56.922147507367612</v>
      </c>
      <c r="AK41">
        <f t="shared" si="19"/>
        <v>17.776358470976032</v>
      </c>
      <c r="AL41">
        <f t="shared" si="7"/>
        <v>-1906.9576042636854</v>
      </c>
      <c r="AN41">
        <f t="shared" si="26"/>
        <v>0</v>
      </c>
      <c r="AO41">
        <f t="shared" si="26"/>
        <v>0</v>
      </c>
      <c r="AP41">
        <f t="shared" si="26"/>
        <v>-0.46099752577607883</v>
      </c>
      <c r="AQ41">
        <f t="shared" si="26"/>
        <v>-67.873148450133598</v>
      </c>
      <c r="AR41">
        <f t="shared" si="26"/>
        <v>-68.334145975909678</v>
      </c>
      <c r="AS41">
        <f t="shared" si="26"/>
        <v>1.9628664715976636</v>
      </c>
      <c r="AT41">
        <f t="shared" si="26"/>
        <v>0.61298843346104781</v>
      </c>
      <c r="AU41">
        <f t="shared" si="24"/>
        <v>-65.758291070850973</v>
      </c>
      <c r="AW41">
        <v>38</v>
      </c>
      <c r="AX41">
        <f>IF(Z41&gt;0, (R41*SUMPRODUCT(K41:$K$98, X41:$X$98)-K41*$AZ$3)/Z41, 0)</f>
        <v>736.89236594455861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3.0788707495864095E-2</v>
      </c>
      <c r="L42" s="2">
        <v>39</v>
      </c>
      <c r="M42" s="6">
        <v>0.145586511</v>
      </c>
      <c r="Q42" s="4">
        <f t="shared" si="21"/>
        <v>50</v>
      </c>
      <c r="R42">
        <f t="shared" si="0"/>
        <v>50000</v>
      </c>
      <c r="S42">
        <f t="shared" si="1"/>
        <v>640.78294058214829</v>
      </c>
      <c r="U42">
        <f t="shared" si="12"/>
        <v>0.145586511</v>
      </c>
      <c r="V42">
        <f t="shared" si="13"/>
        <v>0.01</v>
      </c>
      <c r="W42">
        <f t="shared" si="14"/>
        <v>0.26737396091338583</v>
      </c>
      <c r="X42">
        <f t="shared" si="15"/>
        <v>3.8926042101630219E-2</v>
      </c>
      <c r="Y42">
        <f t="shared" si="16"/>
        <v>2.6737396091338584E-3</v>
      </c>
      <c r="Z42">
        <f t="shared" si="17"/>
        <v>0.22577417920262174</v>
      </c>
      <c r="AB42">
        <f t="shared" si="18"/>
        <v>197.02583064943283</v>
      </c>
      <c r="AC42">
        <f t="shared" si="22"/>
        <v>144.67224245697687</v>
      </c>
      <c r="AE42">
        <f t="shared" si="2"/>
        <v>0</v>
      </c>
      <c r="AF42">
        <f t="shared" si="25"/>
        <v>0</v>
      </c>
      <c r="AG42">
        <f t="shared" si="25"/>
        <v>-11.288708960131087</v>
      </c>
      <c r="AH42">
        <f t="shared" si="4"/>
        <v>-1946.3021050815109</v>
      </c>
      <c r="AI42">
        <f t="shared" si="23"/>
        <v>-1957.590814041642</v>
      </c>
      <c r="AJ42">
        <f t="shared" si="6"/>
        <v>52.353588192455959</v>
      </c>
      <c r="AK42">
        <f t="shared" si="19"/>
        <v>13.791808145460299</v>
      </c>
      <c r="AL42">
        <f t="shared" si="7"/>
        <v>-1891.4454177037258</v>
      </c>
      <c r="AN42">
        <f t="shared" si="26"/>
        <v>0</v>
      </c>
      <c r="AO42">
        <f t="shared" si="26"/>
        <v>0</v>
      </c>
      <c r="AP42">
        <f t="shared" si="26"/>
        <v>-0.34756475817941618</v>
      </c>
      <c r="AQ42">
        <f t="shared" si="26"/>
        <v>-59.924126211939182</v>
      </c>
      <c r="AR42">
        <f t="shared" si="26"/>
        <v>-60.271690970118598</v>
      </c>
      <c r="AS42">
        <f t="shared" si="26"/>
        <v>1.6118993132164507</v>
      </c>
      <c r="AT42">
        <f t="shared" si="26"/>
        <v>0.424631946829653</v>
      </c>
      <c r="AU42">
        <f t="shared" si="24"/>
        <v>-58.235159710072494</v>
      </c>
      <c r="AW42">
        <v>39</v>
      </c>
      <c r="AX42">
        <f>IF(Z42&gt;0, (R42*SUMPRODUCT(K42:$K$98, X42:$X$98)-K42*$AZ$3)/Z42, 0)</f>
        <v>640.78294058214829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2.7489917407021513E-2</v>
      </c>
      <c r="L43" s="2">
        <v>40</v>
      </c>
      <c r="M43" s="6">
        <v>0.16473611299999999</v>
      </c>
      <c r="Q43" s="4">
        <f t="shared" si="21"/>
        <v>50</v>
      </c>
      <c r="R43">
        <f t="shared" si="0"/>
        <v>50000</v>
      </c>
      <c r="S43">
        <f t="shared" si="1"/>
        <v>529.21389219124035</v>
      </c>
      <c r="U43">
        <f t="shared" si="12"/>
        <v>0.16473611299999999</v>
      </c>
      <c r="V43">
        <f t="shared" si="13"/>
        <v>0.01</v>
      </c>
      <c r="W43">
        <f t="shared" si="14"/>
        <v>0.22577417920262174</v>
      </c>
      <c r="X43">
        <f t="shared" si="15"/>
        <v>3.7193160697605344E-2</v>
      </c>
      <c r="Y43">
        <f t="shared" si="16"/>
        <v>2.2577417920262174E-3</v>
      </c>
      <c r="Z43">
        <f t="shared" si="17"/>
        <v>0.18632327671299018</v>
      </c>
      <c r="AB43">
        <f t="shared" si="18"/>
        <v>144.67224245697687</v>
      </c>
      <c r="AC43">
        <f t="shared" si="22"/>
        <v>98.604866475107031</v>
      </c>
      <c r="AE43">
        <f t="shared" si="2"/>
        <v>0</v>
      </c>
      <c r="AF43">
        <f t="shared" si="25"/>
        <v>0</v>
      </c>
      <c r="AG43">
        <f t="shared" si="25"/>
        <v>-9.3161638356495082</v>
      </c>
      <c r="AH43">
        <f t="shared" si="4"/>
        <v>-1859.6580348802672</v>
      </c>
      <c r="AI43">
        <f t="shared" si="23"/>
        <v>-1868.9741987159168</v>
      </c>
      <c r="AJ43">
        <f t="shared" si="6"/>
        <v>46.067375981869844</v>
      </c>
      <c r="AK43">
        <f t="shared" si="19"/>
        <v>10.127056971988383</v>
      </c>
      <c r="AL43">
        <f t="shared" si="7"/>
        <v>-1812.7797657620586</v>
      </c>
      <c r="AN43">
        <f t="shared" si="26"/>
        <v>0</v>
      </c>
      <c r="AO43">
        <f t="shared" si="26"/>
        <v>0</v>
      </c>
      <c r="AP43">
        <f t="shared" si="26"/>
        <v>-0.25610057439228573</v>
      </c>
      <c r="AQ43">
        <f t="shared" si="26"/>
        <v>-51.121845784162481</v>
      </c>
      <c r="AR43">
        <f t="shared" si="26"/>
        <v>-51.377946358554766</v>
      </c>
      <c r="AS43">
        <f t="shared" si="26"/>
        <v>1.2663883608998086</v>
      </c>
      <c r="AT43">
        <f t="shared" si="26"/>
        <v>0.27839195973616204</v>
      </c>
      <c r="AU43">
        <f t="shared" si="24"/>
        <v>-49.833166037918794</v>
      </c>
      <c r="AW43">
        <v>40</v>
      </c>
      <c r="AX43">
        <f>IF(Z43&gt;0, (R43*SUMPRODUCT(K43:$K$98, X43:$X$98)-K43*$AZ$3)/Z43, 0)</f>
        <v>529.21389219124035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2.4544569113412063E-2</v>
      </c>
      <c r="L44" s="2">
        <v>41</v>
      </c>
      <c r="M44" s="6">
        <v>0.18528323299999999</v>
      </c>
      <c r="Q44" s="4">
        <f t="shared" si="21"/>
        <v>50</v>
      </c>
      <c r="R44">
        <f t="shared" si="0"/>
        <v>50000</v>
      </c>
      <c r="S44">
        <f t="shared" si="1"/>
        <v>399.20055450585738</v>
      </c>
      <c r="U44">
        <f t="shared" si="12"/>
        <v>0.18528323299999999</v>
      </c>
      <c r="V44">
        <f t="shared" si="13"/>
        <v>0.01</v>
      </c>
      <c r="W44">
        <f t="shared" si="14"/>
        <v>0.18632327671299018</v>
      </c>
      <c r="X44">
        <f t="shared" si="15"/>
        <v>3.4522579092536435E-2</v>
      </c>
      <c r="Y44">
        <f t="shared" si="16"/>
        <v>1.8632327671299017E-3</v>
      </c>
      <c r="Z44">
        <f t="shared" si="17"/>
        <v>0.14993746485332382</v>
      </c>
      <c r="AB44">
        <f t="shared" si="18"/>
        <v>98.604866475107031</v>
      </c>
      <c r="AC44">
        <f t="shared" si="22"/>
        <v>59.855119110649369</v>
      </c>
      <c r="AE44">
        <f t="shared" si="2"/>
        <v>0</v>
      </c>
      <c r="AF44">
        <f t="shared" si="25"/>
        <v>0</v>
      </c>
      <c r="AG44">
        <f t="shared" si="25"/>
        <v>-7.496873242666191</v>
      </c>
      <c r="AH44">
        <f t="shared" si="4"/>
        <v>-1726.1289546268217</v>
      </c>
      <c r="AI44">
        <f t="shared" si="23"/>
        <v>-1733.6258278694879</v>
      </c>
      <c r="AJ44">
        <f t="shared" si="6"/>
        <v>38.749747364457662</v>
      </c>
      <c r="AK44">
        <f t="shared" si="19"/>
        <v>6.9023406532574931</v>
      </c>
      <c r="AL44">
        <f t="shared" si="7"/>
        <v>-1687.973739851773</v>
      </c>
      <c r="AN44">
        <f t="shared" si="26"/>
        <v>0</v>
      </c>
      <c r="AO44">
        <f t="shared" si="26"/>
        <v>0</v>
      </c>
      <c r="AP44">
        <f t="shared" si="26"/>
        <v>-0.18400752343910992</v>
      </c>
      <c r="AQ44">
        <f t="shared" si="26"/>
        <v>-42.367091425499744</v>
      </c>
      <c r="AR44">
        <f t="shared" si="26"/>
        <v>-42.551098948938851</v>
      </c>
      <c r="AS44">
        <f t="shared" si="26"/>
        <v>0.95109585231418803</v>
      </c>
      <c r="AT44">
        <f t="shared" si="26"/>
        <v>0.16941497720819232</v>
      </c>
      <c r="AU44">
        <f t="shared" si="24"/>
        <v>-41.430588119416477</v>
      </c>
      <c r="AW44">
        <v>41</v>
      </c>
      <c r="AX44">
        <f>IF(Z44&gt;0, (R44*SUMPRODUCT(K44:$K$98, X44:$X$98)-K44*$AZ$3)/Z44, 0)</f>
        <v>399.20055450585738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2.1914793851260769E-2</v>
      </c>
      <c r="L45" s="2">
        <v>42</v>
      </c>
      <c r="M45" s="6">
        <v>0.20641411200000001</v>
      </c>
      <c r="Q45" s="4">
        <f t="shared" si="21"/>
        <v>50</v>
      </c>
      <c r="R45">
        <f t="shared" si="0"/>
        <v>50000</v>
      </c>
      <c r="S45">
        <f t="shared" si="1"/>
        <v>242.87016572900808</v>
      </c>
      <c r="U45">
        <f t="shared" si="12"/>
        <v>0.20641411200000001</v>
      </c>
      <c r="V45">
        <f t="shared" si="13"/>
        <v>0.01</v>
      </c>
      <c r="W45">
        <f t="shared" si="14"/>
        <v>0.14993746485332382</v>
      </c>
      <c r="X45">
        <f t="shared" si="15"/>
        <v>3.094920866323005E-2</v>
      </c>
      <c r="Y45">
        <f t="shared" si="16"/>
        <v>1.4993746485332383E-3</v>
      </c>
      <c r="Z45">
        <f t="shared" si="17"/>
        <v>0.11748888154156054</v>
      </c>
      <c r="AB45">
        <f t="shared" si="18"/>
        <v>59.855119110649369</v>
      </c>
      <c r="AC45">
        <f t="shared" si="22"/>
        <v>28.534544131314604</v>
      </c>
      <c r="AE45">
        <f t="shared" si="2"/>
        <v>0</v>
      </c>
      <c r="AF45">
        <f t="shared" si="25"/>
        <v>0</v>
      </c>
      <c r="AG45">
        <f t="shared" si="25"/>
        <v>-5.8744440770780271</v>
      </c>
      <c r="AH45">
        <f t="shared" si="4"/>
        <v>-1547.4604331615026</v>
      </c>
      <c r="AI45">
        <f t="shared" si="23"/>
        <v>-1553.3348772385807</v>
      </c>
      <c r="AJ45">
        <f t="shared" si="6"/>
        <v>31.320574979334765</v>
      </c>
      <c r="AK45">
        <f t="shared" si="19"/>
        <v>4.1898583377454566</v>
      </c>
      <c r="AL45">
        <f t="shared" si="7"/>
        <v>-1517.8244439215007</v>
      </c>
      <c r="AN45">
        <f t="shared" si="26"/>
        <v>0</v>
      </c>
      <c r="AO45">
        <f t="shared" si="26"/>
        <v>0</v>
      </c>
      <c r="AP45">
        <f t="shared" si="26"/>
        <v>-0.12873723093992478</v>
      </c>
      <c r="AQ45">
        <f t="shared" si="26"/>
        <v>-33.912276385717021</v>
      </c>
      <c r="AR45">
        <f t="shared" si="26"/>
        <v>-34.041013616656947</v>
      </c>
      <c r="AS45">
        <f t="shared" si="26"/>
        <v>0.6863839439750774</v>
      </c>
      <c r="AT45">
        <f t="shared" si="26"/>
        <v>9.18198817376778E-2</v>
      </c>
      <c r="AU45">
        <f t="shared" si="24"/>
        <v>-33.262809790944196</v>
      </c>
      <c r="AW45">
        <v>42</v>
      </c>
      <c r="AX45">
        <f>IF(Z45&gt;0, (R45*SUMPRODUCT(K45:$K$98, X45:$X$98)-K45*$AZ$3)/Z45, 0)</f>
        <v>242.87016572900808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1.9566780224339969E-2</v>
      </c>
      <c r="L46" s="2">
        <v>43</v>
      </c>
      <c r="M46" s="6">
        <v>0.22879502199999999</v>
      </c>
      <c r="Q46" s="4">
        <f t="shared" si="21"/>
        <v>50</v>
      </c>
      <c r="R46">
        <f t="shared" si="0"/>
        <v>50000</v>
      </c>
      <c r="S46">
        <f t="shared" si="1"/>
        <v>50.151764621031354</v>
      </c>
      <c r="U46">
        <f t="shared" si="12"/>
        <v>0.22879502199999999</v>
      </c>
      <c r="V46">
        <f t="shared" si="13"/>
        <v>0.01</v>
      </c>
      <c r="W46">
        <f t="shared" si="14"/>
        <v>0.11748888154156054</v>
      </c>
      <c r="X46">
        <f t="shared" si="15"/>
        <v>2.6880871237056736E-2</v>
      </c>
      <c r="Y46">
        <f t="shared" si="16"/>
        <v>1.1748888154156053E-3</v>
      </c>
      <c r="Z46">
        <f t="shared" si="17"/>
        <v>8.9433121489088191E-2</v>
      </c>
      <c r="AB46">
        <f t="shared" si="18"/>
        <v>28.534544131314604</v>
      </c>
      <c r="AC46">
        <f t="shared" si="22"/>
        <v>4.4852288582448523</v>
      </c>
      <c r="AE46">
        <f t="shared" si="2"/>
        <v>0</v>
      </c>
      <c r="AF46">
        <f t="shared" si="25"/>
        <v>0</v>
      </c>
      <c r="AG46">
        <f t="shared" si="25"/>
        <v>-4.4716560744544092</v>
      </c>
      <c r="AH46">
        <f t="shared" si="4"/>
        <v>-1344.0435618528368</v>
      </c>
      <c r="AI46">
        <f t="shared" si="23"/>
        <v>-1348.5152179272911</v>
      </c>
      <c r="AJ46">
        <f t="shared" si="6"/>
        <v>24.049315273069752</v>
      </c>
      <c r="AK46">
        <f t="shared" si="19"/>
        <v>1.9974180891920226</v>
      </c>
      <c r="AL46">
        <f t="shared" si="7"/>
        <v>-1322.4684845650293</v>
      </c>
      <c r="AN46">
        <f t="shared" si="26"/>
        <v>0</v>
      </c>
      <c r="AO46">
        <f t="shared" si="26"/>
        <v>0</v>
      </c>
      <c r="AP46">
        <f t="shared" si="26"/>
        <v>-8.7495911647684235E-2</v>
      </c>
      <c r="AQ46">
        <f t="shared" si="26"/>
        <v>-26.298604986713542</v>
      </c>
      <c r="AR46">
        <f t="shared" si="26"/>
        <v>-26.386100898361224</v>
      </c>
      <c r="AS46">
        <f t="shared" si="26"/>
        <v>0.47056766649401838</v>
      </c>
      <c r="AT46">
        <f t="shared" si="26"/>
        <v>3.9083040767341398E-2</v>
      </c>
      <c r="AU46">
        <f t="shared" si="24"/>
        <v>-25.876450191099863</v>
      </c>
      <c r="AW46">
        <v>43</v>
      </c>
      <c r="AX46">
        <f>IF(Z46&gt;0, (R46*SUMPRODUCT(K46:$K$98, X46:$X$98)-K46*$AZ$3)/Z46, 0)</f>
        <v>50.151764621031354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1.7470339486017828E-2</v>
      </c>
      <c r="L47" s="2">
        <v>44</v>
      </c>
      <c r="M47" s="6">
        <v>0.25248784600000002</v>
      </c>
      <c r="Q47" s="4">
        <f t="shared" si="21"/>
        <v>50</v>
      </c>
      <c r="R47">
        <f t="shared" si="0"/>
        <v>50000</v>
      </c>
      <c r="S47">
        <f t="shared" si="1"/>
        <v>-197.20364588051825</v>
      </c>
      <c r="U47">
        <f t="shared" si="12"/>
        <v>0.25248784600000002</v>
      </c>
      <c r="V47">
        <f t="shared" si="13"/>
        <v>0.01</v>
      </c>
      <c r="W47">
        <f t="shared" si="14"/>
        <v>8.9433121489088191E-2</v>
      </c>
      <c r="X47">
        <f t="shared" si="15"/>
        <v>2.2580776205836192E-2</v>
      </c>
      <c r="Y47">
        <f t="shared" si="16"/>
        <v>8.9433121489088194E-4</v>
      </c>
      <c r="Z47">
        <f t="shared" si="17"/>
        <v>6.5958014068361118E-2</v>
      </c>
      <c r="AB47">
        <f t="shared" si="18"/>
        <v>4.4852288582448523</v>
      </c>
      <c r="AC47">
        <f t="shared" si="22"/>
        <v>-13.007160849319327</v>
      </c>
      <c r="AE47">
        <f t="shared" si="2"/>
        <v>0</v>
      </c>
      <c r="AF47">
        <f t="shared" si="25"/>
        <v>0</v>
      </c>
      <c r="AG47">
        <f t="shared" si="25"/>
        <v>-3.2979007034180561</v>
      </c>
      <c r="AH47">
        <f t="shared" si="4"/>
        <v>-1129.0388102918096</v>
      </c>
      <c r="AI47">
        <f t="shared" si="23"/>
        <v>-1132.3367109952276</v>
      </c>
      <c r="AJ47">
        <f t="shared" si="6"/>
        <v>17.492389707564179</v>
      </c>
      <c r="AK47">
        <f t="shared" si="19"/>
        <v>0.3139660200771397</v>
      </c>
      <c r="AL47">
        <f t="shared" si="7"/>
        <v>-1114.5303552675864</v>
      </c>
      <c r="AN47">
        <f t="shared" si="26"/>
        <v>0</v>
      </c>
      <c r="AO47">
        <f t="shared" si="26"/>
        <v>0</v>
      </c>
      <c r="AP47">
        <f t="shared" si="26"/>
        <v>-5.7615444879890433E-2</v>
      </c>
      <c r="AQ47">
        <f t="shared" si="26"/>
        <v>-19.724691308687593</v>
      </c>
      <c r="AR47">
        <f t="shared" si="26"/>
        <v>-19.782306753567482</v>
      </c>
      <c r="AS47">
        <f t="shared" si="26"/>
        <v>0.3055979866128703</v>
      </c>
      <c r="AT47">
        <f t="shared" si="26"/>
        <v>5.4850929578215196E-3</v>
      </c>
      <c r="AU47">
        <f t="shared" si="24"/>
        <v>-19.471223673996793</v>
      </c>
      <c r="AW47">
        <v>44</v>
      </c>
      <c r="AX47">
        <f>IF(Z47&gt;0, (R47*SUMPRODUCT(K47:$K$98, X47:$X$98)-K47*$AZ$3)/Z47, 0)</f>
        <v>-197.20364588051825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1.5598517398230203E-2</v>
      </c>
      <c r="L48" s="2">
        <v>45</v>
      </c>
      <c r="M48" s="6">
        <v>0.27661797300000002</v>
      </c>
      <c r="Q48" s="4">
        <f t="shared" si="21"/>
        <v>50</v>
      </c>
      <c r="R48">
        <f t="shared" si="0"/>
        <v>50000</v>
      </c>
      <c r="S48">
        <f t="shared" si="1"/>
        <v>-528.53211461655974</v>
      </c>
      <c r="U48">
        <f t="shared" si="12"/>
        <v>0.27661797300000002</v>
      </c>
      <c r="V48">
        <f t="shared" si="13"/>
        <v>0.01</v>
      </c>
      <c r="W48">
        <f t="shared" si="14"/>
        <v>6.5958014068361118E-2</v>
      </c>
      <c r="X48">
        <f t="shared" si="15"/>
        <v>1.8245172154695538E-2</v>
      </c>
      <c r="Y48">
        <f t="shared" si="16"/>
        <v>6.5958014068361124E-4</v>
      </c>
      <c r="Z48">
        <f t="shared" si="17"/>
        <v>4.7053261772981969E-2</v>
      </c>
      <c r="AB48">
        <f t="shared" si="18"/>
        <v>-13.007160849319327</v>
      </c>
      <c r="AC48">
        <f t="shared" si="22"/>
        <v>-24.869159944480696</v>
      </c>
      <c r="AE48">
        <f t="shared" si="2"/>
        <v>0</v>
      </c>
      <c r="AF48">
        <f t="shared" si="25"/>
        <v>0</v>
      </c>
      <c r="AG48">
        <f t="shared" si="25"/>
        <v>-2.3526630886490985</v>
      </c>
      <c r="AH48">
        <f t="shared" si="4"/>
        <v>-912.25860773477689</v>
      </c>
      <c r="AI48">
        <f t="shared" si="23"/>
        <v>-914.61127082342603</v>
      </c>
      <c r="AJ48">
        <f t="shared" si="6"/>
        <v>11.861999095161369</v>
      </c>
      <c r="AK48">
        <f t="shared" si="19"/>
        <v>-0.91050125945235294</v>
      </c>
      <c r="AL48">
        <f t="shared" si="7"/>
        <v>-903.65977298771691</v>
      </c>
      <c r="AN48">
        <f t="shared" si="26"/>
        <v>0</v>
      </c>
      <c r="AO48">
        <f t="shared" si="26"/>
        <v>0</v>
      </c>
      <c r="AP48">
        <f t="shared" si="26"/>
        <v>-3.6698056120466969E-2</v>
      </c>
      <c r="AQ48">
        <f t="shared" si="26"/>
        <v>-14.229881764436179</v>
      </c>
      <c r="AR48">
        <f t="shared" si="26"/>
        <v>-14.266579820556647</v>
      </c>
      <c r="AS48">
        <f t="shared" si="26"/>
        <v>0.18502959926366555</v>
      </c>
      <c r="AT48">
        <f t="shared" si="26"/>
        <v>-1.420246973667804E-2</v>
      </c>
      <c r="AU48">
        <f t="shared" si="24"/>
        <v>-14.095752691029658</v>
      </c>
      <c r="AW48">
        <v>45</v>
      </c>
      <c r="AX48">
        <f>IF(Z48&gt;0, (R48*SUMPRODUCT(K48:$K$98, X48:$X$98)-K48*$AZ$3)/Z48, 0)</f>
        <v>-528.53211461655974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1.3927247676991251E-2</v>
      </c>
      <c r="L49" s="2">
        <v>46</v>
      </c>
      <c r="M49" s="6">
        <v>0.30183517399999998</v>
      </c>
      <c r="Q49" s="4">
        <f t="shared" si="21"/>
        <v>50</v>
      </c>
      <c r="R49">
        <f t="shared" si="0"/>
        <v>50000</v>
      </c>
      <c r="S49">
        <f t="shared" si="1"/>
        <v>-990.68513979007537</v>
      </c>
      <c r="U49">
        <f t="shared" si="12"/>
        <v>0.30183517399999998</v>
      </c>
      <c r="V49">
        <f t="shared" si="13"/>
        <v>0.01</v>
      </c>
      <c r="W49">
        <f t="shared" si="14"/>
        <v>4.7053261772981969E-2</v>
      </c>
      <c r="X49">
        <f t="shared" si="15"/>
        <v>1.420232945451556E-2</v>
      </c>
      <c r="Y49">
        <f t="shared" si="16"/>
        <v>4.7053261772981968E-4</v>
      </c>
      <c r="Z49">
        <f t="shared" si="17"/>
        <v>3.2380399700736584E-2</v>
      </c>
      <c r="AB49">
        <f t="shared" si="18"/>
        <v>-24.869159944480696</v>
      </c>
      <c r="AC49">
        <f t="shared" si="22"/>
        <v>-32.078780803982738</v>
      </c>
      <c r="AE49">
        <f t="shared" si="2"/>
        <v>0</v>
      </c>
      <c r="AF49">
        <f t="shared" si="25"/>
        <v>0</v>
      </c>
      <c r="AG49">
        <f t="shared" si="25"/>
        <v>-1.6190199850368292</v>
      </c>
      <c r="AH49">
        <f t="shared" si="4"/>
        <v>-710.11647272577807</v>
      </c>
      <c r="AI49">
        <f t="shared" si="23"/>
        <v>-711.73549271081492</v>
      </c>
      <c r="AJ49">
        <f t="shared" si="6"/>
        <v>7.2096208595020421</v>
      </c>
      <c r="AK49">
        <f t="shared" si="19"/>
        <v>-1.740841196113649</v>
      </c>
      <c r="AL49">
        <f t="shared" si="7"/>
        <v>-706.26671304742649</v>
      </c>
      <c r="AN49">
        <f t="shared" si="26"/>
        <v>0</v>
      </c>
      <c r="AO49">
        <f t="shared" si="26"/>
        <v>0</v>
      </c>
      <c r="AP49">
        <f t="shared" si="26"/>
        <v>-2.254849232560659E-2</v>
      </c>
      <c r="AQ49">
        <f t="shared" si="26"/>
        <v>-9.8899679951633139</v>
      </c>
      <c r="AR49">
        <f t="shared" si="26"/>
        <v>-9.9125164874889204</v>
      </c>
      <c r="AS49">
        <f t="shared" si="26"/>
        <v>0.10041017536748749</v>
      </c>
      <c r="AT49">
        <f t="shared" si="26"/>
        <v>-2.4245126504584488E-2</v>
      </c>
      <c r="AU49">
        <f t="shared" si="24"/>
        <v>-9.8363514386260178</v>
      </c>
      <c r="AW49">
        <v>46</v>
      </c>
      <c r="AX49">
        <f>IF(Z49&gt;0, (R49*SUMPRODUCT(K49:$K$98, X49:$X$98)-K49*$AZ$3)/Z49, 0)</f>
        <v>-990.68513979007537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1.2435042568742187E-2</v>
      </c>
      <c r="L50" s="2">
        <v>47</v>
      </c>
      <c r="M50" s="6">
        <v>0.327222552</v>
      </c>
      <c r="Q50" s="4">
        <f t="shared" si="21"/>
        <v>50</v>
      </c>
      <c r="R50">
        <f t="shared" si="0"/>
        <v>50000</v>
      </c>
      <c r="S50">
        <f t="shared" si="1"/>
        <v>-1663.5133918813387</v>
      </c>
      <c r="U50">
        <f t="shared" si="12"/>
        <v>0.327222552</v>
      </c>
      <c r="V50">
        <f t="shared" si="13"/>
        <v>0.01</v>
      </c>
      <c r="W50">
        <f t="shared" si="14"/>
        <v>3.2380399700736584E-2</v>
      </c>
      <c r="X50">
        <f t="shared" si="15"/>
        <v>1.0595597024855061E-2</v>
      </c>
      <c r="Y50">
        <f t="shared" si="16"/>
        <v>3.2380399700736583E-4</v>
      </c>
      <c r="Z50">
        <f t="shared" si="17"/>
        <v>2.1460998678874157E-2</v>
      </c>
      <c r="AB50">
        <f t="shared" si="18"/>
        <v>-32.078780803982738</v>
      </c>
      <c r="AC50">
        <f t="shared" si="22"/>
        <v>-35.700658705454877</v>
      </c>
      <c r="AE50">
        <f t="shared" si="2"/>
        <v>0</v>
      </c>
      <c r="AF50">
        <f t="shared" si="25"/>
        <v>0</v>
      </c>
      <c r="AG50">
        <f t="shared" si="25"/>
        <v>-1.0730499339437078</v>
      </c>
      <c r="AH50">
        <f t="shared" si="4"/>
        <v>-529.77985124275301</v>
      </c>
      <c r="AI50">
        <f t="shared" si="23"/>
        <v>-530.85290117669672</v>
      </c>
      <c r="AJ50">
        <f t="shared" si="6"/>
        <v>3.6218779014721392</v>
      </c>
      <c r="AK50">
        <f t="shared" si="19"/>
        <v>-2.2455146562787918</v>
      </c>
      <c r="AL50">
        <f t="shared" si="7"/>
        <v>-529.47653793150346</v>
      </c>
      <c r="AN50">
        <f t="shared" si="26"/>
        <v>0</v>
      </c>
      <c r="AO50">
        <f t="shared" si="26"/>
        <v>0</v>
      </c>
      <c r="AP50">
        <f t="shared" si="26"/>
        <v>-1.3343421606976E-2</v>
      </c>
      <c r="AQ50">
        <f t="shared" si="26"/>
        <v>-6.5878350022655372</v>
      </c>
      <c r="AR50">
        <f t="shared" si="26"/>
        <v>-6.6011784238725131</v>
      </c>
      <c r="AS50">
        <f t="shared" si="26"/>
        <v>4.5038205883592669E-2</v>
      </c>
      <c r="AT50">
        <f t="shared" si="26"/>
        <v>-2.7923070339561255E-2</v>
      </c>
      <c r="AU50">
        <f t="shared" si="24"/>
        <v>-6.5840632883284833</v>
      </c>
      <c r="AW50">
        <v>47</v>
      </c>
      <c r="AX50">
        <f>IF(Z50&gt;0, (R50*SUMPRODUCT(K50:$K$98, X50:$X$98)-K50*$AZ$3)/Z50, 0)</f>
        <v>-1663.5133918813387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1.1102716579234095E-2</v>
      </c>
      <c r="L51" s="2">
        <v>48</v>
      </c>
      <c r="M51" s="6">
        <v>0.35219428400000002</v>
      </c>
      <c r="Q51" s="4">
        <f t="shared" si="21"/>
        <v>50</v>
      </c>
      <c r="R51">
        <f t="shared" si="0"/>
        <v>50000</v>
      </c>
      <c r="S51">
        <f t="shared" si="1"/>
        <v>-2680.6052807523283</v>
      </c>
      <c r="U51">
        <f t="shared" si="12"/>
        <v>0.35219428400000002</v>
      </c>
      <c r="V51">
        <f t="shared" si="13"/>
        <v>0.01</v>
      </c>
      <c r="W51">
        <f t="shared" si="14"/>
        <v>2.1460998678874157E-2</v>
      </c>
      <c r="X51">
        <f t="shared" si="15"/>
        <v>7.5584410636310301E-3</v>
      </c>
      <c r="Y51">
        <f t="shared" si="16"/>
        <v>2.1460998678874159E-4</v>
      </c>
      <c r="Z51">
        <f t="shared" si="17"/>
        <v>1.3687947628454385E-2</v>
      </c>
      <c r="AB51">
        <f t="shared" si="18"/>
        <v>-35.700658705454877</v>
      </c>
      <c r="AC51">
        <f t="shared" si="22"/>
        <v>-36.691984695496132</v>
      </c>
      <c r="AE51">
        <f t="shared" si="2"/>
        <v>0</v>
      </c>
      <c r="AF51">
        <f t="shared" si="25"/>
        <v>0</v>
      </c>
      <c r="AG51">
        <f t="shared" si="25"/>
        <v>-0.68439738142271922</v>
      </c>
      <c r="AH51">
        <f t="shared" si="4"/>
        <v>-377.92205318155152</v>
      </c>
      <c r="AI51">
        <f t="shared" si="23"/>
        <v>-378.60645056297426</v>
      </c>
      <c r="AJ51">
        <f t="shared" si="6"/>
        <v>0.9913259900412541</v>
      </c>
      <c r="AK51">
        <f t="shared" si="19"/>
        <v>-2.4990461093818417</v>
      </c>
      <c r="AL51">
        <f t="shared" si="7"/>
        <v>-380.11417068231481</v>
      </c>
      <c r="AN51">
        <f t="shared" si="26"/>
        <v>0</v>
      </c>
      <c r="AO51">
        <f t="shared" si="26"/>
        <v>0</v>
      </c>
      <c r="AP51">
        <f t="shared" si="26"/>
        <v>-7.5986701535064255E-3</v>
      </c>
      <c r="AQ51">
        <f t="shared" si="26"/>
        <v>-4.1959614455170016</v>
      </c>
      <c r="AR51">
        <f t="shared" si="26"/>
        <v>-4.2035601156705082</v>
      </c>
      <c r="AS51">
        <f t="shared" si="26"/>
        <v>1.1006411505056685E-2</v>
      </c>
      <c r="AT51">
        <f t="shared" si="26"/>
        <v>-2.7746200670904237E-2</v>
      </c>
      <c r="AU51">
        <f t="shared" si="24"/>
        <v>-4.220299904836355</v>
      </c>
      <c r="AW51">
        <v>48</v>
      </c>
      <c r="AX51">
        <f>IF(Z51&gt;0, (R51*SUMPRODUCT(K51:$K$98, X51:$X$98)-K51*$AZ$3)/Z51, 0)</f>
        <v>-2680.6052807523283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9.9131398028875842E-3</v>
      </c>
      <c r="L52" s="2">
        <v>49</v>
      </c>
      <c r="M52" s="6">
        <v>0.377763185</v>
      </c>
      <c r="Q52" s="4">
        <f t="shared" si="21"/>
        <v>50</v>
      </c>
      <c r="R52">
        <f t="shared" si="0"/>
        <v>50000</v>
      </c>
      <c r="S52">
        <f t="shared" si="1"/>
        <v>-4282.8074201216032</v>
      </c>
      <c r="U52">
        <f t="shared" si="12"/>
        <v>0.377763185</v>
      </c>
      <c r="V52">
        <f t="shared" si="13"/>
        <v>0.01</v>
      </c>
      <c r="W52">
        <f t="shared" si="14"/>
        <v>1.3687947628454385E-2</v>
      </c>
      <c r="X52">
        <f t="shared" si="15"/>
        <v>5.1708026922381248E-3</v>
      </c>
      <c r="Y52">
        <f t="shared" si="16"/>
        <v>1.3687947628454386E-4</v>
      </c>
      <c r="Z52">
        <f t="shared" si="17"/>
        <v>8.3802654599317156E-3</v>
      </c>
      <c r="AB52">
        <f t="shared" si="18"/>
        <v>-36.691984695496132</v>
      </c>
      <c r="AC52">
        <f t="shared" si="22"/>
        <v>-35.891063094384329</v>
      </c>
      <c r="AE52">
        <f t="shared" si="2"/>
        <v>0</v>
      </c>
      <c r="AF52">
        <f t="shared" si="25"/>
        <v>0</v>
      </c>
      <c r="AG52">
        <f t="shared" si="25"/>
        <v>-0.41901327299658575</v>
      </c>
      <c r="AH52">
        <f t="shared" si="4"/>
        <v>-258.54013461190624</v>
      </c>
      <c r="AI52">
        <f t="shared" si="23"/>
        <v>-258.95914788490285</v>
      </c>
      <c r="AJ52">
        <f t="shared" si="6"/>
        <v>-0.80092160111180277</v>
      </c>
      <c r="AK52">
        <f t="shared" si="19"/>
        <v>-2.5684389286847296</v>
      </c>
      <c r="AL52">
        <f t="shared" si="7"/>
        <v>-262.32850841469934</v>
      </c>
      <c r="AN52">
        <f t="shared" si="26"/>
        <v>0</v>
      </c>
      <c r="AO52">
        <f t="shared" si="26"/>
        <v>0</v>
      </c>
      <c r="AP52">
        <f t="shared" si="26"/>
        <v>-4.1537371544806559E-3</v>
      </c>
      <c r="AQ52">
        <f t="shared" si="26"/>
        <v>-2.5629444990652015</v>
      </c>
      <c r="AR52">
        <f t="shared" si="26"/>
        <v>-2.5670982362196826</v>
      </c>
      <c r="AS52">
        <f t="shared" si="26"/>
        <v>-7.9396478029738655E-3</v>
      </c>
      <c r="AT52">
        <f t="shared" si="26"/>
        <v>-2.5461294175230537E-2</v>
      </c>
      <c r="AU52">
        <f t="shared" si="24"/>
        <v>-2.6004991781978868</v>
      </c>
      <c r="AW52">
        <v>49</v>
      </c>
      <c r="AX52">
        <f>IF(Z52&gt;0, (R52*SUMPRODUCT(K52:$K$98, X52:$X$98)-K52*$AZ$3)/Z52, 0)</f>
        <v>-4282.8074201216032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8.8510176811496272E-3</v>
      </c>
      <c r="L53" s="2">
        <v>50</v>
      </c>
      <c r="M53" s="6">
        <v>0.40377970400000002</v>
      </c>
      <c r="Q53" s="4">
        <f t="shared" si="21"/>
        <v>50</v>
      </c>
      <c r="R53">
        <f t="shared" si="0"/>
        <v>50000</v>
      </c>
      <c r="S53">
        <f t="shared" si="1"/>
        <v>-6919.3379419970124</v>
      </c>
      <c r="U53">
        <f t="shared" si="12"/>
        <v>0.40377970400000002</v>
      </c>
      <c r="V53">
        <f t="shared" si="13"/>
        <v>0.01</v>
      </c>
      <c r="W53">
        <f t="shared" si="14"/>
        <v>8.3802654599317156E-3</v>
      </c>
      <c r="X53">
        <f t="shared" si="15"/>
        <v>3.3837811068526519E-3</v>
      </c>
      <c r="Y53">
        <f t="shared" si="16"/>
        <v>8.3802654599317156E-5</v>
      </c>
      <c r="Z53">
        <f t="shared" si="17"/>
        <v>4.9126816984797457E-3</v>
      </c>
      <c r="AB53">
        <f t="shared" si="18"/>
        <v>-35.891063094384329</v>
      </c>
      <c r="AC53">
        <f t="shared" si="22"/>
        <v>-33.992504873245231</v>
      </c>
      <c r="AE53">
        <f t="shared" si="2"/>
        <v>0</v>
      </c>
      <c r="AF53">
        <f t="shared" si="25"/>
        <v>0</v>
      </c>
      <c r="AG53">
        <f t="shared" si="25"/>
        <v>-0.24563408492398728</v>
      </c>
      <c r="AH53">
        <f t="shared" si="4"/>
        <v>-169.1890553426326</v>
      </c>
      <c r="AI53">
        <f t="shared" si="23"/>
        <v>-169.43468942755658</v>
      </c>
      <c r="AJ53">
        <f t="shared" si="6"/>
        <v>-1.8985582211390977</v>
      </c>
      <c r="AK53">
        <f t="shared" si="19"/>
        <v>-2.5123744166069031</v>
      </c>
      <c r="AL53">
        <f t="shared" si="7"/>
        <v>-173.84562206530256</v>
      </c>
      <c r="AN53">
        <f t="shared" si="26"/>
        <v>0</v>
      </c>
      <c r="AO53">
        <f t="shared" si="26"/>
        <v>0</v>
      </c>
      <c r="AP53">
        <f t="shared" si="26"/>
        <v>-2.1741116287552205E-3</v>
      </c>
      <c r="AQ53">
        <f t="shared" si="26"/>
        <v>-1.4974953202946439</v>
      </c>
      <c r="AR53">
        <f t="shared" si="26"/>
        <v>-1.4996694319233992</v>
      </c>
      <c r="AS53">
        <f t="shared" si="26"/>
        <v>-1.6804172383994138E-2</v>
      </c>
      <c r="AT53">
        <f t="shared" si="26"/>
        <v>-2.2237070383055679E-2</v>
      </c>
      <c r="AU53">
        <f t="shared" si="24"/>
        <v>-1.5387106746904489</v>
      </c>
      <c r="AW53">
        <v>50</v>
      </c>
      <c r="AX53">
        <f>IF(Z53&gt;0, (R53*SUMPRODUCT(K53:$K$98, X53:$X$98)-K53*$AZ$3)/Z53, 0)</f>
        <v>-6919.3379419970124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7.9026943581693102E-3</v>
      </c>
      <c r="L54" s="2">
        <v>51</v>
      </c>
      <c r="M54" s="6">
        <v>0.43007572599999999</v>
      </c>
      <c r="Q54" s="4">
        <f t="shared" si="21"/>
        <v>50</v>
      </c>
      <c r="R54">
        <f t="shared" si="0"/>
        <v>50000</v>
      </c>
      <c r="S54">
        <f t="shared" si="1"/>
        <v>-11453.875398664213</v>
      </c>
      <c r="U54">
        <f t="shared" si="12"/>
        <v>0.43007572599999999</v>
      </c>
      <c r="V54">
        <f t="shared" si="13"/>
        <v>0.01</v>
      </c>
      <c r="W54">
        <f t="shared" si="14"/>
        <v>4.9126816984797457E-3</v>
      </c>
      <c r="X54">
        <f t="shared" si="15"/>
        <v>2.1128251480805895E-3</v>
      </c>
      <c r="Y54">
        <f t="shared" si="16"/>
        <v>4.9126816984797458E-5</v>
      </c>
      <c r="Z54">
        <f t="shared" si="17"/>
        <v>2.7507297334143587E-3</v>
      </c>
      <c r="AB54">
        <f t="shared" si="18"/>
        <v>-33.992504873245231</v>
      </c>
      <c r="AC54">
        <f t="shared" si="22"/>
        <v>-31.506515621928891</v>
      </c>
      <c r="AE54">
        <f t="shared" si="2"/>
        <v>0</v>
      </c>
      <c r="AF54">
        <f t="shared" si="25"/>
        <v>0</v>
      </c>
      <c r="AG54">
        <f t="shared" si="25"/>
        <v>-0.13753648667071794</v>
      </c>
      <c r="AH54">
        <f t="shared" si="4"/>
        <v>-105.64125740402947</v>
      </c>
      <c r="AI54">
        <f t="shared" si="23"/>
        <v>-105.77879389070019</v>
      </c>
      <c r="AJ54">
        <f t="shared" si="6"/>
        <v>-2.4859892513163402</v>
      </c>
      <c r="AK54">
        <f t="shared" si="19"/>
        <v>-2.3794753411271663</v>
      </c>
      <c r="AL54">
        <f t="shared" si="7"/>
        <v>-110.64425848314369</v>
      </c>
      <c r="AN54">
        <f t="shared" si="26"/>
        <v>0</v>
      </c>
      <c r="AO54">
        <f t="shared" si="26"/>
        <v>0</v>
      </c>
      <c r="AP54">
        <f t="shared" si="26"/>
        <v>-1.0869088172551112E-3</v>
      </c>
      <c r="AQ54">
        <f t="shared" si="26"/>
        <v>-0.83485056887673559</v>
      </c>
      <c r="AR54">
        <f t="shared" si="26"/>
        <v>-0.83593747769399063</v>
      </c>
      <c r="AS54">
        <f t="shared" si="26"/>
        <v>-1.9646013230847189E-2</v>
      </c>
      <c r="AT54">
        <f t="shared" si="26"/>
        <v>-1.8804266353728651E-2</v>
      </c>
      <c r="AU54">
        <f t="shared" si="24"/>
        <v>-0.87438775727856644</v>
      </c>
      <c r="AW54">
        <v>51</v>
      </c>
      <c r="AX54">
        <f>IF(Z54&gt;0, (R54*SUMPRODUCT(K54:$K$98, X54:$X$98)-K54*$AZ$3)/Z54, 0)</f>
        <v>-11453.875398664213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7.0559771055083119E-3</v>
      </c>
      <c r="L55" s="2">
        <v>52</v>
      </c>
      <c r="M55" s="6">
        <v>0.45648519999999998</v>
      </c>
      <c r="Q55" s="4">
        <f t="shared" si="21"/>
        <v>50</v>
      </c>
      <c r="R55">
        <f t="shared" si="0"/>
        <v>50000</v>
      </c>
      <c r="S55">
        <f t="shared" si="1"/>
        <v>-19614.040410852649</v>
      </c>
      <c r="U55">
        <f t="shared" si="12"/>
        <v>0.45648519999999998</v>
      </c>
      <c r="V55">
        <f t="shared" si="13"/>
        <v>0.01</v>
      </c>
      <c r="W55">
        <f t="shared" si="14"/>
        <v>2.7507297334143587E-3</v>
      </c>
      <c r="X55">
        <f t="shared" si="15"/>
        <v>1.2556674125036001E-3</v>
      </c>
      <c r="Y55">
        <f t="shared" si="16"/>
        <v>2.7507297334143586E-5</v>
      </c>
      <c r="Z55">
        <f t="shared" si="17"/>
        <v>1.467555023576615E-3</v>
      </c>
      <c r="AB55">
        <f t="shared" si="18"/>
        <v>-31.506515621928891</v>
      </c>
      <c r="AC55">
        <f t="shared" si="22"/>
        <v>-28.78468353758154</v>
      </c>
      <c r="AE55">
        <f t="shared" si="2"/>
        <v>0</v>
      </c>
      <c r="AF55">
        <f t="shared" si="25"/>
        <v>0</v>
      </c>
      <c r="AG55">
        <f t="shared" si="25"/>
        <v>-7.3377751178830747E-2</v>
      </c>
      <c r="AH55">
        <f t="shared" si="4"/>
        <v>-62.783370625180005</v>
      </c>
      <c r="AI55">
        <f t="shared" si="23"/>
        <v>-62.856748376358837</v>
      </c>
      <c r="AJ55">
        <f t="shared" si="6"/>
        <v>-2.7218320843473514</v>
      </c>
      <c r="AK55">
        <f t="shared" si="19"/>
        <v>-2.2054560935350227</v>
      </c>
      <c r="AL55">
        <f t="shared" si="7"/>
        <v>-67.784036554241212</v>
      </c>
      <c r="AN55">
        <f t="shared" si="26"/>
        <v>0</v>
      </c>
      <c r="AO55">
        <f t="shared" si="26"/>
        <v>0</v>
      </c>
      <c r="AP55">
        <f t="shared" si="26"/>
        <v>-5.1775173237151532E-4</v>
      </c>
      <c r="AQ55">
        <f t="shared" si="26"/>
        <v>-0.44299802573791319</v>
      </c>
      <c r="AR55">
        <f t="shared" si="26"/>
        <v>-0.4435157774702847</v>
      </c>
      <c r="AS55">
        <f t="shared" si="26"/>
        <v>-1.9205184872192881E-2</v>
      </c>
      <c r="AT55">
        <f t="shared" si="26"/>
        <v>-1.5561647703186918E-2</v>
      </c>
      <c r="AU55">
        <f t="shared" si="24"/>
        <v>-0.47828261004566452</v>
      </c>
      <c r="AW55">
        <v>52</v>
      </c>
      <c r="AX55">
        <f>IF(Z55&gt;0, (R55*SUMPRODUCT(K55:$K$98, X55:$X$98)-K55*$AZ$3)/Z55, 0)</f>
        <v>-19614.040410852649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6.2999795584895634E-3</v>
      </c>
      <c r="L56" s="2">
        <v>53</v>
      </c>
      <c r="M56" s="6">
        <v>0.483034941</v>
      </c>
      <c r="Q56" s="4">
        <f t="shared" si="21"/>
        <v>50</v>
      </c>
      <c r="R56">
        <f t="shared" si="0"/>
        <v>50000</v>
      </c>
      <c r="S56">
        <f t="shared" si="1"/>
        <v>-35016.267334512951</v>
      </c>
      <c r="U56">
        <f t="shared" si="12"/>
        <v>0.483034941</v>
      </c>
      <c r="V56">
        <f t="shared" si="13"/>
        <v>0.01</v>
      </c>
      <c r="W56">
        <f t="shared" si="14"/>
        <v>1.467555023576615E-3</v>
      </c>
      <c r="X56">
        <f t="shared" si="15"/>
        <v>7.0888035422758385E-4</v>
      </c>
      <c r="Y56">
        <f t="shared" si="16"/>
        <v>1.4675550235766149E-5</v>
      </c>
      <c r="Z56">
        <f t="shared" si="17"/>
        <v>7.43999119113265E-4</v>
      </c>
      <c r="AB56">
        <f t="shared" si="18"/>
        <v>-28.78468353758154</v>
      </c>
      <c r="AC56">
        <f t="shared" si="22"/>
        <v>-26.052072051512233</v>
      </c>
      <c r="AE56">
        <f t="shared" si="2"/>
        <v>0</v>
      </c>
      <c r="AF56">
        <f t="shared" si="25"/>
        <v>0</v>
      </c>
      <c r="AG56">
        <f t="shared" si="25"/>
        <v>-3.719995595566325E-2</v>
      </c>
      <c r="AH56">
        <f t="shared" si="4"/>
        <v>-35.444017711379189</v>
      </c>
      <c r="AI56">
        <f t="shared" si="23"/>
        <v>-35.481217667334853</v>
      </c>
      <c r="AJ56">
        <f t="shared" si="6"/>
        <v>-2.732611486069306</v>
      </c>
      <c r="AK56">
        <f t="shared" si="19"/>
        <v>-2.014927847630708</v>
      </c>
      <c r="AL56">
        <f t="shared" si="7"/>
        <v>-40.228757001034872</v>
      </c>
      <c r="AN56">
        <f t="shared" si="26"/>
        <v>0</v>
      </c>
      <c r="AO56">
        <f t="shared" si="26"/>
        <v>0</v>
      </c>
      <c r="AP56">
        <f t="shared" si="26"/>
        <v>-2.3435896209739057E-4</v>
      </c>
      <c r="AQ56">
        <f t="shared" si="26"/>
        <v>-0.22329658705243094</v>
      </c>
      <c r="AR56">
        <f t="shared" si="26"/>
        <v>-0.22353094601452833</v>
      </c>
      <c r="AS56">
        <f t="shared" si="26"/>
        <v>-1.7215396503530416E-2</v>
      </c>
      <c r="AT56">
        <f t="shared" si="26"/>
        <v>-1.2694004251904834E-2</v>
      </c>
      <c r="AU56">
        <f t="shared" si="24"/>
        <v>-0.25344034676996363</v>
      </c>
      <c r="AW56">
        <v>53</v>
      </c>
      <c r="AX56">
        <f>IF(Z56&gt;0, (R56*SUMPRODUCT(K56:$K$98, X56:$X$98)-K56*$AZ$3)/Z56, 0)</f>
        <v>-35016.267334512951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5.6249817486513955E-3</v>
      </c>
      <c r="L57" s="2">
        <v>54</v>
      </c>
      <c r="M57" s="6">
        <v>0.509773425</v>
      </c>
      <c r="Q57" s="4">
        <f t="shared" si="21"/>
        <v>50</v>
      </c>
      <c r="R57">
        <f t="shared" si="0"/>
        <v>50000</v>
      </c>
      <c r="S57">
        <f t="shared" si="1"/>
        <v>-65605.319077622436</v>
      </c>
      <c r="U57">
        <f t="shared" si="12"/>
        <v>0.509773425</v>
      </c>
      <c r="V57">
        <f t="shared" si="13"/>
        <v>0.01</v>
      </c>
      <c r="W57">
        <f t="shared" si="14"/>
        <v>7.43999119113265E-4</v>
      </c>
      <c r="X57">
        <f t="shared" si="15"/>
        <v>3.7927097914735208E-4</v>
      </c>
      <c r="Y57">
        <f t="shared" si="16"/>
        <v>7.4399911911326503E-6</v>
      </c>
      <c r="Z57">
        <f t="shared" si="17"/>
        <v>3.5728814877478029E-4</v>
      </c>
      <c r="AB57">
        <f t="shared" si="18"/>
        <v>-26.052072051512233</v>
      </c>
      <c r="AC57">
        <f t="shared" si="22"/>
        <v>-23.440003003022497</v>
      </c>
      <c r="AE57">
        <f t="shared" si="2"/>
        <v>0</v>
      </c>
      <c r="AF57">
        <f t="shared" si="25"/>
        <v>0</v>
      </c>
      <c r="AG57">
        <f t="shared" si="25"/>
        <v>-1.7864407438739016E-2</v>
      </c>
      <c r="AH57">
        <f t="shared" si="4"/>
        <v>-18.963548957367603</v>
      </c>
      <c r="AI57">
        <f t="shared" si="23"/>
        <v>-18.981413364806343</v>
      </c>
      <c r="AJ57">
        <f t="shared" si="6"/>
        <v>-2.6120690484897366</v>
      </c>
      <c r="AK57">
        <f t="shared" si="19"/>
        <v>-1.8236450436058564</v>
      </c>
      <c r="AL57">
        <f t="shared" si="7"/>
        <v>-23.417127456901937</v>
      </c>
      <c r="AN57">
        <f t="shared" si="26"/>
        <v>0</v>
      </c>
      <c r="AO57">
        <f t="shared" si="26"/>
        <v>0</v>
      </c>
      <c r="AP57">
        <f t="shared" si="26"/>
        <v>-1.0048696579337919E-4</v>
      </c>
      <c r="AQ57">
        <f t="shared" si="26"/>
        <v>-0.10666961677484997</v>
      </c>
      <c r="AR57">
        <f t="shared" si="26"/>
        <v>-0.10677010374064336</v>
      </c>
      <c r="AS57">
        <f t="shared" si="26"/>
        <v>-1.4692840723971985E-2</v>
      </c>
      <c r="AT57">
        <f t="shared" si="26"/>
        <v>-1.0257970086301521E-2</v>
      </c>
      <c r="AU57">
        <f t="shared" si="24"/>
        <v>-0.13172091455091686</v>
      </c>
      <c r="AW57">
        <v>54</v>
      </c>
      <c r="AX57">
        <f>IF(Z57&gt;0, (R57*SUMPRODUCT(K57:$K$98, X57:$X$98)-K57*$AZ$3)/Z57, 0)</f>
        <v>-65605.319077622436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5.0223051327244602E-3</v>
      </c>
      <c r="L58" s="2">
        <v>55</v>
      </c>
      <c r="M58" s="6">
        <v>0.53654903799999998</v>
      </c>
      <c r="Q58" s="4">
        <f t="shared" si="21"/>
        <v>50</v>
      </c>
      <c r="R58">
        <f t="shared" si="0"/>
        <v>50000</v>
      </c>
      <c r="S58">
        <f t="shared" si="1"/>
        <v>-129712.68317848776</v>
      </c>
      <c r="U58">
        <f t="shared" si="12"/>
        <v>0.53654903799999998</v>
      </c>
      <c r="V58">
        <f t="shared" si="13"/>
        <v>0.01</v>
      </c>
      <c r="W58">
        <f t="shared" si="14"/>
        <v>3.5728814877478029E-4</v>
      </c>
      <c r="X58">
        <f t="shared" si="15"/>
        <v>1.9170261251390925E-4</v>
      </c>
      <c r="Y58">
        <f t="shared" si="16"/>
        <v>3.572881487747803E-6</v>
      </c>
      <c r="Z58">
        <f t="shared" si="17"/>
        <v>1.6201265477312323E-4</v>
      </c>
      <c r="AB58">
        <f t="shared" si="18"/>
        <v>-23.440003003022497</v>
      </c>
      <c r="AC58">
        <f t="shared" si="22"/>
        <v>-21.015096159491847</v>
      </c>
      <c r="AE58">
        <f t="shared" si="2"/>
        <v>0</v>
      </c>
      <c r="AF58">
        <f t="shared" si="25"/>
        <v>0</v>
      </c>
      <c r="AG58">
        <f t="shared" si="25"/>
        <v>-8.1006327386561622E-3</v>
      </c>
      <c r="AH58">
        <f t="shared" si="4"/>
        <v>-9.5851306256954629</v>
      </c>
      <c r="AI58">
        <f t="shared" si="23"/>
        <v>-9.5932312584341197</v>
      </c>
      <c r="AJ58">
        <f t="shared" si="6"/>
        <v>-2.4249068435306498</v>
      </c>
      <c r="AK58">
        <f t="shared" si="19"/>
        <v>-1.6408002102115748</v>
      </c>
      <c r="AL58">
        <f t="shared" si="7"/>
        <v>-13.658938312176344</v>
      </c>
      <c r="AN58">
        <f t="shared" si="26"/>
        <v>0</v>
      </c>
      <c r="AO58">
        <f t="shared" si="26"/>
        <v>0</v>
      </c>
      <c r="AP58">
        <f t="shared" si="26"/>
        <v>-4.0683849381668647E-5</v>
      </c>
      <c r="AQ58">
        <f t="shared" si="26"/>
        <v>-4.813945073926474E-2</v>
      </c>
      <c r="AR58">
        <f t="shared" si="26"/>
        <v>-4.8180134588646416E-2</v>
      </c>
      <c r="AS58">
        <f t="shared" si="26"/>
        <v>-1.2178622086642651E-2</v>
      </c>
      <c r="AT58">
        <f t="shared" si="26"/>
        <v>-8.2405993175209656E-3</v>
      </c>
      <c r="AU58">
        <f t="shared" si="24"/>
        <v>-6.8599355992810029E-2</v>
      </c>
      <c r="AW58">
        <v>55</v>
      </c>
      <c r="AX58">
        <f>IF(Z58&gt;0, (R58*SUMPRODUCT(K58:$K$98, X58:$X$98)-K58*$AZ$3)/Z58, 0)</f>
        <v>-129712.68317848776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4.4842010113611249E-3</v>
      </c>
      <c r="L59" s="2">
        <v>56</v>
      </c>
      <c r="M59" s="6">
        <v>0.56320604299999999</v>
      </c>
      <c r="Q59" s="4">
        <f t="shared" si="21"/>
        <v>50</v>
      </c>
      <c r="R59">
        <f t="shared" si="0"/>
        <v>50000</v>
      </c>
      <c r="S59">
        <f t="shared" si="1"/>
        <v>-271930.3140961891</v>
      </c>
      <c r="U59">
        <f t="shared" si="12"/>
        <v>0.56320604299999999</v>
      </c>
      <c r="V59">
        <f t="shared" si="13"/>
        <v>0.01</v>
      </c>
      <c r="W59">
        <f t="shared" si="14"/>
        <v>1.6201265477312323E-4</v>
      </c>
      <c r="X59">
        <f t="shared" si="15"/>
        <v>9.1246506210695798E-5</v>
      </c>
      <c r="Y59">
        <f t="shared" si="16"/>
        <v>1.6201265477312323E-6</v>
      </c>
      <c r="Z59">
        <f t="shared" si="17"/>
        <v>6.914602201469621E-5</v>
      </c>
      <c r="AB59">
        <f t="shared" si="18"/>
        <v>-21.015096159491847</v>
      </c>
      <c r="AC59">
        <f t="shared" si="22"/>
        <v>-18.802899484958346</v>
      </c>
      <c r="AE59">
        <f t="shared" si="2"/>
        <v>0</v>
      </c>
      <c r="AF59">
        <f t="shared" si="25"/>
        <v>0</v>
      </c>
      <c r="AG59">
        <f t="shared" si="25"/>
        <v>-3.4573011007348105E-3</v>
      </c>
      <c r="AH59">
        <f t="shared" si="4"/>
        <v>-4.5623253105347903</v>
      </c>
      <c r="AI59">
        <f t="shared" si="23"/>
        <v>-4.5657826116355249</v>
      </c>
      <c r="AJ59">
        <f t="shared" si="6"/>
        <v>-2.2121966745335016</v>
      </c>
      <c r="AK59">
        <f t="shared" si="19"/>
        <v>-1.4710567311644294</v>
      </c>
      <c r="AL59">
        <f t="shared" si="7"/>
        <v>-8.2490360173334558</v>
      </c>
      <c r="AN59">
        <f t="shared" si="26"/>
        <v>0</v>
      </c>
      <c r="AO59">
        <f t="shared" si="26"/>
        <v>0</v>
      </c>
      <c r="AP59">
        <f t="shared" si="26"/>
        <v>-1.5503233092494969E-5</v>
      </c>
      <c r="AQ59">
        <f t="shared" si="26"/>
        <v>-2.0458383771658564E-2</v>
      </c>
      <c r="AR59">
        <f t="shared" si="26"/>
        <v>-2.047388700475106E-2</v>
      </c>
      <c r="AS59">
        <f t="shared" si="26"/>
        <v>-9.9199345652728442E-3</v>
      </c>
      <c r="AT59">
        <f t="shared" si="26"/>
        <v>-6.5965140816571241E-3</v>
      </c>
      <c r="AU59">
        <f t="shared" si="24"/>
        <v>-3.6990335651681028E-2</v>
      </c>
      <c r="AW59">
        <v>56</v>
      </c>
      <c r="AX59">
        <f>IF(Z59&gt;0, (R59*SUMPRODUCT(K59:$K$98, X59:$X$98)-K59*$AZ$3)/Z59, 0)</f>
        <v>-271930.3140961891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4.0037509030010042E-3</v>
      </c>
      <c r="L60" s="2">
        <v>57</v>
      </c>
      <c r="M60" s="6">
        <v>0.59415461300000005</v>
      </c>
      <c r="Q60" s="4">
        <f t="shared" si="21"/>
        <v>50</v>
      </c>
      <c r="R60">
        <f t="shared" si="0"/>
        <v>50000</v>
      </c>
      <c r="S60">
        <f t="shared" si="1"/>
        <v>-613975.31829893158</v>
      </c>
      <c r="U60">
        <f t="shared" si="12"/>
        <v>0.59415461300000005</v>
      </c>
      <c r="V60">
        <f t="shared" si="13"/>
        <v>0.01</v>
      </c>
      <c r="W60">
        <f t="shared" si="14"/>
        <v>6.914602201469621E-5</v>
      </c>
      <c r="X60">
        <f t="shared" si="15"/>
        <v>4.1083427950631312E-5</v>
      </c>
      <c r="Y60">
        <f t="shared" si="16"/>
        <v>6.914602201469621E-7</v>
      </c>
      <c r="Z60">
        <f t="shared" si="17"/>
        <v>2.7371133843917936E-5</v>
      </c>
      <c r="AB60">
        <f t="shared" si="18"/>
        <v>-18.802899484958346</v>
      </c>
      <c r="AC60">
        <f t="shared" si="22"/>
        <v>-16.805200614022173</v>
      </c>
      <c r="AE60">
        <f t="shared" si="2"/>
        <v>0</v>
      </c>
      <c r="AF60">
        <f t="shared" si="25"/>
        <v>0</v>
      </c>
      <c r="AG60">
        <f t="shared" si="25"/>
        <v>-1.3685566921958969E-3</v>
      </c>
      <c r="AH60">
        <f t="shared" si="4"/>
        <v>-2.0541713975315656</v>
      </c>
      <c r="AI60">
        <f t="shared" si="23"/>
        <v>-2.0555399542237613</v>
      </c>
      <c r="AJ60">
        <f t="shared" si="6"/>
        <v>-1.9976988709361727</v>
      </c>
      <c r="AK60">
        <f t="shared" si="19"/>
        <v>-1.3162029639470842</v>
      </c>
      <c r="AL60">
        <f t="shared" si="7"/>
        <v>-5.3694417891070181</v>
      </c>
      <c r="AN60">
        <f t="shared" si="26"/>
        <v>0</v>
      </c>
      <c r="AO60">
        <f t="shared" si="26"/>
        <v>0</v>
      </c>
      <c r="AP60">
        <f t="shared" si="26"/>
        <v>-5.4793600921873892E-6</v>
      </c>
      <c r="AQ60">
        <f t="shared" si="26"/>
        <v>-8.2243905877858407E-3</v>
      </c>
      <c r="AR60">
        <f t="shared" si="26"/>
        <v>-8.2298699478780268E-3</v>
      </c>
      <c r="AS60">
        <f t="shared" si="26"/>
        <v>-7.9982886584347886E-3</v>
      </c>
      <c r="AT60">
        <f t="shared" si="26"/>
        <v>-5.2697488054357366E-3</v>
      </c>
      <c r="AU60">
        <f t="shared" si="24"/>
        <v>-2.1497907411748552E-2</v>
      </c>
      <c r="AW60">
        <v>57</v>
      </c>
      <c r="AX60">
        <f>IF(Z60&gt;0, (R60*SUMPRODUCT(K60:$K$98, X60:$X$98)-K60*$AZ$3)/Z60, 0)</f>
        <v>-613975.31829893158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3.5747775919651821E-3</v>
      </c>
      <c r="L61" s="2">
        <v>58</v>
      </c>
      <c r="M61" s="6">
        <v>0.62493506799999998</v>
      </c>
      <c r="Q61" s="4">
        <f t="shared" si="21"/>
        <v>50</v>
      </c>
      <c r="R61">
        <f t="shared" si="0"/>
        <v>50000</v>
      </c>
      <c r="S61">
        <f t="shared" si="1"/>
        <v>-1502315.5176930267</v>
      </c>
      <c r="U61">
        <f t="shared" si="12"/>
        <v>0.62493506799999998</v>
      </c>
      <c r="V61">
        <f t="shared" si="13"/>
        <v>0.01</v>
      </c>
      <c r="W61">
        <f t="shared" si="14"/>
        <v>2.7371133843917936E-5</v>
      </c>
      <c r="X61">
        <f t="shared" si="15"/>
        <v>1.7105181389985958E-5</v>
      </c>
      <c r="Y61">
        <f t="shared" si="16"/>
        <v>2.7371133843917935E-7</v>
      </c>
      <c r="Z61">
        <f t="shared" si="17"/>
        <v>9.9922411154927995E-6</v>
      </c>
      <c r="AB61">
        <f t="shared" si="18"/>
        <v>-16.805200614022173</v>
      </c>
      <c r="AC61">
        <f t="shared" si="22"/>
        <v>-15.011498884335111</v>
      </c>
      <c r="AE61">
        <f t="shared" si="2"/>
        <v>0</v>
      </c>
      <c r="AF61">
        <f t="shared" si="25"/>
        <v>0</v>
      </c>
      <c r="AG61">
        <f t="shared" si="25"/>
        <v>-4.9961205577463998E-4</v>
      </c>
      <c r="AH61">
        <f t="shared" si="4"/>
        <v>-0.85525906949929786</v>
      </c>
      <c r="AI61">
        <f t="shared" si="23"/>
        <v>-0.85575868155507251</v>
      </c>
      <c r="AJ61">
        <f t="shared" si="6"/>
        <v>-1.7937017296870614</v>
      </c>
      <c r="AK61">
        <f t="shared" si="19"/>
        <v>-1.1763640429815523</v>
      </c>
      <c r="AL61">
        <f t="shared" si="7"/>
        <v>-3.8258244542236861</v>
      </c>
      <c r="AN61">
        <f t="shared" si="26"/>
        <v>0</v>
      </c>
      <c r="AO61">
        <f t="shared" si="26"/>
        <v>0</v>
      </c>
      <c r="AP61">
        <f t="shared" si="26"/>
        <v>-1.7860019816588417E-6</v>
      </c>
      <c r="AQ61">
        <f t="shared" si="26"/>
        <v>-3.0573609569710825E-3</v>
      </c>
      <c r="AR61">
        <f t="shared" si="26"/>
        <v>-3.059146958952741E-3</v>
      </c>
      <c r="AS61">
        <f t="shared" si="26"/>
        <v>-6.4120847499544954E-3</v>
      </c>
      <c r="AT61">
        <f t="shared" si="26"/>
        <v>-4.205239820844019E-3</v>
      </c>
      <c r="AU61">
        <f t="shared" si="24"/>
        <v>-1.3676471529751256E-2</v>
      </c>
      <c r="AW61">
        <v>58</v>
      </c>
      <c r="AX61">
        <f>IF(Z61&gt;0, (R61*SUMPRODUCT(K61:$K$98, X61:$X$98)-K61*$AZ$3)/Z61, 0)</f>
        <v>-1502315.5176930267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3.1917657071117694E-3</v>
      </c>
      <c r="L62" s="2">
        <v>59</v>
      </c>
      <c r="M62" s="6">
        <v>0.65550924799999999</v>
      </c>
      <c r="Q62" s="4">
        <f t="shared" si="21"/>
        <v>50</v>
      </c>
      <c r="R62">
        <f t="shared" si="0"/>
        <v>50000</v>
      </c>
      <c r="S62">
        <f t="shared" si="1"/>
        <v>-4010904.0256228484</v>
      </c>
      <c r="U62">
        <f t="shared" si="12"/>
        <v>0.65550924799999999</v>
      </c>
      <c r="V62">
        <f t="shared" si="13"/>
        <v>0.01</v>
      </c>
      <c r="W62">
        <f t="shared" si="14"/>
        <v>9.9922411154927995E-6</v>
      </c>
      <c r="X62">
        <f t="shared" si="15"/>
        <v>6.5500064594513659E-6</v>
      </c>
      <c r="Y62">
        <f t="shared" si="16"/>
        <v>9.9922411154927999E-8</v>
      </c>
      <c r="Z62">
        <f t="shared" si="17"/>
        <v>3.3423122448865056E-6</v>
      </c>
      <c r="AB62">
        <f t="shared" si="18"/>
        <v>-15.011498884335111</v>
      </c>
      <c r="AC62">
        <f t="shared" si="22"/>
        <v>-13.405693637903825</v>
      </c>
      <c r="AE62">
        <f t="shared" si="2"/>
        <v>0</v>
      </c>
      <c r="AF62">
        <f t="shared" si="25"/>
        <v>0</v>
      </c>
      <c r="AG62">
        <f t="shared" si="25"/>
        <v>-1.6711561224432529E-4</v>
      </c>
      <c r="AH62">
        <f t="shared" si="4"/>
        <v>-0.32750032297256831</v>
      </c>
      <c r="AI62">
        <f t="shared" si="23"/>
        <v>-0.32766743858481262</v>
      </c>
      <c r="AJ62">
        <f t="shared" si="6"/>
        <v>-1.6058052464312862</v>
      </c>
      <c r="AK62">
        <f t="shared" si="19"/>
        <v>-1.0508049219034579</v>
      </c>
      <c r="AL62">
        <f t="shared" si="7"/>
        <v>-2.9842776069195569</v>
      </c>
      <c r="AN62">
        <f t="shared" si="26"/>
        <v>0</v>
      </c>
      <c r="AO62">
        <f t="shared" si="26"/>
        <v>0</v>
      </c>
      <c r="AP62">
        <f t="shared" si="26"/>
        <v>-5.3339388028442517E-7</v>
      </c>
      <c r="AQ62">
        <f t="shared" si="26"/>
        <v>-1.0453042999318722E-3</v>
      </c>
      <c r="AR62">
        <f t="shared" si="26"/>
        <v>-1.0458376938121568E-3</v>
      </c>
      <c r="AS62">
        <f t="shared" si="26"/>
        <v>-5.1253541178595428E-3</v>
      </c>
      <c r="AT62">
        <f t="shared" si="26"/>
        <v>-3.3539231145957179E-3</v>
      </c>
      <c r="AU62">
        <f t="shared" si="24"/>
        <v>-9.5251149262674181E-3</v>
      </c>
      <c r="AW62">
        <v>59</v>
      </c>
      <c r="AX62">
        <f>IF(Z62&gt;0, (R62*SUMPRODUCT(K62:$K$98, X62:$X$98)-K62*$AZ$3)/Z62, 0)</f>
        <v>-4010904.0256228484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2.8497908099212226E-3</v>
      </c>
      <c r="L63" s="2">
        <v>60</v>
      </c>
      <c r="M63" s="6">
        <v>0.68583899100000001</v>
      </c>
      <c r="Q63" s="4">
        <f t="shared" si="21"/>
        <v>50</v>
      </c>
      <c r="R63">
        <f t="shared" si="0"/>
        <v>50000</v>
      </c>
      <c r="S63">
        <f t="shared" si="1"/>
        <v>-11774780.576000102</v>
      </c>
      <c r="U63">
        <f t="shared" si="12"/>
        <v>0.68583899100000001</v>
      </c>
      <c r="V63">
        <f t="shared" si="13"/>
        <v>0.01</v>
      </c>
      <c r="W63">
        <f t="shared" si="14"/>
        <v>3.3423122448865056E-6</v>
      </c>
      <c r="X63">
        <f t="shared" si="15"/>
        <v>2.2922880576399061E-6</v>
      </c>
      <c r="Y63">
        <f t="shared" si="16"/>
        <v>3.342312244886506E-8</v>
      </c>
      <c r="Z63">
        <f t="shared" si="17"/>
        <v>1.0166010647977346E-6</v>
      </c>
      <c r="AB63">
        <f t="shared" si="18"/>
        <v>-13.405693637903825</v>
      </c>
      <c r="AC63">
        <f t="shared" si="22"/>
        <v>-11.970254471321386</v>
      </c>
      <c r="AE63">
        <f t="shared" si="2"/>
        <v>0</v>
      </c>
      <c r="AF63">
        <f t="shared" si="25"/>
        <v>0</v>
      </c>
      <c r="AG63">
        <f t="shared" si="25"/>
        <v>-5.0830053239886728E-5</v>
      </c>
      <c r="AH63">
        <f t="shared" si="4"/>
        <v>-0.1146144028819953</v>
      </c>
      <c r="AI63">
        <f t="shared" si="23"/>
        <v>-0.11466523293523519</v>
      </c>
      <c r="AJ63">
        <f t="shared" si="6"/>
        <v>-1.4354391665824391</v>
      </c>
      <c r="AK63">
        <f t="shared" si="19"/>
        <v>-0.93839855465326782</v>
      </c>
      <c r="AL63">
        <f t="shared" si="7"/>
        <v>-2.4885029541709418</v>
      </c>
      <c r="AN63">
        <f t="shared" si="26"/>
        <v>0</v>
      </c>
      <c r="AO63">
        <f t="shared" si="26"/>
        <v>0</v>
      </c>
      <c r="AP63">
        <f t="shared" si="26"/>
        <v>-1.4485501859083565E-7</v>
      </c>
      <c r="AQ63">
        <f t="shared" si="26"/>
        <v>-3.2662707201771868E-4</v>
      </c>
      <c r="AR63">
        <f t="shared" si="26"/>
        <v>-3.2677192703630954E-4</v>
      </c>
      <c r="AS63">
        <f t="shared" si="26"/>
        <v>-4.0907013451276135E-3</v>
      </c>
      <c r="AT63">
        <f t="shared" si="26"/>
        <v>-2.6742395770942406E-3</v>
      </c>
      <c r="AU63">
        <f t="shared" si="24"/>
        <v>-7.0917128492581629E-3</v>
      </c>
      <c r="AW63">
        <v>60</v>
      </c>
      <c r="AX63">
        <f>IF(Z63&gt;0, (R63*SUMPRODUCT(K63:$K$98, X63:$X$98)-K63*$AZ$3)/Z63, 0)</f>
        <v>-11774780.576000102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2.5444560802868059E-3</v>
      </c>
      <c r="L64" s="2">
        <v>61</v>
      </c>
      <c r="M64" s="6">
        <v>0.71588716699999999</v>
      </c>
      <c r="Q64" s="4">
        <f t="shared" si="21"/>
        <v>50</v>
      </c>
      <c r="R64">
        <f t="shared" si="0"/>
        <v>50000</v>
      </c>
      <c r="S64">
        <f t="shared" si="1"/>
        <v>-38354537.260402523</v>
      </c>
      <c r="U64">
        <f t="shared" si="12"/>
        <v>0.71588716699999999</v>
      </c>
      <c r="V64">
        <f t="shared" si="13"/>
        <v>0.01</v>
      </c>
      <c r="W64">
        <f t="shared" si="14"/>
        <v>1.0166010647977346E-6</v>
      </c>
      <c r="X64">
        <f t="shared" si="15"/>
        <v>7.277716562472336E-7</v>
      </c>
      <c r="Y64">
        <f t="shared" si="16"/>
        <v>1.0166010647977346E-8</v>
      </c>
      <c r="Z64">
        <f t="shared" si="17"/>
        <v>2.7866339790252358E-7</v>
      </c>
      <c r="AB64">
        <f t="shared" si="18"/>
        <v>-11.970254471321386</v>
      </c>
      <c r="AC64">
        <f t="shared" si="22"/>
        <v>-10.688005677962716</v>
      </c>
      <c r="AE64">
        <f t="shared" si="2"/>
        <v>0</v>
      </c>
      <c r="AF64">
        <f t="shared" si="25"/>
        <v>0</v>
      </c>
      <c r="AG64">
        <f t="shared" si="25"/>
        <v>-1.393316989512618E-5</v>
      </c>
      <c r="AH64">
        <f t="shared" si="4"/>
        <v>-3.6388582812361681E-2</v>
      </c>
      <c r="AI64">
        <f t="shared" si="23"/>
        <v>-3.6402515982256807E-2</v>
      </c>
      <c r="AJ64">
        <f t="shared" si="6"/>
        <v>-1.2822487933586704</v>
      </c>
      <c r="AK64">
        <f t="shared" si="19"/>
        <v>-0.83791781299249712</v>
      </c>
      <c r="AL64">
        <f t="shared" si="7"/>
        <v>-2.1565691223334245</v>
      </c>
      <c r="AN64">
        <f t="shared" si="26"/>
        <v>0</v>
      </c>
      <c r="AO64">
        <f t="shared" si="26"/>
        <v>0</v>
      </c>
      <c r="AP64">
        <f t="shared" si="26"/>
        <v>-3.5452338857322883E-8</v>
      </c>
      <c r="AQ64">
        <f t="shared" si="26"/>
        <v>-9.2589150789933644E-5</v>
      </c>
      <c r="AR64">
        <f t="shared" si="26"/>
        <v>-9.2624603128790955E-5</v>
      </c>
      <c r="AS64">
        <f t="shared" si="26"/>
        <v>-3.2626257387018891E-3</v>
      </c>
      <c r="AT64">
        <f t="shared" si="26"/>
        <v>-2.132045074049382E-3</v>
      </c>
      <c r="AU64">
        <f t="shared" si="24"/>
        <v>-5.4872954158800627E-3</v>
      </c>
      <c r="AW64">
        <v>61</v>
      </c>
      <c r="AX64">
        <f>IF(Z64&gt;0, (R64*SUMPRODUCT(K64:$K$98, X64:$X$98)-K64*$AZ$3)/Z64, 0)</f>
        <v>-38354537.260402523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2.2718357859703624E-3</v>
      </c>
      <c r="L65" s="2">
        <v>62</v>
      </c>
      <c r="M65" s="6">
        <v>0.74578270000000002</v>
      </c>
      <c r="Q65" s="4">
        <f t="shared" si="21"/>
        <v>50</v>
      </c>
      <c r="R65">
        <f t="shared" si="0"/>
        <v>50000</v>
      </c>
      <c r="S65">
        <f t="shared" si="1"/>
        <v>-140225150.26786414</v>
      </c>
      <c r="U65">
        <f t="shared" si="12"/>
        <v>0.74578270000000002</v>
      </c>
      <c r="V65">
        <f t="shared" si="13"/>
        <v>0.01</v>
      </c>
      <c r="W65">
        <f t="shared" si="14"/>
        <v>2.7866339790252358E-7</v>
      </c>
      <c r="X65">
        <f t="shared" si="15"/>
        <v>2.0782234127891838E-7</v>
      </c>
      <c r="Y65">
        <f t="shared" si="16"/>
        <v>2.7866339790252358E-9</v>
      </c>
      <c r="Z65">
        <f t="shared" si="17"/>
        <v>6.8054422644579967E-8</v>
      </c>
      <c r="AB65">
        <f t="shared" si="18"/>
        <v>-10.688005677962716</v>
      </c>
      <c r="AC65">
        <f t="shared" si="22"/>
        <v>-9.5429416417289623</v>
      </c>
      <c r="AE65">
        <f t="shared" si="2"/>
        <v>0</v>
      </c>
      <c r="AF65">
        <f t="shared" si="25"/>
        <v>0</v>
      </c>
      <c r="AG65">
        <f t="shared" si="25"/>
        <v>-3.4027211322289984E-6</v>
      </c>
      <c r="AH65">
        <f t="shared" si="4"/>
        <v>-1.039111706394592E-2</v>
      </c>
      <c r="AI65">
        <f t="shared" si="23"/>
        <v>-1.0394519785078148E-2</v>
      </c>
      <c r="AJ65">
        <f t="shared" si="6"/>
        <v>-1.1450640362337534</v>
      </c>
      <c r="AK65">
        <f t="shared" si="19"/>
        <v>-0.74816039745739016</v>
      </c>
      <c r="AL65">
        <f t="shared" si="7"/>
        <v>-1.9036189534762218</v>
      </c>
      <c r="AN65">
        <f t="shared" si="26"/>
        <v>0</v>
      </c>
      <c r="AO65">
        <f t="shared" si="26"/>
        <v>0</v>
      </c>
      <c r="AP65">
        <f t="shared" si="26"/>
        <v>-7.7304236378754287E-9</v>
      </c>
      <c r="AQ65">
        <f t="shared" si="26"/>
        <v>-2.3606911602079624E-5</v>
      </c>
      <c r="AR65">
        <f t="shared" si="26"/>
        <v>-2.3614642025717497E-5</v>
      </c>
      <c r="AS65">
        <f t="shared" si="26"/>
        <v>-2.6013974547435047E-3</v>
      </c>
      <c r="AT65">
        <f t="shared" si="26"/>
        <v>-1.6996975645895086E-3</v>
      </c>
      <c r="AU65">
        <f t="shared" si="24"/>
        <v>-4.3247096613587312E-3</v>
      </c>
      <c r="AW65">
        <v>62</v>
      </c>
      <c r="AX65">
        <f>IF(Z65&gt;0, (R65*SUMPRODUCT(K65:$K$98, X65:$X$98)-K65*$AZ$3)/Z65, 0)</f>
        <v>-140225150.26786414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2.0284248089021089E-3</v>
      </c>
      <c r="L66" s="2">
        <v>63</v>
      </c>
      <c r="M66" s="6">
        <v>0.77567720100000004</v>
      </c>
      <c r="Q66" s="4">
        <f t="shared" si="21"/>
        <v>50</v>
      </c>
      <c r="R66">
        <f t="shared" si="0"/>
        <v>50000</v>
      </c>
      <c r="S66">
        <f t="shared" si="1"/>
        <v>-584171758.1539917</v>
      </c>
      <c r="U66">
        <f t="shared" si="12"/>
        <v>0.77567720100000004</v>
      </c>
      <c r="V66">
        <f t="shared" si="13"/>
        <v>0.01</v>
      </c>
      <c r="W66">
        <f t="shared" si="14"/>
        <v>6.8054422644579967E-8</v>
      </c>
      <c r="X66">
        <f t="shared" si="15"/>
        <v>5.2788264072618809E-8</v>
      </c>
      <c r="Y66">
        <f t="shared" si="16"/>
        <v>6.8054422644579964E-10</v>
      </c>
      <c r="Z66">
        <f t="shared" si="17"/>
        <v>1.4585614345515359E-8</v>
      </c>
      <c r="AB66">
        <f t="shared" si="18"/>
        <v>-9.5429416417289623</v>
      </c>
      <c r="AC66">
        <f t="shared" si="22"/>
        <v>-8.5205039759757906</v>
      </c>
      <c r="AE66">
        <f t="shared" si="2"/>
        <v>0</v>
      </c>
      <c r="AF66">
        <f t="shared" si="25"/>
        <v>0</v>
      </c>
      <c r="AG66">
        <f t="shared" si="25"/>
        <v>-7.2928071727576797E-7</v>
      </c>
      <c r="AH66">
        <f t="shared" si="4"/>
        <v>-2.6394132036309404E-3</v>
      </c>
      <c r="AI66">
        <f t="shared" si="23"/>
        <v>-2.6401424843482163E-3</v>
      </c>
      <c r="AJ66">
        <f t="shared" si="6"/>
        <v>-1.0224376657531717</v>
      </c>
      <c r="AK66">
        <f t="shared" si="19"/>
        <v>-0.66800591492102745</v>
      </c>
      <c r="AL66">
        <f t="shared" si="7"/>
        <v>-1.6930837231585474</v>
      </c>
      <c r="AN66">
        <f t="shared" si="26"/>
        <v>0</v>
      </c>
      <c r="AO66">
        <f t="shared" si="26"/>
        <v>0</v>
      </c>
      <c r="AP66">
        <f t="shared" si="26"/>
        <v>-1.4792910995760926E-9</v>
      </c>
      <c r="AQ66">
        <f t="shared" si="26"/>
        <v>-5.3538512231887938E-6</v>
      </c>
      <c r="AR66">
        <f t="shared" si="26"/>
        <v>-5.3553305142883696E-6</v>
      </c>
      <c r="AS66">
        <f t="shared" si="26"/>
        <v>-2.0739379267696958E-3</v>
      </c>
      <c r="AT66">
        <f t="shared" si="26"/>
        <v>-1.3549997703191637E-3</v>
      </c>
      <c r="AU66">
        <f t="shared" si="24"/>
        <v>-3.4342930276031478E-3</v>
      </c>
      <c r="AW66">
        <v>63</v>
      </c>
      <c r="AX66">
        <f>IF(Z66&gt;0, (R66*SUMPRODUCT(K66:$K$98, X66:$X$98)-K66*$AZ$3)/Z66, 0)</f>
        <v>-584171758.1539917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1.8110935793768828E-3</v>
      </c>
      <c r="L67" s="2">
        <v>64</v>
      </c>
      <c r="M67" s="6">
        <v>0.80557273399999996</v>
      </c>
      <c r="Q67" s="4">
        <f t="shared" si="21"/>
        <v>50</v>
      </c>
      <c r="R67">
        <f t="shared" ref="R67:R69" si="27">$C$6</f>
        <v>50000</v>
      </c>
      <c r="S67">
        <f t="shared" ref="S67:S69" si="28">AX67</f>
        <v>-2828118946.8353171</v>
      </c>
      <c r="U67">
        <f t="shared" si="12"/>
        <v>0.80557273399999996</v>
      </c>
      <c r="V67">
        <f t="shared" si="13"/>
        <v>0.01</v>
      </c>
      <c r="W67">
        <f t="shared" si="14"/>
        <v>1.4585614345515359E-8</v>
      </c>
      <c r="X67">
        <f t="shared" si="15"/>
        <v>1.1749773225386428E-8</v>
      </c>
      <c r="Y67">
        <f t="shared" si="16"/>
        <v>1.4585614345515358E-10</v>
      </c>
      <c r="Z67">
        <f t="shared" si="17"/>
        <v>2.6899849766737774E-9</v>
      </c>
      <c r="AB67">
        <f t="shared" si="18"/>
        <v>-8.5205039759757906</v>
      </c>
      <c r="AC67">
        <f t="shared" si="22"/>
        <v>-7.6075974792334682</v>
      </c>
      <c r="AE67">
        <f t="shared" ref="AE67:AE69" si="29">$Z67*O67</f>
        <v>0</v>
      </c>
      <c r="AF67">
        <f t="shared" si="25"/>
        <v>0</v>
      </c>
      <c r="AG67">
        <f t="shared" si="25"/>
        <v>-1.3449924883368886E-7</v>
      </c>
      <c r="AH67">
        <f t="shared" ref="AH67:AH69" si="30">-X67*R67</f>
        <v>-5.8748866126932136E-4</v>
      </c>
      <c r="AI67">
        <f t="shared" si="23"/>
        <v>-5.8762316051815509E-4</v>
      </c>
      <c r="AJ67">
        <f t="shared" ref="AJ67:AJ69" si="31">AB67-AC67</f>
        <v>-0.91290649674232238</v>
      </c>
      <c r="AK67">
        <f t="shared" si="19"/>
        <v>-0.59643527831830545</v>
      </c>
      <c r="AL67">
        <f t="shared" ref="AL67:AL69" si="32">SUM(AI67:AK67)</f>
        <v>-1.5099293982211459</v>
      </c>
      <c r="AN67">
        <f t="shared" si="26"/>
        <v>0</v>
      </c>
      <c r="AO67">
        <f t="shared" si="26"/>
        <v>0</v>
      </c>
      <c r="AP67">
        <f t="shared" si="26"/>
        <v>-2.4359072599370759E-10</v>
      </c>
      <c r="AQ67">
        <f t="shared" si="26"/>
        <v>-1.0639969423815884E-6</v>
      </c>
      <c r="AR67">
        <f t="shared" si="26"/>
        <v>-1.064240533107582E-6</v>
      </c>
      <c r="AS67">
        <f t="shared" si="26"/>
        <v>-1.6533590948214633E-3</v>
      </c>
      <c r="AT67">
        <f t="shared" si="26"/>
        <v>-1.0802001030761471E-3</v>
      </c>
      <c r="AU67">
        <f t="shared" si="24"/>
        <v>-2.7346234384307178E-3</v>
      </c>
      <c r="AW67">
        <v>64</v>
      </c>
      <c r="AX67">
        <f>IF(Z67&gt;0, (R67*SUMPRODUCT(K67:$K$98, X67:$X$98)-K67*$AZ$3)/Z67, 0)</f>
        <v>-2828118946.8353171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1.6170478387293595E-3</v>
      </c>
      <c r="L68" s="2">
        <v>65</v>
      </c>
      <c r="M68" s="6">
        <v>0.83546826699999999</v>
      </c>
      <c r="Q68" s="4">
        <f t="shared" si="21"/>
        <v>50</v>
      </c>
      <c r="R68">
        <f t="shared" si="27"/>
        <v>50000</v>
      </c>
      <c r="S68">
        <f t="shared" si="28"/>
        <v>-16340375521.833055</v>
      </c>
      <c r="U68">
        <f t="shared" ref="U68:U69" si="36">M68</f>
        <v>0.83546826699999999</v>
      </c>
      <c r="V68">
        <f t="shared" ref="V68:V69" si="37">$C$10</f>
        <v>0.01</v>
      </c>
      <c r="W68">
        <f t="shared" ref="W68:W69" si="38">Z67</f>
        <v>2.6899849766737774E-9</v>
      </c>
      <c r="X68">
        <f t="shared" ref="X68:X69" si="39">U68*W68</f>
        <v>2.2473970867176762E-9</v>
      </c>
      <c r="Y68">
        <f t="shared" ref="Y68:Y69" si="40">V68*W68</f>
        <v>2.6899849766737775E-11</v>
      </c>
      <c r="Z68">
        <f>MAX(0, W68-X68-Y68)</f>
        <v>4.1568804018936345E-10</v>
      </c>
      <c r="AB68">
        <f t="shared" ref="AB68:AB69" si="41">AC67</f>
        <v>-7.6075974792334682</v>
      </c>
      <c r="AC68">
        <f t="shared" si="22"/>
        <v>-6.7924986766290303</v>
      </c>
      <c r="AE68">
        <f t="shared" si="29"/>
        <v>0</v>
      </c>
      <c r="AF68">
        <f t="shared" si="25"/>
        <v>0</v>
      </c>
      <c r="AG68">
        <f t="shared" si="25"/>
        <v>-2.0784402009468172E-8</v>
      </c>
      <c r="AH68">
        <f t="shared" si="30"/>
        <v>-1.1236985433588381E-4</v>
      </c>
      <c r="AI68">
        <f t="shared" si="23"/>
        <v>-1.1239063873789328E-4</v>
      </c>
      <c r="AJ68">
        <f t="shared" si="31"/>
        <v>-0.8150988026044379</v>
      </c>
      <c r="AK68">
        <f t="shared" ref="AK68:AK69" si="42">G68*SUM(AB68:AB68, AE68:AF68)</f>
        <v>-0.53253182354634288</v>
      </c>
      <c r="AL68">
        <f t="shared" si="32"/>
        <v>-1.3477430167895186</v>
      </c>
      <c r="AN68">
        <f t="shared" si="26"/>
        <v>0</v>
      </c>
      <c r="AO68">
        <f t="shared" si="26"/>
        <v>0</v>
      </c>
      <c r="AP68">
        <f t="shared" si="26"/>
        <v>-3.3609372348692669E-11</v>
      </c>
      <c r="AQ68">
        <f t="shared" si="26"/>
        <v>-1.8170743009217386E-7</v>
      </c>
      <c r="AR68">
        <f t="shared" si="26"/>
        <v>-1.8174103946452255E-7</v>
      </c>
      <c r="AS68">
        <f t="shared" si="26"/>
        <v>-1.3180537571023951E-3</v>
      </c>
      <c r="AT68">
        <f t="shared" si="26"/>
        <v>-8.6112943432021844E-4</v>
      </c>
      <c r="AU68">
        <f t="shared" si="24"/>
        <v>-2.1793649324620781E-3</v>
      </c>
      <c r="AW68">
        <v>65</v>
      </c>
      <c r="AX68">
        <f>IF(Z68&gt;0, (R68*SUMPRODUCT(K68:$K$98, X68:$X$98)-K68*$AZ$3)/Z68, 0)</f>
        <v>-16340375521.833055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1.4437927131512138E-3</v>
      </c>
      <c r="L69" s="2">
        <v>66</v>
      </c>
      <c r="M69" s="6">
        <v>1</v>
      </c>
      <c r="Q69" s="4">
        <f t="shared" ref="Q69" si="44">$C$8</f>
        <v>50</v>
      </c>
      <c r="R69">
        <f t="shared" si="27"/>
        <v>50000</v>
      </c>
      <c r="S69">
        <f t="shared" si="28"/>
        <v>0</v>
      </c>
      <c r="U69">
        <f t="shared" si="36"/>
        <v>1</v>
      </c>
      <c r="V69">
        <f t="shared" si="37"/>
        <v>0.01</v>
      </c>
      <c r="W69">
        <f t="shared" si="38"/>
        <v>4.1568804018936345E-10</v>
      </c>
      <c r="X69">
        <f t="shared" si="39"/>
        <v>4.1568804018936345E-10</v>
      </c>
      <c r="Y69">
        <f t="shared" si="40"/>
        <v>4.1568804018936343E-12</v>
      </c>
      <c r="Z69">
        <f t="shared" ref="Z69" si="45">MAX(0, W69-X69-Y69)</f>
        <v>0</v>
      </c>
      <c r="AB69">
        <f t="shared" si="41"/>
        <v>-6.7924986766290303</v>
      </c>
      <c r="AC69">
        <f t="shared" si="22"/>
        <v>0</v>
      </c>
      <c r="AE69">
        <f t="shared" si="29"/>
        <v>0</v>
      </c>
      <c r="AF69">
        <f t="shared" si="25"/>
        <v>0</v>
      </c>
      <c r="AG69">
        <f t="shared" si="25"/>
        <v>0</v>
      </c>
      <c r="AH69">
        <f t="shared" si="30"/>
        <v>-2.0784402009468174E-5</v>
      </c>
      <c r="AI69">
        <f t="shared" si="23"/>
        <v>-2.0784402009468174E-5</v>
      </c>
      <c r="AJ69">
        <f t="shared" si="31"/>
        <v>-6.7924986766290303</v>
      </c>
      <c r="AK69">
        <f t="shared" si="42"/>
        <v>-0.47547490736403214</v>
      </c>
      <c r="AL69">
        <f t="shared" si="32"/>
        <v>-7.2679943683950716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-3.0008368168475592E-8</v>
      </c>
      <c r="AR69">
        <f t="shared" si="26"/>
        <v>-3.0008368168475592E-8</v>
      </c>
      <c r="AS69">
        <f t="shared" si="26"/>
        <v>-9.8069600934062567E-3</v>
      </c>
      <c r="AT69">
        <f t="shared" si="26"/>
        <v>-6.8648720653843799E-4</v>
      </c>
      <c r="AU69">
        <f t="shared" si="24"/>
        <v>-1.0493477308312862E-2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6">SUM(AN3:AN69)</f>
        <v>6266.435133477723</v>
      </c>
      <c r="AO71" s="8">
        <f t="shared" si="46"/>
        <v>-626.64351334777234</v>
      </c>
      <c r="AP71" s="8">
        <f t="shared" si="46"/>
        <v>-873.59046894090727</v>
      </c>
      <c r="AQ71" s="8">
        <f t="shared" si="46"/>
        <v>-4200.5553117601148</v>
      </c>
      <c r="AR71" s="8">
        <f t="shared" si="46"/>
        <v>565.64583942892966</v>
      </c>
      <c r="AS71" s="8">
        <f t="shared" si="46"/>
        <v>-591.25329266707729</v>
      </c>
      <c r="AT71" s="8">
        <f t="shared" si="46"/>
        <v>194.90335316114587</v>
      </c>
      <c r="AU71" s="8">
        <f t="shared" si="46"/>
        <v>169.29589992299623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8" priority="1" operator="lessThan">
      <formula>0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5E129-717D-4B2E-AD2A-7FFECA48EF56}">
  <dimension ref="A1:AZ100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4625.470094779088</v>
      </c>
      <c r="K3">
        <v>1</v>
      </c>
      <c r="L3" s="2">
        <v>0</v>
      </c>
      <c r="O3">
        <f>$C$3</f>
        <v>4625.470094779088</v>
      </c>
      <c r="P3">
        <f>O3*C5</f>
        <v>462.54700947790883</v>
      </c>
      <c r="Q3" s="4">
        <f>B8</f>
        <v>400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4625.470094779088</v>
      </c>
      <c r="AF3">
        <f t="shared" ref="AF3:AG34" si="4">-$Z3*P3</f>
        <v>-462.54700947790883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3762.9230853011795</v>
      </c>
      <c r="AJ3">
        <f t="shared" ref="AJ3:AJ66" si="7">AB3-AC3</f>
        <v>0</v>
      </c>
      <c r="AL3">
        <f t="shared" ref="AL3:AL66" si="8">SUM(AI3:AK3)</f>
        <v>3762.9230853011795</v>
      </c>
      <c r="AN3">
        <f t="shared" ref="AN3:AU34" si="9">AE3*$K3</f>
        <v>4625.470094779088</v>
      </c>
      <c r="AO3">
        <f t="shared" si="9"/>
        <v>-462.54700947790883</v>
      </c>
      <c r="AP3">
        <f t="shared" si="9"/>
        <v>-400</v>
      </c>
      <c r="AQ3">
        <f t="shared" si="9"/>
        <v>0</v>
      </c>
      <c r="AR3">
        <f t="shared" si="9"/>
        <v>3762.9230853011795</v>
      </c>
      <c r="AS3">
        <f t="shared" si="9"/>
        <v>0</v>
      </c>
      <c r="AT3">
        <f t="shared" si="9"/>
        <v>0</v>
      </c>
      <c r="AU3">
        <f t="shared" si="9"/>
        <v>3762.9230853011795</v>
      </c>
      <c r="AW3">
        <v>0</v>
      </c>
      <c r="AX3">
        <f>IF(Z3&gt;0, (R3*SUMPRODUCT(K3:$K$98, X3:$X$98)-K3*$AZ$3)/Z3, 0)</f>
        <v>0</v>
      </c>
      <c r="AZ3">
        <f>C6*SUMPRODUCT(X4:X98, K4:K98)/1</f>
        <v>3064.3584498402852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100000</v>
      </c>
      <c r="S4">
        <f t="shared" si="1"/>
        <v>208.14332235527775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205.5484397271357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-246.6807</v>
      </c>
      <c r="AI4">
        <f t="shared" si="6"/>
        <v>-246.6807</v>
      </c>
      <c r="AJ4">
        <f t="shared" si="7"/>
        <v>-205.5484397271357</v>
      </c>
      <c r="AK4">
        <f>G4*SUM(AB4, AE4:AF4)</f>
        <v>0</v>
      </c>
      <c r="AL4">
        <f t="shared" si="8"/>
        <v>-452.2291397271357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-230.1340610131542</v>
      </c>
      <c r="AR4">
        <f t="shared" si="9"/>
        <v>-230.1340610131542</v>
      </c>
      <c r="AS4">
        <f t="shared" si="9"/>
        <v>-191.76083564430982</v>
      </c>
      <c r="AT4">
        <f t="shared" si="9"/>
        <v>0</v>
      </c>
      <c r="AU4">
        <f t="shared" si="9"/>
        <v>-421.89489665746402</v>
      </c>
      <c r="AW4">
        <v>1</v>
      </c>
      <c r="AX4">
        <f>IF(Z4&gt;0, (R4*SUMPRODUCT(K4:$K$98, X4:$X$98)-K4*$AZ$3)/Z4, 0)</f>
        <v>208.14332235527775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2.4706089999999999E-3</v>
      </c>
      <c r="Q5" s="4">
        <f t="shared" ref="Q5:Q68" si="21">$C$8</f>
        <v>50</v>
      </c>
      <c r="R5">
        <f t="shared" si="0"/>
        <v>100000</v>
      </c>
      <c r="S5">
        <f t="shared" si="1"/>
        <v>219.30163080958366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205.5484397271357</v>
      </c>
      <c r="AC5">
        <f t="shared" si="2"/>
        <v>213.86690934670014</v>
      </c>
      <c r="AE5">
        <f t="shared" si="3"/>
        <v>0</v>
      </c>
      <c r="AF5">
        <f t="shared" si="4"/>
        <v>0</v>
      </c>
      <c r="AG5">
        <f t="shared" si="4"/>
        <v>-48.76090263377877</v>
      </c>
      <c r="AH5">
        <f t="shared" si="5"/>
        <v>-243.98083944245369</v>
      </c>
      <c r="AI5">
        <f t="shared" si="6"/>
        <v>-292.74174207623247</v>
      </c>
      <c r="AJ5">
        <f t="shared" si="7"/>
        <v>-8.3184696195644392</v>
      </c>
      <c r="AK5">
        <f>G5*SUM(AB5, AE5:AF5)</f>
        <v>8.4274860288125648</v>
      </c>
      <c r="AL5">
        <f t="shared" si="8"/>
        <v>-292.63272566698436</v>
      </c>
      <c r="AN5">
        <f t="shared" si="9"/>
        <v>0</v>
      </c>
      <c r="AO5">
        <f t="shared" si="9"/>
        <v>0</v>
      </c>
      <c r="AP5">
        <f t="shared" si="9"/>
        <v>-41.69583879108486</v>
      </c>
      <c r="AQ5">
        <f t="shared" si="9"/>
        <v>-208.62997196567161</v>
      </c>
      <c r="AR5">
        <f t="shared" si="9"/>
        <v>-250.32581075675648</v>
      </c>
      <c r="AS5">
        <f t="shared" si="9"/>
        <v>-7.1131900664533854</v>
      </c>
      <c r="AT5">
        <f t="shared" si="9"/>
        <v>7.2064108720593074</v>
      </c>
      <c r="AU5">
        <f t="shared" si="9"/>
        <v>-250.23258995115057</v>
      </c>
      <c r="AW5">
        <v>2</v>
      </c>
      <c r="AX5">
        <f>IF(Z5&gt;0, (R5*SUMPRODUCT(K5:$K$98, X5:$X$98)-K5*$AZ$3)/Z5, 0)</f>
        <v>219.30163080958366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2.4744120000000001E-3</v>
      </c>
      <c r="Q6" s="4">
        <f t="shared" si="21"/>
        <v>50</v>
      </c>
      <c r="R6">
        <f t="shared" si="0"/>
        <v>100000</v>
      </c>
      <c r="S6">
        <f t="shared" si="1"/>
        <v>271.75828775078668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213.86690934670014</v>
      </c>
      <c r="AC6">
        <f t="shared" si="2"/>
        <v>261.71757475011054</v>
      </c>
      <c r="AE6">
        <f t="shared" si="3"/>
        <v>0</v>
      </c>
      <c r="AF6">
        <f t="shared" si="4"/>
        <v>0</v>
      </c>
      <c r="AG6">
        <f t="shared" si="4"/>
        <v>-48.15263904483313</v>
      </c>
      <c r="AH6">
        <f t="shared" si="5"/>
        <v>-241.30912521570761</v>
      </c>
      <c r="AI6">
        <f t="shared" si="6"/>
        <v>-289.46176426054075</v>
      </c>
      <c r="AJ6">
        <f t="shared" si="7"/>
        <v>-47.850665403410403</v>
      </c>
      <c r="AK6">
        <f>G6*SUM(AB6, AE6:AF6)</f>
        <v>12.511214196781959</v>
      </c>
      <c r="AL6">
        <f t="shared" si="8"/>
        <v>-324.80121546716919</v>
      </c>
      <c r="AN6">
        <f t="shared" si="9"/>
        <v>0</v>
      </c>
      <c r="AO6">
        <f t="shared" si="9"/>
        <v>0</v>
      </c>
      <c r="AP6">
        <f t="shared" si="9"/>
        <v>-37.145428704843738</v>
      </c>
      <c r="AQ6">
        <f t="shared" si="9"/>
        <v>-186.14827939508501</v>
      </c>
      <c r="AR6">
        <f t="shared" si="9"/>
        <v>-223.29370809992878</v>
      </c>
      <c r="AS6">
        <f t="shared" si="9"/>
        <v>-36.912483209213349</v>
      </c>
      <c r="AT6">
        <f t="shared" si="9"/>
        <v>9.6512761122998096</v>
      </c>
      <c r="AU6">
        <f t="shared" si="9"/>
        <v>-250.5549151968423</v>
      </c>
      <c r="AW6">
        <v>3</v>
      </c>
      <c r="AX6">
        <f>IF(Z6&gt;0, (R6*SUMPRODUCT(K6:$K$98, X6:$X$98)-K6*$AZ$3)/Z6, 0)</f>
        <v>271.75828775078668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2.4791650000000002E-3</v>
      </c>
      <c r="Q7" s="4">
        <f t="shared" si="21"/>
        <v>50</v>
      </c>
      <c r="R7">
        <f t="shared" si="0"/>
        <v>100000</v>
      </c>
      <c r="S7">
        <f t="shared" si="1"/>
        <v>303.57199267924881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261.71757475011054</v>
      </c>
      <c r="AC7">
        <f t="shared" si="2"/>
        <v>288.70749483936197</v>
      </c>
      <c r="AE7">
        <f t="shared" si="3"/>
        <v>0</v>
      </c>
      <c r="AF7">
        <f t="shared" si="4"/>
        <v>0</v>
      </c>
      <c r="AG7">
        <f t="shared" si="4"/>
        <v>-47.55173431700721</v>
      </c>
      <c r="AH7">
        <f t="shared" si="5"/>
        <v>-238.75667475516744</v>
      </c>
      <c r="AI7">
        <f t="shared" si="6"/>
        <v>-286.30840907217464</v>
      </c>
      <c r="AJ7">
        <f t="shared" si="7"/>
        <v>-26.989920089251427</v>
      </c>
      <c r="AK7">
        <f>G7*SUM(AB7, AE7:AF7)</f>
        <v>12.850332920230427</v>
      </c>
      <c r="AL7">
        <f t="shared" si="8"/>
        <v>-300.44799624119565</v>
      </c>
      <c r="AN7">
        <f t="shared" si="9"/>
        <v>0</v>
      </c>
      <c r="AO7">
        <f t="shared" si="9"/>
        <v>0</v>
      </c>
      <c r="AP7">
        <f t="shared" si="9"/>
        <v>-33.374474361787151</v>
      </c>
      <c r="AQ7">
        <f t="shared" si="9"/>
        <v>-167.57282641259928</v>
      </c>
      <c r="AR7">
        <f t="shared" si="9"/>
        <v>-200.94730077438643</v>
      </c>
      <c r="AS7">
        <f t="shared" si="9"/>
        <v>-18.943039806715053</v>
      </c>
      <c r="AT7">
        <f t="shared" si="9"/>
        <v>9.0190844297611736</v>
      </c>
      <c r="AU7">
        <f t="shared" si="9"/>
        <v>-210.8712561513403</v>
      </c>
      <c r="AW7">
        <v>4</v>
      </c>
      <c r="AX7">
        <f>IF(Z7&gt;0, (R7*SUMPRODUCT(K7:$K$98, X7:$X$98)-K7*$AZ$3)/Z7, 0)</f>
        <v>303.57199267924881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2.4848679999999999E-3</v>
      </c>
      <c r="Q8" s="4">
        <f t="shared" si="21"/>
        <v>50</v>
      </c>
      <c r="R8">
        <f t="shared" si="0"/>
        <v>100000</v>
      </c>
      <c r="S8">
        <f t="shared" si="1"/>
        <v>281.39615305018015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288.70749483936197</v>
      </c>
      <c r="AC8">
        <f t="shared" si="2"/>
        <v>264.27633296452632</v>
      </c>
      <c r="AE8">
        <f t="shared" si="3"/>
        <v>0</v>
      </c>
      <c r="AF8">
        <f t="shared" si="4"/>
        <v>0</v>
      </c>
      <c r="AG8">
        <f t="shared" si="4"/>
        <v>-46.958057190888304</v>
      </c>
      <c r="AH8">
        <f t="shared" si="5"/>
        <v>-236.31956589766611</v>
      </c>
      <c r="AI8">
        <f t="shared" si="6"/>
        <v>-283.27762308855444</v>
      </c>
      <c r="AJ8">
        <f t="shared" si="7"/>
        <v>24.431161874835652</v>
      </c>
      <c r="AK8">
        <f>G8*SUM(AB8, AE8:AF8)</f>
        <v>6.1494696400784097</v>
      </c>
      <c r="AL8">
        <f t="shared" si="8"/>
        <v>-252.69699157364036</v>
      </c>
      <c r="AN8">
        <f t="shared" si="9"/>
        <v>0</v>
      </c>
      <c r="AO8">
        <f t="shared" si="9"/>
        <v>0</v>
      </c>
      <c r="AP8">
        <f t="shared" si="9"/>
        <v>-30.76430360758971</v>
      </c>
      <c r="AQ8">
        <f t="shared" si="9"/>
        <v>-154.82341707911007</v>
      </c>
      <c r="AR8">
        <f t="shared" si="9"/>
        <v>-185.58772068669978</v>
      </c>
      <c r="AS8">
        <f t="shared" si="9"/>
        <v>16.005936496654208</v>
      </c>
      <c r="AT8">
        <f t="shared" si="9"/>
        <v>4.0287899958036748</v>
      </c>
      <c r="AU8">
        <f t="shared" si="9"/>
        <v>-165.5529941942419</v>
      </c>
      <c r="AW8">
        <v>5</v>
      </c>
      <c r="AX8">
        <f>IF(Z8&gt;0, (R8*SUMPRODUCT(K8:$K$98, X8:$X$98)-K8*$AZ$3)/Z8, 0)</f>
        <v>281.39615305018015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2.4943740000000002E-3</v>
      </c>
      <c r="Q9" s="4">
        <f t="shared" si="21"/>
        <v>50</v>
      </c>
      <c r="R9">
        <f t="shared" si="0"/>
        <v>100000</v>
      </c>
      <c r="S9">
        <f t="shared" si="1"/>
        <v>232.61816137154327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264.27633296452632</v>
      </c>
      <c r="AC9">
        <f t="shared" si="2"/>
        <v>215.73634336452324</v>
      </c>
      <c r="AE9">
        <f t="shared" si="3"/>
        <v>0</v>
      </c>
      <c r="AF9">
        <f t="shared" si="4"/>
        <v>0</v>
      </c>
      <c r="AG9">
        <f t="shared" si="4"/>
        <v>-46.371345662031956</v>
      </c>
      <c r="AH9">
        <f t="shared" si="5"/>
        <v>-234.26191389492968</v>
      </c>
      <c r="AI9">
        <f t="shared" si="6"/>
        <v>-280.63325955696166</v>
      </c>
      <c r="AJ9">
        <f t="shared" si="7"/>
        <v>48.539989600003082</v>
      </c>
      <c r="AK9">
        <f t="shared" ref="AK9:AK72" si="22">G9*SUM(AB9:AB9, AE9:AF9)</f>
        <v>1.5592303644907053</v>
      </c>
      <c r="AL9">
        <f t="shared" si="8"/>
        <v>-230.53403959246788</v>
      </c>
      <c r="AN9">
        <f t="shared" si="9"/>
        <v>0</v>
      </c>
      <c r="AO9">
        <f t="shared" si="9"/>
        <v>0</v>
      </c>
      <c r="AP9">
        <f t="shared" si="9"/>
        <v>-28.771590957919248</v>
      </c>
      <c r="AQ9">
        <f t="shared" si="9"/>
        <v>-145.35027757719098</v>
      </c>
      <c r="AR9">
        <f t="shared" si="9"/>
        <v>-174.12186853511025</v>
      </c>
      <c r="AS9">
        <f t="shared" si="9"/>
        <v>30.117148983589495</v>
      </c>
      <c r="AT9">
        <f t="shared" si="9"/>
        <v>0.96744094043028273</v>
      </c>
      <c r="AU9">
        <f t="shared" si="9"/>
        <v>-143.03727861109047</v>
      </c>
      <c r="AW9">
        <v>6</v>
      </c>
      <c r="AX9">
        <f>IF(Z9&gt;0, (R9*SUMPRODUCT(K9:$K$98, X9:$X$98)-K9*$AZ$3)/Z9, 0)</f>
        <v>232.61816137154327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2.5048309999999999E-3</v>
      </c>
      <c r="Q10" s="4">
        <f t="shared" si="21"/>
        <v>50</v>
      </c>
      <c r="R10">
        <f t="shared" si="0"/>
        <v>100000</v>
      </c>
      <c r="S10">
        <f t="shared" si="1"/>
        <v>183.40524225184424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215.73634336452324</v>
      </c>
      <c r="AC10">
        <f t="shared" si="2"/>
        <v>167.96794899386668</v>
      </c>
      <c r="AE10">
        <f t="shared" si="3"/>
        <v>0</v>
      </c>
      <c r="AF10">
        <f t="shared" si="4"/>
        <v>0</v>
      </c>
      <c r="AG10">
        <f t="shared" si="4"/>
        <v>-45.791479821285662</v>
      </c>
      <c r="AH10">
        <f t="shared" si="5"/>
        <v>-232.30476825194631</v>
      </c>
      <c r="AI10">
        <f t="shared" si="6"/>
        <v>-278.096248073232</v>
      </c>
      <c r="AJ10">
        <f t="shared" si="7"/>
        <v>47.768394370656551</v>
      </c>
      <c r="AK10">
        <f t="shared" si="22"/>
        <v>0.8845190077945454</v>
      </c>
      <c r="AL10">
        <f t="shared" si="8"/>
        <v>-229.4433346947809</v>
      </c>
      <c r="AN10">
        <f t="shared" si="9"/>
        <v>0</v>
      </c>
      <c r="AO10">
        <f t="shared" si="9"/>
        <v>0</v>
      </c>
      <c r="AP10">
        <f t="shared" si="9"/>
        <v>-26.953616426704617</v>
      </c>
      <c r="AQ10">
        <f t="shared" si="9"/>
        <v>-136.73839854039619</v>
      </c>
      <c r="AR10">
        <f t="shared" si="9"/>
        <v>-163.69201496710085</v>
      </c>
      <c r="AS10">
        <f t="shared" si="9"/>
        <v>28.117260770151795</v>
      </c>
      <c r="AT10">
        <f t="shared" si="9"/>
        <v>0.52064240228247238</v>
      </c>
      <c r="AU10">
        <f t="shared" si="9"/>
        <v>-135.05411179466657</v>
      </c>
      <c r="AW10">
        <v>7</v>
      </c>
      <c r="AX10">
        <f>IF(Z10&gt;0, (R10*SUMPRODUCT(K10:$K$98, X10:$X$98)-K10*$AZ$3)/Z10, 0)</f>
        <v>183.40524225184424</v>
      </c>
    </row>
    <row r="11" spans="1:52" x14ac:dyDescent="0.25">
      <c r="A11" t="s">
        <v>33</v>
      </c>
      <c r="C11" s="12">
        <f>AU100</f>
        <v>151.4141785131296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2.5162380000000001E-3</v>
      </c>
      <c r="Q11" s="4">
        <f t="shared" si="21"/>
        <v>50</v>
      </c>
      <c r="R11">
        <f t="shared" si="0"/>
        <v>100000</v>
      </c>
      <c r="S11">
        <f t="shared" si="1"/>
        <v>133.83846417129945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167.96794899386668</v>
      </c>
      <c r="AC11">
        <f t="shared" si="2"/>
        <v>121.03907095133148</v>
      </c>
      <c r="AE11">
        <f t="shared" si="3"/>
        <v>0</v>
      </c>
      <c r="AF11">
        <f t="shared" si="4"/>
        <v>0</v>
      </c>
      <c r="AG11">
        <f t="shared" si="4"/>
        <v>-45.218342761470254</v>
      </c>
      <c r="AH11">
        <f t="shared" si="5"/>
        <v>-230.44452320510439</v>
      </c>
      <c r="AI11">
        <f t="shared" si="6"/>
        <v>-275.66286596657466</v>
      </c>
      <c r="AJ11">
        <f t="shared" si="7"/>
        <v>46.928878042535203</v>
      </c>
      <c r="AK11">
        <f t="shared" si="22"/>
        <v>0.40312307758527999</v>
      </c>
      <c r="AL11">
        <f t="shared" si="8"/>
        <v>-228.33086484645418</v>
      </c>
      <c r="AN11">
        <f t="shared" si="9"/>
        <v>0</v>
      </c>
      <c r="AO11">
        <f t="shared" si="9"/>
        <v>0</v>
      </c>
      <c r="AP11">
        <f t="shared" si="9"/>
        <v>-25.291009643241424</v>
      </c>
      <c r="AQ11">
        <f t="shared" si="9"/>
        <v>-128.88961210623029</v>
      </c>
      <c r="AR11">
        <f t="shared" si="9"/>
        <v>-154.18062174947173</v>
      </c>
      <c r="AS11">
        <f t="shared" si="9"/>
        <v>26.247726799301827</v>
      </c>
      <c r="AT11">
        <f t="shared" si="9"/>
        <v>0.22547021894198624</v>
      </c>
      <c r="AU11">
        <f t="shared" si="9"/>
        <v>-127.7074247312279</v>
      </c>
      <c r="AW11">
        <v>8</v>
      </c>
      <c r="AX11">
        <f>IF(Z11&gt;0, (R11*SUMPRODUCT(K11:$K$98, X11:$X$98)-K11*$AZ$3)/Z11, 0)</f>
        <v>133.83846417129945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2.529547E-3</v>
      </c>
      <c r="Q12" s="4">
        <f t="shared" si="21"/>
        <v>50</v>
      </c>
      <c r="R12">
        <f t="shared" si="0"/>
        <v>100000</v>
      </c>
      <c r="S12">
        <f t="shared" si="1"/>
        <v>86.595112065987593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121.03907095133148</v>
      </c>
      <c r="AC12">
        <f t="shared" si="2"/>
        <v>77.332513376291217</v>
      </c>
      <c r="AE12">
        <f t="shared" si="3"/>
        <v>0</v>
      </c>
      <c r="AF12">
        <f t="shared" si="4"/>
        <v>0</v>
      </c>
      <c r="AG12">
        <f t="shared" si="4"/>
        <v>-44.651777410578298</v>
      </c>
      <c r="AH12">
        <f t="shared" si="5"/>
        <v>-228.7638465544976</v>
      </c>
      <c r="AI12">
        <f t="shared" si="6"/>
        <v>-273.41562396507589</v>
      </c>
      <c r="AJ12">
        <f t="shared" si="7"/>
        <v>43.706557575040264</v>
      </c>
      <c r="AK12">
        <f t="shared" si="22"/>
        <v>0.27838986318806241</v>
      </c>
      <c r="AL12">
        <f t="shared" si="8"/>
        <v>-229.43067652684755</v>
      </c>
      <c r="AN12">
        <f t="shared" si="9"/>
        <v>0</v>
      </c>
      <c r="AO12">
        <f t="shared" si="9"/>
        <v>0</v>
      </c>
      <c r="AP12">
        <f t="shared" si="9"/>
        <v>-23.732894373504678</v>
      </c>
      <c r="AQ12">
        <f t="shared" si="9"/>
        <v>-121.59041636421631</v>
      </c>
      <c r="AR12">
        <f t="shared" si="9"/>
        <v>-145.32331073772099</v>
      </c>
      <c r="AS12">
        <f t="shared" si="9"/>
        <v>23.230499982564911</v>
      </c>
      <c r="AT12">
        <f t="shared" si="9"/>
        <v>0.14796717176439797</v>
      </c>
      <c r="AU12">
        <f t="shared" si="9"/>
        <v>-121.94484358339167</v>
      </c>
      <c r="AW12">
        <v>9</v>
      </c>
      <c r="AX12">
        <f>IF(Z12&gt;0, (R12*SUMPRODUCT(K12:$K$98, X12:$X$98)-K12*$AZ$3)/Z12, 0)</f>
        <v>86.595112065987593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2.543806E-3</v>
      </c>
      <c r="Q13" s="4">
        <f t="shared" si="21"/>
        <v>50</v>
      </c>
      <c r="R13">
        <f t="shared" si="0"/>
        <v>100000</v>
      </c>
      <c r="S13">
        <f t="shared" si="1"/>
        <v>41.107662230388733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77.332513376291217</v>
      </c>
      <c r="AC13">
        <f t="shared" si="2"/>
        <v>36.250112984961333</v>
      </c>
      <c r="AE13">
        <f t="shared" si="3"/>
        <v>0</v>
      </c>
      <c r="AF13">
        <f t="shared" si="4"/>
        <v>0</v>
      </c>
      <c r="AG13">
        <f t="shared" si="4"/>
        <v>-44.091674177184821</v>
      </c>
      <c r="AH13">
        <f t="shared" si="5"/>
        <v>-227.17091857538708</v>
      </c>
      <c r="AI13">
        <f t="shared" si="6"/>
        <v>-271.26259275257189</v>
      </c>
      <c r="AJ13">
        <f t="shared" si="7"/>
        <v>41.082400391329884</v>
      </c>
      <c r="AK13">
        <f t="shared" si="22"/>
        <v>0.15466502675258242</v>
      </c>
      <c r="AL13">
        <f t="shared" si="8"/>
        <v>-230.02552733448942</v>
      </c>
      <c r="AN13">
        <f t="shared" si="9"/>
        <v>0</v>
      </c>
      <c r="AO13">
        <f t="shared" si="9"/>
        <v>0</v>
      </c>
      <c r="AP13">
        <f t="shared" si="9"/>
        <v>-22.276799953103556</v>
      </c>
      <c r="AQ13">
        <f t="shared" si="9"/>
        <v>-114.77543556024227</v>
      </c>
      <c r="AR13">
        <f t="shared" si="9"/>
        <v>-137.05223551334583</v>
      </c>
      <c r="AS13">
        <f t="shared" si="9"/>
        <v>20.756399755501235</v>
      </c>
      <c r="AT13">
        <f t="shared" si="9"/>
        <v>7.8142686232847286E-2</v>
      </c>
      <c r="AU13">
        <f t="shared" si="9"/>
        <v>-116.21769307161175</v>
      </c>
      <c r="AW13">
        <v>10</v>
      </c>
      <c r="AX13">
        <f>IF(Z13&gt;0, (R13*SUMPRODUCT(K13:$K$98, X13:$X$98)-K13*$AZ$3)/Z13, 0)</f>
        <v>41.107662230388733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2.5599659999999999E-3</v>
      </c>
      <c r="Q14" s="4">
        <f t="shared" si="21"/>
        <v>50</v>
      </c>
      <c r="R14">
        <f t="shared" si="0"/>
        <v>100000</v>
      </c>
      <c r="S14">
        <f t="shared" si="1"/>
        <v>-2.6145446448938245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36.250112984961333</v>
      </c>
      <c r="AC14">
        <f t="shared" si="2"/>
        <v>-2.2766348422455849</v>
      </c>
      <c r="AE14">
        <f t="shared" si="3"/>
        <v>0</v>
      </c>
      <c r="AF14">
        <f t="shared" si="4"/>
        <v>0</v>
      </c>
      <c r="AG14">
        <f t="shared" si="4"/>
        <v>-43.537884248636303</v>
      </c>
      <c r="AH14">
        <f t="shared" si="5"/>
        <v>-225.74637355334224</v>
      </c>
      <c r="AI14">
        <f t="shared" si="6"/>
        <v>-269.28425780197853</v>
      </c>
      <c r="AJ14">
        <f t="shared" si="7"/>
        <v>38.526747827206918</v>
      </c>
      <c r="AK14">
        <f t="shared" si="22"/>
        <v>6.5250203372930402E-2</v>
      </c>
      <c r="AL14">
        <f t="shared" si="8"/>
        <v>-230.69225977139868</v>
      </c>
      <c r="AN14">
        <f t="shared" si="9"/>
        <v>0</v>
      </c>
      <c r="AO14">
        <f t="shared" si="9"/>
        <v>0</v>
      </c>
      <c r="AP14">
        <f t="shared" si="9"/>
        <v>-20.913675701752968</v>
      </c>
      <c r="AQ14">
        <f t="shared" si="9"/>
        <v>-108.43858237069158</v>
      </c>
      <c r="AR14">
        <f t="shared" si="9"/>
        <v>-129.35225807244453</v>
      </c>
      <c r="AS14">
        <f t="shared" si="9"/>
        <v>18.506547201513559</v>
      </c>
      <c r="AT14">
        <f t="shared" si="9"/>
        <v>3.1343314365526086E-2</v>
      </c>
      <c r="AU14">
        <f t="shared" si="9"/>
        <v>-110.81436755656546</v>
      </c>
      <c r="AW14">
        <v>11</v>
      </c>
      <c r="AX14">
        <f>IF(Z14&gt;0, (R14*SUMPRODUCT(K14:$K$98, X14:$X$98)-K14*$AZ$3)/Z14, 0)</f>
        <v>-2.6145446448938245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2.5827799999999998E-3</v>
      </c>
      <c r="Q15" s="4">
        <f t="shared" si="21"/>
        <v>50</v>
      </c>
      <c r="R15">
        <f t="shared" si="0"/>
        <v>100000</v>
      </c>
      <c r="S15">
        <f t="shared" si="1"/>
        <v>-40.902563725289525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-2.2766348422455849</v>
      </c>
      <c r="AC15">
        <f t="shared" si="2"/>
        <v>-35.168070616814248</v>
      </c>
      <c r="AE15">
        <f t="shared" si="3"/>
        <v>0</v>
      </c>
      <c r="AF15">
        <f t="shared" si="4"/>
        <v>0</v>
      </c>
      <c r="AG15">
        <f t="shared" si="4"/>
        <v>-42.990056629470253</v>
      </c>
      <c r="AH15">
        <f t="shared" si="5"/>
        <v>-224.89755335938574</v>
      </c>
      <c r="AI15">
        <f t="shared" si="6"/>
        <v>-267.88760998885601</v>
      </c>
      <c r="AJ15">
        <f t="shared" si="7"/>
        <v>32.891435774568663</v>
      </c>
      <c r="AK15">
        <f t="shared" si="22"/>
        <v>-9.334202853206899E-3</v>
      </c>
      <c r="AL15">
        <f t="shared" si="8"/>
        <v>-235.00550841714056</v>
      </c>
      <c r="AN15">
        <f t="shared" si="9"/>
        <v>0</v>
      </c>
      <c r="AO15">
        <f t="shared" si="9"/>
        <v>0</v>
      </c>
      <c r="AP15">
        <f t="shared" si="9"/>
        <v>-19.590668362969804</v>
      </c>
      <c r="AQ15">
        <f t="shared" si="9"/>
        <v>-102.48633588648806</v>
      </c>
      <c r="AR15">
        <f t="shared" si="9"/>
        <v>-122.07700424945787</v>
      </c>
      <c r="AS15">
        <f t="shared" si="9"/>
        <v>14.988703452876463</v>
      </c>
      <c r="AT15">
        <f t="shared" si="9"/>
        <v>-4.2536178564721331E-3</v>
      </c>
      <c r="AU15">
        <f t="shared" si="9"/>
        <v>-107.09255441443788</v>
      </c>
      <c r="AW15">
        <v>12</v>
      </c>
      <c r="AX15">
        <f>IF(Z15&gt;0, (R15*SUMPRODUCT(K15:$K$98, X15:$X$98)-K15*$AZ$3)/Z15, 0)</f>
        <v>-40.902563725289525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2.6093969999999998E-3</v>
      </c>
      <c r="Q16" s="4">
        <f t="shared" si="21"/>
        <v>50</v>
      </c>
      <c r="R16">
        <f t="shared" si="0"/>
        <v>100000</v>
      </c>
      <c r="S16">
        <f t="shared" si="1"/>
        <v>-73.295569962449349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-35.168070616814248</v>
      </c>
      <c r="AC16">
        <f t="shared" si="2"/>
        <v>-62.224974734936033</v>
      </c>
      <c r="AE16">
        <f t="shared" si="3"/>
        <v>0</v>
      </c>
      <c r="AF16">
        <f t="shared" si="4"/>
        <v>0</v>
      </c>
      <c r="AG16">
        <f t="shared" si="4"/>
        <v>-42.447977938376781</v>
      </c>
      <c r="AH16">
        <f t="shared" si="5"/>
        <v>-224.35624959753954</v>
      </c>
      <c r="AI16">
        <f t="shared" si="6"/>
        <v>-266.80422753591631</v>
      </c>
      <c r="AJ16">
        <f t="shared" si="7"/>
        <v>27.056904118121786</v>
      </c>
      <c r="AK16">
        <f t="shared" si="22"/>
        <v>-0.24969330137938117</v>
      </c>
      <c r="AL16">
        <f t="shared" si="8"/>
        <v>-239.9970167191739</v>
      </c>
      <c r="AN16">
        <f t="shared" si="9"/>
        <v>0</v>
      </c>
      <c r="AO16">
        <f t="shared" si="9"/>
        <v>0</v>
      </c>
      <c r="AP16">
        <f t="shared" si="9"/>
        <v>-18.298781428517433</v>
      </c>
      <c r="AQ16">
        <f t="shared" si="9"/>
        <v>-96.717115229076356</v>
      </c>
      <c r="AR16">
        <f t="shared" si="9"/>
        <v>-115.01589665759379</v>
      </c>
      <c r="AS16">
        <f t="shared" si="9"/>
        <v>11.663885976114809</v>
      </c>
      <c r="AT16">
        <f t="shared" si="9"/>
        <v>-0.10763959481743335</v>
      </c>
      <c r="AU16">
        <f t="shared" si="9"/>
        <v>-103.4596502762964</v>
      </c>
      <c r="AW16">
        <v>13</v>
      </c>
      <c r="AX16">
        <f>IF(Z16&gt;0, (R16*SUMPRODUCT(K16:$K$98, X16:$X$98)-K16*$AZ$3)/Z16, 0)</f>
        <v>-73.295569962449349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2.6360139999999999E-3</v>
      </c>
      <c r="Q17" s="4">
        <f t="shared" si="21"/>
        <v>50</v>
      </c>
      <c r="R17">
        <f t="shared" si="0"/>
        <v>100000</v>
      </c>
      <c r="S17">
        <f t="shared" si="1"/>
        <v>-95.100762393372079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-62.224974734936033</v>
      </c>
      <c r="AC17">
        <f t="shared" si="2"/>
        <v>-79.716511192246344</v>
      </c>
      <c r="AE17">
        <f t="shared" si="3"/>
        <v>0</v>
      </c>
      <c r="AF17">
        <f t="shared" si="4"/>
        <v>0</v>
      </c>
      <c r="AG17">
        <f t="shared" si="4"/>
        <v>-41.911604694875763</v>
      </c>
      <c r="AH17">
        <f t="shared" si="5"/>
        <v>-223.78692823450467</v>
      </c>
      <c r="AI17">
        <f t="shared" si="6"/>
        <v>-265.69853292938046</v>
      </c>
      <c r="AJ17">
        <f t="shared" si="7"/>
        <v>17.49153645731031</v>
      </c>
      <c r="AK17">
        <f t="shared" si="22"/>
        <v>-0.85870465134211726</v>
      </c>
      <c r="AL17">
        <f t="shared" si="8"/>
        <v>-249.06570112341228</v>
      </c>
      <c r="AN17">
        <f t="shared" si="9"/>
        <v>0</v>
      </c>
      <c r="AO17">
        <f t="shared" si="9"/>
        <v>0</v>
      </c>
      <c r="AP17">
        <f t="shared" si="9"/>
        <v>-16.983979855427471</v>
      </c>
      <c r="AQ17">
        <f t="shared" si="9"/>
        <v>-90.685925979529884</v>
      </c>
      <c r="AR17">
        <f t="shared" si="9"/>
        <v>-107.66990583495738</v>
      </c>
      <c r="AS17">
        <f t="shared" si="9"/>
        <v>7.0881538655988257</v>
      </c>
      <c r="AT17">
        <f t="shared" si="9"/>
        <v>-0.3479757600867881</v>
      </c>
      <c r="AU17">
        <f t="shared" si="9"/>
        <v>-100.92972772944533</v>
      </c>
      <c r="AW17">
        <v>14</v>
      </c>
      <c r="AX17">
        <f>IF(Z17&gt;0, (R17*SUMPRODUCT(K17:$K$98, X17:$X$98)-K17*$AZ$3)/Z17, 0)</f>
        <v>-95.100762393372079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2.6635809999999999E-3</v>
      </c>
      <c r="Q18" s="4">
        <f t="shared" si="21"/>
        <v>50</v>
      </c>
      <c r="R18">
        <f t="shared" si="0"/>
        <v>100000</v>
      </c>
      <c r="S18">
        <f t="shared" si="1"/>
        <v>-105.64267177014042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-79.716511192246344</v>
      </c>
      <c r="AC18">
        <f t="shared" si="2"/>
        <v>-87.431678887231328</v>
      </c>
      <c r="AE18">
        <f t="shared" si="3"/>
        <v>0</v>
      </c>
      <c r="AF18">
        <f t="shared" si="4"/>
        <v>0</v>
      </c>
      <c r="AG18">
        <f t="shared" si="4"/>
        <v>-41.380853693982218</v>
      </c>
      <c r="AH18">
        <f t="shared" si="5"/>
        <v>-223.26990788956374</v>
      </c>
      <c r="AI18">
        <f t="shared" si="6"/>
        <v>-264.65076158354594</v>
      </c>
      <c r="AJ18">
        <f t="shared" si="7"/>
        <v>7.7151676949849843</v>
      </c>
      <c r="AK18">
        <f t="shared" si="22"/>
        <v>-1.7218766417525211</v>
      </c>
      <c r="AL18">
        <f t="shared" si="8"/>
        <v>-258.6574705303135</v>
      </c>
      <c r="AN18">
        <f t="shared" si="9"/>
        <v>0</v>
      </c>
      <c r="AO18">
        <f t="shared" si="9"/>
        <v>0</v>
      </c>
      <c r="AP18">
        <f t="shared" si="9"/>
        <v>-15.648471305361978</v>
      </c>
      <c r="AQ18">
        <f t="shared" si="9"/>
        <v>-84.431142305523252</v>
      </c>
      <c r="AR18">
        <f t="shared" si="9"/>
        <v>-100.07961361088522</v>
      </c>
      <c r="AS18">
        <f t="shared" si="9"/>
        <v>2.9175468728569367</v>
      </c>
      <c r="AT18">
        <f t="shared" si="9"/>
        <v>-0.65114019684315483</v>
      </c>
      <c r="AU18">
        <f t="shared" si="9"/>
        <v>-97.813206934871445</v>
      </c>
      <c r="AW18">
        <v>15</v>
      </c>
      <c r="AX18">
        <f>IF(Z18&gt;0, (R18*SUMPRODUCT(K18:$K$98, X18:$X$98)-K18*$AZ$3)/Z18, 0)</f>
        <v>-105.64267177014042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2.696852E-3</v>
      </c>
      <c r="Q19" s="4">
        <f t="shared" si="21"/>
        <v>50</v>
      </c>
      <c r="R19">
        <f t="shared" si="0"/>
        <v>100000</v>
      </c>
      <c r="S19">
        <f t="shared" si="1"/>
        <v>-114.70919137087664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-87.431678887231328</v>
      </c>
      <c r="AC19">
        <f t="shared" si="2"/>
        <v>-93.729906042313019</v>
      </c>
      <c r="AE19">
        <f t="shared" si="3"/>
        <v>0</v>
      </c>
      <c r="AF19">
        <f t="shared" si="4"/>
        <v>0</v>
      </c>
      <c r="AG19">
        <f t="shared" si="4"/>
        <v>-40.855447118996068</v>
      </c>
      <c r="AH19">
        <f t="shared" si="5"/>
        <v>-223.19607609264668</v>
      </c>
      <c r="AI19">
        <f t="shared" si="6"/>
        <v>-264.05152321164275</v>
      </c>
      <c r="AJ19">
        <f t="shared" si="7"/>
        <v>6.2982271550816904</v>
      </c>
      <c r="AK19">
        <f t="shared" si="22"/>
        <v>-1.9497264391852587</v>
      </c>
      <c r="AL19">
        <f t="shared" si="8"/>
        <v>-259.70302249574632</v>
      </c>
      <c r="AN19">
        <f t="shared" si="9"/>
        <v>0</v>
      </c>
      <c r="AO19">
        <f t="shared" si="9"/>
        <v>0</v>
      </c>
      <c r="AP19">
        <f t="shared" si="9"/>
        <v>-14.408080743422129</v>
      </c>
      <c r="AQ19">
        <f t="shared" si="9"/>
        <v>-78.712321433942108</v>
      </c>
      <c r="AR19">
        <f t="shared" si="9"/>
        <v>-93.120402177364241</v>
      </c>
      <c r="AS19">
        <f t="shared" si="9"/>
        <v>2.2211325977298646</v>
      </c>
      <c r="AT19">
        <f t="shared" si="9"/>
        <v>-0.68759046698340032</v>
      </c>
      <c r="AU19">
        <f t="shared" si="9"/>
        <v>-91.586860046617787</v>
      </c>
      <c r="AW19">
        <v>16</v>
      </c>
      <c r="AX19">
        <f>IF(Z19&gt;0, (R19*SUMPRODUCT(K19:$K$98, X19:$X$98)-K19*$AZ$3)/Z19, 0)</f>
        <v>-114.70919137087664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2.7291730000000001E-3</v>
      </c>
      <c r="Q20" s="4">
        <f t="shared" si="21"/>
        <v>50</v>
      </c>
      <c r="R20">
        <f t="shared" si="0"/>
        <v>100000</v>
      </c>
      <c r="S20">
        <f t="shared" si="1"/>
        <v>-144.76585306059792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-93.729906042313019</v>
      </c>
      <c r="AC20">
        <f t="shared" si="2"/>
        <v>-116.78374592006809</v>
      </c>
      <c r="AE20">
        <f t="shared" si="3"/>
        <v>0</v>
      </c>
      <c r="AF20">
        <f t="shared" si="4"/>
        <v>0</v>
      </c>
      <c r="AG20">
        <f t="shared" si="4"/>
        <v>-40.335391064626016</v>
      </c>
      <c r="AH20">
        <f t="shared" si="5"/>
        <v>-223.00316636018371</v>
      </c>
      <c r="AI20">
        <f t="shared" si="6"/>
        <v>-263.33855742480972</v>
      </c>
      <c r="AJ20">
        <f t="shared" si="7"/>
        <v>23.053839877755067</v>
      </c>
      <c r="AK20">
        <f t="shared" si="22"/>
        <v>-0.40303859598194597</v>
      </c>
      <c r="AL20">
        <f t="shared" si="8"/>
        <v>-240.68775614303658</v>
      </c>
      <c r="AN20">
        <f t="shared" si="9"/>
        <v>0</v>
      </c>
      <c r="AO20">
        <f t="shared" si="9"/>
        <v>0</v>
      </c>
      <c r="AP20">
        <f t="shared" si="9"/>
        <v>-13.492058987993115</v>
      </c>
      <c r="AQ20">
        <f t="shared" si="9"/>
        <v>-74.593844155871395</v>
      </c>
      <c r="AR20">
        <f t="shared" si="9"/>
        <v>-88.085903143864499</v>
      </c>
      <c r="AS20">
        <f t="shared" si="9"/>
        <v>7.7114355240057044</v>
      </c>
      <c r="AT20">
        <f t="shared" si="9"/>
        <v>-0.13481511813567831</v>
      </c>
      <c r="AU20">
        <f t="shared" si="9"/>
        <v>-80.509282737994468</v>
      </c>
      <c r="AW20">
        <v>17</v>
      </c>
      <c r="AX20">
        <f>IF(Z20&gt;0, (R20*SUMPRODUCT(K20:$K$98, X20:$X$98)-K20*$AZ$3)/Z20, 0)</f>
        <v>-144.76585306059792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2.766246E-3</v>
      </c>
      <c r="Q21" s="4">
        <f t="shared" si="21"/>
        <v>50</v>
      </c>
      <c r="R21">
        <f t="shared" si="0"/>
        <v>100000</v>
      </c>
      <c r="S21">
        <f t="shared" si="1"/>
        <v>-177.14752144003077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-116.78374592006809</v>
      </c>
      <c r="AC21">
        <f t="shared" si="2"/>
        <v>-141.0819142015323</v>
      </c>
      <c r="AE21">
        <f t="shared" si="3"/>
        <v>0</v>
      </c>
      <c r="AF21">
        <f t="shared" si="4"/>
        <v>0</v>
      </c>
      <c r="AG21">
        <f t="shared" si="4"/>
        <v>-39.820459539788807</v>
      </c>
      <c r="AH21">
        <f t="shared" si="5"/>
        <v>-223.15522838191495</v>
      </c>
      <c r="AI21">
        <f t="shared" si="6"/>
        <v>-262.97568792170375</v>
      </c>
      <c r="AJ21">
        <f t="shared" si="7"/>
        <v>24.298168281464214</v>
      </c>
      <c r="AK21">
        <f t="shared" si="22"/>
        <v>-0.18685399347210896</v>
      </c>
      <c r="AL21">
        <f t="shared" si="8"/>
        <v>-238.86437363371166</v>
      </c>
      <c r="AN21">
        <f t="shared" si="9"/>
        <v>0</v>
      </c>
      <c r="AO21">
        <f t="shared" si="9"/>
        <v>0</v>
      </c>
      <c r="AP21">
        <f t="shared" si="9"/>
        <v>-12.666238155102594</v>
      </c>
      <c r="AQ21">
        <f t="shared" si="9"/>
        <v>-70.982035388550798</v>
      </c>
      <c r="AR21">
        <f t="shared" si="9"/>
        <v>-83.648273543653389</v>
      </c>
      <c r="AS21">
        <f t="shared" si="9"/>
        <v>7.7288506898887963</v>
      </c>
      <c r="AT21">
        <f t="shared" si="9"/>
        <v>-5.9435205140836243E-2</v>
      </c>
      <c r="AU21">
        <f t="shared" si="9"/>
        <v>-75.978858058905431</v>
      </c>
      <c r="AW21">
        <v>18</v>
      </c>
      <c r="AX21">
        <f>IF(Z21&gt;0, (R21*SUMPRODUCT(K21:$K$98, X21:$X$98)-K21*$AZ$3)/Z21, 0)</f>
        <v>-177.14752144003077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2.8061710000000001E-3</v>
      </c>
      <c r="Q22" s="4">
        <f t="shared" si="21"/>
        <v>50</v>
      </c>
      <c r="R22">
        <f t="shared" si="0"/>
        <v>100000</v>
      </c>
      <c r="S22">
        <f t="shared" si="1"/>
        <v>-187.54080139044771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-141.0819142015323</v>
      </c>
      <c r="AC22">
        <f t="shared" si="2"/>
        <v>-147.44649819200436</v>
      </c>
      <c r="AE22">
        <f t="shared" si="3"/>
        <v>0</v>
      </c>
      <c r="AF22">
        <f t="shared" si="4"/>
        <v>0</v>
      </c>
      <c r="AG22">
        <f t="shared" si="4"/>
        <v>-39.310511925623686</v>
      </c>
      <c r="AH22">
        <f t="shared" si="5"/>
        <v>-223.48603753445741</v>
      </c>
      <c r="AI22">
        <f t="shared" si="6"/>
        <v>-262.79654946008111</v>
      </c>
      <c r="AJ22">
        <f t="shared" si="7"/>
        <v>6.364583990472056</v>
      </c>
      <c r="AK22">
        <f t="shared" si="22"/>
        <v>-2.9627201982321787</v>
      </c>
      <c r="AL22">
        <f t="shared" si="8"/>
        <v>-259.39468566784126</v>
      </c>
      <c r="AN22">
        <f t="shared" si="9"/>
        <v>0</v>
      </c>
      <c r="AO22">
        <f t="shared" si="9"/>
        <v>0</v>
      </c>
      <c r="AP22">
        <f t="shared" si="9"/>
        <v>-11.675100040487042</v>
      </c>
      <c r="AQ22">
        <f t="shared" si="9"/>
        <v>-66.374659551713165</v>
      </c>
      <c r="AR22">
        <f t="shared" si="9"/>
        <v>-78.049759592200218</v>
      </c>
      <c r="AS22">
        <f t="shared" si="9"/>
        <v>1.8902616924814966</v>
      </c>
      <c r="AT22">
        <f t="shared" si="9"/>
        <v>-0.87991870397865579</v>
      </c>
      <c r="AU22">
        <f t="shared" si="9"/>
        <v>-77.039416603697376</v>
      </c>
      <c r="AW22">
        <v>19</v>
      </c>
      <c r="AX22">
        <f>IF(Z22&gt;0, (R22*SUMPRODUCT(K22:$K$98, X22:$X$98)-K22*$AZ$3)/Z22, 0)</f>
        <v>-187.54080139044771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2.8498989999999999E-3</v>
      </c>
      <c r="Q23" s="4">
        <f t="shared" si="21"/>
        <v>50</v>
      </c>
      <c r="R23">
        <f t="shared" si="0"/>
        <v>100000</v>
      </c>
      <c r="S23">
        <f t="shared" si="1"/>
        <v>-149.86314489710105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-147.44649819200436</v>
      </c>
      <c r="AC23">
        <f t="shared" si="2"/>
        <v>-116.309913179212</v>
      </c>
      <c r="AE23">
        <f t="shared" si="3"/>
        <v>0</v>
      </c>
      <c r="AF23">
        <f t="shared" si="4"/>
        <v>0</v>
      </c>
      <c r="AG23">
        <f t="shared" si="4"/>
        <v>-38.80537581774113</v>
      </c>
      <c r="AH23">
        <f t="shared" si="5"/>
        <v>-224.06197725264605</v>
      </c>
      <c r="AI23">
        <f t="shared" si="6"/>
        <v>-262.8673530703872</v>
      </c>
      <c r="AJ23">
        <f t="shared" si="7"/>
        <v>-31.136585012792352</v>
      </c>
      <c r="AK23">
        <f t="shared" si="22"/>
        <v>-10.321254873440306</v>
      </c>
      <c r="AL23">
        <f t="shared" si="8"/>
        <v>-304.32519295661984</v>
      </c>
      <c r="AN23">
        <f t="shared" si="9"/>
        <v>0</v>
      </c>
      <c r="AO23">
        <f t="shared" si="9"/>
        <v>0</v>
      </c>
      <c r="AP23">
        <f t="shared" si="9"/>
        <v>-10.290246592992759</v>
      </c>
      <c r="AQ23">
        <f t="shared" si="9"/>
        <v>-59.415814161221398</v>
      </c>
      <c r="AR23">
        <f t="shared" si="9"/>
        <v>-69.706060754214164</v>
      </c>
      <c r="AS23">
        <f t="shared" si="9"/>
        <v>-8.2566688530518828</v>
      </c>
      <c r="AT23">
        <f t="shared" si="9"/>
        <v>-2.736947022383236</v>
      </c>
      <c r="AU23">
        <f t="shared" si="9"/>
        <v>-80.699676629649275</v>
      </c>
      <c r="AW23">
        <v>20</v>
      </c>
      <c r="AX23">
        <f>IF(Z23&gt;0, (R23*SUMPRODUCT(K23:$K$98, X23:$X$98)-K23*$AZ$3)/Z23, 0)</f>
        <v>-149.86314489710105</v>
      </c>
    </row>
    <row r="24" spans="5:50" x14ac:dyDescent="0.25">
      <c r="E24">
        <v>2024</v>
      </c>
      <c r="F24" s="5">
        <v>6.0167999999999999E-2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2.8964780000000001E-3</v>
      </c>
      <c r="Q24" s="4">
        <f t="shared" si="21"/>
        <v>50</v>
      </c>
      <c r="R24">
        <f t="shared" si="0"/>
        <v>100000</v>
      </c>
      <c r="S24">
        <f t="shared" si="1"/>
        <v>-115.73201151314541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-116.309913179212</v>
      </c>
      <c r="AC24">
        <f t="shared" si="2"/>
        <v>-88.662116122124758</v>
      </c>
      <c r="AE24">
        <f t="shared" si="3"/>
        <v>0</v>
      </c>
      <c r="AF24">
        <f t="shared" si="4"/>
        <v>0</v>
      </c>
      <c r="AG24">
        <f t="shared" si="4"/>
        <v>-38.304923142225903</v>
      </c>
      <c r="AH24">
        <f t="shared" si="5"/>
        <v>-224.7978346756384</v>
      </c>
      <c r="AI24">
        <f t="shared" si="6"/>
        <v>-263.1027578178643</v>
      </c>
      <c r="AJ24">
        <f t="shared" si="7"/>
        <v>-27.647797057087246</v>
      </c>
      <c r="AK24">
        <f t="shared" si="22"/>
        <v>-8.1416939225448406</v>
      </c>
      <c r="AL24">
        <f t="shared" si="8"/>
        <v>-298.89224879749639</v>
      </c>
      <c r="AN24">
        <f t="shared" si="9"/>
        <v>0</v>
      </c>
      <c r="AO24">
        <f t="shared" si="9"/>
        <v>0</v>
      </c>
      <c r="AP24">
        <f t="shared" si="9"/>
        <v>-9.0692309412425463</v>
      </c>
      <c r="AQ24">
        <f t="shared" si="9"/>
        <v>-53.224058698533</v>
      </c>
      <c r="AR24">
        <f t="shared" si="9"/>
        <v>-62.293289639775544</v>
      </c>
      <c r="AS24">
        <f t="shared" si="9"/>
        <v>-6.5460059950079694</v>
      </c>
      <c r="AT24">
        <f t="shared" si="9"/>
        <v>-1.9276608952407177</v>
      </c>
      <c r="AU24">
        <f t="shared" si="9"/>
        <v>-70.766956530024231</v>
      </c>
      <c r="AW24">
        <v>21</v>
      </c>
      <c r="AX24">
        <f>IF(Z24&gt;0, (R24*SUMPRODUCT(K24:$K$98, X24:$X$98)-K24*$AZ$3)/Z24, 0)</f>
        <v>-115.73201151314541</v>
      </c>
    </row>
    <row r="25" spans="5:50" x14ac:dyDescent="0.25">
      <c r="E25">
        <v>2025</v>
      </c>
      <c r="F25" s="5">
        <v>4.4548999999999998E-2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2.9506620000000002E-3</v>
      </c>
      <c r="Q25" s="4">
        <f t="shared" si="21"/>
        <v>50</v>
      </c>
      <c r="R25">
        <f t="shared" si="0"/>
        <v>100000</v>
      </c>
      <c r="S25">
        <f t="shared" si="1"/>
        <v>-84.835705539599672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-88.662116122124758</v>
      </c>
      <c r="AC25">
        <f t="shared" si="2"/>
        <v>-64.150807661453655</v>
      </c>
      <c r="AE25">
        <f t="shared" si="3"/>
        <v>0</v>
      </c>
      <c r="AF25">
        <f t="shared" si="4"/>
        <v>0</v>
      </c>
      <c r="AG25">
        <f t="shared" si="4"/>
        <v>-37.808849029674953</v>
      </c>
      <c r="AH25">
        <f t="shared" si="5"/>
        <v>-226.04976225737315</v>
      </c>
      <c r="AI25">
        <f t="shared" si="6"/>
        <v>-263.85861128704812</v>
      </c>
      <c r="AJ25">
        <f t="shared" si="7"/>
        <v>-24.511308460671103</v>
      </c>
      <c r="AK25">
        <f t="shared" si="22"/>
        <v>-6.2063481285487336</v>
      </c>
      <c r="AL25">
        <f t="shared" si="8"/>
        <v>-294.57626787626793</v>
      </c>
      <c r="AN25">
        <f t="shared" si="9"/>
        <v>0</v>
      </c>
      <c r="AO25">
        <f t="shared" si="9"/>
        <v>0</v>
      </c>
      <c r="AP25">
        <f t="shared" si="9"/>
        <v>-7.9926592827880096</v>
      </c>
      <c r="AQ25">
        <f t="shared" si="9"/>
        <v>-47.786134120622528</v>
      </c>
      <c r="AR25">
        <f t="shared" si="9"/>
        <v>-55.778793403410546</v>
      </c>
      <c r="AS25">
        <f t="shared" si="9"/>
        <v>-5.1816054211991291</v>
      </c>
      <c r="AT25">
        <f t="shared" si="9"/>
        <v>-1.3120004246340713</v>
      </c>
      <c r="AU25">
        <f t="shared" si="9"/>
        <v>-62.27239924924374</v>
      </c>
      <c r="AW25">
        <v>22</v>
      </c>
      <c r="AX25">
        <f>IF(Z25&gt;0, (R25*SUMPRODUCT(K25:$K$98, X25:$X$98)-K25*$AZ$3)/Z25, 0)</f>
        <v>-84.835705539599672</v>
      </c>
    </row>
    <row r="26" spans="5:50" x14ac:dyDescent="0.25">
      <c r="E26">
        <v>2026</v>
      </c>
      <c r="F26" s="5">
        <v>3.8848000000000001E-2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3.0134020000000001E-3</v>
      </c>
      <c r="Q26" s="4">
        <f t="shared" si="21"/>
        <v>50</v>
      </c>
      <c r="R26">
        <f t="shared" si="0"/>
        <v>100000</v>
      </c>
      <c r="S26">
        <f t="shared" si="1"/>
        <v>-56.985503676948412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-64.150807661453655</v>
      </c>
      <c r="AC26">
        <f t="shared" si="2"/>
        <v>-42.530363961358034</v>
      </c>
      <c r="AE26">
        <f t="shared" si="3"/>
        <v>0</v>
      </c>
      <c r="AF26">
        <f t="shared" si="4"/>
        <v>0</v>
      </c>
      <c r="AG26">
        <f t="shared" si="4"/>
        <v>-37.316827278094479</v>
      </c>
      <c r="AH26">
        <f t="shared" si="5"/>
        <v>-227.86652256744111</v>
      </c>
      <c r="AI26">
        <f t="shared" si="6"/>
        <v>-265.18334984553559</v>
      </c>
      <c r="AJ26">
        <f t="shared" si="7"/>
        <v>-21.62044370009562</v>
      </c>
      <c r="AK26">
        <f t="shared" si="22"/>
        <v>-4.4905565363017566</v>
      </c>
      <c r="AL26">
        <f t="shared" si="8"/>
        <v>-291.29435008193298</v>
      </c>
      <c r="AN26">
        <f t="shared" si="9"/>
        <v>0</v>
      </c>
      <c r="AO26">
        <f t="shared" si="9"/>
        <v>0</v>
      </c>
      <c r="AP26">
        <f t="shared" si="9"/>
        <v>-7.0434353522250515</v>
      </c>
      <c r="AQ26">
        <f t="shared" si="9"/>
        <v>-43.009099050128491</v>
      </c>
      <c r="AR26">
        <f t="shared" si="9"/>
        <v>-50.052534402353537</v>
      </c>
      <c r="AS26">
        <f t="shared" si="9"/>
        <v>-4.0807916587656088</v>
      </c>
      <c r="AT26">
        <f t="shared" si="9"/>
        <v>-0.84757861174118942</v>
      </c>
      <c r="AU26">
        <f t="shared" si="9"/>
        <v>-54.980904672860341</v>
      </c>
      <c r="AW26">
        <v>23</v>
      </c>
      <c r="AX26">
        <f>IF(Z26&gt;0, (R26*SUMPRODUCT(K26:$K$98, X26:$X$98)-K26*$AZ$3)/Z26, 0)</f>
        <v>-56.985503676948412</v>
      </c>
    </row>
    <row r="27" spans="5:50" x14ac:dyDescent="0.25">
      <c r="E27">
        <v>2027</v>
      </c>
      <c r="F27" s="5">
        <v>3.6767000000000001E-2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3.0789929999999999E-3</v>
      </c>
      <c r="Q27" s="4">
        <f t="shared" si="21"/>
        <v>50</v>
      </c>
      <c r="R27">
        <f t="shared" si="0"/>
        <v>100000</v>
      </c>
      <c r="S27">
        <f t="shared" si="1"/>
        <v>-31.998503017196438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-42.530363961358034</v>
      </c>
      <c r="AC27">
        <f t="shared" si="2"/>
        <v>-23.56930424298838</v>
      </c>
      <c r="AE27">
        <f t="shared" si="3"/>
        <v>0</v>
      </c>
      <c r="AF27">
        <f t="shared" si="4"/>
        <v>0</v>
      </c>
      <c r="AG27">
        <f t="shared" si="4"/>
        <v>-36.828760755342074</v>
      </c>
      <c r="AH27">
        <f t="shared" si="5"/>
        <v>-229.7964999429239</v>
      </c>
      <c r="AI27">
        <f t="shared" si="6"/>
        <v>-266.62526069826595</v>
      </c>
      <c r="AJ27">
        <f t="shared" si="7"/>
        <v>-18.961059718369654</v>
      </c>
      <c r="AK27">
        <f t="shared" si="22"/>
        <v>-2.9771254772950626</v>
      </c>
      <c r="AL27">
        <f t="shared" si="8"/>
        <v>-288.56344589393069</v>
      </c>
      <c r="AN27">
        <f t="shared" si="9"/>
        <v>0</v>
      </c>
      <c r="AO27">
        <f t="shared" si="9"/>
        <v>0</v>
      </c>
      <c r="AP27">
        <f t="shared" si="9"/>
        <v>-6.2065306344262021</v>
      </c>
      <c r="AQ27">
        <f t="shared" si="9"/>
        <v>-38.7262288311669</v>
      </c>
      <c r="AR27">
        <f t="shared" si="9"/>
        <v>-44.932759465593101</v>
      </c>
      <c r="AS27">
        <f t="shared" si="9"/>
        <v>-3.1953939146914112</v>
      </c>
      <c r="AT27">
        <f t="shared" si="9"/>
        <v>-0.50171713895321135</v>
      </c>
      <c r="AU27">
        <f t="shared" si="9"/>
        <v>-48.629870519237727</v>
      </c>
      <c r="AW27">
        <v>24</v>
      </c>
      <c r="AX27">
        <f>IF(Z27&gt;0, (R27*SUMPRODUCT(K27:$K$98, X27:$X$98)-K27*$AZ$3)/Z27, 0)</f>
        <v>-31.998503017196438</v>
      </c>
    </row>
    <row r="28" spans="5:50" x14ac:dyDescent="0.25">
      <c r="E28">
        <v>2028</v>
      </c>
      <c r="F28" s="5">
        <v>3.6007999999999998E-2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3.1512390000000001E-3</v>
      </c>
      <c r="Q28" s="4">
        <f t="shared" si="21"/>
        <v>50</v>
      </c>
      <c r="R28">
        <f t="shared" si="0"/>
        <v>100000</v>
      </c>
      <c r="S28">
        <f t="shared" si="1"/>
        <v>-9.5819864010085531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-23.56930424298838</v>
      </c>
      <c r="AC28">
        <f t="shared" si="2"/>
        <v>-6.9650341737106487</v>
      </c>
      <c r="AE28">
        <f t="shared" si="3"/>
        <v>0</v>
      </c>
      <c r="AF28">
        <f t="shared" si="4"/>
        <v>0</v>
      </c>
      <c r="AG28">
        <f t="shared" si="4"/>
        <v>-36.344416920574751</v>
      </c>
      <c r="AH28">
        <f t="shared" si="5"/>
        <v>-232.1124544278068</v>
      </c>
      <c r="AI28">
        <f t="shared" si="6"/>
        <v>-268.45687134838153</v>
      </c>
      <c r="AJ28">
        <f t="shared" si="7"/>
        <v>-16.604270069277732</v>
      </c>
      <c r="AK28">
        <f t="shared" si="22"/>
        <v>-1.6498512970091868</v>
      </c>
      <c r="AL28">
        <f t="shared" si="8"/>
        <v>-286.71099271466846</v>
      </c>
      <c r="AN28">
        <f t="shared" si="9"/>
        <v>0</v>
      </c>
      <c r="AO28">
        <f t="shared" si="9"/>
        <v>0</v>
      </c>
      <c r="AP28">
        <f t="shared" si="9"/>
        <v>-5.4686670238321806</v>
      </c>
      <c r="AQ28">
        <f t="shared" si="9"/>
        <v>-34.925466767676056</v>
      </c>
      <c r="AR28">
        <f t="shared" si="9"/>
        <v>-40.394133791508231</v>
      </c>
      <c r="AS28">
        <f t="shared" si="9"/>
        <v>-2.4984091609200823</v>
      </c>
      <c r="AT28">
        <f t="shared" si="9"/>
        <v>-0.24824961154001121</v>
      </c>
      <c r="AU28">
        <f t="shared" si="9"/>
        <v>-43.140792563968333</v>
      </c>
      <c r="AW28">
        <v>25</v>
      </c>
      <c r="AX28">
        <f>IF(Z28&gt;0, (R28*SUMPRODUCT(K28:$K$98, X28:$X$98)-K28*$AZ$3)/Z28, 0)</f>
        <v>-9.5819864010085531</v>
      </c>
    </row>
    <row r="29" spans="5:50" x14ac:dyDescent="0.25">
      <c r="E29">
        <v>2029</v>
      </c>
      <c r="F29" s="5">
        <v>3.5730999999999999E-2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3.229188E-3</v>
      </c>
      <c r="Q29" s="4">
        <f t="shared" si="21"/>
        <v>50</v>
      </c>
      <c r="R29">
        <f t="shared" si="0"/>
        <v>100000</v>
      </c>
      <c r="S29">
        <f t="shared" si="1"/>
        <v>10.472635440733864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-6.9650341737106487</v>
      </c>
      <c r="AC29">
        <f t="shared" si="2"/>
        <v>7.511730219724825</v>
      </c>
      <c r="AE29">
        <f t="shared" si="3"/>
        <v>0</v>
      </c>
      <c r="AF29">
        <f t="shared" si="4"/>
        <v>0</v>
      </c>
      <c r="AG29">
        <f t="shared" si="4"/>
        <v>-35.863609796382093</v>
      </c>
      <c r="AH29">
        <f t="shared" si="5"/>
        <v>-234.72590997383386</v>
      </c>
      <c r="AI29">
        <f t="shared" si="6"/>
        <v>-270.58951977021593</v>
      </c>
      <c r="AJ29">
        <f t="shared" si="7"/>
        <v>-14.476764393435474</v>
      </c>
      <c r="AK29">
        <f t="shared" si="22"/>
        <v>-0.48755239215974544</v>
      </c>
      <c r="AL29">
        <f t="shared" si="8"/>
        <v>-285.55383655581113</v>
      </c>
      <c r="AN29">
        <f t="shared" si="9"/>
        <v>0</v>
      </c>
      <c r="AO29">
        <f t="shared" si="9"/>
        <v>0</v>
      </c>
      <c r="AP29">
        <f t="shared" si="9"/>
        <v>-4.8181437497004511</v>
      </c>
      <c r="AQ29">
        <f t="shared" si="9"/>
        <v>-31.534560588133196</v>
      </c>
      <c r="AR29">
        <f t="shared" si="9"/>
        <v>-36.352704337833643</v>
      </c>
      <c r="AS29">
        <f t="shared" si="9"/>
        <v>-1.9448999215119063</v>
      </c>
      <c r="AT29">
        <f t="shared" si="9"/>
        <v>-6.5500866317504847E-2</v>
      </c>
      <c r="AU29">
        <f t="shared" si="9"/>
        <v>-38.363105125663054</v>
      </c>
      <c r="AW29">
        <v>26</v>
      </c>
      <c r="AX29">
        <f>IF(Z29&gt;0, (R29*SUMPRODUCT(K29:$K$98, X29:$X$98)-K29*$AZ$3)/Z29, 0)</f>
        <v>10.472635440733864</v>
      </c>
    </row>
    <row r="30" spans="5:50" x14ac:dyDescent="0.25">
      <c r="E30">
        <v>2030</v>
      </c>
      <c r="F30" s="5">
        <v>3.5630000000000002E-2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3.318545E-3</v>
      </c>
      <c r="Q30" s="4">
        <f t="shared" si="21"/>
        <v>50</v>
      </c>
      <c r="R30">
        <f t="shared" si="0"/>
        <v>100000</v>
      </c>
      <c r="S30">
        <f t="shared" si="1"/>
        <v>28.381744253059416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7.511730219724825</v>
      </c>
      <c r="AC30">
        <f t="shared" si="2"/>
        <v>20.086304596869752</v>
      </c>
      <c r="AE30">
        <f t="shared" si="3"/>
        <v>0</v>
      </c>
      <c r="AF30">
        <f t="shared" si="4"/>
        <v>0</v>
      </c>
      <c r="AG30">
        <f t="shared" si="4"/>
        <v>-35.385958695446533</v>
      </c>
      <c r="AH30">
        <f t="shared" si="5"/>
        <v>-238.0300059434696</v>
      </c>
      <c r="AI30">
        <f t="shared" si="6"/>
        <v>-273.41596463891614</v>
      </c>
      <c r="AJ30">
        <f t="shared" si="7"/>
        <v>-12.574574377144927</v>
      </c>
      <c r="AK30">
        <f t="shared" si="22"/>
        <v>0.52582111538073784</v>
      </c>
      <c r="AL30">
        <f t="shared" si="8"/>
        <v>-285.46471790068034</v>
      </c>
      <c r="AN30">
        <f t="shared" si="9"/>
        <v>0</v>
      </c>
      <c r="AO30">
        <f t="shared" si="9"/>
        <v>0</v>
      </c>
      <c r="AP30">
        <f t="shared" si="9"/>
        <v>-4.2446188262085682</v>
      </c>
      <c r="AQ30">
        <f t="shared" si="9"/>
        <v>-28.552190803303002</v>
      </c>
      <c r="AR30">
        <f t="shared" si="9"/>
        <v>-32.796809629511571</v>
      </c>
      <c r="AS30">
        <f t="shared" si="9"/>
        <v>-1.5083461661208981</v>
      </c>
      <c r="AT30">
        <f t="shared" si="9"/>
        <v>6.3073328739579118E-2</v>
      </c>
      <c r="AU30">
        <f t="shared" si="9"/>
        <v>-34.242082466892889</v>
      </c>
      <c r="AW30">
        <v>27</v>
      </c>
      <c r="AX30">
        <f>IF(Z30&gt;0, (R30*SUMPRODUCT(K30:$K$98, X30:$X$98)-K30*$AZ$3)/Z30, 0)</f>
        <v>28.381744253059416</v>
      </c>
    </row>
    <row r="31" spans="5:50" x14ac:dyDescent="0.25">
      <c r="E31">
        <v>2031</v>
      </c>
      <c r="F31" s="5">
        <v>3.5593E-2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3.4212090000000001E-3</v>
      </c>
      <c r="Q31" s="4">
        <f t="shared" si="21"/>
        <v>50</v>
      </c>
      <c r="R31">
        <f t="shared" si="0"/>
        <v>100000</v>
      </c>
      <c r="S31">
        <f t="shared" si="1"/>
        <v>44.280080522762255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20.086304596869752</v>
      </c>
      <c r="AC31">
        <f t="shared" si="2"/>
        <v>30.917270012565155</v>
      </c>
      <c r="AE31">
        <f t="shared" si="3"/>
        <v>0</v>
      </c>
      <c r="AF31">
        <f t="shared" si="4"/>
        <v>0</v>
      </c>
      <c r="AG31">
        <f t="shared" si="4"/>
        <v>-34.911036348129585</v>
      </c>
      <c r="AH31">
        <f t="shared" si="5"/>
        <v>-242.12552072497991</v>
      </c>
      <c r="AI31">
        <f t="shared" si="6"/>
        <v>-277.03655707310952</v>
      </c>
      <c r="AJ31">
        <f t="shared" si="7"/>
        <v>-10.830965415695402</v>
      </c>
      <c r="AK31">
        <f t="shared" si="22"/>
        <v>1.4060413217808827</v>
      </c>
      <c r="AL31">
        <f t="shared" si="8"/>
        <v>-286.46148116702403</v>
      </c>
      <c r="AN31">
        <f t="shared" si="9"/>
        <v>0</v>
      </c>
      <c r="AO31">
        <f t="shared" si="9"/>
        <v>0</v>
      </c>
      <c r="AP31">
        <f t="shared" si="9"/>
        <v>-3.738974026622043</v>
      </c>
      <c r="AQ31">
        <f t="shared" si="9"/>
        <v>-25.931657374632479</v>
      </c>
      <c r="AR31">
        <f t="shared" si="9"/>
        <v>-29.670631401254525</v>
      </c>
      <c r="AS31">
        <f t="shared" si="9"/>
        <v>-1.1599970269772988</v>
      </c>
      <c r="AT31">
        <f t="shared" si="9"/>
        <v>0.15058710747146603</v>
      </c>
      <c r="AU31">
        <f t="shared" si="9"/>
        <v>-30.680041320760356</v>
      </c>
      <c r="AW31">
        <v>28</v>
      </c>
      <c r="AX31">
        <f>IF(Z31&gt;0, (R31*SUMPRODUCT(K31:$K$98, X31:$X$98)-K31*$AZ$3)/Z31, 0)</f>
        <v>44.280080522762255</v>
      </c>
    </row>
    <row r="32" spans="5:50" x14ac:dyDescent="0.25">
      <c r="E32">
        <v>2032</v>
      </c>
      <c r="F32" s="5">
        <v>3.5579E-2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3.53338E-3</v>
      </c>
      <c r="Q32" s="4">
        <f t="shared" si="21"/>
        <v>50</v>
      </c>
      <c r="R32">
        <f t="shared" si="0"/>
        <v>100000</v>
      </c>
      <c r="S32">
        <f t="shared" si="1"/>
        <v>58.290954899065284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30.917270012565155</v>
      </c>
      <c r="AC32">
        <f t="shared" si="2"/>
        <v>40.149144976323953</v>
      </c>
      <c r="AE32">
        <f t="shared" si="3"/>
        <v>0</v>
      </c>
      <c r="AF32">
        <f t="shared" si="4"/>
        <v>0</v>
      </c>
      <c r="AG32">
        <f t="shared" si="4"/>
        <v>-34.438572027036528</v>
      </c>
      <c r="AH32">
        <f t="shared" si="5"/>
        <v>-246.70791522350822</v>
      </c>
      <c r="AI32">
        <f t="shared" si="6"/>
        <v>-281.14648725054474</v>
      </c>
      <c r="AJ32">
        <f t="shared" si="7"/>
        <v>-9.2318749637587985</v>
      </c>
      <c r="AK32">
        <f t="shared" si="22"/>
        <v>2.1642089008795611</v>
      </c>
      <c r="AL32">
        <f t="shared" si="8"/>
        <v>-288.21415331342399</v>
      </c>
      <c r="AN32">
        <f t="shared" si="9"/>
        <v>0</v>
      </c>
      <c r="AO32">
        <f t="shared" si="9"/>
        <v>0</v>
      </c>
      <c r="AP32">
        <f t="shared" si="9"/>
        <v>-3.2931902413478888</v>
      </c>
      <c r="AQ32">
        <f t="shared" si="9"/>
        <v>-23.591457225331773</v>
      </c>
      <c r="AR32">
        <f t="shared" si="9"/>
        <v>-26.88464746667966</v>
      </c>
      <c r="AS32">
        <f t="shared" si="9"/>
        <v>-0.88279852358938005</v>
      </c>
      <c r="AT32">
        <f t="shared" si="9"/>
        <v>0.20695258871417585</v>
      </c>
      <c r="AU32">
        <f t="shared" si="9"/>
        <v>-27.560493401554869</v>
      </c>
      <c r="AW32">
        <v>29</v>
      </c>
      <c r="AX32">
        <f>IF(Z32&gt;0, (R32*SUMPRODUCT(K32:$K$98, X32:$X$98)-K32*$AZ$3)/Z32, 0)</f>
        <v>58.290954899065284</v>
      </c>
    </row>
    <row r="33" spans="5:50" x14ac:dyDescent="0.25">
      <c r="E33">
        <v>2033</v>
      </c>
      <c r="F33" s="5">
        <v>3.5575000000000002E-2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3.6617109999999998E-3</v>
      </c>
      <c r="Q33" s="4">
        <f t="shared" si="21"/>
        <v>50</v>
      </c>
      <c r="R33">
        <f t="shared" si="0"/>
        <v>100000</v>
      </c>
      <c r="S33">
        <f t="shared" si="1"/>
        <v>70.586408842150917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40.149144976323953</v>
      </c>
      <c r="AC33">
        <f t="shared" si="2"/>
        <v>47.953698767413073</v>
      </c>
      <c r="AE33">
        <f t="shared" si="3"/>
        <v>0</v>
      </c>
      <c r="AF33">
        <f t="shared" si="4"/>
        <v>0</v>
      </c>
      <c r="AG33">
        <f t="shared" si="4"/>
        <v>-33.968082208750474</v>
      </c>
      <c r="AH33">
        <f t="shared" si="5"/>
        <v>-252.20819603138392</v>
      </c>
      <c r="AI33">
        <f t="shared" si="6"/>
        <v>-286.17627824013437</v>
      </c>
      <c r="AJ33">
        <f t="shared" si="7"/>
        <v>-7.8045537910891198</v>
      </c>
      <c r="AK33">
        <f t="shared" si="22"/>
        <v>2.8104401483426771</v>
      </c>
      <c r="AL33">
        <f t="shared" si="8"/>
        <v>-291.17039188288084</v>
      </c>
      <c r="AN33">
        <f t="shared" si="9"/>
        <v>0</v>
      </c>
      <c r="AO33">
        <f t="shared" si="9"/>
        <v>0</v>
      </c>
      <c r="AP33">
        <f t="shared" si="9"/>
        <v>-2.9001782392880124</v>
      </c>
      <c r="AQ33">
        <f t="shared" si="9"/>
        <v>-21.533412378278964</v>
      </c>
      <c r="AR33">
        <f t="shared" si="9"/>
        <v>-24.433590617566974</v>
      </c>
      <c r="AS33">
        <f t="shared" si="9"/>
        <v>-0.66634898411893728</v>
      </c>
      <c r="AT33">
        <f t="shared" si="9"/>
        <v>0.23995400479056467</v>
      </c>
      <c r="AU33">
        <f t="shared" si="9"/>
        <v>-24.859985596895349</v>
      </c>
      <c r="AW33">
        <v>30</v>
      </c>
      <c r="AX33">
        <f>IF(Z33&gt;0, (R33*SUMPRODUCT(K33:$K$98, X33:$X$98)-K33*$AZ$3)/Z33, 0)</f>
        <v>70.586408842150917</v>
      </c>
    </row>
    <row r="34" spans="5:50" x14ac:dyDescent="0.25">
      <c r="E34">
        <v>2034</v>
      </c>
      <c r="F34" s="5">
        <v>3.5573E-2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3.8071530000000002E-3</v>
      </c>
      <c r="Q34" s="4">
        <f t="shared" si="21"/>
        <v>50</v>
      </c>
      <c r="R34">
        <f t="shared" si="0"/>
        <v>100000</v>
      </c>
      <c r="S34">
        <f t="shared" si="1"/>
        <v>81.274529881231331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47.953698767413073</v>
      </c>
      <c r="AC34">
        <f t="shared" si="2"/>
        <v>54.452439082367</v>
      </c>
      <c r="AE34">
        <f t="shared" si="3"/>
        <v>0</v>
      </c>
      <c r="AF34">
        <f t="shared" si="4"/>
        <v>0</v>
      </c>
      <c r="AG34">
        <f t="shared" si="4"/>
        <v>-33.499079700577674</v>
      </c>
      <c r="AH34">
        <f t="shared" si="5"/>
        <v>-258.64337217058198</v>
      </c>
      <c r="AI34">
        <f t="shared" si="6"/>
        <v>-292.14245187115966</v>
      </c>
      <c r="AJ34">
        <f t="shared" si="7"/>
        <v>-6.4987403149539276</v>
      </c>
      <c r="AK34">
        <f t="shared" si="22"/>
        <v>3.3567589137189153</v>
      </c>
      <c r="AL34">
        <f t="shared" si="8"/>
        <v>-295.28443327239466</v>
      </c>
      <c r="AN34">
        <f t="shared" si="9"/>
        <v>0</v>
      </c>
      <c r="AO34">
        <f t="shared" si="9"/>
        <v>0</v>
      </c>
      <c r="AP34">
        <f t="shared" si="9"/>
        <v>-2.5536919951882964</v>
      </c>
      <c r="AQ34">
        <f t="shared" si="9"/>
        <v>-19.71682550757156</v>
      </c>
      <c r="AR34">
        <f t="shared" si="9"/>
        <v>-22.270517502759859</v>
      </c>
      <c r="AS34">
        <f t="shared" si="9"/>
        <v>-0.4954100610954732</v>
      </c>
      <c r="AT34">
        <f t="shared" si="9"/>
        <v>0.2558914586418663</v>
      </c>
      <c r="AU34">
        <f t="shared" ref="AU34:AU97" si="23">AL34*$K34</f>
        <v>-22.510036105213462</v>
      </c>
      <c r="AW34">
        <v>31</v>
      </c>
      <c r="AX34">
        <f>IF(Z34&gt;0, (R34*SUMPRODUCT(K34:$K$98, X34:$X$98)-K34*$AZ$3)/Z34, 0)</f>
        <v>81.274529881231331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3.9582979999999999E-3</v>
      </c>
      <c r="Q35" s="4">
        <f t="shared" si="21"/>
        <v>50</v>
      </c>
      <c r="R35">
        <f t="shared" si="0"/>
        <v>100000</v>
      </c>
      <c r="S35">
        <f t="shared" si="1"/>
        <v>90.465677035114936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54.452439082367</v>
      </c>
      <c r="AC35">
        <f t="shared" si="2"/>
        <v>59.764321336610465</v>
      </c>
      <c r="AE35">
        <f t="shared" si="3"/>
        <v>0</v>
      </c>
      <c r="AF35">
        <f t="shared" ref="AF35:AG66" si="24">-$Z35*P35</f>
        <v>0</v>
      </c>
      <c r="AG35">
        <f t="shared" si="24"/>
        <v>-33.031489563391261</v>
      </c>
      <c r="AH35">
        <f t="shared" si="5"/>
        <v>-265.1986803612744</v>
      </c>
      <c r="AI35">
        <f t="shared" ref="AI35:AI66" si="25">SUM(AE35:AH35)</f>
        <v>-298.23016992466569</v>
      </c>
      <c r="AJ35">
        <f t="shared" si="7"/>
        <v>-5.3118822542434643</v>
      </c>
      <c r="AK35">
        <f t="shared" si="22"/>
        <v>3.8116707357656905</v>
      </c>
      <c r="AL35">
        <f t="shared" si="8"/>
        <v>-299.73038144314347</v>
      </c>
      <c r="AN35">
        <f t="shared" ref="AN35:AT66" si="26">AE35*$K35</f>
        <v>0</v>
      </c>
      <c r="AO35">
        <f t="shared" si="26"/>
        <v>0</v>
      </c>
      <c r="AP35">
        <f t="shared" si="26"/>
        <v>-2.2482560726064675</v>
      </c>
      <c r="AQ35">
        <f t="shared" si="26"/>
        <v>-18.050489137803289</v>
      </c>
      <c r="AR35">
        <f t="shared" si="26"/>
        <v>-20.298745210409759</v>
      </c>
      <c r="AS35">
        <f t="shared" si="26"/>
        <v>-0.36154807709032954</v>
      </c>
      <c r="AT35">
        <f t="shared" si="26"/>
        <v>0.25943764546299058</v>
      </c>
      <c r="AU35">
        <f t="shared" si="23"/>
        <v>-20.400855642037097</v>
      </c>
      <c r="AW35">
        <v>32</v>
      </c>
      <c r="AX35">
        <f>IF(Z35&gt;0, (R35*SUMPRODUCT(K35:$K$98, X35:$X$98)-K35*$AZ$3)/Z35, 0)</f>
        <v>90.465677035114936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4.120851E-3</v>
      </c>
      <c r="Q36" s="4">
        <f t="shared" si="21"/>
        <v>50</v>
      </c>
      <c r="R36">
        <f t="shared" si="0"/>
        <v>100000</v>
      </c>
      <c r="S36">
        <f t="shared" si="1"/>
        <v>98.358330913764533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59.764321336610465</v>
      </c>
      <c r="AC36">
        <f t="shared" si="2"/>
        <v>64.060892700427729</v>
      </c>
      <c r="AE36">
        <f t="shared" si="3"/>
        <v>0</v>
      </c>
      <c r="AF36">
        <f t="shared" si="24"/>
        <v>0</v>
      </c>
      <c r="AG36">
        <f t="shared" si="24"/>
        <v>-32.565056820958553</v>
      </c>
      <c r="AH36">
        <f t="shared" si="5"/>
        <v>-272.23569359758085</v>
      </c>
      <c r="AI36">
        <f t="shared" si="25"/>
        <v>-304.80075041853939</v>
      </c>
      <c r="AJ36">
        <f t="shared" si="7"/>
        <v>-4.2965713638172645</v>
      </c>
      <c r="AK36">
        <f t="shared" si="22"/>
        <v>4.1835024935627327</v>
      </c>
      <c r="AL36">
        <f t="shared" si="8"/>
        <v>-304.91381928879389</v>
      </c>
      <c r="AN36">
        <f t="shared" si="26"/>
        <v>0</v>
      </c>
      <c r="AO36">
        <f t="shared" si="26"/>
        <v>0</v>
      </c>
      <c r="AP36">
        <f t="shared" si="26"/>
        <v>-1.9790256996387015</v>
      </c>
      <c r="AQ36">
        <f t="shared" si="26"/>
        <v>-16.544157651886486</v>
      </c>
      <c r="AR36">
        <f t="shared" si="26"/>
        <v>-18.523183351525187</v>
      </c>
      <c r="AS36">
        <f t="shared" si="26"/>
        <v>-0.2611088688122174</v>
      </c>
      <c r="AT36">
        <f t="shared" si="26"/>
        <v>0.25423750969581571</v>
      </c>
      <c r="AU36">
        <f t="shared" si="23"/>
        <v>-18.530054710641586</v>
      </c>
      <c r="AW36">
        <v>33</v>
      </c>
      <c r="AX36">
        <f>IF(Z36&gt;0, (R36*SUMPRODUCT(K36:$K$98, X36:$X$98)-K36*$AZ$3)/Z36, 0)</f>
        <v>98.358330913764533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4.2986129999999997E-3</v>
      </c>
      <c r="Q37" s="4">
        <f t="shared" si="21"/>
        <v>50</v>
      </c>
      <c r="R37">
        <f t="shared" si="0"/>
        <v>100000</v>
      </c>
      <c r="S37">
        <f t="shared" si="1"/>
        <v>105.09452213807073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64.060892700427729</v>
      </c>
      <c r="AC37">
        <f t="shared" si="2"/>
        <v>67.469467639273859</v>
      </c>
      <c r="AE37">
        <f t="shared" si="3"/>
        <v>0</v>
      </c>
      <c r="AF37">
        <f t="shared" si="24"/>
        <v>0</v>
      </c>
      <c r="AG37">
        <f t="shared" si="24"/>
        <v>-32.099421676152659</v>
      </c>
      <c r="AH37">
        <f t="shared" si="5"/>
        <v>-279.96915319262223</v>
      </c>
      <c r="AI37">
        <f t="shared" si="25"/>
        <v>-312.06857486877487</v>
      </c>
      <c r="AJ37">
        <f t="shared" si="7"/>
        <v>-3.4085749388461295</v>
      </c>
      <c r="AK37">
        <f t="shared" si="22"/>
        <v>4.4842624890299412</v>
      </c>
      <c r="AL37">
        <f t="shared" si="8"/>
        <v>-310.99288731859104</v>
      </c>
      <c r="AN37">
        <f t="shared" si="26"/>
        <v>0</v>
      </c>
      <c r="AO37">
        <f t="shared" si="26"/>
        <v>0</v>
      </c>
      <c r="AP37">
        <f t="shared" si="26"/>
        <v>-1.74172176521653</v>
      </c>
      <c r="AQ37">
        <f t="shared" si="26"/>
        <v>-15.191188571073246</v>
      </c>
      <c r="AR37">
        <f t="shared" si="26"/>
        <v>-16.932910336289776</v>
      </c>
      <c r="AS37">
        <f t="shared" si="26"/>
        <v>-0.18495003490266845</v>
      </c>
      <c r="AT37">
        <f t="shared" si="26"/>
        <v>0.24331708081488473</v>
      </c>
      <c r="AU37">
        <f t="shared" si="23"/>
        <v>-16.874543290377559</v>
      </c>
      <c r="AW37">
        <v>34</v>
      </c>
      <c r="AX37">
        <f>IF(Z37&gt;0, (R37*SUMPRODUCT(K37:$K$98, X37:$X$98)-K37*$AZ$3)/Z37, 0)</f>
        <v>105.09452213807073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4.5124980000000002E-3</v>
      </c>
      <c r="Q38" s="4">
        <f t="shared" si="21"/>
        <v>50</v>
      </c>
      <c r="R38">
        <f t="shared" si="0"/>
        <v>100000</v>
      </c>
      <c r="S38">
        <f t="shared" si="1"/>
        <v>110.78926469241649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67.469467639273859</v>
      </c>
      <c r="AC38">
        <f t="shared" si="2"/>
        <v>70.093218881354773</v>
      </c>
      <c r="AE38">
        <f t="shared" si="3"/>
        <v>0</v>
      </c>
      <c r="AF38">
        <f t="shared" si="24"/>
        <v>0</v>
      </c>
      <c r="AG38">
        <f t="shared" si="24"/>
        <v>-31.633578883276332</v>
      </c>
      <c r="AH38">
        <f t="shared" si="5"/>
        <v>-289.69715222959104</v>
      </c>
      <c r="AI38">
        <f t="shared" si="25"/>
        <v>-321.3307311128674</v>
      </c>
      <c r="AJ38">
        <f t="shared" si="7"/>
        <v>-2.6237512420809139</v>
      </c>
      <c r="AK38">
        <f t="shared" si="22"/>
        <v>4.722862734749171</v>
      </c>
      <c r="AL38">
        <f t="shared" si="8"/>
        <v>-319.23161962019913</v>
      </c>
      <c r="AN38">
        <f t="shared" si="26"/>
        <v>0</v>
      </c>
      <c r="AO38">
        <f t="shared" si="26"/>
        <v>0</v>
      </c>
      <c r="AP38">
        <f t="shared" si="26"/>
        <v>-1.5325402067698823</v>
      </c>
      <c r="AQ38">
        <f t="shared" si="26"/>
        <v>-14.034849968028681</v>
      </c>
      <c r="AR38">
        <f t="shared" si="26"/>
        <v>-15.567390174798563</v>
      </c>
      <c r="AS38">
        <f t="shared" si="26"/>
        <v>-0.12711189859005162</v>
      </c>
      <c r="AT38">
        <f t="shared" si="26"/>
        <v>0.22880677076613531</v>
      </c>
      <c r="AU38">
        <f t="shared" si="23"/>
        <v>-15.465695302622478</v>
      </c>
      <c r="AW38">
        <v>35</v>
      </c>
      <c r="AX38">
        <f>IF(Z38&gt;0, (R38*SUMPRODUCT(K38:$K$98, X38:$X$98)-K38*$AZ$3)/Z38, 0)</f>
        <v>110.78926469241649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4.7406419999999998E-3</v>
      </c>
      <c r="Q39" s="4">
        <f t="shared" si="21"/>
        <v>50</v>
      </c>
      <c r="R39">
        <f t="shared" si="0"/>
        <v>100000</v>
      </c>
      <c r="S39">
        <f t="shared" si="1"/>
        <v>115.44890354303365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70.093218881354773</v>
      </c>
      <c r="AC39">
        <f t="shared" si="2"/>
        <v>71.964565175070902</v>
      </c>
      <c r="AE39">
        <f t="shared" si="3"/>
        <v>0</v>
      </c>
      <c r="AF39">
        <f t="shared" si="24"/>
        <v>0</v>
      </c>
      <c r="AG39">
        <f t="shared" si="24"/>
        <v>-31.167279621779198</v>
      </c>
      <c r="AH39">
        <f t="shared" si="5"/>
        <v>-299.92694532874572</v>
      </c>
      <c r="AI39">
        <f t="shared" si="25"/>
        <v>-331.0942249505249</v>
      </c>
      <c r="AJ39">
        <f t="shared" si="7"/>
        <v>-1.8713462937161296</v>
      </c>
      <c r="AK39">
        <f t="shared" si="22"/>
        <v>4.9065253216948346</v>
      </c>
      <c r="AL39">
        <f t="shared" si="8"/>
        <v>-328.05904592254615</v>
      </c>
      <c r="AN39">
        <f t="shared" si="26"/>
        <v>0</v>
      </c>
      <c r="AO39">
        <f t="shared" si="26"/>
        <v>0</v>
      </c>
      <c r="AP39">
        <f t="shared" si="26"/>
        <v>-1.3481692680636443</v>
      </c>
      <c r="AQ39">
        <f t="shared" si="26"/>
        <v>-12.973615126610692</v>
      </c>
      <c r="AR39">
        <f t="shared" si="26"/>
        <v>-14.321784394674335</v>
      </c>
      <c r="AS39">
        <f t="shared" si="26"/>
        <v>-8.0946800417253342E-2</v>
      </c>
      <c r="AT39">
        <f t="shared" si="26"/>
        <v>0.21223625327449902</v>
      </c>
      <c r="AU39">
        <f t="shared" si="23"/>
        <v>-14.190494941817088</v>
      </c>
      <c r="AW39">
        <v>36</v>
      </c>
      <c r="AX39">
        <f>IF(Z39&gt;0, (R39*SUMPRODUCT(K39:$K$98, X39:$X$98)-K39*$AZ$3)/Z39, 0)</f>
        <v>115.44890354303365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4.9668849999999999E-3</v>
      </c>
      <c r="Q40" s="4">
        <f t="shared" si="21"/>
        <v>50</v>
      </c>
      <c r="R40">
        <f t="shared" si="0"/>
        <v>100000</v>
      </c>
      <c r="S40">
        <f t="shared" si="1"/>
        <v>119.20357932069336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71.964565175070902</v>
      </c>
      <c r="AC40">
        <f t="shared" si="2"/>
        <v>73.19291099644667</v>
      </c>
      <c r="AE40">
        <f t="shared" si="3"/>
        <v>0</v>
      </c>
      <c r="AF40">
        <f t="shared" si="24"/>
        <v>0</v>
      </c>
      <c r="AG40">
        <f t="shared" si="24"/>
        <v>-30.700802531917184</v>
      </c>
      <c r="AH40">
        <f t="shared" si="5"/>
        <v>-309.60858728844153</v>
      </c>
      <c r="AI40">
        <f t="shared" si="25"/>
        <v>-340.30938982035872</v>
      </c>
      <c r="AJ40">
        <f t="shared" si="7"/>
        <v>-1.2283458213757683</v>
      </c>
      <c r="AK40">
        <f t="shared" si="22"/>
        <v>5.037519562254964</v>
      </c>
      <c r="AL40">
        <f t="shared" si="8"/>
        <v>-336.50021607947951</v>
      </c>
      <c r="AN40">
        <f t="shared" si="26"/>
        <v>0</v>
      </c>
      <c r="AO40">
        <f t="shared" si="26"/>
        <v>0</v>
      </c>
      <c r="AP40">
        <f t="shared" si="26"/>
        <v>-1.1857065836321441</v>
      </c>
      <c r="AQ40">
        <f t="shared" si="26"/>
        <v>-11.957503062511236</v>
      </c>
      <c r="AR40">
        <f t="shared" si="26"/>
        <v>-13.143209646143381</v>
      </c>
      <c r="AS40">
        <f t="shared" si="26"/>
        <v>-4.7440379640503495E-2</v>
      </c>
      <c r="AT40">
        <f t="shared" si="26"/>
        <v>0.19455582973545246</v>
      </c>
      <c r="AU40">
        <f t="shared" si="23"/>
        <v>-12.996094196048432</v>
      </c>
      <c r="AW40">
        <v>37</v>
      </c>
      <c r="AX40">
        <f>IF(Z40&gt;0, (R40*SUMPRODUCT(K40:$K$98, X40:$X$98)-K40*$AZ$3)/Z40, 0)</f>
        <v>119.20357932069336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5.2168930000000002E-3</v>
      </c>
      <c r="Q41" s="4">
        <f t="shared" si="21"/>
        <v>50</v>
      </c>
      <c r="R41">
        <f t="shared" si="0"/>
        <v>100000</v>
      </c>
      <c r="S41">
        <f t="shared" si="1"/>
        <v>122.24090531150053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73.19291099644667</v>
      </c>
      <c r="AC41">
        <f t="shared" si="2"/>
        <v>73.915730208923307</v>
      </c>
      <c r="AE41">
        <f t="shared" si="3"/>
        <v>0</v>
      </c>
      <c r="AF41">
        <f t="shared" si="24"/>
        <v>0</v>
      </c>
      <c r="AG41">
        <f t="shared" si="24"/>
        <v>-30.233631704774872</v>
      </c>
      <c r="AH41">
        <f t="shared" si="5"/>
        <v>-320.32560364628205</v>
      </c>
      <c r="AI41">
        <f t="shared" si="25"/>
        <v>-350.55923535105694</v>
      </c>
      <c r="AJ41">
        <f t="shared" si="7"/>
        <v>-0.72281921247663661</v>
      </c>
      <c r="AK41">
        <f t="shared" si="22"/>
        <v>5.1235037697512675</v>
      </c>
      <c r="AL41">
        <f t="shared" si="8"/>
        <v>-346.1585507937823</v>
      </c>
      <c r="AN41">
        <f t="shared" si="26"/>
        <v>0</v>
      </c>
      <c r="AO41">
        <f t="shared" si="26"/>
        <v>0</v>
      </c>
      <c r="AP41">
        <f t="shared" si="26"/>
        <v>-1.0425569762675162</v>
      </c>
      <c r="AQ41">
        <f t="shared" si="26"/>
        <v>-11.045900671793653</v>
      </c>
      <c r="AR41">
        <f t="shared" si="26"/>
        <v>-12.088457648061169</v>
      </c>
      <c r="AS41">
        <f t="shared" si="26"/>
        <v>-2.4925229621974087E-2</v>
      </c>
      <c r="AT41">
        <f t="shared" si="26"/>
        <v>0.17667558599132827</v>
      </c>
      <c r="AU41">
        <f t="shared" si="23"/>
        <v>-11.936707291691816</v>
      </c>
      <c r="AW41">
        <v>38</v>
      </c>
      <c r="AX41">
        <f>IF(Z41&gt;0, (R41*SUMPRODUCT(K41:$K$98, X41:$X$98)-K41*$AZ$3)/Z41, 0)</f>
        <v>122.24090531150053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5.4821100000000001E-3</v>
      </c>
      <c r="Q42" s="4">
        <f t="shared" si="21"/>
        <v>50</v>
      </c>
      <c r="R42">
        <f t="shared" si="0"/>
        <v>100000</v>
      </c>
      <c r="S42">
        <f t="shared" si="1"/>
        <v>124.62652736332127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73.915730208923307</v>
      </c>
      <c r="AC42">
        <f t="shared" si="2"/>
        <v>74.191545854083145</v>
      </c>
      <c r="AE42">
        <f t="shared" si="3"/>
        <v>0</v>
      </c>
      <c r="AF42">
        <f t="shared" si="24"/>
        <v>0</v>
      </c>
      <c r="AG42">
        <f t="shared" si="24"/>
        <v>-29.765551293022064</v>
      </c>
      <c r="AH42">
        <f t="shared" si="5"/>
        <v>-331.48818941012672</v>
      </c>
      <c r="AI42">
        <f t="shared" si="25"/>
        <v>-361.25374070314876</v>
      </c>
      <c r="AJ42">
        <f t="shared" si="7"/>
        <v>-0.27581564515983814</v>
      </c>
      <c r="AK42">
        <f t="shared" si="22"/>
        <v>5.1741011146246318</v>
      </c>
      <c r="AL42">
        <f t="shared" si="8"/>
        <v>-356.35545523368393</v>
      </c>
      <c r="AN42">
        <f t="shared" si="26"/>
        <v>0</v>
      </c>
      <c r="AO42">
        <f t="shared" si="26"/>
        <v>0</v>
      </c>
      <c r="AP42">
        <f t="shared" si="26"/>
        <v>-0.91644285221399557</v>
      </c>
      <c r="AQ42">
        <f t="shared" si="26"/>
        <v>-10.206092902081986</v>
      </c>
      <c r="AR42">
        <f t="shared" si="26"/>
        <v>-11.122535754295981</v>
      </c>
      <c r="AS42">
        <f t="shared" si="26"/>
        <v>-8.4920072216092997E-3</v>
      </c>
      <c r="AT42">
        <f t="shared" si="26"/>
        <v>0.15930388577220217</v>
      </c>
      <c r="AU42">
        <f t="shared" si="23"/>
        <v>-10.971723875745386</v>
      </c>
      <c r="AW42">
        <v>39</v>
      </c>
      <c r="AX42">
        <f>IF(Z42&gt;0, (R42*SUMPRODUCT(K42:$K$98, X42:$X$98)-K42*$AZ$3)/Z42, 0)</f>
        <v>124.62652736332127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5.7777469999999997E-3</v>
      </c>
      <c r="Q43" s="4">
        <f t="shared" si="21"/>
        <v>50</v>
      </c>
      <c r="R43">
        <f t="shared" si="0"/>
        <v>100000</v>
      </c>
      <c r="S43">
        <f t="shared" si="1"/>
        <v>126.4581098769164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74.191545854083145</v>
      </c>
      <c r="AC43">
        <f t="shared" si="2"/>
        <v>74.094128234995267</v>
      </c>
      <c r="AE43">
        <f t="shared" si="3"/>
        <v>0</v>
      </c>
      <c r="AF43">
        <f t="shared" si="24"/>
        <v>0</v>
      </c>
      <c r="AG43">
        <f t="shared" si="24"/>
        <v>-29.295917955405237</v>
      </c>
      <c r="AH43">
        <f t="shared" si="5"/>
        <v>-343.9556493732087</v>
      </c>
      <c r="AI43">
        <f t="shared" si="25"/>
        <v>-373.25156732861393</v>
      </c>
      <c r="AJ43">
        <f t="shared" si="7"/>
        <v>9.7417619087877938E-2</v>
      </c>
      <c r="AK43">
        <f t="shared" si="22"/>
        <v>5.1934082097858205</v>
      </c>
      <c r="AL43">
        <f t="shared" si="8"/>
        <v>-367.96074149974021</v>
      </c>
      <c r="AN43">
        <f t="shared" si="26"/>
        <v>0</v>
      </c>
      <c r="AO43">
        <f t="shared" si="26"/>
        <v>0</v>
      </c>
      <c r="AP43">
        <f t="shared" si="26"/>
        <v>-0.80534236495696854</v>
      </c>
      <c r="AQ43">
        <f t="shared" si="26"/>
        <v>-9.4553123929479579</v>
      </c>
      <c r="AR43">
        <f t="shared" si="26"/>
        <v>-10.260654757904927</v>
      </c>
      <c r="AS43">
        <f t="shared" si="26"/>
        <v>2.6780023027144469E-3</v>
      </c>
      <c r="AT43">
        <f t="shared" si="26"/>
        <v>0.14276636274795965</v>
      </c>
      <c r="AU43">
        <f t="shared" si="23"/>
        <v>-10.115210392854252</v>
      </c>
      <c r="AW43">
        <v>40</v>
      </c>
      <c r="AX43">
        <f>IF(Z43&gt;0, (R43*SUMPRODUCT(K43:$K$98, X43:$X$98)-K43*$AZ$3)/Z43, 0)</f>
        <v>126.4581098769164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6.1180619999999996E-3</v>
      </c>
      <c r="Q44" s="4">
        <f t="shared" si="21"/>
        <v>50</v>
      </c>
      <c r="R44">
        <f t="shared" si="0"/>
        <v>100000</v>
      </c>
      <c r="S44">
        <f t="shared" si="1"/>
        <v>127.78435119964536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74.094128234995267</v>
      </c>
      <c r="AC44">
        <f t="shared" si="2"/>
        <v>73.664418773292113</v>
      </c>
      <c r="AE44">
        <f t="shared" si="3"/>
        <v>0</v>
      </c>
      <c r="AF44">
        <f t="shared" si="24"/>
        <v>0</v>
      </c>
      <c r="AG44">
        <f t="shared" si="24"/>
        <v>-28.823724533453106</v>
      </c>
      <c r="AH44">
        <f t="shared" si="5"/>
        <v>-358.46848479616489</v>
      </c>
      <c r="AI44">
        <f t="shared" si="25"/>
        <v>-387.292209329618</v>
      </c>
      <c r="AJ44">
        <f t="shared" si="7"/>
        <v>0.42970946170315472</v>
      </c>
      <c r="AK44">
        <f t="shared" si="22"/>
        <v>5.1865889764496691</v>
      </c>
      <c r="AL44">
        <f t="shared" si="8"/>
        <v>-381.67591089146515</v>
      </c>
      <c r="AN44">
        <f t="shared" si="26"/>
        <v>0</v>
      </c>
      <c r="AO44">
        <f t="shared" si="26"/>
        <v>0</v>
      </c>
      <c r="AP44">
        <f t="shared" si="26"/>
        <v>-0.70746589891729061</v>
      </c>
      <c r="AQ44">
        <f t="shared" si="26"/>
        <v>-8.7984545000595702</v>
      </c>
      <c r="AR44">
        <f t="shared" si="26"/>
        <v>-9.5059203989768619</v>
      </c>
      <c r="AS44">
        <f t="shared" si="26"/>
        <v>1.0547033581460174E-2</v>
      </c>
      <c r="AT44">
        <f t="shared" si="26"/>
        <v>0.12730259159533003</v>
      </c>
      <c r="AU44">
        <f t="shared" si="23"/>
        <v>-9.3680707738000706</v>
      </c>
      <c r="AW44">
        <v>41</v>
      </c>
      <c r="AX44">
        <f>IF(Z44&gt;0, (R44*SUMPRODUCT(K44:$K$98, X44:$X$98)-K44*$AZ$3)/Z44, 0)</f>
        <v>127.78435119964536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6.4830920000000002E-3</v>
      </c>
      <c r="Q45" s="4">
        <f t="shared" si="21"/>
        <v>50</v>
      </c>
      <c r="R45">
        <f t="shared" si="0"/>
        <v>100000</v>
      </c>
      <c r="S45">
        <f t="shared" si="1"/>
        <v>128.62096499295063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73.664418773292113</v>
      </c>
      <c r="AC45">
        <f t="shared" si="2"/>
        <v>72.924538318986791</v>
      </c>
      <c r="AE45">
        <f t="shared" si="3"/>
        <v>0</v>
      </c>
      <c r="AF45">
        <f t="shared" si="24"/>
        <v>0</v>
      </c>
      <c r="AG45">
        <f t="shared" si="24"/>
        <v>-28.348620430185541</v>
      </c>
      <c r="AH45">
        <f t="shared" si="5"/>
        <v>-373.73371586606714</v>
      </c>
      <c r="AI45">
        <f t="shared" si="25"/>
        <v>-402.08233629625266</v>
      </c>
      <c r="AJ45">
        <f t="shared" si="7"/>
        <v>0.73988045430532168</v>
      </c>
      <c r="AK45">
        <f t="shared" si="22"/>
        <v>5.1565093141304486</v>
      </c>
      <c r="AL45">
        <f t="shared" si="8"/>
        <v>-396.1859465278169</v>
      </c>
      <c r="AN45">
        <f t="shared" si="26"/>
        <v>0</v>
      </c>
      <c r="AO45">
        <f t="shared" si="26"/>
        <v>0</v>
      </c>
      <c r="AP45">
        <f t="shared" si="26"/>
        <v>-0.62125417269515548</v>
      </c>
      <c r="AQ45">
        <f t="shared" si="26"/>
        <v>-8.1902973384705273</v>
      </c>
      <c r="AR45">
        <f t="shared" si="26"/>
        <v>-8.8115515111656819</v>
      </c>
      <c r="AS45">
        <f t="shared" si="26"/>
        <v>1.6214327630678288E-2</v>
      </c>
      <c r="AT45">
        <f t="shared" si="26"/>
        <v>0.11300383861127483</v>
      </c>
      <c r="AU45">
        <f t="shared" si="23"/>
        <v>-8.6823333449237285</v>
      </c>
      <c r="AW45">
        <v>42</v>
      </c>
      <c r="AX45">
        <f>IF(Z45&gt;0, (R45*SUMPRODUCT(K45:$K$98, X45:$X$98)-K45*$AZ$3)/Z45, 0)</f>
        <v>128.62096499295063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6.8699859999999998E-3</v>
      </c>
      <c r="Q46" s="4">
        <f t="shared" si="21"/>
        <v>50</v>
      </c>
      <c r="R46">
        <f t="shared" si="0"/>
        <v>100000</v>
      </c>
      <c r="S46">
        <f t="shared" si="1"/>
        <v>129.04272817557103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72.924538318986791</v>
      </c>
      <c r="AC46">
        <f t="shared" si="2"/>
        <v>71.929396378511157</v>
      </c>
      <c r="AE46">
        <f t="shared" si="3"/>
        <v>0</v>
      </c>
      <c r="AF46">
        <f t="shared" si="24"/>
        <v>0</v>
      </c>
      <c r="AG46">
        <f t="shared" si="24"/>
        <v>-27.870379600408995</v>
      </c>
      <c r="AH46">
        <f t="shared" si="5"/>
        <v>-389.50925094937725</v>
      </c>
      <c r="AI46">
        <f t="shared" si="25"/>
        <v>-417.37963054978627</v>
      </c>
      <c r="AJ46">
        <f t="shared" si="7"/>
        <v>0.99514194047563365</v>
      </c>
      <c r="AK46">
        <f t="shared" si="22"/>
        <v>5.1047176823290759</v>
      </c>
      <c r="AL46">
        <f t="shared" si="8"/>
        <v>-411.2797709269816</v>
      </c>
      <c r="AN46">
        <f t="shared" si="26"/>
        <v>0</v>
      </c>
      <c r="AO46">
        <f t="shared" si="26"/>
        <v>0</v>
      </c>
      <c r="AP46">
        <f t="shared" si="26"/>
        <v>-0.5453335924101308</v>
      </c>
      <c r="AQ46">
        <f t="shared" si="26"/>
        <v>-7.6214419086737495</v>
      </c>
      <c r="AR46">
        <f t="shared" si="26"/>
        <v>-8.1667755010838796</v>
      </c>
      <c r="AS46">
        <f t="shared" si="26"/>
        <v>1.9471723641309932E-2</v>
      </c>
      <c r="AT46">
        <f t="shared" si="26"/>
        <v>9.9882888997435124E-2</v>
      </c>
      <c r="AU46">
        <f t="shared" si="23"/>
        <v>-8.0474208884451368</v>
      </c>
      <c r="AW46">
        <v>43</v>
      </c>
      <c r="AX46">
        <f>IF(Z46&gt;0, (R46*SUMPRODUCT(K46:$K$98, X46:$X$98)-K46*$AZ$3)/Z46, 0)</f>
        <v>129.04272817557103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7.3063119999999997E-3</v>
      </c>
      <c r="Q47" s="4">
        <f t="shared" si="21"/>
        <v>50</v>
      </c>
      <c r="R47">
        <f t="shared" si="0"/>
        <v>100000</v>
      </c>
      <c r="S47">
        <f t="shared" si="1"/>
        <v>129.12969414220191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71.929396378511157</v>
      </c>
      <c r="AC47">
        <f t="shared" si="2"/>
        <v>70.732200360904272</v>
      </c>
      <c r="AE47">
        <f t="shared" si="3"/>
        <v>0</v>
      </c>
      <c r="AF47">
        <f t="shared" si="24"/>
        <v>0</v>
      </c>
      <c r="AG47">
        <f t="shared" si="24"/>
        <v>-27.388046115485885</v>
      </c>
      <c r="AH47">
        <f t="shared" si="5"/>
        <v>-407.25937783804687</v>
      </c>
      <c r="AI47">
        <f t="shared" si="25"/>
        <v>-434.64742395353278</v>
      </c>
      <c r="AJ47">
        <f t="shared" si="7"/>
        <v>1.1971960176068848</v>
      </c>
      <c r="AK47">
        <f t="shared" si="22"/>
        <v>5.0350577464957817</v>
      </c>
      <c r="AL47">
        <f t="shared" si="8"/>
        <v>-428.41517018943011</v>
      </c>
      <c r="AN47">
        <f t="shared" si="26"/>
        <v>0</v>
      </c>
      <c r="AO47">
        <f t="shared" si="26"/>
        <v>0</v>
      </c>
      <c r="AP47">
        <f t="shared" si="26"/>
        <v>-0.47847846349625023</v>
      </c>
      <c r="AQ47">
        <f t="shared" si="26"/>
        <v>-7.1149595896950846</v>
      </c>
      <c r="AR47">
        <f t="shared" si="26"/>
        <v>-7.5934380531913348</v>
      </c>
      <c r="AS47">
        <f t="shared" si="26"/>
        <v>2.0915420858900854E-2</v>
      </c>
      <c r="AT47">
        <f t="shared" si="26"/>
        <v>8.7964168162985204E-2</v>
      </c>
      <c r="AU47">
        <f t="shared" si="23"/>
        <v>-7.4845584641694485</v>
      </c>
      <c r="AW47">
        <v>44</v>
      </c>
      <c r="AX47">
        <f>IF(Z47&gt;0, (R47*SUMPRODUCT(K47:$K$98, X47:$X$98)-K47*$AZ$3)/Z47, 0)</f>
        <v>129.12969414220191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7.7977719999999997E-3</v>
      </c>
      <c r="Q48" s="4">
        <f t="shared" si="21"/>
        <v>50</v>
      </c>
      <c r="R48">
        <f t="shared" si="0"/>
        <v>100000</v>
      </c>
      <c r="S48">
        <f t="shared" si="1"/>
        <v>128.90637164440918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70.732200360904272</v>
      </c>
      <c r="AC48">
        <f t="shared" si="2"/>
        <v>69.353174602518877</v>
      </c>
      <c r="AE48">
        <f t="shared" si="3"/>
        <v>0</v>
      </c>
      <c r="AF48">
        <f t="shared" si="24"/>
        <v>0</v>
      </c>
      <c r="AG48">
        <f t="shared" si="24"/>
        <v>-26.900599915196981</v>
      </c>
      <c r="AH48">
        <f t="shared" si="5"/>
        <v>-427.13147826808921</v>
      </c>
      <c r="AI48">
        <f t="shared" si="25"/>
        <v>-454.03207818328622</v>
      </c>
      <c r="AJ48">
        <f t="shared" si="7"/>
        <v>1.3790257583853958</v>
      </c>
      <c r="AK48">
        <f t="shared" si="22"/>
        <v>4.9512540252632995</v>
      </c>
      <c r="AL48">
        <f t="shared" si="8"/>
        <v>-447.70179839963748</v>
      </c>
      <c r="AN48">
        <f t="shared" si="26"/>
        <v>0</v>
      </c>
      <c r="AO48">
        <f t="shared" si="26"/>
        <v>0</v>
      </c>
      <c r="AP48">
        <f t="shared" si="26"/>
        <v>-0.41960947580003005</v>
      </c>
      <c r="AQ48">
        <f t="shared" si="26"/>
        <v>-6.6626177950965753</v>
      </c>
      <c r="AR48">
        <f t="shared" si="26"/>
        <v>-7.0822272708966061</v>
      </c>
      <c r="AS48">
        <f t="shared" si="26"/>
        <v>2.1510757284782196E-2</v>
      </c>
      <c r="AT48">
        <f t="shared" si="26"/>
        <v>7.7232222056126898E-2</v>
      </c>
      <c r="AU48">
        <f t="shared" si="23"/>
        <v>-6.9834842915556958</v>
      </c>
      <c r="AW48">
        <v>45</v>
      </c>
      <c r="AX48">
        <f>IF(Z48&gt;0, (R48*SUMPRODUCT(K48:$K$98, X48:$X$98)-K48*$AZ$3)/Z48, 0)</f>
        <v>128.90637164440918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8.3605269999999995E-3</v>
      </c>
      <c r="Q49" s="4">
        <f t="shared" si="21"/>
        <v>50</v>
      </c>
      <c r="R49">
        <f t="shared" si="0"/>
        <v>100000</v>
      </c>
      <c r="S49">
        <f t="shared" si="1"/>
        <v>128.39913756720304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69.353174602518877</v>
      </c>
      <c r="AC49">
        <f t="shared" si="2"/>
        <v>67.811926299663099</v>
      </c>
      <c r="AE49">
        <f t="shared" si="3"/>
        <v>0</v>
      </c>
      <c r="AF49">
        <f t="shared" si="24"/>
        <v>0</v>
      </c>
      <c r="AG49">
        <f t="shared" si="24"/>
        <v>-26.40669072413781</v>
      </c>
      <c r="AH49">
        <f t="shared" si="5"/>
        <v>-449.80638381440411</v>
      </c>
      <c r="AI49">
        <f t="shared" si="25"/>
        <v>-476.21307453854195</v>
      </c>
      <c r="AJ49">
        <f t="shared" si="7"/>
        <v>1.5412483028557773</v>
      </c>
      <c r="AK49">
        <f t="shared" si="22"/>
        <v>4.8547222221763215</v>
      </c>
      <c r="AL49">
        <f t="shared" si="8"/>
        <v>-469.81710401350983</v>
      </c>
      <c r="AN49">
        <f t="shared" si="26"/>
        <v>0</v>
      </c>
      <c r="AO49">
        <f t="shared" si="26"/>
        <v>0</v>
      </c>
      <c r="AP49">
        <f t="shared" si="26"/>
        <v>-0.36777252204477473</v>
      </c>
      <c r="AQ49">
        <f t="shared" si="26"/>
        <v>-6.2645649140749953</v>
      </c>
      <c r="AR49">
        <f t="shared" si="26"/>
        <v>-6.6323374361197702</v>
      </c>
      <c r="AS49">
        <f t="shared" si="26"/>
        <v>2.1465346845614835E-2</v>
      </c>
      <c r="AT49">
        <f t="shared" si="26"/>
        <v>6.7612918791242982E-2</v>
      </c>
      <c r="AU49">
        <f t="shared" si="23"/>
        <v>-6.5432591704829122</v>
      </c>
      <c r="AW49">
        <v>46</v>
      </c>
      <c r="AX49">
        <f>IF(Z49&gt;0, (R49*SUMPRODUCT(K49:$K$98, X49:$X$98)-K49*$AZ$3)/Z49, 0)</f>
        <v>128.39913756720304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9.009787E-3</v>
      </c>
      <c r="Q50" s="4">
        <f t="shared" si="21"/>
        <v>50</v>
      </c>
      <c r="R50">
        <f t="shared" si="0"/>
        <v>100000</v>
      </c>
      <c r="S50">
        <f t="shared" si="1"/>
        <v>127.62162764334484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67.811926299663099</v>
      </c>
      <c r="AC50">
        <f t="shared" si="2"/>
        <v>66.120012717945983</v>
      </c>
      <c r="AE50">
        <f t="shared" si="3"/>
        <v>0</v>
      </c>
      <c r="AF50">
        <f t="shared" si="24"/>
        <v>0</v>
      </c>
      <c r="AG50">
        <f t="shared" si="24"/>
        <v>-25.904705158097073</v>
      </c>
      <c r="AH50">
        <f t="shared" si="5"/>
        <v>-475.83731759871483</v>
      </c>
      <c r="AI50">
        <f t="shared" si="25"/>
        <v>-501.74202275681193</v>
      </c>
      <c r="AJ50">
        <f t="shared" si="7"/>
        <v>1.6919135817171167</v>
      </c>
      <c r="AK50">
        <f t="shared" si="22"/>
        <v>4.7468348409764172</v>
      </c>
      <c r="AL50">
        <f t="shared" si="8"/>
        <v>-495.30327433411838</v>
      </c>
      <c r="AN50">
        <f t="shared" si="26"/>
        <v>0</v>
      </c>
      <c r="AO50">
        <f t="shared" si="26"/>
        <v>0</v>
      </c>
      <c r="AP50">
        <f t="shared" si="26"/>
        <v>-0.32212611137165242</v>
      </c>
      <c r="AQ50">
        <f t="shared" si="26"/>
        <v>-5.9170573001361149</v>
      </c>
      <c r="AR50">
        <f t="shared" si="26"/>
        <v>-6.239183411507768</v>
      </c>
      <c r="AS50">
        <f t="shared" si="26"/>
        <v>2.1039017411285409E-2</v>
      </c>
      <c r="AT50">
        <f t="shared" si="26"/>
        <v>5.9027093314330301E-2</v>
      </c>
      <c r="AU50">
        <f t="shared" si="23"/>
        <v>-6.1591173007821514</v>
      </c>
      <c r="AW50">
        <v>47</v>
      </c>
      <c r="AX50">
        <f>IF(Z50&gt;0, (R50*SUMPRODUCT(K50:$K$98, X50:$X$98)-K50*$AZ$3)/Z50, 0)</f>
        <v>127.62162764334484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9.7579090000000004E-3</v>
      </c>
      <c r="Q51" s="4">
        <f t="shared" si="21"/>
        <v>50</v>
      </c>
      <c r="R51">
        <f t="shared" si="0"/>
        <v>100000</v>
      </c>
      <c r="S51">
        <f t="shared" si="1"/>
        <v>126.58208495852986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66.120012717945983</v>
      </c>
      <c r="AC51">
        <f t="shared" si="2"/>
        <v>64.285679821700825</v>
      </c>
      <c r="AE51">
        <f t="shared" si="3"/>
        <v>0</v>
      </c>
      <c r="AF51">
        <f t="shared" si="24"/>
        <v>0</v>
      </c>
      <c r="AG51">
        <f t="shared" si="24"/>
        <v>-25.392882350911567</v>
      </c>
      <c r="AH51">
        <f t="shared" si="5"/>
        <v>-505.55151120908374</v>
      </c>
      <c r="AI51">
        <f t="shared" si="25"/>
        <v>-530.94439355999532</v>
      </c>
      <c r="AJ51">
        <f t="shared" si="7"/>
        <v>1.8343328962451579</v>
      </c>
      <c r="AK51">
        <f t="shared" si="22"/>
        <v>4.628400890256219</v>
      </c>
      <c r="AL51">
        <f t="shared" si="8"/>
        <v>-524.4816597734939</v>
      </c>
      <c r="AN51">
        <f t="shared" si="26"/>
        <v>0</v>
      </c>
      <c r="AO51">
        <f t="shared" si="26"/>
        <v>0</v>
      </c>
      <c r="AP51">
        <f t="shared" si="26"/>
        <v>-0.28192997587200669</v>
      </c>
      <c r="AQ51">
        <f t="shared" si="26"/>
        <v>-5.6129951451579458</v>
      </c>
      <c r="AR51">
        <f t="shared" si="26"/>
        <v>-5.894925121029952</v>
      </c>
      <c r="AS51">
        <f t="shared" si="26"/>
        <v>2.0366078258975611E-2</v>
      </c>
      <c r="AT51">
        <f t="shared" si="26"/>
        <v>5.1387823299589568E-2</v>
      </c>
      <c r="AU51">
        <f t="shared" si="23"/>
        <v>-5.8231712194713863</v>
      </c>
      <c r="AW51">
        <v>48</v>
      </c>
      <c r="AX51">
        <f>IF(Z51&gt;0, (R51*SUMPRODUCT(K51:$K$98, X51:$X$98)-K51*$AZ$3)/Z51, 0)</f>
        <v>126.58208495852986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1.0650522000000001E-2</v>
      </c>
      <c r="Q52" s="4">
        <f t="shared" si="21"/>
        <v>50</v>
      </c>
      <c r="R52">
        <f t="shared" si="0"/>
        <v>100000</v>
      </c>
      <c r="S52">
        <f t="shared" si="1"/>
        <v>125.29496973848836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64.285679821700825</v>
      </c>
      <c r="AC52">
        <f t="shared" si="2"/>
        <v>62.317974322874065</v>
      </c>
      <c r="AE52">
        <f t="shared" si="3"/>
        <v>0</v>
      </c>
      <c r="AF52">
        <f t="shared" si="24"/>
        <v>0</v>
      </c>
      <c r="AG52">
        <f t="shared" si="24"/>
        <v>-24.868506075280653</v>
      </c>
      <c r="AH52">
        <f t="shared" si="5"/>
        <v>-540.89490424359076</v>
      </c>
      <c r="AI52">
        <f t="shared" si="25"/>
        <v>-565.76341031887137</v>
      </c>
      <c r="AJ52">
        <f t="shared" si="7"/>
        <v>1.9677054988267599</v>
      </c>
      <c r="AK52">
        <f t="shared" si="22"/>
        <v>4.4999975875190579</v>
      </c>
      <c r="AL52">
        <f t="shared" si="8"/>
        <v>-559.29570723252561</v>
      </c>
      <c r="AN52">
        <f t="shared" si="26"/>
        <v>0</v>
      </c>
      <c r="AO52">
        <f t="shared" si="26"/>
        <v>0</v>
      </c>
      <c r="AP52">
        <f t="shared" si="26"/>
        <v>-0.24652497741321633</v>
      </c>
      <c r="AQ52">
        <f t="shared" si="26"/>
        <v>-5.3619668044362081</v>
      </c>
      <c r="AR52">
        <f t="shared" si="26"/>
        <v>-5.6084917818494242</v>
      </c>
      <c r="AS52">
        <f t="shared" si="26"/>
        <v>1.9506139700780321E-2</v>
      </c>
      <c r="AT52">
        <f t="shared" si="26"/>
        <v>4.4609105197733277E-2</v>
      </c>
      <c r="AU52">
        <f t="shared" si="23"/>
        <v>-5.544376536950911</v>
      </c>
      <c r="AW52">
        <v>49</v>
      </c>
      <c r="AX52">
        <f>IF(Z52&gt;0, (R52*SUMPRODUCT(K52:$K$98, X52:$X$98)-K52*$AZ$3)/Z52, 0)</f>
        <v>125.29496973848836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1.1678121E-2</v>
      </c>
      <c r="Q53" s="4">
        <f t="shared" si="21"/>
        <v>50</v>
      </c>
      <c r="R53">
        <f t="shared" si="0"/>
        <v>100000</v>
      </c>
      <c r="S53">
        <f t="shared" si="1"/>
        <v>123.74066259068682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62.317974322874065</v>
      </c>
      <c r="AC53">
        <f t="shared" si="2"/>
        <v>60.21073041694784</v>
      </c>
      <c r="AE53">
        <f t="shared" si="3"/>
        <v>0</v>
      </c>
      <c r="AF53">
        <f t="shared" si="24"/>
        <v>0</v>
      </c>
      <c r="AG53">
        <f t="shared" si="24"/>
        <v>-24.329403591491484</v>
      </c>
      <c r="AH53">
        <f t="shared" si="5"/>
        <v>-580.8348460727251</v>
      </c>
      <c r="AI53">
        <f t="shared" si="25"/>
        <v>-605.16424966421664</v>
      </c>
      <c r="AJ53">
        <f t="shared" si="7"/>
        <v>2.1072439059262251</v>
      </c>
      <c r="AK53">
        <f t="shared" si="22"/>
        <v>4.3622582026011854</v>
      </c>
      <c r="AL53">
        <f t="shared" si="8"/>
        <v>-598.69474755568922</v>
      </c>
      <c r="AN53">
        <f t="shared" si="26"/>
        <v>0</v>
      </c>
      <c r="AO53">
        <f t="shared" si="26"/>
        <v>0</v>
      </c>
      <c r="AP53">
        <f t="shared" si="26"/>
        <v>-0.21533998136011637</v>
      </c>
      <c r="AQ53">
        <f t="shared" si="26"/>
        <v>-5.1409794924175118</v>
      </c>
      <c r="AR53">
        <f t="shared" si="26"/>
        <v>-5.3563194737776287</v>
      </c>
      <c r="AS53">
        <f t="shared" si="26"/>
        <v>1.8651253069847822E-2</v>
      </c>
      <c r="AT53">
        <f t="shared" si="26"/>
        <v>3.8610424480963086E-2</v>
      </c>
      <c r="AU53">
        <f t="shared" si="23"/>
        <v>-5.2990577962268182</v>
      </c>
      <c r="AW53">
        <v>50</v>
      </c>
      <c r="AX53">
        <f>IF(Z53&gt;0, (R53*SUMPRODUCT(K53:$K$98, X53:$X$98)-K53*$AZ$3)/Z53, 0)</f>
        <v>123.74066259068682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1.2859717E-2</v>
      </c>
      <c r="Q54" s="4">
        <f t="shared" si="21"/>
        <v>50</v>
      </c>
      <c r="R54">
        <f t="shared" si="0"/>
        <v>100000</v>
      </c>
      <c r="S54">
        <f t="shared" si="1"/>
        <v>121.93489981802806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60.21073041694784</v>
      </c>
      <c r="AC54">
        <f t="shared" si="2"/>
        <v>57.975753512485667</v>
      </c>
      <c r="AE54">
        <f t="shared" si="3"/>
        <v>0</v>
      </c>
      <c r="AF54">
        <f t="shared" si="24"/>
        <v>0</v>
      </c>
      <c r="AG54">
        <f t="shared" si="24"/>
        <v>-23.773240310611204</v>
      </c>
      <c r="AH54">
        <f t="shared" si="5"/>
        <v>-625.73848993072818</v>
      </c>
      <c r="AI54">
        <f t="shared" si="25"/>
        <v>-649.51173024133936</v>
      </c>
      <c r="AJ54">
        <f t="shared" si="7"/>
        <v>2.2349769044621723</v>
      </c>
      <c r="AK54">
        <f t="shared" si="22"/>
        <v>4.2147511291863493</v>
      </c>
      <c r="AL54">
        <f t="shared" si="8"/>
        <v>-643.06200220769085</v>
      </c>
      <c r="AN54">
        <f t="shared" si="26"/>
        <v>0</v>
      </c>
      <c r="AO54">
        <f t="shared" si="26"/>
        <v>0</v>
      </c>
      <c r="AP54">
        <f t="shared" si="26"/>
        <v>-0.18787265207807038</v>
      </c>
      <c r="AQ54">
        <f t="shared" si="26"/>
        <v>-4.9450200340649495</v>
      </c>
      <c r="AR54">
        <f t="shared" si="26"/>
        <v>-5.1328926861430197</v>
      </c>
      <c r="AS54">
        <f t="shared" si="26"/>
        <v>1.766233937353192E-2</v>
      </c>
      <c r="AT54">
        <f t="shared" si="26"/>
        <v>3.3307889969708696E-2</v>
      </c>
      <c r="AU54">
        <f t="shared" si="23"/>
        <v>-5.0819224567997789</v>
      </c>
      <c r="AW54">
        <v>51</v>
      </c>
      <c r="AX54">
        <f>IF(Z54&gt;0, (R54*SUMPRODUCT(K54:$K$98, X54:$X$98)-K54*$AZ$3)/Z54, 0)</f>
        <v>121.93489981802806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1.4223828000000001E-2</v>
      </c>
      <c r="Q55" s="4">
        <f t="shared" si="21"/>
        <v>50</v>
      </c>
      <c r="R55">
        <f t="shared" si="0"/>
        <v>100000</v>
      </c>
      <c r="S55">
        <f t="shared" si="1"/>
        <v>119.8959175225733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57.975753512485667</v>
      </c>
      <c r="AC55">
        <f t="shared" si="2"/>
        <v>55.625378646238012</v>
      </c>
      <c r="AE55">
        <f t="shared" si="3"/>
        <v>0</v>
      </c>
      <c r="AF55">
        <f t="shared" si="24"/>
        <v>0</v>
      </c>
      <c r="AG55">
        <f t="shared" si="24"/>
        <v>-23.197361426324292</v>
      </c>
      <c r="AH55">
        <f t="shared" si="5"/>
        <v>-676.29296236160076</v>
      </c>
      <c r="AI55">
        <f t="shared" si="25"/>
        <v>-699.49032378792504</v>
      </c>
      <c r="AJ55">
        <f t="shared" si="7"/>
        <v>2.3503748662476553</v>
      </c>
      <c r="AK55">
        <f t="shared" si="22"/>
        <v>4.0583027458739975</v>
      </c>
      <c r="AL55">
        <f t="shared" si="8"/>
        <v>-693.08164617580337</v>
      </c>
      <c r="AN55">
        <f t="shared" si="26"/>
        <v>0</v>
      </c>
      <c r="AO55">
        <f t="shared" si="26"/>
        <v>0</v>
      </c>
      <c r="AP55">
        <f t="shared" si="26"/>
        <v>-0.16368005113234585</v>
      </c>
      <c r="AQ55">
        <f t="shared" si="26"/>
        <v>-4.771907659039849</v>
      </c>
      <c r="AR55">
        <f t="shared" si="26"/>
        <v>-4.9355877101721948</v>
      </c>
      <c r="AS55">
        <f t="shared" si="26"/>
        <v>1.6584191245605617E-2</v>
      </c>
      <c r="AT55">
        <f t="shared" si="26"/>
        <v>2.8635291262108443E-2</v>
      </c>
      <c r="AU55">
        <f t="shared" si="23"/>
        <v>-4.8903682276644806</v>
      </c>
      <c r="AW55">
        <v>52</v>
      </c>
      <c r="AX55">
        <f>IF(Z55&gt;0, (R55*SUMPRODUCT(K55:$K$98, X55:$X$98)-K55*$AZ$3)/Z55, 0)</f>
        <v>119.8959175225733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1.5749540999999999E-2</v>
      </c>
      <c r="Q56" s="4">
        <f t="shared" si="21"/>
        <v>50</v>
      </c>
      <c r="R56">
        <f t="shared" si="0"/>
        <v>100000</v>
      </c>
      <c r="S56">
        <f t="shared" si="1"/>
        <v>117.63279714998824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55.625378646238012</v>
      </c>
      <c r="AC56">
        <f t="shared" si="2"/>
        <v>53.170118458463591</v>
      </c>
      <c r="AE56">
        <f t="shared" si="3"/>
        <v>0</v>
      </c>
      <c r="AF56">
        <f t="shared" si="24"/>
        <v>0</v>
      </c>
      <c r="AG56">
        <f t="shared" si="24"/>
        <v>-22.600040017185339</v>
      </c>
      <c r="AH56">
        <f t="shared" si="5"/>
        <v>-730.69558975142581</v>
      </c>
      <c r="AI56">
        <f t="shared" si="25"/>
        <v>-753.29562976861121</v>
      </c>
      <c r="AJ56">
        <f t="shared" si="7"/>
        <v>2.4552601877744209</v>
      </c>
      <c r="AK56">
        <f t="shared" si="22"/>
        <v>3.8937765052366613</v>
      </c>
      <c r="AL56">
        <f t="shared" si="8"/>
        <v>-746.94659307560005</v>
      </c>
      <c r="AN56">
        <f t="shared" si="26"/>
        <v>0</v>
      </c>
      <c r="AO56">
        <f t="shared" si="26"/>
        <v>0</v>
      </c>
      <c r="AP56">
        <f t="shared" si="26"/>
        <v>-0.14237979012931376</v>
      </c>
      <c r="AQ56">
        <f t="shared" si="26"/>
        <v>-4.6033672789124589</v>
      </c>
      <c r="AR56">
        <f t="shared" si="26"/>
        <v>-4.7457470690417729</v>
      </c>
      <c r="AS56">
        <f t="shared" si="26"/>
        <v>1.5468088993752099E-2</v>
      </c>
      <c r="AT56">
        <f t="shared" si="26"/>
        <v>2.4530712388317898E-2</v>
      </c>
      <c r="AU56">
        <f t="shared" si="23"/>
        <v>-4.7057482676597022</v>
      </c>
      <c r="AW56">
        <v>53</v>
      </c>
      <c r="AX56">
        <f>IF(Z56&gt;0, (R56*SUMPRODUCT(K56:$K$98, X56:$X$98)-K56*$AZ$3)/Z56, 0)</f>
        <v>117.63279714998824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1.7447312E-2</v>
      </c>
      <c r="Q57" s="4">
        <f t="shared" si="21"/>
        <v>50</v>
      </c>
      <c r="R57">
        <f t="shared" si="0"/>
        <v>100000</v>
      </c>
      <c r="S57">
        <f t="shared" si="1"/>
        <v>115.18609916377687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53.170118458463591</v>
      </c>
      <c r="AC57">
        <f t="shared" si="2"/>
        <v>50.635186421752408</v>
      </c>
      <c r="AE57">
        <f t="shared" si="3"/>
        <v>0</v>
      </c>
      <c r="AF57">
        <f t="shared" si="24"/>
        <v>0</v>
      </c>
      <c r="AG57">
        <f t="shared" si="24"/>
        <v>-21.979729667621168</v>
      </c>
      <c r="AH57">
        <f t="shared" si="5"/>
        <v>-788.61989878463589</v>
      </c>
      <c r="AI57">
        <f t="shared" si="25"/>
        <v>-810.59962845225709</v>
      </c>
      <c r="AJ57">
        <f t="shared" si="7"/>
        <v>2.5349320367111829</v>
      </c>
      <c r="AK57">
        <f t="shared" si="22"/>
        <v>3.7219082920924516</v>
      </c>
      <c r="AL57">
        <f t="shared" si="8"/>
        <v>-804.34278812345337</v>
      </c>
      <c r="AN57">
        <f t="shared" si="26"/>
        <v>0</v>
      </c>
      <c r="AO57">
        <f t="shared" si="26"/>
        <v>0</v>
      </c>
      <c r="AP57">
        <f t="shared" si="26"/>
        <v>-0.12363557822066067</v>
      </c>
      <c r="AQ57">
        <f t="shared" si="26"/>
        <v>-4.4359725372868875</v>
      </c>
      <c r="AR57">
        <f t="shared" si="26"/>
        <v>-4.5596081155075483</v>
      </c>
      <c r="AS57">
        <f t="shared" si="26"/>
        <v>1.4258946440572113E-2</v>
      </c>
      <c r="AT57">
        <f t="shared" si="26"/>
        <v>2.0935666213174327E-2</v>
      </c>
      <c r="AU57">
        <f t="shared" si="23"/>
        <v>-4.5244135028538013</v>
      </c>
      <c r="AW57">
        <v>54</v>
      </c>
      <c r="AX57">
        <f>IF(Z57&gt;0, (R57*SUMPRODUCT(K57:$K$98, X57:$X$98)-K57*$AZ$3)/Z57, 0)</f>
        <v>115.18609916377687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1.9300032000000002E-2</v>
      </c>
      <c r="Q58" s="4">
        <f t="shared" si="21"/>
        <v>50</v>
      </c>
      <c r="R58">
        <f t="shared" si="0"/>
        <v>100000</v>
      </c>
      <c r="S58">
        <f t="shared" si="1"/>
        <v>112.5952734855817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50.635186421752408</v>
      </c>
      <c r="AC58">
        <f t="shared" si="2"/>
        <v>48.046031065002367</v>
      </c>
      <c r="AE58">
        <f t="shared" si="3"/>
        <v>0</v>
      </c>
      <c r="AF58">
        <f t="shared" si="24"/>
        <v>0</v>
      </c>
      <c r="AG58">
        <f t="shared" si="24"/>
        <v>-21.335722885008519</v>
      </c>
      <c r="AH58">
        <f t="shared" si="5"/>
        <v>-848.41897187287589</v>
      </c>
      <c r="AI58">
        <f t="shared" si="25"/>
        <v>-869.75469475788441</v>
      </c>
      <c r="AJ58">
        <f t="shared" si="7"/>
        <v>2.5891553567500409</v>
      </c>
      <c r="AK58">
        <f t="shared" si="22"/>
        <v>3.544463049522669</v>
      </c>
      <c r="AL58">
        <f t="shared" si="8"/>
        <v>-863.62107635161169</v>
      </c>
      <c r="AN58">
        <f t="shared" si="26"/>
        <v>0</v>
      </c>
      <c r="AO58">
        <f t="shared" si="26"/>
        <v>0</v>
      </c>
      <c r="AP58">
        <f t="shared" si="26"/>
        <v>-0.10715451055576501</v>
      </c>
      <c r="AQ58">
        <f t="shared" si="26"/>
        <v>-4.2610189571379538</v>
      </c>
      <c r="AR58">
        <f t="shared" si="26"/>
        <v>-4.3681734676937189</v>
      </c>
      <c r="AS58">
        <f t="shared" si="26"/>
        <v>1.3003528237626762E-2</v>
      </c>
      <c r="AT58">
        <f t="shared" si="26"/>
        <v>1.7801374966369892E-2</v>
      </c>
      <c r="AU58">
        <f t="shared" si="23"/>
        <v>-4.3373685644897222</v>
      </c>
      <c r="AW58">
        <v>55</v>
      </c>
      <c r="AX58">
        <f>IF(Z58&gt;0, (R58*SUMPRODUCT(K58:$K$98, X58:$X$98)-K58*$AZ$3)/Z58, 0)</f>
        <v>112.5952734855817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2.1337168E-2</v>
      </c>
      <c r="Q59" s="4">
        <f t="shared" si="21"/>
        <v>50</v>
      </c>
      <c r="R59">
        <f t="shared" si="0"/>
        <v>100000</v>
      </c>
      <c r="S59">
        <f t="shared" si="1"/>
        <v>109.91844090101991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48.046031065002367</v>
      </c>
      <c r="AC59">
        <f t="shared" si="2"/>
        <v>45.433956019058023</v>
      </c>
      <c r="AE59">
        <f t="shared" si="3"/>
        <v>0</v>
      </c>
      <c r="AF59">
        <f t="shared" si="24"/>
        <v>0</v>
      </c>
      <c r="AG59">
        <f t="shared" si="24"/>
        <v>-20.667121752559563</v>
      </c>
      <c r="AH59">
        <f t="shared" si="5"/>
        <v>-910.48780719774277</v>
      </c>
      <c r="AI59">
        <f t="shared" si="25"/>
        <v>-931.15492895030229</v>
      </c>
      <c r="AJ59">
        <f t="shared" si="7"/>
        <v>2.6120750459443443</v>
      </c>
      <c r="AK59">
        <f t="shared" si="22"/>
        <v>3.3632221745501658</v>
      </c>
      <c r="AL59">
        <f t="shared" si="8"/>
        <v>-925.17963172980774</v>
      </c>
      <c r="AN59">
        <f t="shared" si="26"/>
        <v>0</v>
      </c>
      <c r="AO59">
        <f t="shared" si="26"/>
        <v>0</v>
      </c>
      <c r="AP59">
        <f t="shared" si="26"/>
        <v>-9.2675528264751089E-2</v>
      </c>
      <c r="AQ59">
        <f t="shared" si="26"/>
        <v>-4.0828103458680909</v>
      </c>
      <c r="AR59">
        <f t="shared" si="26"/>
        <v>-4.1754858741328418</v>
      </c>
      <c r="AS59">
        <f t="shared" si="26"/>
        <v>1.1713069562774785E-2</v>
      </c>
      <c r="AT59">
        <f t="shared" si="26"/>
        <v>1.5081364276550015E-2</v>
      </c>
      <c r="AU59">
        <f t="shared" si="23"/>
        <v>-4.1486914402935167</v>
      </c>
      <c r="AW59">
        <v>56</v>
      </c>
      <c r="AX59">
        <f>IF(Z59&gt;0, (R59*SUMPRODUCT(K59:$K$98, X59:$X$98)-K59*$AZ$3)/Z59, 0)</f>
        <v>109.91844090101991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2.3628113999999999E-2</v>
      </c>
      <c r="Q60" s="4">
        <f t="shared" si="21"/>
        <v>50</v>
      </c>
      <c r="R60">
        <f t="shared" si="0"/>
        <v>100000</v>
      </c>
      <c r="S60">
        <f t="shared" si="1"/>
        <v>107.20796136766185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45.433956019058023</v>
      </c>
      <c r="AC60">
        <f t="shared" si="2"/>
        <v>42.823417022469968</v>
      </c>
      <c r="AE60">
        <f t="shared" si="3"/>
        <v>0</v>
      </c>
      <c r="AF60">
        <f t="shared" si="24"/>
        <v>0</v>
      </c>
      <c r="AG60">
        <f t="shared" si="24"/>
        <v>-19.97212542621261</v>
      </c>
      <c r="AH60">
        <f t="shared" si="5"/>
        <v>-976.65021764271421</v>
      </c>
      <c r="AI60">
        <f t="shared" si="25"/>
        <v>-996.62234306892685</v>
      </c>
      <c r="AJ60">
        <f t="shared" si="7"/>
        <v>2.6105389965880548</v>
      </c>
      <c r="AK60">
        <f t="shared" si="22"/>
        <v>3.1803769213340618</v>
      </c>
      <c r="AL60">
        <f t="shared" si="8"/>
        <v>-990.83142715100473</v>
      </c>
      <c r="AN60">
        <f t="shared" si="26"/>
        <v>0</v>
      </c>
      <c r="AO60">
        <f t="shared" si="26"/>
        <v>0</v>
      </c>
      <c r="AP60">
        <f t="shared" si="26"/>
        <v>-7.9963415210048058E-2</v>
      </c>
      <c r="AQ60">
        <f t="shared" si="26"/>
        <v>-3.9102641908031441</v>
      </c>
      <c r="AR60">
        <f t="shared" si="26"/>
        <v>-3.9902276060131925</v>
      </c>
      <c r="AS60">
        <f t="shared" si="26"/>
        <v>1.0451947864908761E-2</v>
      </c>
      <c r="AT60">
        <f t="shared" si="26"/>
        <v>1.2733436970674803E-2</v>
      </c>
      <c r="AU60">
        <f t="shared" si="23"/>
        <v>-3.9670422211776089</v>
      </c>
      <c r="AW60">
        <v>57</v>
      </c>
      <c r="AX60">
        <f>IF(Z60&gt;0, (R60*SUMPRODUCT(K60:$K$98, X60:$X$98)-K60*$AZ$3)/Z60, 0)</f>
        <v>107.20796136766185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2.6203289000000001E-2</v>
      </c>
      <c r="Q61" s="4">
        <f t="shared" si="21"/>
        <v>50</v>
      </c>
      <c r="R61">
        <f t="shared" si="0"/>
        <v>100000</v>
      </c>
      <c r="S61">
        <f t="shared" si="1"/>
        <v>104.49253739328147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42.823417022469968</v>
      </c>
      <c r="AC61">
        <f t="shared" si="2"/>
        <v>40.227680822095394</v>
      </c>
      <c r="AE61">
        <f t="shared" si="3"/>
        <v>0</v>
      </c>
      <c r="AF61">
        <f t="shared" si="24"/>
        <v>0</v>
      </c>
      <c r="AG61">
        <f t="shared" si="24"/>
        <v>-19.249068797463188</v>
      </c>
      <c r="AH61">
        <f t="shared" si="5"/>
        <v>-1046.6707489745943</v>
      </c>
      <c r="AI61">
        <f t="shared" si="25"/>
        <v>-1065.9198177720575</v>
      </c>
      <c r="AJ61">
        <f t="shared" si="7"/>
        <v>2.5957362003745743</v>
      </c>
      <c r="AK61">
        <f t="shared" si="22"/>
        <v>2.9976391915728979</v>
      </c>
      <c r="AL61">
        <f t="shared" si="8"/>
        <v>-1060.3264423801099</v>
      </c>
      <c r="AN61">
        <f t="shared" si="26"/>
        <v>0</v>
      </c>
      <c r="AO61">
        <f t="shared" si="26"/>
        <v>0</v>
      </c>
      <c r="AP61">
        <f t="shared" si="26"/>
        <v>-6.8811139803367574E-2</v>
      </c>
      <c r="AQ61">
        <f t="shared" si="26"/>
        <v>-3.7416151395997939</v>
      </c>
      <c r="AR61">
        <f t="shared" si="26"/>
        <v>-3.8104262794031616</v>
      </c>
      <c r="AS61">
        <f t="shared" si="26"/>
        <v>9.2791796037518717E-3</v>
      </c>
      <c r="AT61">
        <f t="shared" si="26"/>
        <v>1.071589341083142E-2</v>
      </c>
      <c r="AU61">
        <f t="shared" si="23"/>
        <v>-3.7904312063885777</v>
      </c>
      <c r="AW61">
        <v>58</v>
      </c>
      <c r="AX61">
        <f>IF(Z61&gt;0, (R61*SUMPRODUCT(K61:$K$98, X61:$X$98)-K61*$AZ$3)/Z61, 0)</f>
        <v>104.49253739328147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2.9108322999999998E-2</v>
      </c>
      <c r="Q62" s="4">
        <f t="shared" si="21"/>
        <v>50</v>
      </c>
      <c r="R62">
        <f t="shared" si="0"/>
        <v>100000</v>
      </c>
      <c r="S62">
        <f t="shared" si="1"/>
        <v>101.80363768846551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40.227680822095394</v>
      </c>
      <c r="AC62">
        <f t="shared" si="2"/>
        <v>37.659751388235428</v>
      </c>
      <c r="AE62">
        <f t="shared" si="3"/>
        <v>0</v>
      </c>
      <c r="AF62">
        <f t="shared" si="24"/>
        <v>0</v>
      </c>
      <c r="AG62">
        <f t="shared" si="24"/>
        <v>-18.496269997482777</v>
      </c>
      <c r="AH62">
        <f t="shared" si="5"/>
        <v>-1120.61622401156</v>
      </c>
      <c r="AI62">
        <f t="shared" si="25"/>
        <v>-1139.1124940090428</v>
      </c>
      <c r="AJ62">
        <f t="shared" si="7"/>
        <v>2.5679294338599661</v>
      </c>
      <c r="AK62">
        <f t="shared" si="22"/>
        <v>2.8159376575466779</v>
      </c>
      <c r="AL62">
        <f t="shared" si="8"/>
        <v>-1133.7286269176361</v>
      </c>
      <c r="AN62">
        <f t="shared" si="26"/>
        <v>0</v>
      </c>
      <c r="AO62">
        <f t="shared" si="26"/>
        <v>0</v>
      </c>
      <c r="AP62">
        <f t="shared" si="26"/>
        <v>-5.9035760287445824E-2</v>
      </c>
      <c r="AQ62">
        <f t="shared" si="26"/>
        <v>-3.5767444346331776</v>
      </c>
      <c r="AR62">
        <f t="shared" si="26"/>
        <v>-3.6357801949206237</v>
      </c>
      <c r="AS62">
        <f t="shared" si="26"/>
        <v>8.1962291052771804E-3</v>
      </c>
      <c r="AT62">
        <f t="shared" si="26"/>
        <v>8.9878132487221322E-3</v>
      </c>
      <c r="AU62">
        <f t="shared" si="23"/>
        <v>-3.6185961525666244</v>
      </c>
      <c r="AW62">
        <v>59</v>
      </c>
      <c r="AX62">
        <f>IF(Z62&gt;0, (R62*SUMPRODUCT(K62:$K$98, X62:$X$98)-K62*$AZ$3)/Z62, 0)</f>
        <v>101.80363768846551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3.2245303000000003E-2</v>
      </c>
      <c r="Q63" s="4">
        <f t="shared" si="21"/>
        <v>50</v>
      </c>
      <c r="R63">
        <f t="shared" si="0"/>
        <v>100000</v>
      </c>
      <c r="S63">
        <f t="shared" si="1"/>
        <v>99.156533504618338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37.659751388235428</v>
      </c>
      <c r="AC63">
        <f t="shared" si="2"/>
        <v>35.130940619441361</v>
      </c>
      <c r="AE63">
        <f t="shared" si="3"/>
        <v>0</v>
      </c>
      <c r="AF63">
        <f t="shared" si="24"/>
        <v>0</v>
      </c>
      <c r="AG63">
        <f t="shared" si="24"/>
        <v>-17.714889467069305</v>
      </c>
      <c r="AH63">
        <f t="shared" si="5"/>
        <v>-1192.8356608772829</v>
      </c>
      <c r="AI63">
        <f t="shared" si="25"/>
        <v>-1210.5505503443521</v>
      </c>
      <c r="AJ63">
        <f t="shared" si="7"/>
        <v>2.5288107687940666</v>
      </c>
      <c r="AK63">
        <f t="shared" si="22"/>
        <v>2.6361825971764801</v>
      </c>
      <c r="AL63">
        <f t="shared" si="8"/>
        <v>-1205.3855569783816</v>
      </c>
      <c r="AN63">
        <f t="shared" si="26"/>
        <v>0</v>
      </c>
      <c r="AO63">
        <f t="shared" si="26"/>
        <v>0</v>
      </c>
      <c r="AP63">
        <f t="shared" si="26"/>
        <v>-5.0483729202024367E-2</v>
      </c>
      <c r="AQ63">
        <f t="shared" si="26"/>
        <v>-3.3993321041143889</v>
      </c>
      <c r="AR63">
        <f t="shared" si="26"/>
        <v>-3.4498158333164128</v>
      </c>
      <c r="AS63">
        <f t="shared" si="26"/>
        <v>7.2065816889391524E-3</v>
      </c>
      <c r="AT63">
        <f t="shared" si="26"/>
        <v>7.5125689387077928E-3</v>
      </c>
      <c r="AU63">
        <f t="shared" si="23"/>
        <v>-3.4350966826887661</v>
      </c>
      <c r="AW63">
        <v>60</v>
      </c>
      <c r="AX63">
        <f>IF(Z63&gt;0, (R63*SUMPRODUCT(K63:$K$98, X63:$X$98)-K63*$AZ$3)/Z63, 0)</f>
        <v>99.156533504618338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3.5522971E-2</v>
      </c>
      <c r="Q64" s="4">
        <f t="shared" si="21"/>
        <v>50</v>
      </c>
      <c r="R64">
        <f t="shared" si="0"/>
        <v>100000</v>
      </c>
      <c r="S64">
        <f t="shared" si="1"/>
        <v>96.600379642978069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35.130940619441361</v>
      </c>
      <c r="AC64">
        <f t="shared" si="2"/>
        <v>32.6672635741119</v>
      </c>
      <c r="AE64">
        <f t="shared" si="3"/>
        <v>0</v>
      </c>
      <c r="AF64">
        <f t="shared" si="24"/>
        <v>0</v>
      </c>
      <c r="AG64">
        <f t="shared" si="24"/>
        <v>-16.908455067591703</v>
      </c>
      <c r="AH64">
        <f t="shared" si="5"/>
        <v>-1258.5710096138168</v>
      </c>
      <c r="AI64">
        <f t="shared" si="25"/>
        <v>-1275.4794646814084</v>
      </c>
      <c r="AJ64">
        <f t="shared" si="7"/>
        <v>2.4636770453294616</v>
      </c>
      <c r="AK64">
        <f t="shared" si="22"/>
        <v>2.4591658433608954</v>
      </c>
      <c r="AL64">
        <f t="shared" si="8"/>
        <v>-1270.556621792718</v>
      </c>
      <c r="AN64">
        <f t="shared" si="26"/>
        <v>0</v>
      </c>
      <c r="AO64">
        <f t="shared" si="26"/>
        <v>0</v>
      </c>
      <c r="AP64">
        <f t="shared" si="26"/>
        <v>-4.3022821304989967E-2</v>
      </c>
      <c r="AQ64">
        <f t="shared" si="26"/>
        <v>-3.2023786578845805</v>
      </c>
      <c r="AR64">
        <f t="shared" si="26"/>
        <v>-3.24540147918957</v>
      </c>
      <c r="AS64">
        <f t="shared" si="26"/>
        <v>6.2687180378515816E-3</v>
      </c>
      <c r="AT64">
        <f t="shared" si="26"/>
        <v>6.2572394825732612E-3</v>
      </c>
      <c r="AU64">
        <f t="shared" si="23"/>
        <v>-3.2328755216691452</v>
      </c>
      <c r="AW64">
        <v>61</v>
      </c>
      <c r="AX64">
        <f>IF(Z64&gt;0, (R64*SUMPRODUCT(K64:$K$98, X64:$X$98)-K64*$AZ$3)/Z64, 0)</f>
        <v>96.600379642978069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4.8051124000000001E-2</v>
      </c>
      <c r="Q65" s="4">
        <f t="shared" si="21"/>
        <v>50</v>
      </c>
      <c r="R65">
        <f t="shared" si="0"/>
        <v>100000</v>
      </c>
      <c r="S65">
        <f t="shared" si="1"/>
        <v>95.123001811594165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32.6672635741119</v>
      </c>
      <c r="AC65">
        <f t="shared" si="2"/>
        <v>30.300291218713863</v>
      </c>
      <c r="AE65">
        <f t="shared" si="3"/>
        <v>0</v>
      </c>
      <c r="AF65">
        <f t="shared" si="24"/>
        <v>0</v>
      </c>
      <c r="AG65">
        <f t="shared" si="24"/>
        <v>-15.92690024581451</v>
      </c>
      <c r="AH65">
        <f t="shared" si="5"/>
        <v>-1624.9405422025548</v>
      </c>
      <c r="AI65">
        <f t="shared" si="25"/>
        <v>-1640.8674424483693</v>
      </c>
      <c r="AJ65">
        <f t="shared" si="7"/>
        <v>2.3669723553980369</v>
      </c>
      <c r="AK65">
        <f t="shared" si="22"/>
        <v>2.2867084501878332</v>
      </c>
      <c r="AL65">
        <f t="shared" si="8"/>
        <v>-1636.2137616427833</v>
      </c>
      <c r="AN65">
        <f t="shared" si="26"/>
        <v>0</v>
      </c>
      <c r="AO65">
        <f t="shared" si="26"/>
        <v>0</v>
      </c>
      <c r="AP65">
        <f t="shared" si="26"/>
        <v>-3.6183301938021564E-2</v>
      </c>
      <c r="AQ65">
        <f t="shared" si="26"/>
        <v>-3.6915980738498479</v>
      </c>
      <c r="AR65">
        <f t="shared" si="26"/>
        <v>-3.7277813757878695</v>
      </c>
      <c r="AS65">
        <f t="shared" si="26"/>
        <v>5.377372501395819E-3</v>
      </c>
      <c r="AT65">
        <f t="shared" si="26"/>
        <v>5.195026089217545E-3</v>
      </c>
      <c r="AU65">
        <f t="shared" si="23"/>
        <v>-3.7172089771972558</v>
      </c>
      <c r="AW65">
        <v>62</v>
      </c>
      <c r="AX65">
        <f>IF(Z65&gt;0, (R65*SUMPRODUCT(K65:$K$98, X65:$X$98)-K65*$AZ$3)/Z65, 0)</f>
        <v>95.123001811594165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6.1583839000000001E-2</v>
      </c>
      <c r="Q66" s="4">
        <f t="shared" si="21"/>
        <v>50</v>
      </c>
      <c r="R66">
        <f t="shared" si="0"/>
        <v>100000</v>
      </c>
      <c r="S66">
        <f t="shared" si="1"/>
        <v>92.496710581067148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30.300291218713863</v>
      </c>
      <c r="AC66">
        <f t="shared" si="2"/>
        <v>27.354591629226992</v>
      </c>
      <c r="AE66">
        <f t="shared" si="3"/>
        <v>0</v>
      </c>
      <c r="AF66">
        <f t="shared" si="24"/>
        <v>0</v>
      </c>
      <c r="AG66">
        <f t="shared" si="24"/>
        <v>-14.786791582849062</v>
      </c>
      <c r="AH66">
        <f t="shared" si="5"/>
        <v>-1961.6793210146027</v>
      </c>
      <c r="AI66">
        <f t="shared" si="25"/>
        <v>-1976.4661125974517</v>
      </c>
      <c r="AJ66">
        <f t="shared" si="7"/>
        <v>2.9456995894868712</v>
      </c>
      <c r="AK66">
        <f t="shared" si="22"/>
        <v>2.1210203853099707</v>
      </c>
      <c r="AL66">
        <f t="shared" si="8"/>
        <v>-1971.3993926226549</v>
      </c>
      <c r="AN66">
        <f t="shared" si="26"/>
        <v>0</v>
      </c>
      <c r="AO66">
        <f t="shared" si="26"/>
        <v>0</v>
      </c>
      <c r="AP66">
        <f t="shared" si="26"/>
        <v>-2.9993894890715921E-2</v>
      </c>
      <c r="AQ66">
        <f t="shared" si="26"/>
        <v>-3.9791190018562643</v>
      </c>
      <c r="AR66">
        <f t="shared" si="26"/>
        <v>-4.0091128967469798</v>
      </c>
      <c r="AS66">
        <f t="shared" si="26"/>
        <v>5.9751301268879276E-3</v>
      </c>
      <c r="AT66">
        <f t="shared" si="26"/>
        <v>4.3023303697498549E-3</v>
      </c>
      <c r="AU66">
        <f t="shared" si="23"/>
        <v>-3.9988354362503422</v>
      </c>
      <c r="AW66">
        <v>63</v>
      </c>
      <c r="AX66">
        <f>IF(Z66&gt;0, (R66*SUMPRODUCT(K66:$K$98, X66:$X$98)-K66*$AZ$3)/Z66, 0)</f>
        <v>92.496710581067148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7.6495508000000004E-2</v>
      </c>
      <c r="Q67" s="4">
        <f t="shared" si="21"/>
        <v>50</v>
      </c>
      <c r="R67">
        <f t="shared" ref="R67:R98" si="27">$C$6</f>
        <v>100000</v>
      </c>
      <c r="S67">
        <f t="shared" ref="S67:S98" si="28">AX67</f>
        <v>88.990999526124853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27.354591629226992</v>
      </c>
      <c r="AC67">
        <f t="shared" ref="AC67:AC98" si="29">S67*Z67</f>
        <v>24.041453416980534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-13.50780053320041</v>
      </c>
      <c r="AH67">
        <f t="shared" ref="AH67:AH98" si="32">-X67*R67</f>
        <v>-2262.2462676403261</v>
      </c>
      <c r="AI67">
        <f t="shared" ref="AI67:AI98" si="33">SUM(AE67:AH67)</f>
        <v>-2275.7540681735263</v>
      </c>
      <c r="AJ67">
        <f t="shared" ref="AJ67:AJ98" si="34">AB67-AC67</f>
        <v>3.3131382122464572</v>
      </c>
      <c r="AK67">
        <f t="shared" si="22"/>
        <v>1.9148214140458897</v>
      </c>
      <c r="AL67">
        <f t="shared" ref="AL67:AL98" si="35">SUM(AI67:AK67)</f>
        <v>-2270.5261085472339</v>
      </c>
      <c r="AN67">
        <f t="shared" ref="AN67:AU98" si="36">AE67*$K67</f>
        <v>0</v>
      </c>
      <c r="AO67">
        <f t="shared" si="36"/>
        <v>0</v>
      </c>
      <c r="AP67">
        <f t="shared" si="36"/>
        <v>-2.4463890817182896E-2</v>
      </c>
      <c r="AQ67">
        <f t="shared" si="36"/>
        <v>-4.0971396902927122</v>
      </c>
      <c r="AR67">
        <f t="shared" si="36"/>
        <v>-4.1216035811098939</v>
      </c>
      <c r="AS67">
        <f t="shared" si="36"/>
        <v>6.0004033437877627E-3</v>
      </c>
      <c r="AT67">
        <f t="shared" si="36"/>
        <v>3.4679207686318745E-3</v>
      </c>
      <c r="AU67">
        <f t="shared" si="23"/>
        <v>-4.1121352569974743</v>
      </c>
      <c r="AW67">
        <v>64</v>
      </c>
      <c r="AX67">
        <f>IF(Z67&gt;0, (R67*SUMPRODUCT(K67:$K$98, X67:$X$98)-K67*$AZ$3)/Z67, 0)</f>
        <v>88.990999526124853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9.2986215999999997E-2</v>
      </c>
      <c r="Q68" s="4">
        <f t="shared" si="21"/>
        <v>50</v>
      </c>
      <c r="R68">
        <f t="shared" si="27"/>
        <v>100000</v>
      </c>
      <c r="S68">
        <f t="shared" si="28"/>
        <v>84.754792109169216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24.041453416980534</v>
      </c>
      <c r="AC68">
        <f t="shared" si="29"/>
        <v>20.538939431696576</v>
      </c>
      <c r="AE68">
        <f t="shared" si="30"/>
        <v>0</v>
      </c>
      <c r="AF68">
        <f t="shared" si="31"/>
        <v>0</v>
      </c>
      <c r="AG68">
        <f t="shared" si="31"/>
        <v>-12.116683269803318</v>
      </c>
      <c r="AH68">
        <f t="shared" si="32"/>
        <v>-2512.0785161301765</v>
      </c>
      <c r="AI68">
        <f t="shared" si="33"/>
        <v>-2524.1951993999796</v>
      </c>
      <c r="AJ68">
        <f t="shared" si="34"/>
        <v>3.502513985283958</v>
      </c>
      <c r="AK68">
        <f t="shared" si="22"/>
        <v>1.6829017391886376</v>
      </c>
      <c r="AL68">
        <f t="shared" si="35"/>
        <v>-2519.0097836755067</v>
      </c>
      <c r="AN68">
        <f t="shared" si="36"/>
        <v>0</v>
      </c>
      <c r="AO68">
        <f t="shared" si="36"/>
        <v>0</v>
      </c>
      <c r="AP68">
        <f t="shared" si="36"/>
        <v>-1.9593256494003643E-2</v>
      </c>
      <c r="AQ68">
        <f t="shared" si="36"/>
        <v>-4.0621511352267587</v>
      </c>
      <c r="AR68">
        <f t="shared" si="36"/>
        <v>-4.0817443917207621</v>
      </c>
      <c r="AS68">
        <f t="shared" si="36"/>
        <v>5.6637326700227798E-3</v>
      </c>
      <c r="AT68">
        <f t="shared" si="36"/>
        <v>2.7213326201488666E-3</v>
      </c>
      <c r="AU68">
        <f t="shared" si="23"/>
        <v>-4.0733593264305901</v>
      </c>
      <c r="AW68">
        <v>65</v>
      </c>
      <c r="AX68">
        <f>IF(Z68&gt;0, (R68*SUMPRODUCT(K68:$K$98, X68:$X$98)-K68*$AZ$3)/Z68, 0)</f>
        <v>84.754792109169216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0.109364504</v>
      </c>
      <c r="Q69" s="4">
        <f t="shared" ref="Q69:Q98" si="48">$C$8</f>
        <v>50</v>
      </c>
      <c r="R69">
        <f t="shared" si="27"/>
        <v>100000</v>
      </c>
      <c r="S69">
        <f t="shared" si="28"/>
        <v>79.695858549694506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20.538939431696576</v>
      </c>
      <c r="AC69">
        <f t="shared" si="29"/>
        <v>17.007704104513351</v>
      </c>
      <c r="AE69">
        <f t="shared" si="30"/>
        <v>0</v>
      </c>
      <c r="AF69">
        <f t="shared" si="31"/>
        <v>0</v>
      </c>
      <c r="AG69">
        <f t="shared" si="31"/>
        <v>-10.670381381178148</v>
      </c>
      <c r="AH69">
        <f t="shared" si="32"/>
        <v>-2650.2701118542759</v>
      </c>
      <c r="AI69">
        <f t="shared" si="33"/>
        <v>-2660.9404932354541</v>
      </c>
      <c r="AJ69">
        <f t="shared" si="34"/>
        <v>3.5312353271832251</v>
      </c>
      <c r="AK69">
        <f t="shared" si="22"/>
        <v>1.4377257602187605</v>
      </c>
      <c r="AL69">
        <f t="shared" si="35"/>
        <v>-2655.9715321480521</v>
      </c>
      <c r="AN69">
        <f t="shared" si="36"/>
        <v>0</v>
      </c>
      <c r="AO69">
        <f t="shared" si="36"/>
        <v>0</v>
      </c>
      <c r="AP69">
        <f t="shared" si="36"/>
        <v>-1.5405818884689395E-2</v>
      </c>
      <c r="AQ69">
        <f t="shared" si="36"/>
        <v>-3.8264406753776559</v>
      </c>
      <c r="AR69">
        <f t="shared" si="36"/>
        <v>-3.8418464942623456</v>
      </c>
      <c r="AS69">
        <f t="shared" si="36"/>
        <v>5.0983718338092829E-3</v>
      </c>
      <c r="AT69">
        <f t="shared" si="36"/>
        <v>2.0757779761136357E-3</v>
      </c>
      <c r="AU69">
        <f t="shared" si="23"/>
        <v>-3.8346723444524224</v>
      </c>
      <c r="AW69">
        <v>66</v>
      </c>
      <c r="AX69">
        <f>IF(Z69&gt;0, (R69*SUMPRODUCT(K69:$K$98, X69:$X$98)-K69*$AZ$3)/Z69, 0)</f>
        <v>79.695858549694506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0.12705264299999999</v>
      </c>
      <c r="Q70" s="4">
        <f t="shared" si="48"/>
        <v>50</v>
      </c>
      <c r="R70">
        <f t="shared" si="27"/>
        <v>100000</v>
      </c>
      <c r="S70">
        <f t="shared" si="28"/>
        <v>74.149266396912211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17.007704104513351</v>
      </c>
      <c r="AC70">
        <f t="shared" si="29"/>
        <v>13.655295400603132</v>
      </c>
      <c r="AE70">
        <f t="shared" si="30"/>
        <v>0</v>
      </c>
      <c r="AF70">
        <f t="shared" si="31"/>
        <v>0</v>
      </c>
      <c r="AG70">
        <f t="shared" si="31"/>
        <v>-9.2079774110696917</v>
      </c>
      <c r="AH70">
        <f t="shared" si="32"/>
        <v>-2711.4003125933482</v>
      </c>
      <c r="AI70">
        <f t="shared" si="33"/>
        <v>-2720.608290004418</v>
      </c>
      <c r="AJ70">
        <f t="shared" si="34"/>
        <v>3.3524087039102195</v>
      </c>
      <c r="AK70">
        <f t="shared" si="22"/>
        <v>1.1905392873159346</v>
      </c>
      <c r="AL70">
        <f t="shared" si="35"/>
        <v>-2716.0653420131916</v>
      </c>
      <c r="AN70">
        <f t="shared" si="36"/>
        <v>0</v>
      </c>
      <c r="AO70">
        <f t="shared" si="36"/>
        <v>0</v>
      </c>
      <c r="AP70">
        <f t="shared" si="36"/>
        <v>-1.187000954371732E-2</v>
      </c>
      <c r="AQ70">
        <f t="shared" si="36"/>
        <v>-3.4952678694269639</v>
      </c>
      <c r="AR70">
        <f t="shared" si="36"/>
        <v>-3.5071378789706813</v>
      </c>
      <c r="AS70">
        <f t="shared" si="36"/>
        <v>4.3215921948306073E-3</v>
      </c>
      <c r="AT70">
        <f t="shared" si="36"/>
        <v>1.5347249533455229E-3</v>
      </c>
      <c r="AU70">
        <f t="shared" si="23"/>
        <v>-3.5012815618225046</v>
      </c>
      <c r="AW70">
        <v>67</v>
      </c>
      <c r="AX70">
        <f>IF(Z70&gt;0, (R70*SUMPRODUCT(K70:$K$98, X70:$X$98)-K70*$AZ$3)/Z70, 0)</f>
        <v>74.149266396912211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0.145586511</v>
      </c>
      <c r="Q71" s="4">
        <f t="shared" si="48"/>
        <v>50</v>
      </c>
      <c r="R71">
        <f t="shared" si="27"/>
        <v>100000</v>
      </c>
      <c r="S71">
        <f t="shared" si="28"/>
        <v>68.056637462280207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13.655295400603132</v>
      </c>
      <c r="AC71">
        <f t="shared" si="29"/>
        <v>10.583270362843527</v>
      </c>
      <c r="AE71">
        <f t="shared" si="30"/>
        <v>0</v>
      </c>
      <c r="AF71">
        <f t="shared" si="31"/>
        <v>0</v>
      </c>
      <c r="AG71">
        <f t="shared" si="31"/>
        <v>-7.7753403323145456</v>
      </c>
      <c r="AH71">
        <f t="shared" si="32"/>
        <v>-2681.114609288898</v>
      </c>
      <c r="AI71">
        <f t="shared" si="33"/>
        <v>-2688.8899496212125</v>
      </c>
      <c r="AJ71">
        <f t="shared" si="34"/>
        <v>3.0720250377596052</v>
      </c>
      <c r="AK71">
        <f t="shared" si="22"/>
        <v>0.95587067804221926</v>
      </c>
      <c r="AL71">
        <f t="shared" si="35"/>
        <v>-2684.8620539054109</v>
      </c>
      <c r="AN71">
        <f t="shared" si="36"/>
        <v>0</v>
      </c>
      <c r="AO71">
        <f t="shared" si="36"/>
        <v>0</v>
      </c>
      <c r="AP71">
        <f t="shared" si="36"/>
        <v>-8.9492822975657509E-3</v>
      </c>
      <c r="AQ71">
        <f t="shared" si="36"/>
        <v>-3.0859165625116187</v>
      </c>
      <c r="AR71">
        <f t="shared" si="36"/>
        <v>-3.0948658448091844</v>
      </c>
      <c r="AS71">
        <f t="shared" si="36"/>
        <v>3.5358477073783486E-3</v>
      </c>
      <c r="AT71">
        <f t="shared" si="36"/>
        <v>1.1001906247387326E-3</v>
      </c>
      <c r="AU71">
        <f t="shared" si="23"/>
        <v>-3.0902298064770677</v>
      </c>
      <c r="AW71">
        <v>68</v>
      </c>
      <c r="AX71">
        <f>IF(Z71&gt;0, (R71*SUMPRODUCT(K71:$K$98, X71:$X$98)-K71*$AZ$3)/Z71, 0)</f>
        <v>68.056637462280207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0.16473611299999999</v>
      </c>
      <c r="Q72" s="4">
        <f t="shared" si="48"/>
        <v>50</v>
      </c>
      <c r="R72">
        <f t="shared" si="27"/>
        <v>100000</v>
      </c>
      <c r="S72">
        <f t="shared" si="28"/>
        <v>61.365186748383692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10.583270362843527</v>
      </c>
      <c r="AC72">
        <f t="shared" si="29"/>
        <v>7.8752491857491815</v>
      </c>
      <c r="AE72">
        <f t="shared" si="30"/>
        <v>0</v>
      </c>
      <c r="AF72">
        <f t="shared" si="31"/>
        <v>0</v>
      </c>
      <c r="AG72">
        <f t="shared" si="31"/>
        <v>-6.4167075853937732</v>
      </c>
      <c r="AH72">
        <f t="shared" si="32"/>
        <v>-2561.7586871952531</v>
      </c>
      <c r="AI72">
        <f t="shared" si="33"/>
        <v>-2568.1753947806469</v>
      </c>
      <c r="AJ72">
        <f t="shared" si="34"/>
        <v>2.708021177094345</v>
      </c>
      <c r="AK72">
        <f t="shared" si="22"/>
        <v>0.74082892539904688</v>
      </c>
      <c r="AL72">
        <f t="shared" si="35"/>
        <v>-2564.7265446781535</v>
      </c>
      <c r="AN72">
        <f t="shared" si="36"/>
        <v>0</v>
      </c>
      <c r="AO72">
        <f t="shared" si="36"/>
        <v>0</v>
      </c>
      <c r="AP72">
        <f t="shared" si="36"/>
        <v>-6.5942138345976798E-3</v>
      </c>
      <c r="AQ72">
        <f t="shared" si="36"/>
        <v>-2.6326249640012338</v>
      </c>
      <c r="AR72">
        <f t="shared" si="36"/>
        <v>-2.6392191778358316</v>
      </c>
      <c r="AS72">
        <f t="shared" si="36"/>
        <v>2.7829335329269452E-3</v>
      </c>
      <c r="AT72">
        <f t="shared" si="36"/>
        <v>7.6132257609129287E-4</v>
      </c>
      <c r="AU72">
        <f t="shared" si="23"/>
        <v>-2.6356749217268134</v>
      </c>
      <c r="AW72">
        <v>69</v>
      </c>
      <c r="AX72">
        <f>IF(Z72&gt;0, (R72*SUMPRODUCT(K72:$K$98, X72:$X$98)-K72*$AZ$3)/Z72, 0)</f>
        <v>61.365186748383692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0.18528323299999999</v>
      </c>
      <c r="Q73" s="4">
        <f t="shared" si="48"/>
        <v>50</v>
      </c>
      <c r="R73">
        <f t="shared" si="27"/>
        <v>100000</v>
      </c>
      <c r="S73">
        <f t="shared" si="28"/>
        <v>54.032032280947739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7.8752491857491815</v>
      </c>
      <c r="AC73">
        <f t="shared" si="29"/>
        <v>5.5800308158705203</v>
      </c>
      <c r="AE73">
        <f t="shared" si="30"/>
        <v>0</v>
      </c>
      <c r="AF73">
        <f t="shared" si="31"/>
        <v>0</v>
      </c>
      <c r="AG73">
        <f t="shared" si="31"/>
        <v>-5.1636321829024538</v>
      </c>
      <c r="AH73">
        <f t="shared" si="32"/>
        <v>-2377.8166532747632</v>
      </c>
      <c r="AI73">
        <f t="shared" si="33"/>
        <v>-2382.9802854576656</v>
      </c>
      <c r="AJ73">
        <f t="shared" si="34"/>
        <v>2.2952183698786612</v>
      </c>
      <c r="AK73">
        <f t="shared" ref="AK73:AK98" si="49">G73*SUM(AB73:AB73, AE73:AF73)</f>
        <v>0.55126744300244279</v>
      </c>
      <c r="AL73">
        <f t="shared" si="35"/>
        <v>-2380.1337996447846</v>
      </c>
      <c r="AN73">
        <f t="shared" si="36"/>
        <v>0</v>
      </c>
      <c r="AO73">
        <f t="shared" si="36"/>
        <v>0</v>
      </c>
      <c r="AP73">
        <f t="shared" si="36"/>
        <v>-4.7379236052536768E-3</v>
      </c>
      <c r="AQ73">
        <f t="shared" si="36"/>
        <v>-2.1817808185135448</v>
      </c>
      <c r="AR73">
        <f t="shared" si="36"/>
        <v>-2.1865187421187984</v>
      </c>
      <c r="AS73">
        <f t="shared" si="36"/>
        <v>2.1059922373764871E-3</v>
      </c>
      <c r="AT73">
        <f t="shared" si="36"/>
        <v>5.0581895427357748E-4</v>
      </c>
      <c r="AU73">
        <f t="shared" si="23"/>
        <v>-2.1839069309271482</v>
      </c>
      <c r="AW73">
        <v>70</v>
      </c>
      <c r="AX73">
        <f>IF(Z73&gt;0, (R73*SUMPRODUCT(K73:$K$98, X73:$X$98)-K73*$AZ$3)/Z73, 0)</f>
        <v>54.032032280947739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0.20641411200000001</v>
      </c>
      <c r="Q74" s="4">
        <f t="shared" si="48"/>
        <v>50</v>
      </c>
      <c r="R74">
        <f t="shared" si="27"/>
        <v>100000</v>
      </c>
      <c r="S74">
        <f t="shared" si="28"/>
        <v>45.716378735975333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5.5800308158705203</v>
      </c>
      <c r="AC74">
        <f t="shared" si="29"/>
        <v>3.6995058849664182</v>
      </c>
      <c r="AE74">
        <f t="shared" si="30"/>
        <v>0</v>
      </c>
      <c r="AF74">
        <f t="shared" si="31"/>
        <v>0</v>
      </c>
      <c r="AG74">
        <f t="shared" si="31"/>
        <v>-4.0461493093449974</v>
      </c>
      <c r="AH74">
        <f t="shared" si="32"/>
        <v>-2131.6931034568634</v>
      </c>
      <c r="AI74">
        <f t="shared" si="33"/>
        <v>-2135.7392527662082</v>
      </c>
      <c r="AJ74">
        <f t="shared" si="34"/>
        <v>1.8805249309041021</v>
      </c>
      <c r="AK74">
        <f t="shared" si="49"/>
        <v>0.39060215711093643</v>
      </c>
      <c r="AL74">
        <f t="shared" si="35"/>
        <v>-2133.4681256781932</v>
      </c>
      <c r="AN74">
        <f t="shared" si="36"/>
        <v>0</v>
      </c>
      <c r="AO74">
        <f t="shared" si="36"/>
        <v>0</v>
      </c>
      <c r="AP74">
        <f t="shared" si="36"/>
        <v>-3.3147947102668421E-3</v>
      </c>
      <c r="AQ74">
        <f t="shared" si="36"/>
        <v>-1.7463826673254932</v>
      </c>
      <c r="AR74">
        <f t="shared" si="36"/>
        <v>-1.7496974620357599</v>
      </c>
      <c r="AS74">
        <f t="shared" si="36"/>
        <v>1.5406139558638637E-3</v>
      </c>
      <c r="AT74">
        <f t="shared" si="36"/>
        <v>3.1999955147966365E-4</v>
      </c>
      <c r="AU74">
        <f t="shared" si="23"/>
        <v>-1.7478368485284166</v>
      </c>
      <c r="AW74">
        <v>71</v>
      </c>
      <c r="AX74">
        <f>IF(Z74&gt;0, (R74*SUMPRODUCT(K74:$K$98, X74:$X$98)-K74*$AZ$3)/Z74, 0)</f>
        <v>45.716378735975333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0.22879502199999999</v>
      </c>
      <c r="Q75" s="4">
        <f t="shared" si="48"/>
        <v>50</v>
      </c>
      <c r="R75">
        <f t="shared" si="27"/>
        <v>100000</v>
      </c>
      <c r="S75">
        <f t="shared" si="28"/>
        <v>36.073676733012519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3.6995058849664182</v>
      </c>
      <c r="AC75">
        <f t="shared" si="29"/>
        <v>2.2221016887207812</v>
      </c>
      <c r="AE75">
        <f t="shared" si="30"/>
        <v>0</v>
      </c>
      <c r="AF75">
        <f t="shared" si="31"/>
        <v>0</v>
      </c>
      <c r="AG75">
        <f t="shared" si="31"/>
        <v>-3.0799489960046738</v>
      </c>
      <c r="AH75">
        <f t="shared" si="32"/>
        <v>-1851.4776404937465</v>
      </c>
      <c r="AI75">
        <f t="shared" si="33"/>
        <v>-1854.5575894897513</v>
      </c>
      <c r="AJ75">
        <f t="shared" si="34"/>
        <v>1.477404196245637</v>
      </c>
      <c r="AK75">
        <f t="shared" si="49"/>
        <v>0.25896541194764927</v>
      </c>
      <c r="AL75">
        <f t="shared" si="35"/>
        <v>-1852.8212198815579</v>
      </c>
      <c r="AN75">
        <f t="shared" si="36"/>
        <v>0</v>
      </c>
      <c r="AO75">
        <f t="shared" si="36"/>
        <v>0</v>
      </c>
      <c r="AP75">
        <f t="shared" si="36"/>
        <v>-2.2528912808064175E-3</v>
      </c>
      <c r="AQ75">
        <f t="shared" si="36"/>
        <v>-1.354300944037474</v>
      </c>
      <c r="AR75">
        <f t="shared" si="36"/>
        <v>-1.3565538353182807</v>
      </c>
      <c r="AS75">
        <f t="shared" si="36"/>
        <v>1.0806773216914525E-3</v>
      </c>
      <c r="AT75">
        <f t="shared" si="36"/>
        <v>1.8942551300820819E-4</v>
      </c>
      <c r="AU75">
        <f t="shared" si="23"/>
        <v>-1.3552837324835809</v>
      </c>
      <c r="AW75">
        <v>72</v>
      </c>
      <c r="AX75">
        <f>IF(Z75&gt;0, (R75*SUMPRODUCT(K75:$K$98, X75:$X$98)-K75*$AZ$3)/Z75, 0)</f>
        <v>36.073676733012519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0.25248784600000002</v>
      </c>
      <c r="Q76" s="4">
        <f t="shared" si="48"/>
        <v>50</v>
      </c>
      <c r="R76">
        <f t="shared" si="27"/>
        <v>100000</v>
      </c>
      <c r="S76">
        <f t="shared" si="28"/>
        <v>24.388293693846986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2.2221016887207812</v>
      </c>
      <c r="AC76">
        <f t="shared" si="29"/>
        <v>1.1079600938617498</v>
      </c>
      <c r="AE76">
        <f t="shared" si="30"/>
        <v>0</v>
      </c>
      <c r="AF76">
        <f t="shared" si="31"/>
        <v>0</v>
      </c>
      <c r="AG76">
        <f t="shared" si="31"/>
        <v>-2.271499818253544</v>
      </c>
      <c r="AH76">
        <f t="shared" si="32"/>
        <v>-1555.2993755821656</v>
      </c>
      <c r="AI76">
        <f t="shared" si="33"/>
        <v>-1557.570875400419</v>
      </c>
      <c r="AJ76">
        <f t="shared" si="34"/>
        <v>1.1141415948590314</v>
      </c>
      <c r="AK76">
        <f t="shared" si="49"/>
        <v>0.15554711821045469</v>
      </c>
      <c r="AL76">
        <f t="shared" si="35"/>
        <v>-1556.3011866873494</v>
      </c>
      <c r="AN76">
        <f t="shared" si="36"/>
        <v>0</v>
      </c>
      <c r="AO76">
        <f t="shared" si="36"/>
        <v>0</v>
      </c>
      <c r="AP76">
        <f t="shared" si="36"/>
        <v>-1.4835131261029995E-3</v>
      </c>
      <c r="AQ76">
        <f t="shared" si="36"/>
        <v>-1.0157636906482028</v>
      </c>
      <c r="AR76">
        <f t="shared" si="36"/>
        <v>-1.0172472037743057</v>
      </c>
      <c r="AS76">
        <f t="shared" si="36"/>
        <v>7.2764420539619577E-4</v>
      </c>
      <c r="AT76">
        <f t="shared" si="36"/>
        <v>1.0158758972304153E-4</v>
      </c>
      <c r="AU76">
        <f t="shared" si="23"/>
        <v>-1.0164179719791864</v>
      </c>
      <c r="AW76">
        <v>73</v>
      </c>
      <c r="AX76">
        <f>IF(Z76&gt;0, (R76*SUMPRODUCT(K76:$K$98, X76:$X$98)-K76*$AZ$3)/Z76, 0)</f>
        <v>24.388293693846986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0.27661797300000002</v>
      </c>
      <c r="Q77" s="4">
        <f t="shared" si="48"/>
        <v>50</v>
      </c>
      <c r="R77">
        <f t="shared" si="27"/>
        <v>100000</v>
      </c>
      <c r="S77">
        <f t="shared" si="28"/>
        <v>9.4611044414157757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1.1079600938617498</v>
      </c>
      <c r="AC77">
        <f t="shared" si="29"/>
        <v>0.306624393551443</v>
      </c>
      <c r="AE77">
        <f t="shared" si="30"/>
        <v>0</v>
      </c>
      <c r="AF77">
        <f t="shared" si="31"/>
        <v>0</v>
      </c>
      <c r="AG77">
        <f t="shared" si="31"/>
        <v>-1.6204471446758451</v>
      </c>
      <c r="AH77">
        <f t="shared" si="32"/>
        <v>-1256.6753507903277</v>
      </c>
      <c r="AI77">
        <f t="shared" si="33"/>
        <v>-1258.2957979350035</v>
      </c>
      <c r="AJ77">
        <f t="shared" si="34"/>
        <v>0.80133570031030676</v>
      </c>
      <c r="AK77">
        <f t="shared" si="49"/>
        <v>7.7557206570322487E-2</v>
      </c>
      <c r="AL77">
        <f t="shared" si="35"/>
        <v>-1257.4169050281228</v>
      </c>
      <c r="AN77">
        <f t="shared" si="36"/>
        <v>0</v>
      </c>
      <c r="AO77">
        <f t="shared" si="36"/>
        <v>0</v>
      </c>
      <c r="AP77">
        <f t="shared" si="36"/>
        <v>-9.4492107230398608E-4</v>
      </c>
      <c r="AQ77">
        <f t="shared" si="36"/>
        <v>-0.73279713189554485</v>
      </c>
      <c r="AR77">
        <f t="shared" si="36"/>
        <v>-0.73374205296784889</v>
      </c>
      <c r="AS77">
        <f t="shared" si="36"/>
        <v>4.6727780767212324E-4</v>
      </c>
      <c r="AT77">
        <f t="shared" si="36"/>
        <v>4.5225442272596267E-5</v>
      </c>
      <c r="AU77">
        <f t="shared" si="23"/>
        <v>-0.73322954971790411</v>
      </c>
      <c r="AW77">
        <v>74</v>
      </c>
      <c r="AX77">
        <f>IF(Z77&gt;0, (R77*SUMPRODUCT(K77:$K$98, X77:$X$98)-K77*$AZ$3)/Z77, 0)</f>
        <v>9.4611044414157757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0.30183517399999998</v>
      </c>
      <c r="Q78" s="4">
        <f t="shared" si="48"/>
        <v>50</v>
      </c>
      <c r="R78">
        <f t="shared" si="27"/>
        <v>100000</v>
      </c>
      <c r="S78">
        <f t="shared" si="28"/>
        <v>-10.524251903556957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0.306624393551443</v>
      </c>
      <c r="AC78">
        <f t="shared" si="29"/>
        <v>-0.23471917554240851</v>
      </c>
      <c r="AE78">
        <f t="shared" si="30"/>
        <v>0</v>
      </c>
      <c r="AF78">
        <f t="shared" si="31"/>
        <v>0</v>
      </c>
      <c r="AG78">
        <f t="shared" si="31"/>
        <v>-1.1151347273580499</v>
      </c>
      <c r="AH78">
        <f t="shared" si="32"/>
        <v>-978.21589174207372</v>
      </c>
      <c r="AI78">
        <f t="shared" si="33"/>
        <v>-979.33102646943178</v>
      </c>
      <c r="AJ78">
        <f t="shared" si="34"/>
        <v>0.54134356909385151</v>
      </c>
      <c r="AK78">
        <f t="shared" si="49"/>
        <v>2.146370754860101E-2</v>
      </c>
      <c r="AL78">
        <f t="shared" si="35"/>
        <v>-978.76821919278927</v>
      </c>
      <c r="AN78">
        <f t="shared" si="36"/>
        <v>0</v>
      </c>
      <c r="AO78">
        <f t="shared" si="36"/>
        <v>0</v>
      </c>
      <c r="AP78">
        <f t="shared" si="36"/>
        <v>-5.8059057616589827E-4</v>
      </c>
      <c r="AQ78">
        <f t="shared" si="36"/>
        <v>-0.50930431477703619</v>
      </c>
      <c r="AR78">
        <f t="shared" si="36"/>
        <v>-0.50988490535320208</v>
      </c>
      <c r="AS78">
        <f t="shared" si="36"/>
        <v>2.8184843227735591E-4</v>
      </c>
      <c r="AT78">
        <f t="shared" si="36"/>
        <v>1.1174996192453251E-5</v>
      </c>
      <c r="AU78">
        <f t="shared" si="23"/>
        <v>-0.50959188192473226</v>
      </c>
      <c r="AW78">
        <v>75</v>
      </c>
      <c r="AX78">
        <f>IF(Z78&gt;0, (R78*SUMPRODUCT(K78:$K$98, X78:$X$98)-K78*$AZ$3)/Z78, 0)</f>
        <v>-10.524251903556957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0.327222552</v>
      </c>
      <c r="Q79" s="4">
        <f t="shared" si="48"/>
        <v>50</v>
      </c>
      <c r="R79">
        <f t="shared" si="27"/>
        <v>100000</v>
      </c>
      <c r="S79">
        <f t="shared" si="28"/>
        <v>-38.769689446671073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-0.23471917554240851</v>
      </c>
      <c r="AC79">
        <f t="shared" si="29"/>
        <v>-0.57308280924650412</v>
      </c>
      <c r="AE79">
        <f t="shared" si="30"/>
        <v>0</v>
      </c>
      <c r="AF79">
        <f t="shared" si="31"/>
        <v>0</v>
      </c>
      <c r="AG79">
        <f t="shared" si="31"/>
        <v>-0.73908614877454404</v>
      </c>
      <c r="AH79">
        <f t="shared" si="32"/>
        <v>-729.79446261985061</v>
      </c>
      <c r="AI79">
        <f t="shared" si="33"/>
        <v>-730.53354876862511</v>
      </c>
      <c r="AJ79">
        <f t="shared" si="34"/>
        <v>0.33836363370409561</v>
      </c>
      <c r="AK79">
        <f t="shared" si="49"/>
        <v>-1.6430342287968597E-2</v>
      </c>
      <c r="AL79">
        <f t="shared" si="35"/>
        <v>-730.21161547720897</v>
      </c>
      <c r="AN79">
        <f t="shared" si="36"/>
        <v>0</v>
      </c>
      <c r="AO79">
        <f t="shared" si="36"/>
        <v>0</v>
      </c>
      <c r="AP79">
        <f t="shared" si="36"/>
        <v>-3.4357351821793185E-4</v>
      </c>
      <c r="AQ79">
        <f t="shared" si="36"/>
        <v>-0.3392541607145636</v>
      </c>
      <c r="AR79">
        <f t="shared" si="36"/>
        <v>-0.3395977342327815</v>
      </c>
      <c r="AS79">
        <f t="shared" si="36"/>
        <v>1.5729260284673833E-4</v>
      </c>
      <c r="AT79">
        <f t="shared" si="36"/>
        <v>-7.637851845501484E-6</v>
      </c>
      <c r="AU79">
        <f t="shared" si="23"/>
        <v>-0.3394480794817803</v>
      </c>
      <c r="AW79">
        <v>76</v>
      </c>
      <c r="AX79">
        <f>IF(Z79&gt;0, (R79*SUMPRODUCT(K79:$K$98, X79:$X$98)-K79*$AZ$3)/Z79, 0)</f>
        <v>-38.769689446671073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0.35219428400000002</v>
      </c>
      <c r="Q80" s="4">
        <f t="shared" si="48"/>
        <v>50</v>
      </c>
      <c r="R80">
        <f t="shared" si="27"/>
        <v>100000</v>
      </c>
      <c r="S80">
        <f t="shared" si="28"/>
        <v>-80.581464411448366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-0.57308280924650412</v>
      </c>
      <c r="AC80">
        <f t="shared" si="29"/>
        <v>-0.75971136186022814</v>
      </c>
      <c r="AE80">
        <f t="shared" si="30"/>
        <v>0</v>
      </c>
      <c r="AF80">
        <f t="shared" si="31"/>
        <v>0</v>
      </c>
      <c r="AG80">
        <f t="shared" si="31"/>
        <v>-0.47139337030483064</v>
      </c>
      <c r="AH80">
        <f t="shared" si="32"/>
        <v>-520.60383396393604</v>
      </c>
      <c r="AI80">
        <f t="shared" si="33"/>
        <v>-521.07522733424082</v>
      </c>
      <c r="AJ80">
        <f t="shared" si="34"/>
        <v>0.18662855261372402</v>
      </c>
      <c r="AK80">
        <f t="shared" si="49"/>
        <v>-4.0115796647255293E-2</v>
      </c>
      <c r="AL80">
        <f t="shared" si="35"/>
        <v>-520.92871457827437</v>
      </c>
      <c r="AN80">
        <f t="shared" si="36"/>
        <v>0</v>
      </c>
      <c r="AO80">
        <f t="shared" si="36"/>
        <v>0</v>
      </c>
      <c r="AP80">
        <f t="shared" si="36"/>
        <v>-1.956546015943099E-4</v>
      </c>
      <c r="AQ80">
        <f t="shared" si="36"/>
        <v>-0.21607969508950975</v>
      </c>
      <c r="AR80">
        <f t="shared" si="36"/>
        <v>-0.21627534969110404</v>
      </c>
      <c r="AS80">
        <f t="shared" si="36"/>
        <v>7.7461282673849018E-5</v>
      </c>
      <c r="AT80">
        <f t="shared" si="36"/>
        <v>-1.6650298254261754E-5</v>
      </c>
      <c r="AU80">
        <f t="shared" si="23"/>
        <v>-0.21621453870668444</v>
      </c>
      <c r="AW80">
        <v>77</v>
      </c>
      <c r="AX80">
        <f>IF(Z80&gt;0, (R80*SUMPRODUCT(K80:$K$98, X80:$X$98)-K80*$AZ$3)/Z80, 0)</f>
        <v>-80.581464411448366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0.377763185</v>
      </c>
      <c r="Q81" s="4">
        <f t="shared" si="48"/>
        <v>50</v>
      </c>
      <c r="R81">
        <f t="shared" si="27"/>
        <v>100000</v>
      </c>
      <c r="S81">
        <f t="shared" si="28"/>
        <v>-145.44446713435158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-0.75971136186022814</v>
      </c>
      <c r="AC81">
        <f t="shared" si="29"/>
        <v>-0.83951819257398852</v>
      </c>
      <c r="AE81">
        <f t="shared" si="30"/>
        <v>0</v>
      </c>
      <c r="AF81">
        <f t="shared" si="31"/>
        <v>0</v>
      </c>
      <c r="AG81">
        <f t="shared" si="31"/>
        <v>-0.28860437564754504</v>
      </c>
      <c r="AH81">
        <f t="shared" si="32"/>
        <v>-356.15012190847449</v>
      </c>
      <c r="AI81">
        <f t="shared" si="33"/>
        <v>-356.43872628412203</v>
      </c>
      <c r="AJ81">
        <f t="shared" si="34"/>
        <v>7.9806830713760379E-2</v>
      </c>
      <c r="AK81">
        <f t="shared" si="49"/>
        <v>-5.3179795330215975E-2</v>
      </c>
      <c r="AL81">
        <f t="shared" si="35"/>
        <v>-356.41209924873846</v>
      </c>
      <c r="AN81">
        <f t="shared" si="36"/>
        <v>0</v>
      </c>
      <c r="AO81">
        <f t="shared" si="36"/>
        <v>0</v>
      </c>
      <c r="AP81">
        <f t="shared" si="36"/>
        <v>-1.0695263403588766E-4</v>
      </c>
      <c r="AQ81">
        <f t="shared" si="36"/>
        <v>-0.13198411688959388</v>
      </c>
      <c r="AR81">
        <f t="shared" si="36"/>
        <v>-0.13209106952362978</v>
      </c>
      <c r="AS81">
        <f t="shared" si="36"/>
        <v>2.9575264545942997E-5</v>
      </c>
      <c r="AT81">
        <f t="shared" si="36"/>
        <v>-1.9707667894134987E-5</v>
      </c>
      <c r="AU81">
        <f t="shared" si="23"/>
        <v>-0.13208120192697795</v>
      </c>
      <c r="AW81">
        <v>78</v>
      </c>
      <c r="AX81">
        <f>IF(Z81&gt;0, (R81*SUMPRODUCT(K81:$K$98, X81:$X$98)-K81*$AZ$3)/Z81, 0)</f>
        <v>-145.44446713435158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0.40377970400000002</v>
      </c>
      <c r="Q82" s="4">
        <f t="shared" si="48"/>
        <v>50</v>
      </c>
      <c r="R82">
        <f t="shared" si="27"/>
        <v>100000</v>
      </c>
      <c r="S82">
        <f t="shared" si="28"/>
        <v>-251.15299211239926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-0.83951819257398852</v>
      </c>
      <c r="AC82">
        <f t="shared" si="29"/>
        <v>-0.84983010912809154</v>
      </c>
      <c r="AE82">
        <f t="shared" si="30"/>
        <v>0</v>
      </c>
      <c r="AF82">
        <f t="shared" si="31"/>
        <v>0</v>
      </c>
      <c r="AG82">
        <f t="shared" si="31"/>
        <v>-0.16918574251899904</v>
      </c>
      <c r="AH82">
        <f t="shared" si="32"/>
        <v>-233.06517874414112</v>
      </c>
      <c r="AI82">
        <f t="shared" si="33"/>
        <v>-233.23436448666013</v>
      </c>
      <c r="AJ82">
        <f t="shared" si="34"/>
        <v>1.0311916554103018E-2</v>
      </c>
      <c r="AK82">
        <f t="shared" si="49"/>
        <v>-5.8766273480179203E-2</v>
      </c>
      <c r="AL82">
        <f t="shared" si="35"/>
        <v>-233.2828188435862</v>
      </c>
      <c r="AN82">
        <f t="shared" si="36"/>
        <v>0</v>
      </c>
      <c r="AO82">
        <f t="shared" si="36"/>
        <v>0</v>
      </c>
      <c r="AP82">
        <f t="shared" si="36"/>
        <v>-5.5980182841515829E-5</v>
      </c>
      <c r="AQ82">
        <f t="shared" si="36"/>
        <v>-7.7116612344698299E-2</v>
      </c>
      <c r="AR82">
        <f t="shared" si="36"/>
        <v>-7.7172592527539816E-2</v>
      </c>
      <c r="AS82">
        <f t="shared" si="36"/>
        <v>3.412007214971533E-6</v>
      </c>
      <c r="AT82">
        <f t="shared" si="36"/>
        <v>-1.9444586082456247E-5</v>
      </c>
      <c r="AU82">
        <f t="shared" si="23"/>
        <v>-7.7188625106407296E-2</v>
      </c>
      <c r="AW82">
        <v>79</v>
      </c>
      <c r="AX82">
        <f>IF(Z82&gt;0, (R82*SUMPRODUCT(K82:$K$98, X82:$X$98)-K82*$AZ$3)/Z82, 0)</f>
        <v>-251.15299211239926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0.43007572599999999</v>
      </c>
      <c r="Q83" s="4">
        <f t="shared" si="48"/>
        <v>50</v>
      </c>
      <c r="R83">
        <f t="shared" si="27"/>
        <v>100000</v>
      </c>
      <c r="S83">
        <f t="shared" si="28"/>
        <v>-431.91197478851592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-0.84983010912809154</v>
      </c>
      <c r="AC83">
        <f t="shared" si="29"/>
        <v>-0.8183108283161018</v>
      </c>
      <c r="AE83">
        <f t="shared" si="30"/>
        <v>0</v>
      </c>
      <c r="AF83">
        <f t="shared" si="31"/>
        <v>0</v>
      </c>
      <c r="AG83">
        <f t="shared" si="31"/>
        <v>-9.473120405110147E-2</v>
      </c>
      <c r="AH83">
        <f t="shared" si="32"/>
        <v>-145.52536208541517</v>
      </c>
      <c r="AI83">
        <f t="shared" si="33"/>
        <v>-145.62009328946627</v>
      </c>
      <c r="AJ83">
        <f t="shared" si="34"/>
        <v>-3.1519280811989736E-2</v>
      </c>
      <c r="AK83">
        <f t="shared" si="49"/>
        <v>-5.9488107638966413E-2</v>
      </c>
      <c r="AL83">
        <f t="shared" si="35"/>
        <v>-145.71110067791722</v>
      </c>
      <c r="AN83">
        <f t="shared" si="36"/>
        <v>0</v>
      </c>
      <c r="AO83">
        <f t="shared" si="36"/>
        <v>0</v>
      </c>
      <c r="AP83">
        <f t="shared" si="36"/>
        <v>-2.7986306460645539E-5</v>
      </c>
      <c r="AQ83">
        <f t="shared" si="36"/>
        <v>-4.299235317353154E-2</v>
      </c>
      <c r="AR83">
        <f t="shared" si="36"/>
        <v>-4.3020339479992183E-2</v>
      </c>
      <c r="AS83">
        <f t="shared" si="36"/>
        <v>-9.3116968274534758E-6</v>
      </c>
      <c r="AT83">
        <f t="shared" si="36"/>
        <v>-1.7574488024557365E-5</v>
      </c>
      <c r="AU83">
        <f t="shared" si="23"/>
        <v>-4.3047225664844195E-2</v>
      </c>
      <c r="AW83">
        <v>80</v>
      </c>
      <c r="AX83">
        <f>IF(Z83&gt;0, (R83*SUMPRODUCT(K83:$K$98, X83:$X$98)-K83*$AZ$3)/Z83, 0)</f>
        <v>-431.91197478851592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0.45648519999999998</v>
      </c>
      <c r="Q84" s="4">
        <f t="shared" si="48"/>
        <v>50</v>
      </c>
      <c r="R84">
        <f t="shared" si="27"/>
        <v>100000</v>
      </c>
      <c r="S84">
        <f t="shared" si="28"/>
        <v>-756.13305927271381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-0.8183108283161018</v>
      </c>
      <c r="AC84">
        <f t="shared" si="29"/>
        <v>-0.76430684831401907</v>
      </c>
      <c r="AE84">
        <f t="shared" si="30"/>
        <v>0</v>
      </c>
      <c r="AF84">
        <f t="shared" si="31"/>
        <v>0</v>
      </c>
      <c r="AG84">
        <f t="shared" si="31"/>
        <v>-5.0540499383082603E-2</v>
      </c>
      <c r="AH84">
        <f t="shared" si="32"/>
        <v>-86.486785255015718</v>
      </c>
      <c r="AI84">
        <f t="shared" si="33"/>
        <v>-86.537325754398807</v>
      </c>
      <c r="AJ84">
        <f t="shared" si="34"/>
        <v>-5.400398000208273E-2</v>
      </c>
      <c r="AK84">
        <f t="shared" si="49"/>
        <v>-5.7281757982127132E-2</v>
      </c>
      <c r="AL84">
        <f t="shared" si="35"/>
        <v>-86.648611492383012</v>
      </c>
      <c r="AN84">
        <f t="shared" si="36"/>
        <v>0</v>
      </c>
      <c r="AO84">
        <f t="shared" si="36"/>
        <v>0</v>
      </c>
      <c r="AP84">
        <f t="shared" si="36"/>
        <v>-1.3331347048294658E-5</v>
      </c>
      <c r="AQ84">
        <f t="shared" si="36"/>
        <v>-2.2813097682051909E-2</v>
      </c>
      <c r="AR84">
        <f t="shared" si="36"/>
        <v>-2.2826429029100207E-2</v>
      </c>
      <c r="AS84">
        <f t="shared" si="36"/>
        <v>-1.4244928486755643E-5</v>
      </c>
      <c r="AT84">
        <f t="shared" si="36"/>
        <v>-1.510952611306752E-5</v>
      </c>
      <c r="AU84">
        <f t="shared" si="23"/>
        <v>-2.2855783483700029E-2</v>
      </c>
      <c r="AW84">
        <v>81</v>
      </c>
      <c r="AX84">
        <f>IF(Z84&gt;0, (R84*SUMPRODUCT(K84:$K$98, X84:$X$98)-K84*$AZ$3)/Z84, 0)</f>
        <v>-756.13305927271381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0.483034941</v>
      </c>
      <c r="Q85" s="4">
        <f t="shared" si="48"/>
        <v>50</v>
      </c>
      <c r="R85">
        <f t="shared" si="27"/>
        <v>100000</v>
      </c>
      <c r="S85">
        <f t="shared" si="28"/>
        <v>-1367.0064210352039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-0.76430684831401907</v>
      </c>
      <c r="AC85">
        <f t="shared" si="29"/>
        <v>-0.70051607708927233</v>
      </c>
      <c r="AE85">
        <f t="shared" si="30"/>
        <v>0</v>
      </c>
      <c r="AF85">
        <f t="shared" si="31"/>
        <v>0</v>
      </c>
      <c r="AG85">
        <f t="shared" si="31"/>
        <v>-2.5622267251633933E-2</v>
      </c>
      <c r="AH85">
        <f t="shared" si="32"/>
        <v>-48.825654275235678</v>
      </c>
      <c r="AI85">
        <f t="shared" si="33"/>
        <v>-48.851276542487312</v>
      </c>
      <c r="AJ85">
        <f t="shared" si="34"/>
        <v>-6.3790771224746745E-2</v>
      </c>
      <c r="AK85">
        <f t="shared" si="49"/>
        <v>-5.350147938198134E-2</v>
      </c>
      <c r="AL85">
        <f t="shared" si="35"/>
        <v>-48.968568793094036</v>
      </c>
      <c r="AN85">
        <f t="shared" si="36"/>
        <v>0</v>
      </c>
      <c r="AO85">
        <f t="shared" si="36"/>
        <v>0</v>
      </c>
      <c r="AP85">
        <f t="shared" si="36"/>
        <v>-6.0343992347215854E-6</v>
      </c>
      <c r="AQ85">
        <f t="shared" si="36"/>
        <v>-1.1499118633792023E-2</v>
      </c>
      <c r="AR85">
        <f t="shared" si="36"/>
        <v>-1.1505153033026745E-2</v>
      </c>
      <c r="AS85">
        <f t="shared" si="36"/>
        <v>-1.502361119257953E-5</v>
      </c>
      <c r="AT85">
        <f t="shared" si="36"/>
        <v>-1.2600340284816629E-5</v>
      </c>
      <c r="AU85">
        <f t="shared" si="23"/>
        <v>-1.1532776984504139E-2</v>
      </c>
      <c r="AW85">
        <v>82</v>
      </c>
      <c r="AX85">
        <f>IF(Z85&gt;0, (R85*SUMPRODUCT(K85:$K$98, X85:$X$98)-K85*$AZ$3)/Z85, 0)</f>
        <v>-1367.0064210352039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0.509773425</v>
      </c>
      <c r="Q86" s="4">
        <f t="shared" si="48"/>
        <v>50</v>
      </c>
      <c r="R86">
        <f t="shared" si="27"/>
        <v>100000</v>
      </c>
      <c r="S86">
        <f t="shared" si="28"/>
        <v>-2579.0996811054197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-0.70051607708927233</v>
      </c>
      <c r="AC86">
        <f t="shared" si="29"/>
        <v>-0.63469031277056576</v>
      </c>
      <c r="AE86">
        <f t="shared" si="30"/>
        <v>0</v>
      </c>
      <c r="AF86">
        <f t="shared" si="31"/>
        <v>0</v>
      </c>
      <c r="AG86">
        <f t="shared" si="31"/>
        <v>-1.2304493645986828E-2</v>
      </c>
      <c r="AH86">
        <f t="shared" si="32"/>
        <v>-26.123101866261536</v>
      </c>
      <c r="AI86">
        <f t="shared" si="33"/>
        <v>-26.135406359907524</v>
      </c>
      <c r="AJ86">
        <f t="shared" si="34"/>
        <v>-6.582576431870657E-2</v>
      </c>
      <c r="AK86">
        <f t="shared" si="49"/>
        <v>-4.9036125396249068E-2</v>
      </c>
      <c r="AL86">
        <f t="shared" si="35"/>
        <v>-26.250268249622479</v>
      </c>
      <c r="AN86">
        <f t="shared" si="36"/>
        <v>0</v>
      </c>
      <c r="AO86">
        <f t="shared" si="36"/>
        <v>0</v>
      </c>
      <c r="AP86">
        <f t="shared" si="36"/>
        <v>-2.5873918541722932E-6</v>
      </c>
      <c r="AQ86">
        <f t="shared" si="36"/>
        <v>-5.4931720816096463E-3</v>
      </c>
      <c r="AR86">
        <f t="shared" si="36"/>
        <v>-5.4957594734638187E-3</v>
      </c>
      <c r="AS86">
        <f t="shared" si="36"/>
        <v>-1.3841857397231159E-5</v>
      </c>
      <c r="AT86">
        <f t="shared" si="36"/>
        <v>-1.0311328126192912E-5</v>
      </c>
      <c r="AU86">
        <f t="shared" si="23"/>
        <v>-5.5199126589872425E-3</v>
      </c>
      <c r="AW86">
        <v>83</v>
      </c>
      <c r="AX86">
        <f>IF(Z86&gt;0, (R86*SUMPRODUCT(K86:$K$98, X86:$X$98)-K86*$AZ$3)/Z86, 0)</f>
        <v>-2579.0996811054197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0.53654903799999998</v>
      </c>
      <c r="Q87" s="4">
        <f t="shared" si="48"/>
        <v>50</v>
      </c>
      <c r="R87">
        <f t="shared" si="27"/>
        <v>100000</v>
      </c>
      <c r="S87">
        <f t="shared" si="28"/>
        <v>-5118.2453572864652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-0.63469031277056576</v>
      </c>
      <c r="AC87">
        <f t="shared" si="29"/>
        <v>-0.57114341078744435</v>
      </c>
      <c r="AE87">
        <f t="shared" si="30"/>
        <v>0</v>
      </c>
      <c r="AF87">
        <f t="shared" si="31"/>
        <v>0</v>
      </c>
      <c r="AG87">
        <f t="shared" si="31"/>
        <v>-5.5794844806956153E-3</v>
      </c>
      <c r="AH87">
        <f t="shared" si="32"/>
        <v>-13.203928457662689</v>
      </c>
      <c r="AI87">
        <f t="shared" si="33"/>
        <v>-13.209507942143386</v>
      </c>
      <c r="AJ87">
        <f t="shared" si="34"/>
        <v>-6.3546901983121407E-2</v>
      </c>
      <c r="AK87">
        <f t="shared" si="49"/>
        <v>-4.442832189393961E-2</v>
      </c>
      <c r="AL87">
        <f t="shared" si="35"/>
        <v>-13.317483166020446</v>
      </c>
      <c r="AN87">
        <f t="shared" si="36"/>
        <v>0</v>
      </c>
      <c r="AO87">
        <f t="shared" si="36"/>
        <v>0</v>
      </c>
      <c r="AP87">
        <f t="shared" si="36"/>
        <v>-1.0475493976298127E-6</v>
      </c>
      <c r="AQ87">
        <f t="shared" si="36"/>
        <v>-2.4790403755092501E-3</v>
      </c>
      <c r="AR87">
        <f t="shared" si="36"/>
        <v>-2.48008792490688E-3</v>
      </c>
      <c r="AS87">
        <f t="shared" si="36"/>
        <v>-1.1930944359461723E-5</v>
      </c>
      <c r="AT87">
        <f t="shared" si="36"/>
        <v>-8.3414268824881529E-6</v>
      </c>
      <c r="AU87">
        <f t="shared" si="23"/>
        <v>-2.5003602961488299E-3</v>
      </c>
      <c r="AW87">
        <v>84</v>
      </c>
      <c r="AX87">
        <f>IF(Z87&gt;0, (R87*SUMPRODUCT(K87:$K$98, X87:$X$98)-K87*$AZ$3)/Z87, 0)</f>
        <v>-5118.2453572864652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0.56320604299999999</v>
      </c>
      <c r="Q88" s="4">
        <f t="shared" si="48"/>
        <v>50</v>
      </c>
      <c r="R88">
        <f t="shared" si="27"/>
        <v>100000</v>
      </c>
      <c r="S88">
        <f t="shared" si="28"/>
        <v>-10750.044557579382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-0.57114341078744435</v>
      </c>
      <c r="AC88">
        <f t="shared" si="29"/>
        <v>-0.51197952789087242</v>
      </c>
      <c r="AE88">
        <f t="shared" si="30"/>
        <v>0</v>
      </c>
      <c r="AF88">
        <f t="shared" si="31"/>
        <v>0</v>
      </c>
      <c r="AG88">
        <f t="shared" si="31"/>
        <v>-2.381290259536172E-3</v>
      </c>
      <c r="AH88">
        <f t="shared" si="32"/>
        <v>-6.2847987527049751</v>
      </c>
      <c r="AI88">
        <f t="shared" si="33"/>
        <v>-6.2871800429645113</v>
      </c>
      <c r="AJ88">
        <f t="shared" si="34"/>
        <v>-5.9163882896571929E-2</v>
      </c>
      <c r="AK88">
        <f t="shared" si="49"/>
        <v>-3.9980038755121107E-2</v>
      </c>
      <c r="AL88">
        <f t="shared" si="35"/>
        <v>-6.3863239646162038</v>
      </c>
      <c r="AN88">
        <f t="shared" si="36"/>
        <v>0</v>
      </c>
      <c r="AO88">
        <f t="shared" si="36"/>
        <v>0</v>
      </c>
      <c r="AP88">
        <f t="shared" si="36"/>
        <v>-3.9918549336374483E-7</v>
      </c>
      <c r="AQ88">
        <f t="shared" si="36"/>
        <v>-1.0535466983680722E-3</v>
      </c>
      <c r="AR88">
        <f t="shared" si="36"/>
        <v>-1.0539458838614358E-3</v>
      </c>
      <c r="AS88">
        <f t="shared" si="36"/>
        <v>-9.9178853517769328E-6</v>
      </c>
      <c r="AT88">
        <f t="shared" si="36"/>
        <v>-6.7020185511837778E-6</v>
      </c>
      <c r="AU88">
        <f t="shared" si="23"/>
        <v>-1.0705657877643966E-3</v>
      </c>
      <c r="AW88">
        <v>85</v>
      </c>
      <c r="AX88">
        <f>IF(Z88&gt;0, (R88*SUMPRODUCT(K88:$K$98, X88:$X$98)-K88*$AZ$3)/Z88, 0)</f>
        <v>-10750.044557579382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0.59415461300000005</v>
      </c>
      <c r="Q89" s="4">
        <f t="shared" si="48"/>
        <v>50</v>
      </c>
      <c r="R89">
        <f t="shared" si="27"/>
        <v>100000</v>
      </c>
      <c r="S89">
        <f t="shared" si="28"/>
        <v>-24293.639383789312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-0.51197952789087242</v>
      </c>
      <c r="AC89">
        <f t="shared" si="29"/>
        <v>-0.45799475023916802</v>
      </c>
      <c r="AE89">
        <f t="shared" si="30"/>
        <v>0</v>
      </c>
      <c r="AF89">
        <f t="shared" si="31"/>
        <v>0</v>
      </c>
      <c r="AG89">
        <f t="shared" si="31"/>
        <v>-9.4262276434542642E-4</v>
      </c>
      <c r="AH89">
        <f t="shared" si="32"/>
        <v>-2.8297091851907679</v>
      </c>
      <c r="AI89">
        <f t="shared" si="33"/>
        <v>-2.8306518079551135</v>
      </c>
      <c r="AJ89">
        <f t="shared" si="34"/>
        <v>-5.3984777651704396E-2</v>
      </c>
      <c r="AK89">
        <f t="shared" si="49"/>
        <v>-3.5838566952361074E-2</v>
      </c>
      <c r="AL89">
        <f t="shared" si="35"/>
        <v>-2.9204751525591788</v>
      </c>
      <c r="AN89">
        <f t="shared" si="36"/>
        <v>0</v>
      </c>
      <c r="AO89">
        <f t="shared" si="36"/>
        <v>0</v>
      </c>
      <c r="AP89">
        <f t="shared" si="36"/>
        <v>-1.4108547866549776E-7</v>
      </c>
      <c r="AQ89">
        <f t="shared" si="36"/>
        <v>-4.2353196843705331E-4</v>
      </c>
      <c r="AR89">
        <f t="shared" si="36"/>
        <v>-4.2367305391571885E-4</v>
      </c>
      <c r="AS89">
        <f t="shared" si="36"/>
        <v>-8.0800809016427566E-6</v>
      </c>
      <c r="AT89">
        <f t="shared" si="36"/>
        <v>-5.3640773004994575E-6</v>
      </c>
      <c r="AU89">
        <f t="shared" si="23"/>
        <v>-4.3711721211786103E-4</v>
      </c>
      <c r="AW89">
        <v>86</v>
      </c>
      <c r="AX89">
        <f>IF(Z89&gt;0, (R89*SUMPRODUCT(K89:$K$98, X89:$X$98)-K89*$AZ$3)/Z89, 0)</f>
        <v>-24293.639383789312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0.62493506799999998</v>
      </c>
      <c r="Q90" s="4">
        <f t="shared" si="48"/>
        <v>50</v>
      </c>
      <c r="R90">
        <f t="shared" si="27"/>
        <v>100000</v>
      </c>
      <c r="S90">
        <f t="shared" si="28"/>
        <v>-59467.436784645244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-0.45799475023916802</v>
      </c>
      <c r="AC90">
        <f t="shared" si="29"/>
        <v>-0.40927692118075465</v>
      </c>
      <c r="AE90">
        <f t="shared" si="30"/>
        <v>0</v>
      </c>
      <c r="AF90">
        <f t="shared" si="31"/>
        <v>0</v>
      </c>
      <c r="AG90">
        <f t="shared" si="31"/>
        <v>-3.4411851536741517E-4</v>
      </c>
      <c r="AH90">
        <f t="shared" si="32"/>
        <v>-1.178156042669114</v>
      </c>
      <c r="AI90">
        <f t="shared" si="33"/>
        <v>-1.1785001611844814</v>
      </c>
      <c r="AJ90">
        <f t="shared" si="34"/>
        <v>-4.8717829058413376E-2</v>
      </c>
      <c r="AK90">
        <f t="shared" si="49"/>
        <v>-3.2059632516741765E-2</v>
      </c>
      <c r="AL90">
        <f t="shared" si="35"/>
        <v>-1.2592776227596365</v>
      </c>
      <c r="AN90">
        <f t="shared" si="36"/>
        <v>0</v>
      </c>
      <c r="AO90">
        <f t="shared" si="36"/>
        <v>0</v>
      </c>
      <c r="AP90">
        <f t="shared" si="36"/>
        <v>-4.5986929174292316E-8</v>
      </c>
      <c r="AQ90">
        <f t="shared" si="36"/>
        <v>-1.574451128636346E-4</v>
      </c>
      <c r="AR90">
        <f t="shared" si="36"/>
        <v>-1.5749109979280889E-4</v>
      </c>
      <c r="AS90">
        <f t="shared" si="36"/>
        <v>-6.5104993029581094E-6</v>
      </c>
      <c r="AT90">
        <f t="shared" si="36"/>
        <v>-4.2843496762361291E-6</v>
      </c>
      <c r="AU90">
        <f t="shared" si="23"/>
        <v>-1.6828594877200313E-4</v>
      </c>
      <c r="AW90">
        <v>87</v>
      </c>
      <c r="AX90">
        <f>IF(Z90&gt;0, (R90*SUMPRODUCT(K90:$K$98, X90:$X$98)-K90*$AZ$3)/Z90, 0)</f>
        <v>-59467.436784645244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0.65550924799999999</v>
      </c>
      <c r="Q91" s="4">
        <f t="shared" si="48"/>
        <v>50</v>
      </c>
      <c r="R91">
        <f t="shared" si="27"/>
        <v>100000</v>
      </c>
      <c r="S91">
        <f t="shared" si="28"/>
        <v>-158794.08494300806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-0.40927692118075465</v>
      </c>
      <c r="AC91">
        <f t="shared" si="29"/>
        <v>-0.3655581510910732</v>
      </c>
      <c r="AE91">
        <f t="shared" si="30"/>
        <v>0</v>
      </c>
      <c r="AF91">
        <f t="shared" si="31"/>
        <v>0</v>
      </c>
      <c r="AG91">
        <f t="shared" si="31"/>
        <v>-1.1510446098237027E-4</v>
      </c>
      <c r="AH91">
        <f t="shared" si="32"/>
        <v>-0.45114573846274147</v>
      </c>
      <c r="AI91">
        <f t="shared" si="33"/>
        <v>-0.45126084292372387</v>
      </c>
      <c r="AJ91">
        <f t="shared" si="34"/>
        <v>-4.3718770089681447E-2</v>
      </c>
      <c r="AK91">
        <f t="shared" si="49"/>
        <v>-2.8649384482652827E-2</v>
      </c>
      <c r="AL91">
        <f t="shared" si="35"/>
        <v>-0.52362899749605818</v>
      </c>
      <c r="AN91">
        <f t="shared" si="36"/>
        <v>0</v>
      </c>
      <c r="AO91">
        <f t="shared" si="36"/>
        <v>0</v>
      </c>
      <c r="AP91">
        <f t="shared" si="36"/>
        <v>-1.3734109394356942E-8</v>
      </c>
      <c r="AQ91">
        <f t="shared" si="36"/>
        <v>-5.3830102430124303E-5</v>
      </c>
      <c r="AR91">
        <f t="shared" si="36"/>
        <v>-5.3843836539518665E-5</v>
      </c>
      <c r="AS91">
        <f t="shared" si="36"/>
        <v>-5.2164648170359808E-6</v>
      </c>
      <c r="AT91">
        <f t="shared" si="36"/>
        <v>-3.4184060044902325E-6</v>
      </c>
      <c r="AU91">
        <f t="shared" si="23"/>
        <v>-6.2478707361044881E-5</v>
      </c>
      <c r="AW91">
        <v>88</v>
      </c>
      <c r="AX91">
        <f>IF(Z91&gt;0, (R91*SUMPRODUCT(K91:$K$98, X91:$X$98)-K91*$AZ$3)/Z91, 0)</f>
        <v>-158794.08494300806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0.68583899100000001</v>
      </c>
      <c r="Q92" s="4">
        <f t="shared" si="48"/>
        <v>50</v>
      </c>
      <c r="R92">
        <f t="shared" si="27"/>
        <v>100000</v>
      </c>
      <c r="S92">
        <f t="shared" si="28"/>
        <v>-466201.22032628371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-0.3655581510910732</v>
      </c>
      <c r="AC92">
        <f t="shared" si="29"/>
        <v>-0.32643678904837387</v>
      </c>
      <c r="AE92">
        <f t="shared" si="30"/>
        <v>0</v>
      </c>
      <c r="AF92">
        <f t="shared" si="31"/>
        <v>0</v>
      </c>
      <c r="AG92">
        <f t="shared" si="31"/>
        <v>-3.5010288992798874E-5</v>
      </c>
      <c r="AH92">
        <f t="shared" si="32"/>
        <v>-0.15788625475949539</v>
      </c>
      <c r="AI92">
        <f t="shared" si="33"/>
        <v>-0.15792126504848819</v>
      </c>
      <c r="AJ92">
        <f t="shared" si="34"/>
        <v>-3.9121362042699337E-2</v>
      </c>
      <c r="AK92">
        <f t="shared" si="49"/>
        <v>-2.5589070576375127E-2</v>
      </c>
      <c r="AL92">
        <f t="shared" si="35"/>
        <v>-0.22263169766756266</v>
      </c>
      <c r="AN92">
        <f t="shared" si="36"/>
        <v>0</v>
      </c>
      <c r="AO92">
        <f t="shared" si="36"/>
        <v>0</v>
      </c>
      <c r="AP92">
        <f t="shared" si="36"/>
        <v>-3.7298040813428451E-9</v>
      </c>
      <c r="AQ92">
        <f t="shared" si="36"/>
        <v>-1.6820335230909619E-5</v>
      </c>
      <c r="AR92">
        <f t="shared" si="36"/>
        <v>-1.6824065034990963E-5</v>
      </c>
      <c r="AS92">
        <f t="shared" si="36"/>
        <v>-4.1677752458588313E-6</v>
      </c>
      <c r="AT92">
        <f t="shared" si="36"/>
        <v>-2.7261191672301018E-6</v>
      </c>
      <c r="AU92">
        <f t="shared" si="23"/>
        <v>-2.3717959448079894E-5</v>
      </c>
      <c r="AW92">
        <v>89</v>
      </c>
      <c r="AX92">
        <f>IF(Z92&gt;0, (R92*SUMPRODUCT(K92:$K$98, X92:$X$98)-K92*$AZ$3)/Z92, 0)</f>
        <v>-466201.22032628371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0.71588716699999999</v>
      </c>
      <c r="Q93" s="4">
        <f t="shared" si="48"/>
        <v>50</v>
      </c>
      <c r="R93">
        <f t="shared" si="27"/>
        <v>100000</v>
      </c>
      <c r="S93">
        <f t="shared" si="28"/>
        <v>-1518613.9421973894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-0.32643678904837387</v>
      </c>
      <c r="AC93">
        <f t="shared" si="29"/>
        <v>-0.2914757592540248</v>
      </c>
      <c r="AE93">
        <f t="shared" si="30"/>
        <v>0</v>
      </c>
      <c r="AF93">
        <f t="shared" si="31"/>
        <v>0</v>
      </c>
      <c r="AG93">
        <f t="shared" si="31"/>
        <v>-9.5967694999648169E-6</v>
      </c>
      <c r="AH93">
        <f t="shared" si="32"/>
        <v>-5.0126833205812134E-2</v>
      </c>
      <c r="AI93">
        <f t="shared" si="33"/>
        <v>-5.0136429975312098E-2</v>
      </c>
      <c r="AJ93">
        <f t="shared" si="34"/>
        <v>-3.4961029794349063E-2</v>
      </c>
      <c r="AK93">
        <f t="shared" si="49"/>
        <v>-2.2850575233386173E-2</v>
      </c>
      <c r="AL93">
        <f t="shared" si="35"/>
        <v>-0.10794803500304732</v>
      </c>
      <c r="AN93">
        <f t="shared" si="36"/>
        <v>0</v>
      </c>
      <c r="AO93">
        <f t="shared" si="36"/>
        <v>0</v>
      </c>
      <c r="AP93">
        <f t="shared" si="36"/>
        <v>-9.1284568149272299E-10</v>
      </c>
      <c r="AQ93">
        <f t="shared" si="36"/>
        <v>-4.7680694236742262E-6</v>
      </c>
      <c r="AR93">
        <f t="shared" si="36"/>
        <v>-4.7689822693557186E-6</v>
      </c>
      <c r="AS93">
        <f t="shared" si="36"/>
        <v>-3.3254966755663941E-6</v>
      </c>
      <c r="AT93">
        <f t="shared" si="36"/>
        <v>-2.1735490178749849E-6</v>
      </c>
      <c r="AU93">
        <f t="shared" si="23"/>
        <v>-1.0268027962797097E-5</v>
      </c>
      <c r="AW93">
        <v>90</v>
      </c>
      <c r="AX93">
        <f>IF(Z93&gt;0, (R93*SUMPRODUCT(K93:$K$98, X93:$X$98)-K93*$AZ$3)/Z93, 0)</f>
        <v>-1518613.9421973894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0.74578270000000002</v>
      </c>
      <c r="Q94" s="4">
        <f t="shared" si="48"/>
        <v>50</v>
      </c>
      <c r="R94">
        <f t="shared" si="27"/>
        <v>100000</v>
      </c>
      <c r="S94">
        <f t="shared" si="28"/>
        <v>-5552131.7152185403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-0.2914757592540248</v>
      </c>
      <c r="AC94">
        <f t="shared" si="29"/>
        <v>-0.26025030399346644</v>
      </c>
      <c r="AE94">
        <f t="shared" si="30"/>
        <v>0</v>
      </c>
      <c r="AF94">
        <f t="shared" si="31"/>
        <v>0</v>
      </c>
      <c r="AG94">
        <f t="shared" si="31"/>
        <v>-2.3436971360037573E-6</v>
      </c>
      <c r="AH94">
        <f t="shared" si="32"/>
        <v>-1.4314209337922823E-2</v>
      </c>
      <c r="AI94">
        <f t="shared" si="33"/>
        <v>-1.4316553035058827E-2</v>
      </c>
      <c r="AJ94">
        <f t="shared" si="34"/>
        <v>-3.1225455260558366E-2</v>
      </c>
      <c r="AK94">
        <f t="shared" si="49"/>
        <v>-2.0403303147781739E-2</v>
      </c>
      <c r="AL94">
        <f t="shared" si="35"/>
        <v>-6.5945311443398935E-2</v>
      </c>
      <c r="AN94">
        <f t="shared" si="36"/>
        <v>0</v>
      </c>
      <c r="AO94">
        <f t="shared" si="36"/>
        <v>0</v>
      </c>
      <c r="AP94">
        <f t="shared" si="36"/>
        <v>-1.9904706040251137E-10</v>
      </c>
      <c r="AQ94">
        <f t="shared" si="36"/>
        <v>-1.215686637548184E-6</v>
      </c>
      <c r="AR94">
        <f t="shared" si="36"/>
        <v>-1.2158856846085864E-6</v>
      </c>
      <c r="AS94">
        <f t="shared" si="36"/>
        <v>-2.651936115748325E-6</v>
      </c>
      <c r="AT94">
        <f t="shared" si="36"/>
        <v>-1.7328252237369084E-6</v>
      </c>
      <c r="AU94">
        <f t="shared" si="23"/>
        <v>-5.6006470240938196E-6</v>
      </c>
      <c r="AW94">
        <v>91</v>
      </c>
      <c r="AX94">
        <f>IF(Z94&gt;0, (R94*SUMPRODUCT(K94:$K$98, X94:$X$98)-K94*$AZ$3)/Z94, 0)</f>
        <v>-5552131.7152185403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0.77567720100000004</v>
      </c>
      <c r="Q95" s="4">
        <f t="shared" si="48"/>
        <v>50</v>
      </c>
      <c r="R95">
        <f t="shared" si="27"/>
        <v>100000</v>
      </c>
      <c r="S95">
        <f t="shared" si="28"/>
        <v>-23129983.647270825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-0.26025030399346644</v>
      </c>
      <c r="AC95">
        <f t="shared" si="29"/>
        <v>-0.23236739170690571</v>
      </c>
      <c r="AE95">
        <f t="shared" si="30"/>
        <v>0</v>
      </c>
      <c r="AF95">
        <f t="shared" si="31"/>
        <v>0</v>
      </c>
      <c r="AG95">
        <f t="shared" si="31"/>
        <v>-5.0230773019660876E-7</v>
      </c>
      <c r="AH95">
        <f t="shared" si="32"/>
        <v>-3.6359048688942219E-3</v>
      </c>
      <c r="AI95">
        <f t="shared" si="33"/>
        <v>-3.6364071766244186E-3</v>
      </c>
      <c r="AJ95">
        <f t="shared" si="34"/>
        <v>-2.7882912286560729E-2</v>
      </c>
      <c r="AK95">
        <f t="shared" si="49"/>
        <v>-1.8217521279542653E-2</v>
      </c>
      <c r="AL95">
        <f t="shared" si="35"/>
        <v>-4.97368407427278E-2</v>
      </c>
      <c r="AN95">
        <f t="shared" si="36"/>
        <v>0</v>
      </c>
      <c r="AO95">
        <f t="shared" si="36"/>
        <v>0</v>
      </c>
      <c r="AP95">
        <f t="shared" si="36"/>
        <v>-3.808957421266811E-11</v>
      </c>
      <c r="AQ95">
        <f t="shared" si="36"/>
        <v>-2.757076190719606E-7</v>
      </c>
      <c r="AR95">
        <f t="shared" si="36"/>
        <v>-2.7574570864617328E-7</v>
      </c>
      <c r="AS95">
        <f t="shared" si="36"/>
        <v>-2.1143378709074871E-6</v>
      </c>
      <c r="AT95">
        <f t="shared" si="36"/>
        <v>-1.3814193711022548E-6</v>
      </c>
      <c r="AU95">
        <f t="shared" si="23"/>
        <v>-3.7715029506559153E-6</v>
      </c>
      <c r="AW95">
        <v>92</v>
      </c>
      <c r="AX95">
        <f>IF(Z95&gt;0, (R95*SUMPRODUCT(K95:$K$98, X95:$X$98)-K95*$AZ$3)/Z95, 0)</f>
        <v>-23129983.647270825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0.80557273399999996</v>
      </c>
      <c r="Q96" s="4">
        <f t="shared" si="48"/>
        <v>50</v>
      </c>
      <c r="R96">
        <f t="shared" si="27"/>
        <v>100000</v>
      </c>
      <c r="S96">
        <f t="shared" si="28"/>
        <v>-111977991.99953753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-0.23236739170690571</v>
      </c>
      <c r="AC96">
        <f t="shared" si="29"/>
        <v>-0.20747112458131201</v>
      </c>
      <c r="AE96">
        <f t="shared" si="30"/>
        <v>0</v>
      </c>
      <c r="AF96">
        <f t="shared" si="31"/>
        <v>0</v>
      </c>
      <c r="AG96">
        <f t="shared" si="31"/>
        <v>-9.2639241370826194E-8</v>
      </c>
      <c r="AH96">
        <f t="shared" si="32"/>
        <v>-8.0929082304763292E-4</v>
      </c>
      <c r="AI96">
        <f t="shared" si="33"/>
        <v>-8.0938346228900373E-4</v>
      </c>
      <c r="AJ96">
        <f t="shared" si="34"/>
        <v>-2.4896267125593702E-2</v>
      </c>
      <c r="AK96">
        <f t="shared" si="49"/>
        <v>-1.6265717419483402E-2</v>
      </c>
      <c r="AL96">
        <f t="shared" si="35"/>
        <v>-4.1971368007366103E-2</v>
      </c>
      <c r="AN96">
        <f t="shared" si="36"/>
        <v>0</v>
      </c>
      <c r="AO96">
        <f t="shared" si="36"/>
        <v>0</v>
      </c>
      <c r="AP96">
        <f t="shared" si="36"/>
        <v>-6.2721036028093582E-12</v>
      </c>
      <c r="AQ96">
        <f t="shared" si="36"/>
        <v>-5.479271863463382E-8</v>
      </c>
      <c r="AR96">
        <f t="shared" si="36"/>
        <v>-5.4798990738236631E-8</v>
      </c>
      <c r="AS96">
        <f t="shared" si="36"/>
        <v>-1.6855920280033247E-6</v>
      </c>
      <c r="AT96">
        <f t="shared" si="36"/>
        <v>-1.1012640358381523E-6</v>
      </c>
      <c r="AU96">
        <f t="shared" si="23"/>
        <v>-2.8416550545797132E-6</v>
      </c>
      <c r="AW96">
        <v>93</v>
      </c>
      <c r="AX96">
        <f>IF(Z96&gt;0, (R96*SUMPRODUCT(K96:$K$98, X96:$X$98)-K96*$AZ$3)/Z96, 0)</f>
        <v>-111977991.99953753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0.83546826699999999</v>
      </c>
      <c r="Q97" s="4">
        <f t="shared" si="48"/>
        <v>50</v>
      </c>
      <c r="R97">
        <f t="shared" si="27"/>
        <v>100000</v>
      </c>
      <c r="S97">
        <f t="shared" si="28"/>
        <v>-646989287.13701987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-0.20747112458131201</v>
      </c>
      <c r="AC97">
        <f t="shared" si="29"/>
        <v>-0.18524212327294787</v>
      </c>
      <c r="AE97">
        <f t="shared" si="30"/>
        <v>0</v>
      </c>
      <c r="AF97">
        <f t="shared" si="31"/>
        <v>0</v>
      </c>
      <c r="AG97">
        <f t="shared" si="31"/>
        <v>-1.4315702512839069E-8</v>
      </c>
      <c r="AH97">
        <f t="shared" si="32"/>
        <v>-1.5479429288855771E-4</v>
      </c>
      <c r="AI97">
        <f t="shared" si="33"/>
        <v>-1.5480860859107054E-4</v>
      </c>
      <c r="AJ97">
        <f t="shared" si="34"/>
        <v>-2.2229001308364138E-2</v>
      </c>
      <c r="AK97">
        <f t="shared" si="49"/>
        <v>-1.4522978720691842E-2</v>
      </c>
      <c r="AL97">
        <f t="shared" si="35"/>
        <v>-3.6906788637647049E-2</v>
      </c>
      <c r="AN97">
        <f t="shared" si="36"/>
        <v>0</v>
      </c>
      <c r="AO97">
        <f t="shared" si="36"/>
        <v>0</v>
      </c>
      <c r="AP97">
        <f t="shared" si="36"/>
        <v>-8.6539199937292304E-13</v>
      </c>
      <c r="AQ97">
        <f t="shared" si="36"/>
        <v>-9.3573991562206957E-9</v>
      </c>
      <c r="AR97">
        <f t="shared" si="36"/>
        <v>-9.3582645482200671E-9</v>
      </c>
      <c r="AS97">
        <f t="shared" si="36"/>
        <v>-1.3437552134836552E-6</v>
      </c>
      <c r="AT97">
        <f t="shared" si="36"/>
        <v>-8.7792195881957089E-7</v>
      </c>
      <c r="AU97">
        <f t="shared" si="23"/>
        <v>-2.2310354368514461E-6</v>
      </c>
      <c r="AW97">
        <v>94</v>
      </c>
      <c r="AX97">
        <f>IF(Z97&gt;0, (R97*SUMPRODUCT(K97:$K$98, X97:$X$98)-K97*$AZ$3)/Z97, 0)</f>
        <v>-646989287.13701987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50</v>
      </c>
      <c r="R98">
        <f t="shared" si="27"/>
        <v>100000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-0.18524212327294787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-2.8631405025678138E-5</v>
      </c>
      <c r="AI98">
        <f t="shared" si="33"/>
        <v>-2.8631405025678138E-5</v>
      </c>
      <c r="AJ98">
        <f t="shared" si="34"/>
        <v>-0.18524212327294787</v>
      </c>
      <c r="AK98">
        <f t="shared" si="49"/>
        <v>-1.2966948629106353E-2</v>
      </c>
      <c r="AL98">
        <f t="shared" si="35"/>
        <v>-0.1982377033070799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-1.5453428560230766E-9</v>
      </c>
      <c r="AR98">
        <f t="shared" si="36"/>
        <v>-1.5453428560230766E-9</v>
      </c>
      <c r="AS98">
        <f t="shared" si="36"/>
        <v>-9.998202728006567E-6</v>
      </c>
      <c r="AT98">
        <f t="shared" si="36"/>
        <v>-6.998741909604598E-7</v>
      </c>
      <c r="AU98">
        <f t="shared" si="36"/>
        <v>-1.0699622261823051E-5</v>
      </c>
      <c r="AW98">
        <v>95</v>
      </c>
    </row>
    <row r="100" spans="5:50" x14ac:dyDescent="0.25">
      <c r="AN100" s="8">
        <f t="shared" ref="AN100:AU100" si="50">SUM(AN3:AN98)</f>
        <v>4625.470094779088</v>
      </c>
      <c r="AO100" s="8">
        <f t="shared" si="50"/>
        <v>-462.54700947790883</v>
      </c>
      <c r="AP100" s="8">
        <f t="shared" si="50"/>
        <v>-899.59401229949185</v>
      </c>
      <c r="AQ100" s="8">
        <f t="shared" si="50"/>
        <v>-3064.3584498402843</v>
      </c>
      <c r="AR100" s="8">
        <f t="shared" si="50"/>
        <v>198.97062316140313</v>
      </c>
      <c r="AS100" s="8">
        <f t="shared" si="50"/>
        <v>-72.683691314503236</v>
      </c>
      <c r="AT100" s="8">
        <f t="shared" si="50"/>
        <v>25.127246666229777</v>
      </c>
      <c r="AU100" s="8">
        <f t="shared" si="50"/>
        <v>151.4141785131296</v>
      </c>
    </row>
  </sheetData>
  <conditionalFormatting sqref="AN100:AU100">
    <cfRule type="cellIs" dxfId="67" priority="1" operator="lessThan">
      <formula>0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CABCA-1D7B-4E55-9C64-AB4129C14ED9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5361.7196553446765</v>
      </c>
      <c r="K3">
        <v>1</v>
      </c>
      <c r="L3" s="2">
        <v>0</v>
      </c>
      <c r="O3">
        <f>$C$3</f>
        <v>5361.7196553446765</v>
      </c>
      <c r="P3">
        <f>O3*C5</f>
        <v>536.17196553446763</v>
      </c>
      <c r="Q3" s="4">
        <f>B8</f>
        <v>400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5361.7196553446765</v>
      </c>
      <c r="AF3">
        <f t="shared" ref="AF3:AG34" si="4">-$Z3*P3</f>
        <v>-536.17196553446763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4425.5476898102088</v>
      </c>
      <c r="AJ3">
        <f t="shared" ref="AJ3:AJ66" si="7">AB3-AC3</f>
        <v>0</v>
      </c>
      <c r="AL3">
        <f t="shared" ref="AL3:AL66" si="8">SUM(AI3:AK3)</f>
        <v>4425.5476898102088</v>
      </c>
      <c r="AN3">
        <f t="shared" ref="AN3:AU34" si="9">AE3*$K3</f>
        <v>5361.7196553446765</v>
      </c>
      <c r="AO3">
        <f t="shared" si="9"/>
        <v>-536.17196553446763</v>
      </c>
      <c r="AP3">
        <f t="shared" si="9"/>
        <v>-400</v>
      </c>
      <c r="AQ3">
        <f t="shared" si="9"/>
        <v>0</v>
      </c>
      <c r="AR3">
        <f t="shared" si="9"/>
        <v>4425.5476898102088</v>
      </c>
      <c r="AS3">
        <f t="shared" si="9"/>
        <v>0</v>
      </c>
      <c r="AT3">
        <f t="shared" si="9"/>
        <v>0</v>
      </c>
      <c r="AU3">
        <f t="shared" si="9"/>
        <v>4425.5476898102088</v>
      </c>
      <c r="AW3">
        <v>0</v>
      </c>
      <c r="AX3">
        <f>IF(Z3&gt;0, (R3*SUMPRODUCT(K3:$K$98, X3:$X$98)-K3*$AZ$3)/Z3, 0)</f>
        <v>0</v>
      </c>
      <c r="AZ3">
        <f>C6*SUMPRODUCT(X4:X89, K4:K89)/1</f>
        <v>3613.9402142521849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100000</v>
      </c>
      <c r="S4">
        <f t="shared" si="1"/>
        <v>245.49222653458614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242.41281967042823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-254.38060000000002</v>
      </c>
      <c r="AI4">
        <f t="shared" si="6"/>
        <v>-254.38060000000002</v>
      </c>
      <c r="AJ4">
        <f t="shared" si="7"/>
        <v>-242.41281967042823</v>
      </c>
      <c r="AK4">
        <f>G4*SUM(AB4, AE4:AF4)</f>
        <v>0</v>
      </c>
      <c r="AL4">
        <f t="shared" si="8"/>
        <v>-496.79341967042825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-237.31747364492958</v>
      </c>
      <c r="AR4">
        <f t="shared" si="9"/>
        <v>-237.31747364492958</v>
      </c>
      <c r="AS4">
        <f t="shared" si="9"/>
        <v>-226.15245794423754</v>
      </c>
      <c r="AT4">
        <f t="shared" si="9"/>
        <v>0</v>
      </c>
      <c r="AU4">
        <f t="shared" si="9"/>
        <v>-463.46993158916712</v>
      </c>
      <c r="AW4">
        <v>1</v>
      </c>
      <c r="AX4">
        <f>IF(Z4&gt;0, (R4*SUMPRODUCT(K4:$K$98, X4:$X$98)-K4*$AZ$3)/Z4, 0)</f>
        <v>245.49222653458614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2.5599659999999999E-3</v>
      </c>
      <c r="Q5" s="4">
        <f t="shared" ref="Q5:Q68" si="21">$C$8</f>
        <v>50</v>
      </c>
      <c r="R5">
        <f t="shared" si="0"/>
        <v>100000</v>
      </c>
      <c r="S5">
        <f t="shared" si="1"/>
        <v>293.63866336120725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242.41281967042823</v>
      </c>
      <c r="AC5">
        <f t="shared" si="2"/>
        <v>286.31348801169588</v>
      </c>
      <c r="AE5">
        <f t="shared" si="3"/>
        <v>0</v>
      </c>
      <c r="AF5">
        <f t="shared" si="4"/>
        <v>0</v>
      </c>
      <c r="AG5">
        <f t="shared" si="4"/>
        <v>-48.752688888843529</v>
      </c>
      <c r="AH5">
        <f t="shared" si="5"/>
        <v>-252.78542831294041</v>
      </c>
      <c r="AI5">
        <f t="shared" si="6"/>
        <v>-301.53811720178396</v>
      </c>
      <c r="AJ5">
        <f t="shared" si="7"/>
        <v>-43.900668341267647</v>
      </c>
      <c r="AK5">
        <f>G5*SUM(AB5, AE5:AF5)</f>
        <v>9.9389256064875582</v>
      </c>
      <c r="AL5">
        <f t="shared" si="8"/>
        <v>-335.49985993656406</v>
      </c>
      <c r="AN5">
        <f t="shared" si="9"/>
        <v>0</v>
      </c>
      <c r="AO5">
        <f t="shared" si="9"/>
        <v>0</v>
      </c>
      <c r="AP5">
        <f t="shared" si="9"/>
        <v>-41.688815151935621</v>
      </c>
      <c r="AQ5">
        <f t="shared" si="9"/>
        <v>-216.15884650113352</v>
      </c>
      <c r="AR5">
        <f t="shared" si="9"/>
        <v>-257.84766165306917</v>
      </c>
      <c r="AS5">
        <f t="shared" si="9"/>
        <v>-37.539813479792514</v>
      </c>
      <c r="AT5">
        <f t="shared" si="9"/>
        <v>8.4988549731564991</v>
      </c>
      <c r="AU5">
        <f t="shared" si="9"/>
        <v>-286.88862015970517</v>
      </c>
      <c r="AW5">
        <v>2</v>
      </c>
      <c r="AX5">
        <f>IF(Z5&gt;0, (R5*SUMPRODUCT(K5:$K$98, X5:$X$98)-K5*$AZ$3)/Z5, 0)</f>
        <v>293.63866336120725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2.5827799999999998E-3</v>
      </c>
      <c r="Q6" s="4">
        <f t="shared" si="21"/>
        <v>50</v>
      </c>
      <c r="R6">
        <f t="shared" si="0"/>
        <v>100000</v>
      </c>
      <c r="S6">
        <f t="shared" si="1"/>
        <v>387.03782178992441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286.31348801169588</v>
      </c>
      <c r="AC6">
        <f t="shared" si="2"/>
        <v>372.63416691121074</v>
      </c>
      <c r="AE6">
        <f t="shared" si="3"/>
        <v>0</v>
      </c>
      <c r="AF6">
        <f t="shared" si="4"/>
        <v>0</v>
      </c>
      <c r="AG6">
        <f t="shared" si="4"/>
        <v>-48.139244530146762</v>
      </c>
      <c r="AH6">
        <f t="shared" si="5"/>
        <v>-251.83493961665454</v>
      </c>
      <c r="AI6">
        <f t="shared" si="6"/>
        <v>-299.97418414680129</v>
      </c>
      <c r="AJ6">
        <f t="shared" si="7"/>
        <v>-86.32067889951486</v>
      </c>
      <c r="AK6">
        <f>G6*SUM(AB6, AE6:AF6)</f>
        <v>16.74933904868421</v>
      </c>
      <c r="AL6">
        <f t="shared" si="8"/>
        <v>-369.54552399763196</v>
      </c>
      <c r="AN6">
        <f t="shared" si="9"/>
        <v>0</v>
      </c>
      <c r="AO6">
        <f t="shared" si="9"/>
        <v>0</v>
      </c>
      <c r="AP6">
        <f t="shared" si="9"/>
        <v>-37.135096041874732</v>
      </c>
      <c r="AQ6">
        <f t="shared" si="9"/>
        <v>-194.26799819236132</v>
      </c>
      <c r="AR6">
        <f t="shared" si="9"/>
        <v>-231.40309423423605</v>
      </c>
      <c r="AS6">
        <f t="shared" si="9"/>
        <v>-66.588637454122946</v>
      </c>
      <c r="AT6">
        <f t="shared" si="9"/>
        <v>12.920608129221812</v>
      </c>
      <c r="AU6">
        <f t="shared" si="9"/>
        <v>-285.07112355913722</v>
      </c>
      <c r="AW6">
        <v>3</v>
      </c>
      <c r="AX6">
        <f>IF(Z6&gt;0, (R6*SUMPRODUCT(K6:$K$98, X6:$X$98)-K6*$AZ$3)/Z6, 0)</f>
        <v>387.03782178992441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2.6093969999999998E-3</v>
      </c>
      <c r="Q7" s="4">
        <f t="shared" si="21"/>
        <v>50</v>
      </c>
      <c r="R7">
        <f t="shared" si="0"/>
        <v>100000</v>
      </c>
      <c r="S7">
        <f t="shared" si="1"/>
        <v>452.04051548676762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372.63416691121074</v>
      </c>
      <c r="AC7">
        <f t="shared" si="2"/>
        <v>429.72994450359693</v>
      </c>
      <c r="AE7">
        <f t="shared" si="3"/>
        <v>0</v>
      </c>
      <c r="AF7">
        <f t="shared" si="4"/>
        <v>0</v>
      </c>
      <c r="AG7">
        <f t="shared" si="4"/>
        <v>-47.532237684586065</v>
      </c>
      <c r="AH7">
        <f t="shared" si="5"/>
        <v>-251.22880051846272</v>
      </c>
      <c r="AI7">
        <f t="shared" si="6"/>
        <v>-298.76103820304877</v>
      </c>
      <c r="AJ7">
        <f t="shared" si="7"/>
        <v>-57.095777592386185</v>
      </c>
      <c r="AK7">
        <f>G7*SUM(AB7, AE7:AF7)</f>
        <v>18.296337595340447</v>
      </c>
      <c r="AL7">
        <f t="shared" si="8"/>
        <v>-337.56047820009451</v>
      </c>
      <c r="AN7">
        <f t="shared" si="9"/>
        <v>0</v>
      </c>
      <c r="AO7">
        <f t="shared" si="9"/>
        <v>0</v>
      </c>
      <c r="AP7">
        <f t="shared" si="9"/>
        <v>-33.360790531570935</v>
      </c>
      <c r="AQ7">
        <f t="shared" si="9"/>
        <v>-176.32646384565518</v>
      </c>
      <c r="AR7">
        <f t="shared" si="9"/>
        <v>-209.68725437722611</v>
      </c>
      <c r="AS7">
        <f t="shared" si="9"/>
        <v>-40.073019266131453</v>
      </c>
      <c r="AT7">
        <f t="shared" si="9"/>
        <v>12.841395981889471</v>
      </c>
      <c r="AU7">
        <f t="shared" si="9"/>
        <v>-236.91887766146809</v>
      </c>
      <c r="AW7">
        <v>4</v>
      </c>
      <c r="AX7">
        <f>IF(Z7&gt;0, (R7*SUMPRODUCT(K7:$K$98, X7:$X$98)-K7*$AZ$3)/Z7, 0)</f>
        <v>452.04051548676762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2.6360139999999999E-3</v>
      </c>
      <c r="Q8" s="4">
        <f t="shared" si="21"/>
        <v>50</v>
      </c>
      <c r="R8">
        <f t="shared" si="0"/>
        <v>100000</v>
      </c>
      <c r="S8">
        <f t="shared" si="1"/>
        <v>449.82156539261814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429.72994450359693</v>
      </c>
      <c r="AC8">
        <f t="shared" si="2"/>
        <v>422.21709247120089</v>
      </c>
      <c r="AE8">
        <f t="shared" si="3"/>
        <v>0</v>
      </c>
      <c r="AF8">
        <f t="shared" si="4"/>
        <v>0</v>
      </c>
      <c r="AG8">
        <f t="shared" si="4"/>
        <v>-46.931619663752308</v>
      </c>
      <c r="AH8">
        <f t="shared" si="5"/>
        <v>-250.59128797579288</v>
      </c>
      <c r="AI8">
        <f t="shared" si="6"/>
        <v>-297.52290763954517</v>
      </c>
      <c r="AJ8">
        <f t="shared" si="7"/>
        <v>7.5128520323960402</v>
      </c>
      <c r="AK8">
        <f t="shared" ref="AK8:AK71" si="22">G8*SUM(AB8:AB8, AE8:AF8)</f>
        <v>9.1532478179266139</v>
      </c>
      <c r="AL8">
        <f t="shared" si="8"/>
        <v>-280.8568077892225</v>
      </c>
      <c r="AN8">
        <f t="shared" si="9"/>
        <v>0</v>
      </c>
      <c r="AO8">
        <f t="shared" si="9"/>
        <v>0</v>
      </c>
      <c r="AP8">
        <f t="shared" si="9"/>
        <v>-30.746983212324221</v>
      </c>
      <c r="AQ8">
        <f t="shared" si="9"/>
        <v>-164.17345448014265</v>
      </c>
      <c r="AR8">
        <f t="shared" si="9"/>
        <v>-194.92043769246686</v>
      </c>
      <c r="AS8">
        <f t="shared" si="9"/>
        <v>4.922002201751587</v>
      </c>
      <c r="AT8">
        <f t="shared" si="9"/>
        <v>5.9966981538759754</v>
      </c>
      <c r="AU8">
        <f t="shared" si="9"/>
        <v>-184.00173733683928</v>
      </c>
      <c r="AW8">
        <v>5</v>
      </c>
      <c r="AX8">
        <f>IF(Z8&gt;0, (R8*SUMPRODUCT(K8:$K$98, X8:$X$98)-K8*$AZ$3)/Z8, 0)</f>
        <v>449.82156539261814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2.6635809999999999E-3</v>
      </c>
      <c r="Q9" s="4">
        <f t="shared" si="21"/>
        <v>50</v>
      </c>
      <c r="R9">
        <f t="shared" si="0"/>
        <v>100000</v>
      </c>
      <c r="S9">
        <f t="shared" si="1"/>
        <v>413.69333310879904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422.21709247120089</v>
      </c>
      <c r="AC9">
        <f t="shared" si="2"/>
        <v>383.38861931833117</v>
      </c>
      <c r="AE9">
        <f t="shared" si="3"/>
        <v>0</v>
      </c>
      <c r="AF9">
        <f t="shared" si="4"/>
        <v>0</v>
      </c>
      <c r="AG9">
        <f t="shared" si="4"/>
        <v>-46.337297296679189</v>
      </c>
      <c r="AH9">
        <f t="shared" si="5"/>
        <v>-250.01234087119408</v>
      </c>
      <c r="AI9">
        <f t="shared" si="6"/>
        <v>-296.34963816787325</v>
      </c>
      <c r="AJ9">
        <f t="shared" si="7"/>
        <v>38.828473152869719</v>
      </c>
      <c r="AK9">
        <f t="shared" si="22"/>
        <v>2.4910808455800852</v>
      </c>
      <c r="AL9">
        <f t="shared" si="8"/>
        <v>-255.03008416942345</v>
      </c>
      <c r="AN9">
        <f t="shared" si="9"/>
        <v>0</v>
      </c>
      <c r="AO9">
        <f t="shared" si="9"/>
        <v>0</v>
      </c>
      <c r="AP9">
        <f t="shared" si="9"/>
        <v>-28.750465290187812</v>
      </c>
      <c r="AQ9">
        <f t="shared" si="9"/>
        <v>-155.12279627174118</v>
      </c>
      <c r="AR9">
        <f t="shared" si="9"/>
        <v>-183.87326156192898</v>
      </c>
      <c r="AS9">
        <f t="shared" si="9"/>
        <v>24.091536079567021</v>
      </c>
      <c r="AT9">
        <f t="shared" si="9"/>
        <v>1.5456174089599879</v>
      </c>
      <c r="AU9">
        <f t="shared" si="9"/>
        <v>-158.23610807340197</v>
      </c>
      <c r="AW9">
        <v>6</v>
      </c>
      <c r="AX9">
        <f>IF(Z9&gt;0, (R9*SUMPRODUCT(K9:$K$98, X9:$X$98)-K9*$AZ$3)/Z9, 0)</f>
        <v>413.69333310879904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2.696852E-3</v>
      </c>
      <c r="Q10" s="4">
        <f t="shared" si="21"/>
        <v>50</v>
      </c>
      <c r="R10">
        <f t="shared" si="0"/>
        <v>100000</v>
      </c>
      <c r="S10">
        <f t="shared" si="1"/>
        <v>375.25298168082793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383.38861931833117</v>
      </c>
      <c r="AC10">
        <f t="shared" si="2"/>
        <v>343.34866915453676</v>
      </c>
      <c r="AE10">
        <f t="shared" si="3"/>
        <v>0</v>
      </c>
      <c r="AF10">
        <f t="shared" si="4"/>
        <v>0</v>
      </c>
      <c r="AG10">
        <f t="shared" si="4"/>
        <v>-45.748959490823253</v>
      </c>
      <c r="AH10">
        <f t="shared" si="5"/>
        <v>-249.92966577828776</v>
      </c>
      <c r="AI10">
        <f t="shared" si="6"/>
        <v>-295.67862526911102</v>
      </c>
      <c r="AJ10">
        <f t="shared" si="7"/>
        <v>40.039950163794401</v>
      </c>
      <c r="AK10">
        <f t="shared" si="22"/>
        <v>1.5718933392051579</v>
      </c>
      <c r="AL10">
        <f t="shared" si="8"/>
        <v>-254.06678176611146</v>
      </c>
      <c r="AN10">
        <f t="shared" si="9"/>
        <v>0</v>
      </c>
      <c r="AO10">
        <f t="shared" si="9"/>
        <v>0</v>
      </c>
      <c r="AP10">
        <f t="shared" si="9"/>
        <v>-26.92858826246766</v>
      </c>
      <c r="AQ10">
        <f t="shared" si="9"/>
        <v>-147.11270243577192</v>
      </c>
      <c r="AR10">
        <f t="shared" si="9"/>
        <v>-174.04129069823958</v>
      </c>
      <c r="AS10">
        <f t="shared" si="9"/>
        <v>23.568171692010242</v>
      </c>
      <c r="AT10">
        <f t="shared" si="9"/>
        <v>0.92524221304884158</v>
      </c>
      <c r="AU10">
        <f t="shared" si="9"/>
        <v>-149.54787679318051</v>
      </c>
      <c r="AW10">
        <v>7</v>
      </c>
      <c r="AX10">
        <f>IF(Z10&gt;0, (R10*SUMPRODUCT(K10:$K$98, X10:$X$98)-K10*$AZ$3)/Z10, 0)</f>
        <v>375.25298168082793</v>
      </c>
    </row>
    <row r="11" spans="1:52" x14ac:dyDescent="0.25">
      <c r="A11" t="s">
        <v>33</v>
      </c>
      <c r="C11" s="12">
        <f>AU91</f>
        <v>175.48921049521357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2.7291730000000001E-3</v>
      </c>
      <c r="Q11" s="4">
        <f t="shared" si="21"/>
        <v>50</v>
      </c>
      <c r="R11">
        <f t="shared" si="0"/>
        <v>100000</v>
      </c>
      <c r="S11">
        <f t="shared" si="1"/>
        <v>334.48656433263602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343.34866915453676</v>
      </c>
      <c r="AC11">
        <f t="shared" si="2"/>
        <v>302.15250457250113</v>
      </c>
      <c r="AE11">
        <f t="shared" si="3"/>
        <v>0</v>
      </c>
      <c r="AF11">
        <f t="shared" si="4"/>
        <v>0</v>
      </c>
      <c r="AG11">
        <f t="shared" si="4"/>
        <v>-45.16661307089457</v>
      </c>
      <c r="AH11">
        <f t="shared" si="5"/>
        <v>-249.71365004089716</v>
      </c>
      <c r="AI11">
        <f t="shared" si="6"/>
        <v>-294.88026311179175</v>
      </c>
      <c r="AJ11">
        <f t="shared" si="7"/>
        <v>41.196164582035635</v>
      </c>
      <c r="AK11">
        <f t="shared" si="22"/>
        <v>0.82403680597088813</v>
      </c>
      <c r="AL11">
        <f t="shared" si="8"/>
        <v>-252.86006172378524</v>
      </c>
      <c r="AN11">
        <f t="shared" si="9"/>
        <v>0</v>
      </c>
      <c r="AO11">
        <f t="shared" si="9"/>
        <v>0</v>
      </c>
      <c r="AP11">
        <f t="shared" si="9"/>
        <v>-25.26207678052921</v>
      </c>
      <c r="AQ11">
        <f t="shared" si="9"/>
        <v>-139.66700116693968</v>
      </c>
      <c r="AR11">
        <f t="shared" si="9"/>
        <v>-164.9290779474689</v>
      </c>
      <c r="AS11">
        <f t="shared" si="9"/>
        <v>23.041370649182706</v>
      </c>
      <c r="AT11">
        <f t="shared" si="9"/>
        <v>0.46089090252890919</v>
      </c>
      <c r="AU11">
        <f t="shared" si="9"/>
        <v>-141.4268163957573</v>
      </c>
      <c r="AW11">
        <v>8</v>
      </c>
      <c r="AX11">
        <f>IF(Z11&gt;0, (R11*SUMPRODUCT(K11:$K$98, X11:$X$98)-K11*$AZ$3)/Z11, 0)</f>
        <v>334.48656433263602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2.766246E-3</v>
      </c>
      <c r="Q12" s="4">
        <f t="shared" si="21"/>
        <v>50</v>
      </c>
      <c r="R12">
        <f t="shared" si="0"/>
        <v>100000</v>
      </c>
      <c r="S12">
        <f t="shared" si="1"/>
        <v>294.84840296221984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302.15250457250113</v>
      </c>
      <c r="AC12">
        <f t="shared" si="2"/>
        <v>262.94583511354017</v>
      </c>
      <c r="AE12">
        <f t="shared" si="3"/>
        <v>0</v>
      </c>
      <c r="AF12">
        <f t="shared" si="4"/>
        <v>0</v>
      </c>
      <c r="AG12">
        <f t="shared" si="4"/>
        <v>-44.590004977444721</v>
      </c>
      <c r="AH12">
        <f t="shared" si="5"/>
        <v>-249.88392548181966</v>
      </c>
      <c r="AI12">
        <f t="shared" si="6"/>
        <v>-294.47393045926435</v>
      </c>
      <c r="AJ12">
        <f t="shared" si="7"/>
        <v>39.20666945896096</v>
      </c>
      <c r="AK12">
        <f t="shared" si="22"/>
        <v>0.69495076051675264</v>
      </c>
      <c r="AL12">
        <f t="shared" si="8"/>
        <v>-254.57231023978665</v>
      </c>
      <c r="AN12">
        <f t="shared" si="9"/>
        <v>0</v>
      </c>
      <c r="AO12">
        <f t="shared" si="9"/>
        <v>0</v>
      </c>
      <c r="AP12">
        <f t="shared" si="9"/>
        <v>-23.700061668609795</v>
      </c>
      <c r="AQ12">
        <f t="shared" si="9"/>
        <v>-132.81596283537357</v>
      </c>
      <c r="AR12">
        <f t="shared" si="9"/>
        <v>-156.51602450398335</v>
      </c>
      <c r="AS12">
        <f t="shared" si="9"/>
        <v>20.838761611894842</v>
      </c>
      <c r="AT12">
        <f t="shared" si="9"/>
        <v>0.36937371702976129</v>
      </c>
      <c r="AU12">
        <f t="shared" si="9"/>
        <v>-135.30788917505873</v>
      </c>
      <c r="AW12">
        <v>9</v>
      </c>
      <c r="AX12">
        <f>IF(Z12&gt;0, (R12*SUMPRODUCT(K12:$K$98, X12:$X$98)-K12*$AZ$3)/Z12, 0)</f>
        <v>294.84840296221984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2.8061710000000001E-3</v>
      </c>
      <c r="Q13" s="4">
        <f t="shared" si="21"/>
        <v>50</v>
      </c>
      <c r="R13">
        <f t="shared" si="0"/>
        <v>100000</v>
      </c>
      <c r="S13">
        <f t="shared" si="1"/>
        <v>255.65872430291296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262.94583511354017</v>
      </c>
      <c r="AC13">
        <f t="shared" si="2"/>
        <v>225.07671392759539</v>
      </c>
      <c r="AE13">
        <f t="shared" si="3"/>
        <v>0</v>
      </c>
      <c r="AF13">
        <f t="shared" si="4"/>
        <v>0</v>
      </c>
      <c r="AG13">
        <f t="shared" si="4"/>
        <v>-44.018977748812716</v>
      </c>
      <c r="AH13">
        <f t="shared" si="5"/>
        <v>-250.25435771512207</v>
      </c>
      <c r="AI13">
        <f t="shared" si="6"/>
        <v>-294.27333546393481</v>
      </c>
      <c r="AJ13">
        <f t="shared" si="7"/>
        <v>37.869121185944778</v>
      </c>
      <c r="AK13">
        <f t="shared" si="22"/>
        <v>0.52589167022708039</v>
      </c>
      <c r="AL13">
        <f t="shared" si="8"/>
        <v>-255.87832260776295</v>
      </c>
      <c r="AN13">
        <f t="shared" si="9"/>
        <v>0</v>
      </c>
      <c r="AO13">
        <f t="shared" si="9"/>
        <v>0</v>
      </c>
      <c r="AP13">
        <f t="shared" si="9"/>
        <v>-22.240070937424935</v>
      </c>
      <c r="AQ13">
        <f t="shared" si="9"/>
        <v>-126.43807177312625</v>
      </c>
      <c r="AR13">
        <f t="shared" si="9"/>
        <v>-148.67814271055121</v>
      </c>
      <c r="AS13">
        <f t="shared" si="9"/>
        <v>19.132928218353946</v>
      </c>
      <c r="AT13">
        <f t="shared" si="9"/>
        <v>0.26570058300744182</v>
      </c>
      <c r="AU13">
        <f t="shared" si="9"/>
        <v>-129.2795139091898</v>
      </c>
      <c r="AW13">
        <v>10</v>
      </c>
      <c r="AX13">
        <f>IF(Z13&gt;0, (R13*SUMPRODUCT(K13:$K$98, X13:$X$98)-K13*$AZ$3)/Z13, 0)</f>
        <v>255.65872430291296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2.8498989999999999E-3</v>
      </c>
      <c r="Q14" s="4">
        <f t="shared" si="21"/>
        <v>50</v>
      </c>
      <c r="R14">
        <f t="shared" si="0"/>
        <v>100000</v>
      </c>
      <c r="S14">
        <f t="shared" si="1"/>
        <v>216.97097101339185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225.07671392759539</v>
      </c>
      <c r="AC14">
        <f t="shared" si="2"/>
        <v>188.56226022752276</v>
      </c>
      <c r="AE14">
        <f t="shared" si="3"/>
        <v>0</v>
      </c>
      <c r="AF14">
        <f t="shared" si="4"/>
        <v>0</v>
      </c>
      <c r="AG14">
        <f t="shared" si="4"/>
        <v>-43.453338330657225</v>
      </c>
      <c r="AH14">
        <f t="shared" si="5"/>
        <v>-250.89928133472722</v>
      </c>
      <c r="AI14">
        <f t="shared" si="6"/>
        <v>-294.35261966538445</v>
      </c>
      <c r="AJ14">
        <f t="shared" si="7"/>
        <v>36.514453700072636</v>
      </c>
      <c r="AK14">
        <f t="shared" si="22"/>
        <v>0.40513808506967169</v>
      </c>
      <c r="AL14">
        <f t="shared" si="8"/>
        <v>-257.43302788024215</v>
      </c>
      <c r="AN14">
        <f t="shared" si="9"/>
        <v>0</v>
      </c>
      <c r="AO14">
        <f t="shared" si="9"/>
        <v>0</v>
      </c>
      <c r="AP14">
        <f t="shared" si="9"/>
        <v>-20.87306357874709</v>
      </c>
      <c r="AQ14">
        <f t="shared" si="9"/>
        <v>-120.52092778949682</v>
      </c>
      <c r="AR14">
        <f t="shared" si="9"/>
        <v>-141.39399136824392</v>
      </c>
      <c r="AS14">
        <f t="shared" si="9"/>
        <v>17.539930023905836</v>
      </c>
      <c r="AT14">
        <f t="shared" si="9"/>
        <v>0.19461043346041121</v>
      </c>
      <c r="AU14">
        <f t="shared" si="9"/>
        <v>-123.65945091087767</v>
      </c>
      <c r="AW14">
        <v>11</v>
      </c>
      <c r="AX14">
        <f>IF(Z14&gt;0, (R14*SUMPRODUCT(K14:$K$98, X14:$X$98)-K14*$AZ$3)/Z14, 0)</f>
        <v>216.97097101339185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2.8964780000000001E-3</v>
      </c>
      <c r="Q15" s="4">
        <f t="shared" si="21"/>
        <v>50</v>
      </c>
      <c r="R15">
        <f t="shared" si="0"/>
        <v>100000</v>
      </c>
      <c r="S15">
        <f t="shared" si="1"/>
        <v>183.17417545887804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188.56226022752276</v>
      </c>
      <c r="AC15">
        <f t="shared" si="2"/>
        <v>157.13759047205758</v>
      </c>
      <c r="AE15">
        <f t="shared" si="3"/>
        <v>0</v>
      </c>
      <c r="AF15">
        <f t="shared" si="4"/>
        <v>0</v>
      </c>
      <c r="AG15">
        <f t="shared" si="4"/>
        <v>-42.892943308849347</v>
      </c>
      <c r="AH15">
        <f t="shared" si="5"/>
        <v>-251.72327700261079</v>
      </c>
      <c r="AI15">
        <f t="shared" si="6"/>
        <v>-294.61622031146015</v>
      </c>
      <c r="AJ15">
        <f t="shared" si="7"/>
        <v>31.424669755465175</v>
      </c>
      <c r="AK15">
        <f t="shared" si="22"/>
        <v>0.77310526693284332</v>
      </c>
      <c r="AL15">
        <f t="shared" si="8"/>
        <v>-262.41844528906216</v>
      </c>
      <c r="AN15">
        <f t="shared" si="9"/>
        <v>0</v>
      </c>
      <c r="AO15">
        <f t="shared" si="9"/>
        <v>0</v>
      </c>
      <c r="AP15">
        <f t="shared" si="9"/>
        <v>-19.546413597866593</v>
      </c>
      <c r="AQ15">
        <f t="shared" si="9"/>
        <v>-114.7108802740579</v>
      </c>
      <c r="AR15">
        <f t="shared" si="9"/>
        <v>-134.2572938719245</v>
      </c>
      <c r="AS15">
        <f t="shared" si="9"/>
        <v>14.320294781215592</v>
      </c>
      <c r="AT15">
        <f t="shared" si="9"/>
        <v>0.35230586050831192</v>
      </c>
      <c r="AU15">
        <f t="shared" si="9"/>
        <v>-119.58469323020061</v>
      </c>
      <c r="AW15">
        <v>12</v>
      </c>
      <c r="AX15">
        <f>IF(Z15&gt;0, (R15*SUMPRODUCT(K15:$K$98, X15:$X$98)-K15*$AZ$3)/Z15, 0)</f>
        <v>183.17417545887804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2.9506620000000002E-3</v>
      </c>
      <c r="Q16" s="4">
        <f t="shared" si="21"/>
        <v>50</v>
      </c>
      <c r="R16">
        <f t="shared" si="0"/>
        <v>100000</v>
      </c>
      <c r="S16">
        <f t="shared" si="1"/>
        <v>155.16302663705994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157.13759047205758</v>
      </c>
      <c r="AC16">
        <f t="shared" si="2"/>
        <v>131.38414166953658</v>
      </c>
      <c r="AE16">
        <f t="shared" si="3"/>
        <v>0</v>
      </c>
      <c r="AF16">
        <f t="shared" si="4"/>
        <v>0</v>
      </c>
      <c r="AG16">
        <f t="shared" si="4"/>
        <v>-42.337451297871276</v>
      </c>
      <c r="AH16">
        <f t="shared" si="5"/>
        <v>-253.1251557791521</v>
      </c>
      <c r="AI16">
        <f t="shared" si="6"/>
        <v>-295.46260707702339</v>
      </c>
      <c r="AJ16">
        <f t="shared" si="7"/>
        <v>25.753448802521007</v>
      </c>
      <c r="AK16">
        <f t="shared" si="22"/>
        <v>1.1156768923516089</v>
      </c>
      <c r="AL16">
        <f t="shared" si="8"/>
        <v>-268.5934813821508</v>
      </c>
      <c r="AN16">
        <f t="shared" si="9"/>
        <v>0</v>
      </c>
      <c r="AO16">
        <f t="shared" si="9"/>
        <v>0</v>
      </c>
      <c r="AP16">
        <f t="shared" si="9"/>
        <v>-18.251134804700047</v>
      </c>
      <c r="AQ16">
        <f t="shared" si="9"/>
        <v>-109.11902344056048</v>
      </c>
      <c r="AR16">
        <f t="shared" si="9"/>
        <v>-127.37015824526054</v>
      </c>
      <c r="AS16">
        <f t="shared" si="9"/>
        <v>11.101983028543453</v>
      </c>
      <c r="AT16">
        <f t="shared" si="9"/>
        <v>0.48095406635452936</v>
      </c>
      <c r="AU16">
        <f t="shared" si="9"/>
        <v>-115.78722115036257</v>
      </c>
      <c r="AW16">
        <v>13</v>
      </c>
      <c r="AX16">
        <f>IF(Z16&gt;0, (R16*SUMPRODUCT(K16:$K$98, X16:$X$98)-K16*$AZ$3)/Z16, 0)</f>
        <v>155.16302663705994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3.0134020000000001E-3</v>
      </c>
      <c r="Q17" s="4">
        <f t="shared" si="21"/>
        <v>50</v>
      </c>
      <c r="R17">
        <f t="shared" si="0"/>
        <v>100000</v>
      </c>
      <c r="S17">
        <f t="shared" si="1"/>
        <v>138.44127933123286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131.38414166953658</v>
      </c>
      <c r="AC17">
        <f t="shared" si="2"/>
        <v>115.69952213678607</v>
      </c>
      <c r="AE17">
        <f t="shared" si="3"/>
        <v>0</v>
      </c>
      <c r="AF17">
        <f t="shared" si="4"/>
        <v>0</v>
      </c>
      <c r="AG17">
        <f t="shared" si="4"/>
        <v>-41.786497024476652</v>
      </c>
      <c r="AH17">
        <f t="shared" si="5"/>
        <v>-255.15952083181583</v>
      </c>
      <c r="AI17">
        <f t="shared" si="6"/>
        <v>-296.94601785629249</v>
      </c>
      <c r="AJ17">
        <f t="shared" si="7"/>
        <v>15.684619532750503</v>
      </c>
      <c r="AK17">
        <f t="shared" si="22"/>
        <v>1.8131011550396048</v>
      </c>
      <c r="AL17">
        <f t="shared" si="8"/>
        <v>-279.44829716850239</v>
      </c>
      <c r="AN17">
        <f t="shared" si="9"/>
        <v>0</v>
      </c>
      <c r="AO17">
        <f t="shared" si="9"/>
        <v>0</v>
      </c>
      <c r="AP17">
        <f t="shared" si="9"/>
        <v>-16.933282055396024</v>
      </c>
      <c r="AQ17">
        <f t="shared" si="9"/>
        <v>-103.39914668688236</v>
      </c>
      <c r="AR17">
        <f t="shared" si="9"/>
        <v>-120.33242874227838</v>
      </c>
      <c r="AS17">
        <f t="shared" si="9"/>
        <v>6.355930872216117</v>
      </c>
      <c r="AT17">
        <f t="shared" si="9"/>
        <v>0.73472904979965736</v>
      </c>
      <c r="AU17">
        <f t="shared" si="9"/>
        <v>-113.24176882026262</v>
      </c>
      <c r="AW17">
        <v>14</v>
      </c>
      <c r="AX17">
        <f>IF(Z17&gt;0, (R17*SUMPRODUCT(K17:$K$98, X17:$X$98)-K17*$AZ$3)/Z17, 0)</f>
        <v>138.44127933123286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3.0789929999999999E-3</v>
      </c>
      <c r="Q18" s="4">
        <f t="shared" si="21"/>
        <v>50</v>
      </c>
      <c r="R18">
        <f t="shared" si="0"/>
        <v>100000</v>
      </c>
      <c r="S18">
        <f t="shared" si="1"/>
        <v>133.54961080851385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115.69952213678607</v>
      </c>
      <c r="AC18">
        <f t="shared" si="2"/>
        <v>110.15164346561005</v>
      </c>
      <c r="AE18">
        <f t="shared" si="3"/>
        <v>0</v>
      </c>
      <c r="AF18">
        <f t="shared" si="4"/>
        <v>0</v>
      </c>
      <c r="AG18">
        <f t="shared" si="4"/>
        <v>-41.239971722398998</v>
      </c>
      <c r="AH18">
        <f t="shared" si="5"/>
        <v>-257.3206636657689</v>
      </c>
      <c r="AI18">
        <f t="shared" si="6"/>
        <v>-298.5606353881679</v>
      </c>
      <c r="AJ18">
        <f t="shared" si="7"/>
        <v>5.5478786711760222</v>
      </c>
      <c r="AK18">
        <f t="shared" si="22"/>
        <v>2.4991096781545794</v>
      </c>
      <c r="AL18">
        <f t="shared" si="8"/>
        <v>-290.51364703883729</v>
      </c>
      <c r="AN18">
        <f t="shared" si="9"/>
        <v>0</v>
      </c>
      <c r="AO18">
        <f t="shared" si="9"/>
        <v>0</v>
      </c>
      <c r="AP18">
        <f t="shared" si="9"/>
        <v>-15.595195761409547</v>
      </c>
      <c r="AQ18">
        <f t="shared" si="9"/>
        <v>-97.307683679712525</v>
      </c>
      <c r="AR18">
        <f t="shared" si="9"/>
        <v>-112.90287944112207</v>
      </c>
      <c r="AS18">
        <f t="shared" si="9"/>
        <v>2.0979707386789088</v>
      </c>
      <c r="AT18">
        <f t="shared" si="9"/>
        <v>0.94505653210439899</v>
      </c>
      <c r="AU18">
        <f t="shared" si="9"/>
        <v>-109.85985217033877</v>
      </c>
      <c r="AW18">
        <v>15</v>
      </c>
      <c r="AX18">
        <f>IF(Z18&gt;0, (R18*SUMPRODUCT(K18:$K$98, X18:$X$98)-K18*$AZ$3)/Z18, 0)</f>
        <v>133.54961080851385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3.1512390000000001E-3</v>
      </c>
      <c r="Q19" s="4">
        <f t="shared" si="21"/>
        <v>50</v>
      </c>
      <c r="R19">
        <f t="shared" si="0"/>
        <v>100000</v>
      </c>
      <c r="S19">
        <f t="shared" si="1"/>
        <v>128.98757673181609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110.15164346561005</v>
      </c>
      <c r="AC19">
        <f t="shared" si="2"/>
        <v>104.98973474693389</v>
      </c>
      <c r="AE19">
        <f t="shared" si="3"/>
        <v>0</v>
      </c>
      <c r="AF19">
        <f t="shared" si="4"/>
        <v>0</v>
      </c>
      <c r="AG19">
        <f t="shared" si="4"/>
        <v>-40.697614997924489</v>
      </c>
      <c r="AH19">
        <f t="shared" si="5"/>
        <v>-259.91401450104178</v>
      </c>
      <c r="AI19">
        <f t="shared" si="6"/>
        <v>-300.61162949896629</v>
      </c>
      <c r="AJ19">
        <f t="shared" si="7"/>
        <v>5.161908718676159</v>
      </c>
      <c r="AK19">
        <f t="shared" si="22"/>
        <v>2.4563816492831041</v>
      </c>
      <c r="AL19">
        <f t="shared" si="8"/>
        <v>-292.99333913100702</v>
      </c>
      <c r="AN19">
        <f t="shared" si="9"/>
        <v>0</v>
      </c>
      <c r="AO19">
        <f t="shared" si="9"/>
        <v>0</v>
      </c>
      <c r="AP19">
        <f t="shared" si="9"/>
        <v>-14.35241967238596</v>
      </c>
      <c r="AQ19">
        <f t="shared" si="9"/>
        <v>-91.661268480814059</v>
      </c>
      <c r="AR19">
        <f t="shared" si="9"/>
        <v>-106.01368815320004</v>
      </c>
      <c r="AS19">
        <f t="shared" si="9"/>
        <v>1.8203985723676084</v>
      </c>
      <c r="AT19">
        <f t="shared" si="9"/>
        <v>0.86626747802928106</v>
      </c>
      <c r="AU19">
        <f t="shared" si="9"/>
        <v>-103.32702210280314</v>
      </c>
      <c r="AW19">
        <v>16</v>
      </c>
      <c r="AX19">
        <f>IF(Z19&gt;0, (R19*SUMPRODUCT(K19:$K$98, X19:$X$98)-K19*$AZ$3)/Z19, 0)</f>
        <v>128.98757673181609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3.229188E-3</v>
      </c>
      <c r="Q20" s="4">
        <f t="shared" si="21"/>
        <v>50</v>
      </c>
      <c r="R20">
        <f t="shared" si="0"/>
        <v>100000</v>
      </c>
      <c r="S20">
        <f t="shared" si="1"/>
        <v>98.320013236938976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104.98973474693389</v>
      </c>
      <c r="AC20">
        <f t="shared" si="2"/>
        <v>78.969098082741539</v>
      </c>
      <c r="AE20">
        <f t="shared" si="3"/>
        <v>0</v>
      </c>
      <c r="AF20">
        <f t="shared" si="4"/>
        <v>0</v>
      </c>
      <c r="AG20">
        <f t="shared" si="4"/>
        <v>-40.159218597965328</v>
      </c>
      <c r="AH20">
        <f t="shared" si="5"/>
        <v>-262.8404999598356</v>
      </c>
      <c r="AI20">
        <f t="shared" si="6"/>
        <v>-302.99971855780092</v>
      </c>
      <c r="AJ20">
        <f t="shared" si="7"/>
        <v>26.020636664192352</v>
      </c>
      <c r="AK20">
        <f t="shared" si="22"/>
        <v>0.45145585941181571</v>
      </c>
      <c r="AL20">
        <f t="shared" si="8"/>
        <v>-276.52762603419677</v>
      </c>
      <c r="AN20">
        <f t="shared" si="9"/>
        <v>0</v>
      </c>
      <c r="AO20">
        <f t="shared" si="9"/>
        <v>0</v>
      </c>
      <c r="AP20">
        <f t="shared" si="9"/>
        <v>-13.433129862738374</v>
      </c>
      <c r="AQ20">
        <f t="shared" si="9"/>
        <v>-87.919304518699946</v>
      </c>
      <c r="AR20">
        <f t="shared" si="9"/>
        <v>-101.35243438143833</v>
      </c>
      <c r="AS20">
        <f t="shared" si="9"/>
        <v>8.703819536940312</v>
      </c>
      <c r="AT20">
        <f t="shared" si="9"/>
        <v>0.15101053751778765</v>
      </c>
      <c r="AU20">
        <f t="shared" si="9"/>
        <v>-92.497604306980236</v>
      </c>
      <c r="AW20">
        <v>17</v>
      </c>
      <c r="AX20">
        <f>IF(Z20&gt;0, (R20*SUMPRODUCT(K20:$K$98, X20:$X$98)-K20*$AZ$3)/Z20, 0)</f>
        <v>98.320013236938976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3.318545E-3</v>
      </c>
      <c r="Q21" s="4">
        <f t="shared" si="21"/>
        <v>50</v>
      </c>
      <c r="R21">
        <f t="shared" si="0"/>
        <v>100000</v>
      </c>
      <c r="S21">
        <f t="shared" si="1"/>
        <v>63.554117213082662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78.969098082741539</v>
      </c>
      <c r="AC21">
        <f t="shared" si="2"/>
        <v>50.365819616733233</v>
      </c>
      <c r="AE21">
        <f t="shared" si="3"/>
        <v>0</v>
      </c>
      <c r="AF21">
        <f t="shared" si="4"/>
        <v>0</v>
      </c>
      <c r="AG21">
        <f t="shared" si="4"/>
        <v>-39.624356237903491</v>
      </c>
      <c r="AH21">
        <f t="shared" si="5"/>
        <v>-266.54034816436968</v>
      </c>
      <c r="AI21">
        <f t="shared" si="6"/>
        <v>-306.16470440227317</v>
      </c>
      <c r="AJ21">
        <f t="shared" si="7"/>
        <v>28.603278466008305</v>
      </c>
      <c r="AK21">
        <f t="shared" si="22"/>
        <v>0.12635055693238648</v>
      </c>
      <c r="AL21">
        <f t="shared" si="8"/>
        <v>-277.43507537933249</v>
      </c>
      <c r="AN21">
        <f t="shared" si="9"/>
        <v>0</v>
      </c>
      <c r="AO21">
        <f t="shared" si="9"/>
        <v>0</v>
      </c>
      <c r="AP21">
        <f t="shared" si="9"/>
        <v>-12.603860895940139</v>
      </c>
      <c r="AQ21">
        <f t="shared" si="9"/>
        <v>-84.782133777750317</v>
      </c>
      <c r="AR21">
        <f t="shared" si="9"/>
        <v>-97.385994673690462</v>
      </c>
      <c r="AS21">
        <f t="shared" si="9"/>
        <v>9.0982359634792971</v>
      </c>
      <c r="AT21">
        <f t="shared" si="9"/>
        <v>4.0190049628541877E-2</v>
      </c>
      <c r="AU21">
        <f t="shared" si="9"/>
        <v>-88.24756866058263</v>
      </c>
      <c r="AW21">
        <v>18</v>
      </c>
      <c r="AX21">
        <f>IF(Z21&gt;0, (R21*SUMPRODUCT(K21:$K$98, X21:$X$98)-K21*$AZ$3)/Z21, 0)</f>
        <v>63.554117213082662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3.4212090000000001E-3</v>
      </c>
      <c r="Q22" s="4">
        <f t="shared" si="21"/>
        <v>50</v>
      </c>
      <c r="R22">
        <f t="shared" si="0"/>
        <v>100000</v>
      </c>
      <c r="S22">
        <f t="shared" si="1"/>
        <v>53.450142504892902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50.365819616733233</v>
      </c>
      <c r="AC22">
        <f t="shared" si="2"/>
        <v>41.790046802458392</v>
      </c>
      <c r="AE22">
        <f t="shared" si="3"/>
        <v>0</v>
      </c>
      <c r="AF22">
        <f t="shared" si="4"/>
        <v>0</v>
      </c>
      <c r="AG22">
        <f t="shared" si="4"/>
        <v>-39.092549471344135</v>
      </c>
      <c r="AH22">
        <f t="shared" si="5"/>
        <v>-271.12640836064315</v>
      </c>
      <c r="AI22">
        <f t="shared" si="6"/>
        <v>-310.21895783198727</v>
      </c>
      <c r="AJ22">
        <f t="shared" si="7"/>
        <v>8.5757728142748419</v>
      </c>
      <c r="AK22">
        <f t="shared" si="22"/>
        <v>1.057682211951398</v>
      </c>
      <c r="AL22">
        <f t="shared" si="8"/>
        <v>-300.58550280576105</v>
      </c>
      <c r="AN22">
        <f t="shared" si="9"/>
        <v>0</v>
      </c>
      <c r="AO22">
        <f t="shared" si="9"/>
        <v>0</v>
      </c>
      <c r="AP22">
        <f t="shared" si="9"/>
        <v>-11.61036586801942</v>
      </c>
      <c r="AQ22">
        <f t="shared" si="9"/>
        <v>-80.52370183368528</v>
      </c>
      <c r="AR22">
        <f t="shared" si="9"/>
        <v>-92.134067701704694</v>
      </c>
      <c r="AS22">
        <f t="shared" si="9"/>
        <v>2.5469779106561297</v>
      </c>
      <c r="AT22">
        <f t="shared" si="9"/>
        <v>0.3141283343992034</v>
      </c>
      <c r="AU22">
        <f t="shared" si="9"/>
        <v>-89.272961456649369</v>
      </c>
      <c r="AW22">
        <v>19</v>
      </c>
      <c r="AX22">
        <f>IF(Z22&gt;0, (R22*SUMPRODUCT(K22:$K$98, X22:$X$98)-K22*$AZ$3)/Z22, 0)</f>
        <v>53.450142504892902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3.53338E-3</v>
      </c>
      <c r="Q23" s="4">
        <f t="shared" si="21"/>
        <v>50</v>
      </c>
      <c r="R23">
        <f t="shared" si="0"/>
        <v>100000</v>
      </c>
      <c r="S23">
        <f t="shared" si="1"/>
        <v>98.883521009843207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41.790046802458392</v>
      </c>
      <c r="AC23">
        <f t="shared" si="2"/>
        <v>76.265883646049474</v>
      </c>
      <c r="AE23">
        <f t="shared" si="3"/>
        <v>0</v>
      </c>
      <c r="AF23">
        <f t="shared" si="4"/>
        <v>0</v>
      </c>
      <c r="AG23">
        <f t="shared" si="4"/>
        <v>-38.56349514417964</v>
      </c>
      <c r="AH23">
        <f t="shared" si="5"/>
        <v>-276.25766490211589</v>
      </c>
      <c r="AI23">
        <f t="shared" si="6"/>
        <v>-314.82116004629552</v>
      </c>
      <c r="AJ23">
        <f t="shared" si="7"/>
        <v>-34.475836843591082</v>
      </c>
      <c r="AK23">
        <f t="shared" si="22"/>
        <v>2.9253032761720879</v>
      </c>
      <c r="AL23">
        <f t="shared" si="8"/>
        <v>-346.37169361371451</v>
      </c>
      <c r="AN23">
        <f t="shared" si="9"/>
        <v>0</v>
      </c>
      <c r="AO23">
        <f t="shared" si="9"/>
        <v>0</v>
      </c>
      <c r="AP23">
        <f t="shared" si="9"/>
        <v>-10.226105691775434</v>
      </c>
      <c r="AQ23">
        <f t="shared" si="9"/>
        <v>-73.256847412040116</v>
      </c>
      <c r="AR23">
        <f t="shared" si="9"/>
        <v>-83.482953103815547</v>
      </c>
      <c r="AS23">
        <f t="shared" si="9"/>
        <v>-9.1421576300813747</v>
      </c>
      <c r="AT23">
        <f t="shared" si="9"/>
        <v>0.77571963772447838</v>
      </c>
      <c r="AU23">
        <f t="shared" si="9"/>
        <v>-91.84939109617244</v>
      </c>
      <c r="AW23">
        <v>20</v>
      </c>
      <c r="AX23">
        <f>IF(Z23&gt;0, (R23*SUMPRODUCT(K23:$K$98, X23:$X$98)-K23*$AZ$3)/Z23, 0)</f>
        <v>98.883521009843207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3.6617109999999998E-3</v>
      </c>
      <c r="Q24" s="4">
        <f t="shared" si="21"/>
        <v>50</v>
      </c>
      <c r="R24">
        <f t="shared" si="0"/>
        <v>100000</v>
      </c>
      <c r="S24">
        <f t="shared" si="1"/>
        <v>138.92810054886334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76.265883646049474</v>
      </c>
      <c r="AC24">
        <f t="shared" si="2"/>
        <v>105.68719576729212</v>
      </c>
      <c r="AE24">
        <f t="shared" si="3"/>
        <v>0</v>
      </c>
      <c r="AF24">
        <f t="shared" si="4"/>
        <v>0</v>
      </c>
      <c r="AG24">
        <f t="shared" si="4"/>
        <v>-38.036651818369947</v>
      </c>
      <c r="AH24">
        <f t="shared" si="5"/>
        <v>-282.41674873577836</v>
      </c>
      <c r="AI24">
        <f t="shared" si="6"/>
        <v>-320.45340055414829</v>
      </c>
      <c r="AJ24">
        <f t="shared" si="7"/>
        <v>-29.42131212124265</v>
      </c>
      <c r="AK24">
        <f t="shared" si="22"/>
        <v>5.3386118552234638</v>
      </c>
      <c r="AL24">
        <f t="shared" si="8"/>
        <v>-344.53610082016746</v>
      </c>
      <c r="AN24">
        <f t="shared" si="9"/>
        <v>0</v>
      </c>
      <c r="AO24">
        <f t="shared" si="9"/>
        <v>0</v>
      </c>
      <c r="AP24">
        <f t="shared" si="9"/>
        <v>-9.0057139206776249</v>
      </c>
      <c r="AQ24">
        <f t="shared" si="9"/>
        <v>-66.866149462029838</v>
      </c>
      <c r="AR24">
        <f t="shared" si="9"/>
        <v>-75.87186338270746</v>
      </c>
      <c r="AS24">
        <f t="shared" si="9"/>
        <v>-6.9659107063391117</v>
      </c>
      <c r="AT24">
        <f t="shared" si="9"/>
        <v>1.2639916712769415</v>
      </c>
      <c r="AU24">
        <f t="shared" si="9"/>
        <v>-81.573782417769635</v>
      </c>
      <c r="AW24">
        <v>21</v>
      </c>
      <c r="AX24">
        <f>IF(Z24&gt;0, (R24*SUMPRODUCT(K24:$K$98, X24:$X$98)-K24*$AZ$3)/Z24, 0)</f>
        <v>138.92810054886334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3.8071530000000002E-3</v>
      </c>
      <c r="Q25" s="4">
        <f t="shared" si="21"/>
        <v>50</v>
      </c>
      <c r="R25">
        <f t="shared" si="0"/>
        <v>100000</v>
      </c>
      <c r="S25">
        <f t="shared" si="1"/>
        <v>173.94407727618341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105.68719576729212</v>
      </c>
      <c r="AC25">
        <f t="shared" si="2"/>
        <v>130.49797445997888</v>
      </c>
      <c r="AE25">
        <f t="shared" si="3"/>
        <v>0</v>
      </c>
      <c r="AF25">
        <f t="shared" si="4"/>
        <v>0</v>
      </c>
      <c r="AG25">
        <f t="shared" si="4"/>
        <v>-37.511473947105983</v>
      </c>
      <c r="AH25">
        <f t="shared" si="5"/>
        <v>-289.62270616052518</v>
      </c>
      <c r="AI25">
        <f t="shared" si="6"/>
        <v>-327.13418010763115</v>
      </c>
      <c r="AJ25">
        <f t="shared" si="7"/>
        <v>-24.810778692686753</v>
      </c>
      <c r="AK25">
        <f t="shared" si="22"/>
        <v>7.3981037037104498</v>
      </c>
      <c r="AL25">
        <f t="shared" si="8"/>
        <v>-344.54685509660749</v>
      </c>
      <c r="AN25">
        <f t="shared" si="9"/>
        <v>0</v>
      </c>
      <c r="AO25">
        <f t="shared" si="9"/>
        <v>0</v>
      </c>
      <c r="AP25">
        <f t="shared" si="9"/>
        <v>-7.9297952238398199</v>
      </c>
      <c r="AQ25">
        <f t="shared" si="9"/>
        <v>-61.225233518302815</v>
      </c>
      <c r="AR25">
        <f t="shared" si="9"/>
        <v>-69.155028742142633</v>
      </c>
      <c r="AS25">
        <f t="shared" si="9"/>
        <v>-5.2449123874587986</v>
      </c>
      <c r="AT25">
        <f t="shared" si="9"/>
        <v>1.5639334113577494</v>
      </c>
      <c r="AU25">
        <f t="shared" si="9"/>
        <v>-72.836007718243692</v>
      </c>
      <c r="AW25">
        <v>22</v>
      </c>
      <c r="AX25">
        <f>IF(Z25&gt;0, (R25*SUMPRODUCT(K25:$K$98, X25:$X$98)-K25*$AZ$3)/Z25, 0)</f>
        <v>173.94407727618341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3.9582979999999999E-3</v>
      </c>
      <c r="Q26" s="4">
        <f t="shared" si="21"/>
        <v>50</v>
      </c>
      <c r="R26">
        <f t="shared" si="0"/>
        <v>100000</v>
      </c>
      <c r="S26">
        <f t="shared" si="1"/>
        <v>204.2927991861408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130.49797445997888</v>
      </c>
      <c r="AC26">
        <f t="shared" si="2"/>
        <v>151.12714107981571</v>
      </c>
      <c r="AE26">
        <f t="shared" si="3"/>
        <v>0</v>
      </c>
      <c r="AF26">
        <f t="shared" si="4"/>
        <v>0</v>
      </c>
      <c r="AG26">
        <f t="shared" si="4"/>
        <v>-36.987877615333041</v>
      </c>
      <c r="AH26">
        <f t="shared" si="5"/>
        <v>-296.96318460376347</v>
      </c>
      <c r="AI26">
        <f t="shared" si="6"/>
        <v>-333.95106221909651</v>
      </c>
      <c r="AJ26">
        <f t="shared" si="7"/>
        <v>-20.629166619836838</v>
      </c>
      <c r="AK26">
        <f t="shared" si="22"/>
        <v>9.1348582121985231</v>
      </c>
      <c r="AL26">
        <f t="shared" si="8"/>
        <v>-345.44537062673481</v>
      </c>
      <c r="AN26">
        <f t="shared" si="9"/>
        <v>0</v>
      </c>
      <c r="AO26">
        <f t="shared" si="9"/>
        <v>0</v>
      </c>
      <c r="AP26">
        <f t="shared" si="9"/>
        <v>-6.9813471241307914</v>
      </c>
      <c r="AQ26">
        <f t="shared" si="9"/>
        <v>-56.050879598097701</v>
      </c>
      <c r="AR26">
        <f t="shared" si="9"/>
        <v>-63.032226722228494</v>
      </c>
      <c r="AS26">
        <f t="shared" si="9"/>
        <v>-3.893691185863303</v>
      </c>
      <c r="AT26">
        <f t="shared" si="9"/>
        <v>1.72417614149988</v>
      </c>
      <c r="AU26">
        <f t="shared" si="9"/>
        <v>-65.201741766591908</v>
      </c>
      <c r="AW26">
        <v>23</v>
      </c>
      <c r="AX26">
        <f>IF(Z26&gt;0, (R26*SUMPRODUCT(K26:$K$98, X26:$X$98)-K26*$AZ$3)/Z26, 0)</f>
        <v>204.2927991861408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4.120851E-3</v>
      </c>
      <c r="Q27" s="4">
        <f t="shared" si="21"/>
        <v>50</v>
      </c>
      <c r="R27">
        <f t="shared" si="0"/>
        <v>100000</v>
      </c>
      <c r="S27">
        <f t="shared" si="1"/>
        <v>230.57436593544656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151.12714107981571</v>
      </c>
      <c r="AC27">
        <f t="shared" si="2"/>
        <v>168.16054731934264</v>
      </c>
      <c r="AE27">
        <f t="shared" si="3"/>
        <v>0</v>
      </c>
      <c r="AF27">
        <f t="shared" si="4"/>
        <v>0</v>
      </c>
      <c r="AG27">
        <f t="shared" si="4"/>
        <v>-36.465577306720689</v>
      </c>
      <c r="AH27">
        <f t="shared" si="5"/>
        <v>-304.84306491804557</v>
      </c>
      <c r="AI27">
        <f t="shared" si="6"/>
        <v>-341.30864222476623</v>
      </c>
      <c r="AJ27">
        <f t="shared" si="7"/>
        <v>-17.033406239526926</v>
      </c>
      <c r="AK27">
        <f t="shared" si="22"/>
        <v>10.578899875587101</v>
      </c>
      <c r="AL27">
        <f t="shared" si="8"/>
        <v>-347.76314858870603</v>
      </c>
      <c r="AN27">
        <f t="shared" si="9"/>
        <v>0</v>
      </c>
      <c r="AO27">
        <f t="shared" si="9"/>
        <v>0</v>
      </c>
      <c r="AP27">
        <f t="shared" si="9"/>
        <v>-6.1453255014389834</v>
      </c>
      <c r="AQ27">
        <f t="shared" si="9"/>
        <v>-51.373377281824098</v>
      </c>
      <c r="AR27">
        <f t="shared" si="9"/>
        <v>-57.518702783263073</v>
      </c>
      <c r="AS27">
        <f t="shared" si="9"/>
        <v>-2.8705380106745966</v>
      </c>
      <c r="AT27">
        <f t="shared" si="9"/>
        <v>1.7827986825984918</v>
      </c>
      <c r="AU27">
        <f t="shared" si="9"/>
        <v>-58.606442111339177</v>
      </c>
      <c r="AW27">
        <v>24</v>
      </c>
      <c r="AX27">
        <f>IF(Z27&gt;0, (R27*SUMPRODUCT(K27:$K$98, X27:$X$98)-K27*$AZ$3)/Z27, 0)</f>
        <v>230.57436593544656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4.2986129999999997E-3</v>
      </c>
      <c r="Q28" s="4">
        <f t="shared" si="21"/>
        <v>50</v>
      </c>
      <c r="R28">
        <f t="shared" si="0"/>
        <v>100000</v>
      </c>
      <c r="S28">
        <f t="shared" si="1"/>
        <v>253.22743024108971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168.16054731934264</v>
      </c>
      <c r="AC28">
        <f t="shared" si="2"/>
        <v>182.04099667825506</v>
      </c>
      <c r="AE28">
        <f t="shared" si="3"/>
        <v>0</v>
      </c>
      <c r="AF28">
        <f t="shared" si="4"/>
        <v>0</v>
      </c>
      <c r="AG28">
        <f t="shared" si="4"/>
        <v>-35.944170128990308</v>
      </c>
      <c r="AH28">
        <f t="shared" si="5"/>
        <v>-313.50280932634905</v>
      </c>
      <c r="AI28">
        <f t="shared" si="6"/>
        <v>-349.44697945533937</v>
      </c>
      <c r="AJ28">
        <f t="shared" si="7"/>
        <v>-13.880449358912415</v>
      </c>
      <c r="AK28">
        <f t="shared" si="22"/>
        <v>11.771238312353987</v>
      </c>
      <c r="AL28">
        <f t="shared" si="8"/>
        <v>-351.55619050189779</v>
      </c>
      <c r="AN28">
        <f t="shared" si="9"/>
        <v>0</v>
      </c>
      <c r="AO28">
        <f t="shared" si="9"/>
        <v>0</v>
      </c>
      <c r="AP28">
        <f t="shared" si="9"/>
        <v>-5.4084427413704255</v>
      </c>
      <c r="AQ28">
        <f t="shared" si="9"/>
        <v>-47.172100160209162</v>
      </c>
      <c r="AR28">
        <f t="shared" si="9"/>
        <v>-52.580542901579591</v>
      </c>
      <c r="AS28">
        <f t="shared" si="9"/>
        <v>-2.0885616586157205</v>
      </c>
      <c r="AT28">
        <f t="shared" si="9"/>
        <v>1.7711931637015301</v>
      </c>
      <c r="AU28">
        <f t="shared" si="9"/>
        <v>-52.897911396493782</v>
      </c>
      <c r="AW28">
        <v>25</v>
      </c>
      <c r="AX28">
        <f>IF(Z28&gt;0, (R28*SUMPRODUCT(K28:$K$98, X28:$X$98)-K28*$AZ$3)/Z28, 0)</f>
        <v>253.22743024108971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4.5124980000000002E-3</v>
      </c>
      <c r="Q29" s="4">
        <f t="shared" si="21"/>
        <v>50</v>
      </c>
      <c r="R29">
        <f t="shared" si="0"/>
        <v>100000</v>
      </c>
      <c r="S29">
        <f t="shared" si="1"/>
        <v>272.61073584845224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182.04099667825506</v>
      </c>
      <c r="AC29">
        <f t="shared" si="2"/>
        <v>193.13124173298911</v>
      </c>
      <c r="AE29">
        <f t="shared" si="3"/>
        <v>0</v>
      </c>
      <c r="AF29">
        <f t="shared" si="4"/>
        <v>0</v>
      </c>
      <c r="AG29">
        <f t="shared" si="4"/>
        <v>-35.422530431881668</v>
      </c>
      <c r="AH29">
        <f t="shared" si="5"/>
        <v>-324.39599163745697</v>
      </c>
      <c r="AI29">
        <f t="shared" si="6"/>
        <v>-359.81852206933866</v>
      </c>
      <c r="AJ29">
        <f t="shared" si="7"/>
        <v>-11.090245054734055</v>
      </c>
      <c r="AK29">
        <f t="shared" si="22"/>
        <v>12.742869767477854</v>
      </c>
      <c r="AL29">
        <f t="shared" si="8"/>
        <v>-358.16589735659488</v>
      </c>
      <c r="AN29">
        <f t="shared" si="9"/>
        <v>0</v>
      </c>
      <c r="AO29">
        <f t="shared" si="9"/>
        <v>0</v>
      </c>
      <c r="AP29">
        <f t="shared" si="9"/>
        <v>-4.7588863633064031</v>
      </c>
      <c r="AQ29">
        <f t="shared" si="9"/>
        <v>-43.581405452765281</v>
      </c>
      <c r="AR29">
        <f t="shared" si="9"/>
        <v>-48.340291816071691</v>
      </c>
      <c r="AS29">
        <f t="shared" si="9"/>
        <v>-1.4899335342005551</v>
      </c>
      <c r="AT29">
        <f t="shared" si="9"/>
        <v>1.7119575712541342</v>
      </c>
      <c r="AU29">
        <f t="shared" si="9"/>
        <v>-48.118267779018112</v>
      </c>
      <c r="AW29">
        <v>26</v>
      </c>
      <c r="AX29">
        <f>IF(Z29&gt;0, (R29*SUMPRODUCT(K29:$K$98, X29:$X$98)-K29*$AZ$3)/Z29, 0)</f>
        <v>272.61073584845224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4.7406419999999998E-3</v>
      </c>
      <c r="Q30" s="4">
        <f t="shared" si="21"/>
        <v>50</v>
      </c>
      <c r="R30">
        <f t="shared" si="0"/>
        <v>100000</v>
      </c>
      <c r="S30">
        <f t="shared" si="1"/>
        <v>288.7787894016252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193.13124173298911</v>
      </c>
      <c r="AC30">
        <f t="shared" si="2"/>
        <v>201.56978736499462</v>
      </c>
      <c r="AE30">
        <f t="shared" si="3"/>
        <v>0</v>
      </c>
      <c r="AF30">
        <f t="shared" si="4"/>
        <v>0</v>
      </c>
      <c r="AG30">
        <f t="shared" si="4"/>
        <v>-34.900379592051202</v>
      </c>
      <c r="AH30">
        <f t="shared" si="5"/>
        <v>-335.85107102331278</v>
      </c>
      <c r="AI30">
        <f t="shared" si="6"/>
        <v>-370.75145061536398</v>
      </c>
      <c r="AJ30">
        <f t="shared" si="7"/>
        <v>-8.4385456320055141</v>
      </c>
      <c r="AK30">
        <f t="shared" si="22"/>
        <v>13.519186921309238</v>
      </c>
      <c r="AL30">
        <f t="shared" si="8"/>
        <v>-365.67080932606024</v>
      </c>
      <c r="AN30">
        <f t="shared" si="9"/>
        <v>0</v>
      </c>
      <c r="AO30">
        <f t="shared" si="9"/>
        <v>0</v>
      </c>
      <c r="AP30">
        <f t="shared" si="9"/>
        <v>-4.1863726099162699</v>
      </c>
      <c r="AQ30">
        <f t="shared" si="9"/>
        <v>-40.286029584138561</v>
      </c>
      <c r="AR30">
        <f t="shared" si="9"/>
        <v>-44.47240219405483</v>
      </c>
      <c r="AS30">
        <f t="shared" si="9"/>
        <v>-1.0122209762269292</v>
      </c>
      <c r="AT30">
        <f t="shared" si="9"/>
        <v>1.6216543916501545</v>
      </c>
      <c r="AU30">
        <f t="shared" si="9"/>
        <v>-43.862968778631604</v>
      </c>
      <c r="AW30">
        <v>27</v>
      </c>
      <c r="AX30">
        <f>IF(Z30&gt;0, (R30*SUMPRODUCT(K30:$K$98, X30:$X$98)-K30*$AZ$3)/Z30, 0)</f>
        <v>288.7787894016252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4.9668849999999999E-3</v>
      </c>
      <c r="Q31" s="4">
        <f t="shared" si="21"/>
        <v>50</v>
      </c>
      <c r="R31">
        <f t="shared" si="0"/>
        <v>100000</v>
      </c>
      <c r="S31">
        <f t="shared" si="1"/>
        <v>302.12630704625678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201.56978736499462</v>
      </c>
      <c r="AC31">
        <f t="shared" si="2"/>
        <v>207.73014267797271</v>
      </c>
      <c r="AE31">
        <f t="shared" si="3"/>
        <v>0</v>
      </c>
      <c r="AF31">
        <f t="shared" si="4"/>
        <v>0</v>
      </c>
      <c r="AG31">
        <f t="shared" si="4"/>
        <v>-34.378029624240625</v>
      </c>
      <c r="AH31">
        <f t="shared" si="5"/>
        <v>-346.69234378013044</v>
      </c>
      <c r="AI31">
        <f t="shared" si="6"/>
        <v>-381.07037340437108</v>
      </c>
      <c r="AJ31">
        <f t="shared" si="7"/>
        <v>-6.1603553129780835</v>
      </c>
      <c r="AK31">
        <f t="shared" si="22"/>
        <v>14.109885115549625</v>
      </c>
      <c r="AL31">
        <f t="shared" si="8"/>
        <v>-373.12084360179955</v>
      </c>
      <c r="AN31">
        <f t="shared" si="9"/>
        <v>0</v>
      </c>
      <c r="AO31">
        <f t="shared" si="9"/>
        <v>0</v>
      </c>
      <c r="AP31">
        <f t="shared" si="9"/>
        <v>-3.681888975443306</v>
      </c>
      <c r="AQ31">
        <f t="shared" si="9"/>
        <v>-37.13077021536423</v>
      </c>
      <c r="AR31">
        <f t="shared" si="9"/>
        <v>-40.812659190807537</v>
      </c>
      <c r="AS31">
        <f t="shared" si="9"/>
        <v>-0.65977441289055894</v>
      </c>
      <c r="AT31">
        <f t="shared" si="9"/>
        <v>1.511169517844678</v>
      </c>
      <c r="AU31">
        <f t="shared" si="9"/>
        <v>-39.961264085853415</v>
      </c>
      <c r="AW31">
        <v>28</v>
      </c>
      <c r="AX31">
        <f>IF(Z31&gt;0, (R31*SUMPRODUCT(K31:$K$98, X31:$X$98)-K31*$AZ$3)/Z31, 0)</f>
        <v>302.12630704625678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5.2168930000000002E-3</v>
      </c>
      <c r="Q32" s="4">
        <f t="shared" si="21"/>
        <v>50</v>
      </c>
      <c r="R32">
        <f t="shared" si="0"/>
        <v>100000</v>
      </c>
      <c r="S32">
        <f t="shared" si="1"/>
        <v>313.20331957306098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207.73014267797271</v>
      </c>
      <c r="AC32">
        <f t="shared" si="2"/>
        <v>212.06935897789143</v>
      </c>
      <c r="AE32">
        <f t="shared" si="3"/>
        <v>0</v>
      </c>
      <c r="AF32">
        <f t="shared" si="4"/>
        <v>0</v>
      </c>
      <c r="AG32">
        <f t="shared" si="4"/>
        <v>-33.854902825897724</v>
      </c>
      <c r="AH32">
        <f t="shared" si="5"/>
        <v>-358.6930042009871</v>
      </c>
      <c r="AI32">
        <f t="shared" si="6"/>
        <v>-392.54790702688484</v>
      </c>
      <c r="AJ32">
        <f t="shared" si="7"/>
        <v>-4.3392162999187178</v>
      </c>
      <c r="AK32">
        <f t="shared" si="22"/>
        <v>14.541109987458091</v>
      </c>
      <c r="AL32">
        <f t="shared" si="8"/>
        <v>-382.34601333934552</v>
      </c>
      <c r="AN32">
        <f t="shared" si="9"/>
        <v>0</v>
      </c>
      <c r="AO32">
        <f t="shared" si="9"/>
        <v>0</v>
      </c>
      <c r="AP32">
        <f t="shared" si="9"/>
        <v>-3.2373768436304511</v>
      </c>
      <c r="AQ32">
        <f t="shared" si="9"/>
        <v>-34.300037183513133</v>
      </c>
      <c r="AR32">
        <f t="shared" si="9"/>
        <v>-37.537414027143583</v>
      </c>
      <c r="AS32">
        <f t="shared" si="9"/>
        <v>-0.41493778437652812</v>
      </c>
      <c r="AT32">
        <f t="shared" si="9"/>
        <v>1.3904943988812652</v>
      </c>
      <c r="AU32">
        <f t="shared" si="9"/>
        <v>-36.561857412638851</v>
      </c>
      <c r="AW32">
        <v>29</v>
      </c>
      <c r="AX32">
        <f>IF(Z32&gt;0, (R32*SUMPRODUCT(K32:$K$98, X32:$X$98)-K32*$AZ$3)/Z32, 0)</f>
        <v>313.20331957306098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5.4821100000000001E-3</v>
      </c>
      <c r="Q33" s="4">
        <f t="shared" si="21"/>
        <v>50</v>
      </c>
      <c r="R33">
        <f t="shared" si="0"/>
        <v>100000</v>
      </c>
      <c r="S33">
        <f t="shared" si="1"/>
        <v>322.21904271532298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212.06935897789143</v>
      </c>
      <c r="AC33">
        <f t="shared" si="2"/>
        <v>214.79609546873792</v>
      </c>
      <c r="AE33">
        <f t="shared" si="3"/>
        <v>0</v>
      </c>
      <c r="AF33">
        <f t="shared" si="4"/>
        <v>0</v>
      </c>
      <c r="AG33">
        <f t="shared" si="4"/>
        <v>-33.330757496307868</v>
      </c>
      <c r="AH33">
        <f t="shared" si="5"/>
        <v>-371.1926026617644</v>
      </c>
      <c r="AI33">
        <f t="shared" si="6"/>
        <v>-404.52336015807225</v>
      </c>
      <c r="AJ33">
        <f t="shared" si="7"/>
        <v>-2.7267364908464913</v>
      </c>
      <c r="AK33">
        <f t="shared" si="22"/>
        <v>14.844855128452402</v>
      </c>
      <c r="AL33">
        <f t="shared" si="8"/>
        <v>-392.40524152046635</v>
      </c>
      <c r="AN33">
        <f t="shared" si="9"/>
        <v>0</v>
      </c>
      <c r="AO33">
        <f t="shared" si="9"/>
        <v>0</v>
      </c>
      <c r="AP33">
        <f t="shared" si="9"/>
        <v>-2.8457637671659923</v>
      </c>
      <c r="AQ33">
        <f t="shared" si="9"/>
        <v>-31.692242800419521</v>
      </c>
      <c r="AR33">
        <f t="shared" si="9"/>
        <v>-34.538006567585512</v>
      </c>
      <c r="AS33">
        <f t="shared" si="9"/>
        <v>-0.23280742746755292</v>
      </c>
      <c r="AT33">
        <f t="shared" si="9"/>
        <v>1.2674464676675197</v>
      </c>
      <c r="AU33">
        <f t="shared" si="9"/>
        <v>-33.503367527385549</v>
      </c>
      <c r="AW33">
        <v>30</v>
      </c>
      <c r="AX33">
        <f>IF(Z33&gt;0, (R33*SUMPRODUCT(K33:$K$98, X33:$X$98)-K33*$AZ$3)/Z33, 0)</f>
        <v>322.21904271532298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5.7777469999999997E-3</v>
      </c>
      <c r="Q34" s="4">
        <f t="shared" si="21"/>
        <v>50</v>
      </c>
      <c r="R34">
        <f t="shared" si="0"/>
        <v>100000</v>
      </c>
      <c r="S34">
        <f t="shared" si="1"/>
        <v>329.46853727698044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214.79609546873792</v>
      </c>
      <c r="AC34">
        <f t="shared" si="2"/>
        <v>216.16347202042508</v>
      </c>
      <c r="AE34">
        <f t="shared" si="3"/>
        <v>0</v>
      </c>
      <c r="AF34">
        <f t="shared" si="4"/>
        <v>0</v>
      </c>
      <c r="AG34">
        <f t="shared" si="4"/>
        <v>-32.804873237212774</v>
      </c>
      <c r="AH34">
        <f t="shared" si="5"/>
        <v>-385.15336826404052</v>
      </c>
      <c r="AI34">
        <f t="shared" si="6"/>
        <v>-417.95824150125327</v>
      </c>
      <c r="AJ34">
        <f t="shared" si="7"/>
        <v>-1.3673765516871583</v>
      </c>
      <c r="AK34">
        <f t="shared" si="22"/>
        <v>15.035726682811656</v>
      </c>
      <c r="AL34">
        <f t="shared" si="8"/>
        <v>-404.28989137012877</v>
      </c>
      <c r="AN34">
        <f t="shared" si="9"/>
        <v>0</v>
      </c>
      <c r="AO34">
        <f t="shared" si="9"/>
        <v>0</v>
      </c>
      <c r="AP34">
        <f t="shared" si="9"/>
        <v>-2.500771452165965</v>
      </c>
      <c r="AQ34">
        <f t="shared" si="9"/>
        <v>-29.360898336521444</v>
      </c>
      <c r="AR34">
        <f t="shared" si="9"/>
        <v>-31.861669788687404</v>
      </c>
      <c r="AS34">
        <f t="shared" si="9"/>
        <v>-0.10423744728699089</v>
      </c>
      <c r="AT34">
        <f t="shared" si="9"/>
        <v>1.1461990960627217</v>
      </c>
      <c r="AU34">
        <f t="shared" ref="AU34:AU89" si="23">AL34*$K34</f>
        <v>-30.819708139911675</v>
      </c>
      <c r="AW34">
        <v>31</v>
      </c>
      <c r="AX34">
        <f>IF(Z34&gt;0, (R34*SUMPRODUCT(K34:$K$98, X34:$X$98)-K34*$AZ$3)/Z34, 0)</f>
        <v>329.46853727698044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6.1180619999999996E-3</v>
      </c>
      <c r="Q35" s="4">
        <f t="shared" si="21"/>
        <v>50</v>
      </c>
      <c r="R35">
        <f t="shared" si="0"/>
        <v>100000</v>
      </c>
      <c r="S35">
        <f t="shared" si="1"/>
        <v>335.10855059297853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216.16347202042508</v>
      </c>
      <c r="AC35">
        <f t="shared" si="2"/>
        <v>216.32009096257045</v>
      </c>
      <c r="AE35">
        <f t="shared" si="3"/>
        <v>0</v>
      </c>
      <c r="AF35">
        <f t="shared" ref="AF35:AG66" si="24">-$Z35*P35</f>
        <v>0</v>
      </c>
      <c r="AG35">
        <f t="shared" si="24"/>
        <v>-32.276122256473236</v>
      </c>
      <c r="AH35">
        <f t="shared" si="5"/>
        <v>-401.40449673481692</v>
      </c>
      <c r="AI35">
        <f t="shared" ref="AI35:AI66" si="25">SUM(AE35:AH35)</f>
        <v>-433.68061899129015</v>
      </c>
      <c r="AJ35">
        <f t="shared" si="7"/>
        <v>-0.15661894214537142</v>
      </c>
      <c r="AK35">
        <f t="shared" si="22"/>
        <v>15.131443041429756</v>
      </c>
      <c r="AL35">
        <f t="shared" si="8"/>
        <v>-418.70579489200577</v>
      </c>
      <c r="AN35">
        <f t="shared" ref="AN35:AT66" si="26">AE35*$K35</f>
        <v>0</v>
      </c>
      <c r="AO35">
        <f t="shared" si="26"/>
        <v>0</v>
      </c>
      <c r="AP35">
        <f t="shared" si="26"/>
        <v>-2.1968427346893962</v>
      </c>
      <c r="AQ35">
        <f t="shared" si="26"/>
        <v>-27.321204986038229</v>
      </c>
      <c r="AR35">
        <f t="shared" si="26"/>
        <v>-29.518047720727626</v>
      </c>
      <c r="AS35">
        <f t="shared" si="26"/>
        <v>-1.066011531474456E-2</v>
      </c>
      <c r="AT35">
        <f t="shared" si="26"/>
        <v>1.0299068905114384</v>
      </c>
      <c r="AU35">
        <f t="shared" si="23"/>
        <v>-28.498800945530931</v>
      </c>
      <c r="AW35">
        <v>32</v>
      </c>
      <c r="AX35">
        <f>IF(Z35&gt;0, (R35*SUMPRODUCT(K35:$K$98, X35:$X$98)-K35*$AZ$3)/Z35, 0)</f>
        <v>335.10855059297853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6.4830920000000002E-3</v>
      </c>
      <c r="Q36" s="4">
        <f t="shared" si="21"/>
        <v>50</v>
      </c>
      <c r="R36">
        <f t="shared" si="0"/>
        <v>100000</v>
      </c>
      <c r="S36">
        <f t="shared" si="1"/>
        <v>339.20276674142144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216.32009096257045</v>
      </c>
      <c r="AC36">
        <f t="shared" si="2"/>
        <v>215.35381211819899</v>
      </c>
      <c r="AE36">
        <f t="shared" si="3"/>
        <v>0</v>
      </c>
      <c r="AF36">
        <f t="shared" si="24"/>
        <v>0</v>
      </c>
      <c r="AG36">
        <f t="shared" si="24"/>
        <v>-31.744111963916545</v>
      </c>
      <c r="AH36">
        <f t="shared" si="5"/>
        <v>-418.49813998392716</v>
      </c>
      <c r="AI36">
        <f t="shared" si="25"/>
        <v>-450.24225194784373</v>
      </c>
      <c r="AJ36">
        <f t="shared" si="7"/>
        <v>0.96627884437145894</v>
      </c>
      <c r="AK36">
        <f t="shared" si="22"/>
        <v>15.142406367379932</v>
      </c>
      <c r="AL36">
        <f t="shared" si="8"/>
        <v>-434.13356673609235</v>
      </c>
      <c r="AN36">
        <f t="shared" si="26"/>
        <v>0</v>
      </c>
      <c r="AO36">
        <f t="shared" si="26"/>
        <v>0</v>
      </c>
      <c r="AP36">
        <f t="shared" si="26"/>
        <v>-1.9291356908785531</v>
      </c>
      <c r="AQ36">
        <f t="shared" si="26"/>
        <v>-25.432738497362404</v>
      </c>
      <c r="AR36">
        <f t="shared" si="26"/>
        <v>-27.361874188240957</v>
      </c>
      <c r="AS36">
        <f t="shared" si="26"/>
        <v>5.8722165803118481E-2</v>
      </c>
      <c r="AT36">
        <f t="shared" si="26"/>
        <v>0.92022598087809859</v>
      </c>
      <c r="AU36">
        <f t="shared" si="23"/>
        <v>-26.382926041559742</v>
      </c>
      <c r="AW36">
        <v>33</v>
      </c>
      <c r="AX36">
        <f>IF(Z36&gt;0, (R36*SUMPRODUCT(K36:$K$98, X36:$X$98)-K36*$AZ$3)/Z36, 0)</f>
        <v>339.20276674142144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6.8699859999999998E-3</v>
      </c>
      <c r="Q37" s="4">
        <f t="shared" si="21"/>
        <v>50</v>
      </c>
      <c r="R37">
        <f t="shared" si="0"/>
        <v>100000</v>
      </c>
      <c r="S37">
        <f t="shared" si="1"/>
        <v>341.97678087562394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215.35381211819899</v>
      </c>
      <c r="AC37">
        <f t="shared" si="2"/>
        <v>213.45225767589633</v>
      </c>
      <c r="AE37">
        <f t="shared" si="3"/>
        <v>0</v>
      </c>
      <c r="AF37">
        <f t="shared" si="24"/>
        <v>0</v>
      </c>
      <c r="AG37">
        <f t="shared" si="24"/>
        <v>-31.208589239502839</v>
      </c>
      <c r="AH37">
        <f t="shared" si="5"/>
        <v>-436.16320954907826</v>
      </c>
      <c r="AI37">
        <f t="shared" si="25"/>
        <v>-467.37179878858109</v>
      </c>
      <c r="AJ37">
        <f t="shared" si="7"/>
        <v>1.901554442302654</v>
      </c>
      <c r="AK37">
        <f t="shared" si="22"/>
        <v>15.074766848273931</v>
      </c>
      <c r="AL37">
        <f t="shared" si="8"/>
        <v>-450.39547749800448</v>
      </c>
      <c r="AN37">
        <f t="shared" si="26"/>
        <v>0</v>
      </c>
      <c r="AO37">
        <f t="shared" si="26"/>
        <v>0</v>
      </c>
      <c r="AP37">
        <f t="shared" si="26"/>
        <v>-1.693384998911903</v>
      </c>
      <c r="AQ37">
        <f t="shared" si="26"/>
        <v>-23.666312836492828</v>
      </c>
      <c r="AR37">
        <f t="shared" si="26"/>
        <v>-25.359697835404731</v>
      </c>
      <c r="AS37">
        <f t="shared" si="26"/>
        <v>0.103178767309794</v>
      </c>
      <c r="AT37">
        <f t="shared" si="26"/>
        <v>0.81796020470703601</v>
      </c>
      <c r="AU37">
        <f t="shared" si="23"/>
        <v>-24.4385588633879</v>
      </c>
      <c r="AW37">
        <v>34</v>
      </c>
      <c r="AX37">
        <f>IF(Z37&gt;0, (R37*SUMPRODUCT(K37:$K$98, X37:$X$98)-K37*$AZ$3)/Z37, 0)</f>
        <v>341.97678087562394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7.3063119999999997E-3</v>
      </c>
      <c r="Q38" s="4">
        <f t="shared" si="21"/>
        <v>50</v>
      </c>
      <c r="R38">
        <f t="shared" si="0"/>
        <v>100000</v>
      </c>
      <c r="S38">
        <f t="shared" si="1"/>
        <v>343.66865502728007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213.45225767589633</v>
      </c>
      <c r="AC38">
        <f t="shared" si="2"/>
        <v>210.79593060284969</v>
      </c>
      <c r="AE38">
        <f t="shared" si="3"/>
        <v>0</v>
      </c>
      <c r="AF38">
        <f t="shared" si="24"/>
        <v>0</v>
      </c>
      <c r="AG38">
        <f t="shared" si="24"/>
        <v>-30.668483657044156</v>
      </c>
      <c r="AH38">
        <f t="shared" si="5"/>
        <v>-456.03938012730089</v>
      </c>
      <c r="AI38">
        <f t="shared" si="25"/>
        <v>-486.70786378434502</v>
      </c>
      <c r="AJ38">
        <f t="shared" si="7"/>
        <v>2.65632707304664</v>
      </c>
      <c r="AK38">
        <f t="shared" si="22"/>
        <v>14.941658037312745</v>
      </c>
      <c r="AL38">
        <f t="shared" si="8"/>
        <v>-469.10987867398563</v>
      </c>
      <c r="AN38">
        <f t="shared" si="26"/>
        <v>0</v>
      </c>
      <c r="AO38">
        <f t="shared" si="26"/>
        <v>0</v>
      </c>
      <c r="AP38">
        <f t="shared" si="26"/>
        <v>-1.4857845980219766</v>
      </c>
      <c r="AQ38">
        <f t="shared" si="26"/>
        <v>-22.093569889589325</v>
      </c>
      <c r="AR38">
        <f t="shared" si="26"/>
        <v>-23.579354487611301</v>
      </c>
      <c r="AS38">
        <f t="shared" si="26"/>
        <v>0.1286900877322959</v>
      </c>
      <c r="AT38">
        <f t="shared" si="26"/>
        <v>0.7238729383887057</v>
      </c>
      <c r="AU38">
        <f t="shared" si="23"/>
        <v>-22.726791461490301</v>
      </c>
      <c r="AW38">
        <v>35</v>
      </c>
      <c r="AX38">
        <f>IF(Z38&gt;0, (R38*SUMPRODUCT(K38:$K$98, X38:$X$98)-K38*$AZ$3)/Z38, 0)</f>
        <v>343.66865502728007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7.7977719999999997E-3</v>
      </c>
      <c r="Q39" s="4">
        <f t="shared" si="21"/>
        <v>50</v>
      </c>
      <c r="R39">
        <f t="shared" si="0"/>
        <v>100000</v>
      </c>
      <c r="S39">
        <f t="shared" si="1"/>
        <v>344.36089797537232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210.79593060284969</v>
      </c>
      <c r="AC39">
        <f t="shared" si="2"/>
        <v>207.46127657348009</v>
      </c>
      <c r="AE39">
        <f t="shared" si="3"/>
        <v>0</v>
      </c>
      <c r="AF39">
        <f t="shared" si="24"/>
        <v>0</v>
      </c>
      <c r="AG39">
        <f t="shared" si="24"/>
        <v>-30.122652977330354</v>
      </c>
      <c r="AH39">
        <f t="shared" si="5"/>
        <v>-478.291686286713</v>
      </c>
      <c r="AI39">
        <f t="shared" si="25"/>
        <v>-508.41433926404335</v>
      </c>
      <c r="AJ39">
        <f t="shared" si="7"/>
        <v>3.3346540293696023</v>
      </c>
      <c r="AK39">
        <f t="shared" si="22"/>
        <v>14.755715142199479</v>
      </c>
      <c r="AL39">
        <f t="shared" si="8"/>
        <v>-490.32397009247427</v>
      </c>
      <c r="AN39">
        <f t="shared" si="26"/>
        <v>0</v>
      </c>
      <c r="AO39">
        <f t="shared" si="26"/>
        <v>0</v>
      </c>
      <c r="AP39">
        <f t="shared" si="26"/>
        <v>-1.3029829843797049</v>
      </c>
      <c r="AQ39">
        <f t="shared" si="26"/>
        <v>-20.688945600869683</v>
      </c>
      <c r="AR39">
        <f t="shared" si="26"/>
        <v>-21.991928585249386</v>
      </c>
      <c r="AS39">
        <f t="shared" si="26"/>
        <v>0.14424351873428154</v>
      </c>
      <c r="AT39">
        <f t="shared" si="26"/>
        <v>0.63827199307807581</v>
      </c>
      <c r="AU39">
        <f t="shared" si="23"/>
        <v>-21.20941307343703</v>
      </c>
      <c r="AW39">
        <v>36</v>
      </c>
      <c r="AX39">
        <f>IF(Z39&gt;0, (R39*SUMPRODUCT(K39:$K$98, X39:$X$98)-K39*$AZ$3)/Z39, 0)</f>
        <v>344.36089797537232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8.3605269999999995E-3</v>
      </c>
      <c r="Q40" s="4">
        <f t="shared" si="21"/>
        <v>50</v>
      </c>
      <c r="R40">
        <f t="shared" si="0"/>
        <v>100000</v>
      </c>
      <c r="S40">
        <f t="shared" si="1"/>
        <v>344.13969904414603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207.46127657348009</v>
      </c>
      <c r="AC40">
        <f t="shared" si="2"/>
        <v>203.52136299066376</v>
      </c>
      <c r="AE40">
        <f t="shared" si="3"/>
        <v>0</v>
      </c>
      <c r="AF40">
        <f t="shared" si="24"/>
        <v>0</v>
      </c>
      <c r="AG40">
        <f t="shared" si="24"/>
        <v>-29.569585194028452</v>
      </c>
      <c r="AH40">
        <f t="shared" si="5"/>
        <v>-503.68250705720163</v>
      </c>
      <c r="AI40">
        <f t="shared" si="25"/>
        <v>-533.25209225123012</v>
      </c>
      <c r="AJ40">
        <f t="shared" si="7"/>
        <v>3.939913582816331</v>
      </c>
      <c r="AK40">
        <f t="shared" si="22"/>
        <v>14.522289360143608</v>
      </c>
      <c r="AL40">
        <f t="shared" si="8"/>
        <v>-514.78988930827018</v>
      </c>
      <c r="AN40">
        <f t="shared" si="26"/>
        <v>0</v>
      </c>
      <c r="AO40">
        <f t="shared" si="26"/>
        <v>0</v>
      </c>
      <c r="AP40">
        <f t="shared" si="26"/>
        <v>-1.142017437602197</v>
      </c>
      <c r="AQ40">
        <f t="shared" si="26"/>
        <v>-19.452900752584107</v>
      </c>
      <c r="AR40">
        <f t="shared" si="26"/>
        <v>-20.594918190186306</v>
      </c>
      <c r="AS40">
        <f t="shared" si="26"/>
        <v>0.15216479990157783</v>
      </c>
      <c r="AT40">
        <f t="shared" si="26"/>
        <v>0.56087048818453222</v>
      </c>
      <c r="AU40">
        <f t="shared" si="23"/>
        <v>-19.881882902100195</v>
      </c>
      <c r="AW40">
        <v>37</v>
      </c>
      <c r="AX40">
        <f>IF(Z40&gt;0, (R40*SUMPRODUCT(K40:$K$98, X40:$X$98)-K40*$AZ$3)/Z40, 0)</f>
        <v>344.13969904414603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9.009787E-3</v>
      </c>
      <c r="Q41" s="4">
        <f t="shared" si="21"/>
        <v>50</v>
      </c>
      <c r="R41">
        <f t="shared" si="0"/>
        <v>100000</v>
      </c>
      <c r="S41">
        <f t="shared" si="1"/>
        <v>343.0546164100773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203.52136299066376</v>
      </c>
      <c r="AC41">
        <f t="shared" si="2"/>
        <v>199.02295511134159</v>
      </c>
      <c r="AE41">
        <f t="shared" si="3"/>
        <v>0</v>
      </c>
      <c r="AF41">
        <f t="shared" si="24"/>
        <v>0</v>
      </c>
      <c r="AG41">
        <f t="shared" si="24"/>
        <v>-29.007473677811618</v>
      </c>
      <c r="AH41">
        <f t="shared" si="5"/>
        <v>-532.83132855309998</v>
      </c>
      <c r="AI41">
        <f t="shared" si="25"/>
        <v>-561.8388022309116</v>
      </c>
      <c r="AJ41">
        <f t="shared" si="7"/>
        <v>4.4984078793221727</v>
      </c>
      <c r="AK41">
        <f t="shared" si="22"/>
        <v>14.246495409346464</v>
      </c>
      <c r="AL41">
        <f t="shared" si="8"/>
        <v>-543.09389894224296</v>
      </c>
      <c r="AN41">
        <f t="shared" si="26"/>
        <v>0</v>
      </c>
      <c r="AO41">
        <f t="shared" si="26"/>
        <v>0</v>
      </c>
      <c r="AP41">
        <f t="shared" si="26"/>
        <v>-1.0002749369313333</v>
      </c>
      <c r="AQ41">
        <f t="shared" si="26"/>
        <v>-18.373810469788541</v>
      </c>
      <c r="AR41">
        <f t="shared" si="26"/>
        <v>-19.374085406719875</v>
      </c>
      <c r="AS41">
        <f t="shared" si="26"/>
        <v>0.15512018412076559</v>
      </c>
      <c r="AT41">
        <f t="shared" si="26"/>
        <v>0.4912669215994836</v>
      </c>
      <c r="AU41">
        <f t="shared" si="23"/>
        <v>-18.727698300999627</v>
      </c>
      <c r="AW41">
        <v>38</v>
      </c>
      <c r="AX41">
        <f>IF(Z41&gt;0, (R41*SUMPRODUCT(K41:$K$98, X41:$X$98)-K41*$AZ$3)/Z41, 0)</f>
        <v>343.0546164100773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9.7579090000000004E-3</v>
      </c>
      <c r="Q42" s="4">
        <f t="shared" si="21"/>
        <v>50</v>
      </c>
      <c r="R42">
        <f t="shared" si="0"/>
        <v>100000</v>
      </c>
      <c r="S42">
        <f t="shared" si="1"/>
        <v>341.13913850689283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199.02295511134159</v>
      </c>
      <c r="AC42">
        <f t="shared" si="2"/>
        <v>194.00137042125107</v>
      </c>
      <c r="AE42">
        <f t="shared" si="3"/>
        <v>0</v>
      </c>
      <c r="AF42">
        <f t="shared" si="24"/>
        <v>0</v>
      </c>
      <c r="AG42">
        <f t="shared" si="24"/>
        <v>-28.434346652565516</v>
      </c>
      <c r="AH42">
        <f t="shared" si="5"/>
        <v>-566.1045769359622</v>
      </c>
      <c r="AI42">
        <f t="shared" si="25"/>
        <v>-594.53892358852772</v>
      </c>
      <c r="AJ42">
        <f t="shared" si="7"/>
        <v>5.0215846900905206</v>
      </c>
      <c r="AK42">
        <f t="shared" si="22"/>
        <v>13.931606857793913</v>
      </c>
      <c r="AL42">
        <f t="shared" si="8"/>
        <v>-575.58573204064328</v>
      </c>
      <c r="AN42">
        <f t="shared" si="26"/>
        <v>0</v>
      </c>
      <c r="AO42">
        <f t="shared" si="26"/>
        <v>0</v>
      </c>
      <c r="AP42">
        <f t="shared" si="26"/>
        <v>-0.87545678192184206</v>
      </c>
      <c r="AQ42">
        <f t="shared" si="26"/>
        <v>-17.429628231351231</v>
      </c>
      <c r="AR42">
        <f t="shared" si="26"/>
        <v>-18.305085013273075</v>
      </c>
      <c r="AS42">
        <f t="shared" si="26"/>
        <v>0.15460810218890639</v>
      </c>
      <c r="AT42">
        <f t="shared" si="26"/>
        <v>0.42893616849199107</v>
      </c>
      <c r="AU42">
        <f t="shared" si="23"/>
        <v>-17.721540742592175</v>
      </c>
      <c r="AW42">
        <v>39</v>
      </c>
      <c r="AX42">
        <f>IF(Z42&gt;0, (R42*SUMPRODUCT(K42:$K$98, X42:$X$98)-K42*$AZ$3)/Z42, 0)</f>
        <v>341.13913850689283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1.0650522000000001E-2</v>
      </c>
      <c r="Q43" s="4">
        <f t="shared" si="21"/>
        <v>50</v>
      </c>
      <c r="R43">
        <f t="shared" si="0"/>
        <v>100000</v>
      </c>
      <c r="S43">
        <f t="shared" si="1"/>
        <v>338.44269052908362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194.00137042125107</v>
      </c>
      <c r="AC43">
        <f t="shared" si="2"/>
        <v>188.49337235034463</v>
      </c>
      <c r="AE43">
        <f t="shared" si="3"/>
        <v>0</v>
      </c>
      <c r="AF43">
        <f t="shared" si="24"/>
        <v>0</v>
      </c>
      <c r="AG43">
        <f t="shared" si="24"/>
        <v>-27.847162551461086</v>
      </c>
      <c r="AH43">
        <f t="shared" si="5"/>
        <v>-605.6812691575509</v>
      </c>
      <c r="AI43">
        <f t="shared" si="25"/>
        <v>-633.52843170901201</v>
      </c>
      <c r="AJ43">
        <f t="shared" si="7"/>
        <v>5.5079980709064387</v>
      </c>
      <c r="AK43">
        <f t="shared" si="22"/>
        <v>13.580095929487577</v>
      </c>
      <c r="AL43">
        <f t="shared" si="8"/>
        <v>-614.44033770861802</v>
      </c>
      <c r="AN43">
        <f t="shared" si="26"/>
        <v>0</v>
      </c>
      <c r="AO43">
        <f t="shared" si="26"/>
        <v>0</v>
      </c>
      <c r="AP43">
        <f t="shared" si="26"/>
        <v>-0.76551619855956765</v>
      </c>
      <c r="AQ43">
        <f t="shared" si="26"/>
        <v>-16.650128064121041</v>
      </c>
      <c r="AR43">
        <f t="shared" si="26"/>
        <v>-17.415644262680608</v>
      </c>
      <c r="AS43">
        <f t="shared" si="26"/>
        <v>0.15141441204725181</v>
      </c>
      <c r="AT43">
        <f t="shared" si="26"/>
        <v>0.37331571548104253</v>
      </c>
      <c r="AU43">
        <f t="shared" si="23"/>
        <v>-16.890914135152315</v>
      </c>
      <c r="AW43">
        <v>40</v>
      </c>
      <c r="AX43">
        <f>IF(Z43&gt;0, (R43*SUMPRODUCT(K43:$K$98, X43:$X$98)-K43*$AZ$3)/Z43, 0)</f>
        <v>338.44269052908362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1.1678121E-2</v>
      </c>
      <c r="Q44" s="4">
        <f t="shared" si="21"/>
        <v>50</v>
      </c>
      <c r="R44">
        <f t="shared" si="0"/>
        <v>100000</v>
      </c>
      <c r="S44">
        <f t="shared" si="1"/>
        <v>334.91958574212447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188.49337235034463</v>
      </c>
      <c r="AC44">
        <f t="shared" si="2"/>
        <v>182.48755692947782</v>
      </c>
      <c r="AE44">
        <f t="shared" si="3"/>
        <v>0</v>
      </c>
      <c r="AF44">
        <f t="shared" si="24"/>
        <v>0</v>
      </c>
      <c r="AG44">
        <f t="shared" si="24"/>
        <v>-27.243488392163844</v>
      </c>
      <c r="AH44">
        <f t="shared" si="5"/>
        <v>-650.40506756526258</v>
      </c>
      <c r="AI44">
        <f t="shared" si="25"/>
        <v>-677.64855595742642</v>
      </c>
      <c r="AJ44">
        <f t="shared" si="7"/>
        <v>6.00581542086681</v>
      </c>
      <c r="AK44">
        <f t="shared" si="22"/>
        <v>13.194536064524126</v>
      </c>
      <c r="AL44">
        <f t="shared" si="8"/>
        <v>-658.44820447203551</v>
      </c>
      <c r="AN44">
        <f t="shared" si="26"/>
        <v>0</v>
      </c>
      <c r="AO44">
        <f t="shared" si="26"/>
        <v>0</v>
      </c>
      <c r="AP44">
        <f t="shared" si="26"/>
        <v>-0.66867968373190478</v>
      </c>
      <c r="AQ44">
        <f t="shared" si="26"/>
        <v>-15.96391213256903</v>
      </c>
      <c r="AR44">
        <f t="shared" si="26"/>
        <v>-16.632591816300934</v>
      </c>
      <c r="AS44">
        <f t="shared" si="26"/>
        <v>0.14741015167986138</v>
      </c>
      <c r="AT44">
        <f t="shared" si="26"/>
        <v>0.32385420235512041</v>
      </c>
      <c r="AU44">
        <f t="shared" si="23"/>
        <v>-16.161327462265955</v>
      </c>
      <c r="AW44">
        <v>41</v>
      </c>
      <c r="AX44">
        <f>IF(Z44&gt;0, (R44*SUMPRODUCT(K44:$K$98, X44:$X$98)-K44*$AZ$3)/Z44, 0)</f>
        <v>334.91958574212447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1.2859717E-2</v>
      </c>
      <c r="Q45" s="4">
        <f t="shared" si="21"/>
        <v>50</v>
      </c>
      <c r="R45">
        <f t="shared" si="0"/>
        <v>100000</v>
      </c>
      <c r="S45">
        <f t="shared" si="1"/>
        <v>330.62133889884819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182.48755692947782</v>
      </c>
      <c r="AC45">
        <f t="shared" si="2"/>
        <v>176.02749537124296</v>
      </c>
      <c r="AE45">
        <f t="shared" si="3"/>
        <v>0</v>
      </c>
      <c r="AF45">
        <f t="shared" si="24"/>
        <v>0</v>
      </c>
      <c r="AG45">
        <f t="shared" si="24"/>
        <v>-26.620709957426193</v>
      </c>
      <c r="AH45">
        <f t="shared" si="5"/>
        <v>-700.68710163202411</v>
      </c>
      <c r="AI45">
        <f t="shared" si="25"/>
        <v>-727.30781158945035</v>
      </c>
      <c r="AJ45">
        <f t="shared" si="7"/>
        <v>6.4600615582348553</v>
      </c>
      <c r="AK45">
        <f t="shared" si="22"/>
        <v>12.774128985063449</v>
      </c>
      <c r="AL45">
        <f t="shared" si="8"/>
        <v>-708.07362104615197</v>
      </c>
      <c r="AN45">
        <f t="shared" si="26"/>
        <v>0</v>
      </c>
      <c r="AO45">
        <f t="shared" si="26"/>
        <v>0</v>
      </c>
      <c r="AP45">
        <f t="shared" si="26"/>
        <v>-0.58338737089119985</v>
      </c>
      <c r="AQ45">
        <f t="shared" si="26"/>
        <v>-15.355413386503212</v>
      </c>
      <c r="AR45">
        <f t="shared" si="26"/>
        <v>-15.938800757394413</v>
      </c>
      <c r="AS45">
        <f t="shared" si="26"/>
        <v>0.14157091731517127</v>
      </c>
      <c r="AT45">
        <f t="shared" si="26"/>
        <v>0.27994240333708043</v>
      </c>
      <c r="AU45">
        <f t="shared" si="23"/>
        <v>-15.517287436742158</v>
      </c>
      <c r="AW45">
        <v>42</v>
      </c>
      <c r="AX45">
        <f>IF(Z45&gt;0, (R45*SUMPRODUCT(K45:$K$98, X45:$X$98)-K45*$AZ$3)/Z45, 0)</f>
        <v>330.62133889884819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1.4223828000000001E-2</v>
      </c>
      <c r="Q46" s="4">
        <f t="shared" si="21"/>
        <v>50</v>
      </c>
      <c r="R46">
        <f t="shared" si="0"/>
        <v>100000</v>
      </c>
      <c r="S46">
        <f t="shared" si="1"/>
        <v>325.60557945652954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176.02749537124296</v>
      </c>
      <c r="AC46">
        <f t="shared" si="2"/>
        <v>169.15766285468098</v>
      </c>
      <c r="AE46">
        <f t="shared" si="3"/>
        <v>0</v>
      </c>
      <c r="AF46">
        <f t="shared" si="24"/>
        <v>0</v>
      </c>
      <c r="AG46">
        <f t="shared" si="24"/>
        <v>-25.975854458179615</v>
      </c>
      <c r="AH46">
        <f t="shared" si="5"/>
        <v>-757.29679934463502</v>
      </c>
      <c r="AI46">
        <f t="shared" si="25"/>
        <v>-783.2726538028146</v>
      </c>
      <c r="AJ46">
        <f t="shared" si="7"/>
        <v>6.8698325165619849</v>
      </c>
      <c r="AK46">
        <f t="shared" si="22"/>
        <v>12.321924675987008</v>
      </c>
      <c r="AL46">
        <f t="shared" si="8"/>
        <v>-764.08089661026565</v>
      </c>
      <c r="AN46">
        <f t="shared" si="26"/>
        <v>0</v>
      </c>
      <c r="AO46">
        <f t="shared" si="26"/>
        <v>0</v>
      </c>
      <c r="AP46">
        <f t="shared" si="26"/>
        <v>-0.50826383532264208</v>
      </c>
      <c r="AQ46">
        <f t="shared" si="26"/>
        <v>-14.817860037372558</v>
      </c>
      <c r="AR46">
        <f t="shared" si="26"/>
        <v>-15.3261238726952</v>
      </c>
      <c r="AS46">
        <f t="shared" si="26"/>
        <v>0.13442050302959274</v>
      </c>
      <c r="AT46">
        <f t="shared" si="26"/>
        <v>0.24110039207590928</v>
      </c>
      <c r="AU46">
        <f t="shared" si="23"/>
        <v>-14.950602977589698</v>
      </c>
      <c r="AW46">
        <v>43</v>
      </c>
      <c r="AX46">
        <f>IF(Z46&gt;0, (R46*SUMPRODUCT(K46:$K$98, X46:$X$98)-K46*$AZ$3)/Z46, 0)</f>
        <v>325.60557945652954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1.5749540999999999E-2</v>
      </c>
      <c r="Q47" s="4">
        <f t="shared" si="21"/>
        <v>50</v>
      </c>
      <c r="R47">
        <f t="shared" si="0"/>
        <v>100000</v>
      </c>
      <c r="S47">
        <f t="shared" si="1"/>
        <v>319.90415746880382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169.15766285468098</v>
      </c>
      <c r="AC47">
        <f t="shared" si="2"/>
        <v>161.91621430832726</v>
      </c>
      <c r="AE47">
        <f t="shared" si="3"/>
        <v>0</v>
      </c>
      <c r="AF47">
        <f t="shared" si="24"/>
        <v>0</v>
      </c>
      <c r="AG47">
        <f t="shared" si="24"/>
        <v>-25.306988128798686</v>
      </c>
      <c r="AH47">
        <f t="shared" si="5"/>
        <v>-818.21556959826512</v>
      </c>
      <c r="AI47">
        <f t="shared" si="25"/>
        <v>-843.52255772706383</v>
      </c>
      <c r="AJ47">
        <f t="shared" si="7"/>
        <v>7.2414485463537233</v>
      </c>
      <c r="AK47">
        <f t="shared" si="22"/>
        <v>11.84103639982767</v>
      </c>
      <c r="AL47">
        <f t="shared" si="8"/>
        <v>-824.44007278088247</v>
      </c>
      <c r="AN47">
        <f t="shared" si="26"/>
        <v>0</v>
      </c>
      <c r="AO47">
        <f t="shared" si="26"/>
        <v>0</v>
      </c>
      <c r="AP47">
        <f t="shared" si="26"/>
        <v>-0.44212167397873608</v>
      </c>
      <c r="AQ47">
        <f t="shared" si="26"/>
        <v>-14.29450377362714</v>
      </c>
      <c r="AR47">
        <f t="shared" si="26"/>
        <v>-14.736625447605876</v>
      </c>
      <c r="AS47">
        <f t="shared" si="26"/>
        <v>0.12651056447532985</v>
      </c>
      <c r="AT47">
        <f t="shared" si="26"/>
        <v>0.20686692577128374</v>
      </c>
      <c r="AU47">
        <f t="shared" si="23"/>
        <v>-14.403247957359262</v>
      </c>
      <c r="AW47">
        <v>44</v>
      </c>
      <c r="AX47">
        <f>IF(Z47&gt;0, (R47*SUMPRODUCT(K47:$K$98, X47:$X$98)-K47*$AZ$3)/Z47, 0)</f>
        <v>319.90415746880382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1.7447312E-2</v>
      </c>
      <c r="Q48" s="4">
        <f t="shared" si="21"/>
        <v>50</v>
      </c>
      <c r="R48">
        <f t="shared" si="0"/>
        <v>100000</v>
      </c>
      <c r="S48">
        <f t="shared" si="1"/>
        <v>313.63559285074507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161.91621430832726</v>
      </c>
      <c r="AC48">
        <f t="shared" si="2"/>
        <v>154.38636365168131</v>
      </c>
      <c r="AE48">
        <f t="shared" si="3"/>
        <v>0</v>
      </c>
      <c r="AF48">
        <f t="shared" si="24"/>
        <v>0</v>
      </c>
      <c r="AG48">
        <f t="shared" si="24"/>
        <v>-24.612379329847251</v>
      </c>
      <c r="AH48">
        <f t="shared" si="5"/>
        <v>-883.07783532689359</v>
      </c>
      <c r="AI48">
        <f t="shared" si="25"/>
        <v>-907.69021465674086</v>
      </c>
      <c r="AJ48">
        <f t="shared" si="7"/>
        <v>7.529850656645948</v>
      </c>
      <c r="AK48">
        <f t="shared" si="22"/>
        <v>11.33413500158291</v>
      </c>
      <c r="AL48">
        <f t="shared" si="8"/>
        <v>-888.82622899851197</v>
      </c>
      <c r="AN48">
        <f t="shared" si="26"/>
        <v>0</v>
      </c>
      <c r="AO48">
        <f t="shared" si="26"/>
        <v>0</v>
      </c>
      <c r="AP48">
        <f t="shared" si="26"/>
        <v>-0.38391662718846375</v>
      </c>
      <c r="AQ48">
        <f t="shared" si="26"/>
        <v>-13.774704978338017</v>
      </c>
      <c r="AR48">
        <f t="shared" si="26"/>
        <v>-14.158621605526481</v>
      </c>
      <c r="AS48">
        <f t="shared" si="26"/>
        <v>0.11745450647376694</v>
      </c>
      <c r="AT48">
        <f t="shared" si="26"/>
        <v>0.17679570201608094</v>
      </c>
      <c r="AU48">
        <f t="shared" si="23"/>
        <v>-13.864371397036631</v>
      </c>
      <c r="AW48">
        <v>45</v>
      </c>
      <c r="AX48">
        <f>IF(Z48&gt;0, (R48*SUMPRODUCT(K48:$K$98, X48:$X$98)-K48*$AZ$3)/Z48, 0)</f>
        <v>313.63559285074507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1.9300032000000002E-2</v>
      </c>
      <c r="Q49" s="4">
        <f t="shared" si="21"/>
        <v>50</v>
      </c>
      <c r="R49">
        <f t="shared" si="0"/>
        <v>100000</v>
      </c>
      <c r="S49">
        <f t="shared" si="1"/>
        <v>306.91490508124866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154.38636365168131</v>
      </c>
      <c r="AC49">
        <f t="shared" si="2"/>
        <v>146.65152752779079</v>
      </c>
      <c r="AE49">
        <f t="shared" si="3"/>
        <v>0</v>
      </c>
      <c r="AF49">
        <f t="shared" si="24"/>
        <v>0</v>
      </c>
      <c r="AG49">
        <f t="shared" si="24"/>
        <v>-23.891235827886586</v>
      </c>
      <c r="AH49">
        <f t="shared" si="5"/>
        <v>-950.03941732438102</v>
      </c>
      <c r="AI49">
        <f t="shared" si="25"/>
        <v>-973.93065315226761</v>
      </c>
      <c r="AJ49">
        <f t="shared" si="7"/>
        <v>7.734836123890517</v>
      </c>
      <c r="AK49">
        <f t="shared" si="22"/>
        <v>10.807045455617693</v>
      </c>
      <c r="AL49">
        <f t="shared" si="8"/>
        <v>-955.38877157275942</v>
      </c>
      <c r="AN49">
        <f t="shared" si="26"/>
        <v>0</v>
      </c>
      <c r="AO49">
        <f t="shared" si="26"/>
        <v>0</v>
      </c>
      <c r="AP49">
        <f t="shared" si="26"/>
        <v>-0.33273915868438364</v>
      </c>
      <c r="AQ49">
        <f t="shared" si="26"/>
        <v>-13.231434267981108</v>
      </c>
      <c r="AR49">
        <f t="shared" si="26"/>
        <v>-13.564173426665491</v>
      </c>
      <c r="AS49">
        <f t="shared" si="26"/>
        <v>0.10772497843836222</v>
      </c>
      <c r="AT49">
        <f t="shared" si="26"/>
        <v>0.15051239871689037</v>
      </c>
      <c r="AU49">
        <f t="shared" si="23"/>
        <v>-13.305936049510239</v>
      </c>
      <c r="AW49">
        <v>46</v>
      </c>
      <c r="AX49">
        <f>IF(Z49&gt;0, (R49*SUMPRODUCT(K49:$K$98, X49:$X$98)-K49*$AZ$3)/Z49, 0)</f>
        <v>306.91490508124866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2.1337168E-2</v>
      </c>
      <c r="Q50" s="4">
        <f t="shared" si="21"/>
        <v>50</v>
      </c>
      <c r="R50">
        <f t="shared" si="0"/>
        <v>100000</v>
      </c>
      <c r="S50">
        <f t="shared" si="1"/>
        <v>299.90822180412249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146.65152752779079</v>
      </c>
      <c r="AC50">
        <f t="shared" si="2"/>
        <v>138.81283330842345</v>
      </c>
      <c r="AE50">
        <f t="shared" si="3"/>
        <v>0</v>
      </c>
      <c r="AF50">
        <f t="shared" si="24"/>
        <v>0</v>
      </c>
      <c r="AG50">
        <f t="shared" si="24"/>
        <v>-23.142552157020486</v>
      </c>
      <c r="AH50">
        <f t="shared" si="5"/>
        <v>-1019.5426251744703</v>
      </c>
      <c r="AI50">
        <f t="shared" si="25"/>
        <v>-1042.6851773314909</v>
      </c>
      <c r="AJ50">
        <f t="shared" si="7"/>
        <v>7.8386942193673406</v>
      </c>
      <c r="AK50">
        <f t="shared" si="22"/>
        <v>10.265606926945356</v>
      </c>
      <c r="AL50">
        <f t="shared" si="8"/>
        <v>-1024.5808761851781</v>
      </c>
      <c r="AN50">
        <f t="shared" si="26"/>
        <v>0</v>
      </c>
      <c r="AO50">
        <f t="shared" si="26"/>
        <v>0</v>
      </c>
      <c r="AP50">
        <f t="shared" si="26"/>
        <v>-0.28777862122188608</v>
      </c>
      <c r="AQ50">
        <f t="shared" si="26"/>
        <v>-12.6780559446917</v>
      </c>
      <c r="AR50">
        <f t="shared" si="26"/>
        <v>-12.965834565913585</v>
      </c>
      <c r="AS50">
        <f t="shared" si="26"/>
        <v>9.7474496301186195E-2</v>
      </c>
      <c r="AT50">
        <f t="shared" si="26"/>
        <v>0.12765325913054018</v>
      </c>
      <c r="AU50">
        <f t="shared" si="23"/>
        <v>-12.740706810481859</v>
      </c>
      <c r="AW50">
        <v>47</v>
      </c>
      <c r="AX50">
        <f>IF(Z50&gt;0, (R50*SUMPRODUCT(K50:$K$98, X50:$X$98)-K50*$AZ$3)/Z50, 0)</f>
        <v>299.90822180412249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2.3628113999999999E-2</v>
      </c>
      <c r="Q51" s="4">
        <f t="shared" si="21"/>
        <v>50</v>
      </c>
      <c r="R51">
        <f t="shared" si="0"/>
        <v>100000</v>
      </c>
      <c r="S51">
        <f t="shared" si="1"/>
        <v>292.76493091789933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138.81283330842345</v>
      </c>
      <c r="AC51">
        <f t="shared" si="2"/>
        <v>130.9497238357084</v>
      </c>
      <c r="AE51">
        <f t="shared" si="3"/>
        <v>0</v>
      </c>
      <c r="AF51">
        <f t="shared" si="24"/>
        <v>0</v>
      </c>
      <c r="AG51">
        <f t="shared" si="24"/>
        <v>-22.364311774833254</v>
      </c>
      <c r="AH51">
        <f t="shared" si="5"/>
        <v>-1093.6297212340519</v>
      </c>
      <c r="AI51">
        <f t="shared" si="25"/>
        <v>-1115.9940330088853</v>
      </c>
      <c r="AJ51">
        <f t="shared" si="7"/>
        <v>7.8631094727150526</v>
      </c>
      <c r="AK51">
        <f t="shared" si="22"/>
        <v>9.7168983315896416</v>
      </c>
      <c r="AL51">
        <f t="shared" si="8"/>
        <v>-1098.4140252045806</v>
      </c>
      <c r="AN51">
        <f t="shared" si="26"/>
        <v>0</v>
      </c>
      <c r="AO51">
        <f t="shared" si="26"/>
        <v>0</v>
      </c>
      <c r="AP51">
        <f t="shared" si="26"/>
        <v>-0.24830461512560145</v>
      </c>
      <c r="AQ51">
        <f t="shared" si="26"/>
        <v>-12.14226083748847</v>
      </c>
      <c r="AR51">
        <f t="shared" si="26"/>
        <v>-12.390565452614073</v>
      </c>
      <c r="AS51">
        <f t="shared" si="26"/>
        <v>8.7301875907046078E-2</v>
      </c>
      <c r="AT51">
        <f t="shared" si="26"/>
        <v>0.10788396820487244</v>
      </c>
      <c r="AU51">
        <f t="shared" si="23"/>
        <v>-12.195379608502154</v>
      </c>
      <c r="AW51">
        <v>48</v>
      </c>
      <c r="AX51">
        <f>IF(Z51&gt;0, (R51*SUMPRODUCT(K51:$K$98, X51:$X$98)-K51*$AZ$3)/Z51, 0)</f>
        <v>292.76493091789933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2.6203289000000001E-2</v>
      </c>
      <c r="Q52" s="4">
        <f t="shared" si="21"/>
        <v>50</v>
      </c>
      <c r="R52">
        <f t="shared" si="0"/>
        <v>100000</v>
      </c>
      <c r="S52">
        <f t="shared" si="1"/>
        <v>285.56836133322997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130.9497238357084</v>
      </c>
      <c r="AC52">
        <f t="shared" si="2"/>
        <v>123.10652234819902</v>
      </c>
      <c r="AE52">
        <f t="shared" si="3"/>
        <v>0</v>
      </c>
      <c r="AF52">
        <f t="shared" si="24"/>
        <v>0</v>
      </c>
      <c r="AG52">
        <f t="shared" si="24"/>
        <v>-21.554650132362863</v>
      </c>
      <c r="AH52">
        <f t="shared" si="5"/>
        <v>-1172.0370494441174</v>
      </c>
      <c r="AI52">
        <f t="shared" si="25"/>
        <v>-1193.5916995764803</v>
      </c>
      <c r="AJ52">
        <f t="shared" si="7"/>
        <v>7.8432014875093756</v>
      </c>
      <c r="AK52">
        <f t="shared" si="22"/>
        <v>9.1664806684995881</v>
      </c>
      <c r="AL52">
        <f t="shared" si="8"/>
        <v>-1176.5820174204714</v>
      </c>
      <c r="AN52">
        <f t="shared" si="26"/>
        <v>0</v>
      </c>
      <c r="AO52">
        <f t="shared" si="26"/>
        <v>0</v>
      </c>
      <c r="AP52">
        <f t="shared" si="26"/>
        <v>-0.21367426016444244</v>
      </c>
      <c r="AQ52">
        <f t="shared" si="26"/>
        <v>-11.618567125303404</v>
      </c>
      <c r="AR52">
        <f t="shared" si="26"/>
        <v>-11.832241385467846</v>
      </c>
      <c r="AS52">
        <f t="shared" si="26"/>
        <v>7.7750752847896301E-2</v>
      </c>
      <c r="AT52">
        <f t="shared" si="26"/>
        <v>9.086860436730286E-2</v>
      </c>
      <c r="AU52">
        <f t="shared" si="23"/>
        <v>-11.663622028252648</v>
      </c>
      <c r="AW52">
        <v>49</v>
      </c>
      <c r="AX52">
        <f>IF(Z52&gt;0, (R52*SUMPRODUCT(K52:$K$98, X52:$X$98)-K52*$AZ$3)/Z52, 0)</f>
        <v>285.56836133322997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2.9108322999999998E-2</v>
      </c>
      <c r="Q53" s="4">
        <f t="shared" si="21"/>
        <v>50</v>
      </c>
      <c r="R53">
        <f t="shared" si="0"/>
        <v>100000</v>
      </c>
      <c r="S53">
        <f t="shared" si="1"/>
        <v>278.40904089799017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123.10652234819902</v>
      </c>
      <c r="AC53">
        <f t="shared" si="2"/>
        <v>115.32640107109127</v>
      </c>
      <c r="AE53">
        <f t="shared" si="3"/>
        <v>0</v>
      </c>
      <c r="AF53">
        <f t="shared" si="24"/>
        <v>0</v>
      </c>
      <c r="AG53">
        <f t="shared" si="24"/>
        <v>-20.711683912834424</v>
      </c>
      <c r="AH53">
        <f t="shared" si="5"/>
        <v>-1254.8394364096218</v>
      </c>
      <c r="AI53">
        <f t="shared" si="25"/>
        <v>-1275.5511203224562</v>
      </c>
      <c r="AJ53">
        <f t="shared" si="7"/>
        <v>7.780121277107753</v>
      </c>
      <c r="AK53">
        <f t="shared" si="22"/>
        <v>8.6174565643739331</v>
      </c>
      <c r="AL53">
        <f t="shared" si="8"/>
        <v>-1259.1535424809745</v>
      </c>
      <c r="AN53">
        <f t="shared" si="26"/>
        <v>0</v>
      </c>
      <c r="AO53">
        <f t="shared" si="26"/>
        <v>0</v>
      </c>
      <c r="AP53">
        <f t="shared" si="26"/>
        <v>-0.18331948051887978</v>
      </c>
      <c r="AQ53">
        <f t="shared" si="26"/>
        <v>-11.106606038665396</v>
      </c>
      <c r="AR53">
        <f t="shared" si="26"/>
        <v>-11.289925519184276</v>
      </c>
      <c r="AS53">
        <f t="shared" si="26"/>
        <v>6.8861990985169139E-2</v>
      </c>
      <c r="AT53">
        <f t="shared" si="26"/>
        <v>7.6273260417812599E-2</v>
      </c>
      <c r="AU53">
        <f t="shared" si="23"/>
        <v>-11.144790267781293</v>
      </c>
      <c r="AW53">
        <v>50</v>
      </c>
      <c r="AX53">
        <f>IF(Z53&gt;0, (R53*SUMPRODUCT(K53:$K$98, X53:$X$98)-K53*$AZ$3)/Z53, 0)</f>
        <v>278.40904089799017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3.2245303000000003E-2</v>
      </c>
      <c r="Q54" s="4">
        <f t="shared" si="21"/>
        <v>50</v>
      </c>
      <c r="R54">
        <f t="shared" si="0"/>
        <v>100000</v>
      </c>
      <c r="S54">
        <f t="shared" si="1"/>
        <v>271.33270836212398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115.32640107109127</v>
      </c>
      <c r="AC54">
        <f t="shared" si="2"/>
        <v>107.64697882545774</v>
      </c>
      <c r="AE54">
        <f t="shared" si="3"/>
        <v>0</v>
      </c>
      <c r="AF54">
        <f t="shared" si="24"/>
        <v>0</v>
      </c>
      <c r="AG54">
        <f t="shared" si="24"/>
        <v>-19.836712550296507</v>
      </c>
      <c r="AH54">
        <f t="shared" si="5"/>
        <v>-1335.7090468191432</v>
      </c>
      <c r="AI54">
        <f t="shared" si="25"/>
        <v>-1355.5457593694396</v>
      </c>
      <c r="AJ54">
        <f t="shared" si="7"/>
        <v>7.6794222456335319</v>
      </c>
      <c r="AK54">
        <f t="shared" si="22"/>
        <v>8.07284807497639</v>
      </c>
      <c r="AL54">
        <f t="shared" si="8"/>
        <v>-1339.7934890488295</v>
      </c>
      <c r="AN54">
        <f t="shared" si="26"/>
        <v>0</v>
      </c>
      <c r="AO54">
        <f t="shared" si="26"/>
        <v>0</v>
      </c>
      <c r="AP54">
        <f t="shared" si="26"/>
        <v>-0.15676347635585455</v>
      </c>
      <c r="AQ54">
        <f t="shared" si="26"/>
        <v>-10.55570034845335</v>
      </c>
      <c r="AR54">
        <f t="shared" si="26"/>
        <v>-10.712463824809204</v>
      </c>
      <c r="AS54">
        <f t="shared" si="26"/>
        <v>6.0688126854568009E-2</v>
      </c>
      <c r="AT54">
        <f t="shared" si="26"/>
        <v>6.3797250936473898E-2</v>
      </c>
      <c r="AU54">
        <f t="shared" si="23"/>
        <v>-10.587978447018161</v>
      </c>
      <c r="AW54">
        <v>51</v>
      </c>
      <c r="AX54">
        <f>IF(Z54&gt;0, (R54*SUMPRODUCT(K54:$K$98, X54:$X$98)-K54*$AZ$3)/Z54, 0)</f>
        <v>271.33270836212398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3.5522971E-2</v>
      </c>
      <c r="Q55" s="4">
        <f t="shared" si="21"/>
        <v>50</v>
      </c>
      <c r="R55">
        <f t="shared" si="0"/>
        <v>100000</v>
      </c>
      <c r="S55">
        <f t="shared" si="1"/>
        <v>264.47903903281434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107.64697882545774</v>
      </c>
      <c r="AC55">
        <f t="shared" si="2"/>
        <v>100.15126400649709</v>
      </c>
      <c r="AE55">
        <f t="shared" si="3"/>
        <v>0</v>
      </c>
      <c r="AF55">
        <f t="shared" si="24"/>
        <v>0</v>
      </c>
      <c r="AG55">
        <f t="shared" si="24"/>
        <v>-18.933686460134023</v>
      </c>
      <c r="AH55">
        <f t="shared" si="5"/>
        <v>-1409.3179293190378</v>
      </c>
      <c r="AI55">
        <f t="shared" si="25"/>
        <v>-1428.2516157791717</v>
      </c>
      <c r="AJ55">
        <f t="shared" si="7"/>
        <v>7.4957148189606499</v>
      </c>
      <c r="AK55">
        <f t="shared" si="22"/>
        <v>7.5352885177820426</v>
      </c>
      <c r="AL55">
        <f t="shared" si="8"/>
        <v>-1413.2206124424292</v>
      </c>
      <c r="AN55">
        <f t="shared" si="26"/>
        <v>0</v>
      </c>
      <c r="AO55">
        <f t="shared" si="26"/>
        <v>0</v>
      </c>
      <c r="AP55">
        <f t="shared" si="26"/>
        <v>-0.13359565818557839</v>
      </c>
      <c r="AQ55">
        <f t="shared" si="26"/>
        <v>-9.9441150436575114</v>
      </c>
      <c r="AR55">
        <f t="shared" si="26"/>
        <v>-10.07771070184309</v>
      </c>
      <c r="AS55">
        <f t="shared" si="26"/>
        <v>5.2889592152005727E-2</v>
      </c>
      <c r="AT55">
        <f t="shared" si="26"/>
        <v>5.3168823264869755E-2</v>
      </c>
      <c r="AU55">
        <f t="shared" si="23"/>
        <v>-9.9716522864262149</v>
      </c>
      <c r="AW55">
        <v>52</v>
      </c>
      <c r="AX55">
        <f>IF(Z55&gt;0, (R55*SUMPRODUCT(K55:$K$98, X55:$X$98)-K55*$AZ$3)/Z55, 0)</f>
        <v>264.47903903281434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4.8051124000000001E-2</v>
      </c>
      <c r="Q56" s="4">
        <f t="shared" si="21"/>
        <v>50</v>
      </c>
      <c r="R56">
        <f t="shared" si="0"/>
        <v>100000</v>
      </c>
      <c r="S56">
        <f t="shared" si="1"/>
        <v>260.55942651037623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100.15126400649709</v>
      </c>
      <c r="AC56">
        <f t="shared" si="2"/>
        <v>92.939278899886645</v>
      </c>
      <c r="AE56">
        <f t="shared" si="3"/>
        <v>0</v>
      </c>
      <c r="AF56">
        <f t="shared" si="24"/>
        <v>0</v>
      </c>
      <c r="AG56">
        <f t="shared" si="24"/>
        <v>-17.83456467965966</v>
      </c>
      <c r="AH56">
        <f t="shared" si="5"/>
        <v>-1819.5698317460419</v>
      </c>
      <c r="AI56">
        <f t="shared" si="25"/>
        <v>-1837.4043964257016</v>
      </c>
      <c r="AJ56">
        <f t="shared" si="7"/>
        <v>7.2119851066104417</v>
      </c>
      <c r="AK56">
        <f t="shared" si="22"/>
        <v>7.0105884804547971</v>
      </c>
      <c r="AL56">
        <f t="shared" si="8"/>
        <v>-1823.1818228386364</v>
      </c>
      <c r="AN56">
        <f t="shared" si="26"/>
        <v>0</v>
      </c>
      <c r="AO56">
        <f t="shared" si="26"/>
        <v>0</v>
      </c>
      <c r="AP56">
        <f t="shared" si="26"/>
        <v>-0.11235739291641583</v>
      </c>
      <c r="AQ56">
        <f t="shared" si="26"/>
        <v>-11.463252745244359</v>
      </c>
      <c r="AR56">
        <f t="shared" si="26"/>
        <v>-11.575610138160775</v>
      </c>
      <c r="AS56">
        <f t="shared" si="26"/>
        <v>4.543535874777696E-2</v>
      </c>
      <c r="AT56">
        <f t="shared" si="26"/>
        <v>4.416656411984763E-2</v>
      </c>
      <c r="AU56">
        <f t="shared" si="23"/>
        <v>-11.48600821529315</v>
      </c>
      <c r="AW56">
        <v>53</v>
      </c>
      <c r="AX56">
        <f>IF(Z56&gt;0, (R56*SUMPRODUCT(K56:$K$98, X56:$X$98)-K56*$AZ$3)/Z56, 0)</f>
        <v>260.55942651037623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6.1583839000000001E-2</v>
      </c>
      <c r="Q57" s="4">
        <f t="shared" si="21"/>
        <v>50</v>
      </c>
      <c r="R57">
        <f t="shared" si="0"/>
        <v>100000</v>
      </c>
      <c r="S57">
        <f t="shared" si="1"/>
        <v>253.40000135948955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92.939278899886645</v>
      </c>
      <c r="AC57">
        <f t="shared" si="2"/>
        <v>83.915427884148585</v>
      </c>
      <c r="AE57">
        <f t="shared" si="3"/>
        <v>0</v>
      </c>
      <c r="AF57">
        <f t="shared" si="24"/>
        <v>0</v>
      </c>
      <c r="AG57">
        <f t="shared" si="24"/>
        <v>-16.557898072995815</v>
      </c>
      <c r="AH57">
        <f t="shared" si="5"/>
        <v>-2196.641919734494</v>
      </c>
      <c r="AI57">
        <f t="shared" si="25"/>
        <v>-2213.1998178074896</v>
      </c>
      <c r="AJ57">
        <f t="shared" si="7"/>
        <v>9.0238510157380603</v>
      </c>
      <c r="AK57">
        <f t="shared" si="22"/>
        <v>6.5057495229920654</v>
      </c>
      <c r="AL57">
        <f t="shared" si="8"/>
        <v>-2197.6702172687592</v>
      </c>
      <c r="AN57">
        <f t="shared" si="26"/>
        <v>0</v>
      </c>
      <c r="AO57">
        <f t="shared" si="26"/>
        <v>0</v>
      </c>
      <c r="AP57">
        <f t="shared" si="26"/>
        <v>-9.3137874456631575E-2</v>
      </c>
      <c r="AQ57">
        <f t="shared" si="26"/>
        <v>-12.356070706829092</v>
      </c>
      <c r="AR57">
        <f t="shared" si="26"/>
        <v>-12.449208581285722</v>
      </c>
      <c r="AS57">
        <f t="shared" si="26"/>
        <v>5.0758997266075946E-2</v>
      </c>
      <c r="AT57">
        <f t="shared" si="26"/>
        <v>3.6594722328127889E-2</v>
      </c>
      <c r="AU57">
        <f t="shared" si="23"/>
        <v>-12.361854861691517</v>
      </c>
      <c r="AW57">
        <v>54</v>
      </c>
      <c r="AX57">
        <f>IF(Z57&gt;0, (R57*SUMPRODUCT(K57:$K$98, X57:$X$98)-K57*$AZ$3)/Z57, 0)</f>
        <v>253.40000135948955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7.6495508000000004E-2</v>
      </c>
      <c r="Q58" s="4">
        <f t="shared" si="21"/>
        <v>50</v>
      </c>
      <c r="R58">
        <f t="shared" si="0"/>
        <v>100000</v>
      </c>
      <c r="S58">
        <f t="shared" si="1"/>
        <v>243.74847075148435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83.915427884148585</v>
      </c>
      <c r="AC58">
        <f t="shared" si="2"/>
        <v>73.737394435807289</v>
      </c>
      <c r="AE58">
        <f t="shared" si="3"/>
        <v>0</v>
      </c>
      <c r="AF58">
        <f t="shared" si="24"/>
        <v>0</v>
      </c>
      <c r="AG58">
        <f t="shared" si="24"/>
        <v>-15.125714267759822</v>
      </c>
      <c r="AH58">
        <f t="shared" si="5"/>
        <v>-2533.2096490120725</v>
      </c>
      <c r="AI58">
        <f t="shared" si="25"/>
        <v>-2548.3353632798326</v>
      </c>
      <c r="AJ58">
        <f t="shared" si="7"/>
        <v>10.178033448341296</v>
      </c>
      <c r="AK58">
        <f t="shared" si="22"/>
        <v>5.8740799518904012</v>
      </c>
      <c r="AL58">
        <f t="shared" si="8"/>
        <v>-2532.2832498796006</v>
      </c>
      <c r="AN58">
        <f t="shared" si="26"/>
        <v>0</v>
      </c>
      <c r="AO58">
        <f t="shared" si="26"/>
        <v>0</v>
      </c>
      <c r="AP58">
        <f t="shared" si="26"/>
        <v>-7.5965952403093756E-2</v>
      </c>
      <c r="AQ58">
        <f t="shared" si="26"/>
        <v>-12.72255182250046</v>
      </c>
      <c r="AR58">
        <f t="shared" si="26"/>
        <v>-12.798517774903555</v>
      </c>
      <c r="AS58">
        <f t="shared" si="26"/>
        <v>5.1117189628645726E-2</v>
      </c>
      <c r="AT58">
        <f t="shared" si="26"/>
        <v>2.9501421892413011E-2</v>
      </c>
      <c r="AU58">
        <f t="shared" si="23"/>
        <v>-12.717899163382494</v>
      </c>
      <c r="AW58">
        <v>55</v>
      </c>
      <c r="AX58">
        <f>IF(Z58&gt;0, (R58*SUMPRODUCT(K58:$K$98, X58:$X$98)-K58*$AZ$3)/Z58, 0)</f>
        <v>243.74847075148435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9.2986215999999997E-2</v>
      </c>
      <c r="Q59" s="4">
        <f t="shared" si="21"/>
        <v>50</v>
      </c>
      <c r="R59">
        <f t="shared" si="0"/>
        <v>100000</v>
      </c>
      <c r="S59">
        <f t="shared" si="1"/>
        <v>232.01517724952114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73.737394435807289</v>
      </c>
      <c r="AC59">
        <f t="shared" si="2"/>
        <v>62.959518736956632</v>
      </c>
      <c r="AE59">
        <f t="shared" si="3"/>
        <v>0</v>
      </c>
      <c r="AF59">
        <f t="shared" si="24"/>
        <v>0</v>
      </c>
      <c r="AG59">
        <f t="shared" si="24"/>
        <v>-13.567974191026025</v>
      </c>
      <c r="AH59">
        <f t="shared" si="5"/>
        <v>-2812.9658681123929</v>
      </c>
      <c r="AI59">
        <f t="shared" si="25"/>
        <v>-2826.5338423034191</v>
      </c>
      <c r="AJ59">
        <f t="shared" si="7"/>
        <v>10.777875698850657</v>
      </c>
      <c r="AK59">
        <f t="shared" si="22"/>
        <v>5.1616176105065108</v>
      </c>
      <c r="AL59">
        <f t="shared" si="8"/>
        <v>-2810.5943489940619</v>
      </c>
      <c r="AN59">
        <f t="shared" si="26"/>
        <v>0</v>
      </c>
      <c r="AO59">
        <f t="shared" si="26"/>
        <v>0</v>
      </c>
      <c r="AP59">
        <f t="shared" si="26"/>
        <v>-6.0841523589520538E-2</v>
      </c>
      <c r="AQ59">
        <f t="shared" si="26"/>
        <v>-12.613904390713916</v>
      </c>
      <c r="AR59">
        <f t="shared" si="26"/>
        <v>-12.674745914303438</v>
      </c>
      <c r="AS59">
        <f t="shared" si="26"/>
        <v>4.8330161109110606E-2</v>
      </c>
      <c r="AT59">
        <f t="shared" si="26"/>
        <v>2.314573090929269E-2</v>
      </c>
      <c r="AU59">
        <f t="shared" si="23"/>
        <v>-12.603270022285034</v>
      </c>
      <c r="AW59">
        <v>56</v>
      </c>
      <c r="AX59">
        <f>IF(Z59&gt;0, (R59*SUMPRODUCT(K59:$K$98, X59:$X$98)-K59*$AZ$3)/Z59, 0)</f>
        <v>232.01517724952114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0.109364504</v>
      </c>
      <c r="Q60" s="4">
        <f t="shared" si="21"/>
        <v>50</v>
      </c>
      <c r="R60">
        <f t="shared" si="0"/>
        <v>100000</v>
      </c>
      <c r="S60">
        <f t="shared" si="1"/>
        <v>217.94449192698511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62.959518736956632</v>
      </c>
      <c r="AC60">
        <f t="shared" si="2"/>
        <v>52.081932313787171</v>
      </c>
      <c r="AE60">
        <f t="shared" si="3"/>
        <v>0</v>
      </c>
      <c r="AF60">
        <f t="shared" si="24"/>
        <v>0</v>
      </c>
      <c r="AG60">
        <f t="shared" si="24"/>
        <v>-11.948439681429402</v>
      </c>
      <c r="AH60">
        <f t="shared" si="5"/>
        <v>-2967.709535372725</v>
      </c>
      <c r="AI60">
        <f t="shared" si="25"/>
        <v>-2979.6579750541546</v>
      </c>
      <c r="AJ60">
        <f t="shared" si="7"/>
        <v>10.877586423169461</v>
      </c>
      <c r="AK60">
        <f t="shared" si="22"/>
        <v>4.4071663115869644</v>
      </c>
      <c r="AL60">
        <f t="shared" si="8"/>
        <v>-2964.3732223193983</v>
      </c>
      <c r="AN60">
        <f t="shared" si="26"/>
        <v>0</v>
      </c>
      <c r="AO60">
        <f t="shared" si="26"/>
        <v>0</v>
      </c>
      <c r="AP60">
        <f t="shared" si="26"/>
        <v>-4.7838576163976E-2</v>
      </c>
      <c r="AQ60">
        <f t="shared" si="26"/>
        <v>-11.881969732093239</v>
      </c>
      <c r="AR60">
        <f t="shared" si="26"/>
        <v>-11.929808308257215</v>
      </c>
      <c r="AS60">
        <f t="shared" si="26"/>
        <v>4.3551146464236197E-2</v>
      </c>
      <c r="AT60">
        <f t="shared" si="26"/>
        <v>1.7645196099691913E-2</v>
      </c>
      <c r="AU60">
        <f t="shared" si="23"/>
        <v>-11.868611965693288</v>
      </c>
      <c r="AW60">
        <v>57</v>
      </c>
      <c r="AX60">
        <f>IF(Z60&gt;0, (R60*SUMPRODUCT(K60:$K$98, X60:$X$98)-K60*$AZ$3)/Z60, 0)</f>
        <v>217.94449192698511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0.12705264299999999</v>
      </c>
      <c r="Q61" s="4">
        <f t="shared" si="21"/>
        <v>50</v>
      </c>
      <c r="R61">
        <f t="shared" si="0"/>
        <v>100000</v>
      </c>
      <c r="S61">
        <f t="shared" si="1"/>
        <v>202.45735078347144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52.081932313787171</v>
      </c>
      <c r="AC61">
        <f t="shared" si="2"/>
        <v>41.750246481287192</v>
      </c>
      <c r="AE61">
        <f t="shared" si="3"/>
        <v>0</v>
      </c>
      <c r="AF61">
        <f t="shared" si="24"/>
        <v>0</v>
      </c>
      <c r="AG61">
        <f t="shared" si="24"/>
        <v>-10.310874443363424</v>
      </c>
      <c r="AH61">
        <f t="shared" si="5"/>
        <v>-3036.1616825033666</v>
      </c>
      <c r="AI61">
        <f t="shared" si="25"/>
        <v>-3046.47255694673</v>
      </c>
      <c r="AJ61">
        <f t="shared" si="7"/>
        <v>10.331685832499979</v>
      </c>
      <c r="AK61">
        <f t="shared" si="22"/>
        <v>3.6457352619651022</v>
      </c>
      <c r="AL61">
        <f t="shared" si="8"/>
        <v>-3032.4951358522649</v>
      </c>
      <c r="AN61">
        <f t="shared" si="26"/>
        <v>0</v>
      </c>
      <c r="AO61">
        <f t="shared" si="26"/>
        <v>0</v>
      </c>
      <c r="AP61">
        <f t="shared" si="26"/>
        <v>-3.6859082913702039E-2</v>
      </c>
      <c r="AQ61">
        <f t="shared" si="26"/>
        <v>-10.853602748196341</v>
      </c>
      <c r="AR61">
        <f t="shared" si="26"/>
        <v>-10.890461831110043</v>
      </c>
      <c r="AS61">
        <f t="shared" si="26"/>
        <v>3.6933479001245058E-2</v>
      </c>
      <c r="AT61">
        <f t="shared" si="26"/>
        <v>1.303269272071016E-2</v>
      </c>
      <c r="AU61">
        <f t="shared" si="23"/>
        <v>-10.840495659388088</v>
      </c>
      <c r="AW61">
        <v>58</v>
      </c>
      <c r="AX61">
        <f>IF(Z61&gt;0, (R61*SUMPRODUCT(K61:$K$98, X61:$X$98)-K61*$AZ$3)/Z61, 0)</f>
        <v>202.45735078347144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0.145586511</v>
      </c>
      <c r="Q62" s="4">
        <f t="shared" si="21"/>
        <v>50</v>
      </c>
      <c r="R62">
        <f t="shared" si="0"/>
        <v>100000</v>
      </c>
      <c r="S62">
        <f t="shared" si="1"/>
        <v>185.38047031189106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41.750246481287192</v>
      </c>
      <c r="AC62">
        <f t="shared" si="2"/>
        <v>32.280825786299111</v>
      </c>
      <c r="AE62">
        <f t="shared" si="3"/>
        <v>0</v>
      </c>
      <c r="AF62">
        <f t="shared" si="24"/>
        <v>0</v>
      </c>
      <c r="AG62">
        <f t="shared" si="24"/>
        <v>-8.7066414633614428</v>
      </c>
      <c r="AH62">
        <f t="shared" si="5"/>
        <v>-3002.248471136696</v>
      </c>
      <c r="AI62">
        <f t="shared" si="25"/>
        <v>-3010.9551126000574</v>
      </c>
      <c r="AJ62">
        <f t="shared" si="7"/>
        <v>9.4694206949880808</v>
      </c>
      <c r="AK62">
        <f t="shared" si="22"/>
        <v>2.9225172536901036</v>
      </c>
      <c r="AL62">
        <f t="shared" si="8"/>
        <v>-2998.5631746513791</v>
      </c>
      <c r="AN62">
        <f t="shared" si="26"/>
        <v>0</v>
      </c>
      <c r="AO62">
        <f t="shared" si="26"/>
        <v>0</v>
      </c>
      <c r="AP62">
        <f t="shared" si="26"/>
        <v>-2.7789559646874486E-2</v>
      </c>
      <c r="AQ62">
        <f t="shared" si="26"/>
        <v>-9.5824737144028447</v>
      </c>
      <c r="AR62">
        <f t="shared" si="26"/>
        <v>-9.6102632740497196</v>
      </c>
      <c r="AS62">
        <f t="shared" si="26"/>
        <v>3.0224172240477454E-2</v>
      </c>
      <c r="AT62">
        <f t="shared" si="26"/>
        <v>9.3279903487705398E-3</v>
      </c>
      <c r="AU62">
        <f t="shared" si="23"/>
        <v>-9.5707111114604704</v>
      </c>
      <c r="AW62">
        <v>59</v>
      </c>
      <c r="AX62">
        <f>IF(Z62&gt;0, (R62*SUMPRODUCT(K62:$K$98, X62:$X$98)-K62*$AZ$3)/Z62, 0)</f>
        <v>185.38047031189106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0.16473611299999999</v>
      </c>
      <c r="Q63" s="4">
        <f t="shared" si="21"/>
        <v>50</v>
      </c>
      <c r="R63">
        <f t="shared" si="0"/>
        <v>100000</v>
      </c>
      <c r="S63">
        <f t="shared" si="1"/>
        <v>166.55050075802598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32.280825786299111</v>
      </c>
      <c r="AC63">
        <f t="shared" si="2"/>
        <v>23.934228905117941</v>
      </c>
      <c r="AE63">
        <f t="shared" si="3"/>
        <v>0</v>
      </c>
      <c r="AF63">
        <f t="shared" si="24"/>
        <v>0</v>
      </c>
      <c r="AG63">
        <f t="shared" si="24"/>
        <v>-7.1852767767690313</v>
      </c>
      <c r="AH63">
        <f t="shared" si="5"/>
        <v>-2868.5965439175916</v>
      </c>
      <c r="AI63">
        <f t="shared" si="25"/>
        <v>-2875.7818206943607</v>
      </c>
      <c r="AJ63">
        <f t="shared" si="7"/>
        <v>8.3465968811811706</v>
      </c>
      <c r="AK63">
        <f t="shared" si="22"/>
        <v>2.2596578050409382</v>
      </c>
      <c r="AL63">
        <f t="shared" si="8"/>
        <v>-2865.1755660081385</v>
      </c>
      <c r="AN63">
        <f t="shared" si="26"/>
        <v>0</v>
      </c>
      <c r="AO63">
        <f t="shared" si="26"/>
        <v>0</v>
      </c>
      <c r="AP63">
        <f t="shared" si="26"/>
        <v>-2.047653572517677E-2</v>
      </c>
      <c r="AQ63">
        <f t="shared" si="26"/>
        <v>-8.1749000682281334</v>
      </c>
      <c r="AR63">
        <f t="shared" si="26"/>
        <v>-8.19537660395331</v>
      </c>
      <c r="AS63">
        <f t="shared" si="26"/>
        <v>2.378605508610724E-2</v>
      </c>
      <c r="AT63">
        <f t="shared" si="26"/>
        <v>6.439552046372427E-3</v>
      </c>
      <c r="AU63">
        <f t="shared" si="23"/>
        <v>-8.1651509968208309</v>
      </c>
      <c r="AW63">
        <v>60</v>
      </c>
      <c r="AX63">
        <f>IF(Z63&gt;0, (R63*SUMPRODUCT(K63:$K$98, X63:$X$98)-K63*$AZ$3)/Z63, 0)</f>
        <v>166.55050075802598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0.18528323299999999</v>
      </c>
      <c r="Q64" s="4">
        <f t="shared" si="21"/>
        <v>50</v>
      </c>
      <c r="R64">
        <f t="shared" si="0"/>
        <v>100000</v>
      </c>
      <c r="S64">
        <f t="shared" si="1"/>
        <v>145.81858895222109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23.934228905117941</v>
      </c>
      <c r="AC64">
        <f t="shared" si="2"/>
        <v>16.862790295123446</v>
      </c>
      <c r="AE64">
        <f t="shared" si="3"/>
        <v>0</v>
      </c>
      <c r="AF64">
        <f t="shared" si="24"/>
        <v>0</v>
      </c>
      <c r="AG64">
        <f t="shared" si="24"/>
        <v>-5.7821126978017556</v>
      </c>
      <c r="AH64">
        <f t="shared" si="5"/>
        <v>-2662.6226223991707</v>
      </c>
      <c r="AI64">
        <f t="shared" si="25"/>
        <v>-2668.4047350969727</v>
      </c>
      <c r="AJ64">
        <f t="shared" si="7"/>
        <v>7.0714386099944946</v>
      </c>
      <c r="AK64">
        <f t="shared" si="22"/>
        <v>1.6753960233582561</v>
      </c>
      <c r="AL64">
        <f t="shared" si="8"/>
        <v>-2659.6579004636201</v>
      </c>
      <c r="AN64">
        <f t="shared" si="26"/>
        <v>0</v>
      </c>
      <c r="AO64">
        <f t="shared" si="26"/>
        <v>0</v>
      </c>
      <c r="AP64">
        <f t="shared" si="26"/>
        <v>-1.4712331810825223E-2</v>
      </c>
      <c r="AQ64">
        <f t="shared" si="26"/>
        <v>-6.7749263210727699</v>
      </c>
      <c r="AR64">
        <f t="shared" si="26"/>
        <v>-6.7896386528835961</v>
      </c>
      <c r="AS64">
        <f t="shared" si="26"/>
        <v>1.7992964967575371E-2</v>
      </c>
      <c r="AT64">
        <f t="shared" si="26"/>
        <v>4.2629715985222499E-3</v>
      </c>
      <c r="AU64">
        <f t="shared" si="23"/>
        <v>-6.7673827163174982</v>
      </c>
      <c r="AW64">
        <v>61</v>
      </c>
      <c r="AX64">
        <f>IF(Z64&gt;0, (R64*SUMPRODUCT(K64:$K$98, X64:$X$98)-K64*$AZ$3)/Z64, 0)</f>
        <v>145.81858895222109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0.20641411200000001</v>
      </c>
      <c r="Q65" s="4">
        <f t="shared" si="21"/>
        <v>50</v>
      </c>
      <c r="R65">
        <f t="shared" si="0"/>
        <v>100000</v>
      </c>
      <c r="S65">
        <f t="shared" si="1"/>
        <v>122.19852590524108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16.862790295123446</v>
      </c>
      <c r="AC65">
        <f t="shared" si="2"/>
        <v>11.07309741890214</v>
      </c>
      <c r="AE65">
        <f t="shared" si="3"/>
        <v>0</v>
      </c>
      <c r="AF65">
        <f t="shared" si="24"/>
        <v>0</v>
      </c>
      <c r="AG65">
        <f t="shared" si="24"/>
        <v>-4.5307819128230644</v>
      </c>
      <c r="AH65">
        <f t="shared" si="5"/>
        <v>-2387.0193160013478</v>
      </c>
      <c r="AI65">
        <f t="shared" si="25"/>
        <v>-2391.5500979141707</v>
      </c>
      <c r="AJ65">
        <f t="shared" si="7"/>
        <v>5.7896928762213058</v>
      </c>
      <c r="AK65">
        <f t="shared" si="22"/>
        <v>1.1803953206586413</v>
      </c>
      <c r="AL65">
        <f t="shared" si="8"/>
        <v>-2384.580009717291</v>
      </c>
      <c r="AN65">
        <f t="shared" si="26"/>
        <v>0</v>
      </c>
      <c r="AO65">
        <f t="shared" si="26"/>
        <v>0</v>
      </c>
      <c r="AP65">
        <f t="shared" si="26"/>
        <v>-1.0293192487978688E-2</v>
      </c>
      <c r="AQ65">
        <f t="shared" si="26"/>
        <v>-5.4229159038943591</v>
      </c>
      <c r="AR65">
        <f t="shared" si="26"/>
        <v>-5.4332090963823374</v>
      </c>
      <c r="AS65">
        <f t="shared" si="26"/>
        <v>1.3153231465977239E-2</v>
      </c>
      <c r="AT65">
        <f t="shared" si="26"/>
        <v>2.6816643310642622E-3</v>
      </c>
      <c r="AU65">
        <f t="shared" si="23"/>
        <v>-5.4173742005852965</v>
      </c>
      <c r="AW65">
        <v>62</v>
      </c>
      <c r="AX65">
        <f>IF(Z65&gt;0, (R65*SUMPRODUCT(K65:$K$98, X65:$X$98)-K65*$AZ$3)/Z65, 0)</f>
        <v>122.19852590524108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0.22879502199999999</v>
      </c>
      <c r="Q66" s="4">
        <f t="shared" si="21"/>
        <v>50</v>
      </c>
      <c r="R66">
        <f t="shared" si="0"/>
        <v>100000</v>
      </c>
      <c r="S66">
        <f t="shared" si="1"/>
        <v>94.667021480413752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11.07309741890214</v>
      </c>
      <c r="AC66">
        <f t="shared" si="2"/>
        <v>6.5298542336251586</v>
      </c>
      <c r="AE66">
        <f t="shared" si="3"/>
        <v>0</v>
      </c>
      <c r="AF66">
        <f t="shared" si="24"/>
        <v>0</v>
      </c>
      <c r="AG66">
        <f t="shared" si="24"/>
        <v>-3.4488537462732789</v>
      </c>
      <c r="AH66">
        <f t="shared" si="5"/>
        <v>-2073.2406948431103</v>
      </c>
      <c r="AI66">
        <f t="shared" si="25"/>
        <v>-2076.6895485893838</v>
      </c>
      <c r="AJ66">
        <f t="shared" si="7"/>
        <v>4.5432431852769817</v>
      </c>
      <c r="AK66">
        <f t="shared" si="22"/>
        <v>0.77511681932314991</v>
      </c>
      <c r="AL66">
        <f t="shared" si="8"/>
        <v>-2071.3711885847838</v>
      </c>
      <c r="AN66">
        <f t="shared" si="26"/>
        <v>0</v>
      </c>
      <c r="AO66">
        <f t="shared" si="26"/>
        <v>0</v>
      </c>
      <c r="AP66">
        <f t="shared" si="26"/>
        <v>-6.9957405012156986E-3</v>
      </c>
      <c r="AQ66">
        <f t="shared" si="26"/>
        <v>-4.2054128602452119</v>
      </c>
      <c r="AR66">
        <f t="shared" si="26"/>
        <v>-4.2124086007464276</v>
      </c>
      <c r="AS66">
        <f t="shared" si="26"/>
        <v>9.2156271898912699E-3</v>
      </c>
      <c r="AT66">
        <f t="shared" si="26"/>
        <v>1.5722661861123709E-3</v>
      </c>
      <c r="AU66">
        <f t="shared" si="23"/>
        <v>-4.2016207073704246</v>
      </c>
      <c r="AW66">
        <v>63</v>
      </c>
      <c r="AX66">
        <f>IF(Z66&gt;0, (R66*SUMPRODUCT(K66:$K$98, X66:$X$98)-K66*$AZ$3)/Z66, 0)</f>
        <v>94.667021480413752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0.25248784600000002</v>
      </c>
      <c r="Q67" s="4">
        <f t="shared" si="21"/>
        <v>50</v>
      </c>
      <c r="R67">
        <f t="shared" ref="R67:R89" si="27">$C$6</f>
        <v>100000</v>
      </c>
      <c r="S67">
        <f t="shared" ref="S67:S89" si="28">AX67</f>
        <v>61.131825388621998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6.5298542336251586</v>
      </c>
      <c r="AC67">
        <f t="shared" ref="AC67:AC89" si="29">S67*Z67</f>
        <v>3.1098634435740307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-2.5435715552449754</v>
      </c>
      <c r="AH67">
        <f t="shared" ref="AH67:AH89" si="32">-X67*R67</f>
        <v>-1741.5873071311416</v>
      </c>
      <c r="AI67">
        <f t="shared" ref="AI67:AI89" si="33">SUM(AE67:AH67)</f>
        <v>-1744.1308786863867</v>
      </c>
      <c r="AJ67">
        <f t="shared" ref="AJ67:AJ89" si="34">AB67-AC67</f>
        <v>3.4199907900511279</v>
      </c>
      <c r="AK67">
        <f t="shared" si="22"/>
        <v>0.45708979635376112</v>
      </c>
      <c r="AL67">
        <f t="shared" ref="AL67:AL89" si="35">SUM(AI67:AK67)</f>
        <v>-1740.2537980999819</v>
      </c>
      <c r="AN67">
        <f t="shared" ref="AN67:AT89" si="36">AE67*$K67</f>
        <v>0</v>
      </c>
      <c r="AO67">
        <f t="shared" si="36"/>
        <v>0</v>
      </c>
      <c r="AP67">
        <f t="shared" si="36"/>
        <v>-4.6066461123898473E-3</v>
      </c>
      <c r="AQ67">
        <f t="shared" si="36"/>
        <v>-3.1541775898694859</v>
      </c>
      <c r="AR67">
        <f t="shared" si="36"/>
        <v>-3.1587842359818761</v>
      </c>
      <c r="AS67">
        <f t="shared" si="36"/>
        <v>6.1939233613896704E-3</v>
      </c>
      <c r="AT67">
        <f t="shared" si="36"/>
        <v>8.2783239537498365E-4</v>
      </c>
      <c r="AU67">
        <f t="shared" si="23"/>
        <v>-3.1517624802251114</v>
      </c>
      <c r="AW67">
        <v>64</v>
      </c>
      <c r="AX67">
        <f>IF(Z67&gt;0, (R67*SUMPRODUCT(K67:$K$98, X67:$X$98)-K67*$AZ$3)/Z67, 0)</f>
        <v>61.131825388621998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0.27661797300000002</v>
      </c>
      <c r="Q68" s="4">
        <f t="shared" si="21"/>
        <v>50</v>
      </c>
      <c r="R68">
        <f t="shared" si="27"/>
        <v>100000</v>
      </c>
      <c r="S68">
        <f t="shared" si="28"/>
        <v>18.102554900345272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3.1098634435740307</v>
      </c>
      <c r="AC68">
        <f t="shared" si="29"/>
        <v>0.65695555923497739</v>
      </c>
      <c r="AE68">
        <f t="shared" si="30"/>
        <v>0</v>
      </c>
      <c r="AF68">
        <f t="shared" si="31"/>
        <v>0</v>
      </c>
      <c r="AG68">
        <f t="shared" si="31"/>
        <v>-1.814538231900203</v>
      </c>
      <c r="AH68">
        <f t="shared" si="32"/>
        <v>-1407.1952155846452</v>
      </c>
      <c r="AI68">
        <f t="shared" si="33"/>
        <v>-1409.0097538165455</v>
      </c>
      <c r="AJ68">
        <f t="shared" si="34"/>
        <v>2.4529078843390533</v>
      </c>
      <c r="AK68">
        <f t="shared" si="22"/>
        <v>0.21769044105018218</v>
      </c>
      <c r="AL68">
        <f t="shared" si="35"/>
        <v>-1406.3391554911564</v>
      </c>
      <c r="AN68">
        <f t="shared" si="36"/>
        <v>0</v>
      </c>
      <c r="AO68">
        <f t="shared" si="36"/>
        <v>0</v>
      </c>
      <c r="AP68">
        <f t="shared" si="36"/>
        <v>-2.9341951261860166E-3</v>
      </c>
      <c r="AQ68">
        <f t="shared" si="36"/>
        <v>-2.2755019820314457</v>
      </c>
      <c r="AR68">
        <f t="shared" si="36"/>
        <v>-2.2784361771576318</v>
      </c>
      <c r="AS68">
        <f t="shared" si="36"/>
        <v>3.966469392972672E-3</v>
      </c>
      <c r="AT68">
        <f t="shared" si="36"/>
        <v>3.5201585721223816E-4</v>
      </c>
      <c r="AU68">
        <f t="shared" si="23"/>
        <v>-2.2741176919074473</v>
      </c>
      <c r="AW68">
        <v>65</v>
      </c>
      <c r="AX68">
        <f>IF(Z68&gt;0, (R68*SUMPRODUCT(K68:$K$98, X68:$X$98)-K68*$AZ$3)/Z68, 0)</f>
        <v>18.102554900345272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0.30183517399999998</v>
      </c>
      <c r="Q69" s="4">
        <f t="shared" ref="Q69:Q89" si="48">$C$8</f>
        <v>50</v>
      </c>
      <c r="R69">
        <f t="shared" si="27"/>
        <v>100000</v>
      </c>
      <c r="S69">
        <f t="shared" si="28"/>
        <v>-39.73779350985739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0.65695555923497739</v>
      </c>
      <c r="AC69">
        <f t="shared" si="29"/>
        <v>-0.99241275714429278</v>
      </c>
      <c r="AE69">
        <f t="shared" si="30"/>
        <v>0</v>
      </c>
      <c r="AF69">
        <f t="shared" si="31"/>
        <v>0</v>
      </c>
      <c r="AG69">
        <f t="shared" si="31"/>
        <v>-1.2487013866259511</v>
      </c>
      <c r="AH69">
        <f t="shared" si="32"/>
        <v>-1095.3829259105003</v>
      </c>
      <c r="AI69">
        <f t="shared" si="33"/>
        <v>-1096.6316272971262</v>
      </c>
      <c r="AJ69">
        <f t="shared" si="34"/>
        <v>1.6493683163792703</v>
      </c>
      <c r="AK69">
        <f t="shared" si="22"/>
        <v>4.5986889146448419E-2</v>
      </c>
      <c r="AL69">
        <f t="shared" si="35"/>
        <v>-1094.9362720916006</v>
      </c>
      <c r="AN69">
        <f t="shared" si="36"/>
        <v>0</v>
      </c>
      <c r="AO69">
        <f t="shared" si="36"/>
        <v>0</v>
      </c>
      <c r="AP69">
        <f t="shared" si="36"/>
        <v>-1.8028659629123647E-3</v>
      </c>
      <c r="AQ69">
        <f t="shared" si="36"/>
        <v>-1.5815058865398361</v>
      </c>
      <c r="AR69">
        <f t="shared" si="36"/>
        <v>-1.5833087525027485</v>
      </c>
      <c r="AS69">
        <f t="shared" si="36"/>
        <v>2.3813459564908761E-3</v>
      </c>
      <c r="AT69">
        <f t="shared" si="36"/>
        <v>6.6395535450134864E-5</v>
      </c>
      <c r="AU69">
        <f t="shared" si="23"/>
        <v>-1.5808610110108077</v>
      </c>
      <c r="AW69">
        <v>66</v>
      </c>
      <c r="AX69">
        <f>IF(Z69&gt;0, (R69*SUMPRODUCT(K69:$K$98, X69:$X$98)-K69*$AZ$3)/Z69, 0)</f>
        <v>-39.73779350985739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0.327222552</v>
      </c>
      <c r="Q70" s="4">
        <f t="shared" si="48"/>
        <v>50</v>
      </c>
      <c r="R70">
        <f t="shared" si="27"/>
        <v>100000</v>
      </c>
      <c r="S70">
        <f t="shared" si="28"/>
        <v>-121.72810896739411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-0.99241275714429278</v>
      </c>
      <c r="AC70">
        <f t="shared" si="29"/>
        <v>-2.0148707279232601</v>
      </c>
      <c r="AE70">
        <f t="shared" si="30"/>
        <v>0</v>
      </c>
      <c r="AF70">
        <f t="shared" si="31"/>
        <v>0</v>
      </c>
      <c r="AG70">
        <f t="shared" si="31"/>
        <v>-0.82761111834200929</v>
      </c>
      <c r="AH70">
        <f t="shared" si="32"/>
        <v>-817.20650883536462</v>
      </c>
      <c r="AI70">
        <f t="shared" si="33"/>
        <v>-818.03411995370664</v>
      </c>
      <c r="AJ70">
        <f t="shared" si="34"/>
        <v>1.0224579707789672</v>
      </c>
      <c r="AK70">
        <f t="shared" si="22"/>
        <v>-6.9468893000100507E-2</v>
      </c>
      <c r="AL70">
        <f t="shared" si="35"/>
        <v>-817.08113087592778</v>
      </c>
      <c r="AN70">
        <f t="shared" si="36"/>
        <v>0</v>
      </c>
      <c r="AO70">
        <f t="shared" si="36"/>
        <v>0</v>
      </c>
      <c r="AP70">
        <f t="shared" si="36"/>
        <v>-1.0668740196295714E-3</v>
      </c>
      <c r="AQ70">
        <f t="shared" si="36"/>
        <v>-1.0534614308895021</v>
      </c>
      <c r="AR70">
        <f t="shared" si="36"/>
        <v>-1.0545283049091319</v>
      </c>
      <c r="AS70">
        <f t="shared" si="36"/>
        <v>1.3180512211732585E-3</v>
      </c>
      <c r="AT70">
        <f t="shared" si="36"/>
        <v>-8.9552394200202211E-5</v>
      </c>
      <c r="AU70">
        <f t="shared" si="23"/>
        <v>-1.0532998060821588</v>
      </c>
      <c r="AW70">
        <v>67</v>
      </c>
      <c r="AX70">
        <f>IF(Z70&gt;0, (R70*SUMPRODUCT(K70:$K$98, X70:$X$98)-K70*$AZ$3)/Z70, 0)</f>
        <v>-121.72810896739411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0.35219428400000002</v>
      </c>
      <c r="Q71" s="4">
        <f t="shared" si="48"/>
        <v>50</v>
      </c>
      <c r="R71">
        <f t="shared" si="27"/>
        <v>100000</v>
      </c>
      <c r="S71">
        <f t="shared" si="28"/>
        <v>-243.36055716432691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-2.0148707279232601</v>
      </c>
      <c r="AC71">
        <f t="shared" si="29"/>
        <v>-2.5691822340262718</v>
      </c>
      <c r="AE71">
        <f t="shared" si="30"/>
        <v>0</v>
      </c>
      <c r="AF71">
        <f t="shared" si="31"/>
        <v>0</v>
      </c>
      <c r="AG71">
        <f t="shared" si="31"/>
        <v>-0.52785510190368601</v>
      </c>
      <c r="AH71">
        <f t="shared" si="32"/>
        <v>-582.95981050980652</v>
      </c>
      <c r="AI71">
        <f t="shared" si="33"/>
        <v>-583.48766561171021</v>
      </c>
      <c r="AJ71">
        <f t="shared" si="34"/>
        <v>0.55431150610301172</v>
      </c>
      <c r="AK71">
        <f t="shared" si="22"/>
        <v>-0.14104095095462821</v>
      </c>
      <c r="AL71">
        <f t="shared" si="35"/>
        <v>-583.07439505656191</v>
      </c>
      <c r="AN71">
        <f t="shared" si="36"/>
        <v>0</v>
      </c>
      <c r="AO71">
        <f t="shared" si="36"/>
        <v>0</v>
      </c>
      <c r="AP71">
        <f t="shared" si="36"/>
        <v>-6.0755209640324717E-4</v>
      </c>
      <c r="AQ71">
        <f t="shared" si="36"/>
        <v>-0.67097666332435502</v>
      </c>
      <c r="AR71">
        <f t="shared" si="36"/>
        <v>-0.6715842154207583</v>
      </c>
      <c r="AS71">
        <f t="shared" si="36"/>
        <v>6.3800296024187086E-4</v>
      </c>
      <c r="AT71">
        <f t="shared" si="36"/>
        <v>-1.6233569614493775E-4</v>
      </c>
      <c r="AU71">
        <f t="shared" si="23"/>
        <v>-0.67110854815666143</v>
      </c>
      <c r="AW71">
        <v>68</v>
      </c>
      <c r="AX71">
        <f>IF(Z71&gt;0, (R71*SUMPRODUCT(K71:$K$98, X71:$X$98)-K71*$AZ$3)/Z71, 0)</f>
        <v>-243.36055716432691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0.377763185</v>
      </c>
      <c r="Q72" s="4">
        <f t="shared" si="48"/>
        <v>50</v>
      </c>
      <c r="R72">
        <f t="shared" si="27"/>
        <v>100000</v>
      </c>
      <c r="S72">
        <f t="shared" si="28"/>
        <v>-432.35281823608744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-2.5691822340262718</v>
      </c>
      <c r="AC72">
        <f t="shared" si="29"/>
        <v>-2.7944893216484035</v>
      </c>
      <c r="AE72">
        <f t="shared" si="30"/>
        <v>0</v>
      </c>
      <c r="AF72">
        <f t="shared" si="31"/>
        <v>0</v>
      </c>
      <c r="AG72">
        <f t="shared" si="31"/>
        <v>-0.32317232637101317</v>
      </c>
      <c r="AH72">
        <f t="shared" si="32"/>
        <v>-398.80844902727193</v>
      </c>
      <c r="AI72">
        <f t="shared" si="33"/>
        <v>-399.13162135364297</v>
      </c>
      <c r="AJ72">
        <f t="shared" si="34"/>
        <v>0.2253070876221317</v>
      </c>
      <c r="AK72">
        <f t="shared" ref="AK72:AK89" si="49">G72*SUM(AB72:AB72, AE72:AF72)</f>
        <v>-0.17984275638183905</v>
      </c>
      <c r="AL72">
        <f t="shared" si="35"/>
        <v>-399.08615702240269</v>
      </c>
      <c r="AN72">
        <f t="shared" si="36"/>
        <v>0</v>
      </c>
      <c r="AO72">
        <f t="shared" si="36"/>
        <v>0</v>
      </c>
      <c r="AP72">
        <f t="shared" si="36"/>
        <v>-3.3211228611472948E-4</v>
      </c>
      <c r="AQ72">
        <f t="shared" si="36"/>
        <v>-0.40984074105485296</v>
      </c>
      <c r="AR72">
        <f t="shared" si="36"/>
        <v>-0.4101728533409677</v>
      </c>
      <c r="AS72">
        <f t="shared" si="36"/>
        <v>2.3153978803907085E-4</v>
      </c>
      <c r="AT72">
        <f t="shared" si="36"/>
        <v>-1.8481777085881137E-4</v>
      </c>
      <c r="AU72">
        <f t="shared" si="23"/>
        <v>-0.41012613132378745</v>
      </c>
      <c r="AW72">
        <v>69</v>
      </c>
      <c r="AX72">
        <f>IF(Z72&gt;0, (R72*SUMPRODUCT(K72:$K$98, X72:$X$98)-K72*$AZ$3)/Z72, 0)</f>
        <v>-432.35281823608744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0.40377970400000002</v>
      </c>
      <c r="Q73" s="4">
        <f t="shared" si="48"/>
        <v>50</v>
      </c>
      <c r="R73">
        <f t="shared" si="27"/>
        <v>100000</v>
      </c>
      <c r="S73">
        <f t="shared" si="28"/>
        <v>-740.67252027092695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-2.7944893216484035</v>
      </c>
      <c r="AC73">
        <f t="shared" si="29"/>
        <v>-2.8064107986834141</v>
      </c>
      <c r="AE73">
        <f t="shared" si="30"/>
        <v>0</v>
      </c>
      <c r="AF73">
        <f t="shared" si="31"/>
        <v>0</v>
      </c>
      <c r="AG73">
        <f t="shared" si="31"/>
        <v>-0.18945017682422394</v>
      </c>
      <c r="AH73">
        <f t="shared" si="32"/>
        <v>-260.98085256615821</v>
      </c>
      <c r="AI73">
        <f t="shared" si="33"/>
        <v>-261.17030274298241</v>
      </c>
      <c r="AJ73">
        <f t="shared" si="34"/>
        <v>1.1921477035010675E-2</v>
      </c>
      <c r="AK73">
        <f t="shared" si="49"/>
        <v>-0.19561425251538825</v>
      </c>
      <c r="AL73">
        <f t="shared" si="35"/>
        <v>-261.3539955184628</v>
      </c>
      <c r="AN73">
        <f t="shared" si="36"/>
        <v>0</v>
      </c>
      <c r="AO73">
        <f t="shared" si="36"/>
        <v>0</v>
      </c>
      <c r="AP73">
        <f t="shared" si="36"/>
        <v>-1.7383121667090479E-4</v>
      </c>
      <c r="AQ73">
        <f t="shared" si="36"/>
        <v>-0.23946464389672995</v>
      </c>
      <c r="AR73">
        <f t="shared" si="36"/>
        <v>-0.23963847511340086</v>
      </c>
      <c r="AS73">
        <f t="shared" si="36"/>
        <v>1.0938627201350702E-5</v>
      </c>
      <c r="AT73">
        <f t="shared" si="36"/>
        <v>-1.7948710359066636E-4</v>
      </c>
      <c r="AU73">
        <f t="shared" si="23"/>
        <v>-0.23980702358979017</v>
      </c>
      <c r="AW73">
        <v>70</v>
      </c>
      <c r="AX73">
        <f>IF(Z73&gt;0, (R73*SUMPRODUCT(K73:$K$98, X73:$X$98)-K73*$AZ$3)/Z73, 0)</f>
        <v>-740.67252027092695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0.43007572599999999</v>
      </c>
      <c r="Q74" s="4">
        <f t="shared" si="48"/>
        <v>50</v>
      </c>
      <c r="R74">
        <f t="shared" si="27"/>
        <v>100000</v>
      </c>
      <c r="S74">
        <f t="shared" si="28"/>
        <v>-1268.2161511215368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-2.8064107986834141</v>
      </c>
      <c r="AC74">
        <f t="shared" si="29"/>
        <v>-2.6905903854195712</v>
      </c>
      <c r="AE74">
        <f t="shared" si="30"/>
        <v>0</v>
      </c>
      <c r="AF74">
        <f t="shared" si="31"/>
        <v>0</v>
      </c>
      <c r="AG74">
        <f t="shared" si="31"/>
        <v>-0.10607775271747522</v>
      </c>
      <c r="AH74">
        <f t="shared" si="32"/>
        <v>-162.95584467701298</v>
      </c>
      <c r="AI74">
        <f t="shared" si="33"/>
        <v>-163.06192242973046</v>
      </c>
      <c r="AJ74">
        <f t="shared" si="34"/>
        <v>-0.11582041326384296</v>
      </c>
      <c r="AK74">
        <f t="shared" si="49"/>
        <v>-0.196448755907839</v>
      </c>
      <c r="AL74">
        <f t="shared" si="35"/>
        <v>-163.37419159890214</v>
      </c>
      <c r="AN74">
        <f t="shared" si="36"/>
        <v>0</v>
      </c>
      <c r="AO74">
        <f t="shared" si="36"/>
        <v>0</v>
      </c>
      <c r="AP74">
        <f t="shared" si="36"/>
        <v>-8.6903855172315236E-5</v>
      </c>
      <c r="AQ74">
        <f t="shared" si="36"/>
        <v>-0.13350104769857624</v>
      </c>
      <c r="AR74">
        <f t="shared" si="36"/>
        <v>-0.13358795155374856</v>
      </c>
      <c r="AS74">
        <f t="shared" si="36"/>
        <v>-9.4885498254155257E-5</v>
      </c>
      <c r="AT74">
        <f t="shared" si="36"/>
        <v>-1.6094000669175079E-4</v>
      </c>
      <c r="AU74">
        <f t="shared" si="23"/>
        <v>-0.13384377705869446</v>
      </c>
      <c r="AW74">
        <v>71</v>
      </c>
      <c r="AX74">
        <f>IF(Z74&gt;0, (R74*SUMPRODUCT(K74:$K$98, X74:$X$98)-K74*$AZ$3)/Z74, 0)</f>
        <v>-1268.2161511215368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0.45648519999999998</v>
      </c>
      <c r="Q75" s="4">
        <f t="shared" si="48"/>
        <v>50</v>
      </c>
      <c r="R75">
        <f t="shared" si="27"/>
        <v>100000</v>
      </c>
      <c r="S75">
        <f t="shared" si="28"/>
        <v>-2214.7845812908799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-2.6905903854195712</v>
      </c>
      <c r="AC75">
        <f t="shared" si="29"/>
        <v>-2.506872632081921</v>
      </c>
      <c r="AE75">
        <f t="shared" si="30"/>
        <v>0</v>
      </c>
      <c r="AF75">
        <f t="shared" si="31"/>
        <v>0</v>
      </c>
      <c r="AG75">
        <f t="shared" si="31"/>
        <v>-5.6594051025513244E-2</v>
      </c>
      <c r="AH75">
        <f t="shared" si="32"/>
        <v>-96.845848329574437</v>
      </c>
      <c r="AI75">
        <f t="shared" si="33"/>
        <v>-96.90244238059995</v>
      </c>
      <c r="AJ75">
        <f t="shared" si="34"/>
        <v>-0.18371775333765017</v>
      </c>
      <c r="AK75">
        <f t="shared" si="49"/>
        <v>-0.18834132697937001</v>
      </c>
      <c r="AL75">
        <f t="shared" si="35"/>
        <v>-97.274501460916966</v>
      </c>
      <c r="AN75">
        <f t="shared" si="36"/>
        <v>0</v>
      </c>
      <c r="AO75">
        <f t="shared" si="36"/>
        <v>0</v>
      </c>
      <c r="AP75">
        <f t="shared" si="36"/>
        <v>-4.1396868670970287E-5</v>
      </c>
      <c r="AQ75">
        <f t="shared" si="36"/>
        <v>-7.0839863766259559E-2</v>
      </c>
      <c r="AR75">
        <f t="shared" si="36"/>
        <v>-7.0881260634930526E-2</v>
      </c>
      <c r="AS75">
        <f t="shared" si="36"/>
        <v>-1.3438408400939249E-4</v>
      </c>
      <c r="AT75">
        <f t="shared" si="36"/>
        <v>-1.3776609090532135E-4</v>
      </c>
      <c r="AU75">
        <f t="shared" si="23"/>
        <v>-7.1153410809845233E-2</v>
      </c>
      <c r="AW75">
        <v>72</v>
      </c>
      <c r="AX75">
        <f>IF(Z75&gt;0, (R75*SUMPRODUCT(K75:$K$98, X75:$X$98)-K75*$AZ$3)/Z75, 0)</f>
        <v>-2214.7845812908799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0.483034941</v>
      </c>
      <c r="Q76" s="4">
        <f t="shared" si="48"/>
        <v>50</v>
      </c>
      <c r="R76">
        <f t="shared" si="27"/>
        <v>100000</v>
      </c>
      <c r="S76">
        <f t="shared" si="28"/>
        <v>-3998.579547563098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-2.506872632081921</v>
      </c>
      <c r="AC76">
        <f t="shared" si="29"/>
        <v>-2.2944814234944073</v>
      </c>
      <c r="AE76">
        <f t="shared" si="30"/>
        <v>0</v>
      </c>
      <c r="AF76">
        <f t="shared" si="31"/>
        <v>0</v>
      </c>
      <c r="AG76">
        <f t="shared" si="31"/>
        <v>-2.8691206417198332E-2</v>
      </c>
      <c r="AH76">
        <f t="shared" si="32"/>
        <v>-54.673808196119559</v>
      </c>
      <c r="AI76">
        <f t="shared" si="33"/>
        <v>-54.702499402536759</v>
      </c>
      <c r="AJ76">
        <f t="shared" si="34"/>
        <v>-0.2123912085875137</v>
      </c>
      <c r="AK76">
        <f t="shared" si="49"/>
        <v>-0.1754810842457345</v>
      </c>
      <c r="AL76">
        <f t="shared" si="35"/>
        <v>-55.090371695370003</v>
      </c>
      <c r="AN76">
        <f t="shared" si="36"/>
        <v>0</v>
      </c>
      <c r="AO76">
        <f t="shared" si="36"/>
        <v>0</v>
      </c>
      <c r="AP76">
        <f t="shared" si="36"/>
        <v>-1.8738183900172948E-5</v>
      </c>
      <c r="AQ76">
        <f t="shared" si="36"/>
        <v>-3.5707382171548001E-2</v>
      </c>
      <c r="AR76">
        <f t="shared" si="36"/>
        <v>-3.5726120355448178E-2</v>
      </c>
      <c r="AS76">
        <f t="shared" si="36"/>
        <v>-1.3871237993349776E-4</v>
      </c>
      <c r="AT76">
        <f t="shared" si="36"/>
        <v>-1.1460643305773561E-4</v>
      </c>
      <c r="AU76">
        <f t="shared" si="23"/>
        <v>-3.5979439168439403E-2</v>
      </c>
      <c r="AW76">
        <v>73</v>
      </c>
      <c r="AX76">
        <f>IF(Z76&gt;0, (R76*SUMPRODUCT(K76:$K$98, X76:$X$98)-K76*$AZ$3)/Z76, 0)</f>
        <v>-3998.579547563098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0.509773425</v>
      </c>
      <c r="Q77" s="4">
        <f t="shared" si="48"/>
        <v>50</v>
      </c>
      <c r="R77">
        <f t="shared" si="27"/>
        <v>100000</v>
      </c>
      <c r="S77">
        <f t="shared" si="28"/>
        <v>-7538.3282646460029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-2.2944814234944073</v>
      </c>
      <c r="AC77">
        <f t="shared" si="29"/>
        <v>-2.0773039196358001</v>
      </c>
      <c r="AE77">
        <f t="shared" si="30"/>
        <v>0</v>
      </c>
      <c r="AF77">
        <f t="shared" si="31"/>
        <v>0</v>
      </c>
      <c r="AG77">
        <f t="shared" si="31"/>
        <v>-1.3778279790349176E-2</v>
      </c>
      <c r="AH77">
        <f t="shared" si="32"/>
        <v>-29.252029125354348</v>
      </c>
      <c r="AI77">
        <f t="shared" si="33"/>
        <v>-29.265807405144695</v>
      </c>
      <c r="AJ77">
        <f t="shared" si="34"/>
        <v>-0.21717750385860723</v>
      </c>
      <c r="AK77">
        <f t="shared" si="49"/>
        <v>-0.16061369964460853</v>
      </c>
      <c r="AL77">
        <f t="shared" si="35"/>
        <v>-29.64359860864791</v>
      </c>
      <c r="AN77">
        <f t="shared" si="36"/>
        <v>0</v>
      </c>
      <c r="AO77">
        <f t="shared" si="36"/>
        <v>0</v>
      </c>
      <c r="AP77">
        <f t="shared" si="36"/>
        <v>-8.0344409608037462E-6</v>
      </c>
      <c r="AQ77">
        <f t="shared" si="36"/>
        <v>-1.7057550330483968E-2</v>
      </c>
      <c r="AR77">
        <f t="shared" si="36"/>
        <v>-1.7065584771444771E-2</v>
      </c>
      <c r="AS77">
        <f t="shared" si="36"/>
        <v>-1.2664134124993609E-4</v>
      </c>
      <c r="AT77">
        <f t="shared" si="36"/>
        <v>-9.3657648627134602E-5</v>
      </c>
      <c r="AU77">
        <f t="shared" si="23"/>
        <v>-1.7285883761321841E-2</v>
      </c>
      <c r="AW77">
        <v>74</v>
      </c>
      <c r="AX77">
        <f>IF(Z77&gt;0, (R77*SUMPRODUCT(K77:$K$98, X77:$X$98)-K77*$AZ$3)/Z77, 0)</f>
        <v>-7538.3282646460029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0.53654903799999998</v>
      </c>
      <c r="Q78" s="4">
        <f t="shared" si="48"/>
        <v>50</v>
      </c>
      <c r="R78">
        <f t="shared" si="27"/>
        <v>100000</v>
      </c>
      <c r="S78">
        <f t="shared" si="28"/>
        <v>-14953.896585167795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-2.0773039196358001</v>
      </c>
      <c r="AC78">
        <f t="shared" si="29"/>
        <v>-1.8685713931536461</v>
      </c>
      <c r="AE78">
        <f t="shared" si="30"/>
        <v>0</v>
      </c>
      <c r="AF78">
        <f t="shared" si="31"/>
        <v>0</v>
      </c>
      <c r="AG78">
        <f t="shared" si="31"/>
        <v>-6.2477742256389929E-3</v>
      </c>
      <c r="AH78">
        <f t="shared" si="32"/>
        <v>-14.785445533613384</v>
      </c>
      <c r="AI78">
        <f t="shared" si="33"/>
        <v>-14.791693307839022</v>
      </c>
      <c r="AJ78">
        <f t="shared" si="34"/>
        <v>-0.20873252648215401</v>
      </c>
      <c r="AK78">
        <f t="shared" si="49"/>
        <v>-0.14541127437450602</v>
      </c>
      <c r="AL78">
        <f t="shared" si="35"/>
        <v>-15.145837108695682</v>
      </c>
      <c r="AN78">
        <f t="shared" si="36"/>
        <v>0</v>
      </c>
      <c r="AO78">
        <f t="shared" si="36"/>
        <v>0</v>
      </c>
      <c r="AP78">
        <f t="shared" si="36"/>
        <v>-3.252879448936307E-6</v>
      </c>
      <c r="AQ78">
        <f t="shared" si="36"/>
        <v>-7.6979849435482965E-3</v>
      </c>
      <c r="AR78">
        <f t="shared" si="36"/>
        <v>-7.7012378229972325E-3</v>
      </c>
      <c r="AS78">
        <f t="shared" si="36"/>
        <v>-1.0867578135778574E-4</v>
      </c>
      <c r="AT78">
        <f t="shared" si="36"/>
        <v>-7.5707816731820601E-5</v>
      </c>
      <c r="AU78">
        <f t="shared" si="23"/>
        <v>-7.8856214210868379E-3</v>
      </c>
      <c r="AW78">
        <v>75</v>
      </c>
      <c r="AX78">
        <f>IF(Z78&gt;0, (R78*SUMPRODUCT(K78:$K$98, X78:$X$98)-K78*$AZ$3)/Z78, 0)</f>
        <v>-14953.896585167795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0.56320604299999999</v>
      </c>
      <c r="Q79" s="4">
        <f t="shared" si="48"/>
        <v>50</v>
      </c>
      <c r="R79">
        <f t="shared" si="27"/>
        <v>100000</v>
      </c>
      <c r="S79">
        <f t="shared" si="28"/>
        <v>-31401.900999103509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-1.8685713931536461</v>
      </c>
      <c r="AC79">
        <f t="shared" si="29"/>
        <v>-1.6746710952287676</v>
      </c>
      <c r="AE79">
        <f t="shared" si="30"/>
        <v>0</v>
      </c>
      <c r="AF79">
        <f t="shared" si="31"/>
        <v>0</v>
      </c>
      <c r="AG79">
        <f t="shared" si="31"/>
        <v>-2.6665122842030767E-3</v>
      </c>
      <c r="AH79">
        <f t="shared" si="32"/>
        <v>-7.0375683983590527</v>
      </c>
      <c r="AI79">
        <f t="shared" si="33"/>
        <v>-7.0402349106432558</v>
      </c>
      <c r="AJ79">
        <f t="shared" si="34"/>
        <v>-0.19390029792487851</v>
      </c>
      <c r="AK79">
        <f t="shared" si="49"/>
        <v>-0.13079999752075525</v>
      </c>
      <c r="AL79">
        <f t="shared" si="35"/>
        <v>-7.36493520608889</v>
      </c>
      <c r="AN79">
        <f t="shared" si="36"/>
        <v>0</v>
      </c>
      <c r="AO79">
        <f t="shared" si="36"/>
        <v>0</v>
      </c>
      <c r="AP79">
        <f t="shared" si="36"/>
        <v>-1.2395618675495588E-6</v>
      </c>
      <c r="AQ79">
        <f t="shared" si="36"/>
        <v>-3.2715024335561393E-3</v>
      </c>
      <c r="AR79">
        <f t="shared" si="36"/>
        <v>-3.2727419954236888E-3</v>
      </c>
      <c r="AS79">
        <f t="shared" si="36"/>
        <v>-9.0136999119811115E-5</v>
      </c>
      <c r="AT79">
        <f t="shared" si="36"/>
        <v>-6.0804028604263932E-5</v>
      </c>
      <c r="AU79">
        <f t="shared" si="23"/>
        <v>-3.4236830231477639E-3</v>
      </c>
      <c r="AW79">
        <v>76</v>
      </c>
      <c r="AX79">
        <f>IF(Z79&gt;0, (R79*SUMPRODUCT(K79:$K$98, X79:$X$98)-K79*$AZ$3)/Z79, 0)</f>
        <v>-31401.900999103509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0.59415461300000005</v>
      </c>
      <c r="Q80" s="4">
        <f t="shared" si="48"/>
        <v>50</v>
      </c>
      <c r="R80">
        <f t="shared" si="27"/>
        <v>100000</v>
      </c>
      <c r="S80">
        <f t="shared" si="28"/>
        <v>-70957.195638175879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-1.6746710952287676</v>
      </c>
      <c r="AC80">
        <f t="shared" si="29"/>
        <v>-1.4979441308155137</v>
      </c>
      <c r="AE80">
        <f t="shared" si="30"/>
        <v>0</v>
      </c>
      <c r="AF80">
        <f t="shared" si="31"/>
        <v>0</v>
      </c>
      <c r="AG80">
        <f t="shared" si="31"/>
        <v>-1.0555265870806207E-3</v>
      </c>
      <c r="AH80">
        <f t="shared" si="32"/>
        <v>-3.1686411485608508</v>
      </c>
      <c r="AI80">
        <f t="shared" si="33"/>
        <v>-3.1696966751479314</v>
      </c>
      <c r="AJ80">
        <f t="shared" si="34"/>
        <v>-0.17672696441325386</v>
      </c>
      <c r="AK80">
        <f t="shared" si="49"/>
        <v>-0.11722697666601374</v>
      </c>
      <c r="AL80">
        <f t="shared" si="35"/>
        <v>-3.4636506162271989</v>
      </c>
      <c r="AN80">
        <f t="shared" si="36"/>
        <v>0</v>
      </c>
      <c r="AO80">
        <f t="shared" si="36"/>
        <v>0</v>
      </c>
      <c r="AP80">
        <f t="shared" si="36"/>
        <v>-4.3810254211660509E-7</v>
      </c>
      <c r="AQ80">
        <f t="shared" si="36"/>
        <v>-1.3151632173276169E-3</v>
      </c>
      <c r="AR80">
        <f t="shared" si="36"/>
        <v>-1.3156013198697336E-3</v>
      </c>
      <c r="AS80">
        <f t="shared" si="36"/>
        <v>-7.3351570029266976E-5</v>
      </c>
      <c r="AT80">
        <f t="shared" si="36"/>
        <v>-4.865574880881888E-5</v>
      </c>
      <c r="AU80">
        <f t="shared" si="23"/>
        <v>-1.4376086387078192E-3</v>
      </c>
      <c r="AW80">
        <v>77</v>
      </c>
      <c r="AX80">
        <f>IF(Z80&gt;0, (R80*SUMPRODUCT(K80:$K$98, X80:$X$98)-K80*$AZ$3)/Z80, 0)</f>
        <v>-70957.195638175879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0.62493506799999998</v>
      </c>
      <c r="Q81" s="4">
        <f t="shared" si="48"/>
        <v>50</v>
      </c>
      <c r="R81">
        <f t="shared" si="27"/>
        <v>100000</v>
      </c>
      <c r="S81">
        <f t="shared" si="28"/>
        <v>-173685.72808380803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-1.4979441308155137</v>
      </c>
      <c r="AC81">
        <f t="shared" si="29"/>
        <v>-1.3385463772053328</v>
      </c>
      <c r="AE81">
        <f t="shared" si="30"/>
        <v>0</v>
      </c>
      <c r="AF81">
        <f t="shared" si="31"/>
        <v>0</v>
      </c>
      <c r="AG81">
        <f t="shared" si="31"/>
        <v>-3.8533574173677876E-4</v>
      </c>
      <c r="AH81">
        <f t="shared" si="32"/>
        <v>-1.3192711589460711</v>
      </c>
      <c r="AI81">
        <f t="shared" si="33"/>
        <v>-1.3196564946878078</v>
      </c>
      <c r="AJ81">
        <f t="shared" si="34"/>
        <v>-0.15939775361018094</v>
      </c>
      <c r="AK81">
        <f t="shared" si="49"/>
        <v>-0.10485608915708597</v>
      </c>
      <c r="AL81">
        <f t="shared" si="35"/>
        <v>-1.5839103374550747</v>
      </c>
      <c r="AN81">
        <f t="shared" si="36"/>
        <v>0</v>
      </c>
      <c r="AO81">
        <f t="shared" si="36"/>
        <v>0</v>
      </c>
      <c r="AP81">
        <f t="shared" si="36"/>
        <v>-1.427998881668085E-7</v>
      </c>
      <c r="AQ81">
        <f t="shared" si="36"/>
        <v>-4.8890293205109542E-4</v>
      </c>
      <c r="AR81">
        <f t="shared" si="36"/>
        <v>-4.8904573193926215E-4</v>
      </c>
      <c r="AS81">
        <f t="shared" si="36"/>
        <v>-5.9070516757625218E-5</v>
      </c>
      <c r="AT81">
        <f t="shared" si="36"/>
        <v>-3.885815973818767E-5</v>
      </c>
      <c r="AU81">
        <f t="shared" si="23"/>
        <v>-5.8697440843507502E-4</v>
      </c>
      <c r="AW81">
        <v>78</v>
      </c>
      <c r="AX81">
        <f>IF(Z81&gt;0, (R81*SUMPRODUCT(K81:$K$98, X81:$X$98)-K81*$AZ$3)/Z81, 0)</f>
        <v>-173685.72808380803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0.65550924799999999</v>
      </c>
      <c r="Q82" s="4">
        <f t="shared" si="48"/>
        <v>50</v>
      </c>
      <c r="R82">
        <f t="shared" si="27"/>
        <v>100000</v>
      </c>
      <c r="S82">
        <f t="shared" si="28"/>
        <v>-463779.22409858211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-1.3385463772053328</v>
      </c>
      <c r="AC82">
        <f t="shared" si="29"/>
        <v>-1.1955416043985365</v>
      </c>
      <c r="AE82">
        <f t="shared" si="30"/>
        <v>0</v>
      </c>
      <c r="AF82">
        <f t="shared" si="31"/>
        <v>0</v>
      </c>
      <c r="AG82">
        <f t="shared" si="31"/>
        <v>-1.288912420260129E-4</v>
      </c>
      <c r="AH82">
        <f t="shared" si="32"/>
        <v>-0.50518228458679615</v>
      </c>
      <c r="AI82">
        <f t="shared" si="33"/>
        <v>-0.50531117582882212</v>
      </c>
      <c r="AJ82">
        <f t="shared" si="34"/>
        <v>-0.14300477280679624</v>
      </c>
      <c r="AK82">
        <f t="shared" si="49"/>
        <v>-9.3698246404373298E-2</v>
      </c>
      <c r="AL82">
        <f t="shared" si="35"/>
        <v>-0.74201419503999166</v>
      </c>
      <c r="AN82">
        <f t="shared" si="36"/>
        <v>0</v>
      </c>
      <c r="AO82">
        <f t="shared" si="36"/>
        <v>0</v>
      </c>
      <c r="AP82">
        <f t="shared" si="36"/>
        <v>-4.2647537480742563E-8</v>
      </c>
      <c r="AQ82">
        <f t="shared" si="36"/>
        <v>-1.6715472733340846E-4</v>
      </c>
      <c r="AR82">
        <f t="shared" si="36"/>
        <v>-1.6719737487088919E-4</v>
      </c>
      <c r="AS82">
        <f t="shared" si="36"/>
        <v>-4.7317422908936306E-5</v>
      </c>
      <c r="AT82">
        <f t="shared" si="36"/>
        <v>-3.1002878183173125E-5</v>
      </c>
      <c r="AU82">
        <f t="shared" si="23"/>
        <v>-2.4551767596299863E-4</v>
      </c>
      <c r="AW82">
        <v>79</v>
      </c>
      <c r="AX82">
        <f>IF(Z82&gt;0, (R82*SUMPRODUCT(K82:$K$98, X82:$X$98)-K82*$AZ$3)/Z82, 0)</f>
        <v>-463779.22409858211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0.68583899100000001</v>
      </c>
      <c r="Q83" s="4">
        <f t="shared" si="48"/>
        <v>50</v>
      </c>
      <c r="R83">
        <f t="shared" si="27"/>
        <v>100000</v>
      </c>
      <c r="S83">
        <f t="shared" si="28"/>
        <v>-1361593.002643456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-1.1955416043985365</v>
      </c>
      <c r="AC83">
        <f t="shared" si="29"/>
        <v>-1.0675894057876134</v>
      </c>
      <c r="AE83">
        <f t="shared" si="30"/>
        <v>0</v>
      </c>
      <c r="AF83">
        <f t="shared" si="31"/>
        <v>0</v>
      </c>
      <c r="AG83">
        <f t="shared" si="31"/>
        <v>-3.9203690225895289E-5</v>
      </c>
      <c r="AH83">
        <f t="shared" si="32"/>
        <v>-0.17679727875971499</v>
      </c>
      <c r="AI83">
        <f t="shared" si="33"/>
        <v>-0.17683648244994088</v>
      </c>
      <c r="AJ83">
        <f t="shared" si="34"/>
        <v>-0.12795219861092311</v>
      </c>
      <c r="AK83">
        <f t="shared" si="49"/>
        <v>-8.3687912307897558E-2</v>
      </c>
      <c r="AL83">
        <f t="shared" si="35"/>
        <v>-0.38847659336876156</v>
      </c>
      <c r="AN83">
        <f t="shared" si="36"/>
        <v>0</v>
      </c>
      <c r="AO83">
        <f t="shared" si="36"/>
        <v>0</v>
      </c>
      <c r="AP83">
        <f t="shared" si="36"/>
        <v>-1.158189109956069E-8</v>
      </c>
      <c r="AQ83">
        <f t="shared" si="36"/>
        <v>-5.2230971561477069E-5</v>
      </c>
      <c r="AR83">
        <f t="shared" si="36"/>
        <v>-5.2242553452576627E-5</v>
      </c>
      <c r="AS83">
        <f t="shared" si="36"/>
        <v>-3.780073818872824E-5</v>
      </c>
      <c r="AT83">
        <f t="shared" si="36"/>
        <v>-2.4723802303167479E-5</v>
      </c>
      <c r="AU83">
        <f t="shared" si="23"/>
        <v>-1.1476709394447235E-4</v>
      </c>
      <c r="AW83">
        <v>80</v>
      </c>
      <c r="AX83">
        <f>IF(Z83&gt;0, (R83*SUMPRODUCT(K83:$K$98, X83:$X$98)-K83*$AZ$3)/Z83, 0)</f>
        <v>-1361593.002643456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0.71588716699999999</v>
      </c>
      <c r="Q84" s="4">
        <f t="shared" si="48"/>
        <v>50</v>
      </c>
      <c r="R84">
        <f t="shared" si="27"/>
        <v>100000</v>
      </c>
      <c r="S84">
        <f t="shared" si="28"/>
        <v>-4435271.4843655322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-1.0675894057876134</v>
      </c>
      <c r="AC84">
        <f t="shared" si="29"/>
        <v>-0.95324935699287494</v>
      </c>
      <c r="AE84">
        <f t="shared" si="30"/>
        <v>0</v>
      </c>
      <c r="AF84">
        <f t="shared" si="31"/>
        <v>0</v>
      </c>
      <c r="AG84">
        <f t="shared" si="31"/>
        <v>-1.0746234591874569E-5</v>
      </c>
      <c r="AH84">
        <f t="shared" si="32"/>
        <v>-5.6130837463523535E-2</v>
      </c>
      <c r="AI84">
        <f t="shared" si="33"/>
        <v>-5.6141583698115408E-2</v>
      </c>
      <c r="AJ84">
        <f t="shared" si="34"/>
        <v>-0.11434004879473847</v>
      </c>
      <c r="AK84">
        <f t="shared" si="49"/>
        <v>-7.473125840513295E-2</v>
      </c>
      <c r="AL84">
        <f t="shared" si="35"/>
        <v>-0.24521289089798681</v>
      </c>
      <c r="AN84">
        <f t="shared" si="36"/>
        <v>0</v>
      </c>
      <c r="AO84">
        <f t="shared" si="36"/>
        <v>0</v>
      </c>
      <c r="AP84">
        <f t="shared" si="36"/>
        <v>-2.8345937328554164E-9</v>
      </c>
      <c r="AQ84">
        <f t="shared" si="36"/>
        <v>-1.4805941442441103E-5</v>
      </c>
      <c r="AR84">
        <f t="shared" si="36"/>
        <v>-1.4808776036173957E-5</v>
      </c>
      <c r="AS84">
        <f t="shared" si="36"/>
        <v>-3.0160107054894561E-5</v>
      </c>
      <c r="AT84">
        <f t="shared" si="36"/>
        <v>-1.9712277348175449E-5</v>
      </c>
      <c r="AU84">
        <f t="shared" si="23"/>
        <v>-6.4681160439243962E-5</v>
      </c>
      <c r="AW84">
        <v>81</v>
      </c>
      <c r="AX84">
        <f>IF(Z84&gt;0, (R84*SUMPRODUCT(K84:$K$98, X84:$X$98)-K84*$AZ$3)/Z84, 0)</f>
        <v>-4435271.4843655322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0.74578270000000002</v>
      </c>
      <c r="Q85" s="4">
        <f t="shared" si="48"/>
        <v>50</v>
      </c>
      <c r="R85">
        <f t="shared" si="27"/>
        <v>100000</v>
      </c>
      <c r="S85">
        <f t="shared" si="28"/>
        <v>-16215570.817329401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-0.95324935699287494</v>
      </c>
      <c r="AC85">
        <f t="shared" si="29"/>
        <v>-0.85112819885726354</v>
      </c>
      <c r="AE85">
        <f t="shared" si="30"/>
        <v>0</v>
      </c>
      <c r="AF85">
        <f t="shared" si="31"/>
        <v>0</v>
      </c>
      <c r="AG85">
        <f t="shared" si="31"/>
        <v>-2.6244163971942085E-6</v>
      </c>
      <c r="AH85">
        <f t="shared" si="32"/>
        <v>-1.6028711697523228E-2</v>
      </c>
      <c r="AI85">
        <f t="shared" si="33"/>
        <v>-1.6031336113920422E-2</v>
      </c>
      <c r="AJ85">
        <f t="shared" si="34"/>
        <v>-0.1021211581356114</v>
      </c>
      <c r="AK85">
        <f t="shared" si="49"/>
        <v>-6.672745498950125E-2</v>
      </c>
      <c r="AL85">
        <f t="shared" si="35"/>
        <v>-0.18487994923903306</v>
      </c>
      <c r="AN85">
        <f t="shared" si="36"/>
        <v>0</v>
      </c>
      <c r="AO85">
        <f t="shared" si="36"/>
        <v>0</v>
      </c>
      <c r="AP85">
        <f t="shared" si="36"/>
        <v>-6.1808645360256325E-10</v>
      </c>
      <c r="AQ85">
        <f t="shared" si="36"/>
        <v>-3.7749838705214123E-6</v>
      </c>
      <c r="AR85">
        <f t="shared" si="36"/>
        <v>-3.7756019569750148E-6</v>
      </c>
      <c r="AS85">
        <f t="shared" si="36"/>
        <v>-2.4050948827064391E-5</v>
      </c>
      <c r="AT85">
        <f t="shared" si="36"/>
        <v>-1.5715240941368597E-5</v>
      </c>
      <c r="AU85">
        <f t="shared" si="23"/>
        <v>-4.3541791725408E-5</v>
      </c>
      <c r="AW85">
        <v>82</v>
      </c>
      <c r="AX85">
        <f>IF(Z85&gt;0, (R85*SUMPRODUCT(K85:$K$98, X85:$X$98)-K85*$AZ$3)/Z85, 0)</f>
        <v>-16215570.817329401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0.77567720100000004</v>
      </c>
      <c r="Q86" s="4">
        <f t="shared" si="48"/>
        <v>50</v>
      </c>
      <c r="R86">
        <f t="shared" si="27"/>
        <v>100000</v>
      </c>
      <c r="S86">
        <f t="shared" si="28"/>
        <v>-67553477.035452262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-0.85112819885726354</v>
      </c>
      <c r="AC86">
        <f t="shared" si="29"/>
        <v>-0.75993914877233604</v>
      </c>
      <c r="AE86">
        <f t="shared" si="30"/>
        <v>0</v>
      </c>
      <c r="AF86">
        <f t="shared" si="31"/>
        <v>0</v>
      </c>
      <c r="AG86">
        <f t="shared" si="31"/>
        <v>-5.6247226798815827E-7</v>
      </c>
      <c r="AH86">
        <f t="shared" si="32"/>
        <v>-4.0713999304682162E-3</v>
      </c>
      <c r="AI86">
        <f t="shared" si="33"/>
        <v>-4.0719624027362048E-3</v>
      </c>
      <c r="AJ86">
        <f t="shared" si="34"/>
        <v>-9.1189050084927503E-2</v>
      </c>
      <c r="AK86">
        <f t="shared" si="49"/>
        <v>-5.9578973920008452E-2</v>
      </c>
      <c r="AL86">
        <f t="shared" si="35"/>
        <v>-0.15483998640767216</v>
      </c>
      <c r="AN86">
        <f t="shared" si="36"/>
        <v>0</v>
      </c>
      <c r="AO86">
        <f t="shared" si="36"/>
        <v>0</v>
      </c>
      <c r="AP86">
        <f t="shared" si="36"/>
        <v>-1.1827680246436155E-10</v>
      </c>
      <c r="AQ86">
        <f t="shared" si="36"/>
        <v>-8.5613494697580829E-7</v>
      </c>
      <c r="AR86">
        <f t="shared" si="36"/>
        <v>-8.5625322377827282E-7</v>
      </c>
      <c r="AS86">
        <f t="shared" si="36"/>
        <v>-1.9175255168375357E-5</v>
      </c>
      <c r="AT86">
        <f t="shared" si="36"/>
        <v>-1.2528280824530436E-5</v>
      </c>
      <c r="AU86">
        <f t="shared" si="23"/>
        <v>-3.2559789216684068E-5</v>
      </c>
      <c r="AW86">
        <v>83</v>
      </c>
      <c r="AX86">
        <f>IF(Z86&gt;0, (R86*SUMPRODUCT(K86:$K$98, X86:$X$98)-K86*$AZ$3)/Z86, 0)</f>
        <v>-67553477.035452262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0.80557273399999996</v>
      </c>
      <c r="Q87" s="4">
        <f t="shared" si="48"/>
        <v>50</v>
      </c>
      <c r="R87">
        <f t="shared" si="27"/>
        <v>100000</v>
      </c>
      <c r="S87">
        <f t="shared" si="28"/>
        <v>-327043130.94117367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-0.75993914877233604</v>
      </c>
      <c r="AC87">
        <f t="shared" si="29"/>
        <v>-0.67851783966728474</v>
      </c>
      <c r="AE87">
        <f t="shared" si="30"/>
        <v>0</v>
      </c>
      <c r="AF87">
        <f t="shared" si="31"/>
        <v>0</v>
      </c>
      <c r="AG87">
        <f t="shared" si="31"/>
        <v>-1.0373522258587537E-7</v>
      </c>
      <c r="AH87">
        <f t="shared" si="32"/>
        <v>-9.0622464544480271E-4</v>
      </c>
      <c r="AI87">
        <f t="shared" si="33"/>
        <v>-9.0632838066738853E-4</v>
      </c>
      <c r="AJ87">
        <f t="shared" si="34"/>
        <v>-8.1421309105051298E-2</v>
      </c>
      <c r="AK87">
        <f t="shared" si="49"/>
        <v>-5.3195740414063525E-2</v>
      </c>
      <c r="AL87">
        <f t="shared" si="35"/>
        <v>-0.13552337789978219</v>
      </c>
      <c r="AN87">
        <f t="shared" si="36"/>
        <v>0</v>
      </c>
      <c r="AO87">
        <f t="shared" si="36"/>
        <v>0</v>
      </c>
      <c r="AP87">
        <f t="shared" si="36"/>
        <v>-1.9476310097968095E-11</v>
      </c>
      <c r="AQ87">
        <f t="shared" si="36"/>
        <v>-1.7014386987498868E-7</v>
      </c>
      <c r="AR87">
        <f t="shared" si="36"/>
        <v>-1.7016334618508665E-7</v>
      </c>
      <c r="AS87">
        <f t="shared" si="36"/>
        <v>-1.5286868097282259E-5</v>
      </c>
      <c r="AT87">
        <f t="shared" si="36"/>
        <v>-9.9875115738787137E-6</v>
      </c>
      <c r="AU87">
        <f t="shared" si="23"/>
        <v>-2.5444543017346057E-5</v>
      </c>
      <c r="AW87">
        <v>84</v>
      </c>
      <c r="AX87">
        <f>IF(Z87&gt;0, (R87*SUMPRODUCT(K87:$K$98, X87:$X$98)-K87*$AZ$3)/Z87, 0)</f>
        <v>-327043130.94117367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0.83546826699999999</v>
      </c>
      <c r="Q88" s="4">
        <f t="shared" si="48"/>
        <v>50</v>
      </c>
      <c r="R88">
        <f t="shared" si="27"/>
        <v>100000</v>
      </c>
      <c r="S88">
        <f t="shared" si="28"/>
        <v>-1889598086.3483007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-0.67851783966728474</v>
      </c>
      <c r="AC88">
        <f t="shared" si="29"/>
        <v>-0.60581964798972765</v>
      </c>
      <c r="AE88">
        <f t="shared" si="30"/>
        <v>0</v>
      </c>
      <c r="AF88">
        <f t="shared" si="31"/>
        <v>0</v>
      </c>
      <c r="AG88">
        <f t="shared" si="31"/>
        <v>-1.6030383719336065E-8</v>
      </c>
      <c r="AH88">
        <f t="shared" si="32"/>
        <v>-1.7333497328136111E-4</v>
      </c>
      <c r="AI88">
        <f t="shared" si="33"/>
        <v>-1.7335100366508045E-4</v>
      </c>
      <c r="AJ88">
        <f t="shared" si="34"/>
        <v>-7.2698191677557089E-2</v>
      </c>
      <c r="AK88">
        <f t="shared" si="49"/>
        <v>-4.7496248776709937E-2</v>
      </c>
      <c r="AL88">
        <f t="shared" si="35"/>
        <v>-0.12036779145793211</v>
      </c>
      <c r="AN88">
        <f t="shared" si="36"/>
        <v>0</v>
      </c>
      <c r="AO88">
        <f t="shared" si="36"/>
        <v>0</v>
      </c>
      <c r="AP88">
        <f t="shared" si="36"/>
        <v>-2.6872392427539372E-12</v>
      </c>
      <c r="AQ88">
        <f t="shared" si="36"/>
        <v>-2.905685543768572E-8</v>
      </c>
      <c r="AR88">
        <f t="shared" si="36"/>
        <v>-2.9059542676928475E-8</v>
      </c>
      <c r="AS88">
        <f t="shared" si="36"/>
        <v>-1.2186697272725688E-5</v>
      </c>
      <c r="AT88">
        <f t="shared" si="36"/>
        <v>-7.9619917920258549E-6</v>
      </c>
      <c r="AU88">
        <f t="shared" si="23"/>
        <v>-2.0177748607428471E-5</v>
      </c>
      <c r="AW88">
        <v>85</v>
      </c>
      <c r="AX88">
        <f>IF(Z88&gt;0, (R88*SUMPRODUCT(K88:$K$98, X88:$X$98)-K88*$AZ$3)/Z88, 0)</f>
        <v>-1889598086.3483007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50</v>
      </c>
      <c r="R89">
        <f t="shared" si="27"/>
        <v>100000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-0.60581964798972765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-3.2060767438672129E-5</v>
      </c>
      <c r="AI89">
        <f t="shared" si="33"/>
        <v>-3.2060767438672129E-5</v>
      </c>
      <c r="AJ89">
        <f t="shared" si="34"/>
        <v>-0.60581964798972765</v>
      </c>
      <c r="AK89">
        <f t="shared" si="49"/>
        <v>-4.2407375359280942E-2</v>
      </c>
      <c r="AL89">
        <f t="shared" si="35"/>
        <v>-0.64825908411644728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-4.7986415049177446E-9</v>
      </c>
      <c r="AR89">
        <f t="shared" si="36"/>
        <v>-4.7986415049177446E-9</v>
      </c>
      <c r="AS89">
        <f t="shared" si="36"/>
        <v>-9.0675038047641001E-5</v>
      </c>
      <c r="AT89">
        <f t="shared" si="36"/>
        <v>-6.3472526633348712E-6</v>
      </c>
      <c r="AU89">
        <f t="shared" si="23"/>
        <v>-9.7027089352480782E-5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5361.7196553446765</v>
      </c>
      <c r="AO91" s="8">
        <f t="shared" si="50"/>
        <v>-536.17196553446763</v>
      </c>
      <c r="AP91" s="8">
        <f t="shared" si="50"/>
        <v>-896.97249705620584</v>
      </c>
      <c r="AQ91" s="8">
        <f t="shared" si="50"/>
        <v>-3613.9402142521872</v>
      </c>
      <c r="AR91" s="8">
        <f t="shared" si="50"/>
        <v>314.63497850181432</v>
      </c>
      <c r="AS91" s="8">
        <f t="shared" si="50"/>
        <v>-212.65162290279139</v>
      </c>
      <c r="AT91" s="8">
        <f t="shared" si="50"/>
        <v>73.505854896190357</v>
      </c>
      <c r="AU91" s="8">
        <f t="shared" si="50"/>
        <v>175.48921049521357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6" priority="1" operator="lessThan">
      <formula>0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95CD4-3B72-4AD0-883A-FDD0AC94711F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7253.5399495456732</v>
      </c>
      <c r="K3">
        <v>1</v>
      </c>
      <c r="L3" s="2">
        <v>0</v>
      </c>
      <c r="O3">
        <f>$C$3</f>
        <v>7253.5399495456732</v>
      </c>
      <c r="P3">
        <f>O3*C5</f>
        <v>725.35399495456738</v>
      </c>
      <c r="Q3" s="4">
        <f>B8</f>
        <v>400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7253.5399495456732</v>
      </c>
      <c r="AF3">
        <f t="shared" ref="AF3:AG34" si="4">-$Z3*P3</f>
        <v>-725.35399495456738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6128.1859545911057</v>
      </c>
      <c r="AJ3">
        <f t="shared" ref="AJ3:AJ66" si="7">AB3-AC3</f>
        <v>0</v>
      </c>
      <c r="AL3">
        <f t="shared" ref="AL3:AL66" si="8">SUM(AI3:AK3)</f>
        <v>6128.1859545911057</v>
      </c>
      <c r="AN3">
        <f t="shared" ref="AN3:AU34" si="9">AE3*$K3</f>
        <v>7253.5399495456732</v>
      </c>
      <c r="AO3">
        <f t="shared" si="9"/>
        <v>-725.35399495456738</v>
      </c>
      <c r="AP3">
        <f t="shared" si="9"/>
        <v>-400</v>
      </c>
      <c r="AQ3">
        <f t="shared" si="9"/>
        <v>0</v>
      </c>
      <c r="AR3">
        <f t="shared" si="9"/>
        <v>6128.1859545911057</v>
      </c>
      <c r="AS3">
        <f t="shared" si="9"/>
        <v>0</v>
      </c>
      <c r="AT3">
        <f t="shared" si="9"/>
        <v>0</v>
      </c>
      <c r="AU3">
        <f t="shared" si="9"/>
        <v>6128.1859545911057</v>
      </c>
      <c r="AW3">
        <v>0</v>
      </c>
      <c r="AX3">
        <f>IF(Z3&gt;0, (R3*SUMPRODUCT(K3:$K$98, X3:$X$98)-K3*$AZ$3)/Z3, 0)</f>
        <v>0</v>
      </c>
      <c r="AZ3">
        <f>C6*ABS(SUMPRODUCT(X4:X79, K4:K79))/1</f>
        <v>5052.0706448603996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100000</v>
      </c>
      <c r="S4">
        <f t="shared" si="1"/>
        <v>343.28975284666751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338.87851419485287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-284.98989999999998</v>
      </c>
      <c r="AI4">
        <f t="shared" si="6"/>
        <v>-284.98989999999998</v>
      </c>
      <c r="AJ4">
        <f t="shared" si="7"/>
        <v>-338.87851419485287</v>
      </c>
      <c r="AK4">
        <f>G4*SUM(AB4, AE4:AF4)</f>
        <v>0</v>
      </c>
      <c r="AL4">
        <f t="shared" si="8"/>
        <v>-623.8684141948529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-265.87358895419345</v>
      </c>
      <c r="AR4">
        <f t="shared" si="9"/>
        <v>-265.87358895419345</v>
      </c>
      <c r="AS4">
        <f t="shared" si="9"/>
        <v>-316.14750834485761</v>
      </c>
      <c r="AT4">
        <f t="shared" si="9"/>
        <v>0</v>
      </c>
      <c r="AU4">
        <f t="shared" si="9"/>
        <v>-582.02109729905112</v>
      </c>
      <c r="AW4">
        <v>1</v>
      </c>
      <c r="AX4">
        <f>IF(Z4&gt;0, (R4*SUMPRODUCT(K4:$K$98, X4:$X$98)-K4*$AZ$3)/Z4, 0)</f>
        <v>343.28975284666751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2.8964780000000001E-3</v>
      </c>
      <c r="Q5" s="4">
        <f t="shared" ref="Q5:Q68" si="21">$C$8</f>
        <v>50</v>
      </c>
      <c r="R5">
        <f t="shared" si="0"/>
        <v>100000</v>
      </c>
      <c r="S5">
        <f t="shared" si="1"/>
        <v>478.36790775339387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338.87851419485287</v>
      </c>
      <c r="AC5">
        <f t="shared" si="2"/>
        <v>466.13094163897586</v>
      </c>
      <c r="AE5">
        <f t="shared" si="3"/>
        <v>0</v>
      </c>
      <c r="AF5">
        <f t="shared" si="4"/>
        <v>0</v>
      </c>
      <c r="AG5">
        <f t="shared" si="4"/>
        <v>-48.720967071987786</v>
      </c>
      <c r="AH5">
        <f t="shared" si="5"/>
        <v>-285.92585502442779</v>
      </c>
      <c r="AI5">
        <f t="shared" si="6"/>
        <v>-334.64682209641558</v>
      </c>
      <c r="AJ5">
        <f t="shared" si="7"/>
        <v>-127.25242744412299</v>
      </c>
      <c r="AK5">
        <f>G5*SUM(AB5, AE5:AF5)</f>
        <v>13.894019081988969</v>
      </c>
      <c r="AL5">
        <f t="shared" si="8"/>
        <v>-448.00523045854959</v>
      </c>
      <c r="AN5">
        <f t="shared" si="9"/>
        <v>0</v>
      </c>
      <c r="AO5">
        <f t="shared" si="9"/>
        <v>0</v>
      </c>
      <c r="AP5">
        <f t="shared" si="9"/>
        <v>-41.661689572007141</v>
      </c>
      <c r="AQ5">
        <f t="shared" si="9"/>
        <v>-244.49749109120916</v>
      </c>
      <c r="AR5">
        <f t="shared" si="9"/>
        <v>-286.15918066321632</v>
      </c>
      <c r="AS5">
        <f t="shared" si="9"/>
        <v>-108.81457097573811</v>
      </c>
      <c r="AT5">
        <f t="shared" si="9"/>
        <v>11.880887114701341</v>
      </c>
      <c r="AU5">
        <f t="shared" si="9"/>
        <v>-383.09286452425306</v>
      </c>
      <c r="AW5">
        <v>2</v>
      </c>
      <c r="AX5">
        <f>IF(Z5&gt;0, (R5*SUMPRODUCT(K5:$K$98, X5:$X$98)-K5*$AZ$3)/Z5, 0)</f>
        <v>478.36790775339387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2.9506620000000002E-3</v>
      </c>
      <c r="Q6" s="4">
        <f t="shared" si="21"/>
        <v>50</v>
      </c>
      <c r="R6">
        <f t="shared" si="0"/>
        <v>100000</v>
      </c>
      <c r="S6">
        <f t="shared" si="1"/>
        <v>670.07862612248368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466.13094163897586</v>
      </c>
      <c r="AC6">
        <f t="shared" si="2"/>
        <v>644.48159975660337</v>
      </c>
      <c r="AE6">
        <f t="shared" si="3"/>
        <v>0</v>
      </c>
      <c r="AF6">
        <f t="shared" si="4"/>
        <v>0</v>
      </c>
      <c r="AG6">
        <f t="shared" si="4"/>
        <v>-48.089998295125341</v>
      </c>
      <c r="AH6">
        <f t="shared" si="5"/>
        <v>-287.51821228513126</v>
      </c>
      <c r="AI6">
        <f t="shared" si="6"/>
        <v>-335.60821058025658</v>
      </c>
      <c r="AJ6">
        <f t="shared" si="7"/>
        <v>-178.35065811762752</v>
      </c>
      <c r="AK6">
        <f>G6*SUM(AB6, AE6:AF6)</f>
        <v>27.268660085880089</v>
      </c>
      <c r="AL6">
        <f t="shared" si="8"/>
        <v>-486.69020861200403</v>
      </c>
      <c r="AN6">
        <f t="shared" si="9"/>
        <v>0</v>
      </c>
      <c r="AO6">
        <f t="shared" si="9"/>
        <v>0</v>
      </c>
      <c r="AP6">
        <f t="shared" si="9"/>
        <v>-37.097107002265354</v>
      </c>
      <c r="AQ6">
        <f t="shared" si="9"/>
        <v>-221.79443261329314</v>
      </c>
      <c r="AR6">
        <f t="shared" si="9"/>
        <v>-258.89153961555849</v>
      </c>
      <c r="AS6">
        <f t="shared" si="9"/>
        <v>-137.5814864352935</v>
      </c>
      <c r="AT6">
        <f t="shared" si="9"/>
        <v>21.035317880575516</v>
      </c>
      <c r="AU6">
        <f t="shared" si="9"/>
        <v>-375.43770817027649</v>
      </c>
      <c r="AW6">
        <v>3</v>
      </c>
      <c r="AX6">
        <f>IF(Z6&gt;0, (R6*SUMPRODUCT(K6:$K$98, X6:$X$98)-K6*$AZ$3)/Z6, 0)</f>
        <v>670.07862612248368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3.0134020000000001E-3</v>
      </c>
      <c r="Q7" s="4">
        <f t="shared" si="21"/>
        <v>50</v>
      </c>
      <c r="R7">
        <f t="shared" si="0"/>
        <v>100000</v>
      </c>
      <c r="S7">
        <f t="shared" si="1"/>
        <v>815.43441431514816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644.48159975660337</v>
      </c>
      <c r="AC7">
        <f t="shared" si="2"/>
        <v>774.07857860476679</v>
      </c>
      <c r="AE7">
        <f t="shared" si="3"/>
        <v>0</v>
      </c>
      <c r="AF7">
        <f t="shared" si="4"/>
        <v>0</v>
      </c>
      <c r="AG7">
        <f t="shared" si="4"/>
        <v>-47.464183815131562</v>
      </c>
      <c r="AH7">
        <f t="shared" si="5"/>
        <v>-289.8289940850546</v>
      </c>
      <c r="AI7">
        <f t="shared" si="6"/>
        <v>-337.29317790018615</v>
      </c>
      <c r="AJ7">
        <f t="shared" si="7"/>
        <v>-129.59697884816342</v>
      </c>
      <c r="AK7">
        <f>G7*SUM(AB7, AE7:AF7)</f>
        <v>31.644046548049225</v>
      </c>
      <c r="AL7">
        <f t="shared" si="8"/>
        <v>-435.24611020030034</v>
      </c>
      <c r="AN7">
        <f t="shared" si="9"/>
        <v>0</v>
      </c>
      <c r="AO7">
        <f t="shared" si="9"/>
        <v>0</v>
      </c>
      <c r="AP7">
        <f t="shared" si="9"/>
        <v>-33.313026508787068</v>
      </c>
      <c r="AQ7">
        <f t="shared" si="9"/>
        <v>-203.41824480909918</v>
      </c>
      <c r="AR7">
        <f t="shared" si="9"/>
        <v>-236.73127131788624</v>
      </c>
      <c r="AS7">
        <f t="shared" si="9"/>
        <v>-90.958428962834958</v>
      </c>
      <c r="AT7">
        <f t="shared" si="9"/>
        <v>22.20956680949795</v>
      </c>
      <c r="AU7">
        <f t="shared" si="9"/>
        <v>-305.48013347122321</v>
      </c>
      <c r="AW7">
        <v>4</v>
      </c>
      <c r="AX7">
        <f>IF(Z7&gt;0, (R7*SUMPRODUCT(K7:$K$98, X7:$X$98)-K7*$AZ$3)/Z7, 0)</f>
        <v>815.43441431514816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3.0789929999999999E-3</v>
      </c>
      <c r="Q8" s="4">
        <f t="shared" si="21"/>
        <v>50</v>
      </c>
      <c r="R8">
        <f t="shared" si="0"/>
        <v>100000</v>
      </c>
      <c r="S8">
        <f t="shared" si="1"/>
        <v>861.00879629128065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774.07857860476679</v>
      </c>
      <c r="AC8">
        <f t="shared" si="2"/>
        <v>806.65159046649933</v>
      </c>
      <c r="AE8">
        <f t="shared" si="3"/>
        <v>0</v>
      </c>
      <c r="AF8">
        <f t="shared" si="4"/>
        <v>0</v>
      </c>
      <c r="AG8">
        <f t="shared" si="4"/>
        <v>-46.843400087262744</v>
      </c>
      <c r="AH8">
        <f t="shared" si="5"/>
        <v>-292.28377943500675</v>
      </c>
      <c r="AI8">
        <f t="shared" si="6"/>
        <v>-339.1271795222695</v>
      </c>
      <c r="AJ8">
        <f t="shared" si="7"/>
        <v>-32.573011861732539</v>
      </c>
      <c r="AK8">
        <f t="shared" ref="AK8:AK71" si="22">G8*SUM(AB8:AB8, AE8:AF8)</f>
        <v>16.487873724281531</v>
      </c>
      <c r="AL8">
        <f t="shared" si="8"/>
        <v>-355.2123176597205</v>
      </c>
      <c r="AN8">
        <f t="shared" si="9"/>
        <v>0</v>
      </c>
      <c r="AO8">
        <f t="shared" si="9"/>
        <v>0</v>
      </c>
      <c r="AP8">
        <f t="shared" si="9"/>
        <v>-30.689186659450975</v>
      </c>
      <c r="AQ8">
        <f t="shared" si="9"/>
        <v>-191.48805270114784</v>
      </c>
      <c r="AR8">
        <f t="shared" si="9"/>
        <v>-222.1772393605988</v>
      </c>
      <c r="AS8">
        <f t="shared" si="9"/>
        <v>-21.340023124346903</v>
      </c>
      <c r="AT8">
        <f t="shared" si="9"/>
        <v>10.801936524661455</v>
      </c>
      <c r="AU8">
        <f t="shared" si="9"/>
        <v>-232.71532596028425</v>
      </c>
      <c r="AW8">
        <v>5</v>
      </c>
      <c r="AX8">
        <f>IF(Z8&gt;0, (R8*SUMPRODUCT(K8:$K$98, X8:$X$98)-K8*$AZ$3)/Z8, 0)</f>
        <v>861.00879629128065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3.1512390000000001E-3</v>
      </c>
      <c r="Q9" s="4">
        <f t="shared" si="21"/>
        <v>50</v>
      </c>
      <c r="R9">
        <f t="shared" si="0"/>
        <v>100000</v>
      </c>
      <c r="S9">
        <f t="shared" si="1"/>
        <v>854.89244522741285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806.65159046649933</v>
      </c>
      <c r="AC9">
        <f t="shared" si="2"/>
        <v>790.38826841992977</v>
      </c>
      <c r="AE9">
        <f t="shared" si="3"/>
        <v>0</v>
      </c>
      <c r="AF9">
        <f t="shared" si="4"/>
        <v>0</v>
      </c>
      <c r="AG9">
        <f t="shared" si="4"/>
        <v>-46.22735133714253</v>
      </c>
      <c r="AH9">
        <f t="shared" si="5"/>
        <v>-295.22949849517153</v>
      </c>
      <c r="AI9">
        <f t="shared" si="6"/>
        <v>-341.45684983231405</v>
      </c>
      <c r="AJ9">
        <f t="shared" si="7"/>
        <v>16.263322046569556</v>
      </c>
      <c r="AK9">
        <f t="shared" si="22"/>
        <v>4.7592443837523462</v>
      </c>
      <c r="AL9">
        <f t="shared" si="8"/>
        <v>-320.43428340199216</v>
      </c>
      <c r="AN9">
        <f t="shared" si="9"/>
        <v>0</v>
      </c>
      <c r="AO9">
        <f t="shared" si="9"/>
        <v>0</v>
      </c>
      <c r="AP9">
        <f t="shared" si="9"/>
        <v>-28.682248158894708</v>
      </c>
      <c r="AQ9">
        <f t="shared" si="9"/>
        <v>-183.17825907669595</v>
      </c>
      <c r="AR9">
        <f t="shared" si="9"/>
        <v>-211.86050723559066</v>
      </c>
      <c r="AS9">
        <f t="shared" si="9"/>
        <v>10.090749855550028</v>
      </c>
      <c r="AT9">
        <f t="shared" si="9"/>
        <v>2.9529234212026259</v>
      </c>
      <c r="AU9">
        <f t="shared" si="9"/>
        <v>-198.816833958838</v>
      </c>
      <c r="AW9">
        <v>6</v>
      </c>
      <c r="AX9">
        <f>IF(Z9&gt;0, (R9*SUMPRODUCT(K9:$K$98, X9:$X$98)-K9*$AZ$3)/Z9, 0)</f>
        <v>854.89244522741285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3.229188E-3</v>
      </c>
      <c r="Q10" s="4">
        <f t="shared" si="21"/>
        <v>50</v>
      </c>
      <c r="R10">
        <f t="shared" si="0"/>
        <v>100000</v>
      </c>
      <c r="S10">
        <f t="shared" si="1"/>
        <v>841.91100041358277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790.38826841992977</v>
      </c>
      <c r="AC10">
        <f t="shared" si="2"/>
        <v>768.0888933535648</v>
      </c>
      <c r="AE10">
        <f t="shared" si="3"/>
        <v>0</v>
      </c>
      <c r="AF10">
        <f t="shared" si="4"/>
        <v>0</v>
      </c>
      <c r="AG10">
        <f t="shared" si="4"/>
        <v>-45.615801015561416</v>
      </c>
      <c r="AH10">
        <f t="shared" si="5"/>
        <v>-298.55361641936923</v>
      </c>
      <c r="AI10">
        <f t="shared" si="6"/>
        <v>-344.16941743493066</v>
      </c>
      <c r="AJ10">
        <f t="shared" si="7"/>
        <v>22.299375066364973</v>
      </c>
      <c r="AK10">
        <f t="shared" si="22"/>
        <v>3.2405919005217125</v>
      </c>
      <c r="AL10">
        <f t="shared" si="8"/>
        <v>-318.62945046804396</v>
      </c>
      <c r="AN10">
        <f t="shared" si="9"/>
        <v>0</v>
      </c>
      <c r="AO10">
        <f t="shared" si="9"/>
        <v>0</v>
      </c>
      <c r="AP10">
        <f t="shared" si="9"/>
        <v>-26.850208998897671</v>
      </c>
      <c r="AQ10">
        <f t="shared" si="9"/>
        <v>-175.7335576657336</v>
      </c>
      <c r="AR10">
        <f t="shared" si="9"/>
        <v>-202.58376666463127</v>
      </c>
      <c r="AS10">
        <f t="shared" si="9"/>
        <v>13.125778080109816</v>
      </c>
      <c r="AT10">
        <f t="shared" si="9"/>
        <v>1.9074655683336597</v>
      </c>
      <c r="AU10">
        <f t="shared" si="9"/>
        <v>-187.55052301618778</v>
      </c>
      <c r="AW10">
        <v>7</v>
      </c>
      <c r="AX10">
        <f>IF(Z10&gt;0, (R10*SUMPRODUCT(K10:$K$98, X10:$X$98)-K10*$AZ$3)/Z10, 0)</f>
        <v>841.91100041358277</v>
      </c>
    </row>
    <row r="11" spans="1:52" x14ac:dyDescent="0.25">
      <c r="A11" t="s">
        <v>33</v>
      </c>
      <c r="C11" s="12">
        <f>AU81</f>
        <v>231.92398956306531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3.318545E-3</v>
      </c>
      <c r="Q11" s="4">
        <f t="shared" si="21"/>
        <v>50</v>
      </c>
      <c r="R11">
        <f t="shared" si="0"/>
        <v>100000</v>
      </c>
      <c r="S11">
        <f t="shared" si="1"/>
        <v>822.5381210340322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768.0888933535648</v>
      </c>
      <c r="AC11">
        <f t="shared" si="2"/>
        <v>740.42027311702759</v>
      </c>
      <c r="AE11">
        <f t="shared" si="3"/>
        <v>0</v>
      </c>
      <c r="AF11">
        <f t="shared" si="4"/>
        <v>0</v>
      </c>
      <c r="AG11">
        <f t="shared" si="4"/>
        <v>-45.008264917024619</v>
      </c>
      <c r="AH11">
        <f t="shared" si="5"/>
        <v>-302.75617676237255</v>
      </c>
      <c r="AI11">
        <f t="shared" si="6"/>
        <v>-347.76444167939718</v>
      </c>
      <c r="AJ11">
        <f t="shared" si="7"/>
        <v>27.668620236537208</v>
      </c>
      <c r="AK11">
        <f t="shared" si="22"/>
        <v>1.8434133440485554</v>
      </c>
      <c r="AL11">
        <f t="shared" si="8"/>
        <v>-318.25240809881143</v>
      </c>
      <c r="AN11">
        <f t="shared" si="9"/>
        <v>0</v>
      </c>
      <c r="AO11">
        <f t="shared" si="9"/>
        <v>0</v>
      </c>
      <c r="AP11">
        <f t="shared" si="9"/>
        <v>-25.173511290466031</v>
      </c>
      <c r="AQ11">
        <f t="shared" si="9"/>
        <v>-169.33414447405337</v>
      </c>
      <c r="AR11">
        <f t="shared" si="9"/>
        <v>-194.5076557645194</v>
      </c>
      <c r="AS11">
        <f t="shared" si="9"/>
        <v>15.475298263555706</v>
      </c>
      <c r="AT11">
        <f t="shared" si="9"/>
        <v>1.0310370043136019</v>
      </c>
      <c r="AU11">
        <f t="shared" si="9"/>
        <v>-178.0013204966501</v>
      </c>
      <c r="AW11">
        <v>8</v>
      </c>
      <c r="AX11">
        <f>IF(Z11&gt;0, (R11*SUMPRODUCT(K11:$K$98, X11:$X$98)-K11*$AZ$3)/Z11, 0)</f>
        <v>822.5381210340322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3.4212090000000001E-3</v>
      </c>
      <c r="Q12" s="4">
        <f t="shared" si="21"/>
        <v>50</v>
      </c>
      <c r="R12">
        <f t="shared" si="0"/>
        <v>100000</v>
      </c>
      <c r="S12">
        <f t="shared" si="1"/>
        <v>801.18955559339724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740.42027311702759</v>
      </c>
      <c r="AC12">
        <f t="shared" si="2"/>
        <v>711.52361866931096</v>
      </c>
      <c r="AE12">
        <f t="shared" si="3"/>
        <v>0</v>
      </c>
      <c r="AF12">
        <f t="shared" si="4"/>
        <v>0</v>
      </c>
      <c r="AG12">
        <f t="shared" si="4"/>
        <v>-44.404199586845863</v>
      </c>
      <c r="AH12">
        <f t="shared" si="5"/>
        <v>-307.96536201701775</v>
      </c>
      <c r="AI12">
        <f t="shared" si="6"/>
        <v>-352.36956160386364</v>
      </c>
      <c r="AJ12">
        <f t="shared" si="7"/>
        <v>28.896654447716628</v>
      </c>
      <c r="AK12">
        <f t="shared" si="22"/>
        <v>1.7029666281691633</v>
      </c>
      <c r="AL12">
        <f t="shared" si="8"/>
        <v>-321.76994052797784</v>
      </c>
      <c r="AN12">
        <f t="shared" si="9"/>
        <v>0</v>
      </c>
      <c r="AO12">
        <f t="shared" si="9"/>
        <v>0</v>
      </c>
      <c r="AP12">
        <f t="shared" si="9"/>
        <v>-23.601304128264584</v>
      </c>
      <c r="AQ12">
        <f t="shared" si="9"/>
        <v>-163.68686380033068</v>
      </c>
      <c r="AR12">
        <f t="shared" si="9"/>
        <v>-187.28816792859527</v>
      </c>
      <c r="AS12">
        <f t="shared" si="9"/>
        <v>15.358879030711375</v>
      </c>
      <c r="AT12">
        <f t="shared" si="9"/>
        <v>0.90514486660428617</v>
      </c>
      <c r="AU12">
        <f t="shared" si="9"/>
        <v>-171.0241440312796</v>
      </c>
      <c r="AW12">
        <v>9</v>
      </c>
      <c r="AX12">
        <f>IF(Z12&gt;0, (R12*SUMPRODUCT(K12:$K$98, X12:$X$98)-K12*$AZ$3)/Z12, 0)</f>
        <v>801.18955559339724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3.53338E-3</v>
      </c>
      <c r="Q13" s="4">
        <f t="shared" si="21"/>
        <v>50</v>
      </c>
      <c r="R13">
        <f t="shared" si="0"/>
        <v>100000</v>
      </c>
      <c r="S13">
        <f t="shared" si="1"/>
        <v>776.8448141364853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711.52361866931096</v>
      </c>
      <c r="AC13">
        <f t="shared" si="2"/>
        <v>680.56671803428026</v>
      </c>
      <c r="AE13">
        <f t="shared" si="3"/>
        <v>0</v>
      </c>
      <c r="AF13">
        <f t="shared" si="4"/>
        <v>0</v>
      </c>
      <c r="AG13">
        <f t="shared" si="4"/>
        <v>-43.80326068024123</v>
      </c>
      <c r="AH13">
        <f t="shared" si="5"/>
        <v>-313.79382147233889</v>
      </c>
      <c r="AI13">
        <f t="shared" si="6"/>
        <v>-357.59708215258013</v>
      </c>
      <c r="AJ13">
        <f t="shared" si="7"/>
        <v>30.956900635030706</v>
      </c>
      <c r="AK13">
        <f t="shared" si="22"/>
        <v>1.423047237338622</v>
      </c>
      <c r="AL13">
        <f t="shared" si="8"/>
        <v>-325.21713428021081</v>
      </c>
      <c r="AN13">
        <f t="shared" si="9"/>
        <v>0</v>
      </c>
      <c r="AO13">
        <f t="shared" si="9"/>
        <v>0</v>
      </c>
      <c r="AP13">
        <f t="shared" si="9"/>
        <v>-22.13108242490609</v>
      </c>
      <c r="AQ13">
        <f t="shared" si="9"/>
        <v>-158.54063874663026</v>
      </c>
      <c r="AR13">
        <f t="shared" si="9"/>
        <v>-180.67172117153635</v>
      </c>
      <c r="AS13">
        <f t="shared" si="9"/>
        <v>15.640610058112214</v>
      </c>
      <c r="AT13">
        <f t="shared" si="9"/>
        <v>0.71897788463684076</v>
      </c>
      <c r="AU13">
        <f t="shared" si="9"/>
        <v>-164.3121332287873</v>
      </c>
      <c r="AW13">
        <v>10</v>
      </c>
      <c r="AX13">
        <f>IF(Z13&gt;0, (R13*SUMPRODUCT(K13:$K$98, X13:$X$98)-K13*$AZ$3)/Z13, 0)</f>
        <v>776.8448141364853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3.6617109999999998E-3</v>
      </c>
      <c r="Q14" s="4">
        <f t="shared" si="21"/>
        <v>50</v>
      </c>
      <c r="R14">
        <f t="shared" si="0"/>
        <v>100000</v>
      </c>
      <c r="S14">
        <f t="shared" si="1"/>
        <v>749.6081233697588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680.56671803428026</v>
      </c>
      <c r="AC14">
        <f t="shared" si="2"/>
        <v>647.73387859072363</v>
      </c>
      <c r="AE14">
        <f t="shared" si="3"/>
        <v>0</v>
      </c>
      <c r="AF14">
        <f t="shared" si="4"/>
        <v>0</v>
      </c>
      <c r="AG14">
        <f t="shared" si="4"/>
        <v>-43.20483319197011</v>
      </c>
      <c r="AH14">
        <f t="shared" si="5"/>
        <v>-320.78976293741357</v>
      </c>
      <c r="AI14">
        <f t="shared" si="6"/>
        <v>-363.99459612938369</v>
      </c>
      <c r="AJ14">
        <f t="shared" si="7"/>
        <v>32.832839443556622</v>
      </c>
      <c r="AK14">
        <f t="shared" si="22"/>
        <v>1.2250200924617045</v>
      </c>
      <c r="AL14">
        <f t="shared" si="8"/>
        <v>-329.93673659336537</v>
      </c>
      <c r="AN14">
        <f t="shared" si="9"/>
        <v>0</v>
      </c>
      <c r="AO14">
        <f t="shared" si="9"/>
        <v>0</v>
      </c>
      <c r="AP14">
        <f t="shared" si="9"/>
        <v>-20.753692691290972</v>
      </c>
      <c r="AQ14">
        <f t="shared" si="9"/>
        <v>-154.09322676779863</v>
      </c>
      <c r="AR14">
        <f t="shared" si="9"/>
        <v>-174.84691945908961</v>
      </c>
      <c r="AS14">
        <f t="shared" si="9"/>
        <v>15.771445221566413</v>
      </c>
      <c r="AT14">
        <f t="shared" si="9"/>
        <v>0.58844552012602647</v>
      </c>
      <c r="AU14">
        <f t="shared" si="9"/>
        <v>-158.48702871739715</v>
      </c>
      <c r="AW14">
        <v>11</v>
      </c>
      <c r="AX14">
        <f>IF(Z14&gt;0, (R14*SUMPRODUCT(K14:$K$98, X14:$X$98)-K14*$AZ$3)/Z14, 0)</f>
        <v>749.6081233697588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3.8071530000000002E-3</v>
      </c>
      <c r="Q15" s="4">
        <f t="shared" si="21"/>
        <v>50</v>
      </c>
      <c r="R15">
        <f t="shared" si="0"/>
        <v>100000</v>
      </c>
      <c r="S15">
        <f t="shared" si="1"/>
        <v>725.43599327915024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647.73387859072363</v>
      </c>
      <c r="AC15">
        <f t="shared" si="2"/>
        <v>618.19185164784449</v>
      </c>
      <c r="AE15">
        <f t="shared" si="3"/>
        <v>0</v>
      </c>
      <c r="AF15">
        <f t="shared" si="4"/>
        <v>0</v>
      </c>
      <c r="AG15">
        <f t="shared" si="4"/>
        <v>-42.608297449749102</v>
      </c>
      <c r="AH15">
        <f t="shared" si="5"/>
        <v>-328.97482060261717</v>
      </c>
      <c r="AI15">
        <f t="shared" si="6"/>
        <v>-371.58311805236627</v>
      </c>
      <c r="AJ15">
        <f t="shared" si="7"/>
        <v>29.542026942879147</v>
      </c>
      <c r="AK15">
        <f t="shared" si="22"/>
        <v>2.6557089022219671</v>
      </c>
      <c r="AL15">
        <f t="shared" si="8"/>
        <v>-339.38538220726514</v>
      </c>
      <c r="AN15">
        <f t="shared" si="9"/>
        <v>0</v>
      </c>
      <c r="AO15">
        <f t="shared" si="9"/>
        <v>0</v>
      </c>
      <c r="AP15">
        <f t="shared" si="9"/>
        <v>-19.416699820688109</v>
      </c>
      <c r="AQ15">
        <f t="shared" si="9"/>
        <v>-149.91458759268855</v>
      </c>
      <c r="AR15">
        <f t="shared" si="9"/>
        <v>-169.33128741337666</v>
      </c>
      <c r="AS15">
        <f t="shared" si="9"/>
        <v>13.462370091671955</v>
      </c>
      <c r="AT15">
        <f t="shared" si="9"/>
        <v>1.2102126968670213</v>
      </c>
      <c r="AU15">
        <f t="shared" si="9"/>
        <v>-154.65870462483767</v>
      </c>
      <c r="AW15">
        <v>12</v>
      </c>
      <c r="AX15">
        <f>IF(Z15&gt;0, (R15*SUMPRODUCT(K15:$K$98, X15:$X$98)-K15*$AZ$3)/Z15, 0)</f>
        <v>725.43599327915024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3.9582979999999999E-3</v>
      </c>
      <c r="Q16" s="4">
        <f t="shared" si="21"/>
        <v>50</v>
      </c>
      <c r="R16">
        <f t="shared" si="0"/>
        <v>100000</v>
      </c>
      <c r="S16">
        <f t="shared" si="1"/>
        <v>705.28945773107978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618.19185164784449</v>
      </c>
      <c r="AC16">
        <f t="shared" si="2"/>
        <v>592.63439271134393</v>
      </c>
      <c r="AE16">
        <f t="shared" si="3"/>
        <v>0</v>
      </c>
      <c r="AF16">
        <f t="shared" si="4"/>
        <v>0</v>
      </c>
      <c r="AG16">
        <f t="shared" si="4"/>
        <v>-42.013558136672863</v>
      </c>
      <c r="AH16">
        <f t="shared" si="5"/>
        <v>-337.31267715749397</v>
      </c>
      <c r="AI16">
        <f t="shared" si="6"/>
        <v>-379.32623529416685</v>
      </c>
      <c r="AJ16">
        <f t="shared" si="7"/>
        <v>25.557458936500552</v>
      </c>
      <c r="AK16">
        <f t="shared" si="22"/>
        <v>4.3891621466996957</v>
      </c>
      <c r="AL16">
        <f t="shared" si="8"/>
        <v>-349.37961421096662</v>
      </c>
      <c r="AN16">
        <f t="shared" si="9"/>
        <v>0</v>
      </c>
      <c r="AO16">
        <f t="shared" si="9"/>
        <v>0</v>
      </c>
      <c r="AP16">
        <f t="shared" si="9"/>
        <v>-18.111508597497302</v>
      </c>
      <c r="AQ16">
        <f t="shared" si="9"/>
        <v>-145.41118922870137</v>
      </c>
      <c r="AR16">
        <f t="shared" si="9"/>
        <v>-163.52269782619868</v>
      </c>
      <c r="AS16">
        <f t="shared" si="9"/>
        <v>11.017494299169366</v>
      </c>
      <c r="AT16">
        <f t="shared" si="9"/>
        <v>1.8921117725178362</v>
      </c>
      <c r="AU16">
        <f t="shared" si="9"/>
        <v>-150.61309175451149</v>
      </c>
      <c r="AW16">
        <v>13</v>
      </c>
      <c r="AX16">
        <f>IF(Z16&gt;0, (R16*SUMPRODUCT(K16:$K$98, X16:$X$98)-K16*$AZ$3)/Z16, 0)</f>
        <v>705.28945773107978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4.120851E-3</v>
      </c>
      <c r="Q17" s="4">
        <f t="shared" si="21"/>
        <v>50</v>
      </c>
      <c r="R17">
        <f t="shared" si="0"/>
        <v>100000</v>
      </c>
      <c r="S17">
        <f t="shared" si="1"/>
        <v>697.5311576514523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592.63439271134393</v>
      </c>
      <c r="AC17">
        <f t="shared" si="2"/>
        <v>577.8388698240833</v>
      </c>
      <c r="AE17">
        <f t="shared" si="3"/>
        <v>0</v>
      </c>
      <c r="AF17">
        <f t="shared" si="4"/>
        <v>0</v>
      </c>
      <c r="AG17">
        <f t="shared" si="4"/>
        <v>-41.420290942245067</v>
      </c>
      <c r="AH17">
        <f t="shared" si="5"/>
        <v>-346.26322612213301</v>
      </c>
      <c r="AI17">
        <f t="shared" si="6"/>
        <v>-387.68351706437807</v>
      </c>
      <c r="AJ17">
        <f t="shared" si="7"/>
        <v>14.795522887260631</v>
      </c>
      <c r="AK17">
        <f t="shared" si="22"/>
        <v>8.1783546194165453</v>
      </c>
      <c r="AL17">
        <f t="shared" si="8"/>
        <v>-364.70963955770088</v>
      </c>
      <c r="AN17">
        <f t="shared" si="9"/>
        <v>0</v>
      </c>
      <c r="AO17">
        <f t="shared" si="9"/>
        <v>0</v>
      </c>
      <c r="AP17">
        <f t="shared" si="9"/>
        <v>-16.784883138942302</v>
      </c>
      <c r="AQ17">
        <f t="shared" si="9"/>
        <v>-140.31740612052141</v>
      </c>
      <c r="AR17">
        <f t="shared" si="9"/>
        <v>-157.10228925946373</v>
      </c>
      <c r="AS17">
        <f t="shared" si="9"/>
        <v>5.9956392626139117</v>
      </c>
      <c r="AT17">
        <f t="shared" si="9"/>
        <v>3.3141420167024829</v>
      </c>
      <c r="AU17">
        <f t="shared" si="9"/>
        <v>-147.79250798014732</v>
      </c>
      <c r="AW17">
        <v>14</v>
      </c>
      <c r="AX17">
        <f>IF(Z17&gt;0, (R17*SUMPRODUCT(K17:$K$98, X17:$X$98)-K17*$AZ$3)/Z17, 0)</f>
        <v>697.5311576514523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4.2986129999999997E-3</v>
      </c>
      <c r="Q18" s="4">
        <f t="shared" si="21"/>
        <v>50</v>
      </c>
      <c r="R18">
        <f t="shared" si="0"/>
        <v>100000</v>
      </c>
      <c r="S18">
        <f t="shared" si="1"/>
        <v>703.32994773083681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577.8388698240833</v>
      </c>
      <c r="AC18">
        <f t="shared" si="2"/>
        <v>574.31163990928735</v>
      </c>
      <c r="AE18">
        <f t="shared" si="3"/>
        <v>0</v>
      </c>
      <c r="AF18">
        <f t="shared" si="4"/>
        <v>0</v>
      </c>
      <c r="AG18">
        <f t="shared" si="4"/>
        <v>-40.828038231714501</v>
      </c>
      <c r="AH18">
        <f t="shared" si="5"/>
        <v>-356.09960221623379</v>
      </c>
      <c r="AI18">
        <f t="shared" si="6"/>
        <v>-396.92764044794831</v>
      </c>
      <c r="AJ18">
        <f t="shared" si="7"/>
        <v>3.5272299147959529</v>
      </c>
      <c r="AK18">
        <f t="shared" si="22"/>
        <v>12.481319588200201</v>
      </c>
      <c r="AL18">
        <f t="shared" si="8"/>
        <v>-380.91909094495213</v>
      </c>
      <c r="AN18">
        <f t="shared" si="9"/>
        <v>0</v>
      </c>
      <c r="AO18">
        <f t="shared" si="9"/>
        <v>0</v>
      </c>
      <c r="AP18">
        <f t="shared" si="9"/>
        <v>-15.439420110758064</v>
      </c>
      <c r="AQ18">
        <f t="shared" si="9"/>
        <v>-134.66165894837286</v>
      </c>
      <c r="AR18">
        <f t="shared" si="9"/>
        <v>-150.10107905913094</v>
      </c>
      <c r="AS18">
        <f t="shared" si="9"/>
        <v>1.3338476899795242</v>
      </c>
      <c r="AT18">
        <f t="shared" si="9"/>
        <v>4.7199019351649225</v>
      </c>
      <c r="AU18">
        <f t="shared" si="9"/>
        <v>-144.04732943398648</v>
      </c>
      <c r="AW18">
        <v>15</v>
      </c>
      <c r="AX18">
        <f>IF(Z18&gt;0, (R18*SUMPRODUCT(K18:$K$98, X18:$X$98)-K18*$AZ$3)/Z18, 0)</f>
        <v>703.32994773083681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4.5124980000000002E-3</v>
      </c>
      <c r="Q19" s="4">
        <f t="shared" si="21"/>
        <v>50</v>
      </c>
      <c r="R19">
        <f t="shared" si="0"/>
        <v>100000</v>
      </c>
      <c r="S19">
        <f t="shared" si="1"/>
        <v>706.42084629043916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574.31163990928735</v>
      </c>
      <c r="AC19">
        <f t="shared" si="2"/>
        <v>568.46422168705681</v>
      </c>
      <c r="AE19">
        <f t="shared" si="3"/>
        <v>0</v>
      </c>
      <c r="AF19">
        <f t="shared" si="4"/>
        <v>0</v>
      </c>
      <c r="AG19">
        <f t="shared" si="4"/>
        <v>-40.235521408532826</v>
      </c>
      <c r="AH19">
        <f t="shared" si="5"/>
        <v>-368.47288172907048</v>
      </c>
      <c r="AI19">
        <f t="shared" si="6"/>
        <v>-408.70840313760328</v>
      </c>
      <c r="AJ19">
        <f t="shared" si="7"/>
        <v>5.8474182222305444</v>
      </c>
      <c r="AK19">
        <f t="shared" si="22"/>
        <v>12.807149569977108</v>
      </c>
      <c r="AL19">
        <f t="shared" si="8"/>
        <v>-390.05383534539561</v>
      </c>
      <c r="AN19">
        <f t="shared" si="9"/>
        <v>0</v>
      </c>
      <c r="AO19">
        <f t="shared" si="9"/>
        <v>0</v>
      </c>
      <c r="AP19">
        <f t="shared" si="9"/>
        <v>-14.189457761148494</v>
      </c>
      <c r="AQ19">
        <f t="shared" si="9"/>
        <v>-129.94563530906566</v>
      </c>
      <c r="AR19">
        <f t="shared" si="9"/>
        <v>-144.13509307021414</v>
      </c>
      <c r="AS19">
        <f t="shared" si="9"/>
        <v>2.0621503331261506</v>
      </c>
      <c r="AT19">
        <f t="shared" si="9"/>
        <v>4.516568979403413</v>
      </c>
      <c r="AU19">
        <f t="shared" si="9"/>
        <v>-137.55637375768455</v>
      </c>
      <c r="AW19">
        <v>16</v>
      </c>
      <c r="AX19">
        <f>IF(Z19&gt;0, (R19*SUMPRODUCT(K19:$K$98, X19:$X$98)-K19*$AZ$3)/Z19, 0)</f>
        <v>706.42084629043916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4.7406419999999998E-3</v>
      </c>
      <c r="Q20" s="4">
        <f t="shared" si="21"/>
        <v>50</v>
      </c>
      <c r="R20">
        <f t="shared" si="0"/>
        <v>100000</v>
      </c>
      <c r="S20">
        <f t="shared" si="1"/>
        <v>668.82922483276263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568.46422168705681</v>
      </c>
      <c r="AC20">
        <f t="shared" si="2"/>
        <v>530.2802341780955</v>
      </c>
      <c r="AE20">
        <f t="shared" si="3"/>
        <v>0</v>
      </c>
      <c r="AF20">
        <f t="shared" si="4"/>
        <v>0</v>
      </c>
      <c r="AG20">
        <f t="shared" si="4"/>
        <v>-39.642423991766314</v>
      </c>
      <c r="AH20">
        <f t="shared" si="5"/>
        <v>-381.48440536237973</v>
      </c>
      <c r="AI20">
        <f t="shared" si="6"/>
        <v>-421.12682935414603</v>
      </c>
      <c r="AJ20">
        <f t="shared" si="7"/>
        <v>38.183987508961309</v>
      </c>
      <c r="AK20">
        <f t="shared" si="22"/>
        <v>2.4443961532543441</v>
      </c>
      <c r="AL20">
        <f t="shared" si="8"/>
        <v>-380.49844569193039</v>
      </c>
      <c r="AN20">
        <f t="shared" si="9"/>
        <v>0</v>
      </c>
      <c r="AO20">
        <f t="shared" si="9"/>
        <v>0</v>
      </c>
      <c r="AP20">
        <f t="shared" si="9"/>
        <v>-13.260263723909025</v>
      </c>
      <c r="AQ20">
        <f t="shared" si="9"/>
        <v>-127.605310480369</v>
      </c>
      <c r="AR20">
        <f t="shared" si="9"/>
        <v>-140.865574204278</v>
      </c>
      <c r="AS20">
        <f t="shared" si="9"/>
        <v>12.772421396442333</v>
      </c>
      <c r="AT20">
        <f t="shared" si="9"/>
        <v>0.81764267605314844</v>
      </c>
      <c r="AU20">
        <f t="shared" si="9"/>
        <v>-127.27551013178254</v>
      </c>
      <c r="AW20">
        <v>17</v>
      </c>
      <c r="AX20">
        <f>IF(Z20&gt;0, (R20*SUMPRODUCT(K20:$K$98, X20:$X$98)-K20*$AZ$3)/Z20, 0)</f>
        <v>668.82922483276263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4.9668849999999999E-3</v>
      </c>
      <c r="Q21" s="4">
        <f t="shared" si="21"/>
        <v>50</v>
      </c>
      <c r="R21">
        <f t="shared" si="0"/>
        <v>100000</v>
      </c>
      <c r="S21">
        <f t="shared" si="1"/>
        <v>621.77508431551064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530.2802341780955</v>
      </c>
      <c r="AC21">
        <f t="shared" si="2"/>
        <v>485.59515375819655</v>
      </c>
      <c r="AE21">
        <f t="shared" si="3"/>
        <v>0</v>
      </c>
      <c r="AF21">
        <f t="shared" si="4"/>
        <v>0</v>
      </c>
      <c r="AG21">
        <f t="shared" si="4"/>
        <v>-39.049100390760302</v>
      </c>
      <c r="AH21">
        <f t="shared" si="5"/>
        <v>-393.79872217668839</v>
      </c>
      <c r="AI21">
        <f t="shared" si="6"/>
        <v>-432.8478225674487</v>
      </c>
      <c r="AJ21">
        <f t="shared" si="7"/>
        <v>44.685080419898952</v>
      </c>
      <c r="AK21">
        <f t="shared" si="22"/>
        <v>0.84844837468495282</v>
      </c>
      <c r="AL21">
        <f t="shared" si="8"/>
        <v>-387.3142937728648</v>
      </c>
      <c r="AN21">
        <f t="shared" si="9"/>
        <v>0</v>
      </c>
      <c r="AO21">
        <f t="shared" si="9"/>
        <v>0</v>
      </c>
      <c r="AP21">
        <f t="shared" si="9"/>
        <v>-12.420881401372771</v>
      </c>
      <c r="AQ21">
        <f t="shared" si="9"/>
        <v>-125.26094520031926</v>
      </c>
      <c r="AR21">
        <f t="shared" si="9"/>
        <v>-137.68182660169202</v>
      </c>
      <c r="AS21">
        <f t="shared" si="9"/>
        <v>14.213594647565781</v>
      </c>
      <c r="AT21">
        <f t="shared" si="9"/>
        <v>0.26987757801567369</v>
      </c>
      <c r="AU21">
        <f t="shared" si="9"/>
        <v>-123.19835437611059</v>
      </c>
      <c r="AW21">
        <v>18</v>
      </c>
      <c r="AX21">
        <f>IF(Z21&gt;0, (R21*SUMPRODUCT(K21:$K$98, X21:$X$98)-K21*$AZ$3)/Z21, 0)</f>
        <v>621.77508431551064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5.2168930000000002E-3</v>
      </c>
      <c r="Q22" s="4">
        <f t="shared" si="21"/>
        <v>50</v>
      </c>
      <c r="R22">
        <f t="shared" si="0"/>
        <v>100000</v>
      </c>
      <c r="S22">
        <f t="shared" si="1"/>
        <v>607.03080349229708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485.59515375819655</v>
      </c>
      <c r="AC22">
        <f t="shared" si="2"/>
        <v>466.86610901845955</v>
      </c>
      <c r="AE22">
        <f t="shared" si="3"/>
        <v>0</v>
      </c>
      <c r="AF22">
        <f t="shared" si="4"/>
        <v>0</v>
      </c>
      <c r="AG22">
        <f t="shared" si="4"/>
        <v>-38.454894408367849</v>
      </c>
      <c r="AH22">
        <f t="shared" si="5"/>
        <v>-407.42995696970939</v>
      </c>
      <c r="AI22">
        <f t="shared" si="6"/>
        <v>-445.88485137807726</v>
      </c>
      <c r="AJ22">
        <f t="shared" si="7"/>
        <v>18.729044739736992</v>
      </c>
      <c r="AK22">
        <f t="shared" si="22"/>
        <v>10.197498228922129</v>
      </c>
      <c r="AL22">
        <f t="shared" si="8"/>
        <v>-416.95830840941812</v>
      </c>
      <c r="AN22">
        <f t="shared" si="9"/>
        <v>0</v>
      </c>
      <c r="AO22">
        <f t="shared" si="9"/>
        <v>0</v>
      </c>
      <c r="AP22">
        <f t="shared" si="9"/>
        <v>-11.420984293298218</v>
      </c>
      <c r="AQ22">
        <f t="shared" si="9"/>
        <v>-121.00543274818263</v>
      </c>
      <c r="AR22">
        <f t="shared" si="9"/>
        <v>-132.42641704148085</v>
      </c>
      <c r="AS22">
        <f t="shared" si="9"/>
        <v>5.5624681615162599</v>
      </c>
      <c r="AT22">
        <f t="shared" si="9"/>
        <v>3.0286253257300051</v>
      </c>
      <c r="AU22">
        <f t="shared" si="9"/>
        <v>-123.83532355423458</v>
      </c>
      <c r="AW22">
        <v>19</v>
      </c>
      <c r="AX22">
        <f>IF(Z22&gt;0, (R22*SUMPRODUCT(K22:$K$98, X22:$X$98)-K22*$AZ$3)/Z22, 0)</f>
        <v>607.03080349229708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5.4821100000000001E-3</v>
      </c>
      <c r="Q23" s="4">
        <f t="shared" si="21"/>
        <v>50</v>
      </c>
      <c r="R23">
        <f t="shared" si="0"/>
        <v>100000</v>
      </c>
      <c r="S23">
        <f t="shared" si="1"/>
        <v>669.08263441021791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466.86610901845955</v>
      </c>
      <c r="AC23">
        <f t="shared" si="2"/>
        <v>506.62310151260385</v>
      </c>
      <c r="AE23">
        <f t="shared" si="3"/>
        <v>0</v>
      </c>
      <c r="AF23">
        <f t="shared" si="4"/>
        <v>0</v>
      </c>
      <c r="AG23">
        <f t="shared" si="4"/>
        <v>-37.859531503099113</v>
      </c>
      <c r="AH23">
        <f t="shared" si="5"/>
        <v>-421.62792237011496</v>
      </c>
      <c r="AI23">
        <f t="shared" si="6"/>
        <v>-459.48745387321406</v>
      </c>
      <c r="AJ23">
        <f t="shared" si="7"/>
        <v>-39.756992494144299</v>
      </c>
      <c r="AK23">
        <f t="shared" si="22"/>
        <v>32.680627631292175</v>
      </c>
      <c r="AL23">
        <f t="shared" si="8"/>
        <v>-466.5638187360662</v>
      </c>
      <c r="AN23">
        <f t="shared" si="9"/>
        <v>0</v>
      </c>
      <c r="AO23">
        <f t="shared" si="9"/>
        <v>0</v>
      </c>
      <c r="AP23">
        <f t="shared" si="9"/>
        <v>-10.0394315697867</v>
      </c>
      <c r="AQ23">
        <f t="shared" si="9"/>
        <v>-111.80552179309483</v>
      </c>
      <c r="AR23">
        <f t="shared" si="9"/>
        <v>-121.84495336288153</v>
      </c>
      <c r="AS23">
        <f t="shared" si="9"/>
        <v>-10.542592306849134</v>
      </c>
      <c r="AT23">
        <f t="shared" si="9"/>
        <v>8.6661115902921555</v>
      </c>
      <c r="AU23">
        <f t="shared" si="9"/>
        <v>-123.72143407943851</v>
      </c>
      <c r="AW23">
        <v>20</v>
      </c>
      <c r="AX23">
        <f>IF(Z23&gt;0, (R23*SUMPRODUCT(K23:$K$98, X23:$X$98)-K23*$AZ$3)/Z23, 0)</f>
        <v>669.08263441021791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5.7777469999999997E-3</v>
      </c>
      <c r="Q24" s="4">
        <f t="shared" si="21"/>
        <v>50</v>
      </c>
      <c r="R24">
        <f t="shared" si="0"/>
        <v>100000</v>
      </c>
      <c r="S24">
        <f t="shared" si="1"/>
        <v>722.38831154528941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506.62310151260385</v>
      </c>
      <c r="AC24">
        <f t="shared" si="2"/>
        <v>538.35545940015777</v>
      </c>
      <c r="AE24">
        <f t="shared" si="3"/>
        <v>0</v>
      </c>
      <c r="AF24">
        <f t="shared" si="4"/>
        <v>0</v>
      </c>
      <c r="AG24">
        <f t="shared" si="4"/>
        <v>-37.262193393504688</v>
      </c>
      <c r="AH24">
        <f t="shared" si="5"/>
        <v>-437.48558912687275</v>
      </c>
      <c r="AI24">
        <f t="shared" si="6"/>
        <v>-474.74778252037743</v>
      </c>
      <c r="AJ24">
        <f t="shared" si="7"/>
        <v>-31.732357887553917</v>
      </c>
      <c r="AK24">
        <f t="shared" si="22"/>
        <v>35.463617105882271</v>
      </c>
      <c r="AL24">
        <f t="shared" si="8"/>
        <v>-471.01652330204905</v>
      </c>
      <c r="AN24">
        <f t="shared" si="9"/>
        <v>0</v>
      </c>
      <c r="AO24">
        <f t="shared" si="9"/>
        <v>0</v>
      </c>
      <c r="AP24">
        <f t="shared" si="9"/>
        <v>-8.8223499629060633</v>
      </c>
      <c r="AQ24">
        <f t="shared" si="9"/>
        <v>-103.5808850607864</v>
      </c>
      <c r="AR24">
        <f t="shared" si="9"/>
        <v>-112.40323502369246</v>
      </c>
      <c r="AS24">
        <f t="shared" si="9"/>
        <v>-7.5130833946286986</v>
      </c>
      <c r="AT24">
        <f t="shared" si="9"/>
        <v>8.3965116533674919</v>
      </c>
      <c r="AU24">
        <f t="shared" si="9"/>
        <v>-111.51980676495366</v>
      </c>
      <c r="AW24">
        <v>21</v>
      </c>
      <c r="AX24">
        <f>IF(Z24&gt;0, (R24*SUMPRODUCT(K24:$K$98, X24:$X$98)-K24*$AZ$3)/Z24, 0)</f>
        <v>722.38831154528941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6.1180619999999996E-3</v>
      </c>
      <c r="Q25" s="4">
        <f t="shared" si="21"/>
        <v>50</v>
      </c>
      <c r="R25">
        <f t="shared" si="0"/>
        <v>100000</v>
      </c>
      <c r="S25">
        <f t="shared" si="1"/>
        <v>767.74255633672169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538.35545940015777</v>
      </c>
      <c r="AC25">
        <f t="shared" si="2"/>
        <v>562.93339548280824</v>
      </c>
      <c r="AE25">
        <f t="shared" si="3"/>
        <v>0</v>
      </c>
      <c r="AF25">
        <f t="shared" si="4"/>
        <v>0</v>
      </c>
      <c r="AG25">
        <f t="shared" si="4"/>
        <v>-36.661599050132189</v>
      </c>
      <c r="AH25">
        <f t="shared" si="5"/>
        <v>-455.94481887490412</v>
      </c>
      <c r="AI25">
        <f t="shared" si="6"/>
        <v>-492.60641792503628</v>
      </c>
      <c r="AJ25">
        <f t="shared" si="7"/>
        <v>-24.577936082650467</v>
      </c>
      <c r="AK25">
        <f t="shared" si="22"/>
        <v>37.68488215801105</v>
      </c>
      <c r="AL25">
        <f t="shared" si="8"/>
        <v>-479.49947184967573</v>
      </c>
      <c r="AN25">
        <f t="shared" si="9"/>
        <v>0</v>
      </c>
      <c r="AO25">
        <f t="shared" si="9"/>
        <v>0</v>
      </c>
      <c r="AP25">
        <f t="shared" si="9"/>
        <v>-7.7501346243020057</v>
      </c>
      <c r="AQ25">
        <f t="shared" si="9"/>
        <v>-96.385150104923198</v>
      </c>
      <c r="AR25">
        <f t="shared" si="9"/>
        <v>-104.13528472922521</v>
      </c>
      <c r="AS25">
        <f t="shared" si="9"/>
        <v>-5.1956902689257953</v>
      </c>
      <c r="AT25">
        <f t="shared" si="9"/>
        <v>7.9664531169566981</v>
      </c>
      <c r="AU25">
        <f t="shared" si="9"/>
        <v>-101.36452188119431</v>
      </c>
      <c r="AW25">
        <v>22</v>
      </c>
      <c r="AX25">
        <f>IF(Z25&gt;0, (R25*SUMPRODUCT(K25:$K$98, X25:$X$98)-K25*$AZ$3)/Z25, 0)</f>
        <v>767.74255633672169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6.4830920000000002E-3</v>
      </c>
      <c r="Q26" s="4">
        <f t="shared" si="21"/>
        <v>50</v>
      </c>
      <c r="R26">
        <f t="shared" si="0"/>
        <v>100000</v>
      </c>
      <c r="S26">
        <f t="shared" si="1"/>
        <v>805.62843491895865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562.93339548280824</v>
      </c>
      <c r="AC26">
        <f t="shared" si="2"/>
        <v>580.97576425595344</v>
      </c>
      <c r="AE26">
        <f t="shared" si="3"/>
        <v>0</v>
      </c>
      <c r="AF26">
        <f t="shared" si="4"/>
        <v>0</v>
      </c>
      <c r="AG26">
        <f t="shared" si="4"/>
        <v>-36.057302540121746</v>
      </c>
      <c r="AH26">
        <f t="shared" si="5"/>
        <v>-475.36103901823918</v>
      </c>
      <c r="AI26">
        <f t="shared" si="6"/>
        <v>-511.41834155836091</v>
      </c>
      <c r="AJ26">
        <f t="shared" si="7"/>
        <v>-18.042368773145199</v>
      </c>
      <c r="AK26">
        <f t="shared" si="22"/>
        <v>39.405337683796581</v>
      </c>
      <c r="AL26">
        <f t="shared" si="8"/>
        <v>-490.05537264770953</v>
      </c>
      <c r="AN26">
        <f t="shared" si="9"/>
        <v>0</v>
      </c>
      <c r="AO26">
        <f t="shared" si="9"/>
        <v>0</v>
      </c>
      <c r="AP26">
        <f t="shared" si="9"/>
        <v>-6.8057039663189727</v>
      </c>
      <c r="AQ26">
        <f t="shared" si="9"/>
        <v>-89.722921038813098</v>
      </c>
      <c r="AR26">
        <f t="shared" si="9"/>
        <v>-96.528625005132071</v>
      </c>
      <c r="AS26">
        <f t="shared" si="9"/>
        <v>-3.4054411193003586</v>
      </c>
      <c r="AT26">
        <f t="shared" si="9"/>
        <v>7.4376352105191996</v>
      </c>
      <c r="AU26">
        <f t="shared" si="9"/>
        <v>-92.49643091391323</v>
      </c>
      <c r="AW26">
        <v>23</v>
      </c>
      <c r="AX26">
        <f>IF(Z26&gt;0, (R26*SUMPRODUCT(K26:$K$98, X26:$X$98)-K26*$AZ$3)/Z26, 0)</f>
        <v>805.62843491895865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6.8699859999999998E-3</v>
      </c>
      <c r="Q27" s="4">
        <f t="shared" si="21"/>
        <v>50</v>
      </c>
      <c r="R27">
        <f t="shared" si="0"/>
        <v>100000</v>
      </c>
      <c r="S27">
        <f t="shared" si="1"/>
        <v>837.00527104879336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580.97576425595344</v>
      </c>
      <c r="AC27">
        <f t="shared" si="2"/>
        <v>593.42027078684464</v>
      </c>
      <c r="AE27">
        <f t="shared" si="3"/>
        <v>0</v>
      </c>
      <c r="AF27">
        <f t="shared" si="4"/>
        <v>0</v>
      </c>
      <c r="AG27">
        <f t="shared" si="4"/>
        <v>-35.449016351072125</v>
      </c>
      <c r="AH27">
        <f t="shared" si="5"/>
        <v>-495.42632729680167</v>
      </c>
      <c r="AI27">
        <f t="shared" si="6"/>
        <v>-530.87534364787382</v>
      </c>
      <c r="AJ27">
        <f t="shared" si="7"/>
        <v>-12.444506530891204</v>
      </c>
      <c r="AK27">
        <f t="shared" si="22"/>
        <v>40.668303497916746</v>
      </c>
      <c r="AL27">
        <f t="shared" si="8"/>
        <v>-502.6515466808483</v>
      </c>
      <c r="AN27">
        <f t="shared" si="9"/>
        <v>0</v>
      </c>
      <c r="AO27">
        <f t="shared" si="9"/>
        <v>0</v>
      </c>
      <c r="AP27">
        <f t="shared" si="9"/>
        <v>-5.974010567577702</v>
      </c>
      <c r="AQ27">
        <f t="shared" si="9"/>
        <v>-83.491233872778238</v>
      </c>
      <c r="AR27">
        <f t="shared" si="9"/>
        <v>-89.465244440355946</v>
      </c>
      <c r="AS27">
        <f t="shared" si="9"/>
        <v>-2.097198206787064</v>
      </c>
      <c r="AT27">
        <f t="shared" si="9"/>
        <v>6.8535857936341289</v>
      </c>
      <c r="AU27">
        <f t="shared" si="9"/>
        <v>-84.708856853508877</v>
      </c>
      <c r="AW27">
        <v>24</v>
      </c>
      <c r="AX27">
        <f>IF(Z27&gt;0, (R27*SUMPRODUCT(K27:$K$98, X27:$X$98)-K27*$AZ$3)/Z27, 0)</f>
        <v>837.00527104879336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7.3063119999999997E-3</v>
      </c>
      <c r="Q28" s="4">
        <f t="shared" si="21"/>
        <v>50</v>
      </c>
      <c r="R28">
        <f t="shared" si="0"/>
        <v>100000</v>
      </c>
      <c r="S28">
        <f t="shared" si="1"/>
        <v>862.84039216865096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593.42027078684464</v>
      </c>
      <c r="AC28">
        <f t="shared" si="2"/>
        <v>601.14995438701624</v>
      </c>
      <c r="AE28">
        <f t="shared" si="3"/>
        <v>0</v>
      </c>
      <c r="AF28">
        <f t="shared" si="4"/>
        <v>0</v>
      </c>
      <c r="AG28">
        <f t="shared" si="4"/>
        <v>-34.835524614007369</v>
      </c>
      <c r="AH28">
        <f t="shared" si="5"/>
        <v>-518.00314710806902</v>
      </c>
      <c r="AI28">
        <f t="shared" si="6"/>
        <v>-552.83867172207636</v>
      </c>
      <c r="AJ28">
        <f t="shared" si="7"/>
        <v>-7.7296836001715974</v>
      </c>
      <c r="AK28">
        <f t="shared" si="22"/>
        <v>41.539418955079128</v>
      </c>
      <c r="AL28">
        <f t="shared" si="8"/>
        <v>-519.02893636716885</v>
      </c>
      <c r="AN28">
        <f t="shared" si="9"/>
        <v>0</v>
      </c>
      <c r="AO28">
        <f t="shared" si="9"/>
        <v>0</v>
      </c>
      <c r="AP28">
        <f t="shared" si="9"/>
        <v>-5.2416272114320579</v>
      </c>
      <c r="AQ28">
        <f t="shared" si="9"/>
        <v>-77.942830532178178</v>
      </c>
      <c r="AR28">
        <f t="shared" si="9"/>
        <v>-83.184457743610238</v>
      </c>
      <c r="AS28">
        <f t="shared" si="9"/>
        <v>-1.1630690320687183</v>
      </c>
      <c r="AT28">
        <f t="shared" si="9"/>
        <v>6.2503479179546639</v>
      </c>
      <c r="AU28">
        <f t="shared" si="9"/>
        <v>-78.097178857724288</v>
      </c>
      <c r="AW28">
        <v>25</v>
      </c>
      <c r="AX28">
        <f>IF(Z28&gt;0, (R28*SUMPRODUCT(K28:$K$98, X28:$X$98)-K28*$AZ$3)/Z28, 0)</f>
        <v>862.84039216865096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7.7977719999999997E-3</v>
      </c>
      <c r="Q29" s="4">
        <f t="shared" si="21"/>
        <v>50</v>
      </c>
      <c r="R29">
        <f t="shared" si="0"/>
        <v>100000</v>
      </c>
      <c r="S29">
        <f t="shared" si="1"/>
        <v>883.59638671764515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601.14995438701624</v>
      </c>
      <c r="AC29">
        <f t="shared" si="2"/>
        <v>604.65437159854355</v>
      </c>
      <c r="AE29">
        <f t="shared" si="3"/>
        <v>0</v>
      </c>
      <c r="AF29">
        <f t="shared" si="4"/>
        <v>0</v>
      </c>
      <c r="AG29">
        <f t="shared" si="4"/>
        <v>-34.215529889426875</v>
      </c>
      <c r="AH29">
        <f t="shared" si="5"/>
        <v>-543.27895688083493</v>
      </c>
      <c r="AI29">
        <f t="shared" si="6"/>
        <v>-577.4944867702618</v>
      </c>
      <c r="AJ29">
        <f t="shared" si="7"/>
        <v>-3.5044172115273113</v>
      </c>
      <c r="AK29">
        <f t="shared" si="22"/>
        <v>42.080496807091137</v>
      </c>
      <c r="AL29">
        <f t="shared" si="8"/>
        <v>-538.91840717469802</v>
      </c>
      <c r="AN29">
        <f t="shared" si="9"/>
        <v>0</v>
      </c>
      <c r="AO29">
        <f t="shared" si="9"/>
        <v>0</v>
      </c>
      <c r="AP29">
        <f t="shared" si="9"/>
        <v>-4.5967302905482095</v>
      </c>
      <c r="AQ29">
        <f t="shared" si="9"/>
        <v>-72.98752482811247</v>
      </c>
      <c r="AR29">
        <f t="shared" si="9"/>
        <v>-77.584255118660678</v>
      </c>
      <c r="AS29">
        <f t="shared" si="9"/>
        <v>-0.47080553184488216</v>
      </c>
      <c r="AT29">
        <f t="shared" si="9"/>
        <v>5.6533595983923872</v>
      </c>
      <c r="AU29">
        <f t="shared" si="9"/>
        <v>-72.401701052113182</v>
      </c>
      <c r="AW29">
        <v>26</v>
      </c>
      <c r="AX29">
        <f>IF(Z29&gt;0, (R29*SUMPRODUCT(K29:$K$98, X29:$X$98)-K29*$AZ$3)/Z29, 0)</f>
        <v>883.59638671764515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8.3605269999999995E-3</v>
      </c>
      <c r="Q30" s="4">
        <f t="shared" si="21"/>
        <v>50</v>
      </c>
      <c r="R30">
        <f t="shared" si="0"/>
        <v>100000</v>
      </c>
      <c r="S30">
        <f t="shared" si="1"/>
        <v>899.72599560229798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604.65437159854355</v>
      </c>
      <c r="AC30">
        <f t="shared" si="2"/>
        <v>604.38760368445412</v>
      </c>
      <c r="AE30">
        <f t="shared" si="3"/>
        <v>0</v>
      </c>
      <c r="AF30">
        <f t="shared" si="4"/>
        <v>0</v>
      </c>
      <c r="AG30">
        <f t="shared" si="4"/>
        <v>-33.587314729072745</v>
      </c>
      <c r="AH30">
        <f t="shared" si="5"/>
        <v>-572.11972291972074</v>
      </c>
      <c r="AI30">
        <f t="shared" si="6"/>
        <v>-605.70703764879352</v>
      </c>
      <c r="AJ30">
        <f t="shared" si="7"/>
        <v>0.2667679140894279</v>
      </c>
      <c r="AK30">
        <f t="shared" si="22"/>
        <v>42.325806011898052</v>
      </c>
      <c r="AL30">
        <f t="shared" si="8"/>
        <v>-563.11446372280602</v>
      </c>
      <c r="AN30">
        <f t="shared" si="9"/>
        <v>0</v>
      </c>
      <c r="AO30">
        <f t="shared" si="9"/>
        <v>0</v>
      </c>
      <c r="AP30">
        <f t="shared" si="9"/>
        <v>-4.0288677678007865</v>
      </c>
      <c r="AQ30">
        <f t="shared" si="9"/>
        <v>-68.626942331868108</v>
      </c>
      <c r="AR30">
        <f t="shared" si="9"/>
        <v>-72.655810099668898</v>
      </c>
      <c r="AS30">
        <f t="shared" si="9"/>
        <v>3.1999362236244389E-2</v>
      </c>
      <c r="AT30">
        <f t="shared" si="9"/>
        <v>5.0770678443049366</v>
      </c>
      <c r="AU30">
        <f t="shared" si="9"/>
        <v>-67.546742893127714</v>
      </c>
      <c r="AW30">
        <v>27</v>
      </c>
      <c r="AX30">
        <f>IF(Z30&gt;0, (R30*SUMPRODUCT(K30:$K$98, X30:$X$98)-K30*$AZ$3)/Z30, 0)</f>
        <v>899.72599560229798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9.009787E-3</v>
      </c>
      <c r="Q31" s="4">
        <f t="shared" si="21"/>
        <v>50</v>
      </c>
      <c r="R31">
        <f t="shared" si="0"/>
        <v>100000</v>
      </c>
      <c r="S31">
        <f t="shared" si="1"/>
        <v>911.54976176723915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604.38760368445412</v>
      </c>
      <c r="AC31">
        <f t="shared" si="2"/>
        <v>600.68990859724897</v>
      </c>
      <c r="AE31">
        <f t="shared" si="3"/>
        <v>0</v>
      </c>
      <c r="AF31">
        <f t="shared" si="4"/>
        <v>0</v>
      </c>
      <c r="AG31">
        <f t="shared" si="4"/>
        <v>-32.94882703017111</v>
      </c>
      <c r="AH31">
        <f t="shared" si="5"/>
        <v>-605.22910322181633</v>
      </c>
      <c r="AI31">
        <f t="shared" si="6"/>
        <v>-638.17793025198739</v>
      </c>
      <c r="AJ31">
        <f t="shared" si="7"/>
        <v>3.6976950872051475</v>
      </c>
      <c r="AK31">
        <f t="shared" si="22"/>
        <v>42.307132257911789</v>
      </c>
      <c r="AL31">
        <f t="shared" si="8"/>
        <v>-592.17310290687044</v>
      </c>
      <c r="AN31">
        <f t="shared" si="9"/>
        <v>0</v>
      </c>
      <c r="AO31">
        <f t="shared" si="9"/>
        <v>0</v>
      </c>
      <c r="AP31">
        <f t="shared" si="9"/>
        <v>-3.5288212943604709</v>
      </c>
      <c r="AQ31">
        <f t="shared" si="9"/>
        <v>-64.820072212590247</v>
      </c>
      <c r="AR31">
        <f t="shared" si="9"/>
        <v>-68.348893506950716</v>
      </c>
      <c r="AS31">
        <f t="shared" si="9"/>
        <v>0.39602335924836291</v>
      </c>
      <c r="AT31">
        <f t="shared" si="9"/>
        <v>4.5310963294182125</v>
      </c>
      <c r="AU31">
        <f t="shared" si="9"/>
        <v>-63.421773818284137</v>
      </c>
      <c r="AW31">
        <v>28</v>
      </c>
      <c r="AX31">
        <f>IF(Z31&gt;0, (R31*SUMPRODUCT(K31:$K$98, X31:$X$98)-K31*$AZ$3)/Z31, 0)</f>
        <v>911.54976176723915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9.7579090000000004E-3</v>
      </c>
      <c r="Q32" s="4">
        <f t="shared" si="21"/>
        <v>50</v>
      </c>
      <c r="R32">
        <f t="shared" si="0"/>
        <v>100000</v>
      </c>
      <c r="S32">
        <f t="shared" si="1"/>
        <v>919.32249289440131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600.68990859724897</v>
      </c>
      <c r="AC32">
        <f t="shared" si="2"/>
        <v>593.84237856739355</v>
      </c>
      <c r="AE32">
        <f t="shared" si="3"/>
        <v>0</v>
      </c>
      <c r="AF32">
        <f t="shared" si="4"/>
        <v>0</v>
      </c>
      <c r="AG32">
        <f t="shared" si="4"/>
        <v>-32.297827104052253</v>
      </c>
      <c r="AH32">
        <f t="shared" si="5"/>
        <v>-643.02331163429994</v>
      </c>
      <c r="AI32">
        <f t="shared" si="6"/>
        <v>-675.32113873835215</v>
      </c>
      <c r="AJ32">
        <f t="shared" si="7"/>
        <v>6.8475300298554203</v>
      </c>
      <c r="AK32">
        <f t="shared" si="22"/>
        <v>42.04829360180743</v>
      </c>
      <c r="AL32">
        <f t="shared" si="8"/>
        <v>-626.42531510668925</v>
      </c>
      <c r="AN32">
        <f t="shared" si="9"/>
        <v>0</v>
      </c>
      <c r="AO32">
        <f t="shared" si="9"/>
        <v>0</v>
      </c>
      <c r="AP32">
        <f t="shared" si="9"/>
        <v>-3.0884813967403879</v>
      </c>
      <c r="AQ32">
        <f t="shared" si="9"/>
        <v>-61.489137620770869</v>
      </c>
      <c r="AR32">
        <f t="shared" si="9"/>
        <v>-64.577619017511253</v>
      </c>
      <c r="AS32">
        <f t="shared" si="9"/>
        <v>0.65479541526730822</v>
      </c>
      <c r="AT32">
        <f t="shared" si="9"/>
        <v>4.02087026274181</v>
      </c>
      <c r="AU32">
        <f t="shared" si="9"/>
        <v>-59.901953339502128</v>
      </c>
      <c r="AW32">
        <v>29</v>
      </c>
      <c r="AX32">
        <f>IF(Z32&gt;0, (R32*SUMPRODUCT(K32:$K$98, X32:$X$98)-K32*$AZ$3)/Z32, 0)</f>
        <v>919.32249289440131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1.0650522000000001E-2</v>
      </c>
      <c r="Q33" s="4">
        <f t="shared" si="21"/>
        <v>50</v>
      </c>
      <c r="R33">
        <f t="shared" si="0"/>
        <v>100000</v>
      </c>
      <c r="S33">
        <f t="shared" si="1"/>
        <v>923.32999672231097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593.84237856739355</v>
      </c>
      <c r="AC33">
        <f t="shared" si="2"/>
        <v>584.11443932406496</v>
      </c>
      <c r="AE33">
        <f t="shared" si="3"/>
        <v>0</v>
      </c>
      <c r="AF33">
        <f t="shared" si="4"/>
        <v>0</v>
      </c>
      <c r="AG33">
        <f t="shared" si="4"/>
        <v>-31.63086011488782</v>
      </c>
      <c r="AH33">
        <f t="shared" si="5"/>
        <v>-687.97743624780958</v>
      </c>
      <c r="AI33">
        <f t="shared" si="6"/>
        <v>-719.60829636269739</v>
      </c>
      <c r="AJ33">
        <f t="shared" si="7"/>
        <v>9.7279392433285921</v>
      </c>
      <c r="AK33">
        <f t="shared" si="22"/>
        <v>41.568966499717554</v>
      </c>
      <c r="AL33">
        <f t="shared" si="8"/>
        <v>-668.31139061965121</v>
      </c>
      <c r="AN33">
        <f t="shared" si="9"/>
        <v>0</v>
      </c>
      <c r="AO33">
        <f t="shared" si="9"/>
        <v>0</v>
      </c>
      <c r="AP33">
        <f t="shared" si="9"/>
        <v>-2.7006273604557225</v>
      </c>
      <c r="AQ33">
        <f t="shared" si="9"/>
        <v>-58.739176897453973</v>
      </c>
      <c r="AR33">
        <f t="shared" si="9"/>
        <v>-61.439804257909692</v>
      </c>
      <c r="AS33">
        <f t="shared" si="9"/>
        <v>0.83056669296889607</v>
      </c>
      <c r="AT33">
        <f t="shared" si="9"/>
        <v>3.5491380211366947</v>
      </c>
      <c r="AU33">
        <f t="shared" si="9"/>
        <v>-57.0600995438041</v>
      </c>
      <c r="AW33">
        <v>30</v>
      </c>
      <c r="AX33">
        <f>IF(Z33&gt;0, (R33*SUMPRODUCT(K33:$K$98, X33:$X$98)-K33*$AZ$3)/Z33, 0)</f>
        <v>923.32999672231097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1.1678121E-2</v>
      </c>
      <c r="Q34" s="4">
        <f t="shared" si="21"/>
        <v>50</v>
      </c>
      <c r="R34">
        <f t="shared" si="0"/>
        <v>100000</v>
      </c>
      <c r="S34">
        <f t="shared" si="1"/>
        <v>923.55407421777693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584.11443932406496</v>
      </c>
      <c r="AC34">
        <f t="shared" si="2"/>
        <v>571.59061812075538</v>
      </c>
      <c r="AE34">
        <f t="shared" si="3"/>
        <v>0</v>
      </c>
      <c r="AF34">
        <f t="shared" si="4"/>
        <v>0</v>
      </c>
      <c r="AG34">
        <f t="shared" si="4"/>
        <v>-30.945162501983209</v>
      </c>
      <c r="AH34">
        <f t="shared" si="5"/>
        <v>-738.77802351146772</v>
      </c>
      <c r="AI34">
        <f t="shared" si="6"/>
        <v>-769.72318601345091</v>
      </c>
      <c r="AJ34">
        <f t="shared" si="7"/>
        <v>12.523821203309581</v>
      </c>
      <c r="AK34">
        <f t="shared" si="22"/>
        <v>40.888010752684551</v>
      </c>
      <c r="AL34">
        <f t="shared" si="8"/>
        <v>-716.31135405745681</v>
      </c>
      <c r="AN34">
        <f t="shared" si="9"/>
        <v>0</v>
      </c>
      <c r="AO34">
        <f t="shared" si="9"/>
        <v>0</v>
      </c>
      <c r="AP34">
        <f t="shared" si="9"/>
        <v>-2.3590025301427255</v>
      </c>
      <c r="AQ34">
        <f t="shared" si="9"/>
        <v>-56.318309091629537</v>
      </c>
      <c r="AR34">
        <f t="shared" si="9"/>
        <v>-58.677311621772262</v>
      </c>
      <c r="AS34">
        <f t="shared" si="9"/>
        <v>0.95471225603578658</v>
      </c>
      <c r="AT34">
        <f t="shared" si="9"/>
        <v>3.1169628148472071</v>
      </c>
      <c r="AU34">
        <f t="shared" ref="AU34:AU79" si="23">AL34*$K34</f>
        <v>-54.605636550889265</v>
      </c>
      <c r="AW34">
        <v>31</v>
      </c>
      <c r="AX34">
        <f>IF(Z34&gt;0, (R34*SUMPRODUCT(K34:$K$98, X34:$X$98)-K34*$AZ$3)/Z34, 0)</f>
        <v>923.55407421777693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1.2859717E-2</v>
      </c>
      <c r="Q35" s="4">
        <f t="shared" si="21"/>
        <v>50</v>
      </c>
      <c r="R35">
        <f t="shared" si="0"/>
        <v>100000</v>
      </c>
      <c r="S35">
        <f t="shared" si="1"/>
        <v>920.26646534432507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571.59061812075538</v>
      </c>
      <c r="AC35">
        <f t="shared" si="2"/>
        <v>556.53601947032621</v>
      </c>
      <c r="AE35">
        <f t="shared" si="3"/>
        <v>0</v>
      </c>
      <c r="AF35">
        <f t="shared" ref="AF35:AG66" si="24">-$Z35*P35</f>
        <v>0</v>
      </c>
      <c r="AG35">
        <f t="shared" si="24"/>
        <v>-30.237764844668863</v>
      </c>
      <c r="AH35">
        <f t="shared" si="5"/>
        <v>-795.89206458903197</v>
      </c>
      <c r="AI35">
        <f t="shared" ref="AI35:AI66" si="25">SUM(AE35:AH35)</f>
        <v>-826.12982943370082</v>
      </c>
      <c r="AJ35">
        <f t="shared" si="7"/>
        <v>15.05459865042917</v>
      </c>
      <c r="AK35">
        <f t="shared" si="22"/>
        <v>40.011343268452883</v>
      </c>
      <c r="AL35">
        <f t="shared" si="8"/>
        <v>-771.06388751481882</v>
      </c>
      <c r="AN35">
        <f t="shared" ref="AN35:AT66" si="26">AE35*$K35</f>
        <v>0</v>
      </c>
      <c r="AO35">
        <f t="shared" si="26"/>
        <v>0</v>
      </c>
      <c r="AP35">
        <f t="shared" si="26"/>
        <v>-2.0581039284833742</v>
      </c>
      <c r="AQ35">
        <f t="shared" si="26"/>
        <v>-54.171615964141822</v>
      </c>
      <c r="AR35">
        <f t="shared" si="26"/>
        <v>-56.229719892625191</v>
      </c>
      <c r="AS35">
        <f t="shared" si="26"/>
        <v>1.0246765520981116</v>
      </c>
      <c r="AT35">
        <f t="shared" si="26"/>
        <v>2.7233329972541984</v>
      </c>
      <c r="AU35">
        <f t="shared" si="23"/>
        <v>-52.481710343272887</v>
      </c>
      <c r="AW35">
        <v>32</v>
      </c>
      <c r="AX35">
        <f>IF(Z35&gt;0, (R35*SUMPRODUCT(K35:$K$98, X35:$X$98)-K35*$AZ$3)/Z35, 0)</f>
        <v>920.26646534432507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1.4223828000000001E-2</v>
      </c>
      <c r="Q36" s="4">
        <f t="shared" si="21"/>
        <v>50</v>
      </c>
      <c r="R36">
        <f t="shared" si="0"/>
        <v>100000</v>
      </c>
      <c r="S36">
        <f t="shared" si="1"/>
        <v>913.74630491139203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556.53601947032621</v>
      </c>
      <c r="AC36">
        <f t="shared" si="2"/>
        <v>539.20700211439896</v>
      </c>
      <c r="AE36">
        <f t="shared" si="3"/>
        <v>0</v>
      </c>
      <c r="AF36">
        <f t="shared" si="24"/>
        <v>0</v>
      </c>
      <c r="AG36">
        <f t="shared" si="24"/>
        <v>-29.505290429967157</v>
      </c>
      <c r="AH36">
        <f t="shared" si="5"/>
        <v>-860.19353251003338</v>
      </c>
      <c r="AI36">
        <f t="shared" si="25"/>
        <v>-889.69882294000058</v>
      </c>
      <c r="AJ36">
        <f t="shared" si="7"/>
        <v>17.329017355927249</v>
      </c>
      <c r="AK36">
        <f t="shared" si="22"/>
        <v>38.95752136292284</v>
      </c>
      <c r="AL36">
        <f t="shared" si="8"/>
        <v>-833.41228422115046</v>
      </c>
      <c r="AN36">
        <f t="shared" si="26"/>
        <v>0</v>
      </c>
      <c r="AO36">
        <f t="shared" si="26"/>
        <v>0</v>
      </c>
      <c r="AP36">
        <f t="shared" si="26"/>
        <v>-1.793079261530061</v>
      </c>
      <c r="AQ36">
        <f t="shared" si="26"/>
        <v>-52.275207651556812</v>
      </c>
      <c r="AR36">
        <f t="shared" si="26"/>
        <v>-54.06828691308688</v>
      </c>
      <c r="AS36">
        <f t="shared" si="26"/>
        <v>1.0531094997136154</v>
      </c>
      <c r="AT36">
        <f t="shared" si="26"/>
        <v>2.3675050344708306</v>
      </c>
      <c r="AU36">
        <f t="shared" si="23"/>
        <v>-50.647672378902428</v>
      </c>
      <c r="AW36">
        <v>33</v>
      </c>
      <c r="AX36">
        <f>IF(Z36&gt;0, (R36*SUMPRODUCT(K36:$K$98, X36:$X$98)-K36*$AZ$3)/Z36, 0)</f>
        <v>913.74630491139203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1.5749540999999999E-2</v>
      </c>
      <c r="Q37" s="4">
        <f t="shared" si="21"/>
        <v>50</v>
      </c>
      <c r="R37">
        <f t="shared" si="0"/>
        <v>100000</v>
      </c>
      <c r="S37">
        <f t="shared" si="1"/>
        <v>904.18708809081716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539.20700211439896</v>
      </c>
      <c r="AC37">
        <f t="shared" si="2"/>
        <v>519.82697179160527</v>
      </c>
      <c r="AE37">
        <f t="shared" si="3"/>
        <v>0</v>
      </c>
      <c r="AF37">
        <f t="shared" si="24"/>
        <v>0</v>
      </c>
      <c r="AG37">
        <f t="shared" si="24"/>
        <v>-28.74554274432381</v>
      </c>
      <c r="AH37">
        <f t="shared" si="5"/>
        <v>-929.38956268735058</v>
      </c>
      <c r="AI37">
        <f t="shared" si="25"/>
        <v>-958.13510543167433</v>
      </c>
      <c r="AJ37">
        <f t="shared" si="7"/>
        <v>19.380030322793687</v>
      </c>
      <c r="AK37">
        <f t="shared" si="22"/>
        <v>37.744490148007934</v>
      </c>
      <c r="AL37">
        <f t="shared" si="8"/>
        <v>-901.01058496087273</v>
      </c>
      <c r="AN37">
        <f t="shared" si="26"/>
        <v>0</v>
      </c>
      <c r="AO37">
        <f t="shared" si="26"/>
        <v>0</v>
      </c>
      <c r="AP37">
        <f t="shared" si="26"/>
        <v>-1.5597395478295026</v>
      </c>
      <c r="AQ37">
        <f t="shared" si="26"/>
        <v>-50.42888454592395</v>
      </c>
      <c r="AR37">
        <f t="shared" si="26"/>
        <v>-51.988624093753451</v>
      </c>
      <c r="AS37">
        <f t="shared" si="26"/>
        <v>1.0515647591508828</v>
      </c>
      <c r="AT37">
        <f t="shared" si="26"/>
        <v>2.0480244370454264</v>
      </c>
      <c r="AU37">
        <f t="shared" si="23"/>
        <v>-48.889034897557138</v>
      </c>
      <c r="AW37">
        <v>34</v>
      </c>
      <c r="AX37">
        <f>IF(Z37&gt;0, (R37*SUMPRODUCT(K37:$K$98, X37:$X$98)-K37*$AZ$3)/Z37, 0)</f>
        <v>904.18708809081716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1.7447312E-2</v>
      </c>
      <c r="Q38" s="4">
        <f t="shared" si="21"/>
        <v>50</v>
      </c>
      <c r="R38">
        <f t="shared" si="0"/>
        <v>100000</v>
      </c>
      <c r="S38">
        <f t="shared" si="1"/>
        <v>892.04264208408222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519.82697179160527</v>
      </c>
      <c r="AC38">
        <f t="shared" si="2"/>
        <v>498.76878128921976</v>
      </c>
      <c r="AE38">
        <f t="shared" si="3"/>
        <v>0</v>
      </c>
      <c r="AF38">
        <f t="shared" si="24"/>
        <v>0</v>
      </c>
      <c r="AG38">
        <f t="shared" si="24"/>
        <v>-27.956554864011018</v>
      </c>
      <c r="AH38">
        <f t="shared" si="5"/>
        <v>-1003.0649057391075</v>
      </c>
      <c r="AI38">
        <f t="shared" si="25"/>
        <v>-1031.0214606031186</v>
      </c>
      <c r="AJ38">
        <f t="shared" si="7"/>
        <v>21.058190502385514</v>
      </c>
      <c r="AK38">
        <f t="shared" si="22"/>
        <v>36.387888025412373</v>
      </c>
      <c r="AL38">
        <f t="shared" si="8"/>
        <v>-973.5753820753207</v>
      </c>
      <c r="AN38">
        <f t="shared" si="26"/>
        <v>0</v>
      </c>
      <c r="AO38">
        <f t="shared" si="26"/>
        <v>0</v>
      </c>
      <c r="AP38">
        <f t="shared" si="26"/>
        <v>-1.3544007944834708</v>
      </c>
      <c r="AQ38">
        <f t="shared" si="26"/>
        <v>-48.595111660214741</v>
      </c>
      <c r="AR38">
        <f t="shared" si="26"/>
        <v>-49.949512454698215</v>
      </c>
      <c r="AS38">
        <f t="shared" si="26"/>
        <v>1.0201983071787974</v>
      </c>
      <c r="AT38">
        <f t="shared" si="26"/>
        <v>1.7628704499150574</v>
      </c>
      <c r="AU38">
        <f t="shared" si="23"/>
        <v>-47.166443697604358</v>
      </c>
      <c r="AW38">
        <v>35</v>
      </c>
      <c r="AX38">
        <f>IF(Z38&gt;0, (R38*SUMPRODUCT(K38:$K$98, X38:$X$98)-K38*$AZ$3)/Z38, 0)</f>
        <v>892.04264208408222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1.9300032000000002E-2</v>
      </c>
      <c r="Q39" s="4">
        <f t="shared" si="21"/>
        <v>50</v>
      </c>
      <c r="R39">
        <f t="shared" si="0"/>
        <v>100000</v>
      </c>
      <c r="S39">
        <f t="shared" si="1"/>
        <v>877.74995238733516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498.76878128921976</v>
      </c>
      <c r="AC39">
        <f t="shared" si="2"/>
        <v>476.39750359644995</v>
      </c>
      <c r="AE39">
        <f t="shared" si="3"/>
        <v>0</v>
      </c>
      <c r="AF39">
        <f t="shared" si="24"/>
        <v>0</v>
      </c>
      <c r="AG39">
        <f t="shared" si="24"/>
        <v>-27.137426911885743</v>
      </c>
      <c r="AH39">
        <f t="shared" si="5"/>
        <v>-1079.1248069703365</v>
      </c>
      <c r="AI39">
        <f t="shared" si="25"/>
        <v>-1106.2622338822223</v>
      </c>
      <c r="AJ39">
        <f t="shared" si="7"/>
        <v>22.371277692769809</v>
      </c>
      <c r="AK39">
        <f t="shared" si="22"/>
        <v>34.913814690245388</v>
      </c>
      <c r="AL39">
        <f t="shared" si="8"/>
        <v>-1048.9771414992072</v>
      </c>
      <c r="AN39">
        <f t="shared" si="26"/>
        <v>0</v>
      </c>
      <c r="AO39">
        <f t="shared" si="26"/>
        <v>0</v>
      </c>
      <c r="AP39">
        <f t="shared" si="26"/>
        <v>-1.1738542927359641</v>
      </c>
      <c r="AQ39">
        <f t="shared" si="26"/>
        <v>-46.678533347065006</v>
      </c>
      <c r="AR39">
        <f t="shared" si="26"/>
        <v>-47.852387639800973</v>
      </c>
      <c r="AS39">
        <f t="shared" si="26"/>
        <v>0.96769013653775837</v>
      </c>
      <c r="AT39">
        <f t="shared" si="26"/>
        <v>1.5102290789397692</v>
      </c>
      <c r="AU39">
        <f t="shared" si="23"/>
        <v>-45.374468424323446</v>
      </c>
      <c r="AW39">
        <v>36</v>
      </c>
      <c r="AX39">
        <f>IF(Z39&gt;0, (R39*SUMPRODUCT(K39:$K$98, X39:$X$98)-K39*$AZ$3)/Z39, 0)</f>
        <v>877.74995238733516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2.1337168E-2</v>
      </c>
      <c r="Q40" s="4">
        <f t="shared" si="21"/>
        <v>50</v>
      </c>
      <c r="R40">
        <f t="shared" si="0"/>
        <v>100000</v>
      </c>
      <c r="S40">
        <f t="shared" si="1"/>
        <v>861.89526767211419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476.39750359644995</v>
      </c>
      <c r="AC40">
        <f t="shared" si="2"/>
        <v>453.13310772031821</v>
      </c>
      <c r="AE40">
        <f t="shared" si="3"/>
        <v>0</v>
      </c>
      <c r="AF40">
        <f t="shared" si="24"/>
        <v>0</v>
      </c>
      <c r="AG40">
        <f t="shared" si="24"/>
        <v>-26.287016805660258</v>
      </c>
      <c r="AH40">
        <f t="shared" si="5"/>
        <v>-1158.0716742132547</v>
      </c>
      <c r="AI40">
        <f t="shared" si="25"/>
        <v>-1184.3586910189149</v>
      </c>
      <c r="AJ40">
        <f t="shared" si="7"/>
        <v>23.264395876131744</v>
      </c>
      <c r="AK40">
        <f t="shared" si="22"/>
        <v>33.347825251751502</v>
      </c>
      <c r="AL40">
        <f t="shared" si="8"/>
        <v>-1127.7464698910317</v>
      </c>
      <c r="AN40">
        <f t="shared" si="26"/>
        <v>0</v>
      </c>
      <c r="AO40">
        <f t="shared" si="26"/>
        <v>0</v>
      </c>
      <c r="AP40">
        <f t="shared" si="26"/>
        <v>-1.0152401996044427</v>
      </c>
      <c r="AQ40">
        <f t="shared" si="26"/>
        <v>-44.726296877907934</v>
      </c>
      <c r="AR40">
        <f t="shared" si="26"/>
        <v>-45.741537077512376</v>
      </c>
      <c r="AS40">
        <f t="shared" si="26"/>
        <v>0.89850248461343118</v>
      </c>
      <c r="AT40">
        <f t="shared" si="26"/>
        <v>1.2879381869483268</v>
      </c>
      <c r="AU40">
        <f t="shared" si="23"/>
        <v>-43.555096405950614</v>
      </c>
      <c r="AW40">
        <v>37</v>
      </c>
      <c r="AX40">
        <f>IF(Z40&gt;0, (R40*SUMPRODUCT(K40:$K$98, X40:$X$98)-K40*$AZ$3)/Z40, 0)</f>
        <v>861.89526767211419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2.3628113999999999E-2</v>
      </c>
      <c r="Q41" s="4">
        <f t="shared" si="21"/>
        <v>50</v>
      </c>
      <c r="R41">
        <f t="shared" si="0"/>
        <v>100000</v>
      </c>
      <c r="S41">
        <f t="shared" si="1"/>
        <v>845.00199975199484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453.13310772031821</v>
      </c>
      <c r="AC41">
        <f t="shared" si="2"/>
        <v>429.3122907271719</v>
      </c>
      <c r="AE41">
        <f t="shared" si="3"/>
        <v>0</v>
      </c>
      <c r="AF41">
        <f t="shared" si="24"/>
        <v>0</v>
      </c>
      <c r="AG41">
        <f t="shared" si="24"/>
        <v>-25.403034007799601</v>
      </c>
      <c r="AH41">
        <f t="shared" si="5"/>
        <v>-1242.2252596081128</v>
      </c>
      <c r="AI41">
        <f t="shared" si="25"/>
        <v>-1267.6282936159123</v>
      </c>
      <c r="AJ41">
        <f t="shared" si="7"/>
        <v>23.820816993146309</v>
      </c>
      <c r="AK41">
        <f t="shared" si="22"/>
        <v>31.719317540422278</v>
      </c>
      <c r="AL41">
        <f t="shared" si="8"/>
        <v>-1212.0881590823437</v>
      </c>
      <c r="AN41">
        <f t="shared" si="26"/>
        <v>0</v>
      </c>
      <c r="AO41">
        <f t="shared" si="26"/>
        <v>0</v>
      </c>
      <c r="AP41">
        <f t="shared" si="26"/>
        <v>-0.87598177360246576</v>
      </c>
      <c r="AQ41">
        <f t="shared" si="26"/>
        <v>-42.836091381493787</v>
      </c>
      <c r="AR41">
        <f t="shared" si="26"/>
        <v>-43.712073155096249</v>
      </c>
      <c r="AS41">
        <f t="shared" si="26"/>
        <v>0.82142162672022956</v>
      </c>
      <c r="AT41">
        <f t="shared" si="26"/>
        <v>1.0937884044869521</v>
      </c>
      <c r="AU41">
        <f t="shared" si="23"/>
        <v>-41.796863123889068</v>
      </c>
      <c r="AW41">
        <v>38</v>
      </c>
      <c r="AX41">
        <f>IF(Z41&gt;0, (R41*SUMPRODUCT(K41:$K$98, X41:$X$98)-K41*$AZ$3)/Z41, 0)</f>
        <v>845.00199975199484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2.6203289000000001E-2</v>
      </c>
      <c r="Q42" s="4">
        <f t="shared" si="21"/>
        <v>50</v>
      </c>
      <c r="R42">
        <f t="shared" si="0"/>
        <v>100000</v>
      </c>
      <c r="S42">
        <f t="shared" si="1"/>
        <v>827.38193618958337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429.3122907271719</v>
      </c>
      <c r="AC42">
        <f t="shared" si="2"/>
        <v>405.14180638564403</v>
      </c>
      <c r="AE42">
        <f t="shared" si="3"/>
        <v>0</v>
      </c>
      <c r="AF42">
        <f t="shared" si="24"/>
        <v>0</v>
      </c>
      <c r="AG42">
        <f t="shared" si="24"/>
        <v>-24.483360626138403</v>
      </c>
      <c r="AH42">
        <f t="shared" si="5"/>
        <v>-1331.2860831664025</v>
      </c>
      <c r="AI42">
        <f t="shared" si="25"/>
        <v>-1355.7694437925409</v>
      </c>
      <c r="AJ42">
        <f t="shared" si="7"/>
        <v>24.170484341527867</v>
      </c>
      <c r="AK42">
        <f t="shared" si="22"/>
        <v>30.051860350902036</v>
      </c>
      <c r="AL42">
        <f t="shared" si="8"/>
        <v>-1301.5470991001109</v>
      </c>
      <c r="AN42">
        <f t="shared" si="26"/>
        <v>0</v>
      </c>
      <c r="AO42">
        <f t="shared" si="26"/>
        <v>0</v>
      </c>
      <c r="AP42">
        <f t="shared" si="26"/>
        <v>-0.75381102883393125</v>
      </c>
      <c r="AQ42">
        <f t="shared" si="26"/>
        <v>-40.988577807924969</v>
      </c>
      <c r="AR42">
        <f t="shared" si="26"/>
        <v>-41.742388836758899</v>
      </c>
      <c r="AS42">
        <f t="shared" si="26"/>
        <v>0.74417797242466477</v>
      </c>
      <c r="AT42">
        <f t="shared" si="26"/>
        <v>0.92525793805047851</v>
      </c>
      <c r="AU42">
        <f t="shared" si="23"/>
        <v>-40.072952926283754</v>
      </c>
      <c r="AW42">
        <v>39</v>
      </c>
      <c r="AX42">
        <f>IF(Z42&gt;0, (R42*SUMPRODUCT(K42:$K$98, X42:$X$98)-K42*$AZ$3)/Z42, 0)</f>
        <v>827.38193618958337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2.9108322999999998E-2</v>
      </c>
      <c r="Q43" s="4">
        <f t="shared" si="21"/>
        <v>50</v>
      </c>
      <c r="R43">
        <f t="shared" si="0"/>
        <v>100000</v>
      </c>
      <c r="S43">
        <f t="shared" si="1"/>
        <v>809.36252790790797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405.14180638564403</v>
      </c>
      <c r="AC43">
        <f t="shared" si="2"/>
        <v>380.81894914911709</v>
      </c>
      <c r="AE43">
        <f t="shared" si="3"/>
        <v>0</v>
      </c>
      <c r="AF43">
        <f t="shared" si="24"/>
        <v>0</v>
      </c>
      <c r="AG43">
        <f t="shared" si="24"/>
        <v>-23.525857450645898</v>
      </c>
      <c r="AH43">
        <f t="shared" si="5"/>
        <v>-1425.3391384622375</v>
      </c>
      <c r="AI43">
        <f t="shared" si="25"/>
        <v>-1448.8649959128834</v>
      </c>
      <c r="AJ43">
        <f t="shared" si="7"/>
        <v>24.322857236526943</v>
      </c>
      <c r="AK43">
        <f t="shared" si="22"/>
        <v>28.359926446995086</v>
      </c>
      <c r="AL43">
        <f t="shared" si="8"/>
        <v>-1396.1822122293613</v>
      </c>
      <c r="AN43">
        <f t="shared" si="26"/>
        <v>0</v>
      </c>
      <c r="AO43">
        <f t="shared" si="26"/>
        <v>0</v>
      </c>
      <c r="AP43">
        <f t="shared" si="26"/>
        <v>-0.64672387824761746</v>
      </c>
      <c r="AQ43">
        <f t="shared" si="26"/>
        <v>-39.182455193322113</v>
      </c>
      <c r="AR43">
        <f t="shared" si="26"/>
        <v>-39.829179071569726</v>
      </c>
      <c r="AS43">
        <f t="shared" si="26"/>
        <v>0.6686333365349012</v>
      </c>
      <c r="AT43">
        <f t="shared" si="26"/>
        <v>0.77961203569710003</v>
      </c>
      <c r="AU43">
        <f t="shared" si="23"/>
        <v>-38.380933699337724</v>
      </c>
      <c r="AW43">
        <v>40</v>
      </c>
      <c r="AX43">
        <f>IF(Z43&gt;0, (R43*SUMPRODUCT(K43:$K$98, X43:$X$98)-K43*$AZ$3)/Z43, 0)</f>
        <v>809.36252790790797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3.2245303000000003E-2</v>
      </c>
      <c r="Q44" s="4">
        <f t="shared" si="21"/>
        <v>50</v>
      </c>
      <c r="R44">
        <f t="shared" si="0"/>
        <v>100000</v>
      </c>
      <c r="S44">
        <f t="shared" si="1"/>
        <v>791.13392975323347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380.81894914911709</v>
      </c>
      <c r="AC44">
        <f t="shared" si="2"/>
        <v>356.51660160882898</v>
      </c>
      <c r="AE44">
        <f t="shared" si="3"/>
        <v>0</v>
      </c>
      <c r="AF44">
        <f t="shared" si="24"/>
        <v>0</v>
      </c>
      <c r="AG44">
        <f t="shared" si="24"/>
        <v>-22.532000474308557</v>
      </c>
      <c r="AH44">
        <f t="shared" si="5"/>
        <v>-1517.1968036617693</v>
      </c>
      <c r="AI44">
        <f t="shared" si="25"/>
        <v>-1539.7288041360778</v>
      </c>
      <c r="AJ44">
        <f t="shared" si="7"/>
        <v>24.30234754028811</v>
      </c>
      <c r="AK44">
        <f t="shared" si="22"/>
        <v>26.657326440438197</v>
      </c>
      <c r="AL44">
        <f t="shared" si="8"/>
        <v>-1488.7691301553514</v>
      </c>
      <c r="AN44">
        <f t="shared" si="26"/>
        <v>0</v>
      </c>
      <c r="AO44">
        <f t="shared" si="26"/>
        <v>0</v>
      </c>
      <c r="AP44">
        <f t="shared" si="26"/>
        <v>-0.55303824290509973</v>
      </c>
      <c r="AQ44">
        <f t="shared" si="26"/>
        <v>-37.238941806124167</v>
      </c>
      <c r="AR44">
        <f t="shared" si="26"/>
        <v>-37.79198004902927</v>
      </c>
      <c r="AS44">
        <f t="shared" si="26"/>
        <v>0.59649064882076119</v>
      </c>
      <c r="AT44">
        <f t="shared" si="26"/>
        <v>0.65429259119612215</v>
      </c>
      <c r="AU44">
        <f t="shared" si="23"/>
        <v>-36.541196809012384</v>
      </c>
      <c r="AW44">
        <v>41</v>
      </c>
      <c r="AX44">
        <f>IF(Z44&gt;0, (R44*SUMPRODUCT(K44:$K$98, X44:$X$98)-K44*$AZ$3)/Z44, 0)</f>
        <v>791.13392975323347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3.5522971E-2</v>
      </c>
      <c r="Q45" s="4">
        <f t="shared" si="21"/>
        <v>50</v>
      </c>
      <c r="R45">
        <f t="shared" si="0"/>
        <v>100000</v>
      </c>
      <c r="S45">
        <f t="shared" si="1"/>
        <v>773.17769183207577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356.51660160882898</v>
      </c>
      <c r="AC45">
        <f t="shared" si="2"/>
        <v>332.56347020719954</v>
      </c>
      <c r="AE45">
        <f t="shared" si="3"/>
        <v>0</v>
      </c>
      <c r="AF45">
        <f t="shared" si="24"/>
        <v>0</v>
      </c>
      <c r="AG45">
        <f t="shared" si="24"/>
        <v>-21.506276870144621</v>
      </c>
      <c r="AH45">
        <f t="shared" si="5"/>
        <v>-1600.8071988416982</v>
      </c>
      <c r="AI45">
        <f t="shared" si="25"/>
        <v>-1622.3134757118428</v>
      </c>
      <c r="AJ45">
        <f t="shared" si="7"/>
        <v>23.953131401629435</v>
      </c>
      <c r="AK45">
        <f t="shared" si="22"/>
        <v>24.956162112618031</v>
      </c>
      <c r="AL45">
        <f t="shared" si="8"/>
        <v>-1573.4041821975952</v>
      </c>
      <c r="AN45">
        <f t="shared" si="26"/>
        <v>0</v>
      </c>
      <c r="AO45">
        <f t="shared" si="26"/>
        <v>0</v>
      </c>
      <c r="AP45">
        <f t="shared" si="26"/>
        <v>-0.47130562411735705</v>
      </c>
      <c r="AQ45">
        <f t="shared" si="26"/>
        <v>-35.081359758230022</v>
      </c>
      <c r="AR45">
        <f t="shared" si="26"/>
        <v>-35.552665382347378</v>
      </c>
      <c r="AS45">
        <f t="shared" si="26"/>
        <v>0.52492793675886995</v>
      </c>
      <c r="AT45">
        <f t="shared" si="26"/>
        <v>0.54690914801666857</v>
      </c>
      <c r="AU45">
        <f t="shared" si="23"/>
        <v>-34.48082829757184</v>
      </c>
      <c r="AW45">
        <v>42</v>
      </c>
      <c r="AX45">
        <f>IF(Z45&gt;0, (R45*SUMPRODUCT(K45:$K$98, X45:$X$98)-K45*$AZ$3)/Z45, 0)</f>
        <v>773.17769183207577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4.8051124000000001E-2</v>
      </c>
      <c r="Q46" s="4">
        <f t="shared" si="21"/>
        <v>50</v>
      </c>
      <c r="R46">
        <f t="shared" si="0"/>
        <v>100000</v>
      </c>
      <c r="S46">
        <f t="shared" si="1"/>
        <v>763.51883643064821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332.56347020719954</v>
      </c>
      <c r="AC46">
        <f t="shared" si="2"/>
        <v>309.34444116726831</v>
      </c>
      <c r="AE46">
        <f t="shared" si="3"/>
        <v>0</v>
      </c>
      <c r="AF46">
        <f t="shared" si="24"/>
        <v>0</v>
      </c>
      <c r="AG46">
        <f t="shared" si="24"/>
        <v>-20.257813324777523</v>
      </c>
      <c r="AH46">
        <f t="shared" si="5"/>
        <v>-2066.8015533313023</v>
      </c>
      <c r="AI46">
        <f t="shared" si="25"/>
        <v>-2087.0593666560799</v>
      </c>
      <c r="AJ46">
        <f t="shared" si="7"/>
        <v>23.219029039931229</v>
      </c>
      <c r="AK46">
        <f t="shared" si="22"/>
        <v>23.279442914503971</v>
      </c>
      <c r="AL46">
        <f t="shared" si="8"/>
        <v>-2040.5608947016447</v>
      </c>
      <c r="AN46">
        <f t="shared" si="26"/>
        <v>0</v>
      </c>
      <c r="AO46">
        <f t="shared" si="26"/>
        <v>0</v>
      </c>
      <c r="AP46">
        <f t="shared" si="26"/>
        <v>-0.39638018115162754</v>
      </c>
      <c r="AQ46">
        <f t="shared" si="26"/>
        <v>-40.440651761358055</v>
      </c>
      <c r="AR46">
        <f t="shared" si="26"/>
        <v>-40.837031942509682</v>
      </c>
      <c r="AS46">
        <f t="shared" si="26"/>
        <v>0.4543216382469018</v>
      </c>
      <c r="AT46">
        <f t="shared" si="26"/>
        <v>0.4555037432531675</v>
      </c>
      <c r="AU46">
        <f t="shared" si="23"/>
        <v>-39.927206561009612</v>
      </c>
      <c r="AW46">
        <v>43</v>
      </c>
      <c r="AX46">
        <f>IF(Z46&gt;0, (R46*SUMPRODUCT(K46:$K$98, X46:$X$98)-K46*$AZ$3)/Z46, 0)</f>
        <v>763.51883643064821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6.1583839000000001E-2</v>
      </c>
      <c r="Q47" s="4">
        <f t="shared" si="21"/>
        <v>50</v>
      </c>
      <c r="R47">
        <f t="shared" si="0"/>
        <v>100000</v>
      </c>
      <c r="S47">
        <f t="shared" si="1"/>
        <v>743.03459315008195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309.34444116726831</v>
      </c>
      <c r="AC47">
        <f t="shared" si="2"/>
        <v>279.49515611867702</v>
      </c>
      <c r="AE47">
        <f t="shared" si="3"/>
        <v>0</v>
      </c>
      <c r="AF47">
        <f t="shared" si="24"/>
        <v>0</v>
      </c>
      <c r="AG47">
        <f t="shared" si="24"/>
        <v>-18.807681277244594</v>
      </c>
      <c r="AH47">
        <f t="shared" si="5"/>
        <v>-2495.1078285703074</v>
      </c>
      <c r="AI47">
        <f t="shared" si="25"/>
        <v>-2513.9155098475521</v>
      </c>
      <c r="AJ47">
        <f t="shared" si="7"/>
        <v>29.849285048591298</v>
      </c>
      <c r="AK47">
        <f t="shared" si="22"/>
        <v>21.654110881708785</v>
      </c>
      <c r="AL47">
        <f t="shared" si="8"/>
        <v>-2462.4121139172521</v>
      </c>
      <c r="AN47">
        <f t="shared" si="26"/>
        <v>0</v>
      </c>
      <c r="AO47">
        <f t="shared" si="26"/>
        <v>0</v>
      </c>
      <c r="AP47">
        <f t="shared" si="26"/>
        <v>-0.32857657685828445</v>
      </c>
      <c r="AQ47">
        <f t="shared" si="26"/>
        <v>-43.590380819344041</v>
      </c>
      <c r="AR47">
        <f t="shared" si="26"/>
        <v>-43.91895739620233</v>
      </c>
      <c r="AS47">
        <f t="shared" si="26"/>
        <v>0.52147714321380612</v>
      </c>
      <c r="AT47">
        <f t="shared" si="26"/>
        <v>0.37830466837132531</v>
      </c>
      <c r="AU47">
        <f t="shared" si="23"/>
        <v>-43.019175584617201</v>
      </c>
      <c r="AW47">
        <v>44</v>
      </c>
      <c r="AX47">
        <f>IF(Z47&gt;0, (R47*SUMPRODUCT(K47:$K$98, X47:$X$98)-K47*$AZ$3)/Z47, 0)</f>
        <v>743.03459315008195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7.6495508000000004E-2</v>
      </c>
      <c r="Q48" s="4">
        <f t="shared" si="21"/>
        <v>50</v>
      </c>
      <c r="R48">
        <f t="shared" si="0"/>
        <v>100000</v>
      </c>
      <c r="S48">
        <f t="shared" si="1"/>
        <v>714.0526215601667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279.49515611867702</v>
      </c>
      <c r="AC48">
        <f t="shared" si="2"/>
        <v>245.36135272144611</v>
      </c>
      <c r="AE48">
        <f t="shared" si="3"/>
        <v>0</v>
      </c>
      <c r="AF48">
        <f t="shared" si="24"/>
        <v>0</v>
      </c>
      <c r="AG48">
        <f t="shared" si="24"/>
        <v>-17.180901330867236</v>
      </c>
      <c r="AH48">
        <f t="shared" si="5"/>
        <v>-2877.4062672098285</v>
      </c>
      <c r="AI48">
        <f t="shared" si="25"/>
        <v>-2894.5871685406955</v>
      </c>
      <c r="AJ48">
        <f t="shared" si="7"/>
        <v>34.133803397230906</v>
      </c>
      <c r="AK48">
        <f t="shared" si="22"/>
        <v>19.564660928307394</v>
      </c>
      <c r="AL48">
        <f t="shared" si="8"/>
        <v>-2840.8887042151568</v>
      </c>
      <c r="AN48">
        <f t="shared" si="26"/>
        <v>0</v>
      </c>
      <c r="AO48">
        <f t="shared" si="26"/>
        <v>0</v>
      </c>
      <c r="AP48">
        <f t="shared" si="26"/>
        <v>-0.26799658832680906</v>
      </c>
      <c r="AQ48">
        <f t="shared" si="26"/>
        <v>-44.883271720849137</v>
      </c>
      <c r="AR48">
        <f t="shared" si="26"/>
        <v>-45.15126830917594</v>
      </c>
      <c r="AS48">
        <f t="shared" si="26"/>
        <v>0.53243672615947546</v>
      </c>
      <c r="AT48">
        <f t="shared" si="26"/>
        <v>0.30517970388067756</v>
      </c>
      <c r="AU48">
        <f t="shared" si="23"/>
        <v>-44.313651879135783</v>
      </c>
      <c r="AW48">
        <v>45</v>
      </c>
      <c r="AX48">
        <f>IF(Z48&gt;0, (R48*SUMPRODUCT(K48:$K$98, X48:$X$98)-K48*$AZ$3)/Z48, 0)</f>
        <v>714.0526215601667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9.2986215999999997E-2</v>
      </c>
      <c r="Q49" s="4">
        <f t="shared" si="21"/>
        <v>50</v>
      </c>
      <c r="R49">
        <f t="shared" si="0"/>
        <v>100000</v>
      </c>
      <c r="S49">
        <f t="shared" si="1"/>
        <v>677.81001733513529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245.36135272144611</v>
      </c>
      <c r="AC49">
        <f t="shared" si="2"/>
        <v>208.9214536989123</v>
      </c>
      <c r="AE49">
        <f t="shared" si="3"/>
        <v>0</v>
      </c>
      <c r="AF49">
        <f t="shared" si="24"/>
        <v>0</v>
      </c>
      <c r="AG49">
        <f t="shared" si="24"/>
        <v>-15.411505315331855</v>
      </c>
      <c r="AH49">
        <f t="shared" si="5"/>
        <v>-3195.1740044534158</v>
      </c>
      <c r="AI49">
        <f t="shared" si="25"/>
        <v>-3210.5855097687477</v>
      </c>
      <c r="AJ49">
        <f t="shared" si="7"/>
        <v>36.439899022533808</v>
      </c>
      <c r="AK49">
        <f t="shared" si="22"/>
        <v>17.175294690501229</v>
      </c>
      <c r="AL49">
        <f t="shared" si="8"/>
        <v>-3156.9703160557128</v>
      </c>
      <c r="AN49">
        <f t="shared" si="26"/>
        <v>0</v>
      </c>
      <c r="AO49">
        <f t="shared" si="26"/>
        <v>0</v>
      </c>
      <c r="AP49">
        <f t="shared" si="26"/>
        <v>-0.21463985160189389</v>
      </c>
      <c r="AQ49">
        <f t="shared" si="26"/>
        <v>-44.49997973110667</v>
      </c>
      <c r="AR49">
        <f t="shared" si="26"/>
        <v>-44.714619582708565</v>
      </c>
      <c r="AS49">
        <f t="shared" si="26"/>
        <v>0.5075074990113797</v>
      </c>
      <c r="AT49">
        <f t="shared" si="26"/>
        <v>0.2392045830799234</v>
      </c>
      <c r="AU49">
        <f t="shared" si="23"/>
        <v>-43.967907500617265</v>
      </c>
      <c r="AW49">
        <v>46</v>
      </c>
      <c r="AX49">
        <f>IF(Z49&gt;0, (R49*SUMPRODUCT(K49:$K$98, X49:$X$98)-K49*$AZ$3)/Z49, 0)</f>
        <v>677.81001733513529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0.109364504</v>
      </c>
      <c r="Q50" s="4">
        <f t="shared" si="21"/>
        <v>50</v>
      </c>
      <c r="R50">
        <f t="shared" si="0"/>
        <v>100000</v>
      </c>
      <c r="S50">
        <f t="shared" si="1"/>
        <v>633.51470161042346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208.9214536989123</v>
      </c>
      <c r="AC50">
        <f t="shared" si="2"/>
        <v>171.96019959130155</v>
      </c>
      <c r="AE50">
        <f t="shared" si="3"/>
        <v>0</v>
      </c>
      <c r="AF50">
        <f t="shared" si="24"/>
        <v>0</v>
      </c>
      <c r="AG50">
        <f t="shared" si="24"/>
        <v>-13.571918627473902</v>
      </c>
      <c r="AH50">
        <f t="shared" si="5"/>
        <v>-3370.9432694092643</v>
      </c>
      <c r="AI50">
        <f t="shared" si="25"/>
        <v>-3384.515188036738</v>
      </c>
      <c r="AJ50">
        <f t="shared" si="7"/>
        <v>36.961254107610756</v>
      </c>
      <c r="AK50">
        <f t="shared" si="22"/>
        <v>14.624501758923863</v>
      </c>
      <c r="AL50">
        <f t="shared" si="8"/>
        <v>-3332.9294321702032</v>
      </c>
      <c r="AN50">
        <f t="shared" si="26"/>
        <v>0</v>
      </c>
      <c r="AO50">
        <f t="shared" si="26"/>
        <v>0</v>
      </c>
      <c r="AP50">
        <f t="shared" si="26"/>
        <v>-0.16876738587214302</v>
      </c>
      <c r="AQ50">
        <f t="shared" si="26"/>
        <v>-41.917823051919164</v>
      </c>
      <c r="AR50">
        <f t="shared" si="26"/>
        <v>-42.086590437791308</v>
      </c>
      <c r="AS50">
        <f t="shared" si="26"/>
        <v>0.45961476822223679</v>
      </c>
      <c r="AT50">
        <f t="shared" si="26"/>
        <v>0.18185630191886323</v>
      </c>
      <c r="AU50">
        <f t="shared" si="23"/>
        <v>-41.4451193676502</v>
      </c>
      <c r="AW50">
        <v>47</v>
      </c>
      <c r="AX50">
        <f>IF(Z50&gt;0, (R50*SUMPRODUCT(K50:$K$98, X50:$X$98)-K50*$AZ$3)/Z50, 0)</f>
        <v>633.51470161042346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0.12705264299999999</v>
      </c>
      <c r="Q51" s="4">
        <f t="shared" si="21"/>
        <v>50</v>
      </c>
      <c r="R51">
        <f t="shared" si="0"/>
        <v>100000</v>
      </c>
      <c r="S51">
        <f t="shared" si="1"/>
        <v>583.910169074995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171.96019959130155</v>
      </c>
      <c r="AC51">
        <f t="shared" si="2"/>
        <v>136.77338156036063</v>
      </c>
      <c r="AE51">
        <f t="shared" si="3"/>
        <v>0</v>
      </c>
      <c r="AF51">
        <f t="shared" si="24"/>
        <v>0</v>
      </c>
      <c r="AG51">
        <f t="shared" si="24"/>
        <v>-11.711851308997671</v>
      </c>
      <c r="AH51">
        <f t="shared" si="5"/>
        <v>-3448.6962644029832</v>
      </c>
      <c r="AI51">
        <f t="shared" si="25"/>
        <v>-3460.4081157119808</v>
      </c>
      <c r="AJ51">
        <f t="shared" si="7"/>
        <v>35.186818030940913</v>
      </c>
      <c r="AK51">
        <f t="shared" si="22"/>
        <v>12.037213971391109</v>
      </c>
      <c r="AL51">
        <f t="shared" si="8"/>
        <v>-3413.1840837096488</v>
      </c>
      <c r="AN51">
        <f t="shared" si="26"/>
        <v>0</v>
      </c>
      <c r="AO51">
        <f t="shared" si="26"/>
        <v>0</v>
      </c>
      <c r="AP51">
        <f t="shared" si="26"/>
        <v>-0.130033365701933</v>
      </c>
      <c r="AQ51">
        <f t="shared" si="26"/>
        <v>-38.28989719152969</v>
      </c>
      <c r="AR51">
        <f t="shared" si="26"/>
        <v>-38.419930557231623</v>
      </c>
      <c r="AS51">
        <f t="shared" si="26"/>
        <v>0.39066926792262086</v>
      </c>
      <c r="AT51">
        <f t="shared" si="26"/>
        <v>0.13364577512795237</v>
      </c>
      <c r="AU51">
        <f t="shared" si="23"/>
        <v>-37.895615514181053</v>
      </c>
      <c r="AW51">
        <v>48</v>
      </c>
      <c r="AX51">
        <f>IF(Z51&gt;0, (R51*SUMPRODUCT(K51:$K$98, X51:$X$98)-K51*$AZ$3)/Z51, 0)</f>
        <v>583.910169074995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0.145586511</v>
      </c>
      <c r="Q52" s="4">
        <f t="shared" si="21"/>
        <v>50</v>
      </c>
      <c r="R52">
        <f t="shared" si="0"/>
        <v>100000</v>
      </c>
      <c r="S52">
        <f t="shared" si="1"/>
        <v>528.29655608187829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136.77338156036063</v>
      </c>
      <c r="AC52">
        <f t="shared" si="2"/>
        <v>104.49331028041881</v>
      </c>
      <c r="AE52">
        <f t="shared" si="3"/>
        <v>0</v>
      </c>
      <c r="AF52">
        <f t="shared" si="24"/>
        <v>0</v>
      </c>
      <c r="AG52">
        <f t="shared" si="24"/>
        <v>-9.8896452264799422</v>
      </c>
      <c r="AH52">
        <f t="shared" si="5"/>
        <v>-3410.1751388555076</v>
      </c>
      <c r="AI52">
        <f t="shared" si="25"/>
        <v>-3420.0647840819875</v>
      </c>
      <c r="AJ52">
        <f t="shared" si="7"/>
        <v>32.280071279941822</v>
      </c>
      <c r="AK52">
        <f t="shared" si="22"/>
        <v>9.574136709225245</v>
      </c>
      <c r="AL52">
        <f t="shared" si="8"/>
        <v>-3378.2105760928207</v>
      </c>
      <c r="AN52">
        <f t="shared" si="26"/>
        <v>0</v>
      </c>
      <c r="AO52">
        <f t="shared" si="26"/>
        <v>0</v>
      </c>
      <c r="AP52">
        <f t="shared" si="26"/>
        <v>-9.8037435731055514E-2</v>
      </c>
      <c r="AQ52">
        <f t="shared" si="26"/>
        <v>-33.805542903806227</v>
      </c>
      <c r="AR52">
        <f t="shared" si="26"/>
        <v>-33.903580339537278</v>
      </c>
      <c r="AS52">
        <f t="shared" si="26"/>
        <v>0.31999685944523965</v>
      </c>
      <c r="AT52">
        <f t="shared" si="26"/>
        <v>9.4909755690507927E-2</v>
      </c>
      <c r="AU52">
        <f t="shared" si="23"/>
        <v>-33.488673724401536</v>
      </c>
      <c r="AW52">
        <v>49</v>
      </c>
      <c r="AX52">
        <f>IF(Z52&gt;0, (R52*SUMPRODUCT(K52:$K$98, X52:$X$98)-K52*$AZ$3)/Z52, 0)</f>
        <v>528.29655608187829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0.16473611299999999</v>
      </c>
      <c r="Q53" s="4">
        <f t="shared" si="21"/>
        <v>50</v>
      </c>
      <c r="R53">
        <f t="shared" si="0"/>
        <v>100000</v>
      </c>
      <c r="S53">
        <f t="shared" si="1"/>
        <v>465.92573952942786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104.49331028041881</v>
      </c>
      <c r="AC53">
        <f t="shared" si="2"/>
        <v>76.053683369101748</v>
      </c>
      <c r="AE53">
        <f t="shared" si="3"/>
        <v>0</v>
      </c>
      <c r="AF53">
        <f t="shared" si="24"/>
        <v>0</v>
      </c>
      <c r="AG53">
        <f t="shared" si="24"/>
        <v>-8.1615670606558322</v>
      </c>
      <c r="AH53">
        <f t="shared" si="5"/>
        <v>-3258.3634271186206</v>
      </c>
      <c r="AI53">
        <f t="shared" si="25"/>
        <v>-3266.5249941792763</v>
      </c>
      <c r="AJ53">
        <f t="shared" si="7"/>
        <v>28.439626911317063</v>
      </c>
      <c r="AK53">
        <f t="shared" si="22"/>
        <v>7.3145317196293176</v>
      </c>
      <c r="AL53">
        <f t="shared" si="8"/>
        <v>-3230.7708355483296</v>
      </c>
      <c r="AN53">
        <f t="shared" si="26"/>
        <v>0</v>
      </c>
      <c r="AO53">
        <f t="shared" si="26"/>
        <v>0</v>
      </c>
      <c r="AP53">
        <f t="shared" si="26"/>
        <v>-7.223817435975316E-2</v>
      </c>
      <c r="AQ53">
        <f t="shared" si="26"/>
        <v>-28.839832305038207</v>
      </c>
      <c r="AR53">
        <f t="shared" si="26"/>
        <v>-28.912070479397958</v>
      </c>
      <c r="AS53">
        <f t="shared" si="26"/>
        <v>0.25171964063736607</v>
      </c>
      <c r="AT53">
        <f t="shared" si="26"/>
        <v>6.4741049579768881E-2</v>
      </c>
      <c r="AU53">
        <f t="shared" si="23"/>
        <v>-28.59560978918082</v>
      </c>
      <c r="AW53">
        <v>50</v>
      </c>
      <c r="AX53">
        <f>IF(Z53&gt;0, (R53*SUMPRODUCT(K53:$K$98, X53:$X$98)-K53*$AZ$3)/Z53, 0)</f>
        <v>465.92573952942786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0.18528323299999999</v>
      </c>
      <c r="Q54" s="4">
        <f t="shared" si="21"/>
        <v>50</v>
      </c>
      <c r="R54">
        <f t="shared" si="0"/>
        <v>100000</v>
      </c>
      <c r="S54">
        <f t="shared" si="1"/>
        <v>395.91068938933194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76.053683369101748</v>
      </c>
      <c r="AC54">
        <f t="shared" si="2"/>
        <v>52.004847485928948</v>
      </c>
      <c r="AE54">
        <f t="shared" si="3"/>
        <v>0</v>
      </c>
      <c r="AF54">
        <f t="shared" si="24"/>
        <v>0</v>
      </c>
      <c r="AG54">
        <f t="shared" si="24"/>
        <v>-6.567749858704655</v>
      </c>
      <c r="AH54">
        <f t="shared" si="5"/>
        <v>-3024.4030626892391</v>
      </c>
      <c r="AI54">
        <f t="shared" si="25"/>
        <v>-3030.9708125479438</v>
      </c>
      <c r="AJ54">
        <f t="shared" si="7"/>
        <v>24.048835883172799</v>
      </c>
      <c r="AK54">
        <f t="shared" si="22"/>
        <v>5.3237578358371227</v>
      </c>
      <c r="AL54">
        <f t="shared" si="8"/>
        <v>-3001.598218828934</v>
      </c>
      <c r="AN54">
        <f t="shared" si="26"/>
        <v>0</v>
      </c>
      <c r="AO54">
        <f t="shared" si="26"/>
        <v>0</v>
      </c>
      <c r="AP54">
        <f t="shared" si="26"/>
        <v>-5.1902919754252562E-2</v>
      </c>
      <c r="AQ54">
        <f t="shared" si="26"/>
        <v>-23.900933020344233</v>
      </c>
      <c r="AR54">
        <f t="shared" si="26"/>
        <v>-23.952835940098485</v>
      </c>
      <c r="AS54">
        <f t="shared" si="26"/>
        <v>0.19005059965448934</v>
      </c>
      <c r="AT54">
        <f t="shared" si="26"/>
        <v>4.2072031013529687E-2</v>
      </c>
      <c r="AU54">
        <f t="shared" si="23"/>
        <v>-23.720713309430469</v>
      </c>
      <c r="AW54">
        <v>51</v>
      </c>
      <c r="AX54">
        <f>IF(Z54&gt;0, (R54*SUMPRODUCT(K54:$K$98, X54:$X$98)-K54*$AZ$3)/Z54, 0)</f>
        <v>395.91068938933194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0.20641411200000001</v>
      </c>
      <c r="Q55" s="4">
        <f t="shared" si="21"/>
        <v>50</v>
      </c>
      <c r="R55">
        <f t="shared" si="0"/>
        <v>100000</v>
      </c>
      <c r="S55">
        <f t="shared" si="1"/>
        <v>314.60452305219007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52.004847485928948</v>
      </c>
      <c r="AC55">
        <f t="shared" si="2"/>
        <v>32.381589842250186</v>
      </c>
      <c r="AE55">
        <f t="shared" si="3"/>
        <v>0</v>
      </c>
      <c r="AF55">
        <f t="shared" si="24"/>
        <v>0</v>
      </c>
      <c r="AG55">
        <f t="shared" si="24"/>
        <v>-5.1463961051949614</v>
      </c>
      <c r="AH55">
        <f t="shared" si="5"/>
        <v>-2711.3525098452938</v>
      </c>
      <c r="AI55">
        <f t="shared" si="25"/>
        <v>-2716.4989059504887</v>
      </c>
      <c r="AJ55">
        <f t="shared" si="7"/>
        <v>19.623257643678762</v>
      </c>
      <c r="AK55">
        <f t="shared" si="22"/>
        <v>3.6403393240150268</v>
      </c>
      <c r="AL55">
        <f t="shared" si="8"/>
        <v>-2693.2353089827952</v>
      </c>
      <c r="AN55">
        <f t="shared" si="26"/>
        <v>0</v>
      </c>
      <c r="AO55">
        <f t="shared" si="26"/>
        <v>0</v>
      </c>
      <c r="AP55">
        <f t="shared" si="26"/>
        <v>-3.6312853094132791E-2</v>
      </c>
      <c r="AQ55">
        <f t="shared" si="26"/>
        <v>-19.131241234430892</v>
      </c>
      <c r="AR55">
        <f t="shared" si="26"/>
        <v>-19.167554087525026</v>
      </c>
      <c r="AS55">
        <f t="shared" si="26"/>
        <v>0.13846125666928832</v>
      </c>
      <c r="AT55">
        <f t="shared" si="26"/>
        <v>2.5686150926531634E-2</v>
      </c>
      <c r="AU55">
        <f t="shared" si="23"/>
        <v>-19.003406679929206</v>
      </c>
      <c r="AW55">
        <v>52</v>
      </c>
      <c r="AX55">
        <f>IF(Z55&gt;0, (R55*SUMPRODUCT(K55:$K$98, X55:$X$98)-K55*$AZ$3)/Z55, 0)</f>
        <v>314.60452305219007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0.22879502199999999</v>
      </c>
      <c r="Q56" s="4">
        <f t="shared" si="21"/>
        <v>50</v>
      </c>
      <c r="R56">
        <f t="shared" si="0"/>
        <v>100000</v>
      </c>
      <c r="S56">
        <f t="shared" si="1"/>
        <v>217.86682509236468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32.381589842250186</v>
      </c>
      <c r="AC56">
        <f t="shared" si="2"/>
        <v>17.069701622699185</v>
      </c>
      <c r="AE56">
        <f t="shared" si="3"/>
        <v>0</v>
      </c>
      <c r="AF56">
        <f t="shared" si="24"/>
        <v>0</v>
      </c>
      <c r="AG56">
        <f t="shared" si="24"/>
        <v>-3.9174623340342163</v>
      </c>
      <c r="AH56">
        <f t="shared" si="5"/>
        <v>-2354.9396202175908</v>
      </c>
      <c r="AI56">
        <f t="shared" si="25"/>
        <v>-2358.8570825516249</v>
      </c>
      <c r="AJ56">
        <f t="shared" si="7"/>
        <v>15.311888219551001</v>
      </c>
      <c r="AK56">
        <f t="shared" si="22"/>
        <v>2.2667112889575134</v>
      </c>
      <c r="AL56">
        <f t="shared" si="8"/>
        <v>-2341.2784830431165</v>
      </c>
      <c r="AN56">
        <f t="shared" si="26"/>
        <v>0</v>
      </c>
      <c r="AO56">
        <f t="shared" si="26"/>
        <v>0</v>
      </c>
      <c r="AP56">
        <f t="shared" si="26"/>
        <v>-2.4679932625568377E-2</v>
      </c>
      <c r="AQ56">
        <f t="shared" si="26"/>
        <v>-14.836071468847997</v>
      </c>
      <c r="AR56">
        <f t="shared" si="26"/>
        <v>-14.860751401473566</v>
      </c>
      <c r="AS56">
        <f t="shared" si="26"/>
        <v>9.6464582785048464E-2</v>
      </c>
      <c r="AT56">
        <f t="shared" si="26"/>
        <v>1.4280234785429865E-2</v>
      </c>
      <c r="AU56">
        <f t="shared" si="23"/>
        <v>-14.750006583903088</v>
      </c>
      <c r="AW56">
        <v>53</v>
      </c>
      <c r="AX56">
        <f>IF(Z56&gt;0, (R56*SUMPRODUCT(K56:$K$98, X56:$X$98)-K56*$AZ$3)/Z56, 0)</f>
        <v>217.86682509236468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0.25248784600000002</v>
      </c>
      <c r="Q57" s="4">
        <f t="shared" si="21"/>
        <v>50</v>
      </c>
      <c r="R57">
        <f t="shared" si="0"/>
        <v>100000</v>
      </c>
      <c r="S57">
        <f t="shared" si="1"/>
        <v>97.670868957558341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17.069701622699185</v>
      </c>
      <c r="AC57">
        <f t="shared" si="2"/>
        <v>5.6437667742796656</v>
      </c>
      <c r="AE57">
        <f t="shared" si="3"/>
        <v>0</v>
      </c>
      <c r="AF57">
        <f t="shared" si="24"/>
        <v>0</v>
      </c>
      <c r="AG57">
        <f t="shared" si="24"/>
        <v>-2.8891760841874428</v>
      </c>
      <c r="AH57">
        <f t="shared" si="5"/>
        <v>-1978.2232530128636</v>
      </c>
      <c r="AI57">
        <f t="shared" si="25"/>
        <v>-1981.1124290970511</v>
      </c>
      <c r="AJ57">
        <f t="shared" si="7"/>
        <v>11.425934848419519</v>
      </c>
      <c r="AK57">
        <f t="shared" si="22"/>
        <v>1.1948791135889432</v>
      </c>
      <c r="AL57">
        <f t="shared" si="8"/>
        <v>-1968.4916151350426</v>
      </c>
      <c r="AN57">
        <f t="shared" si="26"/>
        <v>0</v>
      </c>
      <c r="AO57">
        <f t="shared" si="26"/>
        <v>0</v>
      </c>
      <c r="AP57">
        <f t="shared" si="26"/>
        <v>-1.6251562742194473E-2</v>
      </c>
      <c r="AQ57">
        <f t="shared" si="26"/>
        <v>-11.127469692955149</v>
      </c>
      <c r="AR57">
        <f t="shared" si="26"/>
        <v>-11.143721255697344</v>
      </c>
      <c r="AS57">
        <f t="shared" si="26"/>
        <v>6.4270674983639739E-2</v>
      </c>
      <c r="AT57">
        <f t="shared" si="26"/>
        <v>6.7211732057825633E-3</v>
      </c>
      <c r="AU57">
        <f t="shared" si="23"/>
        <v>-11.072729407507921</v>
      </c>
      <c r="AW57">
        <v>54</v>
      </c>
      <c r="AX57">
        <f>IF(Z57&gt;0, (R57*SUMPRODUCT(K57:$K$98, X57:$X$98)-K57*$AZ$3)/Z57, 0)</f>
        <v>97.670868957558341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0.27661797300000002</v>
      </c>
      <c r="Q58" s="4">
        <f t="shared" si="21"/>
        <v>50</v>
      </c>
      <c r="R58">
        <f t="shared" si="0"/>
        <v>100000</v>
      </c>
      <c r="S58">
        <f t="shared" si="1"/>
        <v>-59.166326254874669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5.6437667742796656</v>
      </c>
      <c r="AC58">
        <f t="shared" si="2"/>
        <v>-2.4389380790072224</v>
      </c>
      <c r="AE58">
        <f t="shared" si="3"/>
        <v>0</v>
      </c>
      <c r="AF58">
        <f t="shared" si="24"/>
        <v>0</v>
      </c>
      <c r="AG58">
        <f t="shared" si="24"/>
        <v>-2.0610862912975607</v>
      </c>
      <c r="AH58">
        <f t="shared" si="5"/>
        <v>-1598.3960640960154</v>
      </c>
      <c r="AI58">
        <f t="shared" si="25"/>
        <v>-1600.457150387313</v>
      </c>
      <c r="AJ58">
        <f t="shared" si="7"/>
        <v>8.0827048532868879</v>
      </c>
      <c r="AK58">
        <f t="shared" si="22"/>
        <v>0.39506367419957661</v>
      </c>
      <c r="AL58">
        <f t="shared" si="8"/>
        <v>-1591.9793818598266</v>
      </c>
      <c r="AN58">
        <f t="shared" si="26"/>
        <v>0</v>
      </c>
      <c r="AO58">
        <f t="shared" si="26"/>
        <v>0</v>
      </c>
      <c r="AP58">
        <f t="shared" si="26"/>
        <v>-1.0351404259771761E-2</v>
      </c>
      <c r="AQ58">
        <f t="shared" si="26"/>
        <v>-8.0276327568359935</v>
      </c>
      <c r="AR58">
        <f t="shared" si="26"/>
        <v>-8.0379841610957659</v>
      </c>
      <c r="AS58">
        <f t="shared" si="26"/>
        <v>4.0593810070959642E-2</v>
      </c>
      <c r="AT58">
        <f t="shared" si="26"/>
        <v>1.9841303186855174E-3</v>
      </c>
      <c r="AU58">
        <f t="shared" si="23"/>
        <v>-7.9954062207061209</v>
      </c>
      <c r="AW58">
        <v>55</v>
      </c>
      <c r="AX58">
        <f>IF(Z58&gt;0, (R58*SUMPRODUCT(K58:$K$98, X58:$X$98)-K58*$AZ$3)/Z58, 0)</f>
        <v>-59.166326254874669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0.30183517399999998</v>
      </c>
      <c r="Q59" s="4">
        <f t="shared" si="21"/>
        <v>50</v>
      </c>
      <c r="R59">
        <f t="shared" si="0"/>
        <v>100000</v>
      </c>
      <c r="S59">
        <f t="shared" si="1"/>
        <v>-273.13207068872515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-2.4389380790072224</v>
      </c>
      <c r="AC59">
        <f t="shared" si="2"/>
        <v>-7.7480308004251137</v>
      </c>
      <c r="AE59">
        <f t="shared" si="3"/>
        <v>0</v>
      </c>
      <c r="AF59">
        <f t="shared" si="24"/>
        <v>0</v>
      </c>
      <c r="AG59">
        <f t="shared" si="24"/>
        <v>-1.418367089021771</v>
      </c>
      <c r="AH59">
        <f t="shared" si="5"/>
        <v>-1244.2166787256276</v>
      </c>
      <c r="AI59">
        <f t="shared" si="25"/>
        <v>-1245.6350458146494</v>
      </c>
      <c r="AJ59">
        <f t="shared" si="7"/>
        <v>5.3090927214178913</v>
      </c>
      <c r="AK59">
        <f t="shared" si="22"/>
        <v>-0.17072566553050558</v>
      </c>
      <c r="AL59">
        <f t="shared" si="8"/>
        <v>-1240.4966787587618</v>
      </c>
      <c r="AN59">
        <f t="shared" si="26"/>
        <v>0</v>
      </c>
      <c r="AO59">
        <f t="shared" si="26"/>
        <v>0</v>
      </c>
      <c r="AP59">
        <f t="shared" si="26"/>
        <v>-6.3602431350727601E-3</v>
      </c>
      <c r="AQ59">
        <f t="shared" si="26"/>
        <v>-5.5793176890938394</v>
      </c>
      <c r="AR59">
        <f t="shared" si="26"/>
        <v>-5.5856779322289123</v>
      </c>
      <c r="AS59">
        <f t="shared" si="26"/>
        <v>2.3807038950792093E-2</v>
      </c>
      <c r="AT59">
        <f t="shared" si="26"/>
        <v>-7.6556820203719427E-4</v>
      </c>
      <c r="AU59">
        <f t="shared" si="23"/>
        <v>-5.5626364614801567</v>
      </c>
      <c r="AW59">
        <v>56</v>
      </c>
      <c r="AX59">
        <f>IF(Z59&gt;0, (R59*SUMPRODUCT(K59:$K$98, X59:$X$98)-K59*$AZ$3)/Z59, 0)</f>
        <v>-273.13207068872515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0.327222552</v>
      </c>
      <c r="Q60" s="4">
        <f t="shared" si="21"/>
        <v>50</v>
      </c>
      <c r="R60">
        <f t="shared" si="0"/>
        <v>100000</v>
      </c>
      <c r="S60">
        <f t="shared" si="1"/>
        <v>-579.7534552049367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-7.7480308004251137</v>
      </c>
      <c r="AC60">
        <f t="shared" si="2"/>
        <v>-10.900080600752785</v>
      </c>
      <c r="AE60">
        <f t="shared" si="3"/>
        <v>0</v>
      </c>
      <c r="AF60">
        <f t="shared" si="24"/>
        <v>0</v>
      </c>
      <c r="AG60">
        <f t="shared" si="24"/>
        <v>-0.94006171958903817</v>
      </c>
      <c r="AH60">
        <f t="shared" si="5"/>
        <v>-928.24339708503021</v>
      </c>
      <c r="AI60">
        <f t="shared" si="25"/>
        <v>-929.18345880461925</v>
      </c>
      <c r="AJ60">
        <f t="shared" si="7"/>
        <v>3.1520498003276716</v>
      </c>
      <c r="AK60">
        <f t="shared" si="22"/>
        <v>-0.54236215602975801</v>
      </c>
      <c r="AL60">
        <f t="shared" si="8"/>
        <v>-926.57377116032137</v>
      </c>
      <c r="AN60">
        <f t="shared" si="26"/>
        <v>0</v>
      </c>
      <c r="AO60">
        <f t="shared" si="26"/>
        <v>0</v>
      </c>
      <c r="AP60">
        <f t="shared" si="26"/>
        <v>-3.7637729586812883E-3</v>
      </c>
      <c r="AQ60">
        <f t="shared" si="26"/>
        <v>-3.7164553392839093</v>
      </c>
      <c r="AR60">
        <f t="shared" si="26"/>
        <v>-3.7202191122425905</v>
      </c>
      <c r="AS60">
        <f t="shared" si="26"/>
        <v>1.2620022234366051E-2</v>
      </c>
      <c r="AT60">
        <f t="shared" si="26"/>
        <v>-2.171482971957715E-3</v>
      </c>
      <c r="AU60">
        <f t="shared" si="23"/>
        <v>-3.7097705729801826</v>
      </c>
      <c r="AW60">
        <v>57</v>
      </c>
      <c r="AX60">
        <f>IF(Z60&gt;0, (R60*SUMPRODUCT(K60:$K$98, X60:$X$98)-K60*$AZ$3)/Z60, 0)</f>
        <v>-579.7534552049367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0.35219428400000002</v>
      </c>
      <c r="Q61" s="4">
        <f t="shared" si="21"/>
        <v>50</v>
      </c>
      <c r="R61">
        <f t="shared" si="0"/>
        <v>100000</v>
      </c>
      <c r="S61">
        <f t="shared" si="1"/>
        <v>-1038.1767400120937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-10.900080600752785</v>
      </c>
      <c r="AC61">
        <f t="shared" si="2"/>
        <v>-12.449332467924052</v>
      </c>
      <c r="AE61">
        <f t="shared" si="3"/>
        <v>0</v>
      </c>
      <c r="AF61">
        <f t="shared" si="24"/>
        <v>0</v>
      </c>
      <c r="AG61">
        <f t="shared" si="24"/>
        <v>-0.59957673814667778</v>
      </c>
      <c r="AH61">
        <f t="shared" si="5"/>
        <v>-662.1687284929402</v>
      </c>
      <c r="AI61">
        <f t="shared" si="25"/>
        <v>-662.76830523108686</v>
      </c>
      <c r="AJ61">
        <f t="shared" si="7"/>
        <v>1.5492518671712663</v>
      </c>
      <c r="AK61">
        <f t="shared" si="22"/>
        <v>-0.76300564205269505</v>
      </c>
      <c r="AL61">
        <f t="shared" si="8"/>
        <v>-661.98205900596827</v>
      </c>
      <c r="AN61">
        <f t="shared" si="26"/>
        <v>0</v>
      </c>
      <c r="AO61">
        <f t="shared" si="26"/>
        <v>0</v>
      </c>
      <c r="AP61">
        <f t="shared" si="26"/>
        <v>-2.1433534881903195E-3</v>
      </c>
      <c r="AQ61">
        <f t="shared" si="26"/>
        <v>-2.367105932716639</v>
      </c>
      <c r="AR61">
        <f t="shared" si="26"/>
        <v>-2.3692492862048296</v>
      </c>
      <c r="AS61">
        <f t="shared" si="26"/>
        <v>5.5382308590740618E-3</v>
      </c>
      <c r="AT61">
        <f t="shared" si="26"/>
        <v>-2.7275754717529807E-3</v>
      </c>
      <c r="AU61">
        <f t="shared" si="23"/>
        <v>-2.3664386308175085</v>
      </c>
      <c r="AW61">
        <v>58</v>
      </c>
      <c r="AX61">
        <f>IF(Z61&gt;0, (R61*SUMPRODUCT(K61:$K$98, X61:$X$98)-K61*$AZ$3)/Z61, 0)</f>
        <v>-1038.1767400120937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0.377763185</v>
      </c>
      <c r="Q62" s="4">
        <f t="shared" si="21"/>
        <v>50</v>
      </c>
      <c r="R62">
        <f t="shared" si="0"/>
        <v>100000</v>
      </c>
      <c r="S62">
        <f t="shared" si="1"/>
        <v>-1754.5673549296359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-12.449332467924052</v>
      </c>
      <c r="AC62">
        <f t="shared" si="2"/>
        <v>-12.881435300540113</v>
      </c>
      <c r="AE62">
        <f t="shared" si="3"/>
        <v>0</v>
      </c>
      <c r="AF62">
        <f t="shared" si="24"/>
        <v>0</v>
      </c>
      <c r="AG62">
        <f t="shared" si="24"/>
        <v>-0.36708295251101097</v>
      </c>
      <c r="AH62">
        <f t="shared" si="5"/>
        <v>-452.99603650839998</v>
      </c>
      <c r="AI62">
        <f t="shared" si="25"/>
        <v>-453.36311946091098</v>
      </c>
      <c r="AJ62">
        <f t="shared" si="7"/>
        <v>0.43210283261606186</v>
      </c>
      <c r="AK62">
        <f t="shared" si="22"/>
        <v>-0.87145327275468365</v>
      </c>
      <c r="AL62">
        <f t="shared" si="8"/>
        <v>-453.80246990104962</v>
      </c>
      <c r="AN62">
        <f t="shared" si="26"/>
        <v>0</v>
      </c>
      <c r="AO62">
        <f t="shared" si="26"/>
        <v>0</v>
      </c>
      <c r="AP62">
        <f t="shared" si="26"/>
        <v>-1.1716427794899831E-3</v>
      </c>
      <c r="AQ62">
        <f t="shared" si="26"/>
        <v>-1.4458572147850621</v>
      </c>
      <c r="AR62">
        <f t="shared" si="26"/>
        <v>-1.447028857564552</v>
      </c>
      <c r="AS62">
        <f t="shared" si="26"/>
        <v>1.3791710030898032E-3</v>
      </c>
      <c r="AT62">
        <f t="shared" si="26"/>
        <v>-2.7814746713287187E-3</v>
      </c>
      <c r="AU62">
        <f t="shared" si="23"/>
        <v>-1.4484311612327911</v>
      </c>
      <c r="AW62">
        <v>59</v>
      </c>
      <c r="AX62">
        <f>IF(Z62&gt;0, (R62*SUMPRODUCT(K62:$K$98, X62:$X$98)-K62*$AZ$3)/Z62, 0)</f>
        <v>-1754.5673549296359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0.40377970400000002</v>
      </c>
      <c r="Q63" s="4">
        <f t="shared" si="21"/>
        <v>50</v>
      </c>
      <c r="R63">
        <f t="shared" si="0"/>
        <v>100000</v>
      </c>
      <c r="S63">
        <f t="shared" si="1"/>
        <v>-2927.5348975388415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-12.881435300540113</v>
      </c>
      <c r="AC63">
        <f t="shared" si="2"/>
        <v>-12.599611175949661</v>
      </c>
      <c r="AE63">
        <f t="shared" si="3"/>
        <v>0</v>
      </c>
      <c r="AF63">
        <f t="shared" si="24"/>
        <v>0</v>
      </c>
      <c r="AG63">
        <f t="shared" si="24"/>
        <v>-0.21519147707755878</v>
      </c>
      <c r="AH63">
        <f t="shared" si="5"/>
        <v>-296.4412918166841</v>
      </c>
      <c r="AI63">
        <f t="shared" si="25"/>
        <v>-296.65648329376165</v>
      </c>
      <c r="AJ63">
        <f t="shared" si="7"/>
        <v>-0.28182412459045203</v>
      </c>
      <c r="AK63">
        <f t="shared" si="22"/>
        <v>-0.90170047103780804</v>
      </c>
      <c r="AL63">
        <f t="shared" si="8"/>
        <v>-297.84000788938994</v>
      </c>
      <c r="AN63">
        <f t="shared" si="26"/>
        <v>0</v>
      </c>
      <c r="AO63">
        <f t="shared" si="26"/>
        <v>0</v>
      </c>
      <c r="AP63">
        <f t="shared" si="26"/>
        <v>-6.1325069374900049E-4</v>
      </c>
      <c r="AQ63">
        <f t="shared" si="26"/>
        <v>-0.84479566910036163</v>
      </c>
      <c r="AR63">
        <f t="shared" si="26"/>
        <v>-0.8454089197941107</v>
      </c>
      <c r="AS63">
        <f t="shared" si="26"/>
        <v>-8.0313980027196385E-4</v>
      </c>
      <c r="AT63">
        <f t="shared" si="26"/>
        <v>-2.5696577156651829E-3</v>
      </c>
      <c r="AU63">
        <f t="shared" si="23"/>
        <v>-0.84878171731004792</v>
      </c>
      <c r="AW63">
        <v>60</v>
      </c>
      <c r="AX63">
        <f>IF(Z63&gt;0, (R63*SUMPRODUCT(K63:$K$98, X63:$X$98)-K63*$AZ$3)/Z63, 0)</f>
        <v>-2927.5348975388415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0.43007572599999999</v>
      </c>
      <c r="Q64" s="4">
        <f t="shared" si="21"/>
        <v>50</v>
      </c>
      <c r="R64">
        <f t="shared" si="0"/>
        <v>100000</v>
      </c>
      <c r="S64">
        <f t="shared" si="1"/>
        <v>-4938.8921079648317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-12.599611175949661</v>
      </c>
      <c r="AC64">
        <f t="shared" si="2"/>
        <v>-11.901834220607597</v>
      </c>
      <c r="AE64">
        <f t="shared" si="3"/>
        <v>0</v>
      </c>
      <c r="AF64">
        <f t="shared" si="24"/>
        <v>0</v>
      </c>
      <c r="AG64">
        <f t="shared" si="24"/>
        <v>-0.12049093157363974</v>
      </c>
      <c r="AH64">
        <f t="shared" si="5"/>
        <v>-185.09726146628691</v>
      </c>
      <c r="AI64">
        <f t="shared" si="25"/>
        <v>-185.21775239786055</v>
      </c>
      <c r="AJ64">
        <f t="shared" si="7"/>
        <v>-0.6977769553420643</v>
      </c>
      <c r="AK64">
        <f t="shared" si="22"/>
        <v>-0.88197278231647636</v>
      </c>
      <c r="AL64">
        <f t="shared" si="8"/>
        <v>-186.79750213551907</v>
      </c>
      <c r="AN64">
        <f t="shared" si="26"/>
        <v>0</v>
      </c>
      <c r="AO64">
        <f t="shared" si="26"/>
        <v>0</v>
      </c>
      <c r="AP64">
        <f t="shared" si="26"/>
        <v>-3.0658388346196914E-4</v>
      </c>
      <c r="AQ64">
        <f t="shared" si="26"/>
        <v>-0.47097185238233041</v>
      </c>
      <c r="AR64">
        <f t="shared" si="26"/>
        <v>-0.47127843626579241</v>
      </c>
      <c r="AS64">
        <f t="shared" si="26"/>
        <v>-1.7754628167041305E-3</v>
      </c>
      <c r="AT64">
        <f t="shared" si="26"/>
        <v>-2.2441410086126296E-3</v>
      </c>
      <c r="AU64">
        <f t="shared" si="23"/>
        <v>-0.4752980400911091</v>
      </c>
      <c r="AW64">
        <v>61</v>
      </c>
      <c r="AX64">
        <f>IF(Z64&gt;0, (R64*SUMPRODUCT(K64:$K$98, X64:$X$98)-K64*$AZ$3)/Z64, 0)</f>
        <v>-4938.8921079648317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0.45648519999999998</v>
      </c>
      <c r="Q65" s="4">
        <f t="shared" si="21"/>
        <v>50</v>
      </c>
      <c r="R65">
        <f t="shared" si="0"/>
        <v>100000</v>
      </c>
      <c r="S65">
        <f t="shared" si="1"/>
        <v>-8552.3312267232486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-11.901834220607597</v>
      </c>
      <c r="AC65">
        <f t="shared" si="2"/>
        <v>-10.995509086880622</v>
      </c>
      <c r="AE65">
        <f t="shared" si="3"/>
        <v>0</v>
      </c>
      <c r="AF65">
        <f t="shared" si="24"/>
        <v>0</v>
      </c>
      <c r="AG65">
        <f t="shared" si="24"/>
        <v>-6.4283695260324097E-2</v>
      </c>
      <c r="AH65">
        <f t="shared" si="5"/>
        <v>-110.00465399515849</v>
      </c>
      <c r="AI65">
        <f t="shared" si="25"/>
        <v>-110.06893769041882</v>
      </c>
      <c r="AJ65">
        <f t="shared" si="7"/>
        <v>-0.9063251337269751</v>
      </c>
      <c r="AK65">
        <f t="shared" si="22"/>
        <v>-0.83312839544253192</v>
      </c>
      <c r="AL65">
        <f t="shared" si="8"/>
        <v>-111.80839121958833</v>
      </c>
      <c r="AN65">
        <f t="shared" si="26"/>
        <v>0</v>
      </c>
      <c r="AO65">
        <f t="shared" si="26"/>
        <v>0</v>
      </c>
      <c r="AP65">
        <f t="shared" si="26"/>
        <v>-1.4604199934681767E-4</v>
      </c>
      <c r="AQ65">
        <f t="shared" si="26"/>
        <v>-0.24991250956948866</v>
      </c>
      <c r="AR65">
        <f t="shared" si="26"/>
        <v>-0.2500585515688355</v>
      </c>
      <c r="AS65">
        <f t="shared" si="26"/>
        <v>-2.0590218725253162E-3</v>
      </c>
      <c r="AT65">
        <f t="shared" si="26"/>
        <v>-1.8927309030744115E-3</v>
      </c>
      <c r="AU65">
        <f t="shared" si="23"/>
        <v>-0.25401030434443522</v>
      </c>
      <c r="AW65">
        <v>62</v>
      </c>
      <c r="AX65">
        <f>IF(Z65&gt;0, (R65*SUMPRODUCT(K65:$K$98, X65:$X$98)-K65*$AZ$3)/Z65, 0)</f>
        <v>-8552.3312267232486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0.483034941</v>
      </c>
      <c r="Q66" s="4">
        <f t="shared" si="21"/>
        <v>50</v>
      </c>
      <c r="R66">
        <f t="shared" si="0"/>
        <v>100000</v>
      </c>
      <c r="S66">
        <f t="shared" si="1"/>
        <v>-15366.399141249338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-10.995509086880622</v>
      </c>
      <c r="AC66">
        <f t="shared" si="2"/>
        <v>-10.015692144566799</v>
      </c>
      <c r="AE66">
        <f t="shared" si="3"/>
        <v>0</v>
      </c>
      <c r="AF66">
        <f t="shared" si="24"/>
        <v>0</v>
      </c>
      <c r="AG66">
        <f t="shared" si="24"/>
        <v>-3.2589587360388229E-2</v>
      </c>
      <c r="AH66">
        <f t="shared" si="5"/>
        <v>-62.102541894665265</v>
      </c>
      <c r="AI66">
        <f t="shared" si="25"/>
        <v>-62.135131482025656</v>
      </c>
      <c r="AJ66">
        <f t="shared" si="7"/>
        <v>-0.97981694231382299</v>
      </c>
      <c r="AK66">
        <f t="shared" si="22"/>
        <v>-0.76968563608164364</v>
      </c>
      <c r="AL66">
        <f t="shared" si="8"/>
        <v>-63.884634060421128</v>
      </c>
      <c r="AN66">
        <f t="shared" si="26"/>
        <v>0</v>
      </c>
      <c r="AO66">
        <f t="shared" si="26"/>
        <v>0</v>
      </c>
      <c r="AP66">
        <f t="shared" si="26"/>
        <v>-6.6105527513694081E-5</v>
      </c>
      <c r="AQ66">
        <f t="shared" si="26"/>
        <v>-0.12597033667502161</v>
      </c>
      <c r="AR66">
        <f t="shared" si="26"/>
        <v>-0.12603644220253529</v>
      </c>
      <c r="AS66">
        <f t="shared" si="26"/>
        <v>-1.9874849939719649E-3</v>
      </c>
      <c r="AT66">
        <f t="shared" si="26"/>
        <v>-1.5612494392836062E-3</v>
      </c>
      <c r="AU66">
        <f t="shared" si="23"/>
        <v>-0.12958517663579089</v>
      </c>
      <c r="AW66">
        <v>63</v>
      </c>
      <c r="AX66">
        <f>IF(Z66&gt;0, (R66*SUMPRODUCT(K66:$K$98, X66:$X$98)-K66*$AZ$3)/Z66, 0)</f>
        <v>-15366.399141249338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0.509773425</v>
      </c>
      <c r="Q67" s="4">
        <f t="shared" si="21"/>
        <v>50</v>
      </c>
      <c r="R67">
        <f t="shared" ref="R67:R79" si="27">$C$6</f>
        <v>100000</v>
      </c>
      <c r="S67">
        <f t="shared" ref="S67:S79" si="28">AX67</f>
        <v>-28892.865017199027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-10.015692144566799</v>
      </c>
      <c r="AC67">
        <f t="shared" ref="AC67:AC79" si="29">S67*Z67</f>
        <v>-9.0436897563460068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-1.5650385918742529E-2</v>
      </c>
      <c r="AH67">
        <f t="shared" ref="AH67:AH79" si="32">-X67*R67</f>
        <v>-33.226611136083633</v>
      </c>
      <c r="AI67">
        <f t="shared" ref="AI67:AI79" si="33">SUM(AE67:AH67)</f>
        <v>-33.242261522002373</v>
      </c>
      <c r="AJ67">
        <f t="shared" ref="AJ67:AJ79" si="34">AB67-AC67</f>
        <v>-0.97200238822079221</v>
      </c>
      <c r="AK67">
        <f t="shared" si="22"/>
        <v>-0.70109845011967598</v>
      </c>
      <c r="AL67">
        <f t="shared" ref="AL67:AL79" si="35">SUM(AI67:AK67)</f>
        <v>-34.91536236034284</v>
      </c>
      <c r="AN67">
        <f t="shared" ref="AN67:AT79" si="36">AE67*$K67</f>
        <v>0</v>
      </c>
      <c r="AO67">
        <f t="shared" si="36"/>
        <v>0</v>
      </c>
      <c r="AP67">
        <f t="shared" si="36"/>
        <v>-2.8344313452204973E-5</v>
      </c>
      <c r="AQ67">
        <f t="shared" si="36"/>
        <v>-6.0176502093013499E-2</v>
      </c>
      <c r="AR67">
        <f t="shared" si="36"/>
        <v>-6.0204846406465701E-2</v>
      </c>
      <c r="AS67">
        <f t="shared" si="36"/>
        <v>-1.7603872844456729E-3</v>
      </c>
      <c r="AT67">
        <f t="shared" si="36"/>
        <v>-1.2697549015228289E-3</v>
      </c>
      <c r="AU67">
        <f t="shared" si="23"/>
        <v>-6.3234988592434205E-2</v>
      </c>
      <c r="AW67">
        <v>64</v>
      </c>
      <c r="AX67">
        <f>IF(Z67&gt;0, (R67*SUMPRODUCT(K67:$K$98, X67:$X$98)-K67*$AZ$3)/Z67, 0)</f>
        <v>-28892.865017199027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0.53654903799999998</v>
      </c>
      <c r="Q68" s="4">
        <f t="shared" si="21"/>
        <v>50</v>
      </c>
      <c r="R68">
        <f t="shared" si="27"/>
        <v>100000</v>
      </c>
      <c r="S68">
        <f t="shared" si="28"/>
        <v>-57234.724890945319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-9.0436897563460068</v>
      </c>
      <c r="AC68">
        <f t="shared" si="29"/>
        <v>-8.1235334683534735</v>
      </c>
      <c r="AE68">
        <f t="shared" si="30"/>
        <v>0</v>
      </c>
      <c r="AF68">
        <f t="shared" si="31"/>
        <v>0</v>
      </c>
      <c r="AG68">
        <f t="shared" si="31"/>
        <v>-7.0966825505250552E-3</v>
      </c>
      <c r="AH68">
        <f t="shared" si="32"/>
        <v>-16.794399018060101</v>
      </c>
      <c r="AI68">
        <f t="shared" si="33"/>
        <v>-16.801495700610626</v>
      </c>
      <c r="AJ68">
        <f t="shared" si="34"/>
        <v>-0.92015628799253335</v>
      </c>
      <c r="AK68">
        <f t="shared" si="22"/>
        <v>-0.63305828294422051</v>
      </c>
      <c r="AL68">
        <f t="shared" si="35"/>
        <v>-18.354710271547379</v>
      </c>
      <c r="AN68">
        <f t="shared" si="36"/>
        <v>0</v>
      </c>
      <c r="AO68">
        <f t="shared" si="36"/>
        <v>0</v>
      </c>
      <c r="AP68">
        <f t="shared" si="36"/>
        <v>-1.14756751804749E-5</v>
      </c>
      <c r="AQ68">
        <f t="shared" si="36"/>
        <v>-2.7157346634912566E-2</v>
      </c>
      <c r="AR68">
        <f t="shared" si="36"/>
        <v>-2.716882231009304E-2</v>
      </c>
      <c r="AS68">
        <f t="shared" si="36"/>
        <v>-1.4879367367915562E-3</v>
      </c>
      <c r="AT68">
        <f t="shared" si="36"/>
        <v>-1.0236855282246711E-3</v>
      </c>
      <c r="AU68">
        <f t="shared" si="23"/>
        <v>-2.9680444575109266E-2</v>
      </c>
      <c r="AW68">
        <v>65</v>
      </c>
      <c r="AX68">
        <f>IF(Z68&gt;0, (R68*SUMPRODUCT(K68:$K$98, X68:$X$98)-K68*$AZ$3)/Z68, 0)</f>
        <v>-57234.724890945319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0.56320604299999999</v>
      </c>
      <c r="Q69" s="4">
        <f t="shared" ref="Q69:Q79" si="48">$C$8</f>
        <v>50</v>
      </c>
      <c r="R69">
        <f t="shared" si="27"/>
        <v>100000</v>
      </c>
      <c r="S69">
        <f t="shared" si="28"/>
        <v>-120102.7253668831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-8.1235334683534735</v>
      </c>
      <c r="AC69">
        <f t="shared" si="29"/>
        <v>-7.2753936809834352</v>
      </c>
      <c r="AE69">
        <f t="shared" si="30"/>
        <v>0</v>
      </c>
      <c r="AF69">
        <f t="shared" si="31"/>
        <v>0</v>
      </c>
      <c r="AG69">
        <f t="shared" si="31"/>
        <v>-3.0288212273114411E-3</v>
      </c>
      <c r="AH69">
        <f t="shared" si="32"/>
        <v>-7.9937889954167272</v>
      </c>
      <c r="AI69">
        <f t="shared" si="33"/>
        <v>-7.9968178166440387</v>
      </c>
      <c r="AJ69">
        <f t="shared" si="34"/>
        <v>-0.84813978737003826</v>
      </c>
      <c r="AK69">
        <f t="shared" si="22"/>
        <v>-0.56864734278474316</v>
      </c>
      <c r="AL69">
        <f t="shared" si="35"/>
        <v>-9.4136049467988201</v>
      </c>
      <c r="AN69">
        <f t="shared" si="36"/>
        <v>0</v>
      </c>
      <c r="AO69">
        <f t="shared" si="36"/>
        <v>0</v>
      </c>
      <c r="AP69">
        <f t="shared" si="36"/>
        <v>-4.3729900174299751E-6</v>
      </c>
      <c r="AQ69">
        <f t="shared" si="36"/>
        <v>-1.1541374302051032E-2</v>
      </c>
      <c r="AR69">
        <f t="shared" si="36"/>
        <v>-1.1545747292068462E-2</v>
      </c>
      <c r="AS69">
        <f t="shared" si="36"/>
        <v>-1.2245380447384812E-3</v>
      </c>
      <c r="AT69">
        <f t="shared" si="36"/>
        <v>-8.2100888986541261E-4</v>
      </c>
      <c r="AU69">
        <f t="shared" si="23"/>
        <v>-1.3591294226672357E-2</v>
      </c>
      <c r="AW69">
        <v>66</v>
      </c>
      <c r="AX69">
        <f>IF(Z69&gt;0, (R69*SUMPRODUCT(K69:$K$98, X69:$X$98)-K69*$AZ$3)/Z69, 0)</f>
        <v>-120102.7253668831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0.59415461300000005</v>
      </c>
      <c r="Q70" s="4">
        <f t="shared" si="48"/>
        <v>50</v>
      </c>
      <c r="R70">
        <f t="shared" si="27"/>
        <v>100000</v>
      </c>
      <c r="S70">
        <f t="shared" si="28"/>
        <v>-271297.69258113124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-7.2753936809834352</v>
      </c>
      <c r="AC70">
        <f t="shared" si="29"/>
        <v>-6.505419757066778</v>
      </c>
      <c r="AE70">
        <f t="shared" si="30"/>
        <v>0</v>
      </c>
      <c r="AF70">
        <f t="shared" si="31"/>
        <v>0</v>
      </c>
      <c r="AG70">
        <f t="shared" si="31"/>
        <v>-1.1989449108789122E-3</v>
      </c>
      <c r="AH70">
        <f t="shared" si="32"/>
        <v>-3.5991762083188283</v>
      </c>
      <c r="AI70">
        <f t="shared" si="33"/>
        <v>-3.6003751532297072</v>
      </c>
      <c r="AJ70">
        <f t="shared" si="34"/>
        <v>-0.7699739239166572</v>
      </c>
      <c r="AK70">
        <f t="shared" si="22"/>
        <v>-0.50927755766884053</v>
      </c>
      <c r="AL70">
        <f t="shared" si="35"/>
        <v>-4.8796266348152058</v>
      </c>
      <c r="AN70">
        <f t="shared" si="36"/>
        <v>0</v>
      </c>
      <c r="AO70">
        <f t="shared" si="36"/>
        <v>0</v>
      </c>
      <c r="AP70">
        <f t="shared" si="36"/>
        <v>-1.5455606480327722E-6</v>
      </c>
      <c r="AQ70">
        <f t="shared" si="36"/>
        <v>-4.6397003418910173E-3</v>
      </c>
      <c r="AR70">
        <f t="shared" si="36"/>
        <v>-4.64124590253905E-3</v>
      </c>
      <c r="AS70">
        <f t="shared" si="36"/>
        <v>-9.9257387559581857E-4</v>
      </c>
      <c r="AT70">
        <f t="shared" si="36"/>
        <v>-6.5651002386939194E-4</v>
      </c>
      <c r="AU70">
        <f t="shared" si="23"/>
        <v>-6.2903298020042615E-3</v>
      </c>
      <c r="AW70">
        <v>67</v>
      </c>
      <c r="AX70">
        <f>IF(Z70&gt;0, (R70*SUMPRODUCT(K70:$K$98, X70:$X$98)-K70*$AZ$3)/Z70, 0)</f>
        <v>-271297.69258113124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0.62493506799999998</v>
      </c>
      <c r="Q71" s="4">
        <f t="shared" si="48"/>
        <v>50</v>
      </c>
      <c r="R71">
        <f t="shared" si="27"/>
        <v>100000</v>
      </c>
      <c r="S71">
        <f t="shared" si="28"/>
        <v>-663967.82247054926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-6.505419757066778</v>
      </c>
      <c r="AC71">
        <f t="shared" si="29"/>
        <v>-5.8122779411419669</v>
      </c>
      <c r="AE71">
        <f t="shared" si="30"/>
        <v>0</v>
      </c>
      <c r="AF71">
        <f t="shared" si="31"/>
        <v>0</v>
      </c>
      <c r="AG71">
        <f t="shared" si="31"/>
        <v>-4.376927423617561E-4</v>
      </c>
      <c r="AH71">
        <f t="shared" si="32"/>
        <v>-1.4985254388167339</v>
      </c>
      <c r="AI71">
        <f t="shared" si="33"/>
        <v>-1.4989631315590957</v>
      </c>
      <c r="AJ71">
        <f t="shared" si="34"/>
        <v>-0.69314181592481106</v>
      </c>
      <c r="AK71">
        <f t="shared" si="22"/>
        <v>-0.45537938299467451</v>
      </c>
      <c r="AL71">
        <f t="shared" si="35"/>
        <v>-2.6474843304785813</v>
      </c>
      <c r="AN71">
        <f t="shared" si="36"/>
        <v>0</v>
      </c>
      <c r="AO71">
        <f t="shared" si="36"/>
        <v>0</v>
      </c>
      <c r="AP71">
        <f t="shared" si="36"/>
        <v>-5.0377677935353556E-7</v>
      </c>
      <c r="AQ71">
        <f t="shared" si="36"/>
        <v>-1.7247768726365797E-3</v>
      </c>
      <c r="AR71">
        <f t="shared" si="36"/>
        <v>-1.7252806494159332E-3</v>
      </c>
      <c r="AS71">
        <f t="shared" si="36"/>
        <v>-7.9779424666186389E-4</v>
      </c>
      <c r="AT71">
        <f t="shared" si="36"/>
        <v>-5.2413379694436128E-4</v>
      </c>
      <c r="AU71">
        <f t="shared" si="23"/>
        <v>-3.0472086930221584E-3</v>
      </c>
      <c r="AW71">
        <v>68</v>
      </c>
      <c r="AX71">
        <f>IF(Z71&gt;0, (R71*SUMPRODUCT(K71:$K$98, X71:$X$98)-K71*$AZ$3)/Z71, 0)</f>
        <v>-663967.82247054926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0.65550924799999999</v>
      </c>
      <c r="Q72" s="4">
        <f t="shared" si="48"/>
        <v>50</v>
      </c>
      <c r="R72">
        <f t="shared" si="27"/>
        <v>100000</v>
      </c>
      <c r="S72">
        <f t="shared" si="28"/>
        <v>-1772826.3293925563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-5.8122779411419669</v>
      </c>
      <c r="AC72">
        <f t="shared" si="29"/>
        <v>-5.1909835070621897</v>
      </c>
      <c r="AE72">
        <f t="shared" si="30"/>
        <v>0</v>
      </c>
      <c r="AF72">
        <f t="shared" si="31"/>
        <v>0</v>
      </c>
      <c r="AG72">
        <f t="shared" si="31"/>
        <v>-1.4640417453752605E-4</v>
      </c>
      <c r="AH72">
        <f t="shared" si="32"/>
        <v>-0.57382328080122502</v>
      </c>
      <c r="AI72">
        <f t="shared" si="33"/>
        <v>-0.57396968497576251</v>
      </c>
      <c r="AJ72">
        <f t="shared" si="34"/>
        <v>-0.62129443407977725</v>
      </c>
      <c r="AK72">
        <f t="shared" ref="AK72:AK79" si="49">G72*SUM(AB72:AB72, AE72:AF72)</f>
        <v>-0.40685945587993771</v>
      </c>
      <c r="AL72">
        <f t="shared" si="35"/>
        <v>-1.6021235749354774</v>
      </c>
      <c r="AN72">
        <f t="shared" si="36"/>
        <v>0</v>
      </c>
      <c r="AO72">
        <f t="shared" si="36"/>
        <v>0</v>
      </c>
      <c r="AP72">
        <f t="shared" si="36"/>
        <v>-1.5045417300544838E-7</v>
      </c>
      <c r="AQ72">
        <f t="shared" si="36"/>
        <v>-5.8969703177481794E-4</v>
      </c>
      <c r="AR72">
        <f t="shared" si="36"/>
        <v>-5.8984748594782333E-4</v>
      </c>
      <c r="AS72">
        <f t="shared" si="36"/>
        <v>-6.3848138598261934E-4</v>
      </c>
      <c r="AT72">
        <f t="shared" si="36"/>
        <v>-4.1811446399824177E-4</v>
      </c>
      <c r="AU72">
        <f t="shared" si="23"/>
        <v>-1.6464433359286844E-3</v>
      </c>
      <c r="AW72">
        <v>69</v>
      </c>
      <c r="AX72">
        <f>IF(Z72&gt;0, (R72*SUMPRODUCT(K72:$K$98, X72:$X$98)-K72*$AZ$3)/Z72, 0)</f>
        <v>-1772826.3293925563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0.68583899100000001</v>
      </c>
      <c r="Q73" s="4">
        <f t="shared" si="48"/>
        <v>50</v>
      </c>
      <c r="R73">
        <f t="shared" si="27"/>
        <v>100000</v>
      </c>
      <c r="S73">
        <f t="shared" si="28"/>
        <v>-5204648.6634894721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-5.1909835070621897</v>
      </c>
      <c r="AC73">
        <f t="shared" si="29"/>
        <v>-4.6353060514578814</v>
      </c>
      <c r="AE73">
        <f t="shared" si="30"/>
        <v>0</v>
      </c>
      <c r="AF73">
        <f t="shared" si="31"/>
        <v>0</v>
      </c>
      <c r="AG73">
        <f t="shared" si="31"/>
        <v>-4.4530441449146032E-5</v>
      </c>
      <c r="AH73">
        <f t="shared" si="32"/>
        <v>-0.20081938268600955</v>
      </c>
      <c r="AI73">
        <f t="shared" si="33"/>
        <v>-0.20086391312745869</v>
      </c>
      <c r="AJ73">
        <f t="shared" si="34"/>
        <v>-0.55567745560430826</v>
      </c>
      <c r="AK73">
        <f t="shared" si="49"/>
        <v>-0.36336884549435333</v>
      </c>
      <c r="AL73">
        <f t="shared" si="35"/>
        <v>-1.1199102142261204</v>
      </c>
      <c r="AN73">
        <f t="shared" si="36"/>
        <v>0</v>
      </c>
      <c r="AO73">
        <f t="shared" si="36"/>
        <v>0</v>
      </c>
      <c r="AP73">
        <f t="shared" si="36"/>
        <v>-4.0859190240712268E-8</v>
      </c>
      <c r="AQ73">
        <f t="shared" si="36"/>
        <v>-1.8426310393892173E-4</v>
      </c>
      <c r="AR73">
        <f t="shared" si="36"/>
        <v>-1.8430396312916242E-4</v>
      </c>
      <c r="AS73">
        <f t="shared" si="36"/>
        <v>-5.0986538943118389E-4</v>
      </c>
      <c r="AT73">
        <f t="shared" si="36"/>
        <v>-3.3341139908880214E-4</v>
      </c>
      <c r="AU73">
        <f t="shared" si="23"/>
        <v>-1.0275807516491485E-3</v>
      </c>
      <c r="AW73">
        <v>70</v>
      </c>
      <c r="AX73">
        <f>IF(Z73&gt;0, (R73*SUMPRODUCT(K73:$K$98, X73:$X$98)-K73*$AZ$3)/Z73, 0)</f>
        <v>-5204648.6634894721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0.71588716699999999</v>
      </c>
      <c r="Q74" s="4">
        <f t="shared" si="48"/>
        <v>50</v>
      </c>
      <c r="R74">
        <f t="shared" si="27"/>
        <v>100000</v>
      </c>
      <c r="S74">
        <f t="shared" si="28"/>
        <v>-16953544.556045815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-4.6353060514578814</v>
      </c>
      <c r="AC74">
        <f t="shared" si="29"/>
        <v>-4.1388232139938887</v>
      </c>
      <c r="AE74">
        <f t="shared" si="30"/>
        <v>0</v>
      </c>
      <c r="AF74">
        <f t="shared" si="31"/>
        <v>0</v>
      </c>
      <c r="AG74">
        <f t="shared" si="31"/>
        <v>-1.2206365460366044E-5</v>
      </c>
      <c r="AH74">
        <f t="shared" si="32"/>
        <v>-6.3757543148577053E-2</v>
      </c>
      <c r="AI74">
        <f t="shared" si="33"/>
        <v>-6.3769749514037424E-2</v>
      </c>
      <c r="AJ74">
        <f t="shared" si="34"/>
        <v>-0.49648283746399269</v>
      </c>
      <c r="AK74">
        <f t="shared" si="49"/>
        <v>-0.32447142360205172</v>
      </c>
      <c r="AL74">
        <f t="shared" si="35"/>
        <v>-0.88472401058008188</v>
      </c>
      <c r="AN74">
        <f t="shared" si="36"/>
        <v>0</v>
      </c>
      <c r="AO74">
        <f t="shared" si="36"/>
        <v>0</v>
      </c>
      <c r="AP74">
        <f t="shared" si="36"/>
        <v>-1.0000025349078206E-8</v>
      </c>
      <c r="AQ74">
        <f t="shared" si="36"/>
        <v>-5.2233160620245626E-5</v>
      </c>
      <c r="AR74">
        <f t="shared" si="36"/>
        <v>-5.2243160645594708E-5</v>
      </c>
      <c r="AS74">
        <f t="shared" si="36"/>
        <v>-4.067419557560352E-4</v>
      </c>
      <c r="AT74">
        <f t="shared" si="36"/>
        <v>-2.6582216234698148E-4</v>
      </c>
      <c r="AU74">
        <f t="shared" si="23"/>
        <v>-7.2480727874861138E-4</v>
      </c>
      <c r="AW74">
        <v>71</v>
      </c>
      <c r="AX74">
        <f>IF(Z74&gt;0, (R74*SUMPRODUCT(K74:$K$98, X74:$X$98)-K74*$AZ$3)/Z74, 0)</f>
        <v>-16953544.556045815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0.74578270000000002</v>
      </c>
      <c r="Q75" s="4">
        <f t="shared" si="48"/>
        <v>50</v>
      </c>
      <c r="R75">
        <f t="shared" si="27"/>
        <v>100000</v>
      </c>
      <c r="S75">
        <f t="shared" si="28"/>
        <v>-61982819.816260129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-4.1388232139938887</v>
      </c>
      <c r="AC75">
        <f t="shared" si="29"/>
        <v>-3.6954226787902846</v>
      </c>
      <c r="AE75">
        <f t="shared" si="30"/>
        <v>0</v>
      </c>
      <c r="AF75">
        <f t="shared" si="31"/>
        <v>0</v>
      </c>
      <c r="AG75">
        <f t="shared" si="31"/>
        <v>-2.9810056155438524E-6</v>
      </c>
      <c r="AH75">
        <f t="shared" si="32"/>
        <v>-1.8206592380437061E-2</v>
      </c>
      <c r="AI75">
        <f t="shared" si="33"/>
        <v>-1.8209573386052606E-2</v>
      </c>
      <c r="AJ75">
        <f t="shared" si="34"/>
        <v>-0.44340053520360412</v>
      </c>
      <c r="AK75">
        <f t="shared" si="49"/>
        <v>-0.28971762497957226</v>
      </c>
      <c r="AL75">
        <f t="shared" si="35"/>
        <v>-0.75132773356922899</v>
      </c>
      <c r="AN75">
        <f t="shared" si="36"/>
        <v>0</v>
      </c>
      <c r="AO75">
        <f t="shared" si="36"/>
        <v>0</v>
      </c>
      <c r="AP75">
        <f t="shared" si="36"/>
        <v>-2.1805171345387827E-9</v>
      </c>
      <c r="AQ75">
        <f t="shared" si="36"/>
        <v>-1.3317581973042831E-5</v>
      </c>
      <c r="AR75">
        <f t="shared" si="36"/>
        <v>-1.331976249017737E-5</v>
      </c>
      <c r="AS75">
        <f t="shared" si="36"/>
        <v>-3.2433433182202696E-4</v>
      </c>
      <c r="AT75">
        <f t="shared" si="36"/>
        <v>-2.1191984414648126E-4</v>
      </c>
      <c r="AU75">
        <f t="shared" si="23"/>
        <v>-5.4957393845868558E-4</v>
      </c>
      <c r="AW75">
        <v>72</v>
      </c>
      <c r="AX75">
        <f>IF(Z75&gt;0, (R75*SUMPRODUCT(K75:$K$98, X75:$X$98)-K75*$AZ$3)/Z75, 0)</f>
        <v>-61982819.816260129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0.77567720100000004</v>
      </c>
      <c r="Q76" s="4">
        <f t="shared" si="48"/>
        <v>50</v>
      </c>
      <c r="R76">
        <f t="shared" si="27"/>
        <v>100000</v>
      </c>
      <c r="S76">
        <f t="shared" si="28"/>
        <v>-258217960.87737903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-3.6954226787902846</v>
      </c>
      <c r="AC76">
        <f t="shared" si="29"/>
        <v>-3.2994960246184859</v>
      </c>
      <c r="AE76">
        <f t="shared" si="30"/>
        <v>0</v>
      </c>
      <c r="AF76">
        <f t="shared" si="31"/>
        <v>0</v>
      </c>
      <c r="AG76">
        <f t="shared" si="31"/>
        <v>-6.3889746735807636E-7</v>
      </c>
      <c r="AH76">
        <f t="shared" si="32"/>
        <v>-4.6245961840606755E-3</v>
      </c>
      <c r="AI76">
        <f t="shared" si="33"/>
        <v>-4.6252350815280336E-3</v>
      </c>
      <c r="AJ76">
        <f t="shared" si="34"/>
        <v>-0.39592665417179873</v>
      </c>
      <c r="AK76">
        <f t="shared" si="49"/>
        <v>-0.25867958751531994</v>
      </c>
      <c r="AL76">
        <f t="shared" si="35"/>
        <v>-0.65923147676864668</v>
      </c>
      <c r="AN76">
        <f t="shared" si="36"/>
        <v>0</v>
      </c>
      <c r="AO76">
        <f t="shared" si="36"/>
        <v>0</v>
      </c>
      <c r="AP76">
        <f t="shared" si="36"/>
        <v>-4.1726297816233168E-10</v>
      </c>
      <c r="AQ76">
        <f t="shared" si="36"/>
        <v>-3.0203168350921134E-6</v>
      </c>
      <c r="AR76">
        <f t="shared" si="36"/>
        <v>-3.0207340980702757E-6</v>
      </c>
      <c r="AS76">
        <f t="shared" si="36"/>
        <v>-2.5857910430717243E-4</v>
      </c>
      <c r="AT76">
        <f t="shared" si="36"/>
        <v>-1.6894325082048156E-4</v>
      </c>
      <c r="AU76">
        <f t="shared" si="23"/>
        <v>-4.3054308922572422E-4</v>
      </c>
      <c r="AW76">
        <v>73</v>
      </c>
      <c r="AX76">
        <f>IF(Z76&gt;0, (R76*SUMPRODUCT(K76:$K$98, X76:$X$98)-K76*$AZ$3)/Z76, 0)</f>
        <v>-258217960.87737903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0.80557273399999996</v>
      </c>
      <c r="Q77" s="4">
        <f t="shared" si="48"/>
        <v>50</v>
      </c>
      <c r="R77">
        <f t="shared" si="27"/>
        <v>100000</v>
      </c>
      <c r="S77">
        <f t="shared" si="28"/>
        <v>-1250096912.4219735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-3.2994960246184859</v>
      </c>
      <c r="AC77">
        <f t="shared" si="29"/>
        <v>-2.9459812130123102</v>
      </c>
      <c r="AE77">
        <f t="shared" si="30"/>
        <v>0</v>
      </c>
      <c r="AF77">
        <f t="shared" si="31"/>
        <v>0</v>
      </c>
      <c r="AG77">
        <f t="shared" si="31"/>
        <v>-1.1783011315917429E-7</v>
      </c>
      <c r="AH77">
        <f t="shared" si="32"/>
        <v>-1.0293567590506426E-3</v>
      </c>
      <c r="AI77">
        <f t="shared" si="33"/>
        <v>-1.0294745891638018E-3</v>
      </c>
      <c r="AJ77">
        <f t="shared" si="34"/>
        <v>-0.35351481160617571</v>
      </c>
      <c r="AK77">
        <f t="shared" si="49"/>
        <v>-0.23096472172329405</v>
      </c>
      <c r="AL77">
        <f t="shared" si="35"/>
        <v>-0.58550900791863358</v>
      </c>
      <c r="AN77">
        <f t="shared" si="36"/>
        <v>0</v>
      </c>
      <c r="AO77">
        <f t="shared" si="36"/>
        <v>0</v>
      </c>
      <c r="AP77">
        <f t="shared" si="36"/>
        <v>-6.8709527022764779E-11</v>
      </c>
      <c r="AQ77">
        <f t="shared" si="36"/>
        <v>-6.0024228234859244E-7</v>
      </c>
      <c r="AR77">
        <f t="shared" si="36"/>
        <v>-6.0031099187561528E-7</v>
      </c>
      <c r="AS77">
        <f t="shared" si="36"/>
        <v>-2.0614285134555957E-4</v>
      </c>
      <c r="AT77">
        <f t="shared" si="36"/>
        <v>-1.3468099421337453E-4</v>
      </c>
      <c r="AU77">
        <f t="shared" si="23"/>
        <v>-3.4142415655080975E-4</v>
      </c>
      <c r="AW77">
        <v>74</v>
      </c>
      <c r="AX77">
        <f>IF(Z77&gt;0, (R77*SUMPRODUCT(K77:$K$98, X77:$X$98)-K77*$AZ$3)/Z77, 0)</f>
        <v>-1250096912.4219735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0.83546826699999999</v>
      </c>
      <c r="Q78" s="4">
        <f t="shared" si="48"/>
        <v>50</v>
      </c>
      <c r="R78">
        <f t="shared" si="27"/>
        <v>100000</v>
      </c>
      <c r="S78">
        <f t="shared" si="28"/>
        <v>-7222841275.6237516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-2.9459812130123102</v>
      </c>
      <c r="AC78">
        <f t="shared" si="29"/>
        <v>-2.6303408918947619</v>
      </c>
      <c r="AE78">
        <f t="shared" si="30"/>
        <v>0</v>
      </c>
      <c r="AF78">
        <f t="shared" si="31"/>
        <v>0</v>
      </c>
      <c r="AG78">
        <f t="shared" si="31"/>
        <v>-1.820849158607331E-8</v>
      </c>
      <c r="AH78">
        <f t="shared" si="32"/>
        <v>-1.9688664088301846E-4</v>
      </c>
      <c r="AI78">
        <f t="shared" si="33"/>
        <v>-1.9690484937460453E-4</v>
      </c>
      <c r="AJ78">
        <f t="shared" si="34"/>
        <v>-0.31564032111754825</v>
      </c>
      <c r="AK78">
        <f t="shared" si="49"/>
        <v>-0.20621868491086173</v>
      </c>
      <c r="AL78">
        <f t="shared" si="35"/>
        <v>-0.52205591087778458</v>
      </c>
      <c r="AN78">
        <f t="shared" si="36"/>
        <v>0</v>
      </c>
      <c r="AO78">
        <f t="shared" si="36"/>
        <v>0</v>
      </c>
      <c r="AP78">
        <f t="shared" si="36"/>
        <v>-9.4801806111055121E-12</v>
      </c>
      <c r="AQ78">
        <f t="shared" si="36"/>
        <v>-1.0250826690731956E-7</v>
      </c>
      <c r="AR78">
        <f t="shared" si="36"/>
        <v>-1.0251774708793066E-7</v>
      </c>
      <c r="AS78">
        <f t="shared" si="36"/>
        <v>-1.6433691051214629E-4</v>
      </c>
      <c r="AT78">
        <f t="shared" si="36"/>
        <v>-1.0736695948141549E-4</v>
      </c>
      <c r="AU78">
        <f t="shared" si="23"/>
        <v>-2.7180638774064973E-4</v>
      </c>
      <c r="AW78">
        <v>75</v>
      </c>
      <c r="AX78">
        <f>IF(Z78&gt;0, (R78*SUMPRODUCT(K78:$K$98, X78:$X$98)-K78*$AZ$3)/Z78, 0)</f>
        <v>-7222841275.6237516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50</v>
      </c>
      <c r="R79">
        <f t="shared" si="27"/>
        <v>100000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-2.6303408918947619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-3.641698317214662E-5</v>
      </c>
      <c r="AI79">
        <f t="shared" si="33"/>
        <v>-3.641698317214662E-5</v>
      </c>
      <c r="AJ79">
        <f t="shared" si="34"/>
        <v>-2.6303408918947619</v>
      </c>
      <c r="AK79">
        <f t="shared" si="49"/>
        <v>-0.18412386243263335</v>
      </c>
      <c r="AL79">
        <f t="shared" si="35"/>
        <v>-2.8145011713105674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-1.6928893948402698E-8</v>
      </c>
      <c r="AR79">
        <f t="shared" si="36"/>
        <v>-1.6928893948402698E-8</v>
      </c>
      <c r="AS79">
        <f t="shared" si="36"/>
        <v>-1.2227471396118014E-3</v>
      </c>
      <c r="AT79">
        <f t="shared" si="36"/>
        <v>-8.5592299772826113E-5</v>
      </c>
      <c r="AU79">
        <f t="shared" si="23"/>
        <v>-1.3083563682785759E-3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7253.5399495456732</v>
      </c>
      <c r="AO81" s="8">
        <f t="shared" si="50"/>
        <v>-725.35399495456738</v>
      </c>
      <c r="AP81" s="8">
        <f t="shared" si="50"/>
        <v>-890.01900907044001</v>
      </c>
      <c r="AQ81" s="8">
        <f t="shared" si="50"/>
        <v>-5052.0706448603996</v>
      </c>
      <c r="AR81" s="8">
        <f t="shared" si="50"/>
        <v>586.09630066026398</v>
      </c>
      <c r="AS81" s="8">
        <f t="shared" si="50"/>
        <v>-537.11335160414671</v>
      </c>
      <c r="AT81" s="8">
        <f t="shared" si="50"/>
        <v>182.9410405069485</v>
      </c>
      <c r="AU81" s="8">
        <f t="shared" si="50"/>
        <v>231.92398956306531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5" priority="1" operator="lessThan">
      <formula>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23A98-B761-47C4-9AEC-049E8CE3F7CB}"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11564.150797687549</v>
      </c>
      <c r="K3">
        <v>1</v>
      </c>
      <c r="L3" s="2">
        <v>0</v>
      </c>
      <c r="O3">
        <f>$C$3</f>
        <v>11564.150797687549</v>
      </c>
      <c r="P3" s="2">
        <f>O3*C5</f>
        <v>1156.415079768755</v>
      </c>
      <c r="Q3" s="4">
        <f>B8</f>
        <v>400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11564.150797687549</v>
      </c>
      <c r="AF3">
        <f t="shared" ref="AF3:AG34" si="4">-$Z3*P3</f>
        <v>-1156.415079768755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10007.735717918795</v>
      </c>
      <c r="AJ3">
        <f t="shared" ref="AJ3:AJ66" si="7">AB3-AC3</f>
        <v>0</v>
      </c>
      <c r="AL3">
        <f t="shared" ref="AL3:AL66" si="8">SUM(AI3:AK3)</f>
        <v>10007.735717918795</v>
      </c>
      <c r="AN3">
        <f t="shared" ref="AN3:AU34" si="9">AE3*$K3</f>
        <v>11564.150797687549</v>
      </c>
      <c r="AO3">
        <f t="shared" si="9"/>
        <v>-1156.415079768755</v>
      </c>
      <c r="AP3">
        <f t="shared" si="9"/>
        <v>-400</v>
      </c>
      <c r="AQ3">
        <f t="shared" si="9"/>
        <v>0</v>
      </c>
      <c r="AR3">
        <f t="shared" si="9"/>
        <v>10007.735717918795</v>
      </c>
      <c r="AS3">
        <f t="shared" si="9"/>
        <v>0</v>
      </c>
      <c r="AT3">
        <f t="shared" si="9"/>
        <v>0</v>
      </c>
      <c r="AU3">
        <f t="shared" si="9"/>
        <v>10007.735717918795</v>
      </c>
      <c r="AW3">
        <v>0</v>
      </c>
      <c r="AX3">
        <f>IF(Z3&gt;0, (R3*SUMPRODUCT(K3:$K$98, X3:$X$98)-K3*$AZ$3)/Z3, 0)</f>
        <v>0</v>
      </c>
      <c r="AZ3">
        <f>C6*ABS(SUMPRODUCT(X4:X69, K4:K69))/1</f>
        <v>8401.1106235202351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100000</v>
      </c>
      <c r="S4">
        <f t="shared" si="1"/>
        <v>571.32789692100232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563.52258030702978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-366.17109999999997</v>
      </c>
      <c r="AI4">
        <f t="shared" si="6"/>
        <v>-366.17109999999997</v>
      </c>
      <c r="AJ4">
        <f t="shared" si="7"/>
        <v>-563.52258030702978</v>
      </c>
      <c r="AK4">
        <f>G4*SUM(AB4, AE4:AF4)</f>
        <v>0</v>
      </c>
      <c r="AL4">
        <f t="shared" si="8"/>
        <v>-929.69368030702981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-341.6093852038436</v>
      </c>
      <c r="AR4">
        <f t="shared" si="9"/>
        <v>-341.6093852038436</v>
      </c>
      <c r="AS4">
        <f t="shared" si="9"/>
        <v>-525.72309012690528</v>
      </c>
      <c r="AT4">
        <f t="shared" si="9"/>
        <v>0</v>
      </c>
      <c r="AU4">
        <f t="shared" si="9"/>
        <v>-867.33247533074893</v>
      </c>
      <c r="AW4">
        <v>1</v>
      </c>
      <c r="AX4">
        <f>IF(Z4&gt;0, (R4*SUMPRODUCT(K4:$K$98, X4:$X$98)-K4*$AZ$3)/Z4, 0)</f>
        <v>571.32789692100232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50</v>
      </c>
      <c r="R5">
        <f t="shared" si="0"/>
        <v>100000</v>
      </c>
      <c r="S5">
        <f t="shared" si="1"/>
        <v>900.20190603531728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563.52258030702978</v>
      </c>
      <c r="AC5">
        <f t="shared" si="2"/>
        <v>875.64418679191022</v>
      </c>
      <c r="AE5">
        <f t="shared" si="3"/>
        <v>0</v>
      </c>
      <c r="AF5">
        <f t="shared" si="4"/>
        <v>0</v>
      </c>
      <c r="AG5">
        <f t="shared" si="4"/>
        <v>-48.635988266700934</v>
      </c>
      <c r="AH5">
        <f t="shared" si="5"/>
        <v>-375.51407759812167</v>
      </c>
      <c r="AI5">
        <f t="shared" si="6"/>
        <v>-424.15006586482264</v>
      </c>
      <c r="AJ5">
        <f t="shared" si="7"/>
        <v>-312.12160648488043</v>
      </c>
      <c r="AK5">
        <f>G5*SUM(AB5, AE5:AF5)</f>
        <v>23.104425792588223</v>
      </c>
      <c r="AL5">
        <f t="shared" si="8"/>
        <v>-713.16724655711482</v>
      </c>
      <c r="AN5">
        <f t="shared" si="9"/>
        <v>0</v>
      </c>
      <c r="AO5">
        <f t="shared" si="9"/>
        <v>0</v>
      </c>
      <c r="AP5">
        <f t="shared" si="9"/>
        <v>-41.589023514274139</v>
      </c>
      <c r="AQ5">
        <f t="shared" si="9"/>
        <v>-321.10509850298951</v>
      </c>
      <c r="AR5">
        <f t="shared" si="9"/>
        <v>-362.69412201726368</v>
      </c>
      <c r="AS5">
        <f t="shared" si="9"/>
        <v>-266.89768819399433</v>
      </c>
      <c r="AT5">
        <f t="shared" si="9"/>
        <v>19.756779738957949</v>
      </c>
      <c r="AU5">
        <f t="shared" si="9"/>
        <v>-609.83503047229999</v>
      </c>
      <c r="AW5">
        <v>2</v>
      </c>
      <c r="AX5">
        <f>IF(Z5&gt;0, (R5*SUMPRODUCT(K5:$K$98, X5:$X$98)-K5*$AZ$3)/Z5, 0)</f>
        <v>900.20190603531728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50</v>
      </c>
      <c r="R6">
        <f t="shared" si="0"/>
        <v>100000</v>
      </c>
      <c r="S6">
        <f t="shared" si="1"/>
        <v>1311.2707131813715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875.64418679191022</v>
      </c>
      <c r="AC6">
        <f t="shared" si="2"/>
        <v>1257.6951461061562</v>
      </c>
      <c r="AE6">
        <f t="shared" si="3"/>
        <v>0</v>
      </c>
      <c r="AF6">
        <f t="shared" si="4"/>
        <v>0</v>
      </c>
      <c r="AG6">
        <f t="shared" si="4"/>
        <v>-47.957112648949824</v>
      </c>
      <c r="AH6">
        <f t="shared" si="5"/>
        <v>-385.03147016821151</v>
      </c>
      <c r="AI6">
        <f t="shared" si="6"/>
        <v>-432.98858281716133</v>
      </c>
      <c r="AJ6">
        <f t="shared" si="7"/>
        <v>-382.05095931424603</v>
      </c>
      <c r="AK6">
        <f>G6*SUM(AB6, AE6:AF6)</f>
        <v>51.225184927326751</v>
      </c>
      <c r="AL6">
        <f t="shared" si="8"/>
        <v>-763.81435720408069</v>
      </c>
      <c r="AN6">
        <f t="shared" si="9"/>
        <v>0</v>
      </c>
      <c r="AO6">
        <f t="shared" si="9"/>
        <v>0</v>
      </c>
      <c r="AP6">
        <f t="shared" si="9"/>
        <v>-36.994597682032378</v>
      </c>
      <c r="AQ6">
        <f t="shared" si="9"/>
        <v>-297.01713775102257</v>
      </c>
      <c r="AR6">
        <f t="shared" si="9"/>
        <v>-334.01173543305492</v>
      </c>
      <c r="AS6">
        <f t="shared" si="9"/>
        <v>-294.71794178531638</v>
      </c>
      <c r="AT6">
        <f t="shared" si="9"/>
        <v>39.515621414619517</v>
      </c>
      <c r="AU6">
        <f t="shared" si="9"/>
        <v>-589.21405580375188</v>
      </c>
      <c r="AW6">
        <v>3</v>
      </c>
      <c r="AX6">
        <f>IF(Z6&gt;0, (R6*SUMPRODUCT(K6:$K$98, X6:$X$98)-K6*$AZ$3)/Z6, 0)</f>
        <v>1311.2707131813715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50</v>
      </c>
      <c r="R7">
        <f t="shared" si="0"/>
        <v>100000</v>
      </c>
      <c r="S7">
        <f t="shared" si="1"/>
        <v>1633.8949236984272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1257.6951461061562</v>
      </c>
      <c r="AC7">
        <f t="shared" si="2"/>
        <v>1545.0083408784594</v>
      </c>
      <c r="AE7">
        <f t="shared" si="3"/>
        <v>0</v>
      </c>
      <c r="AF7">
        <f t="shared" si="4"/>
        <v>0</v>
      </c>
      <c r="AG7">
        <f t="shared" si="4"/>
        <v>-47.279917406843794</v>
      </c>
      <c r="AH7">
        <f t="shared" si="5"/>
        <v>-395.2482312330751</v>
      </c>
      <c r="AI7">
        <f t="shared" si="6"/>
        <v>-442.52814863991887</v>
      </c>
      <c r="AJ7">
        <f t="shared" si="7"/>
        <v>-287.31319477230318</v>
      </c>
      <c r="AK7">
        <f>G7*SUM(AB7, AE7:AF7)</f>
        <v>61.752831673812267</v>
      </c>
      <c r="AL7">
        <f t="shared" si="8"/>
        <v>-668.08851173840981</v>
      </c>
      <c r="AN7">
        <f t="shared" si="9"/>
        <v>0</v>
      </c>
      <c r="AO7">
        <f t="shared" si="9"/>
        <v>0</v>
      </c>
      <c r="AP7">
        <f t="shared" si="9"/>
        <v>-33.183698007787704</v>
      </c>
      <c r="AQ7">
        <f t="shared" si="9"/>
        <v>-277.4073784962257</v>
      </c>
      <c r="AR7">
        <f t="shared" si="9"/>
        <v>-310.59107650401342</v>
      </c>
      <c r="AS7">
        <f t="shared" si="9"/>
        <v>-201.65251573803994</v>
      </c>
      <c r="AT7">
        <f t="shared" si="9"/>
        <v>43.341601038687777</v>
      </c>
      <c r="AU7">
        <f t="shared" si="9"/>
        <v>-468.90199120336558</v>
      </c>
      <c r="AW7">
        <v>4</v>
      </c>
      <c r="AX7">
        <f>IF(Z7&gt;0, (R7*SUMPRODUCT(K7:$K$98, X7:$X$98)-K7*$AZ$3)/Z7, 0)</f>
        <v>1633.8949236984272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50</v>
      </c>
      <c r="R8">
        <f t="shared" si="0"/>
        <v>100000</v>
      </c>
      <c r="S8">
        <f t="shared" si="1"/>
        <v>1781.0017761829051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1545.0083408784594</v>
      </c>
      <c r="AC8">
        <f t="shared" si="2"/>
        <v>1660.0318670237093</v>
      </c>
      <c r="AE8">
        <f t="shared" si="3"/>
        <v>0</v>
      </c>
      <c r="AF8">
        <f t="shared" si="4"/>
        <v>0</v>
      </c>
      <c r="AG8">
        <f t="shared" si="4"/>
        <v>-46.603880165171368</v>
      </c>
      <c r="AH8">
        <f t="shared" si="5"/>
        <v>-406.47613520796995</v>
      </c>
      <c r="AI8">
        <f t="shared" si="6"/>
        <v>-453.08001537314129</v>
      </c>
      <c r="AJ8">
        <f t="shared" si="7"/>
        <v>-115.02352614524989</v>
      </c>
      <c r="AK8">
        <f t="shared" ref="AK8:AK69" si="22">G8*SUM(AB8:AB8, AE8:AF8)</f>
        <v>32.908677660711184</v>
      </c>
      <c r="AL8">
        <f t="shared" si="8"/>
        <v>-535.19486385768005</v>
      </c>
      <c r="AN8">
        <f t="shared" si="9"/>
        <v>0</v>
      </c>
      <c r="AO8">
        <f t="shared" si="9"/>
        <v>0</v>
      </c>
      <c r="AP8">
        <f t="shared" si="9"/>
        <v>-30.532266547246781</v>
      </c>
      <c r="AQ8">
        <f t="shared" si="9"/>
        <v>-266.30052393232575</v>
      </c>
      <c r="AR8">
        <f t="shared" si="9"/>
        <v>-296.83279047957251</v>
      </c>
      <c r="AS8">
        <f t="shared" si="9"/>
        <v>-75.357007764678784</v>
      </c>
      <c r="AT8">
        <f t="shared" si="9"/>
        <v>21.559932659966851</v>
      </c>
      <c r="AU8">
        <f t="shared" si="9"/>
        <v>-350.62986558428452</v>
      </c>
      <c r="AW8">
        <v>5</v>
      </c>
      <c r="AX8">
        <f>IF(Z8&gt;0, (R8*SUMPRODUCT(K8:$K$98, X8:$X$98)-K8*$AZ$3)/Z8, 0)</f>
        <v>1781.0017761829051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50</v>
      </c>
      <c r="R9">
        <f t="shared" si="0"/>
        <v>100000</v>
      </c>
      <c r="S9">
        <f t="shared" si="1"/>
        <v>1834.5346492609967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1660.0318670237093</v>
      </c>
      <c r="AC9">
        <f t="shared" si="2"/>
        <v>1685.1133228155286</v>
      </c>
      <c r="AE9">
        <f t="shared" si="3"/>
        <v>0</v>
      </c>
      <c r="AF9">
        <f t="shared" si="4"/>
        <v>0</v>
      </c>
      <c r="AG9">
        <f t="shared" si="4"/>
        <v>-45.927541447482078</v>
      </c>
      <c r="AH9">
        <f t="shared" si="5"/>
        <v>-420.59983207515091</v>
      </c>
      <c r="AI9">
        <f t="shared" si="6"/>
        <v>-466.52737352263301</v>
      </c>
      <c r="AJ9">
        <f t="shared" si="7"/>
        <v>-25.08145579181928</v>
      </c>
      <c r="AK9">
        <f t="shared" si="22"/>
        <v>9.7941880154398842</v>
      </c>
      <c r="AL9">
        <f t="shared" si="8"/>
        <v>-481.81464129901241</v>
      </c>
      <c r="AN9">
        <f t="shared" si="9"/>
        <v>0</v>
      </c>
      <c r="AO9">
        <f t="shared" si="9"/>
        <v>0</v>
      </c>
      <c r="AP9">
        <f t="shared" si="9"/>
        <v>-28.496227947764361</v>
      </c>
      <c r="AQ9">
        <f t="shared" si="9"/>
        <v>-260.96560607996588</v>
      </c>
      <c r="AR9">
        <f t="shared" si="9"/>
        <v>-289.46183402773022</v>
      </c>
      <c r="AS9">
        <f t="shared" si="9"/>
        <v>-15.562054030755025</v>
      </c>
      <c r="AT9">
        <f t="shared" si="9"/>
        <v>6.0769073513413154</v>
      </c>
      <c r="AU9">
        <f t="shared" si="9"/>
        <v>-298.94698070714395</v>
      </c>
      <c r="AW9">
        <v>6</v>
      </c>
      <c r="AX9">
        <f>IF(Z9&gt;0, (R9*SUMPRODUCT(K9:$K$98, X9:$X$98)-K9*$AZ$3)/Z9, 0)</f>
        <v>1834.5346492609967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50</v>
      </c>
      <c r="R10">
        <f t="shared" si="0"/>
        <v>100000</v>
      </c>
      <c r="S10">
        <f t="shared" si="1"/>
        <v>1869.2306484909873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1685.1133228155286</v>
      </c>
      <c r="AC10">
        <f t="shared" si="2"/>
        <v>1691.6739246151465</v>
      </c>
      <c r="AE10">
        <f t="shared" si="3"/>
        <v>0</v>
      </c>
      <c r="AF10">
        <f t="shared" si="4"/>
        <v>0</v>
      </c>
      <c r="AG10">
        <f t="shared" si="4"/>
        <v>-45.250540001064586</v>
      </c>
      <c r="AH10">
        <f t="shared" si="5"/>
        <v>-435.45206388534865</v>
      </c>
      <c r="AI10">
        <f t="shared" si="6"/>
        <v>-480.70260388641321</v>
      </c>
      <c r="AJ10">
        <f t="shared" si="7"/>
        <v>-6.5606017996178707</v>
      </c>
      <c r="AK10">
        <f t="shared" si="22"/>
        <v>6.9089646235436675</v>
      </c>
      <c r="AL10">
        <f t="shared" si="8"/>
        <v>-480.3542410624874</v>
      </c>
      <c r="AN10">
        <f t="shared" si="9"/>
        <v>0</v>
      </c>
      <c r="AO10">
        <f t="shared" si="9"/>
        <v>0</v>
      </c>
      <c r="AP10">
        <f t="shared" si="9"/>
        <v>-26.635210372105089</v>
      </c>
      <c r="AQ10">
        <f t="shared" si="9"/>
        <v>-256.31423024522445</v>
      </c>
      <c r="AR10">
        <f t="shared" si="9"/>
        <v>-282.94944061732951</v>
      </c>
      <c r="AS10">
        <f t="shared" si="9"/>
        <v>-3.8616778738181279</v>
      </c>
      <c r="AT10">
        <f t="shared" si="9"/>
        <v>4.0667299483539434</v>
      </c>
      <c r="AU10">
        <f t="shared" si="9"/>
        <v>-282.74438854279367</v>
      </c>
      <c r="AW10">
        <v>7</v>
      </c>
      <c r="AX10">
        <f>IF(Z10&gt;0, (R10*SUMPRODUCT(K10:$K$98, X10:$X$98)-K10*$AZ$3)/Z10, 0)</f>
        <v>1869.2306484909873</v>
      </c>
    </row>
    <row r="11" spans="1:52" x14ac:dyDescent="0.25">
      <c r="A11" t="s">
        <v>33</v>
      </c>
      <c r="C11" s="12">
        <f>AU71</f>
        <v>340.33474644579496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50</v>
      </c>
      <c r="R11">
        <f t="shared" si="0"/>
        <v>100000</v>
      </c>
      <c r="S11">
        <f t="shared" si="1"/>
        <v>1886.3066838883744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1691.6739246151465</v>
      </c>
      <c r="AC11">
        <f t="shared" si="2"/>
        <v>1681.5775337963642</v>
      </c>
      <c r="AE11">
        <f t="shared" si="3"/>
        <v>0</v>
      </c>
      <c r="AF11">
        <f t="shared" si="4"/>
        <v>0</v>
      </c>
      <c r="AG11">
        <f t="shared" si="4"/>
        <v>-44.573280372680756</v>
      </c>
      <c r="AH11">
        <f t="shared" si="5"/>
        <v>-449.50845674637537</v>
      </c>
      <c r="AI11">
        <f t="shared" si="6"/>
        <v>-494.08173711905613</v>
      </c>
      <c r="AJ11">
        <f t="shared" si="7"/>
        <v>10.096390818782311</v>
      </c>
      <c r="AK11">
        <f t="shared" si="22"/>
        <v>4.0600174190763507</v>
      </c>
      <c r="AL11">
        <f t="shared" si="8"/>
        <v>-479.92532888119746</v>
      </c>
      <c r="AN11">
        <f t="shared" si="9"/>
        <v>0</v>
      </c>
      <c r="AO11">
        <f t="shared" si="9"/>
        <v>0</v>
      </c>
      <c r="AP11">
        <f t="shared" si="9"/>
        <v>-24.930220677988398</v>
      </c>
      <c r="AQ11">
        <f t="shared" si="9"/>
        <v>-251.41396212286813</v>
      </c>
      <c r="AR11">
        <f t="shared" si="9"/>
        <v>-276.34418280085652</v>
      </c>
      <c r="AS11">
        <f t="shared" si="9"/>
        <v>5.6469985843296984</v>
      </c>
      <c r="AT11">
        <f t="shared" si="9"/>
        <v>2.2708028075960716</v>
      </c>
      <c r="AU11">
        <f t="shared" si="9"/>
        <v>-268.42638140893075</v>
      </c>
      <c r="AW11">
        <v>8</v>
      </c>
      <c r="AX11">
        <f>IF(Z11&gt;0, (R11*SUMPRODUCT(K11:$K$98, X11:$X$98)-K11*$AZ$3)/Z11, 0)</f>
        <v>1886.3066838883744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50</v>
      </c>
      <c r="R12">
        <f t="shared" si="0"/>
        <v>100000</v>
      </c>
      <c r="S12">
        <f t="shared" si="1"/>
        <v>1895.0873471791192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1681.5775337963642</v>
      </c>
      <c r="AC12">
        <f t="shared" si="2"/>
        <v>1663.6976950731796</v>
      </c>
      <c r="AE12">
        <f t="shared" si="3"/>
        <v>0</v>
      </c>
      <c r="AF12">
        <f t="shared" si="4"/>
        <v>0</v>
      </c>
      <c r="AG12">
        <f t="shared" si="4"/>
        <v>-43.895013534590674</v>
      </c>
      <c r="AH12">
        <f t="shared" si="5"/>
        <v>-465.06806872655125</v>
      </c>
      <c r="AI12">
        <f t="shared" si="6"/>
        <v>-508.96308226114195</v>
      </c>
      <c r="AJ12">
        <f t="shared" si="7"/>
        <v>17.879838723184548</v>
      </c>
      <c r="AK12">
        <f t="shared" si="22"/>
        <v>3.8676283277316377</v>
      </c>
      <c r="AL12">
        <f t="shared" si="8"/>
        <v>-487.21561521022574</v>
      </c>
      <c r="AN12">
        <f t="shared" si="9"/>
        <v>0</v>
      </c>
      <c r="AO12">
        <f t="shared" si="9"/>
        <v>0</v>
      </c>
      <c r="AP12">
        <f t="shared" si="9"/>
        <v>-23.330666328485279</v>
      </c>
      <c r="AQ12">
        <f t="shared" si="9"/>
        <v>-247.18862252865705</v>
      </c>
      <c r="AR12">
        <f t="shared" si="9"/>
        <v>-270.51928885714233</v>
      </c>
      <c r="AS12">
        <f t="shared" si="9"/>
        <v>9.5033243566270365</v>
      </c>
      <c r="AT12">
        <f t="shared" si="9"/>
        <v>2.0556855717972793</v>
      </c>
      <c r="AU12">
        <f t="shared" si="9"/>
        <v>-258.96027892871803</v>
      </c>
      <c r="AW12">
        <v>9</v>
      </c>
      <c r="AX12">
        <f>IF(Z12&gt;0, (R12*SUMPRODUCT(K12:$K$98, X12:$X$98)-K12*$AZ$3)/Z12, 0)</f>
        <v>1895.0873471791192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50</v>
      </c>
      <c r="R13">
        <f t="shared" si="0"/>
        <v>100000</v>
      </c>
      <c r="S13">
        <f t="shared" si="1"/>
        <v>1894.2614512162609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1663.6976950731796</v>
      </c>
      <c r="AC13">
        <f t="shared" si="2"/>
        <v>1637.2263154322172</v>
      </c>
      <c r="AE13">
        <f t="shared" si="3"/>
        <v>0</v>
      </c>
      <c r="AF13">
        <f t="shared" si="4"/>
        <v>0</v>
      </c>
      <c r="AG13">
        <f t="shared" si="4"/>
        <v>-43.215426106596652</v>
      </c>
      <c r="AH13">
        <f t="shared" si="5"/>
        <v>-481.27458529622982</v>
      </c>
      <c r="AI13">
        <f t="shared" si="6"/>
        <v>-524.49001140282644</v>
      </c>
      <c r="AJ13">
        <f t="shared" si="7"/>
        <v>26.471379640962368</v>
      </c>
      <c r="AK13">
        <f t="shared" si="22"/>
        <v>3.3273953901463593</v>
      </c>
      <c r="AL13">
        <f t="shared" si="8"/>
        <v>-494.69123637171771</v>
      </c>
      <c r="AN13">
        <f t="shared" si="9"/>
        <v>0</v>
      </c>
      <c r="AO13">
        <f t="shared" si="9"/>
        <v>0</v>
      </c>
      <c r="AP13">
        <f t="shared" si="9"/>
        <v>-21.834085918264613</v>
      </c>
      <c r="AQ13">
        <f t="shared" si="9"/>
        <v>-243.15832544876889</v>
      </c>
      <c r="AR13">
        <f t="shared" si="9"/>
        <v>-264.99241136703347</v>
      </c>
      <c r="AS13">
        <f t="shared" si="9"/>
        <v>13.374353316107811</v>
      </c>
      <c r="AT13">
        <f t="shared" si="9"/>
        <v>1.6811273977327137</v>
      </c>
      <c r="AU13">
        <f t="shared" si="9"/>
        <v>-249.93693065319297</v>
      </c>
      <c r="AW13">
        <v>10</v>
      </c>
      <c r="AX13">
        <f>IF(Z13&gt;0, (R13*SUMPRODUCT(K13:$K$98, X13:$X$98)-K13*$AZ$3)/Z13, 0)</f>
        <v>1894.2614512162609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5.7777469999999997E-3</v>
      </c>
      <c r="Q14" s="4">
        <f t="shared" si="21"/>
        <v>50</v>
      </c>
      <c r="R14">
        <f t="shared" si="0"/>
        <v>100000</v>
      </c>
      <c r="S14">
        <f t="shared" si="1"/>
        <v>1884.5202931294996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1637.2263154322172</v>
      </c>
      <c r="AC14">
        <f t="shared" si="2"/>
        <v>1603.1080455216202</v>
      </c>
      <c r="AE14">
        <f t="shared" si="3"/>
        <v>0</v>
      </c>
      <c r="AF14">
        <f t="shared" si="4"/>
        <v>0</v>
      </c>
      <c r="AG14">
        <f t="shared" si="4"/>
        <v>-42.533584046989581</v>
      </c>
      <c r="AH14">
        <f t="shared" si="5"/>
        <v>-499.37559708222096</v>
      </c>
      <c r="AI14">
        <f t="shared" si="6"/>
        <v>-541.90918112921054</v>
      </c>
      <c r="AJ14">
        <f t="shared" si="7"/>
        <v>34.118269910597064</v>
      </c>
      <c r="AK14">
        <f t="shared" si="22"/>
        <v>2.9470073677779909</v>
      </c>
      <c r="AL14">
        <f t="shared" si="8"/>
        <v>-504.84390385083549</v>
      </c>
      <c r="AN14">
        <f t="shared" si="9"/>
        <v>0</v>
      </c>
      <c r="AO14">
        <f t="shared" si="9"/>
        <v>0</v>
      </c>
      <c r="AP14">
        <f t="shared" si="9"/>
        <v>-20.431254263804881</v>
      </c>
      <c r="AQ14">
        <f t="shared" si="9"/>
        <v>-239.87796997907509</v>
      </c>
      <c r="AR14">
        <f t="shared" si="9"/>
        <v>-260.30922424287996</v>
      </c>
      <c r="AS14">
        <f t="shared" si="9"/>
        <v>16.388909216171957</v>
      </c>
      <c r="AT14">
        <f t="shared" si="9"/>
        <v>1.41561211446135</v>
      </c>
      <c r="AU14">
        <f t="shared" si="9"/>
        <v>-242.50470291224667</v>
      </c>
      <c r="AW14">
        <v>11</v>
      </c>
      <c r="AX14">
        <f>IF(Z14&gt;0, (R14*SUMPRODUCT(K14:$K$98, X14:$X$98)-K14*$AZ$3)/Z14, 0)</f>
        <v>1884.5202931294996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6.1180619999999996E-3</v>
      </c>
      <c r="Q15" s="4">
        <f t="shared" si="21"/>
        <v>50</v>
      </c>
      <c r="R15">
        <f t="shared" si="0"/>
        <v>100000</v>
      </c>
      <c r="S15">
        <f t="shared" si="1"/>
        <v>1876.2496113684224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1603.1080455216202</v>
      </c>
      <c r="AC15">
        <f t="shared" si="2"/>
        <v>1570.3468166922003</v>
      </c>
      <c r="AE15">
        <f t="shared" si="3"/>
        <v>0</v>
      </c>
      <c r="AF15">
        <f t="shared" si="4"/>
        <v>0</v>
      </c>
      <c r="AG15">
        <f t="shared" si="4"/>
        <v>-41.84802510223799</v>
      </c>
      <c r="AH15">
        <f t="shared" si="5"/>
        <v>-520.44620856338634</v>
      </c>
      <c r="AI15">
        <f t="shared" si="6"/>
        <v>-562.29423366562435</v>
      </c>
      <c r="AJ15">
        <f t="shared" si="7"/>
        <v>32.761228829419906</v>
      </c>
      <c r="AK15">
        <f t="shared" si="22"/>
        <v>6.5727429866386435</v>
      </c>
      <c r="AL15">
        <f t="shared" si="8"/>
        <v>-522.96026184956577</v>
      </c>
      <c r="AN15">
        <f t="shared" si="9"/>
        <v>0</v>
      </c>
      <c r="AO15">
        <f t="shared" si="9"/>
        <v>0</v>
      </c>
      <c r="AP15">
        <f t="shared" si="9"/>
        <v>-19.070241951278916</v>
      </c>
      <c r="AQ15">
        <f t="shared" si="9"/>
        <v>-237.16854249828785</v>
      </c>
      <c r="AR15">
        <f t="shared" si="9"/>
        <v>-256.23878444956677</v>
      </c>
      <c r="AS15">
        <f t="shared" si="9"/>
        <v>14.929367846437275</v>
      </c>
      <c r="AT15">
        <f t="shared" si="9"/>
        <v>2.9952142002530793</v>
      </c>
      <c r="AU15">
        <f t="shared" si="9"/>
        <v>-238.31420240287639</v>
      </c>
      <c r="AW15">
        <v>12</v>
      </c>
      <c r="AX15">
        <f>IF(Z15&gt;0, (R15*SUMPRODUCT(K15:$K$98, X15:$X$98)-K15*$AZ$3)/Z15, 0)</f>
        <v>1876.2496113684224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6.4830920000000002E-3</v>
      </c>
      <c r="Q16" s="4">
        <f t="shared" si="21"/>
        <v>50</v>
      </c>
      <c r="R16">
        <f t="shared" si="0"/>
        <v>100000</v>
      </c>
      <c r="S16">
        <f t="shared" si="1"/>
        <v>1870.7946258364882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1570.3468166922003</v>
      </c>
      <c r="AC16">
        <f t="shared" si="2"/>
        <v>1539.9722935385967</v>
      </c>
      <c r="AE16">
        <f t="shared" si="3"/>
        <v>0</v>
      </c>
      <c r="AF16">
        <f t="shared" si="4"/>
        <v>0</v>
      </c>
      <c r="AG16">
        <f t="shared" si="4"/>
        <v>-41.158240254459493</v>
      </c>
      <c r="AH16">
        <f t="shared" si="5"/>
        <v>-542.60919351223663</v>
      </c>
      <c r="AI16">
        <f t="shared" si="6"/>
        <v>-583.76743376669617</v>
      </c>
      <c r="AJ16">
        <f t="shared" si="7"/>
        <v>30.374523153603604</v>
      </c>
      <c r="AK16">
        <f t="shared" si="22"/>
        <v>11.149462398514622</v>
      </c>
      <c r="AL16">
        <f t="shared" si="8"/>
        <v>-542.24344821457794</v>
      </c>
      <c r="AN16">
        <f t="shared" si="9"/>
        <v>0</v>
      </c>
      <c r="AO16">
        <f t="shared" si="9"/>
        <v>0</v>
      </c>
      <c r="AP16">
        <f t="shared" si="9"/>
        <v>-17.74279197685529</v>
      </c>
      <c r="AQ16">
        <f t="shared" si="9"/>
        <v>-233.91189675981602</v>
      </c>
      <c r="AR16">
        <f t="shared" si="9"/>
        <v>-251.65468873667132</v>
      </c>
      <c r="AS16">
        <f t="shared" si="9"/>
        <v>13.094069191944387</v>
      </c>
      <c r="AT16">
        <f t="shared" si="9"/>
        <v>4.806390913887066</v>
      </c>
      <c r="AU16">
        <f t="shared" si="9"/>
        <v>-233.75422863083986</v>
      </c>
      <c r="AW16">
        <v>13</v>
      </c>
      <c r="AX16">
        <f>IF(Z16&gt;0, (R16*SUMPRODUCT(K16:$K$98, X16:$X$98)-K16*$AZ$3)/Z16, 0)</f>
        <v>1870.7946258364882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6.8699859999999998E-3</v>
      </c>
      <c r="Q17" s="4">
        <f t="shared" si="21"/>
        <v>50</v>
      </c>
      <c r="R17">
        <f t="shared" si="0"/>
        <v>100000</v>
      </c>
      <c r="S17">
        <f t="shared" si="1"/>
        <v>1882.2477770618061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1539.9722935385967</v>
      </c>
      <c r="AC17">
        <f t="shared" si="2"/>
        <v>1523.2617661253448</v>
      </c>
      <c r="AE17">
        <f t="shared" si="3"/>
        <v>0</v>
      </c>
      <c r="AF17">
        <f t="shared" si="4"/>
        <v>0</v>
      </c>
      <c r="AG17">
        <f t="shared" si="4"/>
        <v>-40.46390131758212</v>
      </c>
      <c r="AH17">
        <f t="shared" si="5"/>
        <v>-565.51306866554626</v>
      </c>
      <c r="AI17">
        <f t="shared" si="6"/>
        <v>-605.97696998312836</v>
      </c>
      <c r="AJ17">
        <f t="shared" si="7"/>
        <v>16.710527413251839</v>
      </c>
      <c r="AK17">
        <f t="shared" si="22"/>
        <v>21.251617650832632</v>
      </c>
      <c r="AL17">
        <f t="shared" si="8"/>
        <v>-568.01482491904392</v>
      </c>
      <c r="AN17">
        <f t="shared" si="9"/>
        <v>0</v>
      </c>
      <c r="AO17">
        <f t="shared" si="9"/>
        <v>0</v>
      </c>
      <c r="AP17">
        <f t="shared" si="9"/>
        <v>-16.397322170149302</v>
      </c>
      <c r="AQ17">
        <f t="shared" si="9"/>
        <v>-229.16475367909035</v>
      </c>
      <c r="AR17">
        <f t="shared" si="9"/>
        <v>-245.56207584923965</v>
      </c>
      <c r="AS17">
        <f t="shared" si="9"/>
        <v>6.7716629565113591</v>
      </c>
      <c r="AT17">
        <f t="shared" si="9"/>
        <v>8.6118641532500799</v>
      </c>
      <c r="AU17">
        <f t="shared" si="9"/>
        <v>-230.1785487394782</v>
      </c>
      <c r="AW17">
        <v>14</v>
      </c>
      <c r="AX17">
        <f>IF(Z17&gt;0, (R17*SUMPRODUCT(K17:$K$98, X17:$X$98)-K17*$AZ$3)/Z17, 0)</f>
        <v>1882.2477770618061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7.3063119999999997E-3</v>
      </c>
      <c r="Q18" s="4">
        <f t="shared" si="21"/>
        <v>50</v>
      </c>
      <c r="R18">
        <f t="shared" si="0"/>
        <v>100000</v>
      </c>
      <c r="S18">
        <f t="shared" si="1"/>
        <v>1913.2639151271346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1523.2617661253448</v>
      </c>
      <c r="AC18">
        <f t="shared" si="2"/>
        <v>1521.5660015595067</v>
      </c>
      <c r="AE18">
        <f t="shared" si="3"/>
        <v>0</v>
      </c>
      <c r="AF18">
        <f t="shared" si="4"/>
        <v>0</v>
      </c>
      <c r="AG18">
        <f t="shared" si="4"/>
        <v>-39.763620416642837</v>
      </c>
      <c r="AH18">
        <f t="shared" si="5"/>
        <v>-591.28377552693212</v>
      </c>
      <c r="AI18">
        <f t="shared" si="6"/>
        <v>-631.047395943575</v>
      </c>
      <c r="AJ18">
        <f t="shared" si="7"/>
        <v>1.6957645658380898</v>
      </c>
      <c r="AK18">
        <f t="shared" si="22"/>
        <v>32.902454148307449</v>
      </c>
      <c r="AL18">
        <f t="shared" si="8"/>
        <v>-596.44917722942944</v>
      </c>
      <c r="AN18">
        <f t="shared" si="9"/>
        <v>0</v>
      </c>
      <c r="AO18">
        <f t="shared" si="9"/>
        <v>0</v>
      </c>
      <c r="AP18">
        <f t="shared" si="9"/>
        <v>-15.036902759152838</v>
      </c>
      <c r="AQ18">
        <f t="shared" si="9"/>
        <v>-223.59826752450147</v>
      </c>
      <c r="AR18">
        <f t="shared" si="9"/>
        <v>-238.6351702836543</v>
      </c>
      <c r="AS18">
        <f t="shared" si="9"/>
        <v>0.64126572509609581</v>
      </c>
      <c r="AT18">
        <f t="shared" si="9"/>
        <v>12.442302747626794</v>
      </c>
      <c r="AU18">
        <f t="shared" si="9"/>
        <v>-225.5516018109314</v>
      </c>
      <c r="AW18">
        <v>15</v>
      </c>
      <c r="AX18">
        <f>IF(Z18&gt;0, (R18*SUMPRODUCT(K18:$K$98, X18:$X$98)-K18*$AZ$3)/Z18, 0)</f>
        <v>1913.2639151271346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7.7977719999999997E-3</v>
      </c>
      <c r="Q19" s="4">
        <f t="shared" si="21"/>
        <v>50</v>
      </c>
      <c r="R19">
        <f t="shared" si="0"/>
        <v>100000</v>
      </c>
      <c r="S19">
        <f t="shared" si="1"/>
        <v>1935.9083561380232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1521.5660015595067</v>
      </c>
      <c r="AC19">
        <f t="shared" si="2"/>
        <v>1512.1735047571578</v>
      </c>
      <c r="AE19">
        <f t="shared" si="3"/>
        <v>0</v>
      </c>
      <c r="AF19">
        <f t="shared" si="4"/>
        <v>0</v>
      </c>
      <c r="AG19">
        <f t="shared" si="4"/>
        <v>-39.055916566572876</v>
      </c>
      <c r="AH19">
        <f t="shared" si="5"/>
        <v>-620.13529180705166</v>
      </c>
      <c r="AI19">
        <f t="shared" si="6"/>
        <v>-659.19120837362448</v>
      </c>
      <c r="AJ19">
        <f t="shared" si="7"/>
        <v>9.3924968023488873</v>
      </c>
      <c r="AK19">
        <f t="shared" si="22"/>
        <v>33.930921834777003</v>
      </c>
      <c r="AL19">
        <f t="shared" si="8"/>
        <v>-615.86778973649859</v>
      </c>
      <c r="AN19">
        <f t="shared" si="9"/>
        <v>0</v>
      </c>
      <c r="AO19">
        <f t="shared" si="9"/>
        <v>0</v>
      </c>
      <c r="AP19">
        <f t="shared" si="9"/>
        <v>-13.773458353314616</v>
      </c>
      <c r="AQ19">
        <f t="shared" si="9"/>
        <v>-218.69689322399466</v>
      </c>
      <c r="AR19">
        <f t="shared" si="9"/>
        <v>-232.47035157730926</v>
      </c>
      <c r="AS19">
        <f t="shared" si="9"/>
        <v>3.3123576378057837</v>
      </c>
      <c r="AT19">
        <f t="shared" si="9"/>
        <v>11.966077866442038</v>
      </c>
      <c r="AU19">
        <f t="shared" si="9"/>
        <v>-217.19191607306144</v>
      </c>
      <c r="AW19">
        <v>16</v>
      </c>
      <c r="AX19">
        <f>IF(Z19&gt;0, (R19*SUMPRODUCT(K19:$K$98, X19:$X$98)-K19*$AZ$3)/Z19, 0)</f>
        <v>1935.9083561380232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8.3605269999999995E-3</v>
      </c>
      <c r="Q20" s="4">
        <f t="shared" si="21"/>
        <v>50</v>
      </c>
      <c r="R20">
        <f t="shared" si="0"/>
        <v>100000</v>
      </c>
      <c r="S20">
        <f t="shared" si="1"/>
        <v>1885.9045592504149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1512.1735047571578</v>
      </c>
      <c r="AC20">
        <f t="shared" si="2"/>
        <v>1446.0674615739149</v>
      </c>
      <c r="AE20">
        <f t="shared" si="3"/>
        <v>0</v>
      </c>
      <c r="AF20">
        <f t="shared" si="4"/>
        <v>0</v>
      </c>
      <c r="AG20">
        <f t="shared" si="4"/>
        <v>-38.338829355942572</v>
      </c>
      <c r="AH20">
        <f t="shared" si="5"/>
        <v>-653.05608992915961</v>
      </c>
      <c r="AI20">
        <f t="shared" si="6"/>
        <v>-691.39491928510222</v>
      </c>
      <c r="AJ20">
        <f t="shared" si="7"/>
        <v>66.106043183242946</v>
      </c>
      <c r="AK20">
        <f t="shared" si="22"/>
        <v>6.5023460704557792</v>
      </c>
      <c r="AL20">
        <f t="shared" si="8"/>
        <v>-618.78653003140346</v>
      </c>
      <c r="AN20">
        <f t="shared" si="9"/>
        <v>0</v>
      </c>
      <c r="AO20">
        <f t="shared" si="9"/>
        <v>0</v>
      </c>
      <c r="AP20">
        <f t="shared" si="9"/>
        <v>-12.824215497804429</v>
      </c>
      <c r="AQ20">
        <f t="shared" si="9"/>
        <v>-218.44516825621244</v>
      </c>
      <c r="AR20">
        <f t="shared" si="9"/>
        <v>-231.26938375401687</v>
      </c>
      <c r="AS20">
        <f t="shared" si="9"/>
        <v>22.112259495937618</v>
      </c>
      <c r="AT20">
        <f t="shared" si="9"/>
        <v>2.1750139127787831</v>
      </c>
      <c r="AU20">
        <f t="shared" si="9"/>
        <v>-206.98211034530047</v>
      </c>
      <c r="AW20">
        <v>17</v>
      </c>
      <c r="AX20">
        <f>IF(Z20&gt;0, (R20*SUMPRODUCT(K20:$K$98, X20:$X$98)-K20*$AZ$3)/Z20, 0)</f>
        <v>1885.9045592504149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9.009787E-3</v>
      </c>
      <c r="Q21" s="4">
        <f t="shared" si="21"/>
        <v>50</v>
      </c>
      <c r="R21">
        <f t="shared" si="0"/>
        <v>100000</v>
      </c>
      <c r="S21">
        <f t="shared" si="1"/>
        <v>1815.3551131632953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1446.0674615739149</v>
      </c>
      <c r="AC21">
        <f t="shared" si="2"/>
        <v>1365.510710688598</v>
      </c>
      <c r="AE21">
        <f t="shared" si="3"/>
        <v>0</v>
      </c>
      <c r="AF21">
        <f t="shared" si="4"/>
        <v>0</v>
      </c>
      <c r="AG21">
        <f t="shared" si="4"/>
        <v>-37.610016376056755</v>
      </c>
      <c r="AH21">
        <f t="shared" si="5"/>
        <v>-690.84937265277949</v>
      </c>
      <c r="AI21">
        <f t="shared" si="6"/>
        <v>-728.4593890288362</v>
      </c>
      <c r="AJ21">
        <f t="shared" si="7"/>
        <v>80.556750885316887</v>
      </c>
      <c r="AK21">
        <f t="shared" si="22"/>
        <v>2.313707938518264</v>
      </c>
      <c r="AL21">
        <f t="shared" si="8"/>
        <v>-645.58893020500102</v>
      </c>
      <c r="AN21">
        <f t="shared" si="9"/>
        <v>0</v>
      </c>
      <c r="AO21">
        <f t="shared" si="9"/>
        <v>0</v>
      </c>
      <c r="AP21">
        <f t="shared" si="9"/>
        <v>-11.963132267733995</v>
      </c>
      <c r="AQ21">
        <f t="shared" si="9"/>
        <v>-219.74790809683697</v>
      </c>
      <c r="AR21">
        <f t="shared" si="9"/>
        <v>-231.71104036457095</v>
      </c>
      <c r="AS21">
        <f t="shared" si="9"/>
        <v>25.623787457680024</v>
      </c>
      <c r="AT21">
        <f t="shared" si="9"/>
        <v>0.73595272654603894</v>
      </c>
      <c r="AU21">
        <f t="shared" si="9"/>
        <v>-205.35130018034488</v>
      </c>
      <c r="AW21">
        <v>18</v>
      </c>
      <c r="AX21">
        <f>IF(Z21&gt;0, (R21*SUMPRODUCT(K21:$K$98, X21:$X$98)-K21*$AZ$3)/Z21, 0)</f>
        <v>1815.3551131632953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9.7579090000000004E-3</v>
      </c>
      <c r="Q22" s="4">
        <f t="shared" si="21"/>
        <v>50</v>
      </c>
      <c r="R22">
        <f t="shared" si="0"/>
        <v>100000</v>
      </c>
      <c r="S22">
        <f t="shared" si="1"/>
        <v>1794.1763670873852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1365.510710688598</v>
      </c>
      <c r="AC22">
        <f t="shared" si="2"/>
        <v>1322.9151711188506</v>
      </c>
      <c r="AE22">
        <f t="shared" si="3"/>
        <v>0</v>
      </c>
      <c r="AF22">
        <f t="shared" si="4"/>
        <v>0</v>
      </c>
      <c r="AG22">
        <f t="shared" si="4"/>
        <v>-36.866921095010113</v>
      </c>
      <c r="AH22">
        <f t="shared" si="5"/>
        <v>-733.99023457214321</v>
      </c>
      <c r="AI22">
        <f t="shared" si="6"/>
        <v>-770.85715566715328</v>
      </c>
      <c r="AJ22">
        <f t="shared" si="7"/>
        <v>42.595539569747416</v>
      </c>
      <c r="AK22">
        <f t="shared" si="22"/>
        <v>28.67572492446056</v>
      </c>
      <c r="AL22">
        <f t="shared" si="8"/>
        <v>-699.58589117294525</v>
      </c>
      <c r="AN22">
        <f t="shared" si="9"/>
        <v>0</v>
      </c>
      <c r="AO22">
        <f t="shared" si="9"/>
        <v>0</v>
      </c>
      <c r="AP22">
        <f t="shared" si="9"/>
        <v>-10.949361147556621</v>
      </c>
      <c r="AQ22">
        <f t="shared" si="9"/>
        <v>-217.99282170590467</v>
      </c>
      <c r="AR22">
        <f t="shared" si="9"/>
        <v>-228.94218285346128</v>
      </c>
      <c r="AS22">
        <f t="shared" si="9"/>
        <v>12.650743055604087</v>
      </c>
      <c r="AT22">
        <f t="shared" si="9"/>
        <v>8.5166013065410642</v>
      </c>
      <c r="AU22">
        <f t="shared" si="9"/>
        <v>-207.7748384913161</v>
      </c>
      <c r="AW22">
        <v>19</v>
      </c>
      <c r="AX22">
        <f>IF(Z22&gt;0, (R22*SUMPRODUCT(K22:$K$98, X22:$X$98)-K22*$AZ$3)/Z22, 0)</f>
        <v>1794.1763670873852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1.0650522000000001E-2</v>
      </c>
      <c r="Q23" s="4">
        <f t="shared" si="21"/>
        <v>50</v>
      </c>
      <c r="R23">
        <f t="shared" si="0"/>
        <v>100000</v>
      </c>
      <c r="S23">
        <f t="shared" si="1"/>
        <v>1900.3352667697538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1322.9151711188506</v>
      </c>
      <c r="AC23">
        <f t="shared" si="2"/>
        <v>1372.2548974920533</v>
      </c>
      <c r="AE23">
        <f t="shared" si="3"/>
        <v>0</v>
      </c>
      <c r="AF23">
        <f t="shared" si="4"/>
        <v>0</v>
      </c>
      <c r="AG23">
        <f t="shared" si="4"/>
        <v>-36.105599929865342</v>
      </c>
      <c r="AH23">
        <f t="shared" si="5"/>
        <v>-785.30390838933863</v>
      </c>
      <c r="AI23">
        <f t="shared" si="6"/>
        <v>-821.40950831920395</v>
      </c>
      <c r="AJ23">
        <f t="shared" si="7"/>
        <v>-49.339726373202666</v>
      </c>
      <c r="AK23">
        <f t="shared" si="22"/>
        <v>92.60406197831955</v>
      </c>
      <c r="AL23">
        <f t="shared" si="8"/>
        <v>-778.14517271408704</v>
      </c>
      <c r="AN23">
        <f t="shared" si="9"/>
        <v>0</v>
      </c>
      <c r="AO23">
        <f t="shared" si="9"/>
        <v>0</v>
      </c>
      <c r="AP23">
        <f t="shared" si="9"/>
        <v>-9.5743313609759433</v>
      </c>
      <c r="AQ23">
        <f t="shared" si="9"/>
        <v>-208.24359247856614</v>
      </c>
      <c r="AR23">
        <f t="shared" si="9"/>
        <v>-217.81792383954209</v>
      </c>
      <c r="AS23">
        <f t="shared" si="9"/>
        <v>-13.083701433421604</v>
      </c>
      <c r="AT23">
        <f t="shared" si="9"/>
        <v>24.556356257063626</v>
      </c>
      <c r="AU23">
        <f t="shared" si="9"/>
        <v>-206.34526901590004</v>
      </c>
      <c r="AW23">
        <v>20</v>
      </c>
      <c r="AX23">
        <f>IF(Z23&gt;0, (R23*SUMPRODUCT(K23:$K$98, X23:$X$98)-K23*$AZ$3)/Z23, 0)</f>
        <v>1900.3352667697538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1.1678121E-2</v>
      </c>
      <c r="Q24" s="4">
        <f t="shared" si="21"/>
        <v>50</v>
      </c>
      <c r="R24">
        <f t="shared" si="0"/>
        <v>100000</v>
      </c>
      <c r="S24">
        <f t="shared" si="1"/>
        <v>1985.5407469081103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1372.2548974920533</v>
      </c>
      <c r="AC24">
        <f t="shared" si="2"/>
        <v>1402.701080084119</v>
      </c>
      <c r="AE24">
        <f t="shared" si="3"/>
        <v>0</v>
      </c>
      <c r="AF24">
        <f t="shared" si="4"/>
        <v>0</v>
      </c>
      <c r="AG24">
        <f t="shared" si="4"/>
        <v>-35.322898365808129</v>
      </c>
      <c r="AH24">
        <f t="shared" si="5"/>
        <v>-843.29112951711807</v>
      </c>
      <c r="AI24">
        <f t="shared" si="6"/>
        <v>-878.61402788292617</v>
      </c>
      <c r="AJ24">
        <f t="shared" si="7"/>
        <v>-30.446182592065725</v>
      </c>
      <c r="AK24">
        <f t="shared" si="22"/>
        <v>96.057842824443739</v>
      </c>
      <c r="AL24">
        <f t="shared" si="8"/>
        <v>-813.00236765054819</v>
      </c>
      <c r="AN24">
        <f t="shared" si="9"/>
        <v>0</v>
      </c>
      <c r="AO24">
        <f t="shared" si="9"/>
        <v>0</v>
      </c>
      <c r="AP24">
        <f t="shared" si="9"/>
        <v>-8.3631945064630457</v>
      </c>
      <c r="AQ24">
        <f t="shared" si="9"/>
        <v>-199.66107165637814</v>
      </c>
      <c r="AR24">
        <f t="shared" si="9"/>
        <v>-208.02426616284117</v>
      </c>
      <c r="AS24">
        <f t="shared" si="9"/>
        <v>-7.2085632486831592</v>
      </c>
      <c r="AT24">
        <f t="shared" si="9"/>
        <v>22.743049426252803</v>
      </c>
      <c r="AU24">
        <f t="shared" si="9"/>
        <v>-192.48977998527155</v>
      </c>
      <c r="AW24">
        <v>21</v>
      </c>
      <c r="AX24">
        <f>IF(Z24&gt;0, (R24*SUMPRODUCT(K24:$K$98, X24:$X$98)-K24*$AZ$3)/Z24, 0)</f>
        <v>1985.5407469081103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1.2859717E-2</v>
      </c>
      <c r="Q25" s="4">
        <f t="shared" si="21"/>
        <v>50</v>
      </c>
      <c r="R25">
        <f t="shared" si="0"/>
        <v>100000</v>
      </c>
      <c r="S25">
        <f t="shared" si="1"/>
        <v>2051.4824905714399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1402.701080084119</v>
      </c>
      <c r="AC25">
        <f t="shared" si="2"/>
        <v>1416.1558790265196</v>
      </c>
      <c r="AE25">
        <f t="shared" si="3"/>
        <v>0</v>
      </c>
      <c r="AF25">
        <f t="shared" si="4"/>
        <v>0</v>
      </c>
      <c r="AG25">
        <f t="shared" si="4"/>
        <v>-34.515426905545993</v>
      </c>
      <c r="AH25">
        <f t="shared" si="5"/>
        <v>-908.48495320811003</v>
      </c>
      <c r="AI25">
        <f t="shared" si="6"/>
        <v>-943.00038011365598</v>
      </c>
      <c r="AJ25">
        <f t="shared" si="7"/>
        <v>-13.454798942400657</v>
      </c>
      <c r="AK25">
        <f t="shared" si="22"/>
        <v>98.189075605888334</v>
      </c>
      <c r="AL25">
        <f t="shared" si="8"/>
        <v>-858.26610345016832</v>
      </c>
      <c r="AN25">
        <f t="shared" si="9"/>
        <v>0</v>
      </c>
      <c r="AO25">
        <f t="shared" si="9"/>
        <v>0</v>
      </c>
      <c r="AP25">
        <f t="shared" si="9"/>
        <v>-7.2964412918119166</v>
      </c>
      <c r="AQ25">
        <f t="shared" si="9"/>
        <v>-192.05056173048115</v>
      </c>
      <c r="AR25">
        <f t="shared" si="9"/>
        <v>-199.34700302229305</v>
      </c>
      <c r="AS25">
        <f t="shared" si="9"/>
        <v>-2.8442977351841763</v>
      </c>
      <c r="AT25">
        <f t="shared" si="9"/>
        <v>20.756829333625554</v>
      </c>
      <c r="AU25">
        <f t="shared" si="9"/>
        <v>-181.43447142385168</v>
      </c>
      <c r="AW25">
        <v>22</v>
      </c>
      <c r="AX25">
        <f>IF(Z25&gt;0, (R25*SUMPRODUCT(K25:$K$98, X25:$X$98)-K25*$AZ$3)/Z25, 0)</f>
        <v>2051.4824905714399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1.4223828000000001E-2</v>
      </c>
      <c r="Q26" s="4">
        <f t="shared" si="21"/>
        <v>50</v>
      </c>
      <c r="R26">
        <f t="shared" si="0"/>
        <v>100000</v>
      </c>
      <c r="S26">
        <f t="shared" si="1"/>
        <v>2099.785382764464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1416.1558790265196</v>
      </c>
      <c r="AC26">
        <f t="shared" si="2"/>
        <v>1414.387344616375</v>
      </c>
      <c r="AE26">
        <f t="shared" si="3"/>
        <v>0</v>
      </c>
      <c r="AF26">
        <f t="shared" si="4"/>
        <v>0</v>
      </c>
      <c r="AG26">
        <f t="shared" si="4"/>
        <v>-33.679331140839473</v>
      </c>
      <c r="AH26">
        <f t="shared" si="5"/>
        <v>-981.88299130211703</v>
      </c>
      <c r="AI26">
        <f t="shared" si="6"/>
        <v>-1015.5623224429565</v>
      </c>
      <c r="AJ26">
        <f t="shared" si="7"/>
        <v>1.768534410144639</v>
      </c>
      <c r="AK26">
        <f t="shared" si="22"/>
        <v>99.130911531856384</v>
      </c>
      <c r="AL26">
        <f t="shared" si="8"/>
        <v>-914.66287650095546</v>
      </c>
      <c r="AN26">
        <f t="shared" si="9"/>
        <v>0</v>
      </c>
      <c r="AO26">
        <f t="shared" si="9"/>
        <v>0</v>
      </c>
      <c r="AP26">
        <f t="shared" si="9"/>
        <v>-6.3568692437026479</v>
      </c>
      <c r="AQ26">
        <f t="shared" si="9"/>
        <v>-185.32736776219735</v>
      </c>
      <c r="AR26">
        <f t="shared" si="9"/>
        <v>-191.6842370059</v>
      </c>
      <c r="AS26">
        <f t="shared" si="9"/>
        <v>0.33380538203877286</v>
      </c>
      <c r="AT26">
        <f t="shared" si="9"/>
        <v>18.710651942043256</v>
      </c>
      <c r="AU26">
        <f t="shared" si="9"/>
        <v>-172.63977968181797</v>
      </c>
      <c r="AW26">
        <v>23</v>
      </c>
      <c r="AX26">
        <f>IF(Z26&gt;0, (R26*SUMPRODUCT(K26:$K$98, X26:$X$98)-K26*$AZ$3)/Z26, 0)</f>
        <v>2099.785382764464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1.5749540999999999E-2</v>
      </c>
      <c r="Q27" s="4">
        <f t="shared" si="21"/>
        <v>50</v>
      </c>
      <c r="R27">
        <f t="shared" si="0"/>
        <v>100000</v>
      </c>
      <c r="S27">
        <f t="shared" si="1"/>
        <v>2131.7661489499246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1414.387344616375</v>
      </c>
      <c r="AC27">
        <f t="shared" si="2"/>
        <v>1398.9546441044795</v>
      </c>
      <c r="AE27">
        <f t="shared" si="3"/>
        <v>0</v>
      </c>
      <c r="AF27">
        <f t="shared" si="4"/>
        <v>0</v>
      </c>
      <c r="AG27">
        <f t="shared" si="4"/>
        <v>-32.812103822775853</v>
      </c>
      <c r="AH27">
        <f t="shared" si="5"/>
        <v>-1060.868013310456</v>
      </c>
      <c r="AI27">
        <f t="shared" si="6"/>
        <v>-1093.680117133232</v>
      </c>
      <c r="AJ27">
        <f t="shared" si="7"/>
        <v>15.432700511895519</v>
      </c>
      <c r="AK27">
        <f t="shared" si="22"/>
        <v>99.007114123146266</v>
      </c>
      <c r="AL27">
        <f t="shared" si="8"/>
        <v>-979.2403024981902</v>
      </c>
      <c r="AN27">
        <f t="shared" si="9"/>
        <v>0</v>
      </c>
      <c r="AO27">
        <f t="shared" si="9"/>
        <v>0</v>
      </c>
      <c r="AP27">
        <f t="shared" si="9"/>
        <v>-5.5296274807859715</v>
      </c>
      <c r="AQ27">
        <f t="shared" si="9"/>
        <v>-178.78173711666756</v>
      </c>
      <c r="AR27">
        <f t="shared" si="9"/>
        <v>-184.31136459745355</v>
      </c>
      <c r="AS27">
        <f t="shared" si="9"/>
        <v>2.600780654426742</v>
      </c>
      <c r="AT27">
        <f t="shared" si="9"/>
        <v>16.685076397589771</v>
      </c>
      <c r="AU27">
        <f t="shared" si="9"/>
        <v>-165.02550754543705</v>
      </c>
      <c r="AW27">
        <v>24</v>
      </c>
      <c r="AX27">
        <f>IF(Z27&gt;0, (R27*SUMPRODUCT(K27:$K$98, X27:$X$98)-K27*$AZ$3)/Z27, 0)</f>
        <v>2131.7661489499246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1.7447312E-2</v>
      </c>
      <c r="Q28" s="4">
        <f t="shared" si="21"/>
        <v>50</v>
      </c>
      <c r="R28">
        <f t="shared" si="0"/>
        <v>100000</v>
      </c>
      <c r="S28">
        <f t="shared" si="1"/>
        <v>2149.4830766132359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1398.9546441044795</v>
      </c>
      <c r="AC28">
        <f t="shared" si="2"/>
        <v>1371.8645741755815</v>
      </c>
      <c r="AE28">
        <f t="shared" si="3"/>
        <v>0</v>
      </c>
      <c r="AF28">
        <f t="shared" si="4"/>
        <v>0</v>
      </c>
      <c r="AG28">
        <f t="shared" si="4"/>
        <v>-31.91149977177573</v>
      </c>
      <c r="AH28">
        <f t="shared" si="5"/>
        <v>-1144.9660255447259</v>
      </c>
      <c r="AI28">
        <f t="shared" si="6"/>
        <v>-1176.8775253165015</v>
      </c>
      <c r="AJ28">
        <f t="shared" si="7"/>
        <v>27.090069928897947</v>
      </c>
      <c r="AK28">
        <f t="shared" si="22"/>
        <v>97.926825087313574</v>
      </c>
      <c r="AL28">
        <f t="shared" si="8"/>
        <v>-1051.86063030029</v>
      </c>
      <c r="AN28">
        <f t="shared" si="9"/>
        <v>0</v>
      </c>
      <c r="AO28">
        <f t="shared" si="9"/>
        <v>0</v>
      </c>
      <c r="AP28">
        <f t="shared" si="9"/>
        <v>-4.8016554197116648</v>
      </c>
      <c r="AQ28">
        <f t="shared" si="9"/>
        <v>-172.28059982329793</v>
      </c>
      <c r="AR28">
        <f t="shared" si="9"/>
        <v>-177.08225524300957</v>
      </c>
      <c r="AS28">
        <f t="shared" si="9"/>
        <v>4.0761851377950018</v>
      </c>
      <c r="AT28">
        <f t="shared" si="9"/>
        <v>14.734840849803479</v>
      </c>
      <c r="AU28">
        <f t="shared" si="9"/>
        <v>-158.2712292554111</v>
      </c>
      <c r="AW28">
        <v>25</v>
      </c>
      <c r="AX28">
        <f>IF(Z28&gt;0, (R28*SUMPRODUCT(K28:$K$98, X28:$X$98)-K28*$AZ$3)/Z28, 0)</f>
        <v>2149.4830766132359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1.9300032000000002E-2</v>
      </c>
      <c r="Q29" s="4">
        <f t="shared" si="21"/>
        <v>50</v>
      </c>
      <c r="R29">
        <f t="shared" si="0"/>
        <v>100000</v>
      </c>
      <c r="S29">
        <f t="shared" si="1"/>
        <v>2154.8969638298495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1371.8645741755815</v>
      </c>
      <c r="AC29">
        <f t="shared" si="2"/>
        <v>1335.0229629127916</v>
      </c>
      <c r="AE29">
        <f t="shared" si="3"/>
        <v>0</v>
      </c>
      <c r="AF29">
        <f t="shared" si="4"/>
        <v>0</v>
      </c>
      <c r="AG29">
        <f t="shared" si="4"/>
        <v>-30.97649180729471</v>
      </c>
      <c r="AH29">
        <f t="shared" si="5"/>
        <v>-1231.7859335265287</v>
      </c>
      <c r="AI29">
        <f t="shared" si="6"/>
        <v>-1262.7624253338233</v>
      </c>
      <c r="AJ29">
        <f t="shared" si="7"/>
        <v>36.841611262789911</v>
      </c>
      <c r="AK29">
        <f t="shared" si="22"/>
        <v>96.030520192290723</v>
      </c>
      <c r="AL29">
        <f t="shared" si="8"/>
        <v>-1129.8902938787428</v>
      </c>
      <c r="AN29">
        <f t="shared" si="9"/>
        <v>0</v>
      </c>
      <c r="AO29">
        <f t="shared" si="9"/>
        <v>0</v>
      </c>
      <c r="AP29">
        <f t="shared" si="9"/>
        <v>-4.161577466304589</v>
      </c>
      <c r="AQ29">
        <f t="shared" si="9"/>
        <v>-165.48589866680101</v>
      </c>
      <c r="AR29">
        <f t="shared" si="9"/>
        <v>-169.64747613310558</v>
      </c>
      <c r="AS29">
        <f t="shared" si="9"/>
        <v>4.9495346408941776</v>
      </c>
      <c r="AT29">
        <f t="shared" si="9"/>
        <v>12.901346330498063</v>
      </c>
      <c r="AU29">
        <f t="shared" si="9"/>
        <v>-151.79659516171336</v>
      </c>
      <c r="AW29">
        <v>26</v>
      </c>
      <c r="AX29">
        <f>IF(Z29&gt;0, (R29*SUMPRODUCT(K29:$K$98, X29:$X$98)-K29*$AZ$3)/Z29, 0)</f>
        <v>2154.8969638298495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2.1337168E-2</v>
      </c>
      <c r="Q30" s="4">
        <f t="shared" si="21"/>
        <v>50</v>
      </c>
      <c r="R30">
        <f t="shared" si="0"/>
        <v>100000</v>
      </c>
      <c r="S30">
        <f t="shared" si="1"/>
        <v>2150.3605182281908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1335.0229629127916</v>
      </c>
      <c r="AC30">
        <f t="shared" si="2"/>
        <v>1290.4647326035877</v>
      </c>
      <c r="AE30">
        <f t="shared" si="3"/>
        <v>0</v>
      </c>
      <c r="AF30">
        <f t="shared" si="4"/>
        <v>0</v>
      </c>
      <c r="AG30">
        <f t="shared" si="4"/>
        <v>-30.005776279478891</v>
      </c>
      <c r="AH30">
        <f t="shared" si="5"/>
        <v>-1321.9012194857416</v>
      </c>
      <c r="AI30">
        <f t="shared" si="6"/>
        <v>-1351.9069957652205</v>
      </c>
      <c r="AJ30">
        <f t="shared" si="7"/>
        <v>44.558230309203964</v>
      </c>
      <c r="AK30">
        <f t="shared" si="22"/>
        <v>93.451607403895423</v>
      </c>
      <c r="AL30">
        <f t="shared" si="8"/>
        <v>-1213.8971580521211</v>
      </c>
      <c r="AN30">
        <f t="shared" si="9"/>
        <v>0</v>
      </c>
      <c r="AO30">
        <f t="shared" si="9"/>
        <v>0</v>
      </c>
      <c r="AP30">
        <f t="shared" si="9"/>
        <v>-3.5992548340160604</v>
      </c>
      <c r="AQ30">
        <f t="shared" si="9"/>
        <v>-158.56478132777741</v>
      </c>
      <c r="AR30">
        <f t="shared" si="9"/>
        <v>-162.16403616179346</v>
      </c>
      <c r="AS30">
        <f t="shared" si="9"/>
        <v>5.3448517492708758</v>
      </c>
      <c r="AT30">
        <f t="shared" si="9"/>
        <v>11.209713308603098</v>
      </c>
      <c r="AU30">
        <f t="shared" si="9"/>
        <v>-145.60947110391947</v>
      </c>
      <c r="AW30">
        <v>27</v>
      </c>
      <c r="AX30">
        <f>IF(Z30&gt;0, (R30*SUMPRODUCT(K30:$K$98, X30:$X$98)-K30*$AZ$3)/Z30, 0)</f>
        <v>2150.3605182281908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2.3628113999999999E-2</v>
      </c>
      <c r="Q31" s="4">
        <f t="shared" si="21"/>
        <v>50</v>
      </c>
      <c r="R31">
        <f t="shared" si="0"/>
        <v>100000</v>
      </c>
      <c r="S31">
        <f t="shared" si="1"/>
        <v>2137.949202217007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1290.4647326035877</v>
      </c>
      <c r="AC31">
        <f t="shared" si="2"/>
        <v>1239.8710837379504</v>
      </c>
      <c r="AE31">
        <f t="shared" si="3"/>
        <v>0</v>
      </c>
      <c r="AF31">
        <f t="shared" si="4"/>
        <v>0</v>
      </c>
      <c r="AG31">
        <f t="shared" si="4"/>
        <v>-28.996738614094081</v>
      </c>
      <c r="AH31">
        <f t="shared" si="5"/>
        <v>-1417.959805180046</v>
      </c>
      <c r="AI31">
        <f t="shared" si="6"/>
        <v>-1446.9565437941401</v>
      </c>
      <c r="AJ31">
        <f t="shared" si="7"/>
        <v>50.593648865637306</v>
      </c>
      <c r="AK31">
        <f t="shared" si="22"/>
        <v>90.332531282251139</v>
      </c>
      <c r="AL31">
        <f t="shared" si="8"/>
        <v>-1306.0303636462515</v>
      </c>
      <c r="AN31">
        <f t="shared" si="9"/>
        <v>0</v>
      </c>
      <c r="AO31">
        <f t="shared" si="9"/>
        <v>0</v>
      </c>
      <c r="AP31">
        <f t="shared" si="9"/>
        <v>-3.105552394770283</v>
      </c>
      <c r="AQ31">
        <f t="shared" si="9"/>
        <v>-151.86357773782595</v>
      </c>
      <c r="AR31">
        <f t="shared" si="9"/>
        <v>-154.96913013259623</v>
      </c>
      <c r="AS31">
        <f t="shared" si="9"/>
        <v>5.4185827408354399</v>
      </c>
      <c r="AT31">
        <f t="shared" si="9"/>
        <v>9.6746193626376193</v>
      </c>
      <c r="AU31">
        <f t="shared" si="9"/>
        <v>-139.87592802912314</v>
      </c>
      <c r="AW31">
        <v>28</v>
      </c>
      <c r="AX31">
        <f>IF(Z31&gt;0, (R31*SUMPRODUCT(K31:$K$98, X31:$X$98)-K31*$AZ$3)/Z31, 0)</f>
        <v>2137.949202217007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2.6203289000000001E-2</v>
      </c>
      <c r="Q32" s="4">
        <f t="shared" si="21"/>
        <v>50</v>
      </c>
      <c r="R32">
        <f t="shared" si="0"/>
        <v>100000</v>
      </c>
      <c r="S32">
        <f t="shared" si="1"/>
        <v>2119.0323518060545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1239.8710837379504</v>
      </c>
      <c r="AC32">
        <f t="shared" si="2"/>
        <v>1184.4103028413201</v>
      </c>
      <c r="AE32">
        <f t="shared" si="3"/>
        <v>0</v>
      </c>
      <c r="AF32">
        <f t="shared" si="4"/>
        <v>0</v>
      </c>
      <c r="AG32">
        <f t="shared" si="4"/>
        <v>-27.94696130599057</v>
      </c>
      <c r="AH32">
        <f t="shared" si="5"/>
        <v>-1519.6198439251334</v>
      </c>
      <c r="AI32">
        <f t="shared" si="6"/>
        <v>-1547.5668052311239</v>
      </c>
      <c r="AJ32">
        <f t="shared" si="7"/>
        <v>55.46078089663024</v>
      </c>
      <c r="AK32">
        <f t="shared" si="22"/>
        <v>86.790975861656534</v>
      </c>
      <c r="AL32">
        <f t="shared" si="8"/>
        <v>-1405.3150484728371</v>
      </c>
      <c r="AN32">
        <f t="shared" si="9"/>
        <v>0</v>
      </c>
      <c r="AO32">
        <f t="shared" si="9"/>
        <v>0</v>
      </c>
      <c r="AP32">
        <f t="shared" si="9"/>
        <v>-2.6724296284980102</v>
      </c>
      <c r="AQ32">
        <f t="shared" si="9"/>
        <v>-145.31372661572823</v>
      </c>
      <c r="AR32">
        <f t="shared" si="9"/>
        <v>-147.98615624422624</v>
      </c>
      <c r="AS32">
        <f t="shared" si="9"/>
        <v>5.3034400579364771</v>
      </c>
      <c r="AT32">
        <f t="shared" si="9"/>
        <v>8.2993915810528023</v>
      </c>
      <c r="AU32">
        <f t="shared" si="9"/>
        <v>-134.38332460523696</v>
      </c>
      <c r="AW32">
        <v>29</v>
      </c>
      <c r="AX32">
        <f>IF(Z32&gt;0, (R32*SUMPRODUCT(K32:$K$98, X32:$X$98)-K32*$AZ$3)/Z32, 0)</f>
        <v>2119.0323518060545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2.9108322999999998E-2</v>
      </c>
      <c r="Q33" s="4">
        <f t="shared" si="21"/>
        <v>50</v>
      </c>
      <c r="R33">
        <f t="shared" si="0"/>
        <v>100000</v>
      </c>
      <c r="S33">
        <f t="shared" si="1"/>
        <v>2094.9772781373549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1184.4103028413201</v>
      </c>
      <c r="AC33">
        <f t="shared" si="2"/>
        <v>1125.1705019766605</v>
      </c>
      <c r="AE33">
        <f t="shared" si="3"/>
        <v>0</v>
      </c>
      <c r="AF33">
        <f t="shared" si="4"/>
        <v>0</v>
      </c>
      <c r="AG33">
        <f t="shared" si="4"/>
        <v>-26.854002516367387</v>
      </c>
      <c r="AH33">
        <f t="shared" si="5"/>
        <v>-1626.9783531265507</v>
      </c>
      <c r="AI33">
        <f t="shared" si="6"/>
        <v>-1653.8323556429182</v>
      </c>
      <c r="AJ33">
        <f t="shared" si="7"/>
        <v>59.239800864659628</v>
      </c>
      <c r="AK33">
        <f t="shared" si="22"/>
        <v>82.908721198892422</v>
      </c>
      <c r="AL33">
        <f t="shared" si="8"/>
        <v>-1511.6838335793661</v>
      </c>
      <c r="AN33">
        <f t="shared" si="9"/>
        <v>0</v>
      </c>
      <c r="AO33">
        <f t="shared" si="9"/>
        <v>0</v>
      </c>
      <c r="AP33">
        <f t="shared" si="9"/>
        <v>-2.2927815958856606</v>
      </c>
      <c r="AQ33">
        <f t="shared" si="9"/>
        <v>-138.91061575194658</v>
      </c>
      <c r="AR33">
        <f t="shared" si="9"/>
        <v>-141.20339734783224</v>
      </c>
      <c r="AS33">
        <f t="shared" si="9"/>
        <v>5.0578652133378998</v>
      </c>
      <c r="AT33">
        <f t="shared" si="9"/>
        <v>7.0787060508904007</v>
      </c>
      <c r="AU33">
        <f t="shared" si="9"/>
        <v>-129.06682608360396</v>
      </c>
      <c r="AW33">
        <v>30</v>
      </c>
      <c r="AX33">
        <f>IF(Z33&gt;0, (R33*SUMPRODUCT(K33:$K$98, X33:$X$98)-K33*$AZ$3)/Z33, 0)</f>
        <v>2094.9772781373549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3.2245303000000003E-2</v>
      </c>
      <c r="Q34" s="4">
        <f t="shared" si="21"/>
        <v>50</v>
      </c>
      <c r="R34">
        <f t="shared" si="0"/>
        <v>100000</v>
      </c>
      <c r="S34">
        <f t="shared" si="1"/>
        <v>2066.7385857446984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1125.1705019766605</v>
      </c>
      <c r="AC34">
        <f t="shared" si="2"/>
        <v>1063.1116056453102</v>
      </c>
      <c r="AE34">
        <f t="shared" si="3"/>
        <v>0</v>
      </c>
      <c r="AF34">
        <f t="shared" si="4"/>
        <v>0</v>
      </c>
      <c r="AG34">
        <f t="shared" si="4"/>
        <v>-25.71954704330069</v>
      </c>
      <c r="AH34">
        <f t="shared" si="5"/>
        <v>-1731.8308958060579</v>
      </c>
      <c r="AI34">
        <f t="shared" si="6"/>
        <v>-1757.5504428493587</v>
      </c>
      <c r="AJ34">
        <f t="shared" si="7"/>
        <v>62.058896331350297</v>
      </c>
      <c r="AK34">
        <f t="shared" si="22"/>
        <v>78.76193513836624</v>
      </c>
      <c r="AL34">
        <f t="shared" si="8"/>
        <v>-1616.7296113796422</v>
      </c>
      <c r="AN34">
        <f t="shared" si="9"/>
        <v>0</v>
      </c>
      <c r="AO34">
        <f t="shared" si="9"/>
        <v>0</v>
      </c>
      <c r="AP34">
        <f t="shared" si="9"/>
        <v>-1.9606449487987925</v>
      </c>
      <c r="AQ34">
        <f t="shared" si="9"/>
        <v>-132.02042370027979</v>
      </c>
      <c r="AR34">
        <f t="shared" si="9"/>
        <v>-133.98106864907859</v>
      </c>
      <c r="AS34">
        <f t="shared" si="9"/>
        <v>4.730855540155531</v>
      </c>
      <c r="AT34">
        <f t="shared" si="9"/>
        <v>6.0041566838899518</v>
      </c>
      <c r="AU34">
        <f t="shared" ref="AU34:AU69" si="23">AL34*$K34</f>
        <v>-123.2460564250331</v>
      </c>
      <c r="AW34">
        <v>31</v>
      </c>
      <c r="AX34">
        <f>IF(Z34&gt;0, (R34*SUMPRODUCT(K34:$K$98, X34:$X$98)-K34*$AZ$3)/Z34, 0)</f>
        <v>2066.7385857446984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3.5522971E-2</v>
      </c>
      <c r="Q35" s="4">
        <f t="shared" si="21"/>
        <v>50</v>
      </c>
      <c r="R35">
        <f t="shared" si="0"/>
        <v>100000</v>
      </c>
      <c r="S35">
        <f t="shared" si="1"/>
        <v>2036.1732035020566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1063.1116056453102</v>
      </c>
      <c r="AC35">
        <f t="shared" si="2"/>
        <v>999.70878857056323</v>
      </c>
      <c r="AE35">
        <f t="shared" si="3"/>
        <v>0</v>
      </c>
      <c r="AF35">
        <f t="shared" ref="AF35:AG69" si="24">-$Z35*P35</f>
        <v>0</v>
      </c>
      <c r="AG35">
        <f t="shared" si="24"/>
        <v>-24.548716849115372</v>
      </c>
      <c r="AH35">
        <f t="shared" si="5"/>
        <v>-1827.2694475046123</v>
      </c>
      <c r="AI35">
        <f t="shared" ref="AI35:AI66" si="25">SUM(AE35:AH35)</f>
        <v>-1851.8181643537278</v>
      </c>
      <c r="AJ35">
        <f t="shared" si="7"/>
        <v>63.402817074746963</v>
      </c>
      <c r="AK35">
        <f t="shared" si="22"/>
        <v>74.417812395171723</v>
      </c>
      <c r="AL35">
        <f t="shared" si="8"/>
        <v>-1713.9975348838091</v>
      </c>
      <c r="AN35">
        <f t="shared" ref="AN35:AT69" si="26">AE35*$K35</f>
        <v>0</v>
      </c>
      <c r="AO35">
        <f t="shared" si="26"/>
        <v>0</v>
      </c>
      <c r="AP35">
        <f t="shared" si="26"/>
        <v>-1.6708844336190432</v>
      </c>
      <c r="AQ35">
        <f t="shared" si="26"/>
        <v>-124.3713101026357</v>
      </c>
      <c r="AR35">
        <f t="shared" si="26"/>
        <v>-126.04219453625475</v>
      </c>
      <c r="AS35">
        <f t="shared" si="26"/>
        <v>4.3154508135364287</v>
      </c>
      <c r="AT35">
        <f t="shared" si="26"/>
        <v>5.0651757107848798</v>
      </c>
      <c r="AU35">
        <f t="shared" si="23"/>
        <v>-116.66156801193344</v>
      </c>
      <c r="AW35">
        <v>32</v>
      </c>
      <c r="AX35">
        <f>IF(Z35&gt;0, (R35*SUMPRODUCT(K35:$K$98, X35:$X$98)-K35*$AZ$3)/Z35, 0)</f>
        <v>2036.1732035020566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4.8051124000000001E-2</v>
      </c>
      <c r="Q36" s="4">
        <f t="shared" si="21"/>
        <v>50</v>
      </c>
      <c r="R36">
        <f t="shared" si="0"/>
        <v>100000</v>
      </c>
      <c r="S36">
        <f t="shared" si="1"/>
        <v>2025.2074302155479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999.70878857056323</v>
      </c>
      <c r="AC36">
        <f t="shared" si="2"/>
        <v>936.6031986692966</v>
      </c>
      <c r="AE36">
        <f t="shared" si="3"/>
        <v>0</v>
      </c>
      <c r="AF36">
        <f t="shared" si="24"/>
        <v>0</v>
      </c>
      <c r="AG36">
        <f t="shared" si="24"/>
        <v>-23.123636243266489</v>
      </c>
      <c r="AH36">
        <f t="shared" si="5"/>
        <v>-2359.186874715464</v>
      </c>
      <c r="AI36">
        <f t="shared" si="25"/>
        <v>-2382.3105109587304</v>
      </c>
      <c r="AJ36">
        <f t="shared" si="7"/>
        <v>63.105589901266626</v>
      </c>
      <c r="AK36">
        <f t="shared" si="22"/>
        <v>69.979615199939431</v>
      </c>
      <c r="AL36">
        <f t="shared" si="8"/>
        <v>-2249.2253058575243</v>
      </c>
      <c r="AN36">
        <f t="shared" si="26"/>
        <v>0</v>
      </c>
      <c r="AO36">
        <f t="shared" si="26"/>
        <v>0</v>
      </c>
      <c r="AP36">
        <f t="shared" si="26"/>
        <v>-1.4052568876547806</v>
      </c>
      <c r="AQ36">
        <f t="shared" si="26"/>
        <v>-143.37120555267572</v>
      </c>
      <c r="AR36">
        <f t="shared" si="26"/>
        <v>-144.77646244033048</v>
      </c>
      <c r="AS36">
        <f t="shared" si="26"/>
        <v>3.8350181574100839</v>
      </c>
      <c r="AT36">
        <f t="shared" si="26"/>
        <v>4.252762637354758</v>
      </c>
      <c r="AU36">
        <f t="shared" si="23"/>
        <v>-136.68868164556562</v>
      </c>
      <c r="AW36">
        <v>33</v>
      </c>
      <c r="AX36">
        <f>IF(Z36&gt;0, (R36*SUMPRODUCT(K36:$K$98, X36:$X$98)-K36*$AZ$3)/Z36, 0)</f>
        <v>2025.2074302155479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6.1583839000000001E-2</v>
      </c>
      <c r="Q37" s="4">
        <f t="shared" si="21"/>
        <v>50</v>
      </c>
      <c r="R37">
        <f t="shared" si="0"/>
        <v>100000</v>
      </c>
      <c r="S37">
        <f t="shared" si="1"/>
        <v>1974.8448978509107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936.6031986692966</v>
      </c>
      <c r="AC37">
        <f t="shared" si="2"/>
        <v>847.93352901069989</v>
      </c>
      <c r="AE37">
        <f t="shared" si="3"/>
        <v>0</v>
      </c>
      <c r="AF37">
        <f t="shared" si="24"/>
        <v>0</v>
      </c>
      <c r="AG37">
        <f t="shared" si="24"/>
        <v>-21.468357589333934</v>
      </c>
      <c r="AH37">
        <f t="shared" si="5"/>
        <v>-2848.0845829997766</v>
      </c>
      <c r="AI37">
        <f t="shared" si="25"/>
        <v>-2869.5529405891107</v>
      </c>
      <c r="AJ37">
        <f t="shared" si="7"/>
        <v>88.669669658596717</v>
      </c>
      <c r="AK37">
        <f t="shared" si="22"/>
        <v>65.562223906850775</v>
      </c>
      <c r="AL37">
        <f t="shared" si="8"/>
        <v>-2715.3210470236631</v>
      </c>
      <c r="AN37">
        <f t="shared" si="26"/>
        <v>0</v>
      </c>
      <c r="AO37">
        <f t="shared" si="26"/>
        <v>0</v>
      </c>
      <c r="AP37">
        <f t="shared" si="26"/>
        <v>-1.1648778614779103</v>
      </c>
      <c r="AQ37">
        <f t="shared" si="26"/>
        <v>-154.53770343388052</v>
      </c>
      <c r="AR37">
        <f t="shared" si="26"/>
        <v>-155.70258129535844</v>
      </c>
      <c r="AS37">
        <f t="shared" si="26"/>
        <v>4.8112360128180391</v>
      </c>
      <c r="AT37">
        <f t="shared" si="26"/>
        <v>3.5574208628000465</v>
      </c>
      <c r="AU37">
        <f t="shared" si="23"/>
        <v>-147.33392441974036</v>
      </c>
      <c r="AW37">
        <v>34</v>
      </c>
      <c r="AX37">
        <f>IF(Z37&gt;0, (R37*SUMPRODUCT(K37:$K$98, X37:$X$98)-K37*$AZ$3)/Z37, 0)</f>
        <v>1974.8448978509107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7.6495508000000004E-2</v>
      </c>
      <c r="Q38" s="4">
        <f t="shared" si="21"/>
        <v>50</v>
      </c>
      <c r="R38">
        <f t="shared" si="0"/>
        <v>100000</v>
      </c>
      <c r="S38">
        <f t="shared" si="1"/>
        <v>1892.3557913926786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847.93352901069989</v>
      </c>
      <c r="AC38">
        <f t="shared" si="2"/>
        <v>742.23648262510414</v>
      </c>
      <c r="AE38">
        <f t="shared" si="3"/>
        <v>0</v>
      </c>
      <c r="AF38">
        <f t="shared" si="24"/>
        <v>0</v>
      </c>
      <c r="AG38">
        <f t="shared" si="24"/>
        <v>-19.611441093718838</v>
      </c>
      <c r="AH38">
        <f t="shared" si="5"/>
        <v>-3284.4658394435096</v>
      </c>
      <c r="AI38">
        <f t="shared" si="25"/>
        <v>-3304.0772805372285</v>
      </c>
      <c r="AJ38">
        <f t="shared" si="7"/>
        <v>105.69704638559574</v>
      </c>
      <c r="AK38">
        <f t="shared" si="22"/>
        <v>59.355347030748995</v>
      </c>
      <c r="AL38">
        <f t="shared" si="8"/>
        <v>-3139.0248871208842</v>
      </c>
      <c r="AN38">
        <f t="shared" si="26"/>
        <v>0</v>
      </c>
      <c r="AO38">
        <f t="shared" si="26"/>
        <v>0</v>
      </c>
      <c r="AP38">
        <f t="shared" si="26"/>
        <v>-0.95010817776020062</v>
      </c>
      <c r="AQ38">
        <f t="shared" si="26"/>
        <v>-159.12129244947567</v>
      </c>
      <c r="AR38">
        <f t="shared" si="26"/>
        <v>-160.07140062723587</v>
      </c>
      <c r="AS38">
        <f t="shared" si="26"/>
        <v>5.1206654144461368</v>
      </c>
      <c r="AT38">
        <f t="shared" si="26"/>
        <v>2.8755663766989135</v>
      </c>
      <c r="AU38">
        <f t="shared" si="23"/>
        <v>-152.07516883609085</v>
      </c>
      <c r="AW38">
        <v>35</v>
      </c>
      <c r="AX38">
        <f>IF(Z38&gt;0, (R38*SUMPRODUCT(K38:$K$98, X38:$X$98)-K38*$AZ$3)/Z38, 0)</f>
        <v>1892.3557913926786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9.2986215999999997E-2</v>
      </c>
      <c r="Q39" s="4">
        <f t="shared" si="21"/>
        <v>50</v>
      </c>
      <c r="R39">
        <f t="shared" si="0"/>
        <v>100000</v>
      </c>
      <c r="S39">
        <f t="shared" si="1"/>
        <v>1781.2995462452873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742.23648262510414</v>
      </c>
      <c r="AC39">
        <f t="shared" si="2"/>
        <v>626.72291968302557</v>
      </c>
      <c r="AE39">
        <f t="shared" si="3"/>
        <v>0</v>
      </c>
      <c r="AF39">
        <f t="shared" si="24"/>
        <v>0</v>
      </c>
      <c r="AG39">
        <f t="shared" si="24"/>
        <v>-17.591732985169834</v>
      </c>
      <c r="AH39">
        <f t="shared" si="5"/>
        <v>-3647.1873952236319</v>
      </c>
      <c r="AI39">
        <f t="shared" si="25"/>
        <v>-3664.7791282088019</v>
      </c>
      <c r="AJ39">
        <f t="shared" si="7"/>
        <v>115.51356294207858</v>
      </c>
      <c r="AK39">
        <f t="shared" si="22"/>
        <v>51.956553783757293</v>
      </c>
      <c r="AL39">
        <f t="shared" si="8"/>
        <v>-3497.3090114829661</v>
      </c>
      <c r="AN39">
        <f t="shared" si="26"/>
        <v>0</v>
      </c>
      <c r="AO39">
        <f t="shared" si="26"/>
        <v>0</v>
      </c>
      <c r="AP39">
        <f t="shared" si="26"/>
        <v>-0.7609465461982341</v>
      </c>
      <c r="AQ39">
        <f t="shared" si="26"/>
        <v>-157.76243614388642</v>
      </c>
      <c r="AR39">
        <f t="shared" si="26"/>
        <v>-158.52338269008465</v>
      </c>
      <c r="AS39">
        <f t="shared" si="26"/>
        <v>4.996645119268698</v>
      </c>
      <c r="AT39">
        <f t="shared" si="26"/>
        <v>2.2474283907925749</v>
      </c>
      <c r="AU39">
        <f t="shared" si="23"/>
        <v>-151.27930918002338</v>
      </c>
      <c r="AW39">
        <v>36</v>
      </c>
      <c r="AX39">
        <f>IF(Z39&gt;0, (R39*SUMPRODUCT(K39:$K$98, X39:$X$98)-K39*$AZ$3)/Z39, 0)</f>
        <v>1781.2995462452873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0.109364504</v>
      </c>
      <c r="Q40" s="4">
        <f t="shared" si="21"/>
        <v>50</v>
      </c>
      <c r="R40">
        <f t="shared" si="0"/>
        <v>100000</v>
      </c>
      <c r="S40">
        <f t="shared" si="1"/>
        <v>1639.2302063916761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626.72291968302557</v>
      </c>
      <c r="AC40">
        <f t="shared" si="2"/>
        <v>507.89595631360089</v>
      </c>
      <c r="AE40">
        <f t="shared" si="3"/>
        <v>0</v>
      </c>
      <c r="AF40">
        <f t="shared" si="24"/>
        <v>0</v>
      </c>
      <c r="AG40">
        <f t="shared" si="24"/>
        <v>-15.491904502894597</v>
      </c>
      <c r="AH40">
        <f t="shared" si="5"/>
        <v>-3847.8223048470759</v>
      </c>
      <c r="AI40">
        <f t="shared" si="25"/>
        <v>-3863.3142093499705</v>
      </c>
      <c r="AJ40">
        <f t="shared" si="7"/>
        <v>118.82696336942467</v>
      </c>
      <c r="AK40">
        <f t="shared" si="22"/>
        <v>43.870604377811794</v>
      </c>
      <c r="AL40">
        <f t="shared" si="8"/>
        <v>-3700.6166416027336</v>
      </c>
      <c r="AN40">
        <f t="shared" si="26"/>
        <v>0</v>
      </c>
      <c r="AO40">
        <f t="shared" si="26"/>
        <v>0</v>
      </c>
      <c r="AP40">
        <f t="shared" si="26"/>
        <v>-0.59831833851854344</v>
      </c>
      <c r="AQ40">
        <f t="shared" si="26"/>
        <v>-148.60810999193382</v>
      </c>
      <c r="AR40">
        <f t="shared" si="26"/>
        <v>-149.20642833045235</v>
      </c>
      <c r="AS40">
        <f t="shared" si="26"/>
        <v>4.5892582981720516</v>
      </c>
      <c r="AT40">
        <f t="shared" si="26"/>
        <v>1.6943421718247911</v>
      </c>
      <c r="AU40">
        <f t="shared" si="23"/>
        <v>-142.9228278604555</v>
      </c>
      <c r="AW40">
        <v>37</v>
      </c>
      <c r="AX40">
        <f>IF(Z40&gt;0, (R40*SUMPRODUCT(K40:$K$98, X40:$X$98)-K40*$AZ$3)/Z40, 0)</f>
        <v>1639.2302063916761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0.12705264299999999</v>
      </c>
      <c r="Q41" s="4">
        <f t="shared" si="21"/>
        <v>50</v>
      </c>
      <c r="R41">
        <f t="shared" si="0"/>
        <v>100000</v>
      </c>
      <c r="S41">
        <f t="shared" si="1"/>
        <v>1473.7847318891172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507.89595631360089</v>
      </c>
      <c r="AC41">
        <f t="shared" si="2"/>
        <v>394.05166129886567</v>
      </c>
      <c r="AE41">
        <f t="shared" si="3"/>
        <v>0</v>
      </c>
      <c r="AF41">
        <f t="shared" si="24"/>
        <v>0</v>
      </c>
      <c r="AG41">
        <f t="shared" si="24"/>
        <v>-13.368698045669291</v>
      </c>
      <c r="AH41">
        <f t="shared" si="5"/>
        <v>-3936.5748243927192</v>
      </c>
      <c r="AI41">
        <f t="shared" si="25"/>
        <v>-3949.9435224383883</v>
      </c>
      <c r="AJ41">
        <f t="shared" si="7"/>
        <v>113.84429501473522</v>
      </c>
      <c r="AK41">
        <f t="shared" si="22"/>
        <v>35.552716941952063</v>
      </c>
      <c r="AL41">
        <f t="shared" si="8"/>
        <v>-3800.5465104817013</v>
      </c>
      <c r="AN41">
        <f t="shared" si="26"/>
        <v>0</v>
      </c>
      <c r="AO41">
        <f t="shared" si="26"/>
        <v>0</v>
      </c>
      <c r="AP41">
        <f t="shared" si="26"/>
        <v>-0.46099752577607883</v>
      </c>
      <c r="AQ41">
        <f t="shared" si="26"/>
        <v>-135.7462969002672</v>
      </c>
      <c r="AR41">
        <f t="shared" si="26"/>
        <v>-136.20729442604329</v>
      </c>
      <c r="AS41">
        <f t="shared" si="26"/>
        <v>3.9257329431953272</v>
      </c>
      <c r="AT41">
        <f t="shared" si="26"/>
        <v>1.2259768669220956</v>
      </c>
      <c r="AU41">
        <f t="shared" si="23"/>
        <v>-131.05558461592585</v>
      </c>
      <c r="AW41">
        <v>38</v>
      </c>
      <c r="AX41">
        <f>IF(Z41&gt;0, (R41*SUMPRODUCT(K41:$K$98, X41:$X$98)-K41*$AZ$3)/Z41, 0)</f>
        <v>1473.7847318891172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0.145586511</v>
      </c>
      <c r="Q42" s="4">
        <f t="shared" si="21"/>
        <v>50</v>
      </c>
      <c r="R42">
        <f t="shared" si="0"/>
        <v>100000</v>
      </c>
      <c r="S42">
        <f t="shared" si="1"/>
        <v>1281.5658811642966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394.05166129886567</v>
      </c>
      <c r="AC42">
        <f t="shared" si="2"/>
        <v>289.34448491395375</v>
      </c>
      <c r="AE42">
        <f t="shared" si="3"/>
        <v>0</v>
      </c>
      <c r="AF42">
        <f t="shared" si="24"/>
        <v>0</v>
      </c>
      <c r="AG42">
        <f t="shared" si="24"/>
        <v>-11.288708960131087</v>
      </c>
      <c r="AH42">
        <f t="shared" si="5"/>
        <v>-3892.6042101630219</v>
      </c>
      <c r="AI42">
        <f t="shared" si="25"/>
        <v>-3903.8929191231528</v>
      </c>
      <c r="AJ42">
        <f t="shared" si="7"/>
        <v>104.70717638491192</v>
      </c>
      <c r="AK42">
        <f t="shared" si="22"/>
        <v>27.583616290920599</v>
      </c>
      <c r="AL42">
        <f t="shared" si="8"/>
        <v>-3771.6021264473206</v>
      </c>
      <c r="AN42">
        <f t="shared" si="26"/>
        <v>0</v>
      </c>
      <c r="AO42">
        <f t="shared" si="26"/>
        <v>0</v>
      </c>
      <c r="AP42">
        <f t="shared" si="26"/>
        <v>-0.34756475817941618</v>
      </c>
      <c r="AQ42">
        <f t="shared" si="26"/>
        <v>-119.84825242387836</v>
      </c>
      <c r="AR42">
        <f t="shared" si="26"/>
        <v>-120.19581718205778</v>
      </c>
      <c r="AS42">
        <f t="shared" si="26"/>
        <v>3.2237986264329015</v>
      </c>
      <c r="AT42">
        <f t="shared" si="26"/>
        <v>0.84926389365930599</v>
      </c>
      <c r="AU42">
        <f t="shared" si="23"/>
        <v>-116.12275466196559</v>
      </c>
      <c r="AW42">
        <v>39</v>
      </c>
      <c r="AX42">
        <f>IF(Z42&gt;0, (R42*SUMPRODUCT(K42:$K$98, X42:$X$98)-K42*$AZ$3)/Z42, 0)</f>
        <v>1281.5658811642966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0.16473611299999999</v>
      </c>
      <c r="Q43" s="4">
        <f t="shared" si="21"/>
        <v>50</v>
      </c>
      <c r="R43">
        <f t="shared" si="0"/>
        <v>100000</v>
      </c>
      <c r="S43">
        <f t="shared" si="1"/>
        <v>1058.4277843824807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289.34448491395375</v>
      </c>
      <c r="AC43">
        <f t="shared" si="2"/>
        <v>197.20973295021406</v>
      </c>
      <c r="AE43">
        <f t="shared" si="3"/>
        <v>0</v>
      </c>
      <c r="AF43">
        <f t="shared" si="24"/>
        <v>0</v>
      </c>
      <c r="AG43">
        <f t="shared" si="24"/>
        <v>-9.3161638356495082</v>
      </c>
      <c r="AH43">
        <f t="shared" si="5"/>
        <v>-3719.3160697605344</v>
      </c>
      <c r="AI43">
        <f t="shared" si="25"/>
        <v>-3728.6322335961841</v>
      </c>
      <c r="AJ43">
        <f t="shared" si="7"/>
        <v>92.134751963739689</v>
      </c>
      <c r="AK43">
        <f t="shared" si="22"/>
        <v>20.254113943976765</v>
      </c>
      <c r="AL43">
        <f t="shared" si="8"/>
        <v>-3616.2433676884675</v>
      </c>
      <c r="AN43">
        <f t="shared" si="26"/>
        <v>0</v>
      </c>
      <c r="AO43">
        <f t="shared" si="26"/>
        <v>0</v>
      </c>
      <c r="AP43">
        <f t="shared" si="26"/>
        <v>-0.25610057439228573</v>
      </c>
      <c r="AQ43">
        <f t="shared" si="26"/>
        <v>-102.24369156832496</v>
      </c>
      <c r="AR43">
        <f t="shared" si="26"/>
        <v>-102.49979214271724</v>
      </c>
      <c r="AS43">
        <f t="shared" si="26"/>
        <v>2.5327767217996171</v>
      </c>
      <c r="AT43">
        <f t="shared" si="26"/>
        <v>0.55678391947232408</v>
      </c>
      <c r="AU43">
        <f t="shared" si="23"/>
        <v>-99.410231501445296</v>
      </c>
      <c r="AW43">
        <v>40</v>
      </c>
      <c r="AX43">
        <f>IF(Z43&gt;0, (R43*SUMPRODUCT(K43:$K$98, X43:$X$98)-K43*$AZ$3)/Z43, 0)</f>
        <v>1058.4277843824807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0.18528323299999999</v>
      </c>
      <c r="Q44" s="4">
        <f t="shared" si="21"/>
        <v>50</v>
      </c>
      <c r="R44">
        <f t="shared" si="0"/>
        <v>100000</v>
      </c>
      <c r="S44">
        <f t="shared" si="1"/>
        <v>798.40110901171477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197.20973295021406</v>
      </c>
      <c r="AC44">
        <f t="shared" si="2"/>
        <v>119.71023822129874</v>
      </c>
      <c r="AE44">
        <f t="shared" si="3"/>
        <v>0</v>
      </c>
      <c r="AF44">
        <f t="shared" si="24"/>
        <v>0</v>
      </c>
      <c r="AG44">
        <f t="shared" si="24"/>
        <v>-7.496873242666191</v>
      </c>
      <c r="AH44">
        <f t="shared" si="5"/>
        <v>-3452.2579092536434</v>
      </c>
      <c r="AI44">
        <f t="shared" si="25"/>
        <v>-3459.7547824963094</v>
      </c>
      <c r="AJ44">
        <f t="shared" si="7"/>
        <v>77.499494728915323</v>
      </c>
      <c r="AK44">
        <f t="shared" si="22"/>
        <v>13.804681306514986</v>
      </c>
      <c r="AL44">
        <f t="shared" si="8"/>
        <v>-3368.4506064608795</v>
      </c>
      <c r="AN44">
        <f t="shared" si="26"/>
        <v>0</v>
      </c>
      <c r="AO44">
        <f t="shared" si="26"/>
        <v>0</v>
      </c>
      <c r="AP44">
        <f t="shared" si="26"/>
        <v>-0.18400752343910992</v>
      </c>
      <c r="AQ44">
        <f t="shared" si="26"/>
        <v>-84.734182850999488</v>
      </c>
      <c r="AR44">
        <f t="shared" si="26"/>
        <v>-84.918190374438581</v>
      </c>
      <c r="AS44">
        <f t="shared" si="26"/>
        <v>1.9021917046283761</v>
      </c>
      <c r="AT44">
        <f t="shared" si="26"/>
        <v>0.33882995441638464</v>
      </c>
      <c r="AU44">
        <f t="shared" si="23"/>
        <v>-82.677168715393833</v>
      </c>
      <c r="AW44">
        <v>41</v>
      </c>
      <c r="AX44">
        <f>IF(Z44&gt;0, (R44*SUMPRODUCT(K44:$K$98, X44:$X$98)-K44*$AZ$3)/Z44, 0)</f>
        <v>798.40110901171477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0.20641411200000001</v>
      </c>
      <c r="Q45" s="4">
        <f t="shared" si="21"/>
        <v>50</v>
      </c>
      <c r="R45">
        <f t="shared" si="0"/>
        <v>100000</v>
      </c>
      <c r="S45">
        <f t="shared" si="1"/>
        <v>485.74033145801616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119.71023822129874</v>
      </c>
      <c r="AC45">
        <f t="shared" si="2"/>
        <v>57.069088262629208</v>
      </c>
      <c r="AE45">
        <f t="shared" si="3"/>
        <v>0</v>
      </c>
      <c r="AF45">
        <f t="shared" si="24"/>
        <v>0</v>
      </c>
      <c r="AG45">
        <f t="shared" si="24"/>
        <v>-5.8744440770780271</v>
      </c>
      <c r="AH45">
        <f t="shared" si="5"/>
        <v>-3094.9208663230052</v>
      </c>
      <c r="AI45">
        <f t="shared" si="25"/>
        <v>-3100.7953104000831</v>
      </c>
      <c r="AJ45">
        <f t="shared" si="7"/>
        <v>62.64114995866953</v>
      </c>
      <c r="AK45">
        <f t="shared" si="22"/>
        <v>8.3797166754909131</v>
      </c>
      <c r="AL45">
        <f t="shared" si="8"/>
        <v>-3029.7744437659226</v>
      </c>
      <c r="AN45">
        <f t="shared" si="26"/>
        <v>0</v>
      </c>
      <c r="AO45">
        <f t="shared" si="26"/>
        <v>0</v>
      </c>
      <c r="AP45">
        <f t="shared" si="26"/>
        <v>-0.12873723093992478</v>
      </c>
      <c r="AQ45">
        <f t="shared" si="26"/>
        <v>-67.824552771434043</v>
      </c>
      <c r="AR45">
        <f t="shared" si="26"/>
        <v>-67.953290002373961</v>
      </c>
      <c r="AS45">
        <f t="shared" si="26"/>
        <v>1.3727678879501548</v>
      </c>
      <c r="AT45">
        <f t="shared" si="26"/>
        <v>0.1836397634753556</v>
      </c>
      <c r="AU45">
        <f t="shared" si="23"/>
        <v>-66.396882350948459</v>
      </c>
      <c r="AW45">
        <v>42</v>
      </c>
      <c r="AX45">
        <f>IF(Z45&gt;0, (R45*SUMPRODUCT(K45:$K$98, X45:$X$98)-K45*$AZ$3)/Z45, 0)</f>
        <v>485.74033145801616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0.22879502199999999</v>
      </c>
      <c r="Q46" s="4">
        <f t="shared" si="21"/>
        <v>50</v>
      </c>
      <c r="R46">
        <f t="shared" si="0"/>
        <v>100000</v>
      </c>
      <c r="S46">
        <f t="shared" si="1"/>
        <v>100.30352924206271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57.069088262629208</v>
      </c>
      <c r="AC46">
        <f t="shared" si="2"/>
        <v>8.9704577164897046</v>
      </c>
      <c r="AE46">
        <f t="shared" si="3"/>
        <v>0</v>
      </c>
      <c r="AF46">
        <f t="shared" si="24"/>
        <v>0</v>
      </c>
      <c r="AG46">
        <f t="shared" si="24"/>
        <v>-4.4716560744544092</v>
      </c>
      <c r="AH46">
        <f t="shared" si="5"/>
        <v>-2688.0871237056735</v>
      </c>
      <c r="AI46">
        <f t="shared" si="25"/>
        <v>-2692.5587797801281</v>
      </c>
      <c r="AJ46">
        <f t="shared" si="7"/>
        <v>48.098630546139503</v>
      </c>
      <c r="AK46">
        <f t="shared" si="22"/>
        <v>3.9948361783840451</v>
      </c>
      <c r="AL46">
        <f t="shared" si="8"/>
        <v>-2640.4653130556044</v>
      </c>
      <c r="AN46">
        <f t="shared" si="26"/>
        <v>0</v>
      </c>
      <c r="AO46">
        <f t="shared" si="26"/>
        <v>0</v>
      </c>
      <c r="AP46">
        <f t="shared" si="26"/>
        <v>-8.7495911647684235E-2</v>
      </c>
      <c r="AQ46">
        <f t="shared" si="26"/>
        <v>-52.597209973427084</v>
      </c>
      <c r="AR46">
        <f t="shared" si="26"/>
        <v>-52.68470588507477</v>
      </c>
      <c r="AS46">
        <f t="shared" si="26"/>
        <v>0.94113533298803675</v>
      </c>
      <c r="AT46">
        <f t="shared" si="26"/>
        <v>7.8166081534682796E-2</v>
      </c>
      <c r="AU46">
        <f t="shared" si="23"/>
        <v>-51.665404470552048</v>
      </c>
      <c r="AW46">
        <v>43</v>
      </c>
      <c r="AX46">
        <f>IF(Z46&gt;0, (R46*SUMPRODUCT(K46:$K$98, X46:$X$98)-K46*$AZ$3)/Z46, 0)</f>
        <v>100.30352924206271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0.25248784600000002</v>
      </c>
      <c r="Q47" s="4">
        <f t="shared" si="21"/>
        <v>50</v>
      </c>
      <c r="R47">
        <f t="shared" si="0"/>
        <v>100000</v>
      </c>
      <c r="S47">
        <f t="shared" si="1"/>
        <v>-394.4072917610365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8.9704577164897046</v>
      </c>
      <c r="AC47">
        <f t="shared" si="2"/>
        <v>-26.014321698638653</v>
      </c>
      <c r="AE47">
        <f t="shared" si="3"/>
        <v>0</v>
      </c>
      <c r="AF47">
        <f t="shared" si="24"/>
        <v>0</v>
      </c>
      <c r="AG47">
        <f t="shared" si="24"/>
        <v>-3.2979007034180561</v>
      </c>
      <c r="AH47">
        <f t="shared" si="5"/>
        <v>-2258.0776205836191</v>
      </c>
      <c r="AI47">
        <f t="shared" si="25"/>
        <v>-2261.3755212870374</v>
      </c>
      <c r="AJ47">
        <f t="shared" si="7"/>
        <v>34.984779415128358</v>
      </c>
      <c r="AK47">
        <f t="shared" si="22"/>
        <v>0.62793204015427939</v>
      </c>
      <c r="AL47">
        <f t="shared" si="8"/>
        <v>-2225.762809831755</v>
      </c>
      <c r="AN47">
        <f t="shared" si="26"/>
        <v>0</v>
      </c>
      <c r="AO47">
        <f t="shared" si="26"/>
        <v>0</v>
      </c>
      <c r="AP47">
        <f t="shared" si="26"/>
        <v>-5.7615444879890433E-2</v>
      </c>
      <c r="AQ47">
        <f t="shared" si="26"/>
        <v>-39.449382617375186</v>
      </c>
      <c r="AR47">
        <f t="shared" si="26"/>
        <v>-39.506998062255079</v>
      </c>
      <c r="AS47">
        <f t="shared" si="26"/>
        <v>0.6111959732257406</v>
      </c>
      <c r="AT47">
        <f t="shared" si="26"/>
        <v>1.0970185915643039E-2</v>
      </c>
      <c r="AU47">
        <f t="shared" si="23"/>
        <v>-38.8848319031137</v>
      </c>
      <c r="AW47">
        <v>44</v>
      </c>
      <c r="AX47">
        <f>IF(Z47&gt;0, (R47*SUMPRODUCT(K47:$K$98, X47:$X$98)-K47*$AZ$3)/Z47, 0)</f>
        <v>-394.4072917610365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0.27661797300000002</v>
      </c>
      <c r="Q48" s="4">
        <f t="shared" si="21"/>
        <v>50</v>
      </c>
      <c r="R48">
        <f t="shared" si="0"/>
        <v>100000</v>
      </c>
      <c r="S48">
        <f t="shared" si="1"/>
        <v>-1057.0642292331195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-26.014321698638653</v>
      </c>
      <c r="AC48">
        <f t="shared" si="2"/>
        <v>-49.738319888961392</v>
      </c>
      <c r="AE48">
        <f t="shared" si="3"/>
        <v>0</v>
      </c>
      <c r="AF48">
        <f t="shared" si="24"/>
        <v>0</v>
      </c>
      <c r="AG48">
        <f t="shared" si="24"/>
        <v>-2.3526630886490985</v>
      </c>
      <c r="AH48">
        <f t="shared" si="5"/>
        <v>-1824.5172154695538</v>
      </c>
      <c r="AI48">
        <f t="shared" si="25"/>
        <v>-1826.8698785582028</v>
      </c>
      <c r="AJ48">
        <f t="shared" si="7"/>
        <v>23.723998190322739</v>
      </c>
      <c r="AK48">
        <f t="shared" si="22"/>
        <v>-1.8210025189047059</v>
      </c>
      <c r="AL48">
        <f t="shared" si="8"/>
        <v>-1804.9668828867846</v>
      </c>
      <c r="AN48">
        <f t="shared" si="26"/>
        <v>0</v>
      </c>
      <c r="AO48">
        <f t="shared" si="26"/>
        <v>0</v>
      </c>
      <c r="AP48">
        <f t="shared" si="26"/>
        <v>-3.6698056120466969E-2</v>
      </c>
      <c r="AQ48">
        <f t="shared" si="26"/>
        <v>-28.459763528872358</v>
      </c>
      <c r="AR48">
        <f t="shared" si="26"/>
        <v>-28.496461584992826</v>
      </c>
      <c r="AS48">
        <f t="shared" si="26"/>
        <v>0.3700591985273311</v>
      </c>
      <c r="AT48">
        <f t="shared" si="26"/>
        <v>-2.8404939473356081E-2</v>
      </c>
      <c r="AU48">
        <f t="shared" si="23"/>
        <v>-28.154807325938847</v>
      </c>
      <c r="AW48">
        <v>45</v>
      </c>
      <c r="AX48">
        <f>IF(Z48&gt;0, (R48*SUMPRODUCT(K48:$K$98, X48:$X$98)-K48*$AZ$3)/Z48, 0)</f>
        <v>-1057.0642292331195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0.30183517399999998</v>
      </c>
      <c r="Q49" s="4">
        <f t="shared" si="21"/>
        <v>50</v>
      </c>
      <c r="R49">
        <f t="shared" si="0"/>
        <v>100000</v>
      </c>
      <c r="S49">
        <f t="shared" si="1"/>
        <v>-1981.3702795801507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-49.738319888961392</v>
      </c>
      <c r="AC49">
        <f t="shared" si="2"/>
        <v>-64.157561607965476</v>
      </c>
      <c r="AE49">
        <f t="shared" si="3"/>
        <v>0</v>
      </c>
      <c r="AF49">
        <f t="shared" si="24"/>
        <v>0</v>
      </c>
      <c r="AG49">
        <f t="shared" si="24"/>
        <v>-1.6190199850368292</v>
      </c>
      <c r="AH49">
        <f t="shared" si="5"/>
        <v>-1420.2329454515561</v>
      </c>
      <c r="AI49">
        <f t="shared" si="25"/>
        <v>-1421.851965436593</v>
      </c>
      <c r="AJ49">
        <f t="shared" si="7"/>
        <v>14.419241719004084</v>
      </c>
      <c r="AK49">
        <f t="shared" si="22"/>
        <v>-3.4816823922272979</v>
      </c>
      <c r="AL49">
        <f t="shared" si="8"/>
        <v>-1410.9144061098161</v>
      </c>
      <c r="AN49">
        <f t="shared" si="26"/>
        <v>0</v>
      </c>
      <c r="AO49">
        <f t="shared" si="26"/>
        <v>0</v>
      </c>
      <c r="AP49">
        <f t="shared" si="26"/>
        <v>-2.254849232560659E-2</v>
      </c>
      <c r="AQ49">
        <f t="shared" si="26"/>
        <v>-19.779935990326628</v>
      </c>
      <c r="AR49">
        <f t="shared" si="26"/>
        <v>-19.802484482652236</v>
      </c>
      <c r="AS49">
        <f t="shared" si="26"/>
        <v>0.20082035073497498</v>
      </c>
      <c r="AT49">
        <f t="shared" si="26"/>
        <v>-4.8490253009168975E-2</v>
      </c>
      <c r="AU49">
        <f t="shared" si="23"/>
        <v>-19.650154384926427</v>
      </c>
      <c r="AW49">
        <v>46</v>
      </c>
      <c r="AX49">
        <f>IF(Z49&gt;0, (R49*SUMPRODUCT(K49:$K$98, X49:$X$98)-K49*$AZ$3)/Z49, 0)</f>
        <v>-1981.3702795801507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0.327222552</v>
      </c>
      <c r="Q50" s="4">
        <f t="shared" si="21"/>
        <v>50</v>
      </c>
      <c r="R50">
        <f t="shared" si="0"/>
        <v>100000</v>
      </c>
      <c r="S50">
        <f t="shared" si="1"/>
        <v>-3327.0267837626775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-64.157561607965476</v>
      </c>
      <c r="AC50">
        <f t="shared" si="2"/>
        <v>-71.401317410909755</v>
      </c>
      <c r="AE50">
        <f t="shared" si="3"/>
        <v>0</v>
      </c>
      <c r="AF50">
        <f t="shared" si="24"/>
        <v>0</v>
      </c>
      <c r="AG50">
        <f t="shared" si="24"/>
        <v>-1.0730499339437078</v>
      </c>
      <c r="AH50">
        <f t="shared" si="5"/>
        <v>-1059.559702485506</v>
      </c>
      <c r="AI50">
        <f t="shared" si="25"/>
        <v>-1060.6327524194498</v>
      </c>
      <c r="AJ50">
        <f t="shared" si="7"/>
        <v>7.2437558029442783</v>
      </c>
      <c r="AK50">
        <f t="shared" si="22"/>
        <v>-4.4910293125575835</v>
      </c>
      <c r="AL50">
        <f t="shared" si="8"/>
        <v>-1057.8800259290633</v>
      </c>
      <c r="AN50">
        <f t="shared" si="26"/>
        <v>0</v>
      </c>
      <c r="AO50">
        <f t="shared" si="26"/>
        <v>0</v>
      </c>
      <c r="AP50">
        <f t="shared" si="26"/>
        <v>-1.3343421606976E-2</v>
      </c>
      <c r="AQ50">
        <f t="shared" si="26"/>
        <v>-13.175670004531074</v>
      </c>
      <c r="AR50">
        <f t="shared" si="26"/>
        <v>-13.189013426138052</v>
      </c>
      <c r="AS50">
        <f t="shared" si="26"/>
        <v>9.0076411767185338E-2</v>
      </c>
      <c r="AT50">
        <f t="shared" si="26"/>
        <v>-5.5846140679122511E-2</v>
      </c>
      <c r="AU50">
        <f t="shared" si="23"/>
        <v>-13.154783155049991</v>
      </c>
      <c r="AW50">
        <v>47</v>
      </c>
      <c r="AX50">
        <f>IF(Z50&gt;0, (R50*SUMPRODUCT(K50:$K$98, X50:$X$98)-K50*$AZ$3)/Z50, 0)</f>
        <v>-3327.0267837626775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0.35219428400000002</v>
      </c>
      <c r="Q51" s="4">
        <f t="shared" si="21"/>
        <v>50</v>
      </c>
      <c r="R51">
        <f t="shared" si="0"/>
        <v>100000</v>
      </c>
      <c r="S51">
        <f t="shared" si="1"/>
        <v>-5361.2105615046567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-71.401317410909755</v>
      </c>
      <c r="AC51">
        <f t="shared" si="2"/>
        <v>-73.383969390992263</v>
      </c>
      <c r="AE51">
        <f t="shared" si="3"/>
        <v>0</v>
      </c>
      <c r="AF51">
        <f t="shared" si="24"/>
        <v>0</v>
      </c>
      <c r="AG51">
        <f t="shared" si="24"/>
        <v>-0.68439738142271922</v>
      </c>
      <c r="AH51">
        <f t="shared" si="5"/>
        <v>-755.84410636310304</v>
      </c>
      <c r="AI51">
        <f t="shared" si="25"/>
        <v>-756.52850374452578</v>
      </c>
      <c r="AJ51">
        <f t="shared" si="7"/>
        <v>1.9826519800825082</v>
      </c>
      <c r="AK51">
        <f t="shared" si="22"/>
        <v>-4.9980922187636834</v>
      </c>
      <c r="AL51">
        <f t="shared" si="8"/>
        <v>-759.54394398320687</v>
      </c>
      <c r="AN51">
        <f t="shared" si="26"/>
        <v>0</v>
      </c>
      <c r="AO51">
        <f t="shared" si="26"/>
        <v>0</v>
      </c>
      <c r="AP51">
        <f t="shared" si="26"/>
        <v>-7.5986701535064255E-3</v>
      </c>
      <c r="AQ51">
        <f t="shared" si="26"/>
        <v>-8.3919228910340031</v>
      </c>
      <c r="AR51">
        <f t="shared" si="26"/>
        <v>-8.3995215611875089</v>
      </c>
      <c r="AS51">
        <f t="shared" si="26"/>
        <v>2.2012823010113369E-2</v>
      </c>
      <c r="AT51">
        <f t="shared" si="26"/>
        <v>-5.5492401341808474E-2</v>
      </c>
      <c r="AU51">
        <f t="shared" si="23"/>
        <v>-8.4330011395192042</v>
      </c>
      <c r="AW51">
        <v>48</v>
      </c>
      <c r="AX51">
        <f>IF(Z51&gt;0, (R51*SUMPRODUCT(K51:$K$98, X51:$X$98)-K51*$AZ$3)/Z51, 0)</f>
        <v>-5361.2105615046567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0.377763185</v>
      </c>
      <c r="Q52" s="4">
        <f t="shared" si="21"/>
        <v>50</v>
      </c>
      <c r="R52">
        <f t="shared" si="0"/>
        <v>100000</v>
      </c>
      <c r="S52">
        <f t="shared" si="1"/>
        <v>-8565.6148402432063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-73.383969390992263</v>
      </c>
      <c r="AC52">
        <f t="shared" si="2"/>
        <v>-71.782126188768657</v>
      </c>
      <c r="AE52">
        <f t="shared" si="3"/>
        <v>0</v>
      </c>
      <c r="AF52">
        <f t="shared" si="24"/>
        <v>0</v>
      </c>
      <c r="AG52">
        <f t="shared" si="24"/>
        <v>-0.41901327299658575</v>
      </c>
      <c r="AH52">
        <f t="shared" si="5"/>
        <v>-517.08026922381248</v>
      </c>
      <c r="AI52">
        <f t="shared" si="25"/>
        <v>-517.49928249680909</v>
      </c>
      <c r="AJ52">
        <f t="shared" si="7"/>
        <v>-1.6018432022236055</v>
      </c>
      <c r="AK52">
        <f t="shared" si="22"/>
        <v>-5.1368778573694591</v>
      </c>
      <c r="AL52">
        <f t="shared" si="8"/>
        <v>-524.23800355640208</v>
      </c>
      <c r="AN52">
        <f t="shared" si="26"/>
        <v>0</v>
      </c>
      <c r="AO52">
        <f t="shared" si="26"/>
        <v>0</v>
      </c>
      <c r="AP52">
        <f t="shared" si="26"/>
        <v>-4.1537371544806559E-3</v>
      </c>
      <c r="AQ52">
        <f t="shared" si="26"/>
        <v>-5.125888998130403</v>
      </c>
      <c r="AR52">
        <f t="shared" si="26"/>
        <v>-5.1300427352848841</v>
      </c>
      <c r="AS52">
        <f t="shared" si="26"/>
        <v>-1.5879295605947731E-2</v>
      </c>
      <c r="AT52">
        <f t="shared" si="26"/>
        <v>-5.0922588350461075E-2</v>
      </c>
      <c r="AU52">
        <f t="shared" si="23"/>
        <v>-5.1968446192412925</v>
      </c>
      <c r="AW52">
        <v>49</v>
      </c>
      <c r="AX52">
        <f>IF(Z52&gt;0, (R52*SUMPRODUCT(K52:$K$98, X52:$X$98)-K52*$AZ$3)/Z52, 0)</f>
        <v>-8565.6148402432063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0.40377970400000002</v>
      </c>
      <c r="Q53" s="4">
        <f t="shared" si="21"/>
        <v>50</v>
      </c>
      <c r="R53">
        <f t="shared" si="0"/>
        <v>100000</v>
      </c>
      <c r="S53">
        <f t="shared" si="1"/>
        <v>-13838.675883994025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-71.782126188768657</v>
      </c>
      <c r="AC53">
        <f t="shared" si="2"/>
        <v>-67.985009746490462</v>
      </c>
      <c r="AE53">
        <f t="shared" si="3"/>
        <v>0</v>
      </c>
      <c r="AF53">
        <f t="shared" si="24"/>
        <v>0</v>
      </c>
      <c r="AG53">
        <f t="shared" si="24"/>
        <v>-0.24563408492398728</v>
      </c>
      <c r="AH53">
        <f t="shared" si="5"/>
        <v>-338.3781106852652</v>
      </c>
      <c r="AI53">
        <f t="shared" si="25"/>
        <v>-338.62374477018921</v>
      </c>
      <c r="AJ53">
        <f t="shared" si="7"/>
        <v>-3.7971164422781953</v>
      </c>
      <c r="AK53">
        <f t="shared" si="22"/>
        <v>-5.0247488332138062</v>
      </c>
      <c r="AL53">
        <f t="shared" si="8"/>
        <v>-347.44561004568118</v>
      </c>
      <c r="AN53">
        <f t="shared" si="26"/>
        <v>0</v>
      </c>
      <c r="AO53">
        <f t="shared" si="26"/>
        <v>0</v>
      </c>
      <c r="AP53">
        <f t="shared" si="26"/>
        <v>-2.1741116287552205E-3</v>
      </c>
      <c r="AQ53">
        <f t="shared" si="26"/>
        <v>-2.9949906405892879</v>
      </c>
      <c r="AR53">
        <f t="shared" si="26"/>
        <v>-2.9971647522180431</v>
      </c>
      <c r="AS53">
        <f t="shared" si="26"/>
        <v>-3.3608344767988275E-2</v>
      </c>
      <c r="AT53">
        <f t="shared" si="26"/>
        <v>-4.4474140766111357E-2</v>
      </c>
      <c r="AU53">
        <f t="shared" si="23"/>
        <v>-3.0752472377521425</v>
      </c>
      <c r="AW53">
        <v>50</v>
      </c>
      <c r="AX53">
        <f>IF(Z53&gt;0, (R53*SUMPRODUCT(K53:$K$98, X53:$X$98)-K53*$AZ$3)/Z53, 0)</f>
        <v>-13838.675883994025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0.43007572599999999</v>
      </c>
      <c r="Q54" s="4">
        <f t="shared" si="21"/>
        <v>50</v>
      </c>
      <c r="R54">
        <f t="shared" si="0"/>
        <v>100000</v>
      </c>
      <c r="S54">
        <f t="shared" si="1"/>
        <v>-22907.750797328426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-67.985009746490462</v>
      </c>
      <c r="AC54">
        <f t="shared" si="2"/>
        <v>-63.013031243857782</v>
      </c>
      <c r="AE54">
        <f t="shared" si="3"/>
        <v>0</v>
      </c>
      <c r="AF54">
        <f t="shared" si="24"/>
        <v>0</v>
      </c>
      <c r="AG54">
        <f t="shared" si="24"/>
        <v>-0.13753648667071794</v>
      </c>
      <c r="AH54">
        <f t="shared" si="5"/>
        <v>-211.28251480805895</v>
      </c>
      <c r="AI54">
        <f t="shared" si="25"/>
        <v>-211.42005129472966</v>
      </c>
      <c r="AJ54">
        <f t="shared" si="7"/>
        <v>-4.9719785026326804</v>
      </c>
      <c r="AK54">
        <f t="shared" si="22"/>
        <v>-4.7589506822543326</v>
      </c>
      <c r="AL54">
        <f t="shared" si="8"/>
        <v>-221.15098047961666</v>
      </c>
      <c r="AN54">
        <f t="shared" si="26"/>
        <v>0</v>
      </c>
      <c r="AO54">
        <f t="shared" si="26"/>
        <v>0</v>
      </c>
      <c r="AP54">
        <f t="shared" si="26"/>
        <v>-1.0869088172551112E-3</v>
      </c>
      <c r="AQ54">
        <f t="shared" si="26"/>
        <v>-1.6697011377534712</v>
      </c>
      <c r="AR54">
        <f t="shared" si="26"/>
        <v>-1.6707880465707263</v>
      </c>
      <c r="AS54">
        <f t="shared" si="26"/>
        <v>-3.9292026461694378E-2</v>
      </c>
      <c r="AT54">
        <f t="shared" si="26"/>
        <v>-3.7608532707457301E-2</v>
      </c>
      <c r="AU54">
        <f t="shared" si="23"/>
        <v>-1.7476886057398779</v>
      </c>
      <c r="AW54">
        <v>51</v>
      </c>
      <c r="AX54">
        <f>IF(Z54&gt;0, (R54*SUMPRODUCT(K54:$K$98, X54:$X$98)-K54*$AZ$3)/Z54, 0)</f>
        <v>-22907.750797328426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0.45648519999999998</v>
      </c>
      <c r="Q55" s="4">
        <f t="shared" si="21"/>
        <v>50</v>
      </c>
      <c r="R55">
        <f t="shared" si="0"/>
        <v>100000</v>
      </c>
      <c r="S55">
        <f t="shared" si="1"/>
        <v>-39228.080821705298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-63.013031243857782</v>
      </c>
      <c r="AC55">
        <f t="shared" si="2"/>
        <v>-57.569367075163079</v>
      </c>
      <c r="AE55">
        <f t="shared" si="3"/>
        <v>0</v>
      </c>
      <c r="AF55">
        <f t="shared" si="24"/>
        <v>0</v>
      </c>
      <c r="AG55">
        <f t="shared" si="24"/>
        <v>-7.3377751178830747E-2</v>
      </c>
      <c r="AH55">
        <f t="shared" si="5"/>
        <v>-125.56674125036001</v>
      </c>
      <c r="AI55">
        <f t="shared" si="25"/>
        <v>-125.64011900153884</v>
      </c>
      <c r="AJ55">
        <f t="shared" si="7"/>
        <v>-5.4436641686947027</v>
      </c>
      <c r="AK55">
        <f t="shared" si="22"/>
        <v>-4.4109121870700454</v>
      </c>
      <c r="AL55">
        <f t="shared" si="8"/>
        <v>-135.49469535730358</v>
      </c>
      <c r="AN55">
        <f t="shared" si="26"/>
        <v>0</v>
      </c>
      <c r="AO55">
        <f t="shared" si="26"/>
        <v>0</v>
      </c>
      <c r="AP55">
        <f t="shared" si="26"/>
        <v>-5.1775173237151532E-4</v>
      </c>
      <c r="AQ55">
        <f t="shared" si="26"/>
        <v>-0.88599605147582638</v>
      </c>
      <c r="AR55">
        <f t="shared" si="26"/>
        <v>-0.88651380320819784</v>
      </c>
      <c r="AS55">
        <f t="shared" si="26"/>
        <v>-3.8410369744385761E-2</v>
      </c>
      <c r="AT55">
        <f t="shared" si="26"/>
        <v>-3.1123295406373836E-2</v>
      </c>
      <c r="AU55">
        <f t="shared" si="23"/>
        <v>-0.95604746835895749</v>
      </c>
      <c r="AW55">
        <v>52</v>
      </c>
      <c r="AX55">
        <f>IF(Z55&gt;0, (R55*SUMPRODUCT(K55:$K$98, X55:$X$98)-K55*$AZ$3)/Z55, 0)</f>
        <v>-39228.080821705298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0.483034941</v>
      </c>
      <c r="Q56" s="4">
        <f t="shared" si="21"/>
        <v>50</v>
      </c>
      <c r="R56">
        <f t="shared" si="0"/>
        <v>100000</v>
      </c>
      <c r="S56">
        <f t="shared" si="1"/>
        <v>-70032.534669025903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-57.569367075163079</v>
      </c>
      <c r="AC56">
        <f t="shared" si="2"/>
        <v>-52.104144103024467</v>
      </c>
      <c r="AE56">
        <f t="shared" si="3"/>
        <v>0</v>
      </c>
      <c r="AF56">
        <f t="shared" si="24"/>
        <v>0</v>
      </c>
      <c r="AG56">
        <f t="shared" si="24"/>
        <v>-3.719995595566325E-2</v>
      </c>
      <c r="AH56">
        <f t="shared" si="5"/>
        <v>-70.888035422758378</v>
      </c>
      <c r="AI56">
        <f t="shared" si="25"/>
        <v>-70.925235378714035</v>
      </c>
      <c r="AJ56">
        <f t="shared" si="7"/>
        <v>-5.4652229721386121</v>
      </c>
      <c r="AK56">
        <f t="shared" si="22"/>
        <v>-4.029855695261416</v>
      </c>
      <c r="AL56">
        <f t="shared" si="8"/>
        <v>-80.420314046114058</v>
      </c>
      <c r="AN56">
        <f t="shared" si="26"/>
        <v>0</v>
      </c>
      <c r="AO56">
        <f t="shared" si="26"/>
        <v>0</v>
      </c>
      <c r="AP56">
        <f t="shared" si="26"/>
        <v>-2.3435896209739057E-4</v>
      </c>
      <c r="AQ56">
        <f t="shared" si="26"/>
        <v>-0.44659317410486188</v>
      </c>
      <c r="AR56">
        <f t="shared" si="26"/>
        <v>-0.44682753306695921</v>
      </c>
      <c r="AS56">
        <f t="shared" si="26"/>
        <v>-3.4430793007060832E-2</v>
      </c>
      <c r="AT56">
        <f t="shared" si="26"/>
        <v>-2.5388008503809668E-2</v>
      </c>
      <c r="AU56">
        <f t="shared" si="23"/>
        <v>-0.5066463345778297</v>
      </c>
      <c r="AW56">
        <v>53</v>
      </c>
      <c r="AX56">
        <f>IF(Z56&gt;0, (R56*SUMPRODUCT(K56:$K$98, X56:$X$98)-K56*$AZ$3)/Z56, 0)</f>
        <v>-70032.534669025903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0.509773425</v>
      </c>
      <c r="Q57" s="4">
        <f t="shared" si="21"/>
        <v>50</v>
      </c>
      <c r="R57">
        <f t="shared" si="0"/>
        <v>100000</v>
      </c>
      <c r="S57">
        <f t="shared" si="1"/>
        <v>-131210.63815524487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-52.104144103024467</v>
      </c>
      <c r="AC57">
        <f t="shared" si="2"/>
        <v>-46.880006006044994</v>
      </c>
      <c r="AE57">
        <f t="shared" si="3"/>
        <v>0</v>
      </c>
      <c r="AF57">
        <f t="shared" si="24"/>
        <v>0</v>
      </c>
      <c r="AG57">
        <f t="shared" si="24"/>
        <v>-1.7864407438739016E-2</v>
      </c>
      <c r="AH57">
        <f t="shared" si="5"/>
        <v>-37.927097914735207</v>
      </c>
      <c r="AI57">
        <f t="shared" si="25"/>
        <v>-37.944962322173943</v>
      </c>
      <c r="AJ57">
        <f t="shared" si="7"/>
        <v>-5.2241380969794733</v>
      </c>
      <c r="AK57">
        <f t="shared" si="22"/>
        <v>-3.6472900872117129</v>
      </c>
      <c r="AL57">
        <f t="shared" si="8"/>
        <v>-46.816390506365131</v>
      </c>
      <c r="AN57">
        <f t="shared" si="26"/>
        <v>0</v>
      </c>
      <c r="AO57">
        <f t="shared" si="26"/>
        <v>0</v>
      </c>
      <c r="AP57">
        <f t="shared" si="26"/>
        <v>-1.0048696579337919E-4</v>
      </c>
      <c r="AQ57">
        <f t="shared" si="26"/>
        <v>-0.21333923354969994</v>
      </c>
      <c r="AR57">
        <f t="shared" si="26"/>
        <v>-0.21343972051549331</v>
      </c>
      <c r="AS57">
        <f t="shared" si="26"/>
        <v>-2.938568144794397E-2</v>
      </c>
      <c r="AT57">
        <f t="shared" si="26"/>
        <v>-2.0515940172603043E-2</v>
      </c>
      <c r="AU57">
        <f t="shared" si="23"/>
        <v>-0.26334134213604032</v>
      </c>
      <c r="AW57">
        <v>54</v>
      </c>
      <c r="AX57">
        <f>IF(Z57&gt;0, (R57*SUMPRODUCT(K57:$K$98, X57:$X$98)-K57*$AZ$3)/Z57, 0)</f>
        <v>-131210.63815524487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0.53654903799999998</v>
      </c>
      <c r="Q58" s="4">
        <f t="shared" si="21"/>
        <v>50</v>
      </c>
      <c r="R58">
        <f t="shared" si="0"/>
        <v>100000</v>
      </c>
      <c r="S58">
        <f t="shared" si="1"/>
        <v>-259425.36635697552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-46.880006006044994</v>
      </c>
      <c r="AC58">
        <f t="shared" si="2"/>
        <v>-42.030192318983694</v>
      </c>
      <c r="AE58">
        <f t="shared" si="3"/>
        <v>0</v>
      </c>
      <c r="AF58">
        <f t="shared" si="24"/>
        <v>0</v>
      </c>
      <c r="AG58">
        <f t="shared" si="24"/>
        <v>-8.1006327386561622E-3</v>
      </c>
      <c r="AH58">
        <f t="shared" si="5"/>
        <v>-19.170261251390926</v>
      </c>
      <c r="AI58">
        <f t="shared" si="25"/>
        <v>-19.178361884129583</v>
      </c>
      <c r="AJ58">
        <f t="shared" si="7"/>
        <v>-4.8498136870612996</v>
      </c>
      <c r="AK58">
        <f t="shared" si="22"/>
        <v>-3.2816004204231497</v>
      </c>
      <c r="AL58">
        <f t="shared" si="8"/>
        <v>-27.309775991614032</v>
      </c>
      <c r="AN58">
        <f t="shared" si="26"/>
        <v>0</v>
      </c>
      <c r="AO58">
        <f t="shared" si="26"/>
        <v>0</v>
      </c>
      <c r="AP58">
        <f t="shared" si="26"/>
        <v>-4.0683849381668647E-5</v>
      </c>
      <c r="AQ58">
        <f t="shared" si="26"/>
        <v>-9.627890147852948E-2</v>
      </c>
      <c r="AR58">
        <f t="shared" si="26"/>
        <v>-9.6319585327911156E-2</v>
      </c>
      <c r="AS58">
        <f t="shared" si="26"/>
        <v>-2.4357244173285303E-2</v>
      </c>
      <c r="AT58">
        <f t="shared" si="26"/>
        <v>-1.6481198635041931E-2</v>
      </c>
      <c r="AU58">
        <f t="shared" si="23"/>
        <v>-0.1371580281362384</v>
      </c>
      <c r="AW58">
        <v>55</v>
      </c>
      <c r="AX58">
        <f>IF(Z58&gt;0, (R58*SUMPRODUCT(K58:$K$98, X58:$X$98)-K58*$AZ$3)/Z58, 0)</f>
        <v>-259425.36635697552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0.56320604299999999</v>
      </c>
      <c r="Q59" s="4">
        <f t="shared" si="21"/>
        <v>50</v>
      </c>
      <c r="R59">
        <f t="shared" si="0"/>
        <v>100000</v>
      </c>
      <c r="S59">
        <f t="shared" si="1"/>
        <v>-543860.62819237821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-42.030192318983694</v>
      </c>
      <c r="AC59">
        <f t="shared" si="2"/>
        <v>-37.605798969916691</v>
      </c>
      <c r="AE59">
        <f t="shared" si="3"/>
        <v>0</v>
      </c>
      <c r="AF59">
        <f t="shared" si="24"/>
        <v>0</v>
      </c>
      <c r="AG59">
        <f t="shared" si="24"/>
        <v>-3.4573011007348105E-3</v>
      </c>
      <c r="AH59">
        <f t="shared" si="5"/>
        <v>-9.1246506210695806</v>
      </c>
      <c r="AI59">
        <f t="shared" si="25"/>
        <v>-9.1281079221703152</v>
      </c>
      <c r="AJ59">
        <f t="shared" si="7"/>
        <v>-4.4243933490670031</v>
      </c>
      <c r="AK59">
        <f t="shared" si="22"/>
        <v>-2.9421134623288587</v>
      </c>
      <c r="AL59">
        <f t="shared" si="8"/>
        <v>-16.494614733566177</v>
      </c>
      <c r="AN59">
        <f t="shared" si="26"/>
        <v>0</v>
      </c>
      <c r="AO59">
        <f t="shared" si="26"/>
        <v>0</v>
      </c>
      <c r="AP59">
        <f t="shared" si="26"/>
        <v>-1.5503233092494969E-5</v>
      </c>
      <c r="AQ59">
        <f t="shared" si="26"/>
        <v>-4.0916767543317127E-2</v>
      </c>
      <c r="AR59">
        <f t="shared" si="26"/>
        <v>-4.0932270776409624E-2</v>
      </c>
      <c r="AS59">
        <f t="shared" si="26"/>
        <v>-1.9839869130545688E-2</v>
      </c>
      <c r="AT59">
        <f t="shared" si="26"/>
        <v>-1.3193028163314248E-2</v>
      </c>
      <c r="AU59">
        <f t="shared" si="23"/>
        <v>-7.3965168070269566E-2</v>
      </c>
      <c r="AW59">
        <v>56</v>
      </c>
      <c r="AX59">
        <f>IF(Z59&gt;0, (R59*SUMPRODUCT(K59:$K$98, X59:$X$98)-K59*$AZ$3)/Z59, 0)</f>
        <v>-543860.62819237821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0.59415461300000005</v>
      </c>
      <c r="Q60" s="4">
        <f t="shared" si="21"/>
        <v>50</v>
      </c>
      <c r="R60">
        <f t="shared" si="0"/>
        <v>100000</v>
      </c>
      <c r="S60">
        <f t="shared" si="1"/>
        <v>-1227950.6365978632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-37.605798969916691</v>
      </c>
      <c r="AC60">
        <f t="shared" si="2"/>
        <v>-33.610401228044346</v>
      </c>
      <c r="AE60">
        <f t="shared" si="3"/>
        <v>0</v>
      </c>
      <c r="AF60">
        <f t="shared" si="24"/>
        <v>0</v>
      </c>
      <c r="AG60">
        <f t="shared" si="24"/>
        <v>-1.3685566921958969E-3</v>
      </c>
      <c r="AH60">
        <f t="shared" si="5"/>
        <v>-4.1083427950631313</v>
      </c>
      <c r="AI60">
        <f t="shared" si="25"/>
        <v>-4.109711351755327</v>
      </c>
      <c r="AJ60">
        <f t="shared" si="7"/>
        <v>-3.9953977418723454</v>
      </c>
      <c r="AK60">
        <f t="shared" si="22"/>
        <v>-2.6324059278941685</v>
      </c>
      <c r="AL60">
        <f t="shared" si="8"/>
        <v>-10.73751502152184</v>
      </c>
      <c r="AN60">
        <f t="shared" si="26"/>
        <v>0</v>
      </c>
      <c r="AO60">
        <f t="shared" si="26"/>
        <v>0</v>
      </c>
      <c r="AP60">
        <f t="shared" si="26"/>
        <v>-5.4793600921873892E-6</v>
      </c>
      <c r="AQ60">
        <f t="shared" si="26"/>
        <v>-1.6448781175571681E-2</v>
      </c>
      <c r="AR60">
        <f t="shared" si="26"/>
        <v>-1.6454260535663869E-2</v>
      </c>
      <c r="AS60">
        <f t="shared" si="26"/>
        <v>-1.5996577316869577E-2</v>
      </c>
      <c r="AT60">
        <f t="shared" si="26"/>
        <v>-1.0539497610871473E-2</v>
      </c>
      <c r="AU60">
        <f t="shared" si="23"/>
        <v>-4.2990335463404916E-2</v>
      </c>
      <c r="AW60">
        <v>57</v>
      </c>
      <c r="AX60">
        <f>IF(Z60&gt;0, (R60*SUMPRODUCT(K60:$K$98, X60:$X$98)-K60*$AZ$3)/Z60, 0)</f>
        <v>-1227950.6365978632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0.62493506799999998</v>
      </c>
      <c r="Q61" s="4">
        <f t="shared" si="21"/>
        <v>50</v>
      </c>
      <c r="R61">
        <f t="shared" si="0"/>
        <v>100000</v>
      </c>
      <c r="S61">
        <f t="shared" si="1"/>
        <v>-3004631.0353860534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-33.610401228044346</v>
      </c>
      <c r="AC61">
        <f t="shared" si="2"/>
        <v>-30.022997768670223</v>
      </c>
      <c r="AE61">
        <f t="shared" si="3"/>
        <v>0</v>
      </c>
      <c r="AF61">
        <f t="shared" si="24"/>
        <v>0</v>
      </c>
      <c r="AG61">
        <f t="shared" si="24"/>
        <v>-4.9961205577463998E-4</v>
      </c>
      <c r="AH61">
        <f t="shared" si="5"/>
        <v>-1.7105181389985957</v>
      </c>
      <c r="AI61">
        <f t="shared" si="25"/>
        <v>-1.7110177510543703</v>
      </c>
      <c r="AJ61">
        <f t="shared" si="7"/>
        <v>-3.5874034593741229</v>
      </c>
      <c r="AK61">
        <f t="shared" si="22"/>
        <v>-2.3527280859631046</v>
      </c>
      <c r="AL61">
        <f t="shared" si="8"/>
        <v>-7.6511492963915977</v>
      </c>
      <c r="AN61">
        <f t="shared" si="26"/>
        <v>0</v>
      </c>
      <c r="AO61">
        <f t="shared" si="26"/>
        <v>0</v>
      </c>
      <c r="AP61">
        <f t="shared" si="26"/>
        <v>-1.7860019816588417E-6</v>
      </c>
      <c r="AQ61">
        <f t="shared" si="26"/>
        <v>-6.114721913942165E-3</v>
      </c>
      <c r="AR61">
        <f t="shared" si="26"/>
        <v>-6.1165079159238231E-3</v>
      </c>
      <c r="AS61">
        <f t="shared" si="26"/>
        <v>-1.2824169499908991E-2</v>
      </c>
      <c r="AT61">
        <f t="shared" si="26"/>
        <v>-8.410479641688038E-3</v>
      </c>
      <c r="AU61">
        <f t="shared" si="23"/>
        <v>-2.7351157057520854E-2</v>
      </c>
      <c r="AW61">
        <v>58</v>
      </c>
      <c r="AX61">
        <f>IF(Z61&gt;0, (R61*SUMPRODUCT(K61:$K$98, X61:$X$98)-K61*$AZ$3)/Z61, 0)</f>
        <v>-3004631.0353860534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0.65550924799999999</v>
      </c>
      <c r="Q62" s="4">
        <f t="shared" si="21"/>
        <v>50</v>
      </c>
      <c r="R62">
        <f t="shared" si="0"/>
        <v>100000</v>
      </c>
      <c r="S62">
        <f t="shared" si="1"/>
        <v>-8021808.0512456968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-30.022997768670223</v>
      </c>
      <c r="AC62">
        <f t="shared" si="2"/>
        <v>-26.81138727580765</v>
      </c>
      <c r="AE62">
        <f t="shared" si="3"/>
        <v>0</v>
      </c>
      <c r="AF62">
        <f t="shared" si="24"/>
        <v>0</v>
      </c>
      <c r="AG62">
        <f t="shared" si="24"/>
        <v>-1.6711561224432529E-4</v>
      </c>
      <c r="AH62">
        <f t="shared" si="5"/>
        <v>-0.65500064594513663</v>
      </c>
      <c r="AI62">
        <f t="shared" si="25"/>
        <v>-0.65516776155738099</v>
      </c>
      <c r="AJ62">
        <f t="shared" si="7"/>
        <v>-3.2116104928625724</v>
      </c>
      <c r="AK62">
        <f t="shared" si="22"/>
        <v>-2.1016098438069157</v>
      </c>
      <c r="AL62">
        <f t="shared" si="8"/>
        <v>-5.9683880982268693</v>
      </c>
      <c r="AN62">
        <f t="shared" si="26"/>
        <v>0</v>
      </c>
      <c r="AO62">
        <f t="shared" si="26"/>
        <v>0</v>
      </c>
      <c r="AP62">
        <f t="shared" si="26"/>
        <v>-5.3339388028442517E-7</v>
      </c>
      <c r="AQ62">
        <f t="shared" si="26"/>
        <v>-2.0906085998637445E-3</v>
      </c>
      <c r="AR62">
        <f t="shared" si="26"/>
        <v>-2.0911419937440293E-3</v>
      </c>
      <c r="AS62">
        <f t="shared" si="26"/>
        <v>-1.0250708235719086E-2</v>
      </c>
      <c r="AT62">
        <f t="shared" si="26"/>
        <v>-6.7078462291914357E-3</v>
      </c>
      <c r="AU62">
        <f t="shared" si="23"/>
        <v>-1.9049696458654553E-2</v>
      </c>
      <c r="AW62">
        <v>59</v>
      </c>
      <c r="AX62">
        <f>IF(Z62&gt;0, (R62*SUMPRODUCT(K62:$K$98, X62:$X$98)-K62*$AZ$3)/Z62, 0)</f>
        <v>-8021808.0512456968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0.68583899100000001</v>
      </c>
      <c r="Q63" s="4">
        <f t="shared" si="21"/>
        <v>50</v>
      </c>
      <c r="R63">
        <f t="shared" si="0"/>
        <v>100000</v>
      </c>
      <c r="S63">
        <f t="shared" si="1"/>
        <v>-23549561.152000204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-26.81138727580765</v>
      </c>
      <c r="AC63">
        <f t="shared" si="2"/>
        <v>-23.940508942642772</v>
      </c>
      <c r="AE63">
        <f t="shared" si="3"/>
        <v>0</v>
      </c>
      <c r="AF63">
        <f t="shared" si="24"/>
        <v>0</v>
      </c>
      <c r="AG63">
        <f t="shared" si="24"/>
        <v>-5.0830053239886728E-5</v>
      </c>
      <c r="AH63">
        <f t="shared" si="5"/>
        <v>-0.2292288057639906</v>
      </c>
      <c r="AI63">
        <f t="shared" si="25"/>
        <v>-0.22927963581723049</v>
      </c>
      <c r="AJ63">
        <f t="shared" si="7"/>
        <v>-2.8708783331648782</v>
      </c>
      <c r="AK63">
        <f t="shared" si="22"/>
        <v>-1.8767971093065356</v>
      </c>
      <c r="AL63">
        <f t="shared" si="8"/>
        <v>-4.9769550782886443</v>
      </c>
      <c r="AN63">
        <f t="shared" si="26"/>
        <v>0</v>
      </c>
      <c r="AO63">
        <f t="shared" si="26"/>
        <v>0</v>
      </c>
      <c r="AP63">
        <f t="shared" si="26"/>
        <v>-1.4485501859083565E-7</v>
      </c>
      <c r="AQ63">
        <f t="shared" si="26"/>
        <v>-6.5325414403543736E-4</v>
      </c>
      <c r="AR63">
        <f t="shared" si="26"/>
        <v>-6.5339899905402822E-4</v>
      </c>
      <c r="AS63">
        <f t="shared" si="26"/>
        <v>-8.1814026902552271E-3</v>
      </c>
      <c r="AT63">
        <f t="shared" si="26"/>
        <v>-5.3484791541884812E-3</v>
      </c>
      <c r="AU63">
        <f t="shared" si="23"/>
        <v>-1.4183280843497736E-2</v>
      </c>
      <c r="AW63">
        <v>60</v>
      </c>
      <c r="AX63">
        <f>IF(Z63&gt;0, (R63*SUMPRODUCT(K63:$K$98, X63:$X$98)-K63*$AZ$3)/Z63, 0)</f>
        <v>-23549561.152000204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0.71588716699999999</v>
      </c>
      <c r="Q64" s="4">
        <f t="shared" si="21"/>
        <v>50</v>
      </c>
      <c r="R64">
        <f t="shared" si="0"/>
        <v>100000</v>
      </c>
      <c r="S64">
        <f t="shared" si="1"/>
        <v>-76709074.520805046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-23.940508942642772</v>
      </c>
      <c r="AC64">
        <f t="shared" si="2"/>
        <v>-21.376011355925431</v>
      </c>
      <c r="AE64">
        <f t="shared" si="3"/>
        <v>0</v>
      </c>
      <c r="AF64">
        <f t="shared" si="24"/>
        <v>0</v>
      </c>
      <c r="AG64">
        <f t="shared" si="24"/>
        <v>-1.393316989512618E-5</v>
      </c>
      <c r="AH64">
        <f t="shared" si="5"/>
        <v>-7.2777165624723361E-2</v>
      </c>
      <c r="AI64">
        <f t="shared" si="25"/>
        <v>-7.2791098794618481E-2</v>
      </c>
      <c r="AJ64">
        <f t="shared" si="7"/>
        <v>-2.5644975867173407</v>
      </c>
      <c r="AK64">
        <f t="shared" si="22"/>
        <v>-1.6758356259849942</v>
      </c>
      <c r="AL64">
        <f t="shared" si="8"/>
        <v>-4.3131243114969529</v>
      </c>
      <c r="AN64">
        <f t="shared" si="26"/>
        <v>0</v>
      </c>
      <c r="AO64">
        <f t="shared" si="26"/>
        <v>0</v>
      </c>
      <c r="AP64">
        <f t="shared" si="26"/>
        <v>-3.5452338857322883E-8</v>
      </c>
      <c r="AQ64">
        <f t="shared" si="26"/>
        <v>-1.8517830157986729E-4</v>
      </c>
      <c r="AR64">
        <f t="shared" si="26"/>
        <v>-1.8521375391872459E-4</v>
      </c>
      <c r="AS64">
        <f t="shared" si="26"/>
        <v>-6.5252514774037781E-3</v>
      </c>
      <c r="AT64">
        <f t="shared" si="26"/>
        <v>-4.264090148098764E-3</v>
      </c>
      <c r="AU64">
        <f t="shared" si="23"/>
        <v>-1.0974555379421266E-2</v>
      </c>
      <c r="AW64">
        <v>61</v>
      </c>
      <c r="AX64">
        <f>IF(Z64&gt;0, (R64*SUMPRODUCT(K64:$K$98, X64:$X$98)-K64*$AZ$3)/Z64, 0)</f>
        <v>-76709074.520805046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0.74578270000000002</v>
      </c>
      <c r="Q65" s="4">
        <f t="shared" si="21"/>
        <v>50</v>
      </c>
      <c r="R65">
        <f t="shared" si="0"/>
        <v>100000</v>
      </c>
      <c r="S65">
        <f t="shared" si="1"/>
        <v>-280450300.53572828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-21.376011355925431</v>
      </c>
      <c r="AC65">
        <f t="shared" si="2"/>
        <v>-19.085883283457925</v>
      </c>
      <c r="AE65">
        <f t="shared" si="3"/>
        <v>0</v>
      </c>
      <c r="AF65">
        <f t="shared" si="24"/>
        <v>0</v>
      </c>
      <c r="AG65">
        <f t="shared" si="24"/>
        <v>-3.4027211322289984E-6</v>
      </c>
      <c r="AH65">
        <f t="shared" si="5"/>
        <v>-2.078223412789184E-2</v>
      </c>
      <c r="AI65">
        <f t="shared" si="25"/>
        <v>-2.0785636849024069E-2</v>
      </c>
      <c r="AJ65">
        <f t="shared" si="7"/>
        <v>-2.2901280724675068</v>
      </c>
      <c r="AK65">
        <f t="shared" si="22"/>
        <v>-1.4963207949147803</v>
      </c>
      <c r="AL65">
        <f t="shared" si="8"/>
        <v>-3.8072345042313112</v>
      </c>
      <c r="AN65">
        <f t="shared" si="26"/>
        <v>0</v>
      </c>
      <c r="AO65">
        <f t="shared" si="26"/>
        <v>0</v>
      </c>
      <c r="AP65">
        <f t="shared" si="26"/>
        <v>-7.7304236378754287E-9</v>
      </c>
      <c r="AQ65">
        <f t="shared" si="26"/>
        <v>-4.7213823204159248E-5</v>
      </c>
      <c r="AR65">
        <f t="shared" si="26"/>
        <v>-4.7221553627797124E-5</v>
      </c>
      <c r="AS65">
        <f t="shared" si="26"/>
        <v>-5.2027949094870093E-3</v>
      </c>
      <c r="AT65">
        <f t="shared" si="26"/>
        <v>-3.3993951291790172E-3</v>
      </c>
      <c r="AU65">
        <f t="shared" si="23"/>
        <v>-8.6494115922938243E-3</v>
      </c>
      <c r="AW65">
        <v>62</v>
      </c>
      <c r="AX65">
        <f>IF(Z65&gt;0, (R65*SUMPRODUCT(K65:$K$98, X65:$X$98)-K65*$AZ$3)/Z65, 0)</f>
        <v>-280450300.53572828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0.77567720100000004</v>
      </c>
      <c r="Q66" s="4">
        <f t="shared" si="21"/>
        <v>50</v>
      </c>
      <c r="R66">
        <f t="shared" si="0"/>
        <v>100000</v>
      </c>
      <c r="S66">
        <f t="shared" si="1"/>
        <v>-1168343516.3079834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-19.085883283457925</v>
      </c>
      <c r="AC66">
        <f t="shared" si="2"/>
        <v>-17.041007951951581</v>
      </c>
      <c r="AE66">
        <f t="shared" si="3"/>
        <v>0</v>
      </c>
      <c r="AF66">
        <f t="shared" si="24"/>
        <v>0</v>
      </c>
      <c r="AG66">
        <f t="shared" si="24"/>
        <v>-7.2928071727576797E-7</v>
      </c>
      <c r="AH66">
        <f t="shared" si="5"/>
        <v>-5.2788264072618808E-3</v>
      </c>
      <c r="AI66">
        <f t="shared" si="25"/>
        <v>-5.2795556879791563E-3</v>
      </c>
      <c r="AJ66">
        <f t="shared" si="7"/>
        <v>-2.0448753315063435</v>
      </c>
      <c r="AK66">
        <f t="shared" si="22"/>
        <v>-1.3360118298420549</v>
      </c>
      <c r="AL66">
        <f t="shared" si="8"/>
        <v>-3.3861667170363772</v>
      </c>
      <c r="AN66">
        <f t="shared" si="26"/>
        <v>0</v>
      </c>
      <c r="AO66">
        <f t="shared" si="26"/>
        <v>0</v>
      </c>
      <c r="AP66">
        <f t="shared" si="26"/>
        <v>-1.4792910995760926E-9</v>
      </c>
      <c r="AQ66">
        <f t="shared" si="26"/>
        <v>-1.0707702446377588E-5</v>
      </c>
      <c r="AR66">
        <f t="shared" si="26"/>
        <v>-1.0709181737477162E-5</v>
      </c>
      <c r="AS66">
        <f t="shared" si="26"/>
        <v>-4.1478758535393916E-3</v>
      </c>
      <c r="AT66">
        <f t="shared" si="26"/>
        <v>-2.7099995406383273E-3</v>
      </c>
      <c r="AU66">
        <f t="shared" si="23"/>
        <v>-6.8685845759151954E-3</v>
      </c>
      <c r="AW66">
        <v>63</v>
      </c>
      <c r="AX66">
        <f>IF(Z66&gt;0, (R66*SUMPRODUCT(K66:$K$98, X66:$X$98)-K66*$AZ$3)/Z66, 0)</f>
        <v>-1168343516.3079834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0.80557273399999996</v>
      </c>
      <c r="Q67" s="4">
        <f t="shared" si="21"/>
        <v>50</v>
      </c>
      <c r="R67">
        <f t="shared" ref="R67:R69" si="27">$C$6</f>
        <v>100000</v>
      </c>
      <c r="S67">
        <f t="shared" ref="S67:S69" si="28">AX67</f>
        <v>-5656237893.6706343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-17.041007951951581</v>
      </c>
      <c r="AC67">
        <f t="shared" ref="AC67:AC69" si="29">S67*Z67</f>
        <v>-15.215194958466936</v>
      </c>
      <c r="AE67">
        <f t="shared" ref="AE67:AE69" si="30">$Z67*O67</f>
        <v>0</v>
      </c>
      <c r="AF67">
        <f t="shared" si="24"/>
        <v>0</v>
      </c>
      <c r="AG67">
        <f t="shared" si="24"/>
        <v>-1.3449924883368886E-7</v>
      </c>
      <c r="AH67">
        <f t="shared" ref="AH67:AH69" si="31">-X67*R67</f>
        <v>-1.1749773225386427E-3</v>
      </c>
      <c r="AI67">
        <f t="shared" ref="AI67:AI69" si="32">SUM(AE67:AH67)</f>
        <v>-1.1751118217874763E-3</v>
      </c>
      <c r="AJ67">
        <f t="shared" ref="AJ67:AJ69" si="33">AB67-AC67</f>
        <v>-1.8258129934846448</v>
      </c>
      <c r="AK67">
        <f t="shared" si="22"/>
        <v>-1.1928705566366109</v>
      </c>
      <c r="AL67">
        <f t="shared" ref="AL67:AL69" si="34">SUM(AI67:AK67)</f>
        <v>-3.0198586619430432</v>
      </c>
      <c r="AN67">
        <f t="shared" si="26"/>
        <v>0</v>
      </c>
      <c r="AO67">
        <f t="shared" si="26"/>
        <v>0</v>
      </c>
      <c r="AP67">
        <f t="shared" si="26"/>
        <v>-2.4359072599370759E-10</v>
      </c>
      <c r="AQ67">
        <f t="shared" si="26"/>
        <v>-2.1279938847631767E-6</v>
      </c>
      <c r="AR67">
        <f t="shared" si="26"/>
        <v>-2.1282374754891703E-6</v>
      </c>
      <c r="AS67">
        <f t="shared" si="26"/>
        <v>-3.3067181896429265E-3</v>
      </c>
      <c r="AT67">
        <f t="shared" si="26"/>
        <v>-2.1604002061522943E-3</v>
      </c>
      <c r="AU67">
        <f t="shared" si="23"/>
        <v>-5.4692466332707098E-3</v>
      </c>
      <c r="AW67">
        <v>64</v>
      </c>
      <c r="AX67">
        <f>IF(Z67&gt;0, (R67*SUMPRODUCT(K67:$K$98, X67:$X$98)-K67*$AZ$3)/Z67, 0)</f>
        <v>-5656237893.6706343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0.83546826699999999</v>
      </c>
      <c r="Q68" s="4">
        <f t="shared" si="21"/>
        <v>50</v>
      </c>
      <c r="R68">
        <f t="shared" si="27"/>
        <v>100000</v>
      </c>
      <c r="S68">
        <f t="shared" si="28"/>
        <v>-32680751043.666111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-15.215194958466936</v>
      </c>
      <c r="AC68">
        <f t="shared" si="29"/>
        <v>-13.584997353258061</v>
      </c>
      <c r="AE68">
        <f t="shared" si="30"/>
        <v>0</v>
      </c>
      <c r="AF68">
        <f t="shared" si="24"/>
        <v>0</v>
      </c>
      <c r="AG68">
        <f t="shared" si="24"/>
        <v>-2.0784402009468172E-8</v>
      </c>
      <c r="AH68">
        <f t="shared" si="31"/>
        <v>-2.2473970867176762E-4</v>
      </c>
      <c r="AI68">
        <f t="shared" si="32"/>
        <v>-2.247604930737771E-4</v>
      </c>
      <c r="AJ68">
        <f t="shared" si="33"/>
        <v>-1.6301976052088758</v>
      </c>
      <c r="AK68">
        <f t="shared" si="22"/>
        <v>-1.0650636470926858</v>
      </c>
      <c r="AL68">
        <f t="shared" si="34"/>
        <v>-2.6954860127946354</v>
      </c>
      <c r="AN68">
        <f t="shared" si="26"/>
        <v>0</v>
      </c>
      <c r="AO68">
        <f t="shared" si="26"/>
        <v>0</v>
      </c>
      <c r="AP68">
        <f t="shared" si="26"/>
        <v>-3.3609372348692669E-11</v>
      </c>
      <c r="AQ68">
        <f t="shared" si="26"/>
        <v>-3.6341486018434772E-7</v>
      </c>
      <c r="AR68">
        <f t="shared" si="26"/>
        <v>-3.6344846955669646E-7</v>
      </c>
      <c r="AS68">
        <f t="shared" si="26"/>
        <v>-2.6361075142047902E-3</v>
      </c>
      <c r="AT68">
        <f t="shared" si="26"/>
        <v>-1.7222588686404369E-3</v>
      </c>
      <c r="AU68">
        <f t="shared" si="23"/>
        <v>-4.3587298313147839E-3</v>
      </c>
      <c r="AW68">
        <v>65</v>
      </c>
      <c r="AX68">
        <f>IF(Z68&gt;0, (R68*SUMPRODUCT(K68:$K$98, X68:$X$98)-K68*$AZ$3)/Z68, 0)</f>
        <v>-32680751043.666111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50</v>
      </c>
      <c r="R69">
        <f t="shared" si="27"/>
        <v>100000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-13.584997353258061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-4.1568804018936348E-5</v>
      </c>
      <c r="AI69">
        <f t="shared" si="32"/>
        <v>-4.1568804018936348E-5</v>
      </c>
      <c r="AJ69">
        <f t="shared" si="33"/>
        <v>-13.584997353258061</v>
      </c>
      <c r="AK69">
        <f t="shared" si="22"/>
        <v>-0.95094981472806428</v>
      </c>
      <c r="AL69">
        <f t="shared" si="34"/>
        <v>-14.535988736790143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-6.0016736336951185E-8</v>
      </c>
      <c r="AR69">
        <f t="shared" si="26"/>
        <v>-6.0016736336951185E-8</v>
      </c>
      <c r="AS69">
        <f t="shared" si="26"/>
        <v>-1.9613920186812513E-2</v>
      </c>
      <c r="AT69">
        <f t="shared" si="26"/>
        <v>-1.372974413076876E-3</v>
      </c>
      <c r="AU69">
        <f t="shared" si="23"/>
        <v>-2.0986954616625725E-2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11564.150797687549</v>
      </c>
      <c r="AO71" s="8">
        <f t="shared" si="47"/>
        <v>-1156.415079768755</v>
      </c>
      <c r="AP71" s="8">
        <f t="shared" si="47"/>
        <v>-873.59046894090727</v>
      </c>
      <c r="AQ71" s="8">
        <f t="shared" si="47"/>
        <v>-8401.1106235202296</v>
      </c>
      <c r="AR71" s="8">
        <f t="shared" si="47"/>
        <v>1133.0346254576616</v>
      </c>
      <c r="AS71" s="8">
        <f t="shared" si="47"/>
        <v>-1182.5065853341546</v>
      </c>
      <c r="AT71" s="8">
        <f t="shared" si="47"/>
        <v>389.80670632229175</v>
      </c>
      <c r="AU71" s="8">
        <f t="shared" si="47"/>
        <v>340.33474644579496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4" priority="1" operator="lessThan">
      <formula>0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29A2C-3233-4C43-8418-3D4FE9403660}">
  <dimension ref="A1:AZ100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10065.739760060169</v>
      </c>
      <c r="K3">
        <v>1</v>
      </c>
      <c r="L3" s="2">
        <v>0</v>
      </c>
      <c r="O3">
        <f>$C$3</f>
        <v>10065.739760060169</v>
      </c>
      <c r="P3">
        <f>O3*C5</f>
        <v>1006.5739760060169</v>
      </c>
      <c r="Q3" s="4">
        <f>B8</f>
        <v>400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10065.739760060169</v>
      </c>
      <c r="AF3">
        <f t="shared" ref="AF3:AG34" si="4">-$Z3*P3</f>
        <v>-1006.5739760060169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8659.165784054152</v>
      </c>
      <c r="AJ3">
        <f t="shared" ref="AJ3:AJ66" si="7">AB3-AC3</f>
        <v>0</v>
      </c>
      <c r="AL3">
        <f t="shared" ref="AL3:AL66" si="8">SUM(AI3:AK3)</f>
        <v>8659.165784054152</v>
      </c>
      <c r="AN3">
        <f t="shared" ref="AN3:AU34" si="9">AE3*$K3</f>
        <v>10065.739760060169</v>
      </c>
      <c r="AO3">
        <f t="shared" si="9"/>
        <v>-1006.5739760060169</v>
      </c>
      <c r="AP3">
        <f t="shared" si="9"/>
        <v>-400</v>
      </c>
      <c r="AQ3">
        <f t="shared" si="9"/>
        <v>0</v>
      </c>
      <c r="AR3">
        <f t="shared" si="9"/>
        <v>8659.165784054152</v>
      </c>
      <c r="AS3">
        <f t="shared" si="9"/>
        <v>0</v>
      </c>
      <c r="AT3">
        <f t="shared" si="9"/>
        <v>0</v>
      </c>
      <c r="AU3">
        <f t="shared" si="9"/>
        <v>8659.165784054152</v>
      </c>
      <c r="AW3">
        <v>0</v>
      </c>
      <c r="AX3">
        <f>IF(Z3&gt;0, (R3*SUMPRODUCT(K3:$K$98, X3:$X$98)-K3*$AZ$3)/Z3, 0)</f>
        <v>0</v>
      </c>
      <c r="AZ3">
        <f>C6*SUMPRODUCT(X4:X98, K4:K98)/1</f>
        <v>7660.8961246007129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250000</v>
      </c>
      <c r="S4">
        <f t="shared" si="1"/>
        <v>520.35830588819431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513.87109931783925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-616.70175000000006</v>
      </c>
      <c r="AI4">
        <f t="shared" si="6"/>
        <v>-616.70175000000006</v>
      </c>
      <c r="AJ4">
        <f t="shared" si="7"/>
        <v>-513.87109931783925</v>
      </c>
      <c r="AK4">
        <f>G4*SUM(AB4, AE4:AF4)</f>
        <v>0</v>
      </c>
      <c r="AL4">
        <f t="shared" si="8"/>
        <v>-1130.5728493178394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-575.33515253288556</v>
      </c>
      <c r="AR4">
        <f t="shared" si="9"/>
        <v>-575.33515253288556</v>
      </c>
      <c r="AS4">
        <f t="shared" si="9"/>
        <v>-479.40208911077457</v>
      </c>
      <c r="AT4">
        <f t="shared" si="9"/>
        <v>0</v>
      </c>
      <c r="AU4">
        <f t="shared" si="9"/>
        <v>-1054.7372416436601</v>
      </c>
      <c r="AW4">
        <v>1</v>
      </c>
      <c r="AX4">
        <f>IF(Z4&gt;0, (R4*SUMPRODUCT(K4:$K$98, X4:$X$98)-K4*$AZ$3)/Z4, 0)</f>
        <v>520.35830588819431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2.4706089999999999E-3</v>
      </c>
      <c r="Q5" s="4">
        <f t="shared" ref="Q5:Q68" si="21">$C$8</f>
        <v>50</v>
      </c>
      <c r="R5">
        <f t="shared" si="0"/>
        <v>250000</v>
      </c>
      <c r="S5">
        <f t="shared" si="1"/>
        <v>548.25407702395989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513.87109931783925</v>
      </c>
      <c r="AC5">
        <f t="shared" si="2"/>
        <v>534.66727336675103</v>
      </c>
      <c r="AE5">
        <f t="shared" si="3"/>
        <v>0</v>
      </c>
      <c r="AF5">
        <f t="shared" si="4"/>
        <v>0</v>
      </c>
      <c r="AG5">
        <f t="shared" si="4"/>
        <v>-48.76090263377877</v>
      </c>
      <c r="AH5">
        <f t="shared" si="5"/>
        <v>-609.9520986061342</v>
      </c>
      <c r="AI5">
        <f t="shared" si="6"/>
        <v>-658.71300123991296</v>
      </c>
      <c r="AJ5">
        <f t="shared" si="7"/>
        <v>-20.79617404891178</v>
      </c>
      <c r="AK5">
        <f>G5*SUM(AB5, AE5:AF5)</f>
        <v>21.068715072031409</v>
      </c>
      <c r="AL5">
        <f t="shared" si="8"/>
        <v>-658.44046021679333</v>
      </c>
      <c r="AN5">
        <f t="shared" si="9"/>
        <v>0</v>
      </c>
      <c r="AO5">
        <f t="shared" si="9"/>
        <v>0</v>
      </c>
      <c r="AP5">
        <f t="shared" si="9"/>
        <v>-41.69583879108486</v>
      </c>
      <c r="AQ5">
        <f t="shared" si="9"/>
        <v>-521.57492991417905</v>
      </c>
      <c r="AR5">
        <f t="shared" si="9"/>
        <v>-563.27076870526389</v>
      </c>
      <c r="AS5">
        <f t="shared" si="9"/>
        <v>-17.782975166134047</v>
      </c>
      <c r="AT5">
        <f t="shared" si="9"/>
        <v>18.016027180148267</v>
      </c>
      <c r="AU5">
        <f t="shared" si="9"/>
        <v>-563.03771669124967</v>
      </c>
      <c r="AW5">
        <v>2</v>
      </c>
      <c r="AX5">
        <f>IF(Z5&gt;0, (R5*SUMPRODUCT(K5:$K$98, X5:$X$98)-K5*$AZ$3)/Z5, 0)</f>
        <v>548.25407702395989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2.4744120000000001E-3</v>
      </c>
      <c r="Q6" s="4">
        <f t="shared" si="21"/>
        <v>50</v>
      </c>
      <c r="R6">
        <f t="shared" si="0"/>
        <v>250000</v>
      </c>
      <c r="S6">
        <f t="shared" si="1"/>
        <v>679.39571937696621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534.66727336675103</v>
      </c>
      <c r="AC6">
        <f t="shared" si="2"/>
        <v>654.2939368752759</v>
      </c>
      <c r="AE6">
        <f t="shared" si="3"/>
        <v>0</v>
      </c>
      <c r="AF6">
        <f t="shared" si="4"/>
        <v>0</v>
      </c>
      <c r="AG6">
        <f t="shared" si="4"/>
        <v>-48.15263904483313</v>
      </c>
      <c r="AH6">
        <f t="shared" si="5"/>
        <v>-603.27281303926907</v>
      </c>
      <c r="AI6">
        <f t="shared" si="6"/>
        <v>-651.42545208410218</v>
      </c>
      <c r="AJ6">
        <f t="shared" si="7"/>
        <v>-119.62666350852487</v>
      </c>
      <c r="AK6">
        <f>G6*SUM(AB6, AE6:AF6)</f>
        <v>31.278035491954938</v>
      </c>
      <c r="AL6">
        <f t="shared" si="8"/>
        <v>-739.77408010067211</v>
      </c>
      <c r="AN6">
        <f t="shared" si="9"/>
        <v>0</v>
      </c>
      <c r="AO6">
        <f t="shared" si="9"/>
        <v>0</v>
      </c>
      <c r="AP6">
        <f t="shared" si="9"/>
        <v>-37.145428704843738</v>
      </c>
      <c r="AQ6">
        <f t="shared" si="9"/>
        <v>-465.37069848771262</v>
      </c>
      <c r="AR6">
        <f t="shared" si="9"/>
        <v>-502.51612719255633</v>
      </c>
      <c r="AS6">
        <f t="shared" si="9"/>
        <v>-92.281208023032491</v>
      </c>
      <c r="AT6">
        <f t="shared" si="9"/>
        <v>24.128190280749553</v>
      </c>
      <c r="AU6">
        <f t="shared" si="9"/>
        <v>-570.66914493483921</v>
      </c>
      <c r="AW6">
        <v>3</v>
      </c>
      <c r="AX6">
        <f>IF(Z6&gt;0, (R6*SUMPRODUCT(K6:$K$98, X6:$X$98)-K6*$AZ$3)/Z6, 0)</f>
        <v>679.39571937696621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2.4791650000000002E-3</v>
      </c>
      <c r="Q7" s="4">
        <f t="shared" si="21"/>
        <v>50</v>
      </c>
      <c r="R7">
        <f t="shared" si="0"/>
        <v>250000</v>
      </c>
      <c r="S7">
        <f t="shared" si="1"/>
        <v>758.92998169812302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654.2939368752759</v>
      </c>
      <c r="AC7">
        <f t="shared" si="2"/>
        <v>721.76873709840584</v>
      </c>
      <c r="AE7">
        <f t="shared" si="3"/>
        <v>0</v>
      </c>
      <c r="AF7">
        <f t="shared" si="4"/>
        <v>0</v>
      </c>
      <c r="AG7">
        <f t="shared" si="4"/>
        <v>-47.55173431700721</v>
      </c>
      <c r="AH7">
        <f t="shared" si="5"/>
        <v>-596.89168688791858</v>
      </c>
      <c r="AI7">
        <f t="shared" si="6"/>
        <v>-644.44342120492581</v>
      </c>
      <c r="AJ7">
        <f t="shared" si="7"/>
        <v>-67.474800223129932</v>
      </c>
      <c r="AK7">
        <f>G7*SUM(AB7, AE7:AF7)</f>
        <v>32.125832300576043</v>
      </c>
      <c r="AL7">
        <f t="shared" si="8"/>
        <v>-679.79238912747974</v>
      </c>
      <c r="AN7">
        <f t="shared" si="9"/>
        <v>0</v>
      </c>
      <c r="AO7">
        <f t="shared" si="9"/>
        <v>0</v>
      </c>
      <c r="AP7">
        <f t="shared" si="9"/>
        <v>-33.374474361787151</v>
      </c>
      <c r="AQ7">
        <f t="shared" si="9"/>
        <v>-418.93206603149821</v>
      </c>
      <c r="AR7">
        <f t="shared" si="9"/>
        <v>-452.30654039328533</v>
      </c>
      <c r="AS7">
        <f t="shared" si="9"/>
        <v>-47.357599516788589</v>
      </c>
      <c r="AT7">
        <f t="shared" si="9"/>
        <v>22.547711074402915</v>
      </c>
      <c r="AU7">
        <f t="shared" si="9"/>
        <v>-477.11642883567106</v>
      </c>
      <c r="AW7">
        <v>4</v>
      </c>
      <c r="AX7">
        <f>IF(Z7&gt;0, (R7*SUMPRODUCT(K7:$K$98, X7:$X$98)-K7*$AZ$3)/Z7, 0)</f>
        <v>758.92998169812302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2.4848679999999999E-3</v>
      </c>
      <c r="Q8" s="4">
        <f t="shared" si="21"/>
        <v>50</v>
      </c>
      <c r="R8">
        <f t="shared" si="0"/>
        <v>250000</v>
      </c>
      <c r="S8">
        <f t="shared" si="1"/>
        <v>703.49038262545002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721.76873709840584</v>
      </c>
      <c r="AC8">
        <f t="shared" si="2"/>
        <v>660.69083241131557</v>
      </c>
      <c r="AE8">
        <f t="shared" si="3"/>
        <v>0</v>
      </c>
      <c r="AF8">
        <f t="shared" si="4"/>
        <v>0</v>
      </c>
      <c r="AG8">
        <f t="shared" si="4"/>
        <v>-46.958057190888304</v>
      </c>
      <c r="AH8">
        <f t="shared" si="5"/>
        <v>-590.79891474416536</v>
      </c>
      <c r="AI8">
        <f t="shared" si="6"/>
        <v>-637.75697193505368</v>
      </c>
      <c r="AJ8">
        <f t="shared" si="7"/>
        <v>61.077904687090268</v>
      </c>
      <c r="AK8">
        <f>G8*SUM(AB8, AE8:AF8)</f>
        <v>15.373674100196045</v>
      </c>
      <c r="AL8">
        <f t="shared" si="8"/>
        <v>-561.3053931477674</v>
      </c>
      <c r="AN8">
        <f t="shared" si="9"/>
        <v>0</v>
      </c>
      <c r="AO8">
        <f t="shared" si="9"/>
        <v>0</v>
      </c>
      <c r="AP8">
        <f t="shared" si="9"/>
        <v>-30.76430360758971</v>
      </c>
      <c r="AQ8">
        <f t="shared" si="9"/>
        <v>-387.05854269777524</v>
      </c>
      <c r="AR8">
        <f t="shared" si="9"/>
        <v>-417.82284630536498</v>
      </c>
      <c r="AS8">
        <f t="shared" si="9"/>
        <v>40.014841241636262</v>
      </c>
      <c r="AT8">
        <f t="shared" si="9"/>
        <v>10.071974989509201</v>
      </c>
      <c r="AU8">
        <f t="shared" si="9"/>
        <v>-367.73603007421951</v>
      </c>
      <c r="AW8">
        <v>5</v>
      </c>
      <c r="AX8">
        <f>IF(Z8&gt;0, (R8*SUMPRODUCT(K8:$K$98, X8:$X$98)-K8*$AZ$3)/Z8, 0)</f>
        <v>703.49038262545002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2.4943740000000002E-3</v>
      </c>
      <c r="Q9" s="4">
        <f t="shared" si="21"/>
        <v>50</v>
      </c>
      <c r="R9">
        <f t="shared" si="0"/>
        <v>250000</v>
      </c>
      <c r="S9">
        <f t="shared" si="1"/>
        <v>581.54540342885764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660.69083241131557</v>
      </c>
      <c r="AC9">
        <f t="shared" si="2"/>
        <v>539.34085841130764</v>
      </c>
      <c r="AE9">
        <f t="shared" si="3"/>
        <v>0</v>
      </c>
      <c r="AF9">
        <f t="shared" si="4"/>
        <v>0</v>
      </c>
      <c r="AG9">
        <f t="shared" si="4"/>
        <v>-46.371345662031956</v>
      </c>
      <c r="AH9">
        <f t="shared" si="5"/>
        <v>-585.65478473732423</v>
      </c>
      <c r="AI9">
        <f t="shared" si="6"/>
        <v>-632.02613039935613</v>
      </c>
      <c r="AJ9">
        <f t="shared" si="7"/>
        <v>121.34997400000793</v>
      </c>
      <c r="AK9">
        <f t="shared" ref="AK9:AK72" si="22">G9*SUM(AB9:AB9, AE9:AF9)</f>
        <v>3.8980759112267616</v>
      </c>
      <c r="AL9">
        <f t="shared" si="8"/>
        <v>-506.77808048812142</v>
      </c>
      <c r="AN9">
        <f t="shared" si="9"/>
        <v>0</v>
      </c>
      <c r="AO9">
        <f t="shared" si="9"/>
        <v>0</v>
      </c>
      <c r="AP9">
        <f t="shared" si="9"/>
        <v>-28.771590957919248</v>
      </c>
      <c r="AQ9">
        <f t="shared" si="9"/>
        <v>-363.37569394297748</v>
      </c>
      <c r="AR9">
        <f t="shared" si="9"/>
        <v>-392.14728490089669</v>
      </c>
      <c r="AS9">
        <f t="shared" si="9"/>
        <v>75.292872458973875</v>
      </c>
      <c r="AT9">
        <f t="shared" si="9"/>
        <v>2.4186023510757058</v>
      </c>
      <c r="AU9">
        <f t="shared" si="9"/>
        <v>-314.4358100908471</v>
      </c>
      <c r="AW9">
        <v>6</v>
      </c>
      <c r="AX9">
        <f>IF(Z9&gt;0, (R9*SUMPRODUCT(K9:$K$98, X9:$X$98)-K9*$AZ$3)/Z9, 0)</f>
        <v>581.54540342885764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2.5048309999999999E-3</v>
      </c>
      <c r="Q10" s="4">
        <f t="shared" si="21"/>
        <v>50</v>
      </c>
      <c r="R10">
        <f t="shared" si="0"/>
        <v>250000</v>
      </c>
      <c r="S10">
        <f t="shared" si="1"/>
        <v>458.51310562961135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539.34085841130764</v>
      </c>
      <c r="AC10">
        <f t="shared" si="2"/>
        <v>419.91987248466739</v>
      </c>
      <c r="AE10">
        <f t="shared" si="3"/>
        <v>0</v>
      </c>
      <c r="AF10">
        <f t="shared" si="4"/>
        <v>0</v>
      </c>
      <c r="AG10">
        <f t="shared" si="4"/>
        <v>-45.791479821285662</v>
      </c>
      <c r="AH10">
        <f t="shared" si="5"/>
        <v>-580.76192062986581</v>
      </c>
      <c r="AI10">
        <f t="shared" si="6"/>
        <v>-626.55340045115145</v>
      </c>
      <c r="AJ10">
        <f t="shared" si="7"/>
        <v>119.42098592664024</v>
      </c>
      <c r="AK10">
        <f t="shared" si="22"/>
        <v>2.2112975194863616</v>
      </c>
      <c r="AL10">
        <f t="shared" si="8"/>
        <v>-504.92111700502483</v>
      </c>
      <c r="AN10">
        <f t="shared" si="9"/>
        <v>0</v>
      </c>
      <c r="AO10">
        <f t="shared" si="9"/>
        <v>0</v>
      </c>
      <c r="AP10">
        <f t="shared" si="9"/>
        <v>-26.953616426704617</v>
      </c>
      <c r="AQ10">
        <f t="shared" si="9"/>
        <v>-341.8459963509905</v>
      </c>
      <c r="AR10">
        <f t="shared" si="9"/>
        <v>-368.79961277769513</v>
      </c>
      <c r="AS10">
        <f t="shared" si="9"/>
        <v>70.293151925378808</v>
      </c>
      <c r="AT10">
        <f t="shared" si="9"/>
        <v>1.30160600570618</v>
      </c>
      <c r="AU10">
        <f t="shared" si="9"/>
        <v>-297.20485484661009</v>
      </c>
      <c r="AW10">
        <v>7</v>
      </c>
      <c r="AX10">
        <f>IF(Z10&gt;0, (R10*SUMPRODUCT(K10:$K$98, X10:$X$98)-K10*$AZ$3)/Z10, 0)</f>
        <v>458.51310562961135</v>
      </c>
    </row>
    <row r="11" spans="1:52" x14ac:dyDescent="0.25">
      <c r="A11" t="s">
        <v>33</v>
      </c>
      <c r="C11" s="12">
        <f>AU100</f>
        <v>379.78453553326432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2.5162380000000001E-3</v>
      </c>
      <c r="Q11" s="4">
        <f t="shared" si="21"/>
        <v>50</v>
      </c>
      <c r="R11">
        <f t="shared" si="0"/>
        <v>250000</v>
      </c>
      <c r="S11">
        <f t="shared" si="1"/>
        <v>334.59616042824854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419.91987248466739</v>
      </c>
      <c r="AC11">
        <f t="shared" si="2"/>
        <v>302.59767737832863</v>
      </c>
      <c r="AE11">
        <f t="shared" si="3"/>
        <v>0</v>
      </c>
      <c r="AF11">
        <f t="shared" si="4"/>
        <v>0</v>
      </c>
      <c r="AG11">
        <f t="shared" si="4"/>
        <v>-45.218342761470254</v>
      </c>
      <c r="AH11">
        <f t="shared" si="5"/>
        <v>-576.1113080127609</v>
      </c>
      <c r="AI11">
        <f t="shared" si="6"/>
        <v>-621.32965077423114</v>
      </c>
      <c r="AJ11">
        <f t="shared" si="7"/>
        <v>117.32219510633877</v>
      </c>
      <c r="AK11">
        <f t="shared" si="22"/>
        <v>1.0078076939632017</v>
      </c>
      <c r="AL11">
        <f t="shared" si="8"/>
        <v>-502.99964797392914</v>
      </c>
      <c r="AN11">
        <f t="shared" si="9"/>
        <v>0</v>
      </c>
      <c r="AO11">
        <f t="shared" si="9"/>
        <v>0</v>
      </c>
      <c r="AP11">
        <f t="shared" si="9"/>
        <v>-25.291009643241424</v>
      </c>
      <c r="AQ11">
        <f t="shared" si="9"/>
        <v>-322.22403026557566</v>
      </c>
      <c r="AR11">
        <f t="shared" si="9"/>
        <v>-347.51503990881707</v>
      </c>
      <c r="AS11">
        <f t="shared" si="9"/>
        <v>65.619316998254988</v>
      </c>
      <c r="AT11">
        <f t="shared" si="9"/>
        <v>0.56367554735496661</v>
      </c>
      <c r="AU11">
        <f t="shared" si="9"/>
        <v>-281.33204736320715</v>
      </c>
      <c r="AW11">
        <v>8</v>
      </c>
      <c r="AX11">
        <f>IF(Z11&gt;0, (R11*SUMPRODUCT(K11:$K$98, X11:$X$98)-K11*$AZ$3)/Z11, 0)</f>
        <v>334.59616042824854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2.529547E-3</v>
      </c>
      <c r="Q12" s="4">
        <f t="shared" si="21"/>
        <v>50</v>
      </c>
      <c r="R12">
        <f t="shared" si="0"/>
        <v>250000</v>
      </c>
      <c r="S12">
        <f t="shared" si="1"/>
        <v>216.48778016496937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302.59767737832863</v>
      </c>
      <c r="AC12">
        <f t="shared" si="2"/>
        <v>193.33128344072838</v>
      </c>
      <c r="AE12">
        <f t="shared" si="3"/>
        <v>0</v>
      </c>
      <c r="AF12">
        <f t="shared" si="4"/>
        <v>0</v>
      </c>
      <c r="AG12">
        <f t="shared" si="4"/>
        <v>-44.651777410578298</v>
      </c>
      <c r="AH12">
        <f t="shared" si="5"/>
        <v>-571.90961638624401</v>
      </c>
      <c r="AI12">
        <f t="shared" si="6"/>
        <v>-616.56139379682236</v>
      </c>
      <c r="AJ12">
        <f t="shared" si="7"/>
        <v>109.26639393760024</v>
      </c>
      <c r="AK12">
        <f t="shared" si="22"/>
        <v>0.69597465797015579</v>
      </c>
      <c r="AL12">
        <f t="shared" si="8"/>
        <v>-506.59902520125195</v>
      </c>
      <c r="AN12">
        <f t="shared" si="9"/>
        <v>0</v>
      </c>
      <c r="AO12">
        <f t="shared" si="9"/>
        <v>0</v>
      </c>
      <c r="AP12">
        <f t="shared" si="9"/>
        <v>-23.732894373504678</v>
      </c>
      <c r="AQ12">
        <f t="shared" si="9"/>
        <v>-303.9760409105408</v>
      </c>
      <c r="AR12">
        <f t="shared" si="9"/>
        <v>-327.70893528404548</v>
      </c>
      <c r="AS12">
        <f t="shared" si="9"/>
        <v>58.076249956412049</v>
      </c>
      <c r="AT12">
        <f t="shared" si="9"/>
        <v>0.36991792941099477</v>
      </c>
      <c r="AU12">
        <f t="shared" si="9"/>
        <v>-269.26276739822242</v>
      </c>
      <c r="AW12">
        <v>9</v>
      </c>
      <c r="AX12">
        <f>IF(Z12&gt;0, (R12*SUMPRODUCT(K12:$K$98, X12:$X$98)-K12*$AZ$3)/Z12, 0)</f>
        <v>216.48778016496937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2.543806E-3</v>
      </c>
      <c r="Q13" s="4">
        <f t="shared" si="21"/>
        <v>50</v>
      </c>
      <c r="R13">
        <f t="shared" si="0"/>
        <v>250000</v>
      </c>
      <c r="S13">
        <f t="shared" si="1"/>
        <v>102.76915557597196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193.33128344072838</v>
      </c>
      <c r="AC13">
        <f t="shared" si="2"/>
        <v>90.625282462403447</v>
      </c>
      <c r="AE13">
        <f t="shared" si="3"/>
        <v>0</v>
      </c>
      <c r="AF13">
        <f t="shared" si="4"/>
        <v>0</v>
      </c>
      <c r="AG13">
        <f t="shared" si="4"/>
        <v>-44.091674177184821</v>
      </c>
      <c r="AH13">
        <f t="shared" si="5"/>
        <v>-567.92729643846769</v>
      </c>
      <c r="AI13">
        <f t="shared" si="6"/>
        <v>-612.01897061565251</v>
      </c>
      <c r="AJ13">
        <f t="shared" si="7"/>
        <v>102.70600097832494</v>
      </c>
      <c r="AK13">
        <f t="shared" si="22"/>
        <v>0.38666256688145678</v>
      </c>
      <c r="AL13">
        <f t="shared" si="8"/>
        <v>-508.92630707044611</v>
      </c>
      <c r="AN13">
        <f t="shared" si="9"/>
        <v>0</v>
      </c>
      <c r="AO13">
        <f t="shared" si="9"/>
        <v>0</v>
      </c>
      <c r="AP13">
        <f t="shared" si="9"/>
        <v>-22.276799953103556</v>
      </c>
      <c r="AQ13">
        <f t="shared" si="9"/>
        <v>-286.93858890060568</v>
      </c>
      <c r="AR13">
        <f t="shared" si="9"/>
        <v>-309.21538885370921</v>
      </c>
      <c r="AS13">
        <f t="shared" si="9"/>
        <v>51.890999388753201</v>
      </c>
      <c r="AT13">
        <f t="shared" si="9"/>
        <v>0.19535671558211859</v>
      </c>
      <c r="AU13">
        <f t="shared" si="9"/>
        <v>-257.12903274937389</v>
      </c>
      <c r="AW13">
        <v>10</v>
      </c>
      <c r="AX13">
        <f>IF(Z13&gt;0, (R13*SUMPRODUCT(K13:$K$98, X13:$X$98)-K13*$AZ$3)/Z13, 0)</f>
        <v>102.76915557597196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2.5599659999999999E-3</v>
      </c>
      <c r="Q14" s="4">
        <f t="shared" si="21"/>
        <v>50</v>
      </c>
      <c r="R14">
        <f t="shared" si="0"/>
        <v>250000</v>
      </c>
      <c r="S14">
        <f t="shared" si="1"/>
        <v>-6.5363616122345611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90.625282462403447</v>
      </c>
      <c r="AC14">
        <f t="shared" si="2"/>
        <v>-5.6915871056139622</v>
      </c>
      <c r="AE14">
        <f t="shared" si="3"/>
        <v>0</v>
      </c>
      <c r="AF14">
        <f t="shared" si="4"/>
        <v>0</v>
      </c>
      <c r="AG14">
        <f t="shared" si="4"/>
        <v>-43.537884248636303</v>
      </c>
      <c r="AH14">
        <f t="shared" si="5"/>
        <v>-564.36593388335552</v>
      </c>
      <c r="AI14">
        <f t="shared" si="6"/>
        <v>-607.90381813199178</v>
      </c>
      <c r="AJ14">
        <f t="shared" si="7"/>
        <v>96.31686956801741</v>
      </c>
      <c r="AK14">
        <f t="shared" si="22"/>
        <v>0.16312550843232621</v>
      </c>
      <c r="AL14">
        <f t="shared" si="8"/>
        <v>-511.42382305554207</v>
      </c>
      <c r="AN14">
        <f t="shared" si="9"/>
        <v>0</v>
      </c>
      <c r="AO14">
        <f t="shared" si="9"/>
        <v>0</v>
      </c>
      <c r="AP14">
        <f t="shared" si="9"/>
        <v>-20.913675701752968</v>
      </c>
      <c r="AQ14">
        <f t="shared" si="9"/>
        <v>-271.09645592672888</v>
      </c>
      <c r="AR14">
        <f t="shared" si="9"/>
        <v>-292.01013162848182</v>
      </c>
      <c r="AS14">
        <f t="shared" si="9"/>
        <v>46.266368003783946</v>
      </c>
      <c r="AT14">
        <f t="shared" si="9"/>
        <v>7.8358285913815315E-2</v>
      </c>
      <c r="AU14">
        <f t="shared" si="9"/>
        <v>-245.6654053387841</v>
      </c>
      <c r="AW14">
        <v>11</v>
      </c>
      <c r="AX14">
        <f>IF(Z14&gt;0, (R14*SUMPRODUCT(K14:$K$98, X14:$X$98)-K14*$AZ$3)/Z14, 0)</f>
        <v>-6.5363616122345611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2.5827799999999998E-3</v>
      </c>
      <c r="Q15" s="4">
        <f t="shared" si="21"/>
        <v>50</v>
      </c>
      <c r="R15">
        <f t="shared" si="0"/>
        <v>250000</v>
      </c>
      <c r="S15">
        <f t="shared" si="1"/>
        <v>-102.25640931322394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-5.6915871056139622</v>
      </c>
      <c r="AC15">
        <f t="shared" si="2"/>
        <v>-87.920176542035733</v>
      </c>
      <c r="AE15">
        <f t="shared" si="3"/>
        <v>0</v>
      </c>
      <c r="AF15">
        <f t="shared" si="4"/>
        <v>0</v>
      </c>
      <c r="AG15">
        <f t="shared" si="4"/>
        <v>-42.990056629470253</v>
      </c>
      <c r="AH15">
        <f t="shared" si="5"/>
        <v>-562.24388339846428</v>
      </c>
      <c r="AI15">
        <f t="shared" si="6"/>
        <v>-605.23394002793452</v>
      </c>
      <c r="AJ15">
        <f t="shared" si="7"/>
        <v>82.228589436421771</v>
      </c>
      <c r="AK15">
        <f t="shared" si="22"/>
        <v>-2.3335507133017248E-2</v>
      </c>
      <c r="AL15">
        <f t="shared" si="8"/>
        <v>-523.02868609864572</v>
      </c>
      <c r="AN15">
        <f t="shared" si="9"/>
        <v>0</v>
      </c>
      <c r="AO15">
        <f t="shared" si="9"/>
        <v>0</v>
      </c>
      <c r="AP15">
        <f t="shared" si="9"/>
        <v>-19.590668362969804</v>
      </c>
      <c r="AQ15">
        <f t="shared" si="9"/>
        <v>-256.2158397162201</v>
      </c>
      <c r="AR15">
        <f t="shared" si="9"/>
        <v>-275.80650807918994</v>
      </c>
      <c r="AS15">
        <f t="shared" si="9"/>
        <v>37.471758632191211</v>
      </c>
      <c r="AT15">
        <f t="shared" si="9"/>
        <v>-1.0634044641180333E-2</v>
      </c>
      <c r="AU15">
        <f t="shared" si="9"/>
        <v>-238.34538349163986</v>
      </c>
      <c r="AW15">
        <v>12</v>
      </c>
      <c r="AX15">
        <f>IF(Z15&gt;0, (R15*SUMPRODUCT(K15:$K$98, X15:$X$98)-K15*$AZ$3)/Z15, 0)</f>
        <v>-102.25640931322394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2.6093969999999998E-3</v>
      </c>
      <c r="Q16" s="4">
        <f t="shared" si="21"/>
        <v>50</v>
      </c>
      <c r="R16">
        <f t="shared" si="0"/>
        <v>250000</v>
      </c>
      <c r="S16">
        <f t="shared" si="1"/>
        <v>-183.23892490612286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-87.920176542035733</v>
      </c>
      <c r="AC16">
        <f t="shared" si="2"/>
        <v>-155.56243683733965</v>
      </c>
      <c r="AE16">
        <f t="shared" si="3"/>
        <v>0</v>
      </c>
      <c r="AF16">
        <f t="shared" si="4"/>
        <v>0</v>
      </c>
      <c r="AG16">
        <f t="shared" si="4"/>
        <v>-42.447977938376781</v>
      </c>
      <c r="AH16">
        <f t="shared" si="5"/>
        <v>-560.89062399384886</v>
      </c>
      <c r="AI16">
        <f t="shared" si="6"/>
        <v>-603.33860193222563</v>
      </c>
      <c r="AJ16">
        <f t="shared" si="7"/>
        <v>67.642260295303913</v>
      </c>
      <c r="AK16">
        <f t="shared" si="22"/>
        <v>-0.62423325344845371</v>
      </c>
      <c r="AL16">
        <f t="shared" si="8"/>
        <v>-536.32057489037015</v>
      </c>
      <c r="AN16">
        <f t="shared" si="9"/>
        <v>0</v>
      </c>
      <c r="AO16">
        <f t="shared" si="9"/>
        <v>0</v>
      </c>
      <c r="AP16">
        <f t="shared" si="9"/>
        <v>-18.298781428517433</v>
      </c>
      <c r="AQ16">
        <f t="shared" si="9"/>
        <v>-241.79278807269091</v>
      </c>
      <c r="AR16">
        <f t="shared" si="9"/>
        <v>-260.09156950120831</v>
      </c>
      <c r="AS16">
        <f t="shared" si="9"/>
        <v>29.159714940286786</v>
      </c>
      <c r="AT16">
        <f t="shared" si="9"/>
        <v>-0.2690989870435837</v>
      </c>
      <c r="AU16">
        <f t="shared" si="9"/>
        <v>-231.20095354796513</v>
      </c>
      <c r="AW16">
        <v>13</v>
      </c>
      <c r="AX16">
        <f>IF(Z16&gt;0, (R16*SUMPRODUCT(K16:$K$98, X16:$X$98)-K16*$AZ$3)/Z16, 0)</f>
        <v>-183.23892490612286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2.6360139999999999E-3</v>
      </c>
      <c r="Q17" s="4">
        <f t="shared" si="21"/>
        <v>50</v>
      </c>
      <c r="R17">
        <f t="shared" si="0"/>
        <v>250000</v>
      </c>
      <c r="S17">
        <f t="shared" si="1"/>
        <v>-237.75190598342994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-155.56243683733965</v>
      </c>
      <c r="AC17">
        <f t="shared" si="2"/>
        <v>-199.29127798061563</v>
      </c>
      <c r="AE17">
        <f t="shared" si="3"/>
        <v>0</v>
      </c>
      <c r="AF17">
        <f t="shared" si="4"/>
        <v>0</v>
      </c>
      <c r="AG17">
        <f t="shared" si="4"/>
        <v>-41.911604694875763</v>
      </c>
      <c r="AH17">
        <f t="shared" si="5"/>
        <v>-559.46732058626162</v>
      </c>
      <c r="AI17">
        <f t="shared" si="6"/>
        <v>-601.37892528113741</v>
      </c>
      <c r="AJ17">
        <f t="shared" si="7"/>
        <v>43.728841143275986</v>
      </c>
      <c r="AK17">
        <f t="shared" si="22"/>
        <v>-2.1467616283552871</v>
      </c>
      <c r="AL17">
        <f t="shared" si="8"/>
        <v>-559.79684576621673</v>
      </c>
      <c r="AN17">
        <f t="shared" si="9"/>
        <v>0</v>
      </c>
      <c r="AO17">
        <f t="shared" si="9"/>
        <v>0</v>
      </c>
      <c r="AP17">
        <f t="shared" si="9"/>
        <v>-16.983979855427471</v>
      </c>
      <c r="AQ17">
        <f t="shared" si="9"/>
        <v>-226.71481494882471</v>
      </c>
      <c r="AR17">
        <f t="shared" si="9"/>
        <v>-243.69879480425217</v>
      </c>
      <c r="AS17">
        <f t="shared" si="9"/>
        <v>17.720384663997148</v>
      </c>
      <c r="AT17">
        <f t="shared" si="9"/>
        <v>-0.86993940021696781</v>
      </c>
      <c r="AU17">
        <f t="shared" si="9"/>
        <v>-226.84834954047201</v>
      </c>
      <c r="AW17">
        <v>14</v>
      </c>
      <c r="AX17">
        <f>IF(Z17&gt;0, (R17*SUMPRODUCT(K17:$K$98, X17:$X$98)-K17*$AZ$3)/Z17, 0)</f>
        <v>-237.75190598342994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2.6635809999999999E-3</v>
      </c>
      <c r="Q18" s="4">
        <f t="shared" si="21"/>
        <v>50</v>
      </c>
      <c r="R18">
        <f t="shared" si="0"/>
        <v>250000</v>
      </c>
      <c r="S18">
        <f t="shared" si="1"/>
        <v>-264.10667942535093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-199.29127798061563</v>
      </c>
      <c r="AC18">
        <f t="shared" si="2"/>
        <v>-218.57919721807821</v>
      </c>
      <c r="AE18">
        <f t="shared" si="3"/>
        <v>0</v>
      </c>
      <c r="AF18">
        <f t="shared" si="4"/>
        <v>0</v>
      </c>
      <c r="AG18">
        <f t="shared" si="4"/>
        <v>-41.380853693982218</v>
      </c>
      <c r="AH18">
        <f t="shared" si="5"/>
        <v>-558.17476972390932</v>
      </c>
      <c r="AI18">
        <f t="shared" si="6"/>
        <v>-599.55562341789152</v>
      </c>
      <c r="AJ18">
        <f t="shared" si="7"/>
        <v>19.287919237462575</v>
      </c>
      <c r="AK18">
        <f t="shared" si="22"/>
        <v>-4.3046916043812979</v>
      </c>
      <c r="AL18">
        <f t="shared" si="8"/>
        <v>-584.57239578481028</v>
      </c>
      <c r="AN18">
        <f t="shared" si="9"/>
        <v>0</v>
      </c>
      <c r="AO18">
        <f t="shared" si="9"/>
        <v>0</v>
      </c>
      <c r="AP18">
        <f t="shared" si="9"/>
        <v>-15.648471305361978</v>
      </c>
      <c r="AQ18">
        <f t="shared" si="9"/>
        <v>-211.07785576380812</v>
      </c>
      <c r="AR18">
        <f t="shared" si="9"/>
        <v>-226.72632706917008</v>
      </c>
      <c r="AS18">
        <f t="shared" si="9"/>
        <v>7.2938671821423853</v>
      </c>
      <c r="AT18">
        <f t="shared" si="9"/>
        <v>-1.6278504921078853</v>
      </c>
      <c r="AU18">
        <f t="shared" si="9"/>
        <v>-221.06031037913561</v>
      </c>
      <c r="AW18">
        <v>15</v>
      </c>
      <c r="AX18">
        <f>IF(Z18&gt;0, (R18*SUMPRODUCT(K18:$K$98, X18:$X$98)-K18*$AZ$3)/Z18, 0)</f>
        <v>-264.10667942535093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2.696852E-3</v>
      </c>
      <c r="Q19" s="4">
        <f t="shared" si="21"/>
        <v>50</v>
      </c>
      <c r="R19">
        <f t="shared" si="0"/>
        <v>250000</v>
      </c>
      <c r="S19">
        <f t="shared" si="1"/>
        <v>-286.77297842719184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-218.57919721807821</v>
      </c>
      <c r="AC19">
        <f t="shared" si="2"/>
        <v>-234.32476510578275</v>
      </c>
      <c r="AE19">
        <f t="shared" si="3"/>
        <v>0</v>
      </c>
      <c r="AF19">
        <f t="shared" si="4"/>
        <v>0</v>
      </c>
      <c r="AG19">
        <f t="shared" si="4"/>
        <v>-40.855447118996068</v>
      </c>
      <c r="AH19">
        <f t="shared" si="5"/>
        <v>-557.99019023161668</v>
      </c>
      <c r="AI19">
        <f t="shared" si="6"/>
        <v>-598.84563735061272</v>
      </c>
      <c r="AJ19">
        <f t="shared" si="7"/>
        <v>15.745567887704539</v>
      </c>
      <c r="AK19">
        <f t="shared" si="22"/>
        <v>-4.8743160979631437</v>
      </c>
      <c r="AL19">
        <f t="shared" si="8"/>
        <v>-587.97438556087138</v>
      </c>
      <c r="AN19">
        <f t="shared" si="9"/>
        <v>0</v>
      </c>
      <c r="AO19">
        <f t="shared" si="9"/>
        <v>0</v>
      </c>
      <c r="AP19">
        <f t="shared" si="9"/>
        <v>-14.408080743422129</v>
      </c>
      <c r="AQ19">
        <f t="shared" si="9"/>
        <v>-196.78080358485528</v>
      </c>
      <c r="AR19">
        <f t="shared" si="9"/>
        <v>-211.1888843282774</v>
      </c>
      <c r="AS19">
        <f t="shared" si="9"/>
        <v>5.5528314943247716</v>
      </c>
      <c r="AT19">
        <f t="shared" si="9"/>
        <v>-1.7189761674584996</v>
      </c>
      <c r="AU19">
        <f t="shared" si="9"/>
        <v>-207.35502900141114</v>
      </c>
      <c r="AW19">
        <v>16</v>
      </c>
      <c r="AX19">
        <f>IF(Z19&gt;0, (R19*SUMPRODUCT(K19:$K$98, X19:$X$98)-K19*$AZ$3)/Z19, 0)</f>
        <v>-286.77297842719184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2.7291730000000001E-3</v>
      </c>
      <c r="Q20" s="4">
        <f t="shared" si="21"/>
        <v>50</v>
      </c>
      <c r="R20">
        <f t="shared" si="0"/>
        <v>250000</v>
      </c>
      <c r="S20">
        <f t="shared" si="1"/>
        <v>-361.91463265149406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-234.32476510578275</v>
      </c>
      <c r="AC20">
        <f t="shared" si="2"/>
        <v>-291.95936480016962</v>
      </c>
      <c r="AE20">
        <f t="shared" si="3"/>
        <v>0</v>
      </c>
      <c r="AF20">
        <f t="shared" si="4"/>
        <v>0</v>
      </c>
      <c r="AG20">
        <f t="shared" si="4"/>
        <v>-40.335391064626016</v>
      </c>
      <c r="AH20">
        <f t="shared" si="5"/>
        <v>-557.50791590045924</v>
      </c>
      <c r="AI20">
        <f t="shared" si="6"/>
        <v>-597.84330696508528</v>
      </c>
      <c r="AJ20">
        <f t="shared" si="7"/>
        <v>57.634599694386878</v>
      </c>
      <c r="AK20">
        <f t="shared" si="22"/>
        <v>-1.0075964899548657</v>
      </c>
      <c r="AL20">
        <f t="shared" si="8"/>
        <v>-541.2163037606532</v>
      </c>
      <c r="AN20">
        <f t="shared" si="9"/>
        <v>0</v>
      </c>
      <c r="AO20">
        <f t="shared" si="9"/>
        <v>0</v>
      </c>
      <c r="AP20">
        <f t="shared" si="9"/>
        <v>-13.492058987993115</v>
      </c>
      <c r="AQ20">
        <f t="shared" si="9"/>
        <v>-186.48461038967847</v>
      </c>
      <c r="AR20">
        <f t="shared" si="9"/>
        <v>-199.97666937767158</v>
      </c>
      <c r="AS20">
        <f t="shared" si="9"/>
        <v>19.278588810013996</v>
      </c>
      <c r="AT20">
        <f t="shared" si="9"/>
        <v>-0.33703779533919603</v>
      </c>
      <c r="AU20">
        <f t="shared" si="9"/>
        <v>-181.03511836299677</v>
      </c>
      <c r="AW20">
        <v>17</v>
      </c>
      <c r="AX20">
        <f>IF(Z20&gt;0, (R20*SUMPRODUCT(K20:$K$98, X20:$X$98)-K20*$AZ$3)/Z20, 0)</f>
        <v>-361.91463265149406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2.766246E-3</v>
      </c>
      <c r="Q21" s="4">
        <f t="shared" si="21"/>
        <v>50</v>
      </c>
      <c r="R21">
        <f t="shared" si="0"/>
        <v>250000</v>
      </c>
      <c r="S21">
        <f t="shared" si="1"/>
        <v>-442.86880360007649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-291.95936480016962</v>
      </c>
      <c r="AC21">
        <f t="shared" si="2"/>
        <v>-352.70478550383041</v>
      </c>
      <c r="AE21">
        <f t="shared" si="3"/>
        <v>0</v>
      </c>
      <c r="AF21">
        <f t="shared" si="4"/>
        <v>0</v>
      </c>
      <c r="AG21">
        <f t="shared" si="4"/>
        <v>-39.820459539788807</v>
      </c>
      <c r="AH21">
        <f t="shared" si="5"/>
        <v>-557.88807095478739</v>
      </c>
      <c r="AI21">
        <f t="shared" si="6"/>
        <v>-597.70853049457617</v>
      </c>
      <c r="AJ21">
        <f t="shared" si="7"/>
        <v>60.745420703660784</v>
      </c>
      <c r="AK21">
        <f t="shared" si="22"/>
        <v>-0.4671349836802714</v>
      </c>
      <c r="AL21">
        <f t="shared" si="8"/>
        <v>-537.43024477459562</v>
      </c>
      <c r="AN21">
        <f t="shared" si="9"/>
        <v>0</v>
      </c>
      <c r="AO21">
        <f t="shared" si="9"/>
        <v>0</v>
      </c>
      <c r="AP21">
        <f t="shared" si="9"/>
        <v>-12.666238155102594</v>
      </c>
      <c r="AQ21">
        <f t="shared" si="9"/>
        <v>-177.455088471377</v>
      </c>
      <c r="AR21">
        <f t="shared" si="9"/>
        <v>-190.12132662647957</v>
      </c>
      <c r="AS21">
        <f t="shared" si="9"/>
        <v>19.322126724722072</v>
      </c>
      <c r="AT21">
        <f t="shared" si="9"/>
        <v>-0.14858801285209028</v>
      </c>
      <c r="AU21">
        <f t="shared" si="9"/>
        <v>-170.94778791460959</v>
      </c>
      <c r="AW21">
        <v>18</v>
      </c>
      <c r="AX21">
        <f>IF(Z21&gt;0, (R21*SUMPRODUCT(K21:$K$98, X21:$X$98)-K21*$AZ$3)/Z21, 0)</f>
        <v>-442.86880360007649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2.8061710000000001E-3</v>
      </c>
      <c r="Q22" s="4">
        <f t="shared" si="21"/>
        <v>50</v>
      </c>
      <c r="R22">
        <f t="shared" si="0"/>
        <v>250000</v>
      </c>
      <c r="S22">
        <f t="shared" si="1"/>
        <v>-468.85200347611971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-352.70478550383041</v>
      </c>
      <c r="AC22">
        <f t="shared" si="2"/>
        <v>-368.61624548001123</v>
      </c>
      <c r="AE22">
        <f t="shared" si="3"/>
        <v>0</v>
      </c>
      <c r="AF22">
        <f t="shared" si="4"/>
        <v>0</v>
      </c>
      <c r="AG22">
        <f t="shared" si="4"/>
        <v>-39.310511925623686</v>
      </c>
      <c r="AH22">
        <f t="shared" si="5"/>
        <v>-558.71509383614352</v>
      </c>
      <c r="AI22">
        <f t="shared" si="6"/>
        <v>-598.02560576176722</v>
      </c>
      <c r="AJ22">
        <f t="shared" si="7"/>
        <v>15.911459976180822</v>
      </c>
      <c r="AK22">
        <f t="shared" si="22"/>
        <v>-7.4068004955804394</v>
      </c>
      <c r="AL22">
        <f t="shared" si="8"/>
        <v>-589.52094628116686</v>
      </c>
      <c r="AN22">
        <f t="shared" si="9"/>
        <v>0</v>
      </c>
      <c r="AO22">
        <f t="shared" si="9"/>
        <v>0</v>
      </c>
      <c r="AP22">
        <f t="shared" si="9"/>
        <v>-11.675100040487042</v>
      </c>
      <c r="AQ22">
        <f t="shared" si="9"/>
        <v>-165.9366488792829</v>
      </c>
      <c r="AR22">
        <f t="shared" si="9"/>
        <v>-177.61174891976995</v>
      </c>
      <c r="AS22">
        <f t="shared" si="9"/>
        <v>4.7256542312039445</v>
      </c>
      <c r="AT22">
        <f t="shared" si="9"/>
        <v>-2.1997967599466373</v>
      </c>
      <c r="AU22">
        <f t="shared" si="9"/>
        <v>-175.08589144851265</v>
      </c>
      <c r="AW22">
        <v>19</v>
      </c>
      <c r="AX22">
        <f>IF(Z22&gt;0, (R22*SUMPRODUCT(K22:$K$98, X22:$X$98)-K22*$AZ$3)/Z22, 0)</f>
        <v>-468.85200347611971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2.8498989999999999E-3</v>
      </c>
      <c r="Q23" s="4">
        <f t="shared" si="21"/>
        <v>50</v>
      </c>
      <c r="R23">
        <f t="shared" si="0"/>
        <v>250000</v>
      </c>
      <c r="S23">
        <f t="shared" si="1"/>
        <v>-374.65786224275257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-368.61624548001123</v>
      </c>
      <c r="AC23">
        <f t="shared" si="2"/>
        <v>-290.77478294802995</v>
      </c>
      <c r="AE23">
        <f t="shared" si="3"/>
        <v>0</v>
      </c>
      <c r="AF23">
        <f t="shared" si="4"/>
        <v>0</v>
      </c>
      <c r="AG23">
        <f t="shared" si="4"/>
        <v>-38.80537581774113</v>
      </c>
      <c r="AH23">
        <f t="shared" si="5"/>
        <v>-560.15494313161514</v>
      </c>
      <c r="AI23">
        <f t="shared" si="6"/>
        <v>-598.96031894935629</v>
      </c>
      <c r="AJ23">
        <f t="shared" si="7"/>
        <v>-77.841462531981279</v>
      </c>
      <c r="AK23">
        <f t="shared" si="22"/>
        <v>-25.803137183600789</v>
      </c>
      <c r="AL23">
        <f t="shared" si="8"/>
        <v>-702.6049186649384</v>
      </c>
      <c r="AN23">
        <f t="shared" si="9"/>
        <v>0</v>
      </c>
      <c r="AO23">
        <f t="shared" si="9"/>
        <v>0</v>
      </c>
      <c r="AP23">
        <f t="shared" si="9"/>
        <v>-10.290246592992759</v>
      </c>
      <c r="AQ23">
        <f t="shared" si="9"/>
        <v>-148.53953540305352</v>
      </c>
      <c r="AR23">
        <f t="shared" si="9"/>
        <v>-158.82978199604628</v>
      </c>
      <c r="AS23">
        <f t="shared" si="9"/>
        <v>-20.641672132629811</v>
      </c>
      <c r="AT23">
        <f t="shared" si="9"/>
        <v>-6.8423675559580959</v>
      </c>
      <c r="AU23">
        <f t="shared" si="9"/>
        <v>-186.31382168463418</v>
      </c>
      <c r="AW23">
        <v>20</v>
      </c>
      <c r="AX23">
        <f>IF(Z23&gt;0, (R23*SUMPRODUCT(K23:$K$98, X23:$X$98)-K23*$AZ$3)/Z23, 0)</f>
        <v>-374.65786224275257</v>
      </c>
    </row>
    <row r="24" spans="5:50" x14ac:dyDescent="0.25">
      <c r="E24">
        <v>2024</v>
      </c>
      <c r="F24" s="5">
        <v>6.0167999999999999E-2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2.8964780000000001E-3</v>
      </c>
      <c r="Q24" s="4">
        <f t="shared" si="21"/>
        <v>50</v>
      </c>
      <c r="R24">
        <f t="shared" si="0"/>
        <v>250000</v>
      </c>
      <c r="S24">
        <f t="shared" si="1"/>
        <v>-289.33002878286317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-290.77478294802995</v>
      </c>
      <c r="AC24">
        <f t="shared" si="2"/>
        <v>-221.65529030531161</v>
      </c>
      <c r="AE24">
        <f t="shared" si="3"/>
        <v>0</v>
      </c>
      <c r="AF24">
        <f t="shared" si="4"/>
        <v>0</v>
      </c>
      <c r="AG24">
        <f t="shared" si="4"/>
        <v>-38.304923142225903</v>
      </c>
      <c r="AH24">
        <f t="shared" si="5"/>
        <v>-561.99458668909597</v>
      </c>
      <c r="AI24">
        <f t="shared" si="6"/>
        <v>-600.29950983132187</v>
      </c>
      <c r="AJ24">
        <f t="shared" si="7"/>
        <v>-69.119492642718342</v>
      </c>
      <c r="AK24">
        <f t="shared" si="22"/>
        <v>-20.354234806362097</v>
      </c>
      <c r="AL24">
        <f t="shared" si="8"/>
        <v>-689.77323728040233</v>
      </c>
      <c r="AN24">
        <f t="shared" si="9"/>
        <v>0</v>
      </c>
      <c r="AO24">
        <f t="shared" si="9"/>
        <v>0</v>
      </c>
      <c r="AP24">
        <f t="shared" si="9"/>
        <v>-9.0692309412425463</v>
      </c>
      <c r="AQ24">
        <f t="shared" si="9"/>
        <v>-133.06014674633249</v>
      </c>
      <c r="AR24">
        <f t="shared" si="9"/>
        <v>-142.12937768757504</v>
      </c>
      <c r="AS24">
        <f t="shared" si="9"/>
        <v>-16.365014987519977</v>
      </c>
      <c r="AT24">
        <f t="shared" si="9"/>
        <v>-4.8191522381017933</v>
      </c>
      <c r="AU24">
        <f t="shared" si="9"/>
        <v>-163.31354491319681</v>
      </c>
      <c r="AW24">
        <v>21</v>
      </c>
      <c r="AX24">
        <f>IF(Z24&gt;0, (R24*SUMPRODUCT(K24:$K$98, X24:$X$98)-K24*$AZ$3)/Z24, 0)</f>
        <v>-289.33002878286317</v>
      </c>
    </row>
    <row r="25" spans="5:50" x14ac:dyDescent="0.25">
      <c r="E25">
        <v>2025</v>
      </c>
      <c r="F25" s="5">
        <v>4.4548999999999998E-2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2.9506620000000002E-3</v>
      </c>
      <c r="Q25" s="4">
        <f t="shared" si="21"/>
        <v>50</v>
      </c>
      <c r="R25">
        <f t="shared" si="0"/>
        <v>250000</v>
      </c>
      <c r="S25">
        <f t="shared" si="1"/>
        <v>-212.08926384899885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-221.65529030531161</v>
      </c>
      <c r="AC25">
        <f t="shared" si="2"/>
        <v>-160.37701915363391</v>
      </c>
      <c r="AE25">
        <f t="shared" si="3"/>
        <v>0</v>
      </c>
      <c r="AF25">
        <f t="shared" si="4"/>
        <v>0</v>
      </c>
      <c r="AG25">
        <f t="shared" si="4"/>
        <v>-37.808849029674953</v>
      </c>
      <c r="AH25">
        <f t="shared" si="5"/>
        <v>-565.12440564343285</v>
      </c>
      <c r="AI25">
        <f t="shared" si="6"/>
        <v>-602.93325467310785</v>
      </c>
      <c r="AJ25">
        <f t="shared" si="7"/>
        <v>-61.2782711516777</v>
      </c>
      <c r="AK25">
        <f t="shared" si="22"/>
        <v>-15.515870321371814</v>
      </c>
      <c r="AL25">
        <f t="shared" si="8"/>
        <v>-679.72739614615739</v>
      </c>
      <c r="AN25">
        <f t="shared" si="9"/>
        <v>0</v>
      </c>
      <c r="AO25">
        <f t="shared" si="9"/>
        <v>0</v>
      </c>
      <c r="AP25">
        <f t="shared" si="9"/>
        <v>-7.9926592827880096</v>
      </c>
      <c r="AQ25">
        <f t="shared" si="9"/>
        <v>-119.46533530155632</v>
      </c>
      <c r="AR25">
        <f t="shared" si="9"/>
        <v>-127.45799458434433</v>
      </c>
      <c r="AS25">
        <f t="shared" si="9"/>
        <v>-12.954013552997811</v>
      </c>
      <c r="AT25">
        <f t="shared" si="9"/>
        <v>-3.2800010615851738</v>
      </c>
      <c r="AU25">
        <f t="shared" si="9"/>
        <v>-143.69200919892734</v>
      </c>
      <c r="AW25">
        <v>22</v>
      </c>
      <c r="AX25">
        <f>IF(Z25&gt;0, (R25*SUMPRODUCT(K25:$K$98, X25:$X$98)-K25*$AZ$3)/Z25, 0)</f>
        <v>-212.08926384899885</v>
      </c>
    </row>
    <row r="26" spans="5:50" x14ac:dyDescent="0.25">
      <c r="E26">
        <v>2026</v>
      </c>
      <c r="F26" s="5">
        <v>3.8848000000000001E-2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3.0134020000000001E-3</v>
      </c>
      <c r="Q26" s="4">
        <f t="shared" si="21"/>
        <v>50</v>
      </c>
      <c r="R26">
        <f t="shared" si="0"/>
        <v>250000</v>
      </c>
      <c r="S26">
        <f t="shared" si="1"/>
        <v>-142.46375919237073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-160.37701915363391</v>
      </c>
      <c r="AC26">
        <f t="shared" si="2"/>
        <v>-106.32590990339486</v>
      </c>
      <c r="AE26">
        <f t="shared" si="3"/>
        <v>0</v>
      </c>
      <c r="AF26">
        <f t="shared" si="4"/>
        <v>0</v>
      </c>
      <c r="AG26">
        <f t="shared" si="4"/>
        <v>-37.316827278094479</v>
      </c>
      <c r="AH26">
        <f t="shared" si="5"/>
        <v>-569.66630641860274</v>
      </c>
      <c r="AI26">
        <f t="shared" si="6"/>
        <v>-606.98313369669722</v>
      </c>
      <c r="AJ26">
        <f t="shared" si="7"/>
        <v>-54.051109250239051</v>
      </c>
      <c r="AK26">
        <f t="shared" si="22"/>
        <v>-11.226391340754375</v>
      </c>
      <c r="AL26">
        <f t="shared" si="8"/>
        <v>-672.26063428769066</v>
      </c>
      <c r="AN26">
        <f t="shared" si="9"/>
        <v>0</v>
      </c>
      <c r="AO26">
        <f t="shared" si="9"/>
        <v>0</v>
      </c>
      <c r="AP26">
        <f t="shared" si="9"/>
        <v>-7.0434353522250515</v>
      </c>
      <c r="AQ26">
        <f t="shared" si="9"/>
        <v>-107.52274762532122</v>
      </c>
      <c r="AR26">
        <f t="shared" si="9"/>
        <v>-114.56618297754626</v>
      </c>
      <c r="AS26">
        <f t="shared" si="9"/>
        <v>-10.201979146914022</v>
      </c>
      <c r="AT26">
        <f t="shared" si="9"/>
        <v>-2.1189465293529706</v>
      </c>
      <c r="AU26">
        <f t="shared" si="9"/>
        <v>-126.88710865381326</v>
      </c>
      <c r="AW26">
        <v>23</v>
      </c>
      <c r="AX26">
        <f>IF(Z26&gt;0, (R26*SUMPRODUCT(K26:$K$98, X26:$X$98)-K26*$AZ$3)/Z26, 0)</f>
        <v>-142.46375919237073</v>
      </c>
    </row>
    <row r="27" spans="5:50" x14ac:dyDescent="0.25">
      <c r="E27">
        <v>2027</v>
      </c>
      <c r="F27" s="5">
        <v>3.6767000000000001E-2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3.0789929999999999E-3</v>
      </c>
      <c r="Q27" s="4">
        <f t="shared" si="21"/>
        <v>50</v>
      </c>
      <c r="R27">
        <f t="shared" si="0"/>
        <v>250000</v>
      </c>
      <c r="S27">
        <f t="shared" si="1"/>
        <v>-79.996257542991287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-106.32590990339486</v>
      </c>
      <c r="AC27">
        <f t="shared" si="2"/>
        <v>-58.923260607471093</v>
      </c>
      <c r="AE27">
        <f t="shared" si="3"/>
        <v>0</v>
      </c>
      <c r="AF27">
        <f t="shared" si="4"/>
        <v>0</v>
      </c>
      <c r="AG27">
        <f t="shared" si="4"/>
        <v>-36.828760755342074</v>
      </c>
      <c r="AH27">
        <f t="shared" si="5"/>
        <v>-574.49124985730975</v>
      </c>
      <c r="AI27">
        <f t="shared" si="6"/>
        <v>-611.3200106126518</v>
      </c>
      <c r="AJ27">
        <f t="shared" si="7"/>
        <v>-47.402649295923766</v>
      </c>
      <c r="AK27">
        <f t="shared" si="22"/>
        <v>-7.4428136932376407</v>
      </c>
      <c r="AL27">
        <f t="shared" si="8"/>
        <v>-666.16547360181323</v>
      </c>
      <c r="AN27">
        <f t="shared" si="9"/>
        <v>0</v>
      </c>
      <c r="AO27">
        <f t="shared" si="9"/>
        <v>0</v>
      </c>
      <c r="AP27">
        <f t="shared" si="9"/>
        <v>-6.2065306344262021</v>
      </c>
      <c r="AQ27">
        <f t="shared" si="9"/>
        <v>-96.815572077917253</v>
      </c>
      <c r="AR27">
        <f t="shared" si="9"/>
        <v>-103.02210271234345</v>
      </c>
      <c r="AS27">
        <f t="shared" si="9"/>
        <v>-7.9884847867284652</v>
      </c>
      <c r="AT27">
        <f t="shared" si="9"/>
        <v>-1.2542928473830257</v>
      </c>
      <c r="AU27">
        <f t="shared" si="9"/>
        <v>-112.26488034645494</v>
      </c>
      <c r="AW27">
        <v>24</v>
      </c>
      <c r="AX27">
        <f>IF(Z27&gt;0, (R27*SUMPRODUCT(K27:$K$98, X27:$X$98)-K27*$AZ$3)/Z27, 0)</f>
        <v>-79.996257542991287</v>
      </c>
    </row>
    <row r="28" spans="5:50" x14ac:dyDescent="0.25">
      <c r="E28">
        <v>2028</v>
      </c>
      <c r="F28" s="5">
        <v>3.6007999999999998E-2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3.1512390000000001E-3</v>
      </c>
      <c r="Q28" s="4">
        <f t="shared" si="21"/>
        <v>50</v>
      </c>
      <c r="R28">
        <f t="shared" si="0"/>
        <v>250000</v>
      </c>
      <c r="S28">
        <f t="shared" si="1"/>
        <v>-23.954966002521502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-58.923260607471093</v>
      </c>
      <c r="AC28">
        <f t="shared" si="2"/>
        <v>-17.412585434276707</v>
      </c>
      <c r="AE28">
        <f t="shared" si="3"/>
        <v>0</v>
      </c>
      <c r="AF28">
        <f t="shared" si="4"/>
        <v>0</v>
      </c>
      <c r="AG28">
        <f t="shared" si="4"/>
        <v>-36.344416920574751</v>
      </c>
      <c r="AH28">
        <f t="shared" si="5"/>
        <v>-580.28113606951695</v>
      </c>
      <c r="AI28">
        <f t="shared" si="6"/>
        <v>-616.62555299009171</v>
      </c>
      <c r="AJ28">
        <f t="shared" si="7"/>
        <v>-41.510675173194386</v>
      </c>
      <c r="AK28">
        <f t="shared" si="22"/>
        <v>-4.1246282425229772</v>
      </c>
      <c r="AL28">
        <f t="shared" si="8"/>
        <v>-662.26085640580902</v>
      </c>
      <c r="AN28">
        <f t="shared" si="9"/>
        <v>0</v>
      </c>
      <c r="AO28">
        <f t="shared" si="9"/>
        <v>0</v>
      </c>
      <c r="AP28">
        <f t="shared" si="9"/>
        <v>-5.4686670238321806</v>
      </c>
      <c r="AQ28">
        <f t="shared" si="9"/>
        <v>-87.31366691919014</v>
      </c>
      <c r="AR28">
        <f t="shared" si="9"/>
        <v>-92.782333943022323</v>
      </c>
      <c r="AS28">
        <f t="shared" si="9"/>
        <v>-6.2460229023002141</v>
      </c>
      <c r="AT28">
        <f t="shared" si="9"/>
        <v>-0.62062402885002954</v>
      </c>
      <c r="AU28">
        <f t="shared" si="9"/>
        <v>-99.648980874172551</v>
      </c>
      <c r="AW28">
        <v>25</v>
      </c>
      <c r="AX28">
        <f>IF(Z28&gt;0, (R28*SUMPRODUCT(K28:$K$98, X28:$X$98)-K28*$AZ$3)/Z28, 0)</f>
        <v>-23.954966002521502</v>
      </c>
    </row>
    <row r="29" spans="5:50" x14ac:dyDescent="0.25">
      <c r="E29">
        <v>2029</v>
      </c>
      <c r="F29" s="5">
        <v>3.5730999999999999E-2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3.229188E-3</v>
      </c>
      <c r="Q29" s="4">
        <f t="shared" si="21"/>
        <v>50</v>
      </c>
      <c r="R29">
        <f t="shared" si="0"/>
        <v>250000</v>
      </c>
      <c r="S29">
        <f t="shared" si="1"/>
        <v>26.181588601834935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-17.412585434276707</v>
      </c>
      <c r="AC29">
        <f t="shared" si="2"/>
        <v>18.779325549312262</v>
      </c>
      <c r="AE29">
        <f t="shared" si="3"/>
        <v>0</v>
      </c>
      <c r="AF29">
        <f t="shared" si="4"/>
        <v>0</v>
      </c>
      <c r="AG29">
        <f t="shared" si="4"/>
        <v>-35.863609796382093</v>
      </c>
      <c r="AH29">
        <f t="shared" si="5"/>
        <v>-586.81477493458465</v>
      </c>
      <c r="AI29">
        <f t="shared" si="6"/>
        <v>-622.67838473096674</v>
      </c>
      <c r="AJ29">
        <f t="shared" si="7"/>
        <v>-36.191910983588969</v>
      </c>
      <c r="AK29">
        <f t="shared" si="22"/>
        <v>-1.2188809803993697</v>
      </c>
      <c r="AL29">
        <f t="shared" si="8"/>
        <v>-660.08917669495509</v>
      </c>
      <c r="AN29">
        <f t="shared" si="9"/>
        <v>0</v>
      </c>
      <c r="AO29">
        <f t="shared" si="9"/>
        <v>0</v>
      </c>
      <c r="AP29">
        <f t="shared" si="9"/>
        <v>-4.8181437497004511</v>
      </c>
      <c r="AQ29">
        <f t="shared" si="9"/>
        <v>-78.836401470332987</v>
      </c>
      <c r="AR29">
        <f t="shared" si="9"/>
        <v>-83.654545220033441</v>
      </c>
      <c r="AS29">
        <f t="shared" si="9"/>
        <v>-4.8622498037798039</v>
      </c>
      <c r="AT29">
        <f t="shared" si="9"/>
        <v>-0.16375216579376292</v>
      </c>
      <c r="AU29">
        <f t="shared" si="9"/>
        <v>-88.680547189607012</v>
      </c>
      <c r="AW29">
        <v>26</v>
      </c>
      <c r="AX29">
        <f>IF(Z29&gt;0, (R29*SUMPRODUCT(K29:$K$98, X29:$X$98)-K29*$AZ$3)/Z29, 0)</f>
        <v>26.181588601834935</v>
      </c>
    </row>
    <row r="30" spans="5:50" x14ac:dyDescent="0.25">
      <c r="E30">
        <v>2030</v>
      </c>
      <c r="F30" s="5">
        <v>3.5630000000000002E-2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3.318545E-3</v>
      </c>
      <c r="Q30" s="4">
        <f t="shared" si="21"/>
        <v>50</v>
      </c>
      <c r="R30">
        <f t="shared" si="0"/>
        <v>250000</v>
      </c>
      <c r="S30">
        <f t="shared" si="1"/>
        <v>70.954360632648829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18.779325549312262</v>
      </c>
      <c r="AC30">
        <f t="shared" si="2"/>
        <v>50.215761492174579</v>
      </c>
      <c r="AE30">
        <f t="shared" si="3"/>
        <v>0</v>
      </c>
      <c r="AF30">
        <f t="shared" si="4"/>
        <v>0</v>
      </c>
      <c r="AG30">
        <f t="shared" si="4"/>
        <v>-35.385958695446533</v>
      </c>
      <c r="AH30">
        <f t="shared" si="5"/>
        <v>-595.07501485867397</v>
      </c>
      <c r="AI30">
        <f t="shared" si="6"/>
        <v>-630.46097355412053</v>
      </c>
      <c r="AJ30">
        <f t="shared" si="7"/>
        <v>-31.436435942862317</v>
      </c>
      <c r="AK30">
        <f t="shared" si="22"/>
        <v>1.3145527884518584</v>
      </c>
      <c r="AL30">
        <f t="shared" si="8"/>
        <v>-660.58285670853104</v>
      </c>
      <c r="AN30">
        <f t="shared" si="9"/>
        <v>0</v>
      </c>
      <c r="AO30">
        <f t="shared" si="9"/>
        <v>0</v>
      </c>
      <c r="AP30">
        <f t="shared" si="9"/>
        <v>-4.2446188262085682</v>
      </c>
      <c r="AQ30">
        <f t="shared" si="9"/>
        <v>-71.3804770082575</v>
      </c>
      <c r="AR30">
        <f t="shared" si="9"/>
        <v>-75.625095834466066</v>
      </c>
      <c r="AS30">
        <f t="shared" si="9"/>
        <v>-3.7708654153022452</v>
      </c>
      <c r="AT30">
        <f t="shared" si="9"/>
        <v>0.15768332184894945</v>
      </c>
      <c r="AU30">
        <f t="shared" si="9"/>
        <v>-79.23827792791937</v>
      </c>
      <c r="AW30">
        <v>27</v>
      </c>
      <c r="AX30">
        <f>IF(Z30&gt;0, (R30*SUMPRODUCT(K30:$K$98, X30:$X$98)-K30*$AZ$3)/Z30, 0)</f>
        <v>70.954360632648829</v>
      </c>
    </row>
    <row r="31" spans="5:50" x14ac:dyDescent="0.25">
      <c r="E31">
        <v>2031</v>
      </c>
      <c r="F31" s="5">
        <v>3.5593E-2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3.4212090000000001E-3</v>
      </c>
      <c r="Q31" s="4">
        <f t="shared" si="21"/>
        <v>50</v>
      </c>
      <c r="R31">
        <f t="shared" si="0"/>
        <v>250000</v>
      </c>
      <c r="S31">
        <f t="shared" si="1"/>
        <v>110.70020130690571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50.215761492174579</v>
      </c>
      <c r="AC31">
        <f t="shared" si="2"/>
        <v>77.293175031412943</v>
      </c>
      <c r="AE31">
        <f t="shared" si="3"/>
        <v>0</v>
      </c>
      <c r="AF31">
        <f t="shared" si="4"/>
        <v>0</v>
      </c>
      <c r="AG31">
        <f t="shared" si="4"/>
        <v>-34.911036348129585</v>
      </c>
      <c r="AH31">
        <f t="shared" si="5"/>
        <v>-605.31380181244981</v>
      </c>
      <c r="AI31">
        <f t="shared" si="6"/>
        <v>-640.22483816057934</v>
      </c>
      <c r="AJ31">
        <f t="shared" si="7"/>
        <v>-27.077413539238364</v>
      </c>
      <c r="AK31">
        <f t="shared" si="22"/>
        <v>3.5151033044522211</v>
      </c>
      <c r="AL31">
        <f t="shared" si="8"/>
        <v>-663.78714839536553</v>
      </c>
      <c r="AN31">
        <f t="shared" si="9"/>
        <v>0</v>
      </c>
      <c r="AO31">
        <f t="shared" si="9"/>
        <v>0</v>
      </c>
      <c r="AP31">
        <f t="shared" si="9"/>
        <v>-3.738974026622043</v>
      </c>
      <c r="AQ31">
        <f t="shared" si="9"/>
        <v>-64.829143436581205</v>
      </c>
      <c r="AR31">
        <f t="shared" si="9"/>
        <v>-68.568117463203237</v>
      </c>
      <c r="AS31">
        <f t="shared" si="9"/>
        <v>-2.8999925674432316</v>
      </c>
      <c r="AT31">
        <f t="shared" si="9"/>
        <v>0.3764677686786666</v>
      </c>
      <c r="AU31">
        <f t="shared" si="9"/>
        <v>-71.091642261967806</v>
      </c>
      <c r="AW31">
        <v>28</v>
      </c>
      <c r="AX31">
        <f>IF(Z31&gt;0, (R31*SUMPRODUCT(K31:$K$98, X31:$X$98)-K31*$AZ$3)/Z31, 0)</f>
        <v>110.70020130690571</v>
      </c>
    </row>
    <row r="32" spans="5:50" x14ac:dyDescent="0.25">
      <c r="E32">
        <v>2032</v>
      </c>
      <c r="F32" s="5">
        <v>3.5579E-2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3.53338E-3</v>
      </c>
      <c r="Q32" s="4">
        <f t="shared" si="21"/>
        <v>50</v>
      </c>
      <c r="R32">
        <f t="shared" si="0"/>
        <v>250000</v>
      </c>
      <c r="S32">
        <f t="shared" si="1"/>
        <v>145.72738724766316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77.293175031412943</v>
      </c>
      <c r="AC32">
        <f t="shared" si="2"/>
        <v>100.37286244080984</v>
      </c>
      <c r="AE32">
        <f t="shared" si="3"/>
        <v>0</v>
      </c>
      <c r="AF32">
        <f t="shared" si="4"/>
        <v>0</v>
      </c>
      <c r="AG32">
        <f t="shared" si="4"/>
        <v>-34.438572027036528</v>
      </c>
      <c r="AH32">
        <f t="shared" si="5"/>
        <v>-616.76978805877059</v>
      </c>
      <c r="AI32">
        <f t="shared" si="6"/>
        <v>-651.20836008580716</v>
      </c>
      <c r="AJ32">
        <f t="shared" si="7"/>
        <v>-23.079687409396897</v>
      </c>
      <c r="AK32">
        <f t="shared" si="22"/>
        <v>5.4105222521989065</v>
      </c>
      <c r="AL32">
        <f t="shared" si="8"/>
        <v>-668.87752524300515</v>
      </c>
      <c r="AN32">
        <f t="shared" si="9"/>
        <v>0</v>
      </c>
      <c r="AO32">
        <f t="shared" si="9"/>
        <v>0</v>
      </c>
      <c r="AP32">
        <f t="shared" si="9"/>
        <v>-3.2931902413478888</v>
      </c>
      <c r="AQ32">
        <f t="shared" si="9"/>
        <v>-58.978643063329436</v>
      </c>
      <c r="AR32">
        <f t="shared" si="9"/>
        <v>-62.27183330467733</v>
      </c>
      <c r="AS32">
        <f t="shared" si="9"/>
        <v>-2.2069963089734408</v>
      </c>
      <c r="AT32">
        <f t="shared" si="9"/>
        <v>0.51738147178543992</v>
      </c>
      <c r="AU32">
        <f t="shared" si="9"/>
        <v>-63.961448141865333</v>
      </c>
      <c r="AW32">
        <v>29</v>
      </c>
      <c r="AX32">
        <f>IF(Z32&gt;0, (R32*SUMPRODUCT(K32:$K$98, X32:$X$98)-K32*$AZ$3)/Z32, 0)</f>
        <v>145.72738724766316</v>
      </c>
    </row>
    <row r="33" spans="5:50" x14ac:dyDescent="0.25">
      <c r="E33">
        <v>2033</v>
      </c>
      <c r="F33" s="5">
        <v>3.5575000000000002E-2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3.6617109999999998E-3</v>
      </c>
      <c r="Q33" s="4">
        <f t="shared" si="21"/>
        <v>50</v>
      </c>
      <c r="R33">
        <f t="shared" si="0"/>
        <v>250000</v>
      </c>
      <c r="S33">
        <f t="shared" si="1"/>
        <v>176.46602210537742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100.37286244080984</v>
      </c>
      <c r="AC33">
        <f t="shared" si="2"/>
        <v>119.88424691853277</v>
      </c>
      <c r="AE33">
        <f t="shared" si="3"/>
        <v>0</v>
      </c>
      <c r="AF33">
        <f t="shared" si="4"/>
        <v>0</v>
      </c>
      <c r="AG33">
        <f t="shared" si="4"/>
        <v>-33.968082208750474</v>
      </c>
      <c r="AH33">
        <f t="shared" si="5"/>
        <v>-630.52049007845983</v>
      </c>
      <c r="AI33">
        <f t="shared" si="6"/>
        <v>-664.48857228721033</v>
      </c>
      <c r="AJ33">
        <f t="shared" si="7"/>
        <v>-19.511384477722927</v>
      </c>
      <c r="AK33">
        <f t="shared" si="22"/>
        <v>7.0261003708566898</v>
      </c>
      <c r="AL33">
        <f t="shared" si="8"/>
        <v>-676.97385639407651</v>
      </c>
      <c r="AN33">
        <f t="shared" si="9"/>
        <v>0</v>
      </c>
      <c r="AO33">
        <f t="shared" si="9"/>
        <v>0</v>
      </c>
      <c r="AP33">
        <f t="shared" si="9"/>
        <v>-2.9001782392880124</v>
      </c>
      <c r="AQ33">
        <f t="shared" si="9"/>
        <v>-53.833530945697412</v>
      </c>
      <c r="AR33">
        <f t="shared" si="9"/>
        <v>-56.733709184985429</v>
      </c>
      <c r="AS33">
        <f t="shared" si="9"/>
        <v>-1.6658724602973543</v>
      </c>
      <c r="AT33">
        <f t="shared" si="9"/>
        <v>0.59988501197641142</v>
      </c>
      <c r="AU33">
        <f t="shared" si="9"/>
        <v>-57.799696633306361</v>
      </c>
      <c r="AW33">
        <v>30</v>
      </c>
      <c r="AX33">
        <f>IF(Z33&gt;0, (R33*SUMPRODUCT(K33:$K$98, X33:$X$98)-K33*$AZ$3)/Z33, 0)</f>
        <v>176.46602210537742</v>
      </c>
    </row>
    <row r="34" spans="5:50" x14ac:dyDescent="0.25">
      <c r="E34">
        <v>2034</v>
      </c>
      <c r="F34" s="5">
        <v>3.5573E-2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3.8071530000000002E-3</v>
      </c>
      <c r="Q34" s="4">
        <f t="shared" si="21"/>
        <v>50</v>
      </c>
      <c r="R34">
        <f t="shared" si="0"/>
        <v>250000</v>
      </c>
      <c r="S34">
        <f t="shared" si="1"/>
        <v>203.18632470307827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119.88424691853277</v>
      </c>
      <c r="AC34">
        <f t="shared" si="2"/>
        <v>136.13109770591745</v>
      </c>
      <c r="AE34">
        <f t="shared" si="3"/>
        <v>0</v>
      </c>
      <c r="AF34">
        <f t="shared" si="4"/>
        <v>0</v>
      </c>
      <c r="AG34">
        <f t="shared" si="4"/>
        <v>-33.499079700577674</v>
      </c>
      <c r="AH34">
        <f t="shared" si="5"/>
        <v>-646.6084304264549</v>
      </c>
      <c r="AI34">
        <f t="shared" si="6"/>
        <v>-680.10751012703258</v>
      </c>
      <c r="AJ34">
        <f t="shared" si="7"/>
        <v>-16.246850787384687</v>
      </c>
      <c r="AK34">
        <f t="shared" si="22"/>
        <v>8.3918972842972952</v>
      </c>
      <c r="AL34">
        <f t="shared" si="8"/>
        <v>-687.96246363011994</v>
      </c>
      <c r="AN34">
        <f t="shared" si="9"/>
        <v>0</v>
      </c>
      <c r="AO34">
        <f t="shared" si="9"/>
        <v>0</v>
      </c>
      <c r="AP34">
        <f t="shared" si="9"/>
        <v>-2.5536919951882964</v>
      </c>
      <c r="AQ34">
        <f t="shared" si="9"/>
        <v>-49.292063768928898</v>
      </c>
      <c r="AR34">
        <f t="shared" si="9"/>
        <v>-51.845755764117193</v>
      </c>
      <c r="AS34">
        <f t="shared" si="9"/>
        <v>-1.2385251527386729</v>
      </c>
      <c r="AT34">
        <f t="shared" si="9"/>
        <v>0.63972864660466633</v>
      </c>
      <c r="AU34">
        <f t="shared" ref="AU34:AU97" si="23">AL34*$K34</f>
        <v>-52.444552270251201</v>
      </c>
      <c r="AW34">
        <v>31</v>
      </c>
      <c r="AX34">
        <f>IF(Z34&gt;0, (R34*SUMPRODUCT(K34:$K$98, X34:$X$98)-K34*$AZ$3)/Z34, 0)</f>
        <v>203.18632470307827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3.9582979999999999E-3</v>
      </c>
      <c r="Q35" s="4">
        <f t="shared" si="21"/>
        <v>50</v>
      </c>
      <c r="R35">
        <f t="shared" si="0"/>
        <v>250000</v>
      </c>
      <c r="S35">
        <f t="shared" si="1"/>
        <v>226.16419258778734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136.13109770591745</v>
      </c>
      <c r="AC35">
        <f t="shared" si="2"/>
        <v>149.41080334152616</v>
      </c>
      <c r="AE35">
        <f t="shared" si="3"/>
        <v>0</v>
      </c>
      <c r="AF35">
        <f t="shared" ref="AF35:AG66" si="24">-$Z35*P35</f>
        <v>0</v>
      </c>
      <c r="AG35">
        <f t="shared" si="24"/>
        <v>-33.031489563391261</v>
      </c>
      <c r="AH35">
        <f t="shared" si="5"/>
        <v>-662.99670090318602</v>
      </c>
      <c r="AI35">
        <f t="shared" ref="AI35:AI66" si="25">SUM(AE35:AH35)</f>
        <v>-696.02819046657726</v>
      </c>
      <c r="AJ35">
        <f t="shared" si="7"/>
        <v>-13.279705635608707</v>
      </c>
      <c r="AK35">
        <f t="shared" si="22"/>
        <v>9.5291768394142231</v>
      </c>
      <c r="AL35">
        <f t="shared" si="8"/>
        <v>-699.77871926277169</v>
      </c>
      <c r="AN35">
        <f t="shared" ref="AN35:AT66" si="26">AE35*$K35</f>
        <v>0</v>
      </c>
      <c r="AO35">
        <f t="shared" si="26"/>
        <v>0</v>
      </c>
      <c r="AP35">
        <f t="shared" si="26"/>
        <v>-2.2482560726064675</v>
      </c>
      <c r="AQ35">
        <f t="shared" si="26"/>
        <v>-45.126222844508227</v>
      </c>
      <c r="AR35">
        <f t="shared" si="26"/>
        <v>-47.374478917114693</v>
      </c>
      <c r="AS35">
        <f t="shared" si="26"/>
        <v>-0.90387019272582703</v>
      </c>
      <c r="AT35">
        <f t="shared" si="26"/>
        <v>0.64859411365747621</v>
      </c>
      <c r="AU35">
        <f t="shared" si="23"/>
        <v>-47.629754996183038</v>
      </c>
      <c r="AW35">
        <v>32</v>
      </c>
      <c r="AX35">
        <f>IF(Z35&gt;0, (R35*SUMPRODUCT(K35:$K$98, X35:$X$98)-K35*$AZ$3)/Z35, 0)</f>
        <v>226.16419258778734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4.120851E-3</v>
      </c>
      <c r="Q36" s="4">
        <f t="shared" si="21"/>
        <v>50</v>
      </c>
      <c r="R36">
        <f t="shared" si="0"/>
        <v>250000</v>
      </c>
      <c r="S36">
        <f t="shared" si="1"/>
        <v>245.89582728441135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149.41080334152616</v>
      </c>
      <c r="AC36">
        <f t="shared" si="2"/>
        <v>160.15223175106934</v>
      </c>
      <c r="AE36">
        <f t="shared" si="3"/>
        <v>0</v>
      </c>
      <c r="AF36">
        <f t="shared" si="24"/>
        <v>0</v>
      </c>
      <c r="AG36">
        <f t="shared" si="24"/>
        <v>-32.565056820958553</v>
      </c>
      <c r="AH36">
        <f t="shared" si="5"/>
        <v>-680.58923399395212</v>
      </c>
      <c r="AI36">
        <f t="shared" si="25"/>
        <v>-713.15429081491072</v>
      </c>
      <c r="AJ36">
        <f t="shared" si="7"/>
        <v>-10.741428409543175</v>
      </c>
      <c r="AK36">
        <f t="shared" si="22"/>
        <v>10.458756233906833</v>
      </c>
      <c r="AL36">
        <f t="shared" si="8"/>
        <v>-713.43696299054704</v>
      </c>
      <c r="AN36">
        <f t="shared" si="26"/>
        <v>0</v>
      </c>
      <c r="AO36">
        <f t="shared" si="26"/>
        <v>0</v>
      </c>
      <c r="AP36">
        <f t="shared" si="26"/>
        <v>-1.9790256996387015</v>
      </c>
      <c r="AQ36">
        <f t="shared" si="26"/>
        <v>-41.360394129716212</v>
      </c>
      <c r="AR36">
        <f t="shared" si="26"/>
        <v>-43.339419829354917</v>
      </c>
      <c r="AS36">
        <f t="shared" si="26"/>
        <v>-0.65277217203054427</v>
      </c>
      <c r="AT36">
        <f t="shared" si="26"/>
        <v>0.63559377423953933</v>
      </c>
      <c r="AU36">
        <f t="shared" si="23"/>
        <v>-43.356598227145923</v>
      </c>
      <c r="AW36">
        <v>33</v>
      </c>
      <c r="AX36">
        <f>IF(Z36&gt;0, (R36*SUMPRODUCT(K36:$K$98, X36:$X$98)-K36*$AZ$3)/Z36, 0)</f>
        <v>245.89582728441135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4.2986129999999997E-3</v>
      </c>
      <c r="Q37" s="4">
        <f t="shared" si="21"/>
        <v>50</v>
      </c>
      <c r="R37">
        <f t="shared" si="0"/>
        <v>250000</v>
      </c>
      <c r="S37">
        <f t="shared" si="1"/>
        <v>262.7363053451769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160.15223175106934</v>
      </c>
      <c r="AC37">
        <f t="shared" si="2"/>
        <v>168.67366909818469</v>
      </c>
      <c r="AE37">
        <f t="shared" si="3"/>
        <v>0</v>
      </c>
      <c r="AF37">
        <f t="shared" si="24"/>
        <v>0</v>
      </c>
      <c r="AG37">
        <f t="shared" si="24"/>
        <v>-32.099421676152659</v>
      </c>
      <c r="AH37">
        <f t="shared" si="5"/>
        <v>-699.92288298155552</v>
      </c>
      <c r="AI37">
        <f t="shared" si="25"/>
        <v>-732.02230465770822</v>
      </c>
      <c r="AJ37">
        <f t="shared" si="7"/>
        <v>-8.5214373471153522</v>
      </c>
      <c r="AK37">
        <f t="shared" si="22"/>
        <v>11.210656222574855</v>
      </c>
      <c r="AL37">
        <f t="shared" si="8"/>
        <v>-729.33308578224876</v>
      </c>
      <c r="AN37">
        <f t="shared" si="26"/>
        <v>0</v>
      </c>
      <c r="AO37">
        <f t="shared" si="26"/>
        <v>0</v>
      </c>
      <c r="AP37">
        <f t="shared" si="26"/>
        <v>-1.74172176521653</v>
      </c>
      <c r="AQ37">
        <f t="shared" si="26"/>
        <v>-37.977971427683109</v>
      </c>
      <c r="AR37">
        <f t="shared" si="26"/>
        <v>-39.719693192899641</v>
      </c>
      <c r="AS37">
        <f t="shared" si="26"/>
        <v>-0.46237508725667265</v>
      </c>
      <c r="AT37">
        <f t="shared" si="26"/>
        <v>0.60829270203721197</v>
      </c>
      <c r="AU37">
        <f t="shared" si="23"/>
        <v>-39.573775578119104</v>
      </c>
      <c r="AW37">
        <v>34</v>
      </c>
      <c r="AX37">
        <f>IF(Z37&gt;0, (R37*SUMPRODUCT(K37:$K$98, X37:$X$98)-K37*$AZ$3)/Z37, 0)</f>
        <v>262.7363053451769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4.5124980000000002E-3</v>
      </c>
      <c r="Q38" s="4">
        <f t="shared" si="21"/>
        <v>50</v>
      </c>
      <c r="R38">
        <f t="shared" si="0"/>
        <v>250000</v>
      </c>
      <c r="S38">
        <f t="shared" si="1"/>
        <v>276.97316173104139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168.67366909818469</v>
      </c>
      <c r="AC38">
        <f t="shared" si="2"/>
        <v>175.233047203387</v>
      </c>
      <c r="AE38">
        <f t="shared" si="3"/>
        <v>0</v>
      </c>
      <c r="AF38">
        <f t="shared" si="24"/>
        <v>0</v>
      </c>
      <c r="AG38">
        <f t="shared" si="24"/>
        <v>-31.633578883276332</v>
      </c>
      <c r="AH38">
        <f t="shared" si="5"/>
        <v>-724.24288057397757</v>
      </c>
      <c r="AI38">
        <f t="shared" si="25"/>
        <v>-755.87645945725387</v>
      </c>
      <c r="AJ38">
        <f t="shared" si="7"/>
        <v>-6.5593781052023132</v>
      </c>
      <c r="AK38">
        <f t="shared" si="22"/>
        <v>11.807156836872929</v>
      </c>
      <c r="AL38">
        <f t="shared" si="8"/>
        <v>-750.62868072558331</v>
      </c>
      <c r="AN38">
        <f t="shared" si="26"/>
        <v>0</v>
      </c>
      <c r="AO38">
        <f t="shared" si="26"/>
        <v>0</v>
      </c>
      <c r="AP38">
        <f t="shared" si="26"/>
        <v>-1.5325402067698823</v>
      </c>
      <c r="AQ38">
        <f t="shared" si="26"/>
        <v>-35.087124920071702</v>
      </c>
      <c r="AR38">
        <f t="shared" si="26"/>
        <v>-36.619665126841582</v>
      </c>
      <c r="AS38">
        <f t="shared" si="26"/>
        <v>-0.31777974647513041</v>
      </c>
      <c r="AT38">
        <f t="shared" si="26"/>
        <v>0.57201692691533834</v>
      </c>
      <c r="AU38">
        <f t="shared" si="23"/>
        <v>-36.365427946401375</v>
      </c>
      <c r="AW38">
        <v>35</v>
      </c>
      <c r="AX38">
        <f>IF(Z38&gt;0, (R38*SUMPRODUCT(K38:$K$98, X38:$X$98)-K38*$AZ$3)/Z38, 0)</f>
        <v>276.97316173104139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4.7406419999999998E-3</v>
      </c>
      <c r="Q39" s="4">
        <f t="shared" si="21"/>
        <v>50</v>
      </c>
      <c r="R39">
        <f t="shared" si="0"/>
        <v>250000</v>
      </c>
      <c r="S39">
        <f t="shared" si="1"/>
        <v>288.62225885758403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175.233047203387</v>
      </c>
      <c r="AC39">
        <f t="shared" si="2"/>
        <v>179.9114129376772</v>
      </c>
      <c r="AE39">
        <f t="shared" si="3"/>
        <v>0</v>
      </c>
      <c r="AF39">
        <f t="shared" si="24"/>
        <v>0</v>
      </c>
      <c r="AG39">
        <f t="shared" si="24"/>
        <v>-31.167279621779198</v>
      </c>
      <c r="AH39">
        <f t="shared" si="5"/>
        <v>-749.81736332186426</v>
      </c>
      <c r="AI39">
        <f t="shared" si="25"/>
        <v>-780.98464294364351</v>
      </c>
      <c r="AJ39">
        <f t="shared" si="7"/>
        <v>-4.6783657342901961</v>
      </c>
      <c r="AK39">
        <f t="shared" si="22"/>
        <v>12.266313304237091</v>
      </c>
      <c r="AL39">
        <f t="shared" si="8"/>
        <v>-773.39669537369662</v>
      </c>
      <c r="AN39">
        <f t="shared" si="26"/>
        <v>0</v>
      </c>
      <c r="AO39">
        <f t="shared" si="26"/>
        <v>0</v>
      </c>
      <c r="AP39">
        <f t="shared" si="26"/>
        <v>-1.3481692680636443</v>
      </c>
      <c r="AQ39">
        <f t="shared" si="26"/>
        <v>-32.434037816526725</v>
      </c>
      <c r="AR39">
        <f t="shared" si="26"/>
        <v>-33.782207084590375</v>
      </c>
      <c r="AS39">
        <f t="shared" si="26"/>
        <v>-0.20236700104312783</v>
      </c>
      <c r="AT39">
        <f t="shared" si="26"/>
        <v>0.53059063318624777</v>
      </c>
      <c r="AU39">
        <f t="shared" si="23"/>
        <v>-33.453983452447254</v>
      </c>
      <c r="AW39">
        <v>36</v>
      </c>
      <c r="AX39">
        <f>IF(Z39&gt;0, (R39*SUMPRODUCT(K39:$K$98, X39:$X$98)-K39*$AZ$3)/Z39, 0)</f>
        <v>288.62225885758403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4.9668849999999999E-3</v>
      </c>
      <c r="Q40" s="4">
        <f t="shared" si="21"/>
        <v>50</v>
      </c>
      <c r="R40">
        <f t="shared" si="0"/>
        <v>250000</v>
      </c>
      <c r="S40">
        <f t="shared" si="1"/>
        <v>298.00894830173343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179.9114129376772</v>
      </c>
      <c r="AC40">
        <f t="shared" si="2"/>
        <v>182.98227749111669</v>
      </c>
      <c r="AE40">
        <f t="shared" si="3"/>
        <v>0</v>
      </c>
      <c r="AF40">
        <f t="shared" si="24"/>
        <v>0</v>
      </c>
      <c r="AG40">
        <f t="shared" si="24"/>
        <v>-30.700802531917184</v>
      </c>
      <c r="AH40">
        <f t="shared" si="5"/>
        <v>-774.02146822110387</v>
      </c>
      <c r="AI40">
        <f t="shared" si="25"/>
        <v>-804.72227075302101</v>
      </c>
      <c r="AJ40">
        <f t="shared" si="7"/>
        <v>-3.0708645534394918</v>
      </c>
      <c r="AK40">
        <f t="shared" si="22"/>
        <v>12.593798905637405</v>
      </c>
      <c r="AL40">
        <f t="shared" si="8"/>
        <v>-795.19933640082309</v>
      </c>
      <c r="AN40">
        <f t="shared" si="26"/>
        <v>0</v>
      </c>
      <c r="AO40">
        <f t="shared" si="26"/>
        <v>0</v>
      </c>
      <c r="AP40">
        <f t="shared" si="26"/>
        <v>-1.1857065836321441</v>
      </c>
      <c r="AQ40">
        <f t="shared" si="26"/>
        <v>-29.893757656278094</v>
      </c>
      <c r="AR40">
        <f t="shared" si="26"/>
        <v>-31.079464239910237</v>
      </c>
      <c r="AS40">
        <f t="shared" si="26"/>
        <v>-0.11860094910126148</v>
      </c>
      <c r="AT40">
        <f t="shared" si="26"/>
        <v>0.48638957433863095</v>
      </c>
      <c r="AU40">
        <f t="shared" si="23"/>
        <v>-30.711675614672867</v>
      </c>
      <c r="AW40">
        <v>37</v>
      </c>
      <c r="AX40">
        <f>IF(Z40&gt;0, (R40*SUMPRODUCT(K40:$K$98, X40:$X$98)-K40*$AZ$3)/Z40, 0)</f>
        <v>298.00894830173343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5.2168930000000002E-3</v>
      </c>
      <c r="Q41" s="4">
        <f t="shared" si="21"/>
        <v>50</v>
      </c>
      <c r="R41">
        <f t="shared" si="0"/>
        <v>250000</v>
      </c>
      <c r="S41">
        <f t="shared" si="1"/>
        <v>305.60226327875131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182.98227749111669</v>
      </c>
      <c r="AC41">
        <f t="shared" si="2"/>
        <v>184.78932552230827</v>
      </c>
      <c r="AE41">
        <f t="shared" si="3"/>
        <v>0</v>
      </c>
      <c r="AF41">
        <f t="shared" si="24"/>
        <v>0</v>
      </c>
      <c r="AG41">
        <f t="shared" si="24"/>
        <v>-30.233631704774872</v>
      </c>
      <c r="AH41">
        <f t="shared" si="5"/>
        <v>-800.81400911570506</v>
      </c>
      <c r="AI41">
        <f t="shared" si="25"/>
        <v>-831.04764082047996</v>
      </c>
      <c r="AJ41">
        <f t="shared" si="7"/>
        <v>-1.8070480311915844</v>
      </c>
      <c r="AK41">
        <f t="shared" si="22"/>
        <v>12.80875942437817</v>
      </c>
      <c r="AL41">
        <f t="shared" si="8"/>
        <v>-820.04592942729334</v>
      </c>
      <c r="AN41">
        <f t="shared" si="26"/>
        <v>0</v>
      </c>
      <c r="AO41">
        <f t="shared" si="26"/>
        <v>0</v>
      </c>
      <c r="AP41">
        <f t="shared" si="26"/>
        <v>-1.0425569762675162</v>
      </c>
      <c r="AQ41">
        <f t="shared" si="26"/>
        <v>-27.614751679484129</v>
      </c>
      <c r="AR41">
        <f t="shared" si="26"/>
        <v>-28.657308655751649</v>
      </c>
      <c r="AS41">
        <f t="shared" si="26"/>
        <v>-6.2313074054934969E-2</v>
      </c>
      <c r="AT41">
        <f t="shared" si="26"/>
        <v>0.44168896497832072</v>
      </c>
      <c r="AU41">
        <f t="shared" si="23"/>
        <v>-28.277932764828261</v>
      </c>
      <c r="AW41">
        <v>38</v>
      </c>
      <c r="AX41">
        <f>IF(Z41&gt;0, (R41*SUMPRODUCT(K41:$K$98, X41:$X$98)-K41*$AZ$3)/Z41, 0)</f>
        <v>305.60226327875131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5.4821100000000001E-3</v>
      </c>
      <c r="Q42" s="4">
        <f t="shared" si="21"/>
        <v>50</v>
      </c>
      <c r="R42">
        <f t="shared" si="0"/>
        <v>250000</v>
      </c>
      <c r="S42">
        <f t="shared" si="1"/>
        <v>311.56631840830312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184.78932552230827</v>
      </c>
      <c r="AC42">
        <f t="shared" si="2"/>
        <v>185.47886463520783</v>
      </c>
      <c r="AE42">
        <f t="shared" si="3"/>
        <v>0</v>
      </c>
      <c r="AF42">
        <f t="shared" si="24"/>
        <v>0</v>
      </c>
      <c r="AG42">
        <f t="shared" si="24"/>
        <v>-29.765551293022064</v>
      </c>
      <c r="AH42">
        <f t="shared" si="5"/>
        <v>-828.72047352531683</v>
      </c>
      <c r="AI42">
        <f t="shared" si="25"/>
        <v>-858.48602481833893</v>
      </c>
      <c r="AJ42">
        <f t="shared" si="7"/>
        <v>-0.68953911289955272</v>
      </c>
      <c r="AK42">
        <f t="shared" si="22"/>
        <v>12.935252786561581</v>
      </c>
      <c r="AL42">
        <f t="shared" si="8"/>
        <v>-846.24031114467687</v>
      </c>
      <c r="AN42">
        <f t="shared" si="26"/>
        <v>0</v>
      </c>
      <c r="AO42">
        <f t="shared" si="26"/>
        <v>0</v>
      </c>
      <c r="AP42">
        <f t="shared" si="26"/>
        <v>-0.91644285221399557</v>
      </c>
      <c r="AQ42">
        <f t="shared" si="26"/>
        <v>-25.515232255204964</v>
      </c>
      <c r="AR42">
        <f t="shared" si="26"/>
        <v>-26.431675107418961</v>
      </c>
      <c r="AS42">
        <f t="shared" si="26"/>
        <v>-2.1230018054021936E-2</v>
      </c>
      <c r="AT42">
        <f t="shared" si="26"/>
        <v>0.39825971443050545</v>
      </c>
      <c r="AU42">
        <f t="shared" si="23"/>
        <v>-26.054645411042475</v>
      </c>
      <c r="AW42">
        <v>39</v>
      </c>
      <c r="AX42">
        <f>IF(Z42&gt;0, (R42*SUMPRODUCT(K42:$K$98, X42:$X$98)-K42*$AZ$3)/Z42, 0)</f>
        <v>311.56631840830312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5.7777469999999997E-3</v>
      </c>
      <c r="Q43" s="4">
        <f t="shared" si="21"/>
        <v>50</v>
      </c>
      <c r="R43">
        <f t="shared" si="0"/>
        <v>250000</v>
      </c>
      <c r="S43">
        <f t="shared" si="1"/>
        <v>316.14527469229103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185.47886463520783</v>
      </c>
      <c r="AC43">
        <f t="shared" si="2"/>
        <v>185.23532058748819</v>
      </c>
      <c r="AE43">
        <f t="shared" si="3"/>
        <v>0</v>
      </c>
      <c r="AF43">
        <f t="shared" si="24"/>
        <v>0</v>
      </c>
      <c r="AG43">
        <f t="shared" si="24"/>
        <v>-29.295917955405237</v>
      </c>
      <c r="AH43">
        <f t="shared" si="5"/>
        <v>-859.88912343302172</v>
      </c>
      <c r="AI43">
        <f t="shared" si="25"/>
        <v>-889.18504138842695</v>
      </c>
      <c r="AJ43">
        <f t="shared" si="7"/>
        <v>0.243544047719638</v>
      </c>
      <c r="AK43">
        <f t="shared" si="22"/>
        <v>12.983520524464549</v>
      </c>
      <c r="AL43">
        <f t="shared" si="8"/>
        <v>-875.95797681624276</v>
      </c>
      <c r="AN43">
        <f t="shared" si="26"/>
        <v>0</v>
      </c>
      <c r="AO43">
        <f t="shared" si="26"/>
        <v>0</v>
      </c>
      <c r="AP43">
        <f t="shared" si="26"/>
        <v>-0.80534236495696854</v>
      </c>
      <c r="AQ43">
        <f t="shared" si="26"/>
        <v>-23.638280982369896</v>
      </c>
      <c r="AR43">
        <f t="shared" si="26"/>
        <v>-24.443623347326863</v>
      </c>
      <c r="AS43">
        <f t="shared" si="26"/>
        <v>6.6950057567845547E-3</v>
      </c>
      <c r="AT43">
        <f t="shared" si="26"/>
        <v>0.3569159068698991</v>
      </c>
      <c r="AU43">
        <f t="shared" si="23"/>
        <v>-24.08001243470018</v>
      </c>
      <c r="AW43">
        <v>40</v>
      </c>
      <c r="AX43">
        <f>IF(Z43&gt;0, (R43*SUMPRODUCT(K43:$K$98, X43:$X$98)-K43*$AZ$3)/Z43, 0)</f>
        <v>316.14527469229103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6.1180619999999996E-3</v>
      </c>
      <c r="Q44" s="4">
        <f t="shared" si="21"/>
        <v>50</v>
      </c>
      <c r="R44">
        <f t="shared" si="0"/>
        <v>250000</v>
      </c>
      <c r="S44">
        <f t="shared" si="1"/>
        <v>319.46087799911334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185.23532058748819</v>
      </c>
      <c r="AC44">
        <f t="shared" si="2"/>
        <v>184.16104693323024</v>
      </c>
      <c r="AE44">
        <f t="shared" si="3"/>
        <v>0</v>
      </c>
      <c r="AF44">
        <f t="shared" si="24"/>
        <v>0</v>
      </c>
      <c r="AG44">
        <f t="shared" si="24"/>
        <v>-28.823724533453106</v>
      </c>
      <c r="AH44">
        <f t="shared" si="5"/>
        <v>-896.1712119904123</v>
      </c>
      <c r="AI44">
        <f t="shared" si="25"/>
        <v>-924.99493652386536</v>
      </c>
      <c r="AJ44">
        <f t="shared" si="7"/>
        <v>1.0742736542579507</v>
      </c>
      <c r="AK44">
        <f t="shared" si="22"/>
        <v>12.966472441124175</v>
      </c>
      <c r="AL44">
        <f t="shared" si="8"/>
        <v>-910.95419042848323</v>
      </c>
      <c r="AN44">
        <f t="shared" si="26"/>
        <v>0</v>
      </c>
      <c r="AO44">
        <f t="shared" si="26"/>
        <v>0</v>
      </c>
      <c r="AP44">
        <f t="shared" si="26"/>
        <v>-0.70746589891729061</v>
      </c>
      <c r="AQ44">
        <f t="shared" si="26"/>
        <v>-21.996136250148929</v>
      </c>
      <c r="AR44">
        <f t="shared" si="26"/>
        <v>-22.703602149066217</v>
      </c>
      <c r="AS44">
        <f t="shared" si="26"/>
        <v>2.6367583953652008E-2</v>
      </c>
      <c r="AT44">
        <f t="shared" si="26"/>
        <v>0.31825647898832515</v>
      </c>
      <c r="AU44">
        <f t="shared" si="23"/>
        <v>-22.358978086124239</v>
      </c>
      <c r="AW44">
        <v>41</v>
      </c>
      <c r="AX44">
        <f>IF(Z44&gt;0, (R44*SUMPRODUCT(K44:$K$98, X44:$X$98)-K44*$AZ$3)/Z44, 0)</f>
        <v>319.46087799911334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6.4830920000000002E-3</v>
      </c>
      <c r="Q45" s="4">
        <f t="shared" si="21"/>
        <v>50</v>
      </c>
      <c r="R45">
        <f t="shared" si="0"/>
        <v>250000</v>
      </c>
      <c r="S45">
        <f t="shared" si="1"/>
        <v>321.55241248237661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184.16104693323024</v>
      </c>
      <c r="AC45">
        <f t="shared" si="2"/>
        <v>182.31134579746697</v>
      </c>
      <c r="AE45">
        <f t="shared" si="3"/>
        <v>0</v>
      </c>
      <c r="AF45">
        <f t="shared" si="24"/>
        <v>0</v>
      </c>
      <c r="AG45">
        <f t="shared" si="24"/>
        <v>-28.348620430185541</v>
      </c>
      <c r="AH45">
        <f t="shared" si="5"/>
        <v>-934.33428966516783</v>
      </c>
      <c r="AI45">
        <f t="shared" si="25"/>
        <v>-962.68291009535335</v>
      </c>
      <c r="AJ45">
        <f t="shared" si="7"/>
        <v>1.8497011357632687</v>
      </c>
      <c r="AK45">
        <f t="shared" si="22"/>
        <v>12.891273285326118</v>
      </c>
      <c r="AL45">
        <f t="shared" si="8"/>
        <v>-947.94193567426407</v>
      </c>
      <c r="AN45">
        <f t="shared" si="26"/>
        <v>0</v>
      </c>
      <c r="AO45">
        <f t="shared" si="26"/>
        <v>0</v>
      </c>
      <c r="AP45">
        <f t="shared" si="26"/>
        <v>-0.62125417269515548</v>
      </c>
      <c r="AQ45">
        <f t="shared" si="26"/>
        <v>-20.475743346176319</v>
      </c>
      <c r="AR45">
        <f t="shared" si="26"/>
        <v>-21.096997518871472</v>
      </c>
      <c r="AS45">
        <f t="shared" si="26"/>
        <v>4.0535819076694943E-2</v>
      </c>
      <c r="AT45">
        <f t="shared" si="26"/>
        <v>0.28250959652818702</v>
      </c>
      <c r="AU45">
        <f t="shared" si="23"/>
        <v>-20.773952103266595</v>
      </c>
      <c r="AW45">
        <v>42</v>
      </c>
      <c r="AX45">
        <f>IF(Z45&gt;0, (R45*SUMPRODUCT(K45:$K$98, X45:$X$98)-K45*$AZ$3)/Z45, 0)</f>
        <v>321.55241248237661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6.8699859999999998E-3</v>
      </c>
      <c r="Q46" s="4">
        <f t="shared" si="21"/>
        <v>50</v>
      </c>
      <c r="R46">
        <f t="shared" si="0"/>
        <v>250000</v>
      </c>
      <c r="S46">
        <f t="shared" si="1"/>
        <v>322.60682043892757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182.31134579746697</v>
      </c>
      <c r="AC46">
        <f t="shared" si="2"/>
        <v>179.8234909462779</v>
      </c>
      <c r="AE46">
        <f t="shared" si="3"/>
        <v>0</v>
      </c>
      <c r="AF46">
        <f t="shared" si="24"/>
        <v>0</v>
      </c>
      <c r="AG46">
        <f t="shared" si="24"/>
        <v>-27.870379600408995</v>
      </c>
      <c r="AH46">
        <f t="shared" si="5"/>
        <v>-973.77312737344312</v>
      </c>
      <c r="AI46">
        <f t="shared" si="25"/>
        <v>-1001.6435069738521</v>
      </c>
      <c r="AJ46">
        <f t="shared" si="7"/>
        <v>2.4878548511890699</v>
      </c>
      <c r="AK46">
        <f t="shared" si="22"/>
        <v>12.761794205822689</v>
      </c>
      <c r="AL46">
        <f t="shared" si="8"/>
        <v>-986.39385791684037</v>
      </c>
      <c r="AN46">
        <f t="shared" si="26"/>
        <v>0</v>
      </c>
      <c r="AO46">
        <f t="shared" si="26"/>
        <v>0</v>
      </c>
      <c r="AP46">
        <f t="shared" si="26"/>
        <v>-0.5453335924101308</v>
      </c>
      <c r="AQ46">
        <f t="shared" si="26"/>
        <v>-19.053604771684373</v>
      </c>
      <c r="AR46">
        <f t="shared" si="26"/>
        <v>-19.598938364094504</v>
      </c>
      <c r="AS46">
        <f t="shared" si="26"/>
        <v>4.8679309103274553E-2</v>
      </c>
      <c r="AT46">
        <f t="shared" si="26"/>
        <v>0.24970722249358779</v>
      </c>
      <c r="AU46">
        <f t="shared" si="23"/>
        <v>-19.300551832497643</v>
      </c>
      <c r="AW46">
        <v>43</v>
      </c>
      <c r="AX46">
        <f>IF(Z46&gt;0, (R46*SUMPRODUCT(K46:$K$98, X46:$X$98)-K46*$AZ$3)/Z46, 0)</f>
        <v>322.60682043892757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7.3063119999999997E-3</v>
      </c>
      <c r="Q47" s="4">
        <f t="shared" si="21"/>
        <v>50</v>
      </c>
      <c r="R47">
        <f t="shared" si="0"/>
        <v>250000</v>
      </c>
      <c r="S47">
        <f t="shared" si="1"/>
        <v>322.82423535550481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179.8234909462779</v>
      </c>
      <c r="AC47">
        <f t="shared" si="2"/>
        <v>176.8305009022607</v>
      </c>
      <c r="AE47">
        <f t="shared" si="3"/>
        <v>0</v>
      </c>
      <c r="AF47">
        <f t="shared" si="24"/>
        <v>0</v>
      </c>
      <c r="AG47">
        <f t="shared" si="24"/>
        <v>-27.388046115485885</v>
      </c>
      <c r="AH47">
        <f t="shared" si="5"/>
        <v>-1018.1484445951172</v>
      </c>
      <c r="AI47">
        <f t="shared" si="25"/>
        <v>-1045.5364907106032</v>
      </c>
      <c r="AJ47">
        <f t="shared" si="7"/>
        <v>2.9929900440172048</v>
      </c>
      <c r="AK47">
        <f t="shared" si="22"/>
        <v>12.587644366239454</v>
      </c>
      <c r="AL47">
        <f t="shared" si="8"/>
        <v>-1029.9558563003466</v>
      </c>
      <c r="AN47">
        <f t="shared" si="26"/>
        <v>0</v>
      </c>
      <c r="AO47">
        <f t="shared" si="26"/>
        <v>0</v>
      </c>
      <c r="AP47">
        <f t="shared" si="26"/>
        <v>-0.47847846349625023</v>
      </c>
      <c r="AQ47">
        <f t="shared" si="26"/>
        <v>-17.787398974237711</v>
      </c>
      <c r="AR47">
        <f t="shared" si="26"/>
        <v>-18.265877437733963</v>
      </c>
      <c r="AS47">
        <f t="shared" si="26"/>
        <v>5.2288552147252011E-2</v>
      </c>
      <c r="AT47">
        <f t="shared" si="26"/>
        <v>0.219910420407463</v>
      </c>
      <c r="AU47">
        <f t="shared" si="23"/>
        <v>-17.993678465179247</v>
      </c>
      <c r="AW47">
        <v>44</v>
      </c>
      <c r="AX47">
        <f>IF(Z47&gt;0, (R47*SUMPRODUCT(K47:$K$98, X47:$X$98)-K47*$AZ$3)/Z47, 0)</f>
        <v>322.82423535550481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7.7977719999999997E-3</v>
      </c>
      <c r="Q48" s="4">
        <f t="shared" si="21"/>
        <v>50</v>
      </c>
      <c r="R48">
        <f t="shared" si="0"/>
        <v>250000</v>
      </c>
      <c r="S48">
        <f t="shared" si="1"/>
        <v>322.26592911102284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176.8305009022607</v>
      </c>
      <c r="AC48">
        <f t="shared" si="2"/>
        <v>173.38293650629714</v>
      </c>
      <c r="AE48">
        <f t="shared" si="3"/>
        <v>0</v>
      </c>
      <c r="AF48">
        <f t="shared" si="24"/>
        <v>0</v>
      </c>
      <c r="AG48">
        <f t="shared" si="24"/>
        <v>-26.900599915196981</v>
      </c>
      <c r="AH48">
        <f t="shared" si="5"/>
        <v>-1067.8286956702232</v>
      </c>
      <c r="AI48">
        <f t="shared" si="25"/>
        <v>-1094.7292955854202</v>
      </c>
      <c r="AJ48">
        <f t="shared" si="7"/>
        <v>3.4475643959635534</v>
      </c>
      <c r="AK48">
        <f t="shared" si="22"/>
        <v>12.378135063158251</v>
      </c>
      <c r="AL48">
        <f t="shared" si="8"/>
        <v>-1078.9035961262985</v>
      </c>
      <c r="AN48">
        <f t="shared" si="26"/>
        <v>0</v>
      </c>
      <c r="AO48">
        <f t="shared" si="26"/>
        <v>0</v>
      </c>
      <c r="AP48">
        <f t="shared" si="26"/>
        <v>-0.41960947580003005</v>
      </c>
      <c r="AQ48">
        <f t="shared" si="26"/>
        <v>-16.656544487741442</v>
      </c>
      <c r="AR48">
        <f t="shared" si="26"/>
        <v>-17.076153963541472</v>
      </c>
      <c r="AS48">
        <f t="shared" si="26"/>
        <v>5.3776893211956486E-2</v>
      </c>
      <c r="AT48">
        <f t="shared" si="26"/>
        <v>0.1930805551403173</v>
      </c>
      <c r="AU48">
        <f t="shared" si="23"/>
        <v>-16.829296515189199</v>
      </c>
      <c r="AW48">
        <v>45</v>
      </c>
      <c r="AX48">
        <f>IF(Z48&gt;0, (R48*SUMPRODUCT(K48:$K$98, X48:$X$98)-K48*$AZ$3)/Z48, 0)</f>
        <v>322.26592911102284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8.3605269999999995E-3</v>
      </c>
      <c r="Q49" s="4">
        <f t="shared" si="21"/>
        <v>50</v>
      </c>
      <c r="R49">
        <f t="shared" si="0"/>
        <v>250000</v>
      </c>
      <c r="S49">
        <f t="shared" si="1"/>
        <v>320.9978439180075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173.38293650629714</v>
      </c>
      <c r="AC49">
        <f t="shared" si="2"/>
        <v>169.52981574915771</v>
      </c>
      <c r="AE49">
        <f t="shared" si="3"/>
        <v>0</v>
      </c>
      <c r="AF49">
        <f t="shared" si="24"/>
        <v>0</v>
      </c>
      <c r="AG49">
        <f t="shared" si="24"/>
        <v>-26.40669072413781</v>
      </c>
      <c r="AH49">
        <f t="shared" si="5"/>
        <v>-1124.5159595360103</v>
      </c>
      <c r="AI49">
        <f t="shared" si="25"/>
        <v>-1150.9226502601482</v>
      </c>
      <c r="AJ49">
        <f t="shared" si="7"/>
        <v>3.8531207571394361</v>
      </c>
      <c r="AK49">
        <f t="shared" si="22"/>
        <v>12.136805555440802</v>
      </c>
      <c r="AL49">
        <f t="shared" si="8"/>
        <v>-1134.9327239475679</v>
      </c>
      <c r="AN49">
        <f t="shared" si="26"/>
        <v>0</v>
      </c>
      <c r="AO49">
        <f t="shared" si="26"/>
        <v>0</v>
      </c>
      <c r="AP49">
        <f t="shared" si="26"/>
        <v>-0.36777252204477473</v>
      </c>
      <c r="AQ49">
        <f t="shared" si="26"/>
        <v>-15.661412285187488</v>
      </c>
      <c r="AR49">
        <f t="shared" si="26"/>
        <v>-16.029184807232262</v>
      </c>
      <c r="AS49">
        <f t="shared" si="26"/>
        <v>5.3663367114036985E-2</v>
      </c>
      <c r="AT49">
        <f t="shared" si="26"/>
        <v>0.16903229697810743</v>
      </c>
      <c r="AU49">
        <f t="shared" si="23"/>
        <v>-15.806489143140118</v>
      </c>
      <c r="AW49">
        <v>46</v>
      </c>
      <c r="AX49">
        <f>IF(Z49&gt;0, (R49*SUMPRODUCT(K49:$K$98, X49:$X$98)-K49*$AZ$3)/Z49, 0)</f>
        <v>320.9978439180075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9.009787E-3</v>
      </c>
      <c r="Q50" s="4">
        <f t="shared" si="21"/>
        <v>50</v>
      </c>
      <c r="R50">
        <f t="shared" si="0"/>
        <v>250000</v>
      </c>
      <c r="S50">
        <f t="shared" si="1"/>
        <v>319.05406910836217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169.52981574915771</v>
      </c>
      <c r="AC50">
        <f t="shared" si="2"/>
        <v>165.30003179486499</v>
      </c>
      <c r="AE50">
        <f t="shared" si="3"/>
        <v>0</v>
      </c>
      <c r="AF50">
        <f t="shared" si="24"/>
        <v>0</v>
      </c>
      <c r="AG50">
        <f t="shared" si="24"/>
        <v>-25.904705158097073</v>
      </c>
      <c r="AH50">
        <f t="shared" si="5"/>
        <v>-1189.593293996787</v>
      </c>
      <c r="AI50">
        <f t="shared" si="25"/>
        <v>-1215.4979991548842</v>
      </c>
      <c r="AJ50">
        <f t="shared" si="7"/>
        <v>4.2297839542927136</v>
      </c>
      <c r="AK50">
        <f t="shared" si="22"/>
        <v>11.86708710244104</v>
      </c>
      <c r="AL50">
        <f t="shared" si="8"/>
        <v>-1199.4011280981504</v>
      </c>
      <c r="AN50">
        <f t="shared" si="26"/>
        <v>0</v>
      </c>
      <c r="AO50">
        <f t="shared" si="26"/>
        <v>0</v>
      </c>
      <c r="AP50">
        <f t="shared" si="26"/>
        <v>-0.32212611137165242</v>
      </c>
      <c r="AQ50">
        <f t="shared" si="26"/>
        <v>-14.792643250340285</v>
      </c>
      <c r="AR50">
        <f t="shared" si="26"/>
        <v>-15.114769361711939</v>
      </c>
      <c r="AS50">
        <f t="shared" si="26"/>
        <v>5.2597543528212554E-2</v>
      </c>
      <c r="AT50">
        <f t="shared" si="26"/>
        <v>0.1475677332858257</v>
      </c>
      <c r="AU50">
        <f t="shared" si="23"/>
        <v>-14.914604084897901</v>
      </c>
      <c r="AW50">
        <v>47</v>
      </c>
      <c r="AX50">
        <f>IF(Z50&gt;0, (R50*SUMPRODUCT(K50:$K$98, X50:$X$98)-K50*$AZ$3)/Z50, 0)</f>
        <v>319.05406910836217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9.7579090000000004E-3</v>
      </c>
      <c r="Q51" s="4">
        <f t="shared" si="21"/>
        <v>50</v>
      </c>
      <c r="R51">
        <f t="shared" si="0"/>
        <v>250000</v>
      </c>
      <c r="S51">
        <f t="shared" si="1"/>
        <v>316.45521239632461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165.30003179486499</v>
      </c>
      <c r="AC51">
        <f t="shared" si="2"/>
        <v>160.71419955425205</v>
      </c>
      <c r="AE51">
        <f t="shared" si="3"/>
        <v>0</v>
      </c>
      <c r="AF51">
        <f t="shared" si="24"/>
        <v>0</v>
      </c>
      <c r="AG51">
        <f t="shared" si="24"/>
        <v>-25.392882350911567</v>
      </c>
      <c r="AH51">
        <f t="shared" si="5"/>
        <v>-1263.8787780227094</v>
      </c>
      <c r="AI51">
        <f t="shared" si="25"/>
        <v>-1289.271660373621</v>
      </c>
      <c r="AJ51">
        <f t="shared" si="7"/>
        <v>4.5858322406129446</v>
      </c>
      <c r="AK51">
        <f t="shared" si="22"/>
        <v>11.57100222564055</v>
      </c>
      <c r="AL51">
        <f t="shared" si="8"/>
        <v>-1273.1148259073675</v>
      </c>
      <c r="AN51">
        <f t="shared" si="26"/>
        <v>0</v>
      </c>
      <c r="AO51">
        <f t="shared" si="26"/>
        <v>0</v>
      </c>
      <c r="AP51">
        <f t="shared" si="26"/>
        <v>-0.28192997587200669</v>
      </c>
      <c r="AQ51">
        <f t="shared" si="26"/>
        <v>-14.032487862894865</v>
      </c>
      <c r="AR51">
        <f t="shared" si="26"/>
        <v>-14.314417838766872</v>
      </c>
      <c r="AS51">
        <f t="shared" si="26"/>
        <v>5.0915195647439578E-2</v>
      </c>
      <c r="AT51">
        <f t="shared" si="26"/>
        <v>0.12846955824897394</v>
      </c>
      <c r="AU51">
        <f t="shared" si="23"/>
        <v>-14.135033084870457</v>
      </c>
      <c r="AW51">
        <v>48</v>
      </c>
      <c r="AX51">
        <f>IF(Z51&gt;0, (R51*SUMPRODUCT(K51:$K$98, X51:$X$98)-K51*$AZ$3)/Z51, 0)</f>
        <v>316.45521239632461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1.0650522000000001E-2</v>
      </c>
      <c r="Q52" s="4">
        <f t="shared" si="21"/>
        <v>50</v>
      </c>
      <c r="R52">
        <f t="shared" si="0"/>
        <v>250000</v>
      </c>
      <c r="S52">
        <f t="shared" si="1"/>
        <v>313.23742434622085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160.71419955425205</v>
      </c>
      <c r="AC52">
        <f t="shared" si="2"/>
        <v>155.79493580718514</v>
      </c>
      <c r="AE52">
        <f t="shared" si="3"/>
        <v>0</v>
      </c>
      <c r="AF52">
        <f t="shared" si="24"/>
        <v>0</v>
      </c>
      <c r="AG52">
        <f t="shared" si="24"/>
        <v>-24.868506075280653</v>
      </c>
      <c r="AH52">
        <f t="shared" si="5"/>
        <v>-1352.2372606089768</v>
      </c>
      <c r="AI52">
        <f t="shared" si="25"/>
        <v>-1377.1057666842576</v>
      </c>
      <c r="AJ52">
        <f t="shared" si="7"/>
        <v>4.9192637470669069</v>
      </c>
      <c r="AK52">
        <f t="shared" si="22"/>
        <v>11.249993968797645</v>
      </c>
      <c r="AL52">
        <f t="shared" si="8"/>
        <v>-1360.9365089683929</v>
      </c>
      <c r="AN52">
        <f t="shared" si="26"/>
        <v>0</v>
      </c>
      <c r="AO52">
        <f t="shared" si="26"/>
        <v>0</v>
      </c>
      <c r="AP52">
        <f t="shared" si="26"/>
        <v>-0.24652497741321633</v>
      </c>
      <c r="AQ52">
        <f t="shared" si="26"/>
        <v>-13.40491701109052</v>
      </c>
      <c r="AR52">
        <f t="shared" si="26"/>
        <v>-13.651441988503736</v>
      </c>
      <c r="AS52">
        <f t="shared" si="26"/>
        <v>4.8765349251950876E-2</v>
      </c>
      <c r="AT52">
        <f t="shared" si="26"/>
        <v>0.1115227629943332</v>
      </c>
      <c r="AU52">
        <f t="shared" si="23"/>
        <v>-13.491153876257451</v>
      </c>
      <c r="AW52">
        <v>49</v>
      </c>
      <c r="AX52">
        <f>IF(Z52&gt;0, (R52*SUMPRODUCT(K52:$K$98, X52:$X$98)-K52*$AZ$3)/Z52, 0)</f>
        <v>313.23742434622085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1.1678121E-2</v>
      </c>
      <c r="Q53" s="4">
        <f t="shared" si="21"/>
        <v>50</v>
      </c>
      <c r="R53">
        <f t="shared" si="0"/>
        <v>250000</v>
      </c>
      <c r="S53">
        <f t="shared" si="1"/>
        <v>309.3516564767171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155.79493580718514</v>
      </c>
      <c r="AC53">
        <f t="shared" si="2"/>
        <v>150.52682604236961</v>
      </c>
      <c r="AE53">
        <f t="shared" si="3"/>
        <v>0</v>
      </c>
      <c r="AF53">
        <f t="shared" si="24"/>
        <v>0</v>
      </c>
      <c r="AG53">
        <f t="shared" si="24"/>
        <v>-24.329403591491484</v>
      </c>
      <c r="AH53">
        <f t="shared" si="5"/>
        <v>-1452.0871151818128</v>
      </c>
      <c r="AI53">
        <f t="shared" si="25"/>
        <v>-1476.4165187733042</v>
      </c>
      <c r="AJ53">
        <f t="shared" si="7"/>
        <v>5.2681097648155344</v>
      </c>
      <c r="AK53">
        <f t="shared" si="22"/>
        <v>10.90564550650296</v>
      </c>
      <c r="AL53">
        <f t="shared" si="8"/>
        <v>-1460.2427635019858</v>
      </c>
      <c r="AN53">
        <f t="shared" si="26"/>
        <v>0</v>
      </c>
      <c r="AO53">
        <f t="shared" si="26"/>
        <v>0</v>
      </c>
      <c r="AP53">
        <f t="shared" si="26"/>
        <v>-0.21533998136011637</v>
      </c>
      <c r="AQ53">
        <f t="shared" si="26"/>
        <v>-12.852448731043781</v>
      </c>
      <c r="AR53">
        <f t="shared" si="26"/>
        <v>-13.067788712403896</v>
      </c>
      <c r="AS53">
        <f t="shared" si="26"/>
        <v>4.6628132674619301E-2</v>
      </c>
      <c r="AT53">
        <f t="shared" si="26"/>
        <v>9.6526061202407684E-2</v>
      </c>
      <c r="AU53">
        <f t="shared" si="23"/>
        <v>-12.924634518526871</v>
      </c>
      <c r="AW53">
        <v>50</v>
      </c>
      <c r="AX53">
        <f>IF(Z53&gt;0, (R53*SUMPRODUCT(K53:$K$98, X53:$X$98)-K53*$AZ$3)/Z53, 0)</f>
        <v>309.3516564767171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1.2859717E-2</v>
      </c>
      <c r="Q54" s="4">
        <f t="shared" si="21"/>
        <v>50</v>
      </c>
      <c r="R54">
        <f t="shared" si="0"/>
        <v>250000</v>
      </c>
      <c r="S54">
        <f t="shared" si="1"/>
        <v>304.83724954507016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150.52682604236961</v>
      </c>
      <c r="AC54">
        <f t="shared" si="2"/>
        <v>144.93938378121419</v>
      </c>
      <c r="AE54">
        <f t="shared" si="3"/>
        <v>0</v>
      </c>
      <c r="AF54">
        <f t="shared" si="24"/>
        <v>0</v>
      </c>
      <c r="AG54">
        <f t="shared" si="24"/>
        <v>-23.773240310611204</v>
      </c>
      <c r="AH54">
        <f t="shared" si="5"/>
        <v>-1564.3462248268204</v>
      </c>
      <c r="AI54">
        <f t="shared" si="25"/>
        <v>-1588.1194651374317</v>
      </c>
      <c r="AJ54">
        <f t="shared" si="7"/>
        <v>5.5874422611554166</v>
      </c>
      <c r="AK54">
        <f t="shared" si="22"/>
        <v>10.536877822965874</v>
      </c>
      <c r="AL54">
        <f t="shared" si="8"/>
        <v>-1571.9951450533104</v>
      </c>
      <c r="AN54">
        <f t="shared" si="26"/>
        <v>0</v>
      </c>
      <c r="AO54">
        <f t="shared" si="26"/>
        <v>0</v>
      </c>
      <c r="AP54">
        <f t="shared" si="26"/>
        <v>-0.18787265207807038</v>
      </c>
      <c r="AQ54">
        <f t="shared" si="26"/>
        <v>-12.362550085162372</v>
      </c>
      <c r="AR54">
        <f t="shared" si="26"/>
        <v>-12.550422737240444</v>
      </c>
      <c r="AS54">
        <f t="shared" si="26"/>
        <v>4.4155848433829685E-2</v>
      </c>
      <c r="AT54">
        <f t="shared" si="26"/>
        <v>8.3269724924271732E-2</v>
      </c>
      <c r="AU54">
        <f t="shared" si="23"/>
        <v>-12.422997163882343</v>
      </c>
      <c r="AW54">
        <v>51</v>
      </c>
      <c r="AX54">
        <f>IF(Z54&gt;0, (R54*SUMPRODUCT(K54:$K$98, X54:$X$98)-K54*$AZ$3)/Z54, 0)</f>
        <v>304.83724954507016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1.4223828000000001E-2</v>
      </c>
      <c r="Q55" s="4">
        <f t="shared" si="21"/>
        <v>50</v>
      </c>
      <c r="R55">
        <f t="shared" si="0"/>
        <v>250000</v>
      </c>
      <c r="S55">
        <f t="shared" si="1"/>
        <v>299.73979380643323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144.93938378121419</v>
      </c>
      <c r="AC55">
        <f t="shared" si="2"/>
        <v>139.06344661559501</v>
      </c>
      <c r="AE55">
        <f t="shared" si="3"/>
        <v>0</v>
      </c>
      <c r="AF55">
        <f t="shared" si="24"/>
        <v>0</v>
      </c>
      <c r="AG55">
        <f t="shared" si="24"/>
        <v>-23.197361426324292</v>
      </c>
      <c r="AH55">
        <f t="shared" si="5"/>
        <v>-1690.732405904002</v>
      </c>
      <c r="AI55">
        <f t="shared" si="25"/>
        <v>-1713.9297673303263</v>
      </c>
      <c r="AJ55">
        <f t="shared" si="7"/>
        <v>5.8759371656191774</v>
      </c>
      <c r="AK55">
        <f t="shared" si="22"/>
        <v>10.145756864684994</v>
      </c>
      <c r="AL55">
        <f t="shared" si="8"/>
        <v>-1697.9080733000221</v>
      </c>
      <c r="AN55">
        <f t="shared" si="26"/>
        <v>0</v>
      </c>
      <c r="AO55">
        <f t="shared" si="26"/>
        <v>0</v>
      </c>
      <c r="AP55">
        <f t="shared" si="26"/>
        <v>-0.16368005113234585</v>
      </c>
      <c r="AQ55">
        <f t="shared" si="26"/>
        <v>-11.929769147599625</v>
      </c>
      <c r="AR55">
        <f t="shared" si="26"/>
        <v>-12.093449198731971</v>
      </c>
      <c r="AS55">
        <f t="shared" si="26"/>
        <v>4.1460478114014321E-2</v>
      </c>
      <c r="AT55">
        <f t="shared" si="26"/>
        <v>7.1588228155271105E-2</v>
      </c>
      <c r="AU55">
        <f t="shared" si="23"/>
        <v>-11.980400492462685</v>
      </c>
      <c r="AW55">
        <v>52</v>
      </c>
      <c r="AX55">
        <f>IF(Z55&gt;0, (R55*SUMPRODUCT(K55:$K$98, X55:$X$98)-K55*$AZ$3)/Z55, 0)</f>
        <v>299.73979380643323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1.5749540999999999E-2</v>
      </c>
      <c r="Q56" s="4">
        <f t="shared" si="21"/>
        <v>50</v>
      </c>
      <c r="R56">
        <f t="shared" si="0"/>
        <v>250000</v>
      </c>
      <c r="S56">
        <f t="shared" si="1"/>
        <v>294.08199287497052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139.06344661559501</v>
      </c>
      <c r="AC56">
        <f t="shared" si="2"/>
        <v>132.92529614615896</v>
      </c>
      <c r="AE56">
        <f t="shared" si="3"/>
        <v>0</v>
      </c>
      <c r="AF56">
        <f t="shared" si="24"/>
        <v>0</v>
      </c>
      <c r="AG56">
        <f t="shared" si="24"/>
        <v>-22.600040017185339</v>
      </c>
      <c r="AH56">
        <f t="shared" si="5"/>
        <v>-1826.7389743785645</v>
      </c>
      <c r="AI56">
        <f t="shared" si="25"/>
        <v>-1849.3390143957499</v>
      </c>
      <c r="AJ56">
        <f t="shared" si="7"/>
        <v>6.1381504694360558</v>
      </c>
      <c r="AK56">
        <f t="shared" si="22"/>
        <v>9.7344412630916519</v>
      </c>
      <c r="AL56">
        <f t="shared" si="8"/>
        <v>-1833.4664226632221</v>
      </c>
      <c r="AN56">
        <f t="shared" si="26"/>
        <v>0</v>
      </c>
      <c r="AO56">
        <f t="shared" si="26"/>
        <v>0</v>
      </c>
      <c r="AP56">
        <f t="shared" si="26"/>
        <v>-0.14237979012931376</v>
      </c>
      <c r="AQ56">
        <f t="shared" si="26"/>
        <v>-11.508418197281147</v>
      </c>
      <c r="AR56">
        <f t="shared" si="26"/>
        <v>-11.650797987410462</v>
      </c>
      <c r="AS56">
        <f t="shared" si="26"/>
        <v>3.8670222484380269E-2</v>
      </c>
      <c r="AT56">
        <f t="shared" si="26"/>
        <v>6.1326780970794734E-2</v>
      </c>
      <c r="AU56">
        <f t="shared" si="23"/>
        <v>-11.550800983955286</v>
      </c>
      <c r="AW56">
        <v>53</v>
      </c>
      <c r="AX56">
        <f>IF(Z56&gt;0, (R56*SUMPRODUCT(K56:$K$98, X56:$X$98)-K56*$AZ$3)/Z56, 0)</f>
        <v>294.08199287497052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1.7447312E-2</v>
      </c>
      <c r="Q57" s="4">
        <f t="shared" si="21"/>
        <v>50</v>
      </c>
      <c r="R57">
        <f t="shared" si="0"/>
        <v>250000</v>
      </c>
      <c r="S57">
        <f t="shared" si="1"/>
        <v>287.96524790944216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132.92529614615896</v>
      </c>
      <c r="AC57">
        <f t="shared" si="2"/>
        <v>126.587966054381</v>
      </c>
      <c r="AE57">
        <f t="shared" si="3"/>
        <v>0</v>
      </c>
      <c r="AF57">
        <f t="shared" si="24"/>
        <v>0</v>
      </c>
      <c r="AG57">
        <f t="shared" si="24"/>
        <v>-21.979729667621168</v>
      </c>
      <c r="AH57">
        <f t="shared" si="5"/>
        <v>-1971.5497469615898</v>
      </c>
      <c r="AI57">
        <f t="shared" si="25"/>
        <v>-1993.5294766292109</v>
      </c>
      <c r="AJ57">
        <f t="shared" si="7"/>
        <v>6.3373300917779574</v>
      </c>
      <c r="AK57">
        <f t="shared" si="22"/>
        <v>9.3047707302311284</v>
      </c>
      <c r="AL57">
        <f t="shared" si="8"/>
        <v>-1977.8873758072018</v>
      </c>
      <c r="AN57">
        <f t="shared" si="26"/>
        <v>0</v>
      </c>
      <c r="AO57">
        <f t="shared" si="26"/>
        <v>0</v>
      </c>
      <c r="AP57">
        <f t="shared" si="26"/>
        <v>-0.12363557822066067</v>
      </c>
      <c r="AQ57">
        <f t="shared" si="26"/>
        <v>-11.08993134321722</v>
      </c>
      <c r="AR57">
        <f t="shared" si="26"/>
        <v>-11.213566921437879</v>
      </c>
      <c r="AS57">
        <f t="shared" si="26"/>
        <v>3.5647366101430281E-2</v>
      </c>
      <c r="AT57">
        <f t="shared" si="26"/>
        <v>5.2339165532935814E-2</v>
      </c>
      <c r="AU57">
        <f t="shared" si="23"/>
        <v>-11.125580389803513</v>
      </c>
      <c r="AW57">
        <v>54</v>
      </c>
      <c r="AX57">
        <f>IF(Z57&gt;0, (R57*SUMPRODUCT(K57:$K$98, X57:$X$98)-K57*$AZ$3)/Z57, 0)</f>
        <v>287.96524790944216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1.9300032000000002E-2</v>
      </c>
      <c r="Q58" s="4">
        <f t="shared" si="21"/>
        <v>50</v>
      </c>
      <c r="R58">
        <f t="shared" si="0"/>
        <v>250000</v>
      </c>
      <c r="S58">
        <f t="shared" si="1"/>
        <v>281.48818371395424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126.587966054381</v>
      </c>
      <c r="AC58">
        <f t="shared" si="2"/>
        <v>120.11507766250591</v>
      </c>
      <c r="AE58">
        <f t="shared" si="3"/>
        <v>0</v>
      </c>
      <c r="AF58">
        <f t="shared" si="24"/>
        <v>0</v>
      </c>
      <c r="AG58">
        <f t="shared" si="24"/>
        <v>-21.335722885008519</v>
      </c>
      <c r="AH58">
        <f t="shared" si="5"/>
        <v>-2121.0474296821894</v>
      </c>
      <c r="AI58">
        <f t="shared" si="25"/>
        <v>-2142.3831525671981</v>
      </c>
      <c r="AJ58">
        <f t="shared" si="7"/>
        <v>6.4728883918750881</v>
      </c>
      <c r="AK58">
        <f t="shared" si="22"/>
        <v>8.8611576238066707</v>
      </c>
      <c r="AL58">
        <f t="shared" si="8"/>
        <v>-2127.0491065515162</v>
      </c>
      <c r="AN58">
        <f t="shared" si="26"/>
        <v>0</v>
      </c>
      <c r="AO58">
        <f t="shared" si="26"/>
        <v>0</v>
      </c>
      <c r="AP58">
        <f t="shared" si="26"/>
        <v>-0.10715451055576501</v>
      </c>
      <c r="AQ58">
        <f t="shared" si="26"/>
        <v>-10.652547392844884</v>
      </c>
      <c r="AR58">
        <f t="shared" si="26"/>
        <v>-10.75970190340065</v>
      </c>
      <c r="AS58">
        <f t="shared" si="26"/>
        <v>3.2508820594066831E-2</v>
      </c>
      <c r="AT58">
        <f t="shared" si="26"/>
        <v>4.4503437415924725E-2</v>
      </c>
      <c r="AU58">
        <f t="shared" si="23"/>
        <v>-10.682689645390656</v>
      </c>
      <c r="AW58">
        <v>55</v>
      </c>
      <c r="AX58">
        <f>IF(Z58&gt;0, (R58*SUMPRODUCT(K58:$K$98, X58:$X$98)-K58*$AZ$3)/Z58, 0)</f>
        <v>281.48818371395424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2.1337168E-2</v>
      </c>
      <c r="Q59" s="4">
        <f t="shared" si="21"/>
        <v>50</v>
      </c>
      <c r="R59">
        <f t="shared" si="0"/>
        <v>250000</v>
      </c>
      <c r="S59">
        <f t="shared" si="1"/>
        <v>274.79610225254982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120.11507766250591</v>
      </c>
      <c r="AC59">
        <f t="shared" si="2"/>
        <v>113.58489004764508</v>
      </c>
      <c r="AE59">
        <f t="shared" si="3"/>
        <v>0</v>
      </c>
      <c r="AF59">
        <f t="shared" si="24"/>
        <v>0</v>
      </c>
      <c r="AG59">
        <f t="shared" si="24"/>
        <v>-20.667121752559563</v>
      </c>
      <c r="AH59">
        <f t="shared" si="5"/>
        <v>-2276.2195179943569</v>
      </c>
      <c r="AI59">
        <f t="shared" si="25"/>
        <v>-2296.8866397469164</v>
      </c>
      <c r="AJ59">
        <f t="shared" si="7"/>
        <v>6.5301876148608358</v>
      </c>
      <c r="AK59">
        <f t="shared" si="22"/>
        <v>8.408055436375415</v>
      </c>
      <c r="AL59">
        <f t="shared" si="8"/>
        <v>-2281.94839669568</v>
      </c>
      <c r="AN59">
        <f t="shared" si="26"/>
        <v>0</v>
      </c>
      <c r="AO59">
        <f t="shared" si="26"/>
        <v>0</v>
      </c>
      <c r="AP59">
        <f t="shared" si="26"/>
        <v>-9.2675528264751089E-2</v>
      </c>
      <c r="AQ59">
        <f t="shared" si="26"/>
        <v>-10.207025864670227</v>
      </c>
      <c r="AR59">
        <f t="shared" si="26"/>
        <v>-10.299701392934978</v>
      </c>
      <c r="AS59">
        <f t="shared" si="26"/>
        <v>2.9282673906936851E-2</v>
      </c>
      <c r="AT59">
        <f t="shared" si="26"/>
        <v>3.770341069137504E-2</v>
      </c>
      <c r="AU59">
        <f t="shared" si="23"/>
        <v>-10.232715308336665</v>
      </c>
      <c r="AW59">
        <v>56</v>
      </c>
      <c r="AX59">
        <f>IF(Z59&gt;0, (R59*SUMPRODUCT(K59:$K$98, X59:$X$98)-K59*$AZ$3)/Z59, 0)</f>
        <v>274.79610225254982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2.3628113999999999E-2</v>
      </c>
      <c r="Q60" s="4">
        <f t="shared" si="21"/>
        <v>50</v>
      </c>
      <c r="R60">
        <f t="shared" si="0"/>
        <v>250000</v>
      </c>
      <c r="S60">
        <f t="shared" si="1"/>
        <v>268.01990341915456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113.58489004764508</v>
      </c>
      <c r="AC60">
        <f t="shared" si="2"/>
        <v>107.05854255617488</v>
      </c>
      <c r="AE60">
        <f t="shared" si="3"/>
        <v>0</v>
      </c>
      <c r="AF60">
        <f t="shared" si="24"/>
        <v>0</v>
      </c>
      <c r="AG60">
        <f t="shared" si="24"/>
        <v>-19.97212542621261</v>
      </c>
      <c r="AH60">
        <f t="shared" si="5"/>
        <v>-2441.6255441067856</v>
      </c>
      <c r="AI60">
        <f t="shared" si="25"/>
        <v>-2461.5976695329982</v>
      </c>
      <c r="AJ60">
        <f t="shared" si="7"/>
        <v>6.5263474914701902</v>
      </c>
      <c r="AK60">
        <f t="shared" si="22"/>
        <v>7.9509423033351556</v>
      </c>
      <c r="AL60">
        <f t="shared" si="8"/>
        <v>-2447.1203797381932</v>
      </c>
      <c r="AN60">
        <f t="shared" si="26"/>
        <v>0</v>
      </c>
      <c r="AO60">
        <f t="shared" si="26"/>
        <v>0</v>
      </c>
      <c r="AP60">
        <f t="shared" si="26"/>
        <v>-7.9963415210048058E-2</v>
      </c>
      <c r="AQ60">
        <f t="shared" si="26"/>
        <v>-9.775660477007861</v>
      </c>
      <c r="AR60">
        <f t="shared" si="26"/>
        <v>-9.8556238922179098</v>
      </c>
      <c r="AS60">
        <f t="shared" si="26"/>
        <v>2.6129869662272112E-2</v>
      </c>
      <c r="AT60">
        <f t="shared" si="26"/>
        <v>3.1833592426687013E-2</v>
      </c>
      <c r="AU60">
        <f t="shared" si="23"/>
        <v>-9.7976604301289516</v>
      </c>
      <c r="AW60">
        <v>57</v>
      </c>
      <c r="AX60">
        <f>IF(Z60&gt;0, (R60*SUMPRODUCT(K60:$K$98, X60:$X$98)-K60*$AZ$3)/Z60, 0)</f>
        <v>268.01990341915456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2.6203289000000001E-2</v>
      </c>
      <c r="Q61" s="4">
        <f t="shared" si="21"/>
        <v>50</v>
      </c>
      <c r="R61">
        <f t="shared" si="0"/>
        <v>250000</v>
      </c>
      <c r="S61">
        <f t="shared" si="1"/>
        <v>261.23134348320372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107.05854255617488</v>
      </c>
      <c r="AC61">
        <f t="shared" si="2"/>
        <v>100.56920205523849</v>
      </c>
      <c r="AE61">
        <f t="shared" si="3"/>
        <v>0</v>
      </c>
      <c r="AF61">
        <f t="shared" si="24"/>
        <v>0</v>
      </c>
      <c r="AG61">
        <f t="shared" si="24"/>
        <v>-19.249068797463188</v>
      </c>
      <c r="AH61">
        <f t="shared" si="5"/>
        <v>-2616.6768724364861</v>
      </c>
      <c r="AI61">
        <f t="shared" si="25"/>
        <v>-2635.9259412339493</v>
      </c>
      <c r="AJ61">
        <f t="shared" si="7"/>
        <v>6.4893405009363931</v>
      </c>
      <c r="AK61">
        <f t="shared" si="22"/>
        <v>7.4940979789322428</v>
      </c>
      <c r="AL61">
        <f t="shared" si="8"/>
        <v>-2621.9425027540806</v>
      </c>
      <c r="AN61">
        <f t="shared" si="26"/>
        <v>0</v>
      </c>
      <c r="AO61">
        <f t="shared" si="26"/>
        <v>0</v>
      </c>
      <c r="AP61">
        <f t="shared" si="26"/>
        <v>-6.8811139803367574E-2</v>
      </c>
      <c r="AQ61">
        <f t="shared" si="26"/>
        <v>-9.3540378489994858</v>
      </c>
      <c r="AR61">
        <f t="shared" si="26"/>
        <v>-9.422848988802853</v>
      </c>
      <c r="AS61">
        <f t="shared" si="26"/>
        <v>2.3197949009379527E-2</v>
      </c>
      <c r="AT61">
        <f t="shared" si="26"/>
        <v>2.678973352707854E-2</v>
      </c>
      <c r="AU61">
        <f t="shared" si="23"/>
        <v>-9.3728613062663957</v>
      </c>
      <c r="AW61">
        <v>58</v>
      </c>
      <c r="AX61">
        <f>IF(Z61&gt;0, (R61*SUMPRODUCT(K61:$K$98, X61:$X$98)-K61*$AZ$3)/Z61, 0)</f>
        <v>261.23134348320372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2.9108322999999998E-2</v>
      </c>
      <c r="Q62" s="4">
        <f t="shared" si="21"/>
        <v>50</v>
      </c>
      <c r="R62">
        <f t="shared" si="0"/>
        <v>250000</v>
      </c>
      <c r="S62">
        <f t="shared" si="1"/>
        <v>254.50909422116379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100.56920205523849</v>
      </c>
      <c r="AC62">
        <f t="shared" si="2"/>
        <v>94.149378470588573</v>
      </c>
      <c r="AE62">
        <f t="shared" si="3"/>
        <v>0</v>
      </c>
      <c r="AF62">
        <f t="shared" si="24"/>
        <v>0</v>
      </c>
      <c r="AG62">
        <f t="shared" si="24"/>
        <v>-18.496269997482777</v>
      </c>
      <c r="AH62">
        <f t="shared" si="5"/>
        <v>-2801.5405600289</v>
      </c>
      <c r="AI62">
        <f t="shared" si="25"/>
        <v>-2820.0368300263826</v>
      </c>
      <c r="AJ62">
        <f t="shared" si="7"/>
        <v>6.4198235846499188</v>
      </c>
      <c r="AK62">
        <f t="shared" si="22"/>
        <v>7.039844143866695</v>
      </c>
      <c r="AL62">
        <f t="shared" si="8"/>
        <v>-2806.5771622978664</v>
      </c>
      <c r="AN62">
        <f t="shared" si="26"/>
        <v>0</v>
      </c>
      <c r="AO62">
        <f t="shared" si="26"/>
        <v>0</v>
      </c>
      <c r="AP62">
        <f t="shared" si="26"/>
        <v>-5.9035760287445824E-2</v>
      </c>
      <c r="AQ62">
        <f t="shared" si="26"/>
        <v>-8.9418610865829447</v>
      </c>
      <c r="AR62">
        <f t="shared" si="26"/>
        <v>-9.0008968468703898</v>
      </c>
      <c r="AS62">
        <f t="shared" si="26"/>
        <v>2.0490572763192962E-2</v>
      </c>
      <c r="AT62">
        <f t="shared" si="26"/>
        <v>2.246953312180533E-2</v>
      </c>
      <c r="AU62">
        <f t="shared" si="23"/>
        <v>-8.9579367409853923</v>
      </c>
      <c r="AW62">
        <v>59</v>
      </c>
      <c r="AX62">
        <f>IF(Z62&gt;0, (R62*SUMPRODUCT(K62:$K$98, X62:$X$98)-K62*$AZ$3)/Z62, 0)</f>
        <v>254.50909422116379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3.2245303000000003E-2</v>
      </c>
      <c r="Q63" s="4">
        <f t="shared" si="21"/>
        <v>50</v>
      </c>
      <c r="R63">
        <f t="shared" si="0"/>
        <v>250000</v>
      </c>
      <c r="S63">
        <f t="shared" si="1"/>
        <v>247.89133376154587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94.149378470588573</v>
      </c>
      <c r="AC63">
        <f t="shared" si="2"/>
        <v>87.827351548603417</v>
      </c>
      <c r="AE63">
        <f t="shared" si="3"/>
        <v>0</v>
      </c>
      <c r="AF63">
        <f t="shared" si="24"/>
        <v>0</v>
      </c>
      <c r="AG63">
        <f t="shared" si="24"/>
        <v>-17.714889467069305</v>
      </c>
      <c r="AH63">
        <f t="shared" si="5"/>
        <v>-2982.0891521932072</v>
      </c>
      <c r="AI63">
        <f t="shared" si="25"/>
        <v>-2999.8040416602767</v>
      </c>
      <c r="AJ63">
        <f t="shared" si="7"/>
        <v>6.3220269219851559</v>
      </c>
      <c r="AK63">
        <f t="shared" si="22"/>
        <v>6.5904564929412004</v>
      </c>
      <c r="AL63">
        <f t="shared" si="8"/>
        <v>-2986.8915582453506</v>
      </c>
      <c r="AN63">
        <f t="shared" si="26"/>
        <v>0</v>
      </c>
      <c r="AO63">
        <f t="shared" si="26"/>
        <v>0</v>
      </c>
      <c r="AP63">
        <f t="shared" si="26"/>
        <v>-5.0483729202024367E-2</v>
      </c>
      <c r="AQ63">
        <f t="shared" si="26"/>
        <v>-8.4983302602859716</v>
      </c>
      <c r="AR63">
        <f t="shared" si="26"/>
        <v>-8.5488139894879964</v>
      </c>
      <c r="AS63">
        <f t="shared" si="26"/>
        <v>1.801645422234785E-2</v>
      </c>
      <c r="AT63">
        <f t="shared" si="26"/>
        <v>1.8781422346769484E-2</v>
      </c>
      <c r="AU63">
        <f t="shared" si="23"/>
        <v>-8.5120161129188805</v>
      </c>
      <c r="AW63">
        <v>60</v>
      </c>
      <c r="AX63">
        <f>IF(Z63&gt;0, (R63*SUMPRODUCT(K63:$K$98, X63:$X$98)-K63*$AZ$3)/Z63, 0)</f>
        <v>247.89133376154587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3.5522971E-2</v>
      </c>
      <c r="Q64" s="4">
        <f t="shared" si="21"/>
        <v>50</v>
      </c>
      <c r="R64">
        <f t="shared" si="0"/>
        <v>250000</v>
      </c>
      <c r="S64">
        <f t="shared" si="1"/>
        <v>241.50094910744519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87.827351548603417</v>
      </c>
      <c r="AC64">
        <f t="shared" si="2"/>
        <v>81.668158935279763</v>
      </c>
      <c r="AE64">
        <f t="shared" si="3"/>
        <v>0</v>
      </c>
      <c r="AF64">
        <f t="shared" si="24"/>
        <v>0</v>
      </c>
      <c r="AG64">
        <f t="shared" si="24"/>
        <v>-16.908455067591703</v>
      </c>
      <c r="AH64">
        <f t="shared" si="5"/>
        <v>-3146.4275240345423</v>
      </c>
      <c r="AI64">
        <f t="shared" si="25"/>
        <v>-3163.3359791021339</v>
      </c>
      <c r="AJ64">
        <f t="shared" si="7"/>
        <v>6.1591926133236541</v>
      </c>
      <c r="AK64">
        <f t="shared" si="22"/>
        <v>6.1479146084022398</v>
      </c>
      <c r="AL64">
        <f t="shared" si="8"/>
        <v>-3151.0288718804081</v>
      </c>
      <c r="AN64">
        <f t="shared" si="26"/>
        <v>0</v>
      </c>
      <c r="AO64">
        <f t="shared" si="26"/>
        <v>0</v>
      </c>
      <c r="AP64">
        <f t="shared" si="26"/>
        <v>-4.3022821304989967E-2</v>
      </c>
      <c r="AQ64">
        <f t="shared" si="26"/>
        <v>-8.005946644711452</v>
      </c>
      <c r="AR64">
        <f t="shared" si="26"/>
        <v>-8.048969466016441</v>
      </c>
      <c r="AS64">
        <f t="shared" si="26"/>
        <v>1.5671795094628953E-2</v>
      </c>
      <c r="AT64">
        <f t="shared" si="26"/>
        <v>1.5643098706433156E-2</v>
      </c>
      <c r="AU64">
        <f t="shared" si="23"/>
        <v>-8.0176545722153794</v>
      </c>
      <c r="AW64">
        <v>61</v>
      </c>
      <c r="AX64">
        <f>IF(Z64&gt;0, (R64*SUMPRODUCT(K64:$K$98, X64:$X$98)-K64*$AZ$3)/Z64, 0)</f>
        <v>241.50094910744519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4.8051124000000001E-2</v>
      </c>
      <c r="Q65" s="4">
        <f t="shared" si="21"/>
        <v>50</v>
      </c>
      <c r="R65">
        <f t="shared" si="0"/>
        <v>250000</v>
      </c>
      <c r="S65">
        <f t="shared" si="1"/>
        <v>237.80750452898536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81.668158935279763</v>
      </c>
      <c r="AC65">
        <f t="shared" si="2"/>
        <v>75.750728046784644</v>
      </c>
      <c r="AE65">
        <f t="shared" si="3"/>
        <v>0</v>
      </c>
      <c r="AF65">
        <f t="shared" si="24"/>
        <v>0</v>
      </c>
      <c r="AG65">
        <f t="shared" si="24"/>
        <v>-15.92690024581451</v>
      </c>
      <c r="AH65">
        <f t="shared" si="5"/>
        <v>-4062.3513555063869</v>
      </c>
      <c r="AI65">
        <f t="shared" si="25"/>
        <v>-4078.2782557522014</v>
      </c>
      <c r="AJ65">
        <f t="shared" si="7"/>
        <v>5.9174308884951188</v>
      </c>
      <c r="AK65">
        <f t="shared" si="22"/>
        <v>5.7167711254695837</v>
      </c>
      <c r="AL65">
        <f t="shared" si="8"/>
        <v>-4066.6440537382368</v>
      </c>
      <c r="AN65">
        <f t="shared" si="26"/>
        <v>0</v>
      </c>
      <c r="AO65">
        <f t="shared" si="26"/>
        <v>0</v>
      </c>
      <c r="AP65">
        <f t="shared" si="26"/>
        <v>-3.6183301938021564E-2</v>
      </c>
      <c r="AQ65">
        <f t="shared" si="26"/>
        <v>-9.228995184624619</v>
      </c>
      <c r="AR65">
        <f t="shared" si="26"/>
        <v>-9.2651784865626414</v>
      </c>
      <c r="AS65">
        <f t="shared" si="26"/>
        <v>1.3443431253489608E-2</v>
      </c>
      <c r="AT65">
        <f t="shared" si="26"/>
        <v>1.2987565223043864E-2</v>
      </c>
      <c r="AU65">
        <f t="shared" si="23"/>
        <v>-9.2387474900861086</v>
      </c>
      <c r="AW65">
        <v>62</v>
      </c>
      <c r="AX65">
        <f>IF(Z65&gt;0, (R65*SUMPRODUCT(K65:$K$98, X65:$X$98)-K65*$AZ$3)/Z65, 0)</f>
        <v>237.80750452898536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6.1583839000000001E-2</v>
      </c>
      <c r="Q66" s="4">
        <f t="shared" si="21"/>
        <v>50</v>
      </c>
      <c r="R66">
        <f t="shared" si="0"/>
        <v>250000</v>
      </c>
      <c r="S66">
        <f t="shared" si="1"/>
        <v>231.24177645266786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75.750728046784644</v>
      </c>
      <c r="AC66">
        <f t="shared" si="2"/>
        <v>68.386479073067477</v>
      </c>
      <c r="AE66">
        <f t="shared" si="3"/>
        <v>0</v>
      </c>
      <c r="AF66">
        <f t="shared" si="24"/>
        <v>0</v>
      </c>
      <c r="AG66">
        <f t="shared" si="24"/>
        <v>-14.786791582849062</v>
      </c>
      <c r="AH66">
        <f t="shared" si="5"/>
        <v>-4904.1983025365062</v>
      </c>
      <c r="AI66">
        <f t="shared" si="25"/>
        <v>-4918.9850941193554</v>
      </c>
      <c r="AJ66">
        <f t="shared" si="7"/>
        <v>7.3642489737171672</v>
      </c>
      <c r="AK66">
        <f t="shared" si="22"/>
        <v>5.3025509632749257</v>
      </c>
      <c r="AL66">
        <f t="shared" si="8"/>
        <v>-4906.3182941823634</v>
      </c>
      <c r="AN66">
        <f t="shared" si="26"/>
        <v>0</v>
      </c>
      <c r="AO66">
        <f t="shared" si="26"/>
        <v>0</v>
      </c>
      <c r="AP66">
        <f t="shared" si="26"/>
        <v>-2.9993894890715921E-2</v>
      </c>
      <c r="AQ66">
        <f t="shared" si="26"/>
        <v>-9.9477975046406595</v>
      </c>
      <c r="AR66">
        <f t="shared" si="26"/>
        <v>-9.9777913995313767</v>
      </c>
      <c r="AS66">
        <f t="shared" si="26"/>
        <v>1.4937825317219797E-2</v>
      </c>
      <c r="AT66">
        <f t="shared" si="26"/>
        <v>1.0755825924374634E-2</v>
      </c>
      <c r="AU66">
        <f t="shared" si="23"/>
        <v>-9.9520977482897823</v>
      </c>
      <c r="AW66">
        <v>63</v>
      </c>
      <c r="AX66">
        <f>IF(Z66&gt;0, (R66*SUMPRODUCT(K66:$K$98, X66:$X$98)-K66*$AZ$3)/Z66, 0)</f>
        <v>231.24177645266786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7.6495508000000004E-2</v>
      </c>
      <c r="Q67" s="4">
        <f t="shared" si="21"/>
        <v>50</v>
      </c>
      <c r="R67">
        <f t="shared" ref="R67:R98" si="27">$C$6</f>
        <v>250000</v>
      </c>
      <c r="S67">
        <f t="shared" ref="S67:S98" si="28">AX67</f>
        <v>222.47749881531212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68.386479073067477</v>
      </c>
      <c r="AC67">
        <f t="shared" ref="AC67:AC98" si="29">S67*Z67</f>
        <v>60.103633542451327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-13.50780053320041</v>
      </c>
      <c r="AH67">
        <f t="shared" ref="AH67:AH98" si="32">-X67*R67</f>
        <v>-5655.6156691008155</v>
      </c>
      <c r="AI67">
        <f t="shared" ref="AI67:AI98" si="33">SUM(AE67:AH67)</f>
        <v>-5669.1234696340161</v>
      </c>
      <c r="AJ67">
        <f t="shared" ref="AJ67:AJ98" si="34">AB67-AC67</f>
        <v>8.2828455306161501</v>
      </c>
      <c r="AK67">
        <f t="shared" si="22"/>
        <v>4.7870535351147234</v>
      </c>
      <c r="AL67">
        <f t="shared" ref="AL67:AL98" si="35">SUM(AI67:AK67)</f>
        <v>-5656.0535705682851</v>
      </c>
      <c r="AN67">
        <f t="shared" ref="AN67:AU98" si="36">AE67*$K67</f>
        <v>0</v>
      </c>
      <c r="AO67">
        <f t="shared" si="36"/>
        <v>0</v>
      </c>
      <c r="AP67">
        <f t="shared" si="36"/>
        <v>-2.4463890817182896E-2</v>
      </c>
      <c r="AQ67">
        <f t="shared" si="36"/>
        <v>-10.24284922573178</v>
      </c>
      <c r="AR67">
        <f t="shared" si="36"/>
        <v>-10.267313116548964</v>
      </c>
      <c r="AS67">
        <f t="shared" si="36"/>
        <v>1.5001008359469419E-2</v>
      </c>
      <c r="AT67">
        <f t="shared" si="36"/>
        <v>8.6698019215796854E-3</v>
      </c>
      <c r="AU67">
        <f t="shared" si="23"/>
        <v>-10.243642306267914</v>
      </c>
      <c r="AW67">
        <v>64</v>
      </c>
      <c r="AX67">
        <f>IF(Z67&gt;0, (R67*SUMPRODUCT(K67:$K$98, X67:$X$98)-K67*$AZ$3)/Z67, 0)</f>
        <v>222.47749881531212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9.2986215999999997E-2</v>
      </c>
      <c r="Q68" s="4">
        <f t="shared" si="21"/>
        <v>50</v>
      </c>
      <c r="R68">
        <f t="shared" si="27"/>
        <v>250000</v>
      </c>
      <c r="S68">
        <f t="shared" si="28"/>
        <v>211.88698027292304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60.103633542451327</v>
      </c>
      <c r="AC68">
        <f t="shared" si="29"/>
        <v>51.347348579241441</v>
      </c>
      <c r="AE68">
        <f t="shared" si="30"/>
        <v>0</v>
      </c>
      <c r="AF68">
        <f t="shared" si="31"/>
        <v>0</v>
      </c>
      <c r="AG68">
        <f t="shared" si="31"/>
        <v>-12.116683269803318</v>
      </c>
      <c r="AH68">
        <f t="shared" si="32"/>
        <v>-6280.1962903254416</v>
      </c>
      <c r="AI68">
        <f t="shared" si="33"/>
        <v>-6292.3129735952452</v>
      </c>
      <c r="AJ68">
        <f t="shared" si="34"/>
        <v>8.756284963209886</v>
      </c>
      <c r="AK68">
        <f t="shared" si="22"/>
        <v>4.2072543479715936</v>
      </c>
      <c r="AL68">
        <f t="shared" si="35"/>
        <v>-6279.349434284064</v>
      </c>
      <c r="AN68">
        <f t="shared" si="36"/>
        <v>0</v>
      </c>
      <c r="AO68">
        <f t="shared" si="36"/>
        <v>0</v>
      </c>
      <c r="AP68">
        <f t="shared" si="36"/>
        <v>-1.9593256494003643E-2</v>
      </c>
      <c r="AQ68">
        <f t="shared" si="36"/>
        <v>-10.155377838066897</v>
      </c>
      <c r="AR68">
        <f t="shared" si="36"/>
        <v>-10.174971094560901</v>
      </c>
      <c r="AS68">
        <f t="shared" si="36"/>
        <v>1.4159331675056936E-2</v>
      </c>
      <c r="AT68">
        <f t="shared" si="36"/>
        <v>6.8033315503721664E-3</v>
      </c>
      <c r="AU68">
        <f t="shared" si="23"/>
        <v>-10.154008431335471</v>
      </c>
      <c r="AW68">
        <v>65</v>
      </c>
      <c r="AX68">
        <f>IF(Z68&gt;0, (R68*SUMPRODUCT(K68:$K$98, X68:$X$98)-K68*$AZ$3)/Z68, 0)</f>
        <v>211.88698027292304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0.109364504</v>
      </c>
      <c r="Q69" s="4">
        <f t="shared" ref="Q69:Q98" si="48">$C$8</f>
        <v>50</v>
      </c>
      <c r="R69">
        <f t="shared" si="27"/>
        <v>250000</v>
      </c>
      <c r="S69">
        <f t="shared" si="28"/>
        <v>199.23964637423629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51.347348579241441</v>
      </c>
      <c r="AC69">
        <f t="shared" si="29"/>
        <v>42.519260261283378</v>
      </c>
      <c r="AE69">
        <f t="shared" si="30"/>
        <v>0</v>
      </c>
      <c r="AF69">
        <f t="shared" si="31"/>
        <v>0</v>
      </c>
      <c r="AG69">
        <f t="shared" si="31"/>
        <v>-10.670381381178148</v>
      </c>
      <c r="AH69">
        <f t="shared" si="32"/>
        <v>-6625.6752796356895</v>
      </c>
      <c r="AI69">
        <f t="shared" si="33"/>
        <v>-6636.3456610168678</v>
      </c>
      <c r="AJ69">
        <f t="shared" si="34"/>
        <v>8.8280883179580627</v>
      </c>
      <c r="AK69">
        <f t="shared" si="22"/>
        <v>3.5943144005469012</v>
      </c>
      <c r="AL69">
        <f t="shared" si="35"/>
        <v>-6623.9232582983632</v>
      </c>
      <c r="AN69">
        <f t="shared" si="36"/>
        <v>0</v>
      </c>
      <c r="AO69">
        <f t="shared" si="36"/>
        <v>0</v>
      </c>
      <c r="AP69">
        <f t="shared" si="36"/>
        <v>-1.5405818884689395E-2</v>
      </c>
      <c r="AQ69">
        <f t="shared" si="36"/>
        <v>-9.5661016884441388</v>
      </c>
      <c r="AR69">
        <f t="shared" si="36"/>
        <v>-9.5815075073288298</v>
      </c>
      <c r="AS69">
        <f t="shared" si="36"/>
        <v>1.2745929584523207E-2</v>
      </c>
      <c r="AT69">
        <f t="shared" si="36"/>
        <v>5.189444940284089E-3</v>
      </c>
      <c r="AU69">
        <f t="shared" si="23"/>
        <v>-9.5635721328040226</v>
      </c>
      <c r="AW69">
        <v>66</v>
      </c>
      <c r="AX69">
        <f>IF(Z69&gt;0, (R69*SUMPRODUCT(K69:$K$98, X69:$X$98)-K69*$AZ$3)/Z69, 0)</f>
        <v>199.23964637423629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0.12705264299999999</v>
      </c>
      <c r="Q70" s="4">
        <f t="shared" si="48"/>
        <v>50</v>
      </c>
      <c r="R70">
        <f t="shared" si="27"/>
        <v>250000</v>
      </c>
      <c r="S70">
        <f t="shared" si="28"/>
        <v>185.37316599228052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42.519260261283378</v>
      </c>
      <c r="AC70">
        <f t="shared" si="29"/>
        <v>34.138238501507828</v>
      </c>
      <c r="AE70">
        <f t="shared" si="30"/>
        <v>0</v>
      </c>
      <c r="AF70">
        <f t="shared" si="31"/>
        <v>0</v>
      </c>
      <c r="AG70">
        <f t="shared" si="31"/>
        <v>-9.2079774110696917</v>
      </c>
      <c r="AH70">
        <f t="shared" si="32"/>
        <v>-6778.5007814833698</v>
      </c>
      <c r="AI70">
        <f t="shared" si="33"/>
        <v>-6787.7087588944396</v>
      </c>
      <c r="AJ70">
        <f t="shared" si="34"/>
        <v>8.3810217597755496</v>
      </c>
      <c r="AK70">
        <f t="shared" si="22"/>
        <v>2.9763482182898366</v>
      </c>
      <c r="AL70">
        <f t="shared" si="35"/>
        <v>-6776.3513889163742</v>
      </c>
      <c r="AN70">
        <f t="shared" si="36"/>
        <v>0</v>
      </c>
      <c r="AO70">
        <f t="shared" si="36"/>
        <v>0</v>
      </c>
      <c r="AP70">
        <f t="shared" si="36"/>
        <v>-1.187000954371732E-2</v>
      </c>
      <c r="AQ70">
        <f t="shared" si="36"/>
        <v>-8.738169673567409</v>
      </c>
      <c r="AR70">
        <f t="shared" si="36"/>
        <v>-8.750039683111126</v>
      </c>
      <c r="AS70">
        <f t="shared" si="36"/>
        <v>1.0803980487076519E-2</v>
      </c>
      <c r="AT70">
        <f t="shared" si="36"/>
        <v>3.8368123833638075E-3</v>
      </c>
      <c r="AU70">
        <f t="shared" si="23"/>
        <v>-8.7353988902406847</v>
      </c>
      <c r="AW70">
        <v>67</v>
      </c>
      <c r="AX70">
        <f>IF(Z70&gt;0, (R70*SUMPRODUCT(K70:$K$98, X70:$X$98)-K70*$AZ$3)/Z70, 0)</f>
        <v>185.37316599228052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0.145586511</v>
      </c>
      <c r="Q71" s="4">
        <f t="shared" si="48"/>
        <v>50</v>
      </c>
      <c r="R71">
        <f t="shared" si="27"/>
        <v>250000</v>
      </c>
      <c r="S71">
        <f t="shared" si="28"/>
        <v>170.14159365570049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34.138238501507828</v>
      </c>
      <c r="AC71">
        <f t="shared" si="29"/>
        <v>26.45817590710881</v>
      </c>
      <c r="AE71">
        <f t="shared" si="30"/>
        <v>0</v>
      </c>
      <c r="AF71">
        <f t="shared" si="31"/>
        <v>0</v>
      </c>
      <c r="AG71">
        <f t="shared" si="31"/>
        <v>-7.7753403323145456</v>
      </c>
      <c r="AH71">
        <f t="shared" si="32"/>
        <v>-6702.7865232222457</v>
      </c>
      <c r="AI71">
        <f t="shared" si="33"/>
        <v>-6710.5618635545607</v>
      </c>
      <c r="AJ71">
        <f t="shared" si="34"/>
        <v>7.6800625943990184</v>
      </c>
      <c r="AK71">
        <f t="shared" si="22"/>
        <v>2.3896766951055484</v>
      </c>
      <c r="AL71">
        <f t="shared" si="35"/>
        <v>-6700.4921242650562</v>
      </c>
      <c r="AN71">
        <f t="shared" si="36"/>
        <v>0</v>
      </c>
      <c r="AO71">
        <f t="shared" si="36"/>
        <v>0</v>
      </c>
      <c r="AP71">
        <f t="shared" si="36"/>
        <v>-8.9492822975657509E-3</v>
      </c>
      <c r="AQ71">
        <f t="shared" si="36"/>
        <v>-7.7147914062790477</v>
      </c>
      <c r="AR71">
        <f t="shared" si="36"/>
        <v>-7.7237406885766138</v>
      </c>
      <c r="AS71">
        <f t="shared" si="36"/>
        <v>8.8396192684458766E-3</v>
      </c>
      <c r="AT71">
        <f t="shared" si="36"/>
        <v>2.7504765618468316E-3</v>
      </c>
      <c r="AU71">
        <f t="shared" si="23"/>
        <v>-7.7121505927463208</v>
      </c>
      <c r="AW71">
        <v>68</v>
      </c>
      <c r="AX71">
        <f>IF(Z71&gt;0, (R71*SUMPRODUCT(K71:$K$98, X71:$X$98)-K71*$AZ$3)/Z71, 0)</f>
        <v>170.14159365570049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0.16473611299999999</v>
      </c>
      <c r="Q72" s="4">
        <f t="shared" si="48"/>
        <v>50</v>
      </c>
      <c r="R72">
        <f t="shared" si="27"/>
        <v>250000</v>
      </c>
      <c r="S72">
        <f t="shared" si="28"/>
        <v>153.41296687095922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26.45817590710881</v>
      </c>
      <c r="AC72">
        <f t="shared" si="29"/>
        <v>19.688122964372955</v>
      </c>
      <c r="AE72">
        <f t="shared" si="30"/>
        <v>0</v>
      </c>
      <c r="AF72">
        <f t="shared" si="31"/>
        <v>0</v>
      </c>
      <c r="AG72">
        <f t="shared" si="31"/>
        <v>-6.4167075853937732</v>
      </c>
      <c r="AH72">
        <f t="shared" si="32"/>
        <v>-6404.396717988132</v>
      </c>
      <c r="AI72">
        <f t="shared" si="33"/>
        <v>-6410.8134255735258</v>
      </c>
      <c r="AJ72">
        <f t="shared" si="34"/>
        <v>6.7700529427358553</v>
      </c>
      <c r="AK72">
        <f t="shared" si="22"/>
        <v>1.8520723134976169</v>
      </c>
      <c r="AL72">
        <f t="shared" si="35"/>
        <v>-6402.1913003172922</v>
      </c>
      <c r="AN72">
        <f t="shared" si="36"/>
        <v>0</v>
      </c>
      <c r="AO72">
        <f t="shared" si="36"/>
        <v>0</v>
      </c>
      <c r="AP72">
        <f t="shared" si="36"/>
        <v>-6.5942138345976798E-3</v>
      </c>
      <c r="AQ72">
        <f t="shared" si="36"/>
        <v>-6.5815624100030838</v>
      </c>
      <c r="AR72">
        <f t="shared" si="36"/>
        <v>-6.5881566238376816</v>
      </c>
      <c r="AS72">
        <f t="shared" si="36"/>
        <v>6.9573338323173561E-3</v>
      </c>
      <c r="AT72">
        <f t="shared" si="36"/>
        <v>1.9033064402282319E-3</v>
      </c>
      <c r="AU72">
        <f t="shared" si="23"/>
        <v>-6.5792959835651361</v>
      </c>
      <c r="AW72">
        <v>69</v>
      </c>
      <c r="AX72">
        <f>IF(Z72&gt;0, (R72*SUMPRODUCT(K72:$K$98, X72:$X$98)-K72*$AZ$3)/Z72, 0)</f>
        <v>153.41296687095922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0.18528323299999999</v>
      </c>
      <c r="Q73" s="4">
        <f t="shared" si="48"/>
        <v>50</v>
      </c>
      <c r="R73">
        <f t="shared" si="27"/>
        <v>250000</v>
      </c>
      <c r="S73">
        <f t="shared" si="28"/>
        <v>135.08008070236937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19.688122964372955</v>
      </c>
      <c r="AC73">
        <f t="shared" si="29"/>
        <v>13.950077039676303</v>
      </c>
      <c r="AE73">
        <f t="shared" si="30"/>
        <v>0</v>
      </c>
      <c r="AF73">
        <f t="shared" si="31"/>
        <v>0</v>
      </c>
      <c r="AG73">
        <f t="shared" si="31"/>
        <v>-5.1636321829024538</v>
      </c>
      <c r="AH73">
        <f t="shared" si="32"/>
        <v>-5944.5416331869083</v>
      </c>
      <c r="AI73">
        <f t="shared" si="33"/>
        <v>-5949.7052653698111</v>
      </c>
      <c r="AJ73">
        <f t="shared" si="34"/>
        <v>5.7380459246966513</v>
      </c>
      <c r="AK73">
        <f t="shared" ref="AK73:AK98" si="49">G73*SUM(AB73:AB73, AE73:AF73)</f>
        <v>1.378168607506107</v>
      </c>
      <c r="AL73">
        <f t="shared" si="35"/>
        <v>-5942.5890508376078</v>
      </c>
      <c r="AN73">
        <f t="shared" si="36"/>
        <v>0</v>
      </c>
      <c r="AO73">
        <f t="shared" si="36"/>
        <v>0</v>
      </c>
      <c r="AP73">
        <f t="shared" si="36"/>
        <v>-4.7379236052536768E-3</v>
      </c>
      <c r="AQ73">
        <f t="shared" si="36"/>
        <v>-5.4544520462838619</v>
      </c>
      <c r="AR73">
        <f t="shared" si="36"/>
        <v>-5.459189969889116</v>
      </c>
      <c r="AS73">
        <f t="shared" si="36"/>
        <v>5.2649805934412161E-3</v>
      </c>
      <c r="AT73">
        <f t="shared" si="36"/>
        <v>1.2645473856839437E-3</v>
      </c>
      <c r="AU73">
        <f t="shared" si="23"/>
        <v>-5.4526604419099902</v>
      </c>
      <c r="AW73">
        <v>70</v>
      </c>
      <c r="AX73">
        <f>IF(Z73&gt;0, (R73*SUMPRODUCT(K73:$K$98, X73:$X$98)-K73*$AZ$3)/Z73, 0)</f>
        <v>135.08008070236937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0.20641411200000001</v>
      </c>
      <c r="Q74" s="4">
        <f t="shared" si="48"/>
        <v>50</v>
      </c>
      <c r="R74">
        <f t="shared" si="27"/>
        <v>250000</v>
      </c>
      <c r="S74">
        <f t="shared" si="28"/>
        <v>114.29094683993831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13.950077039676303</v>
      </c>
      <c r="AC74">
        <f t="shared" si="29"/>
        <v>9.2487647124160439</v>
      </c>
      <c r="AE74">
        <f t="shared" si="30"/>
        <v>0</v>
      </c>
      <c r="AF74">
        <f t="shared" si="31"/>
        <v>0</v>
      </c>
      <c r="AG74">
        <f t="shared" si="31"/>
        <v>-4.0461493093449974</v>
      </c>
      <c r="AH74">
        <f t="shared" si="32"/>
        <v>-5329.2327586421579</v>
      </c>
      <c r="AI74">
        <f t="shared" si="33"/>
        <v>-5333.2789079515032</v>
      </c>
      <c r="AJ74">
        <f t="shared" si="34"/>
        <v>4.7013123272602595</v>
      </c>
      <c r="AK74">
        <f t="shared" si="49"/>
        <v>0.97650539277734139</v>
      </c>
      <c r="AL74">
        <f t="shared" si="35"/>
        <v>-5327.6010902314656</v>
      </c>
      <c r="AN74">
        <f t="shared" si="36"/>
        <v>0</v>
      </c>
      <c r="AO74">
        <f t="shared" si="36"/>
        <v>0</v>
      </c>
      <c r="AP74">
        <f t="shared" si="36"/>
        <v>-3.3147947102668421E-3</v>
      </c>
      <c r="AQ74">
        <f t="shared" si="36"/>
        <v>-4.365956668313733</v>
      </c>
      <c r="AR74">
        <f t="shared" si="36"/>
        <v>-4.3692714630239999</v>
      </c>
      <c r="AS74">
        <f t="shared" si="36"/>
        <v>3.8515348896596626E-3</v>
      </c>
      <c r="AT74">
        <f t="shared" si="36"/>
        <v>7.9999887869915945E-4</v>
      </c>
      <c r="AU74">
        <f t="shared" si="23"/>
        <v>-4.3646199292556407</v>
      </c>
      <c r="AW74">
        <v>71</v>
      </c>
      <c r="AX74">
        <f>IF(Z74&gt;0, (R74*SUMPRODUCT(K74:$K$98, X74:$X$98)-K74*$AZ$3)/Z74, 0)</f>
        <v>114.29094683993831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0.22879502199999999</v>
      </c>
      <c r="Q75" s="4">
        <f t="shared" si="48"/>
        <v>50</v>
      </c>
      <c r="R75">
        <f t="shared" si="27"/>
        <v>250000</v>
      </c>
      <c r="S75">
        <f t="shared" si="28"/>
        <v>90.184191832531326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9.2487647124160439</v>
      </c>
      <c r="AC75">
        <f t="shared" si="29"/>
        <v>5.5552542218019552</v>
      </c>
      <c r="AE75">
        <f t="shared" si="30"/>
        <v>0</v>
      </c>
      <c r="AF75">
        <f t="shared" si="31"/>
        <v>0</v>
      </c>
      <c r="AG75">
        <f t="shared" si="31"/>
        <v>-3.0799489960046738</v>
      </c>
      <c r="AH75">
        <f t="shared" si="32"/>
        <v>-4628.6941012343668</v>
      </c>
      <c r="AI75">
        <f t="shared" si="33"/>
        <v>-4631.7740502303714</v>
      </c>
      <c r="AJ75">
        <f t="shared" si="34"/>
        <v>3.6935104906140888</v>
      </c>
      <c r="AK75">
        <f t="shared" si="49"/>
        <v>0.64741352986912315</v>
      </c>
      <c r="AL75">
        <f t="shared" si="35"/>
        <v>-4627.4331262098876</v>
      </c>
      <c r="AN75">
        <f t="shared" si="36"/>
        <v>0</v>
      </c>
      <c r="AO75">
        <f t="shared" si="36"/>
        <v>0</v>
      </c>
      <c r="AP75">
        <f t="shared" si="36"/>
        <v>-2.2528912808064175E-3</v>
      </c>
      <c r="AQ75">
        <f t="shared" si="36"/>
        <v>-3.3857523600936856</v>
      </c>
      <c r="AR75">
        <f t="shared" si="36"/>
        <v>-3.388005251374492</v>
      </c>
      <c r="AS75">
        <f t="shared" si="36"/>
        <v>2.7016933042286282E-3</v>
      </c>
      <c r="AT75">
        <f t="shared" si="36"/>
        <v>4.7356378252052042E-4</v>
      </c>
      <c r="AU75">
        <f t="shared" si="23"/>
        <v>-3.3848299942877422</v>
      </c>
      <c r="AW75">
        <v>72</v>
      </c>
      <c r="AX75">
        <f>IF(Z75&gt;0, (R75*SUMPRODUCT(K75:$K$98, X75:$X$98)-K75*$AZ$3)/Z75, 0)</f>
        <v>90.184191832531326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0.25248784600000002</v>
      </c>
      <c r="Q76" s="4">
        <f t="shared" si="48"/>
        <v>50</v>
      </c>
      <c r="R76">
        <f t="shared" si="27"/>
        <v>250000</v>
      </c>
      <c r="S76">
        <f t="shared" si="28"/>
        <v>60.970734234617495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5.5552542218019552</v>
      </c>
      <c r="AC76">
        <f t="shared" si="29"/>
        <v>2.7699002346543757</v>
      </c>
      <c r="AE76">
        <f t="shared" si="30"/>
        <v>0</v>
      </c>
      <c r="AF76">
        <f t="shared" si="31"/>
        <v>0</v>
      </c>
      <c r="AG76">
        <f t="shared" si="31"/>
        <v>-2.271499818253544</v>
      </c>
      <c r="AH76">
        <f t="shared" si="32"/>
        <v>-3888.2484389554138</v>
      </c>
      <c r="AI76">
        <f t="shared" si="33"/>
        <v>-3890.5199387736675</v>
      </c>
      <c r="AJ76">
        <f t="shared" si="34"/>
        <v>2.7853539871475794</v>
      </c>
      <c r="AK76">
        <f t="shared" si="49"/>
        <v>0.38886779552613687</v>
      </c>
      <c r="AL76">
        <f t="shared" si="35"/>
        <v>-3887.3457169909939</v>
      </c>
      <c r="AN76">
        <f t="shared" si="36"/>
        <v>0</v>
      </c>
      <c r="AO76">
        <f t="shared" si="36"/>
        <v>0</v>
      </c>
      <c r="AP76">
        <f t="shared" si="36"/>
        <v>-1.4835131261029995E-3</v>
      </c>
      <c r="AQ76">
        <f t="shared" si="36"/>
        <v>-2.5394092266205068</v>
      </c>
      <c r="AR76">
        <f t="shared" si="36"/>
        <v>-2.5408927397466097</v>
      </c>
      <c r="AS76">
        <f t="shared" si="36"/>
        <v>1.8191105134904902E-3</v>
      </c>
      <c r="AT76">
        <f t="shared" si="36"/>
        <v>2.5396897430760392E-4</v>
      </c>
      <c r="AU76">
        <f t="shared" si="23"/>
        <v>-2.5388196602588118</v>
      </c>
      <c r="AW76">
        <v>73</v>
      </c>
      <c r="AX76">
        <f>IF(Z76&gt;0, (R76*SUMPRODUCT(K76:$K$98, X76:$X$98)-K76*$AZ$3)/Z76, 0)</f>
        <v>60.970734234617495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0.27661797300000002</v>
      </c>
      <c r="Q77" s="4">
        <f t="shared" si="48"/>
        <v>50</v>
      </c>
      <c r="R77">
        <f t="shared" si="27"/>
        <v>250000</v>
      </c>
      <c r="S77">
        <f t="shared" si="28"/>
        <v>23.652761103539454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2.7699002346543757</v>
      </c>
      <c r="AC77">
        <f t="shared" si="29"/>
        <v>0.76656098387860805</v>
      </c>
      <c r="AE77">
        <f t="shared" si="30"/>
        <v>0</v>
      </c>
      <c r="AF77">
        <f t="shared" si="31"/>
        <v>0</v>
      </c>
      <c r="AG77">
        <f t="shared" si="31"/>
        <v>-1.6204471446758451</v>
      </c>
      <c r="AH77">
        <f t="shared" si="32"/>
        <v>-3141.6883769758192</v>
      </c>
      <c r="AI77">
        <f t="shared" si="33"/>
        <v>-3143.308824120495</v>
      </c>
      <c r="AJ77">
        <f t="shared" si="34"/>
        <v>2.0033392507757677</v>
      </c>
      <c r="AK77">
        <f t="shared" si="49"/>
        <v>0.19389301642580631</v>
      </c>
      <c r="AL77">
        <f t="shared" si="35"/>
        <v>-3141.1115918532937</v>
      </c>
      <c r="AN77">
        <f t="shared" si="36"/>
        <v>0</v>
      </c>
      <c r="AO77">
        <f t="shared" si="36"/>
        <v>0</v>
      </c>
      <c r="AP77">
        <f t="shared" si="36"/>
        <v>-9.4492107230398608E-4</v>
      </c>
      <c r="AQ77">
        <f t="shared" si="36"/>
        <v>-1.8319928297388623</v>
      </c>
      <c r="AR77">
        <f t="shared" si="36"/>
        <v>-1.8329377508111662</v>
      </c>
      <c r="AS77">
        <f t="shared" si="36"/>
        <v>1.1681945191803086E-3</v>
      </c>
      <c r="AT77">
        <f t="shared" si="36"/>
        <v>1.1306360568149072E-4</v>
      </c>
      <c r="AU77">
        <f t="shared" si="23"/>
        <v>-1.8316564926863046</v>
      </c>
      <c r="AW77">
        <v>74</v>
      </c>
      <c r="AX77">
        <f>IF(Z77&gt;0, (R77*SUMPRODUCT(K77:$K$98, X77:$X$98)-K77*$AZ$3)/Z77, 0)</f>
        <v>23.652761103539454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0.30183517399999998</v>
      </c>
      <c r="Q78" s="4">
        <f t="shared" si="48"/>
        <v>50</v>
      </c>
      <c r="R78">
        <f t="shared" si="27"/>
        <v>250000</v>
      </c>
      <c r="S78">
        <f t="shared" si="28"/>
        <v>-26.310629758892389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0.76656098387860805</v>
      </c>
      <c r="AC78">
        <f t="shared" si="29"/>
        <v>-0.58679793885602116</v>
      </c>
      <c r="AE78">
        <f t="shared" si="30"/>
        <v>0</v>
      </c>
      <c r="AF78">
        <f t="shared" si="31"/>
        <v>0</v>
      </c>
      <c r="AG78">
        <f t="shared" si="31"/>
        <v>-1.1151347273580499</v>
      </c>
      <c r="AH78">
        <f t="shared" si="32"/>
        <v>-2445.5397293551846</v>
      </c>
      <c r="AI78">
        <f t="shared" si="33"/>
        <v>-2446.6548640825426</v>
      </c>
      <c r="AJ78">
        <f t="shared" si="34"/>
        <v>1.3533589227346292</v>
      </c>
      <c r="AK78">
        <f t="shared" si="49"/>
        <v>5.3659268871502568E-2</v>
      </c>
      <c r="AL78">
        <f t="shared" si="35"/>
        <v>-2445.2478458909368</v>
      </c>
      <c r="AN78">
        <f t="shared" si="36"/>
        <v>0</v>
      </c>
      <c r="AO78">
        <f t="shared" si="36"/>
        <v>0</v>
      </c>
      <c r="AP78">
        <f t="shared" si="36"/>
        <v>-5.8059057616589827E-4</v>
      </c>
      <c r="AQ78">
        <f t="shared" si="36"/>
        <v>-1.2732607869425905</v>
      </c>
      <c r="AR78">
        <f t="shared" si="36"/>
        <v>-1.2738413775187565</v>
      </c>
      <c r="AS78">
        <f t="shared" si="36"/>
        <v>7.0462108069338991E-4</v>
      </c>
      <c r="AT78">
        <f t="shared" si="36"/>
        <v>2.793749048113315E-5</v>
      </c>
      <c r="AU78">
        <f t="shared" si="23"/>
        <v>-1.2731088189475821</v>
      </c>
      <c r="AW78">
        <v>75</v>
      </c>
      <c r="AX78">
        <f>IF(Z78&gt;0, (R78*SUMPRODUCT(K78:$K$98, X78:$X$98)-K78*$AZ$3)/Z78, 0)</f>
        <v>-26.310629758892389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0.327222552</v>
      </c>
      <c r="Q79" s="4">
        <f t="shared" si="48"/>
        <v>50</v>
      </c>
      <c r="R79">
        <f t="shared" si="27"/>
        <v>250000</v>
      </c>
      <c r="S79">
        <f t="shared" si="28"/>
        <v>-96.924223616677665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-0.58679793885602116</v>
      </c>
      <c r="AC79">
        <f t="shared" si="29"/>
        <v>-1.4327070231162602</v>
      </c>
      <c r="AE79">
        <f t="shared" si="30"/>
        <v>0</v>
      </c>
      <c r="AF79">
        <f t="shared" si="31"/>
        <v>0</v>
      </c>
      <c r="AG79">
        <f t="shared" si="31"/>
        <v>-0.73908614877454404</v>
      </c>
      <c r="AH79">
        <f t="shared" si="32"/>
        <v>-1824.4861565496265</v>
      </c>
      <c r="AI79">
        <f t="shared" si="33"/>
        <v>-1825.225242698401</v>
      </c>
      <c r="AJ79">
        <f t="shared" si="34"/>
        <v>0.84590908426023903</v>
      </c>
      <c r="AK79">
        <f t="shared" si="49"/>
        <v>-4.1075855719921485E-2</v>
      </c>
      <c r="AL79">
        <f t="shared" si="35"/>
        <v>-1824.4204094698607</v>
      </c>
      <c r="AN79">
        <f t="shared" si="36"/>
        <v>0</v>
      </c>
      <c r="AO79">
        <f t="shared" si="36"/>
        <v>0</v>
      </c>
      <c r="AP79">
        <f t="shared" si="36"/>
        <v>-3.4357351821793185E-4</v>
      </c>
      <c r="AQ79">
        <f t="shared" si="36"/>
        <v>-0.848135401786409</v>
      </c>
      <c r="AR79">
        <f t="shared" si="36"/>
        <v>-0.8484789753046269</v>
      </c>
      <c r="AS79">
        <f t="shared" si="36"/>
        <v>3.9323150711684582E-4</v>
      </c>
      <c r="AT79">
        <f t="shared" si="36"/>
        <v>-1.9094629613753705E-5</v>
      </c>
      <c r="AU79">
        <f t="shared" si="23"/>
        <v>-0.84810483842712381</v>
      </c>
      <c r="AW79">
        <v>76</v>
      </c>
      <c r="AX79">
        <f>IF(Z79&gt;0, (R79*SUMPRODUCT(K79:$K$98, X79:$X$98)-K79*$AZ$3)/Z79, 0)</f>
        <v>-96.924223616677665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0.35219428400000002</v>
      </c>
      <c r="Q80" s="4">
        <f t="shared" si="48"/>
        <v>50</v>
      </c>
      <c r="R80">
        <f t="shared" si="27"/>
        <v>250000</v>
      </c>
      <c r="S80">
        <f t="shared" si="28"/>
        <v>-201.45366102862096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-1.4327070231162602</v>
      </c>
      <c r="AC80">
        <f t="shared" si="29"/>
        <v>-1.8992784046505709</v>
      </c>
      <c r="AE80">
        <f t="shared" si="30"/>
        <v>0</v>
      </c>
      <c r="AF80">
        <f t="shared" si="31"/>
        <v>0</v>
      </c>
      <c r="AG80">
        <f t="shared" si="31"/>
        <v>-0.47139337030483064</v>
      </c>
      <c r="AH80">
        <f t="shared" si="32"/>
        <v>-1301.5095849098402</v>
      </c>
      <c r="AI80">
        <f t="shared" si="33"/>
        <v>-1301.9809782801451</v>
      </c>
      <c r="AJ80">
        <f t="shared" si="34"/>
        <v>0.46657138153431066</v>
      </c>
      <c r="AK80">
        <f t="shared" si="49"/>
        <v>-0.10028949161813823</v>
      </c>
      <c r="AL80">
        <f t="shared" si="35"/>
        <v>-1301.614696390229</v>
      </c>
      <c r="AN80">
        <f t="shared" si="36"/>
        <v>0</v>
      </c>
      <c r="AO80">
        <f t="shared" si="36"/>
        <v>0</v>
      </c>
      <c r="AP80">
        <f t="shared" si="36"/>
        <v>-1.956546015943099E-4</v>
      </c>
      <c r="AQ80">
        <f t="shared" si="36"/>
        <v>-0.54019923772377443</v>
      </c>
      <c r="AR80">
        <f t="shared" si="36"/>
        <v>-0.54039489232536875</v>
      </c>
      <c r="AS80">
        <f t="shared" si="36"/>
        <v>1.9365320668462282E-4</v>
      </c>
      <c r="AT80">
        <f t="shared" si="36"/>
        <v>-4.1625745635654385E-5</v>
      </c>
      <c r="AU80">
        <f t="shared" si="23"/>
        <v>-0.54024286486431983</v>
      </c>
      <c r="AW80">
        <v>77</v>
      </c>
      <c r="AX80">
        <f>IF(Z80&gt;0, (R80*SUMPRODUCT(K80:$K$98, X80:$X$98)-K80*$AZ$3)/Z80, 0)</f>
        <v>-201.45366102862096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0.377763185</v>
      </c>
      <c r="Q81" s="4">
        <f t="shared" si="48"/>
        <v>50</v>
      </c>
      <c r="R81">
        <f t="shared" si="27"/>
        <v>250000</v>
      </c>
      <c r="S81">
        <f t="shared" si="28"/>
        <v>-363.61116783587892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-1.8992784046505709</v>
      </c>
      <c r="AC81">
        <f t="shared" si="29"/>
        <v>-2.098795481434971</v>
      </c>
      <c r="AE81">
        <f t="shared" si="30"/>
        <v>0</v>
      </c>
      <c r="AF81">
        <f t="shared" si="31"/>
        <v>0</v>
      </c>
      <c r="AG81">
        <f t="shared" si="31"/>
        <v>-0.28860437564754504</v>
      </c>
      <c r="AH81">
        <f t="shared" si="32"/>
        <v>-890.37530477118617</v>
      </c>
      <c r="AI81">
        <f t="shared" si="33"/>
        <v>-890.6639091468337</v>
      </c>
      <c r="AJ81">
        <f t="shared" si="34"/>
        <v>0.19951707678440012</v>
      </c>
      <c r="AK81">
        <f t="shared" si="49"/>
        <v>-0.13294948832553996</v>
      </c>
      <c r="AL81">
        <f t="shared" si="35"/>
        <v>-890.59734155837475</v>
      </c>
      <c r="AN81">
        <f t="shared" si="36"/>
        <v>0</v>
      </c>
      <c r="AO81">
        <f t="shared" si="36"/>
        <v>0</v>
      </c>
      <c r="AP81">
        <f t="shared" si="36"/>
        <v>-1.0695263403588766E-4</v>
      </c>
      <c r="AQ81">
        <f t="shared" si="36"/>
        <v>-0.32996029222398471</v>
      </c>
      <c r="AR81">
        <f t="shared" si="36"/>
        <v>-0.33006724485802058</v>
      </c>
      <c r="AS81">
        <f t="shared" si="36"/>
        <v>7.3938161364857182E-5</v>
      </c>
      <c r="AT81">
        <f t="shared" si="36"/>
        <v>-4.9269169735337478E-5</v>
      </c>
      <c r="AU81">
        <f t="shared" si="23"/>
        <v>-0.33004257586639102</v>
      </c>
      <c r="AW81">
        <v>78</v>
      </c>
      <c r="AX81">
        <f>IF(Z81&gt;0, (R81*SUMPRODUCT(K81:$K$98, X81:$X$98)-K81*$AZ$3)/Z81, 0)</f>
        <v>-363.61116783587892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0.40377970400000002</v>
      </c>
      <c r="Q82" s="4">
        <f t="shared" si="48"/>
        <v>50</v>
      </c>
      <c r="R82">
        <f t="shared" si="27"/>
        <v>250000</v>
      </c>
      <c r="S82">
        <f t="shared" si="28"/>
        <v>-627.88248028099827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-2.098795481434971</v>
      </c>
      <c r="AC82">
        <f t="shared" si="29"/>
        <v>-2.1245752728202292</v>
      </c>
      <c r="AE82">
        <f t="shared" si="30"/>
        <v>0</v>
      </c>
      <c r="AF82">
        <f t="shared" si="31"/>
        <v>0</v>
      </c>
      <c r="AG82">
        <f t="shared" si="31"/>
        <v>-0.16918574251899904</v>
      </c>
      <c r="AH82">
        <f t="shared" si="32"/>
        <v>-582.6629468603528</v>
      </c>
      <c r="AI82">
        <f t="shared" si="33"/>
        <v>-582.83213260287175</v>
      </c>
      <c r="AJ82">
        <f t="shared" si="34"/>
        <v>2.5779791385258211E-2</v>
      </c>
      <c r="AK82">
        <f t="shared" si="49"/>
        <v>-0.14691568370044797</v>
      </c>
      <c r="AL82">
        <f t="shared" si="35"/>
        <v>-582.95326849518688</v>
      </c>
      <c r="AN82">
        <f t="shared" si="36"/>
        <v>0</v>
      </c>
      <c r="AO82">
        <f t="shared" si="36"/>
        <v>0</v>
      </c>
      <c r="AP82">
        <f t="shared" si="36"/>
        <v>-5.5980182841515829E-5</v>
      </c>
      <c r="AQ82">
        <f t="shared" si="36"/>
        <v>-0.19279153086174575</v>
      </c>
      <c r="AR82">
        <f t="shared" si="36"/>
        <v>-0.19284751104458725</v>
      </c>
      <c r="AS82">
        <f t="shared" si="36"/>
        <v>8.5300180374290533E-6</v>
      </c>
      <c r="AT82">
        <f t="shared" si="36"/>
        <v>-4.8611465206140604E-5</v>
      </c>
      <c r="AU82">
        <f t="shared" si="23"/>
        <v>-0.19288759249175594</v>
      </c>
      <c r="AW82">
        <v>79</v>
      </c>
      <c r="AX82">
        <f>IF(Z82&gt;0, (R82*SUMPRODUCT(K82:$K$98, X82:$X$98)-K82*$AZ$3)/Z82, 0)</f>
        <v>-627.88248028099827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0.43007572599999999</v>
      </c>
      <c r="Q83" s="4">
        <f t="shared" si="48"/>
        <v>50</v>
      </c>
      <c r="R83">
        <f t="shared" si="27"/>
        <v>250000</v>
      </c>
      <c r="S83">
        <f t="shared" si="28"/>
        <v>-1079.7799369712895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-2.1245752728202292</v>
      </c>
      <c r="AC83">
        <f t="shared" si="29"/>
        <v>-2.0457770707902543</v>
      </c>
      <c r="AE83">
        <f t="shared" si="30"/>
        <v>0</v>
      </c>
      <c r="AF83">
        <f t="shared" si="31"/>
        <v>0</v>
      </c>
      <c r="AG83">
        <f t="shared" si="31"/>
        <v>-9.473120405110147E-2</v>
      </c>
      <c r="AH83">
        <f t="shared" si="32"/>
        <v>-363.81340521353792</v>
      </c>
      <c r="AI83">
        <f t="shared" si="33"/>
        <v>-363.90813641758905</v>
      </c>
      <c r="AJ83">
        <f t="shared" si="34"/>
        <v>-7.8798202029974895E-2</v>
      </c>
      <c r="AK83">
        <f t="shared" si="49"/>
        <v>-0.14872026909741606</v>
      </c>
      <c r="AL83">
        <f t="shared" si="35"/>
        <v>-364.13565488871643</v>
      </c>
      <c r="AN83">
        <f t="shared" si="36"/>
        <v>0</v>
      </c>
      <c r="AO83">
        <f t="shared" si="36"/>
        <v>0</v>
      </c>
      <c r="AP83">
        <f t="shared" si="36"/>
        <v>-2.7986306460645539E-5</v>
      </c>
      <c r="AQ83">
        <f t="shared" si="36"/>
        <v>-0.10748088293382885</v>
      </c>
      <c r="AR83">
        <f t="shared" si="36"/>
        <v>-0.1075088692402895</v>
      </c>
      <c r="AS83">
        <f t="shared" si="36"/>
        <v>-2.3279242068633854E-5</v>
      </c>
      <c r="AT83">
        <f t="shared" si="36"/>
        <v>-4.3936220061393425E-5</v>
      </c>
      <c r="AU83">
        <f t="shared" si="23"/>
        <v>-0.10757608470241953</v>
      </c>
      <c r="AW83">
        <v>80</v>
      </c>
      <c r="AX83">
        <f>IF(Z83&gt;0, (R83*SUMPRODUCT(K83:$K$98, X83:$X$98)-K83*$AZ$3)/Z83, 0)</f>
        <v>-1079.7799369712895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0.45648519999999998</v>
      </c>
      <c r="Q84" s="4">
        <f t="shared" si="48"/>
        <v>50</v>
      </c>
      <c r="R84">
        <f t="shared" si="27"/>
        <v>250000</v>
      </c>
      <c r="S84">
        <f t="shared" si="28"/>
        <v>-1890.3326481817846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-2.0457770707902543</v>
      </c>
      <c r="AC84">
        <f t="shared" si="29"/>
        <v>-1.9107671207850476</v>
      </c>
      <c r="AE84">
        <f t="shared" si="30"/>
        <v>0</v>
      </c>
      <c r="AF84">
        <f t="shared" si="31"/>
        <v>0</v>
      </c>
      <c r="AG84">
        <f t="shared" si="31"/>
        <v>-5.0540499383082603E-2</v>
      </c>
      <c r="AH84">
        <f t="shared" si="32"/>
        <v>-216.2169631375393</v>
      </c>
      <c r="AI84">
        <f t="shared" si="33"/>
        <v>-216.26750363692238</v>
      </c>
      <c r="AJ84">
        <f t="shared" si="34"/>
        <v>-0.13500995000520666</v>
      </c>
      <c r="AK84">
        <f t="shared" si="49"/>
        <v>-0.14320439495531781</v>
      </c>
      <c r="AL84">
        <f t="shared" si="35"/>
        <v>-216.54571798188292</v>
      </c>
      <c r="AN84">
        <f t="shared" si="36"/>
        <v>0</v>
      </c>
      <c r="AO84">
        <f t="shared" si="36"/>
        <v>0</v>
      </c>
      <c r="AP84">
        <f t="shared" si="36"/>
        <v>-1.3331347048294658E-5</v>
      </c>
      <c r="AQ84">
        <f t="shared" si="36"/>
        <v>-5.7032744205129778E-2</v>
      </c>
      <c r="AR84">
        <f t="shared" si="36"/>
        <v>-5.7046075552178076E-2</v>
      </c>
      <c r="AS84">
        <f t="shared" si="36"/>
        <v>-3.5612321216889063E-5</v>
      </c>
      <c r="AT84">
        <f t="shared" si="36"/>
        <v>-3.7773815282668794E-5</v>
      </c>
      <c r="AU84">
        <f t="shared" si="23"/>
        <v>-5.7119461688677632E-2</v>
      </c>
      <c r="AW84">
        <v>81</v>
      </c>
      <c r="AX84">
        <f>IF(Z84&gt;0, (R84*SUMPRODUCT(K84:$K$98, X84:$X$98)-K84*$AZ$3)/Z84, 0)</f>
        <v>-1890.3326481817846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0.483034941</v>
      </c>
      <c r="Q85" s="4">
        <f t="shared" si="48"/>
        <v>50</v>
      </c>
      <c r="R85">
        <f t="shared" si="27"/>
        <v>250000</v>
      </c>
      <c r="S85">
        <f t="shared" si="28"/>
        <v>-3417.5160525880101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-1.9107671207850476</v>
      </c>
      <c r="AC85">
        <f t="shared" si="29"/>
        <v>-1.751290192723181</v>
      </c>
      <c r="AE85">
        <f t="shared" si="30"/>
        <v>0</v>
      </c>
      <c r="AF85">
        <f t="shared" si="31"/>
        <v>0</v>
      </c>
      <c r="AG85">
        <f t="shared" si="31"/>
        <v>-2.5622267251633933E-2</v>
      </c>
      <c r="AH85">
        <f t="shared" si="32"/>
        <v>-122.06413568808919</v>
      </c>
      <c r="AI85">
        <f t="shared" si="33"/>
        <v>-122.08975795534083</v>
      </c>
      <c r="AJ85">
        <f t="shared" si="34"/>
        <v>-0.15947692806186664</v>
      </c>
      <c r="AK85">
        <f t="shared" si="49"/>
        <v>-0.13375369845495336</v>
      </c>
      <c r="AL85">
        <f t="shared" si="35"/>
        <v>-122.38298858185765</v>
      </c>
      <c r="AN85">
        <f t="shared" si="36"/>
        <v>0</v>
      </c>
      <c r="AO85">
        <f t="shared" si="36"/>
        <v>0</v>
      </c>
      <c r="AP85">
        <f t="shared" si="36"/>
        <v>-6.0343992347215854E-6</v>
      </c>
      <c r="AQ85">
        <f t="shared" si="36"/>
        <v>-2.8747796584480057E-2</v>
      </c>
      <c r="AR85">
        <f t="shared" si="36"/>
        <v>-2.8753830983714781E-2</v>
      </c>
      <c r="AS85">
        <f t="shared" si="36"/>
        <v>-3.7559027981448773E-5</v>
      </c>
      <c r="AT85">
        <f t="shared" si="36"/>
        <v>-3.1500850712041576E-5</v>
      </c>
      <c r="AU85">
        <f t="shared" si="23"/>
        <v>-2.882289086240827E-2</v>
      </c>
      <c r="AW85">
        <v>82</v>
      </c>
      <c r="AX85">
        <f>IF(Z85&gt;0, (R85*SUMPRODUCT(K85:$K$98, X85:$X$98)-K85*$AZ$3)/Z85, 0)</f>
        <v>-3417.5160525880101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0.509773425</v>
      </c>
      <c r="Q86" s="4">
        <f t="shared" si="48"/>
        <v>50</v>
      </c>
      <c r="R86">
        <f t="shared" si="27"/>
        <v>250000</v>
      </c>
      <c r="S86">
        <f t="shared" si="28"/>
        <v>-6447.7492027635481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-1.751290192723181</v>
      </c>
      <c r="AC86">
        <f t="shared" si="29"/>
        <v>-1.5867257819264142</v>
      </c>
      <c r="AE86">
        <f t="shared" si="30"/>
        <v>0</v>
      </c>
      <c r="AF86">
        <f t="shared" si="31"/>
        <v>0</v>
      </c>
      <c r="AG86">
        <f t="shared" si="31"/>
        <v>-1.2304493645986828E-2</v>
      </c>
      <c r="AH86">
        <f t="shared" si="32"/>
        <v>-65.307754665653832</v>
      </c>
      <c r="AI86">
        <f t="shared" si="33"/>
        <v>-65.320059159299817</v>
      </c>
      <c r="AJ86">
        <f t="shared" si="34"/>
        <v>-0.16456441079676676</v>
      </c>
      <c r="AK86">
        <f t="shared" si="49"/>
        <v>-0.12259031349062267</v>
      </c>
      <c r="AL86">
        <f t="shared" si="35"/>
        <v>-65.607213883587207</v>
      </c>
      <c r="AN86">
        <f t="shared" si="36"/>
        <v>0</v>
      </c>
      <c r="AO86">
        <f t="shared" si="36"/>
        <v>0</v>
      </c>
      <c r="AP86">
        <f t="shared" si="36"/>
        <v>-2.5873918541722932E-6</v>
      </c>
      <c r="AQ86">
        <f t="shared" si="36"/>
        <v>-1.3732930204024113E-2</v>
      </c>
      <c r="AR86">
        <f t="shared" si="36"/>
        <v>-1.3735517595878285E-2</v>
      </c>
      <c r="AS86">
        <f t="shared" si="36"/>
        <v>-3.4604643493077965E-5</v>
      </c>
      <c r="AT86">
        <f t="shared" si="36"/>
        <v>-2.5778320315482281E-5</v>
      </c>
      <c r="AU86">
        <f t="shared" si="23"/>
        <v>-1.3795900559686845E-2</v>
      </c>
      <c r="AW86">
        <v>83</v>
      </c>
      <c r="AX86">
        <f>IF(Z86&gt;0, (R86*SUMPRODUCT(K86:$K$98, X86:$X$98)-K86*$AZ$3)/Z86, 0)</f>
        <v>-6447.7492027635481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0.53654903799999998</v>
      </c>
      <c r="Q87" s="4">
        <f t="shared" si="48"/>
        <v>50</v>
      </c>
      <c r="R87">
        <f t="shared" si="27"/>
        <v>250000</v>
      </c>
      <c r="S87">
        <f t="shared" si="28"/>
        <v>-12795.613393216165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-1.5867257819264142</v>
      </c>
      <c r="AC87">
        <f t="shared" si="29"/>
        <v>-1.427858526968611</v>
      </c>
      <c r="AE87">
        <f t="shared" si="30"/>
        <v>0</v>
      </c>
      <c r="AF87">
        <f t="shared" si="31"/>
        <v>0</v>
      </c>
      <c r="AG87">
        <f t="shared" si="31"/>
        <v>-5.5794844806956153E-3</v>
      </c>
      <c r="AH87">
        <f t="shared" si="32"/>
        <v>-33.009821144156724</v>
      </c>
      <c r="AI87">
        <f t="shared" si="33"/>
        <v>-33.015400628637423</v>
      </c>
      <c r="AJ87">
        <f t="shared" si="34"/>
        <v>-0.15886725495780318</v>
      </c>
      <c r="AK87">
        <f t="shared" si="49"/>
        <v>-0.11107080473484901</v>
      </c>
      <c r="AL87">
        <f t="shared" si="35"/>
        <v>-33.285338688330079</v>
      </c>
      <c r="AN87">
        <f t="shared" si="36"/>
        <v>0</v>
      </c>
      <c r="AO87">
        <f t="shared" si="36"/>
        <v>0</v>
      </c>
      <c r="AP87">
        <f t="shared" si="36"/>
        <v>-1.0475493976298127E-6</v>
      </c>
      <c r="AQ87">
        <f t="shared" si="36"/>
        <v>-6.1976009387731254E-3</v>
      </c>
      <c r="AR87">
        <f t="shared" si="36"/>
        <v>-6.1986484881707557E-3</v>
      </c>
      <c r="AS87">
        <f t="shared" si="36"/>
        <v>-2.9827360898654248E-5</v>
      </c>
      <c r="AT87">
        <f t="shared" si="36"/>
        <v>-2.0853567206220379E-5</v>
      </c>
      <c r="AU87">
        <f t="shared" si="23"/>
        <v>-6.2493294162756308E-3</v>
      </c>
      <c r="AW87">
        <v>84</v>
      </c>
      <c r="AX87">
        <f>IF(Z87&gt;0, (R87*SUMPRODUCT(K87:$K$98, X87:$X$98)-K87*$AZ$3)/Z87, 0)</f>
        <v>-12795.613393216165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0.56320604299999999</v>
      </c>
      <c r="Q88" s="4">
        <f t="shared" si="48"/>
        <v>50</v>
      </c>
      <c r="R88">
        <f t="shared" si="27"/>
        <v>250000</v>
      </c>
      <c r="S88">
        <f t="shared" si="28"/>
        <v>-26875.111393948457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-1.427858526968611</v>
      </c>
      <c r="AC88">
        <f t="shared" si="29"/>
        <v>-1.2799488197271811</v>
      </c>
      <c r="AE88">
        <f t="shared" si="30"/>
        <v>0</v>
      </c>
      <c r="AF88">
        <f t="shared" si="31"/>
        <v>0</v>
      </c>
      <c r="AG88">
        <f t="shared" si="31"/>
        <v>-2.381290259536172E-3</v>
      </c>
      <c r="AH88">
        <f t="shared" si="32"/>
        <v>-15.711996881762436</v>
      </c>
      <c r="AI88">
        <f t="shared" si="33"/>
        <v>-15.714378172021974</v>
      </c>
      <c r="AJ88">
        <f t="shared" si="34"/>
        <v>-0.14790970724142993</v>
      </c>
      <c r="AK88">
        <f t="shared" si="49"/>
        <v>-9.9950096887802778E-2</v>
      </c>
      <c r="AL88">
        <f t="shared" si="35"/>
        <v>-15.962237976151206</v>
      </c>
      <c r="AN88">
        <f t="shared" si="36"/>
        <v>0</v>
      </c>
      <c r="AO88">
        <f t="shared" si="36"/>
        <v>0</v>
      </c>
      <c r="AP88">
        <f t="shared" si="36"/>
        <v>-3.9918549336374483E-7</v>
      </c>
      <c r="AQ88">
        <f t="shared" si="36"/>
        <v>-2.6338667459201801E-3</v>
      </c>
      <c r="AR88">
        <f t="shared" si="36"/>
        <v>-2.6342659314135437E-3</v>
      </c>
      <c r="AS88">
        <f t="shared" si="36"/>
        <v>-2.4794713379442348E-5</v>
      </c>
      <c r="AT88">
        <f t="shared" si="36"/>
        <v>-1.6755046377959447E-5</v>
      </c>
      <c r="AU88">
        <f t="shared" si="23"/>
        <v>-2.6758156911709458E-3</v>
      </c>
      <c r="AW88">
        <v>85</v>
      </c>
      <c r="AX88">
        <f>IF(Z88&gt;0, (R88*SUMPRODUCT(K88:$K$98, X88:$X$98)-K88*$AZ$3)/Z88, 0)</f>
        <v>-26875.111393948457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0.59415461300000005</v>
      </c>
      <c r="Q89" s="4">
        <f t="shared" si="48"/>
        <v>50</v>
      </c>
      <c r="R89">
        <f t="shared" si="27"/>
        <v>250000</v>
      </c>
      <c r="S89">
        <f t="shared" si="28"/>
        <v>-60734.098459473273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-1.2799488197271811</v>
      </c>
      <c r="AC89">
        <f t="shared" si="29"/>
        <v>-1.14498687559792</v>
      </c>
      <c r="AE89">
        <f t="shared" si="30"/>
        <v>0</v>
      </c>
      <c r="AF89">
        <f t="shared" si="31"/>
        <v>0</v>
      </c>
      <c r="AG89">
        <f t="shared" si="31"/>
        <v>-9.4262276434542642E-4</v>
      </c>
      <c r="AH89">
        <f t="shared" si="32"/>
        <v>-7.0742729629769201</v>
      </c>
      <c r="AI89">
        <f t="shared" si="33"/>
        <v>-7.0752155857412653</v>
      </c>
      <c r="AJ89">
        <f t="shared" si="34"/>
        <v>-0.1349619441292611</v>
      </c>
      <c r="AK89">
        <f t="shared" si="49"/>
        <v>-8.9596417380902682E-2</v>
      </c>
      <c r="AL89">
        <f t="shared" si="35"/>
        <v>-7.2997739472514285</v>
      </c>
      <c r="AN89">
        <f t="shared" si="36"/>
        <v>0</v>
      </c>
      <c r="AO89">
        <f t="shared" si="36"/>
        <v>0</v>
      </c>
      <c r="AP89">
        <f t="shared" si="36"/>
        <v>-1.4108547866549776E-7</v>
      </c>
      <c r="AQ89">
        <f t="shared" si="36"/>
        <v>-1.0588299210926334E-3</v>
      </c>
      <c r="AR89">
        <f t="shared" si="36"/>
        <v>-1.0589710065712988E-3</v>
      </c>
      <c r="AS89">
        <f t="shared" si="36"/>
        <v>-2.0200202254106905E-5</v>
      </c>
      <c r="AT89">
        <f t="shared" si="36"/>
        <v>-1.3410193251248642E-5</v>
      </c>
      <c r="AU89">
        <f t="shared" si="23"/>
        <v>-1.0925814020766543E-3</v>
      </c>
      <c r="AW89">
        <v>86</v>
      </c>
      <c r="AX89">
        <f>IF(Z89&gt;0, (R89*SUMPRODUCT(K89:$K$98, X89:$X$98)-K89*$AZ$3)/Z89, 0)</f>
        <v>-60734.098459473273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0.62493506799999998</v>
      </c>
      <c r="Q90" s="4">
        <f t="shared" si="48"/>
        <v>50</v>
      </c>
      <c r="R90">
        <f t="shared" si="27"/>
        <v>250000</v>
      </c>
      <c r="S90">
        <f t="shared" si="28"/>
        <v>-148668.5919616131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-1.14498687559792</v>
      </c>
      <c r="AC90">
        <f t="shared" si="29"/>
        <v>-1.0231923029518866</v>
      </c>
      <c r="AE90">
        <f t="shared" si="30"/>
        <v>0</v>
      </c>
      <c r="AF90">
        <f t="shared" si="31"/>
        <v>0</v>
      </c>
      <c r="AG90">
        <f t="shared" si="31"/>
        <v>-3.4411851536741517E-4</v>
      </c>
      <c r="AH90">
        <f t="shared" si="32"/>
        <v>-2.945390106672785</v>
      </c>
      <c r="AI90">
        <f t="shared" si="33"/>
        <v>-2.9457342251881524</v>
      </c>
      <c r="AJ90">
        <f t="shared" si="34"/>
        <v>-0.12179457264603344</v>
      </c>
      <c r="AK90">
        <f t="shared" si="49"/>
        <v>-8.0149081291854413E-2</v>
      </c>
      <c r="AL90">
        <f t="shared" si="35"/>
        <v>-3.1476778791260402</v>
      </c>
      <c r="AN90">
        <f t="shared" si="36"/>
        <v>0</v>
      </c>
      <c r="AO90">
        <f t="shared" si="36"/>
        <v>0</v>
      </c>
      <c r="AP90">
        <f t="shared" si="36"/>
        <v>-4.5986929174292316E-8</v>
      </c>
      <c r="AQ90">
        <f t="shared" si="36"/>
        <v>-3.9361278215908652E-4</v>
      </c>
      <c r="AR90">
        <f t="shared" si="36"/>
        <v>-3.9365876908826081E-4</v>
      </c>
      <c r="AS90">
        <f t="shared" si="36"/>
        <v>-1.6276248257395274E-5</v>
      </c>
      <c r="AT90">
        <f t="shared" si="36"/>
        <v>-1.0710874190590321E-5</v>
      </c>
      <c r="AU90">
        <f t="shared" si="23"/>
        <v>-4.2064589153624639E-4</v>
      </c>
      <c r="AW90">
        <v>87</v>
      </c>
      <c r="AX90">
        <f>IF(Z90&gt;0, (R90*SUMPRODUCT(K90:$K$98, X90:$X$98)-K90*$AZ$3)/Z90, 0)</f>
        <v>-148668.5919616131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0.65550924799999999</v>
      </c>
      <c r="Q91" s="4">
        <f t="shared" si="48"/>
        <v>50</v>
      </c>
      <c r="R91">
        <f t="shared" si="27"/>
        <v>250000</v>
      </c>
      <c r="S91">
        <f t="shared" si="28"/>
        <v>-396985.21235752013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-1.0231923029518866</v>
      </c>
      <c r="AC91">
        <f t="shared" si="29"/>
        <v>-0.91389537772768303</v>
      </c>
      <c r="AE91">
        <f t="shared" si="30"/>
        <v>0</v>
      </c>
      <c r="AF91">
        <f t="shared" si="31"/>
        <v>0</v>
      </c>
      <c r="AG91">
        <f t="shared" si="31"/>
        <v>-1.1510446098237027E-4</v>
      </c>
      <c r="AH91">
        <f t="shared" si="32"/>
        <v>-1.1278643461568536</v>
      </c>
      <c r="AI91">
        <f t="shared" si="33"/>
        <v>-1.127979450617836</v>
      </c>
      <c r="AJ91">
        <f t="shared" si="34"/>
        <v>-0.10929692522420353</v>
      </c>
      <c r="AK91">
        <f t="shared" si="49"/>
        <v>-7.1623461206632072E-2</v>
      </c>
      <c r="AL91">
        <f t="shared" si="35"/>
        <v>-1.3088998370486715</v>
      </c>
      <c r="AN91">
        <f t="shared" si="36"/>
        <v>0</v>
      </c>
      <c r="AO91">
        <f t="shared" si="36"/>
        <v>0</v>
      </c>
      <c r="AP91">
        <f t="shared" si="36"/>
        <v>-1.3734109394356942E-8</v>
      </c>
      <c r="AQ91">
        <f t="shared" si="36"/>
        <v>-1.3457525607531075E-4</v>
      </c>
      <c r="AR91">
        <f t="shared" si="36"/>
        <v>-1.3458899018470511E-4</v>
      </c>
      <c r="AS91">
        <f t="shared" si="36"/>
        <v>-1.3041162042589941E-5</v>
      </c>
      <c r="AT91">
        <f t="shared" si="36"/>
        <v>-8.5460150112255822E-6</v>
      </c>
      <c r="AU91">
        <f t="shared" si="23"/>
        <v>-1.5617616723852062E-4</v>
      </c>
      <c r="AW91">
        <v>88</v>
      </c>
      <c r="AX91">
        <f>IF(Z91&gt;0, (R91*SUMPRODUCT(K91:$K$98, X91:$X$98)-K91*$AZ$3)/Z91, 0)</f>
        <v>-396985.21235752013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0.68583899100000001</v>
      </c>
      <c r="Q92" s="4">
        <f t="shared" si="48"/>
        <v>50</v>
      </c>
      <c r="R92">
        <f t="shared" si="27"/>
        <v>250000</v>
      </c>
      <c r="S92">
        <f t="shared" si="28"/>
        <v>-1165503.0508157092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-0.91389537772768303</v>
      </c>
      <c r="AC92">
        <f t="shared" si="29"/>
        <v>-0.81609197262093458</v>
      </c>
      <c r="AE92">
        <f t="shared" si="30"/>
        <v>0</v>
      </c>
      <c r="AF92">
        <f t="shared" si="31"/>
        <v>0</v>
      </c>
      <c r="AG92">
        <f t="shared" si="31"/>
        <v>-3.5010288992798874E-5</v>
      </c>
      <c r="AH92">
        <f t="shared" si="32"/>
        <v>-0.39471563689873845</v>
      </c>
      <c r="AI92">
        <f t="shared" si="33"/>
        <v>-0.39475064718773123</v>
      </c>
      <c r="AJ92">
        <f t="shared" si="34"/>
        <v>-9.7803405106748453E-2</v>
      </c>
      <c r="AK92">
        <f t="shared" si="49"/>
        <v>-6.397267644093782E-2</v>
      </c>
      <c r="AL92">
        <f t="shared" si="35"/>
        <v>-0.55652672873541753</v>
      </c>
      <c r="AN92">
        <f t="shared" si="36"/>
        <v>0</v>
      </c>
      <c r="AO92">
        <f t="shared" si="36"/>
        <v>0</v>
      </c>
      <c r="AP92">
        <f t="shared" si="36"/>
        <v>-3.7298040813428451E-9</v>
      </c>
      <c r="AQ92">
        <f t="shared" si="36"/>
        <v>-4.2050838077274041E-5</v>
      </c>
      <c r="AR92">
        <f t="shared" si="36"/>
        <v>-4.2054567881355385E-5</v>
      </c>
      <c r="AS92">
        <f t="shared" si="36"/>
        <v>-1.041943811464709E-5</v>
      </c>
      <c r="AT92">
        <f t="shared" si="36"/>
        <v>-6.8152979180752547E-6</v>
      </c>
      <c r="AU92">
        <f t="shared" si="23"/>
        <v>-5.9289303914077729E-5</v>
      </c>
      <c r="AW92">
        <v>89</v>
      </c>
      <c r="AX92">
        <f>IF(Z92&gt;0, (R92*SUMPRODUCT(K92:$K$98, X92:$X$98)-K92*$AZ$3)/Z92, 0)</f>
        <v>-1165503.0508157092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0.71588716699999999</v>
      </c>
      <c r="Q93" s="4">
        <f t="shared" si="48"/>
        <v>50</v>
      </c>
      <c r="R93">
        <f t="shared" si="27"/>
        <v>250000</v>
      </c>
      <c r="S93">
        <f t="shared" si="28"/>
        <v>-3796534.8554934738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-0.81609197262093458</v>
      </c>
      <c r="AC93">
        <f t="shared" si="29"/>
        <v>-0.72868939813506206</v>
      </c>
      <c r="AE93">
        <f t="shared" si="30"/>
        <v>0</v>
      </c>
      <c r="AF93">
        <f t="shared" si="31"/>
        <v>0</v>
      </c>
      <c r="AG93">
        <f t="shared" si="31"/>
        <v>-9.5967694999648169E-6</v>
      </c>
      <c r="AH93">
        <f t="shared" si="32"/>
        <v>-0.12531708301453034</v>
      </c>
      <c r="AI93">
        <f t="shared" si="33"/>
        <v>-0.12532667978403031</v>
      </c>
      <c r="AJ93">
        <f t="shared" si="34"/>
        <v>-8.740257448587252E-2</v>
      </c>
      <c r="AK93">
        <f t="shared" si="49"/>
        <v>-5.7126438083465424E-2</v>
      </c>
      <c r="AL93">
        <f t="shared" si="35"/>
        <v>-0.26985569235336826</v>
      </c>
      <c r="AN93">
        <f t="shared" si="36"/>
        <v>0</v>
      </c>
      <c r="AO93">
        <f t="shared" si="36"/>
        <v>0</v>
      </c>
      <c r="AP93">
        <f t="shared" si="36"/>
        <v>-9.1284568149272299E-10</v>
      </c>
      <c r="AQ93">
        <f t="shared" si="36"/>
        <v>-1.1920173559185566E-5</v>
      </c>
      <c r="AR93">
        <f t="shared" si="36"/>
        <v>-1.1921086404867058E-5</v>
      </c>
      <c r="AS93">
        <f t="shared" si="36"/>
        <v>-8.3137416889159723E-6</v>
      </c>
      <c r="AT93">
        <f t="shared" si="36"/>
        <v>-5.4338725446874614E-6</v>
      </c>
      <c r="AU93">
        <f t="shared" si="23"/>
        <v>-2.5668700638470492E-5</v>
      </c>
      <c r="AW93">
        <v>90</v>
      </c>
      <c r="AX93">
        <f>IF(Z93&gt;0, (R93*SUMPRODUCT(K93:$K$98, X93:$X$98)-K93*$AZ$3)/Z93, 0)</f>
        <v>-3796534.8554934738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0.74578270000000002</v>
      </c>
      <c r="Q94" s="4">
        <f t="shared" si="48"/>
        <v>50</v>
      </c>
      <c r="R94">
        <f t="shared" si="27"/>
        <v>250000</v>
      </c>
      <c r="S94">
        <f t="shared" si="28"/>
        <v>-13880329.288046353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-0.72868939813506206</v>
      </c>
      <c r="AC94">
        <f t="shared" si="29"/>
        <v>-0.65062575998366612</v>
      </c>
      <c r="AE94">
        <f t="shared" si="30"/>
        <v>0</v>
      </c>
      <c r="AF94">
        <f t="shared" si="31"/>
        <v>0</v>
      </c>
      <c r="AG94">
        <f t="shared" si="31"/>
        <v>-2.3436971360037573E-6</v>
      </c>
      <c r="AH94">
        <f t="shared" si="32"/>
        <v>-3.5785523344807058E-2</v>
      </c>
      <c r="AI94">
        <f t="shared" si="33"/>
        <v>-3.5787867041943061E-2</v>
      </c>
      <c r="AJ94">
        <f t="shared" si="34"/>
        <v>-7.8063638151395942E-2</v>
      </c>
      <c r="AK94">
        <f t="shared" si="49"/>
        <v>-5.100825786945435E-2</v>
      </c>
      <c r="AL94">
        <f t="shared" si="35"/>
        <v>-0.16485976306279335</v>
      </c>
      <c r="AN94">
        <f t="shared" si="36"/>
        <v>0</v>
      </c>
      <c r="AO94">
        <f t="shared" si="36"/>
        <v>0</v>
      </c>
      <c r="AP94">
        <f t="shared" si="36"/>
        <v>-1.9904706040251137E-10</v>
      </c>
      <c r="AQ94">
        <f t="shared" si="36"/>
        <v>-3.0392165938704598E-6</v>
      </c>
      <c r="AR94">
        <f t="shared" si="36"/>
        <v>-3.0394156409308622E-6</v>
      </c>
      <c r="AS94">
        <f t="shared" si="36"/>
        <v>-6.6298402893708145E-6</v>
      </c>
      <c r="AT94">
        <f t="shared" si="36"/>
        <v>-4.3320630593422711E-6</v>
      </c>
      <c r="AU94">
        <f t="shared" si="23"/>
        <v>-1.4001318989643948E-5</v>
      </c>
      <c r="AW94">
        <v>91</v>
      </c>
      <c r="AX94">
        <f>IF(Z94&gt;0, (R94*SUMPRODUCT(K94:$K$98, X94:$X$98)-K94*$AZ$3)/Z94, 0)</f>
        <v>-13880329.288046353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0.77567720100000004</v>
      </c>
      <c r="Q95" s="4">
        <f t="shared" si="48"/>
        <v>50</v>
      </c>
      <c r="R95">
        <f t="shared" si="27"/>
        <v>250000</v>
      </c>
      <c r="S95">
        <f t="shared" si="28"/>
        <v>-57824959.118177064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-0.65062575998366612</v>
      </c>
      <c r="AC95">
        <f t="shared" si="29"/>
        <v>-0.58091847926726425</v>
      </c>
      <c r="AE95">
        <f t="shared" si="30"/>
        <v>0</v>
      </c>
      <c r="AF95">
        <f t="shared" si="31"/>
        <v>0</v>
      </c>
      <c r="AG95">
        <f t="shared" si="31"/>
        <v>-5.0230773019660876E-7</v>
      </c>
      <c r="AH95">
        <f t="shared" si="32"/>
        <v>-9.0897621722355552E-3</v>
      </c>
      <c r="AI95">
        <f t="shared" si="33"/>
        <v>-9.0902644799657518E-3</v>
      </c>
      <c r="AJ95">
        <f t="shared" si="34"/>
        <v>-6.9707280716401865E-2</v>
      </c>
      <c r="AK95">
        <f t="shared" si="49"/>
        <v>-4.5543803198856633E-2</v>
      </c>
      <c r="AL95">
        <f t="shared" si="35"/>
        <v>-0.12434134839522425</v>
      </c>
      <c r="AN95">
        <f t="shared" si="36"/>
        <v>0</v>
      </c>
      <c r="AO95">
        <f t="shared" si="36"/>
        <v>0</v>
      </c>
      <c r="AP95">
        <f t="shared" si="36"/>
        <v>-3.808957421266811E-11</v>
      </c>
      <c r="AQ95">
        <f t="shared" si="36"/>
        <v>-6.8926904767990156E-7</v>
      </c>
      <c r="AR95">
        <f t="shared" si="36"/>
        <v>-6.8930713725411419E-7</v>
      </c>
      <c r="AS95">
        <f t="shared" si="36"/>
        <v>-5.2858446772687217E-6</v>
      </c>
      <c r="AT95">
        <f t="shared" si="36"/>
        <v>-3.4535484277556373E-6</v>
      </c>
      <c r="AU95">
        <f t="shared" si="23"/>
        <v>-9.4287002422784721E-6</v>
      </c>
      <c r="AW95">
        <v>92</v>
      </c>
      <c r="AX95">
        <f>IF(Z95&gt;0, (R95*SUMPRODUCT(K95:$K$98, X95:$X$98)-K95*$AZ$3)/Z95, 0)</f>
        <v>-57824959.118177064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0.80557273399999996</v>
      </c>
      <c r="Q96" s="4">
        <f t="shared" si="48"/>
        <v>50</v>
      </c>
      <c r="R96">
        <f t="shared" si="27"/>
        <v>250000</v>
      </c>
      <c r="S96">
        <f t="shared" si="28"/>
        <v>-279944979.99884385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-0.58091847926726425</v>
      </c>
      <c r="AC96">
        <f t="shared" si="29"/>
        <v>-0.51867781145328007</v>
      </c>
      <c r="AE96">
        <f t="shared" si="30"/>
        <v>0</v>
      </c>
      <c r="AF96">
        <f t="shared" si="31"/>
        <v>0</v>
      </c>
      <c r="AG96">
        <f t="shared" si="31"/>
        <v>-9.2639241370826194E-8</v>
      </c>
      <c r="AH96">
        <f t="shared" si="32"/>
        <v>-2.0232270576190821E-3</v>
      </c>
      <c r="AI96">
        <f t="shared" si="33"/>
        <v>-2.023319696860453E-3</v>
      </c>
      <c r="AJ96">
        <f t="shared" si="34"/>
        <v>-6.2240667813984185E-2</v>
      </c>
      <c r="AK96">
        <f t="shared" si="49"/>
        <v>-4.0664293548708499E-2</v>
      </c>
      <c r="AL96">
        <f t="shared" si="35"/>
        <v>-0.10492828105955314</v>
      </c>
      <c r="AN96">
        <f t="shared" si="36"/>
        <v>0</v>
      </c>
      <c r="AO96">
        <f t="shared" si="36"/>
        <v>0</v>
      </c>
      <c r="AP96">
        <f t="shared" si="36"/>
        <v>-6.2721036028093582E-12</v>
      </c>
      <c r="AQ96">
        <f t="shared" si="36"/>
        <v>-1.3698179658658453E-7</v>
      </c>
      <c r="AR96">
        <f t="shared" si="36"/>
        <v>-1.3698806869018734E-7</v>
      </c>
      <c r="AS96">
        <f t="shared" si="36"/>
        <v>-4.2139800700083074E-6</v>
      </c>
      <c r="AT96">
        <f t="shared" si="36"/>
        <v>-2.7531600895953804E-6</v>
      </c>
      <c r="AU96">
        <f t="shared" si="23"/>
        <v>-7.1041282282938753E-6</v>
      </c>
      <c r="AW96">
        <v>93</v>
      </c>
      <c r="AX96">
        <f>IF(Z96&gt;0, (R96*SUMPRODUCT(K96:$K$98, X96:$X$98)-K96*$AZ$3)/Z96, 0)</f>
        <v>-279944979.99884385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0.83546826699999999</v>
      </c>
      <c r="Q97" s="4">
        <f t="shared" si="48"/>
        <v>50</v>
      </c>
      <c r="R97">
        <f t="shared" si="27"/>
        <v>250000</v>
      </c>
      <c r="S97">
        <f t="shared" si="28"/>
        <v>-1617473217.8425496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-0.51867781145328007</v>
      </c>
      <c r="AC97">
        <f t="shared" si="29"/>
        <v>-0.46310530818236961</v>
      </c>
      <c r="AE97">
        <f t="shared" si="30"/>
        <v>0</v>
      </c>
      <c r="AF97">
        <f t="shared" si="31"/>
        <v>0</v>
      </c>
      <c r="AG97">
        <f t="shared" si="31"/>
        <v>-1.4315702512839069E-8</v>
      </c>
      <c r="AH97">
        <f t="shared" si="32"/>
        <v>-3.8698573222139431E-4</v>
      </c>
      <c r="AI97">
        <f t="shared" si="33"/>
        <v>-3.8700004792390717E-4</v>
      </c>
      <c r="AJ97">
        <f t="shared" si="34"/>
        <v>-5.5572503270910456E-2</v>
      </c>
      <c r="AK97">
        <f t="shared" si="49"/>
        <v>-3.6307446801729606E-2</v>
      </c>
      <c r="AL97">
        <f t="shared" si="35"/>
        <v>-9.2266950120563962E-2</v>
      </c>
      <c r="AN97">
        <f t="shared" si="36"/>
        <v>0</v>
      </c>
      <c r="AO97">
        <f t="shared" si="36"/>
        <v>0</v>
      </c>
      <c r="AP97">
        <f t="shared" si="36"/>
        <v>-8.6539199937292304E-13</v>
      </c>
      <c r="AQ97">
        <f t="shared" si="36"/>
        <v>-2.3393497890551743E-8</v>
      </c>
      <c r="AR97">
        <f t="shared" si="36"/>
        <v>-2.3394363282551114E-8</v>
      </c>
      <c r="AS97">
        <f t="shared" si="36"/>
        <v>-3.359388033709145E-6</v>
      </c>
      <c r="AT97">
        <f t="shared" si="36"/>
        <v>-2.1948048970489272E-6</v>
      </c>
      <c r="AU97">
        <f t="shared" si="23"/>
        <v>-5.5775872940406225E-6</v>
      </c>
      <c r="AW97">
        <v>94</v>
      </c>
      <c r="AX97">
        <f>IF(Z97&gt;0, (R97*SUMPRODUCT(K97:$K$98, X97:$X$98)-K97*$AZ$3)/Z97, 0)</f>
        <v>-1617473217.8425496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50</v>
      </c>
      <c r="R98">
        <f t="shared" si="27"/>
        <v>250000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-0.46310530818236961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-7.157851256419535E-5</v>
      </c>
      <c r="AI98">
        <f t="shared" si="33"/>
        <v>-7.157851256419535E-5</v>
      </c>
      <c r="AJ98">
        <f t="shared" si="34"/>
        <v>-0.46310530818236961</v>
      </c>
      <c r="AK98">
        <f t="shared" si="49"/>
        <v>-3.2417371572765877E-2</v>
      </c>
      <c r="AL98">
        <f t="shared" si="35"/>
        <v>-0.49559425826769965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-3.863357140057692E-9</v>
      </c>
      <c r="AR98">
        <f t="shared" si="36"/>
        <v>-3.863357140057692E-9</v>
      </c>
      <c r="AS98">
        <f t="shared" si="36"/>
        <v>-2.4995506820016416E-5</v>
      </c>
      <c r="AT98">
        <f t="shared" si="36"/>
        <v>-1.7496854774011492E-6</v>
      </c>
      <c r="AU98">
        <f t="shared" si="36"/>
        <v>-2.674905565455762E-5</v>
      </c>
      <c r="AW98">
        <v>95</v>
      </c>
    </row>
    <row r="100" spans="5:50" x14ac:dyDescent="0.25">
      <c r="AN100" s="8">
        <f t="shared" ref="AN100:AU100" si="50">SUM(AN3:AN98)</f>
        <v>10065.739760060169</v>
      </c>
      <c r="AO100" s="8">
        <f t="shared" si="50"/>
        <v>-1006.5739760060169</v>
      </c>
      <c r="AP100" s="8">
        <f t="shared" si="50"/>
        <v>-899.59401229949185</v>
      </c>
      <c r="AQ100" s="8">
        <f t="shared" si="50"/>
        <v>-7660.8961246007093</v>
      </c>
      <c r="AR100" s="8">
        <f t="shared" si="50"/>
        <v>498.67564715394928</v>
      </c>
      <c r="AS100" s="8">
        <f t="shared" si="50"/>
        <v>-181.70922828625834</v>
      </c>
      <c r="AT100" s="8">
        <f t="shared" si="50"/>
        <v>62.818116665574486</v>
      </c>
      <c r="AU100" s="8">
        <f t="shared" si="50"/>
        <v>379.78453553326432</v>
      </c>
    </row>
  </sheetData>
  <conditionalFormatting sqref="AN100:AU100">
    <cfRule type="cellIs" dxfId="63" priority="1" operator="lessThan">
      <formula>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803DB-85E8-40DA-942A-E7AD4151CBD8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11910.907312352405</v>
      </c>
      <c r="K3">
        <v>1</v>
      </c>
      <c r="L3" s="2">
        <v>0</v>
      </c>
      <c r="O3">
        <f>$C$3</f>
        <v>11910.907312352405</v>
      </c>
      <c r="P3">
        <f>O3*C5</f>
        <v>1191.0907312352406</v>
      </c>
      <c r="Q3" s="4">
        <f>B8</f>
        <v>400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11910.907312352405</v>
      </c>
      <c r="AF3">
        <f t="shared" ref="AF3:AG34" si="4">-$Z3*P3</f>
        <v>-1191.0907312352406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10319.816581117164</v>
      </c>
      <c r="AJ3">
        <f t="shared" ref="AJ3:AJ66" si="7">AB3-AC3</f>
        <v>0</v>
      </c>
      <c r="AL3">
        <f t="shared" ref="AL3:AL66" si="8">SUM(AI3:AK3)</f>
        <v>10319.816581117164</v>
      </c>
      <c r="AN3">
        <f t="shared" ref="AN3:AU34" si="9">AE3*$K3</f>
        <v>11910.907312352405</v>
      </c>
      <c r="AO3">
        <f t="shared" si="9"/>
        <v>-1191.0907312352406</v>
      </c>
      <c r="AP3">
        <f t="shared" si="9"/>
        <v>-400</v>
      </c>
      <c r="AQ3">
        <f t="shared" si="9"/>
        <v>0</v>
      </c>
      <c r="AR3">
        <f t="shared" si="9"/>
        <v>10319.816581117164</v>
      </c>
      <c r="AS3">
        <f t="shared" si="9"/>
        <v>0</v>
      </c>
      <c r="AT3">
        <f t="shared" si="9"/>
        <v>0</v>
      </c>
      <c r="AU3">
        <f t="shared" si="9"/>
        <v>10319.816581117164</v>
      </c>
      <c r="AW3">
        <v>0</v>
      </c>
      <c r="AX3">
        <f>IF(Z3&gt;0, (R3*SUMPRODUCT(K3:$K$98, X3:$X$98)-K3*$AZ$3)/Z3, 0)</f>
        <v>0</v>
      </c>
      <c r="AZ3">
        <f>C6*SUMPRODUCT(X4:X89, K4:K89)/1</f>
        <v>9034.8505356304631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250000</v>
      </c>
      <c r="S4">
        <f t="shared" si="1"/>
        <v>613.73056633646513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606.03204917607036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-635.95150000000001</v>
      </c>
      <c r="AI4">
        <f t="shared" si="6"/>
        <v>-635.95150000000001</v>
      </c>
      <c r="AJ4">
        <f t="shared" si="7"/>
        <v>-606.03204917607036</v>
      </c>
      <c r="AK4">
        <f>G4*SUM(AB4, AE4:AF4)</f>
        <v>0</v>
      </c>
      <c r="AL4">
        <f t="shared" si="8"/>
        <v>-1241.9835491760705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-593.29368411232394</v>
      </c>
      <c r="AR4">
        <f t="shared" si="9"/>
        <v>-593.29368411232394</v>
      </c>
      <c r="AS4">
        <f t="shared" si="9"/>
        <v>-565.38114486059362</v>
      </c>
      <c r="AT4">
        <f t="shared" si="9"/>
        <v>0</v>
      </c>
      <c r="AU4">
        <f t="shared" si="9"/>
        <v>-1158.6748289729176</v>
      </c>
      <c r="AW4">
        <v>1</v>
      </c>
      <c r="AX4">
        <f>IF(Z4&gt;0, (R4*SUMPRODUCT(K4:$K$98, X4:$X$98)-K4*$AZ$3)/Z4, 0)</f>
        <v>613.73056633646513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2.5599659999999999E-3</v>
      </c>
      <c r="Q5" s="4">
        <f t="shared" ref="Q5:Q68" si="21">$C$8</f>
        <v>50</v>
      </c>
      <c r="R5">
        <f t="shared" si="0"/>
        <v>250000</v>
      </c>
      <c r="S5">
        <f t="shared" si="1"/>
        <v>734.09665840301727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606.03204917607036</v>
      </c>
      <c r="AC5">
        <f t="shared" si="2"/>
        <v>715.78372002923879</v>
      </c>
      <c r="AE5">
        <f t="shared" si="3"/>
        <v>0</v>
      </c>
      <c r="AF5">
        <f t="shared" si="4"/>
        <v>0</v>
      </c>
      <c r="AG5">
        <f t="shared" si="4"/>
        <v>-48.752688888843529</v>
      </c>
      <c r="AH5">
        <f t="shared" si="5"/>
        <v>-631.96357078235098</v>
      </c>
      <c r="AI5">
        <f t="shared" si="6"/>
        <v>-680.71625967119451</v>
      </c>
      <c r="AJ5">
        <f t="shared" si="7"/>
        <v>-109.75167085316843</v>
      </c>
      <c r="AK5">
        <f>G5*SUM(AB5, AE5:AF5)</f>
        <v>24.847314016218885</v>
      </c>
      <c r="AL5">
        <f t="shared" si="8"/>
        <v>-765.62061650814405</v>
      </c>
      <c r="AN5">
        <f t="shared" si="9"/>
        <v>0</v>
      </c>
      <c r="AO5">
        <f t="shared" si="9"/>
        <v>0</v>
      </c>
      <c r="AP5">
        <f t="shared" si="9"/>
        <v>-41.688815151935621</v>
      </c>
      <c r="AQ5">
        <f t="shared" si="9"/>
        <v>-540.39711625283371</v>
      </c>
      <c r="AR5">
        <f t="shared" si="9"/>
        <v>-582.08593140476933</v>
      </c>
      <c r="AS5">
        <f t="shared" si="9"/>
        <v>-93.849533699480702</v>
      </c>
      <c r="AT5">
        <f t="shared" si="9"/>
        <v>21.24713743289124</v>
      </c>
      <c r="AU5">
        <f t="shared" si="9"/>
        <v>-654.68832767135882</v>
      </c>
      <c r="AW5">
        <v>2</v>
      </c>
      <c r="AX5">
        <f>IF(Z5&gt;0, (R5*SUMPRODUCT(K5:$K$98, X5:$X$98)-K5*$AZ$3)/Z5, 0)</f>
        <v>734.09665840301727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2.5827799999999998E-3</v>
      </c>
      <c r="Q6" s="4">
        <f t="shared" si="21"/>
        <v>50</v>
      </c>
      <c r="R6">
        <f t="shared" si="0"/>
        <v>250000</v>
      </c>
      <c r="S6">
        <f t="shared" si="1"/>
        <v>967.59455447480968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715.78372002923879</v>
      </c>
      <c r="AC6">
        <f t="shared" si="2"/>
        <v>931.58541727802549</v>
      </c>
      <c r="AE6">
        <f t="shared" si="3"/>
        <v>0</v>
      </c>
      <c r="AF6">
        <f t="shared" si="4"/>
        <v>0</v>
      </c>
      <c r="AG6">
        <f t="shared" si="4"/>
        <v>-48.139244530146762</v>
      </c>
      <c r="AH6">
        <f t="shared" si="5"/>
        <v>-629.58734904163634</v>
      </c>
      <c r="AI6">
        <f t="shared" si="6"/>
        <v>-677.72659357178316</v>
      </c>
      <c r="AJ6">
        <f t="shared" si="7"/>
        <v>-215.8016972487867</v>
      </c>
      <c r="AK6">
        <f>G6*SUM(AB6, AE6:AF6)</f>
        <v>41.873347621710472</v>
      </c>
      <c r="AL6">
        <f t="shared" si="8"/>
        <v>-851.65494319885943</v>
      </c>
      <c r="AN6">
        <f t="shared" si="9"/>
        <v>0</v>
      </c>
      <c r="AO6">
        <f t="shared" si="9"/>
        <v>0</v>
      </c>
      <c r="AP6">
        <f t="shared" si="9"/>
        <v>-37.135096041874732</v>
      </c>
      <c r="AQ6">
        <f t="shared" si="9"/>
        <v>-485.66999548090325</v>
      </c>
      <c r="AR6">
        <f t="shared" si="9"/>
        <v>-522.80509152277807</v>
      </c>
      <c r="AS6">
        <f t="shared" si="9"/>
        <v>-166.47159363530702</v>
      </c>
      <c r="AT6">
        <f t="shared" si="9"/>
        <v>32.30152032305449</v>
      </c>
      <c r="AU6">
        <f t="shared" si="9"/>
        <v>-656.97516483503057</v>
      </c>
      <c r="AW6">
        <v>3</v>
      </c>
      <c r="AX6">
        <f>IF(Z6&gt;0, (R6*SUMPRODUCT(K6:$K$98, X6:$X$98)-K6*$AZ$3)/Z6, 0)</f>
        <v>967.59455447480968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2.6093969999999998E-3</v>
      </c>
      <c r="Q7" s="4">
        <f t="shared" si="21"/>
        <v>50</v>
      </c>
      <c r="R7">
        <f t="shared" si="0"/>
        <v>250000</v>
      </c>
      <c r="S7">
        <f t="shared" si="1"/>
        <v>1130.1012887169172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931.58541727802549</v>
      </c>
      <c r="AC7">
        <f t="shared" si="2"/>
        <v>1074.3248612589905</v>
      </c>
      <c r="AE7">
        <f t="shared" si="3"/>
        <v>0</v>
      </c>
      <c r="AF7">
        <f t="shared" si="4"/>
        <v>0</v>
      </c>
      <c r="AG7">
        <f t="shared" si="4"/>
        <v>-47.532237684586065</v>
      </c>
      <c r="AH7">
        <f t="shared" si="5"/>
        <v>-628.07200129615683</v>
      </c>
      <c r="AI7">
        <f t="shared" si="6"/>
        <v>-675.60423898074293</v>
      </c>
      <c r="AJ7">
        <f t="shared" si="7"/>
        <v>-142.73944398096501</v>
      </c>
      <c r="AK7">
        <f>G7*SUM(AB7, AE7:AF7)</f>
        <v>45.740843988351052</v>
      </c>
      <c r="AL7">
        <f t="shared" si="8"/>
        <v>-772.60283897335694</v>
      </c>
      <c r="AN7">
        <f t="shared" si="9"/>
        <v>0</v>
      </c>
      <c r="AO7">
        <f t="shared" si="9"/>
        <v>0</v>
      </c>
      <c r="AP7">
        <f t="shared" si="9"/>
        <v>-33.360790531570935</v>
      </c>
      <c r="AQ7">
        <f t="shared" si="9"/>
        <v>-440.81615961413797</v>
      </c>
      <c r="AR7">
        <f t="shared" si="9"/>
        <v>-474.17695014570893</v>
      </c>
      <c r="AS7">
        <f t="shared" si="9"/>
        <v>-100.18254816532831</v>
      </c>
      <c r="AT7">
        <f t="shared" si="9"/>
        <v>32.103489954723635</v>
      </c>
      <c r="AU7">
        <f t="shared" si="9"/>
        <v>-542.2560083563136</v>
      </c>
      <c r="AW7">
        <v>4</v>
      </c>
      <c r="AX7">
        <f>IF(Z7&gt;0, (R7*SUMPRODUCT(K7:$K$98, X7:$X$98)-K7*$AZ$3)/Z7, 0)</f>
        <v>1130.1012887169172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2.6360139999999999E-3</v>
      </c>
      <c r="Q8" s="4">
        <f t="shared" si="21"/>
        <v>50</v>
      </c>
      <c r="R8">
        <f t="shared" si="0"/>
        <v>250000</v>
      </c>
      <c r="S8">
        <f t="shared" si="1"/>
        <v>1124.5539134815444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1074.3248612589905</v>
      </c>
      <c r="AC8">
        <f t="shared" si="2"/>
        <v>1055.5427311780013</v>
      </c>
      <c r="AE8">
        <f t="shared" si="3"/>
        <v>0</v>
      </c>
      <c r="AF8">
        <f t="shared" si="4"/>
        <v>0</v>
      </c>
      <c r="AG8">
        <f t="shared" si="4"/>
        <v>-46.931619663752308</v>
      </c>
      <c r="AH8">
        <f t="shared" si="5"/>
        <v>-626.47821993948219</v>
      </c>
      <c r="AI8">
        <f t="shared" si="6"/>
        <v>-673.40983960323445</v>
      </c>
      <c r="AJ8">
        <f t="shared" si="7"/>
        <v>18.782130080989191</v>
      </c>
      <c r="AK8">
        <f t="shared" ref="AK8:AK71" si="22">G8*SUM(AB8:AB8, AE8:AF8)</f>
        <v>22.883119544816498</v>
      </c>
      <c r="AL8">
        <f t="shared" si="8"/>
        <v>-631.74458997742875</v>
      </c>
      <c r="AN8">
        <f t="shared" si="9"/>
        <v>0</v>
      </c>
      <c r="AO8">
        <f t="shared" si="9"/>
        <v>0</v>
      </c>
      <c r="AP8">
        <f t="shared" si="9"/>
        <v>-30.746983212324221</v>
      </c>
      <c r="AQ8">
        <f t="shared" si="9"/>
        <v>-410.43363620035666</v>
      </c>
      <c r="AR8">
        <f t="shared" si="9"/>
        <v>-441.18061941268081</v>
      </c>
      <c r="AS8">
        <f t="shared" si="9"/>
        <v>12.305005504378371</v>
      </c>
      <c r="AT8">
        <f t="shared" si="9"/>
        <v>14.991745384689915</v>
      </c>
      <c r="AU8">
        <f t="shared" si="9"/>
        <v>-413.88386852361253</v>
      </c>
      <c r="AW8">
        <v>5</v>
      </c>
      <c r="AX8">
        <f>IF(Z8&gt;0, (R8*SUMPRODUCT(K8:$K$98, X8:$X$98)-K8*$AZ$3)/Z8, 0)</f>
        <v>1124.5539134815444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2.6635809999999999E-3</v>
      </c>
      <c r="Q9" s="4">
        <f t="shared" si="21"/>
        <v>50</v>
      </c>
      <c r="R9">
        <f t="shared" si="0"/>
        <v>250000</v>
      </c>
      <c r="S9">
        <f t="shared" si="1"/>
        <v>1034.2333327719959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1055.5427311780013</v>
      </c>
      <c r="AC9">
        <f t="shared" si="2"/>
        <v>958.47154829582632</v>
      </c>
      <c r="AE9">
        <f t="shared" si="3"/>
        <v>0</v>
      </c>
      <c r="AF9">
        <f t="shared" si="4"/>
        <v>0</v>
      </c>
      <c r="AG9">
        <f t="shared" si="4"/>
        <v>-46.337297296679189</v>
      </c>
      <c r="AH9">
        <f t="shared" si="5"/>
        <v>-625.03085217798525</v>
      </c>
      <c r="AI9">
        <f t="shared" si="6"/>
        <v>-671.36814947466439</v>
      </c>
      <c r="AJ9">
        <f t="shared" si="7"/>
        <v>97.07118288217498</v>
      </c>
      <c r="AK9">
        <f t="shared" si="22"/>
        <v>6.2277021139502073</v>
      </c>
      <c r="AL9">
        <f t="shared" si="8"/>
        <v>-568.06926447853925</v>
      </c>
      <c r="AN9">
        <f t="shared" si="9"/>
        <v>0</v>
      </c>
      <c r="AO9">
        <f t="shared" si="9"/>
        <v>0</v>
      </c>
      <c r="AP9">
        <f t="shared" si="9"/>
        <v>-28.750465290187812</v>
      </c>
      <c r="AQ9">
        <f t="shared" si="9"/>
        <v>-387.80699067935296</v>
      </c>
      <c r="AR9">
        <f t="shared" si="9"/>
        <v>-416.55745596954074</v>
      </c>
      <c r="AS9">
        <f t="shared" si="9"/>
        <v>60.228840198917979</v>
      </c>
      <c r="AT9">
        <f t="shared" si="9"/>
        <v>3.8640435223999665</v>
      </c>
      <c r="AU9">
        <f t="shared" si="9"/>
        <v>-352.46457224822285</v>
      </c>
      <c r="AW9">
        <v>6</v>
      </c>
      <c r="AX9">
        <f>IF(Z9&gt;0, (R9*SUMPRODUCT(K9:$K$98, X9:$X$98)-K9*$AZ$3)/Z9, 0)</f>
        <v>1034.2333327719959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2.696852E-3</v>
      </c>
      <c r="Q10" s="4">
        <f t="shared" si="21"/>
        <v>50</v>
      </c>
      <c r="R10">
        <f t="shared" si="0"/>
        <v>250000</v>
      </c>
      <c r="S10">
        <f t="shared" si="1"/>
        <v>938.13245420206886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958.47154829582632</v>
      </c>
      <c r="AC10">
        <f t="shared" si="2"/>
        <v>858.371672886341</v>
      </c>
      <c r="AE10">
        <f t="shared" si="3"/>
        <v>0</v>
      </c>
      <c r="AF10">
        <f t="shared" si="4"/>
        <v>0</v>
      </c>
      <c r="AG10">
        <f t="shared" si="4"/>
        <v>-45.748959490823253</v>
      </c>
      <c r="AH10">
        <f t="shared" si="5"/>
        <v>-624.82416444571936</v>
      </c>
      <c r="AI10">
        <f t="shared" si="6"/>
        <v>-670.57312393654263</v>
      </c>
      <c r="AJ10">
        <f t="shared" si="7"/>
        <v>100.09987540948532</v>
      </c>
      <c r="AK10">
        <f t="shared" si="22"/>
        <v>3.9297333480128884</v>
      </c>
      <c r="AL10">
        <f t="shared" si="8"/>
        <v>-566.54351517904445</v>
      </c>
      <c r="AN10">
        <f t="shared" si="9"/>
        <v>0</v>
      </c>
      <c r="AO10">
        <f t="shared" si="9"/>
        <v>0</v>
      </c>
      <c r="AP10">
        <f t="shared" si="9"/>
        <v>-26.92858826246766</v>
      </c>
      <c r="AQ10">
        <f t="shared" si="9"/>
        <v>-367.78175608942979</v>
      </c>
      <c r="AR10">
        <f t="shared" si="9"/>
        <v>-394.71034435189745</v>
      </c>
      <c r="AS10">
        <f t="shared" si="9"/>
        <v>58.920429230025206</v>
      </c>
      <c r="AT10">
        <f t="shared" si="9"/>
        <v>2.3131055326220999</v>
      </c>
      <c r="AU10">
        <f t="shared" si="9"/>
        <v>-333.47680958925014</v>
      </c>
      <c r="AW10">
        <v>7</v>
      </c>
      <c r="AX10">
        <f>IF(Z10&gt;0, (R10*SUMPRODUCT(K10:$K$98, X10:$X$98)-K10*$AZ$3)/Z10, 0)</f>
        <v>938.13245420206886</v>
      </c>
    </row>
    <row r="11" spans="1:52" x14ac:dyDescent="0.25">
      <c r="A11" t="s">
        <v>33</v>
      </c>
      <c r="C11" s="12">
        <f>AU91</f>
        <v>440.12912841398423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2.7291730000000001E-3</v>
      </c>
      <c r="Q11" s="4">
        <f t="shared" si="21"/>
        <v>50</v>
      </c>
      <c r="R11">
        <f t="shared" si="0"/>
        <v>250000</v>
      </c>
      <c r="S11">
        <f t="shared" si="1"/>
        <v>836.21641083159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858.371672886341</v>
      </c>
      <c r="AC11">
        <f t="shared" si="2"/>
        <v>755.38126143125282</v>
      </c>
      <c r="AE11">
        <f t="shared" si="3"/>
        <v>0</v>
      </c>
      <c r="AF11">
        <f t="shared" si="4"/>
        <v>0</v>
      </c>
      <c r="AG11">
        <f t="shared" si="4"/>
        <v>-45.16661307089457</v>
      </c>
      <c r="AH11">
        <f t="shared" si="5"/>
        <v>-624.28412510224291</v>
      </c>
      <c r="AI11">
        <f t="shared" si="6"/>
        <v>-669.45073817313744</v>
      </c>
      <c r="AJ11">
        <f t="shared" si="7"/>
        <v>102.99041145508818</v>
      </c>
      <c r="AK11">
        <f t="shared" si="22"/>
        <v>2.0600920149272182</v>
      </c>
      <c r="AL11">
        <f t="shared" si="8"/>
        <v>-564.40023470312201</v>
      </c>
      <c r="AN11">
        <f t="shared" si="9"/>
        <v>0</v>
      </c>
      <c r="AO11">
        <f t="shared" si="9"/>
        <v>0</v>
      </c>
      <c r="AP11">
        <f t="shared" si="9"/>
        <v>-25.26207678052921</v>
      </c>
      <c r="AQ11">
        <f t="shared" si="9"/>
        <v>-349.16750291734922</v>
      </c>
      <c r="AR11">
        <f t="shared" si="9"/>
        <v>-374.42957969787841</v>
      </c>
      <c r="AS11">
        <f t="shared" si="9"/>
        <v>57.603426622956263</v>
      </c>
      <c r="AT11">
        <f t="shared" si="9"/>
        <v>1.1522272563222717</v>
      </c>
      <c r="AU11">
        <f t="shared" si="9"/>
        <v>-315.67392581859986</v>
      </c>
      <c r="AW11">
        <v>8</v>
      </c>
      <c r="AX11">
        <f>IF(Z11&gt;0, (R11*SUMPRODUCT(K11:$K$98, X11:$X$98)-K11*$AZ$3)/Z11, 0)</f>
        <v>836.21641083159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2.766246E-3</v>
      </c>
      <c r="Q12" s="4">
        <f t="shared" si="21"/>
        <v>50</v>
      </c>
      <c r="R12">
        <f t="shared" si="0"/>
        <v>250000</v>
      </c>
      <c r="S12">
        <f t="shared" si="1"/>
        <v>737.12100740554888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755.38126143125282</v>
      </c>
      <c r="AC12">
        <f t="shared" si="2"/>
        <v>657.36458778384986</v>
      </c>
      <c r="AE12">
        <f t="shared" si="3"/>
        <v>0</v>
      </c>
      <c r="AF12">
        <f t="shared" si="4"/>
        <v>0</v>
      </c>
      <c r="AG12">
        <f t="shared" si="4"/>
        <v>-44.590004977444721</v>
      </c>
      <c r="AH12">
        <f t="shared" si="5"/>
        <v>-624.70981370454911</v>
      </c>
      <c r="AI12">
        <f t="shared" si="6"/>
        <v>-669.29981868199388</v>
      </c>
      <c r="AJ12">
        <f t="shared" si="7"/>
        <v>98.016673647402968</v>
      </c>
      <c r="AK12">
        <f t="shared" si="22"/>
        <v>1.7373769012918814</v>
      </c>
      <c r="AL12">
        <f t="shared" si="8"/>
        <v>-569.54576813329902</v>
      </c>
      <c r="AN12">
        <f t="shared" si="9"/>
        <v>0</v>
      </c>
      <c r="AO12">
        <f t="shared" si="9"/>
        <v>0</v>
      </c>
      <c r="AP12">
        <f t="shared" si="9"/>
        <v>-23.700061668609795</v>
      </c>
      <c r="AQ12">
        <f t="shared" si="9"/>
        <v>-332.03990708843389</v>
      </c>
      <c r="AR12">
        <f t="shared" si="9"/>
        <v>-355.7399687570437</v>
      </c>
      <c r="AS12">
        <f t="shared" si="9"/>
        <v>52.096904029737402</v>
      </c>
      <c r="AT12">
        <f t="shared" si="9"/>
        <v>0.92343429257440313</v>
      </c>
      <c r="AU12">
        <f t="shared" si="9"/>
        <v>-302.71963043473193</v>
      </c>
      <c r="AW12">
        <v>9</v>
      </c>
      <c r="AX12">
        <f>IF(Z12&gt;0, (R12*SUMPRODUCT(K12:$K$98, X12:$X$98)-K12*$AZ$3)/Z12, 0)</f>
        <v>737.12100740554888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2.8061710000000001E-3</v>
      </c>
      <c r="Q13" s="4">
        <f t="shared" si="21"/>
        <v>50</v>
      </c>
      <c r="R13">
        <f t="shared" si="0"/>
        <v>250000</v>
      </c>
      <c r="S13">
        <f t="shared" si="1"/>
        <v>639.14681075728163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657.36458778384986</v>
      </c>
      <c r="AC13">
        <f t="shared" si="2"/>
        <v>562.6917848189878</v>
      </c>
      <c r="AE13">
        <f t="shared" si="3"/>
        <v>0</v>
      </c>
      <c r="AF13">
        <f t="shared" si="4"/>
        <v>0</v>
      </c>
      <c r="AG13">
        <f t="shared" si="4"/>
        <v>-44.018977748812716</v>
      </c>
      <c r="AH13">
        <f t="shared" si="5"/>
        <v>-625.63589428780517</v>
      </c>
      <c r="AI13">
        <f t="shared" si="6"/>
        <v>-669.65487203661792</v>
      </c>
      <c r="AJ13">
        <f t="shared" si="7"/>
        <v>94.672802964862058</v>
      </c>
      <c r="AK13">
        <f t="shared" si="22"/>
        <v>1.3147291755676997</v>
      </c>
      <c r="AL13">
        <f t="shared" si="8"/>
        <v>-573.6673398961882</v>
      </c>
      <c r="AN13">
        <f t="shared" si="9"/>
        <v>0</v>
      </c>
      <c r="AO13">
        <f t="shared" si="9"/>
        <v>0</v>
      </c>
      <c r="AP13">
        <f t="shared" si="9"/>
        <v>-22.240070937424935</v>
      </c>
      <c r="AQ13">
        <f t="shared" si="9"/>
        <v>-316.09517943281566</v>
      </c>
      <c r="AR13">
        <f t="shared" si="9"/>
        <v>-338.3352503702406</v>
      </c>
      <c r="AS13">
        <f t="shared" si="9"/>
        <v>47.832320545884926</v>
      </c>
      <c r="AT13">
        <f t="shared" si="9"/>
        <v>0.66425145751860393</v>
      </c>
      <c r="AU13">
        <f t="shared" si="9"/>
        <v>-289.83867836683709</v>
      </c>
      <c r="AW13">
        <v>10</v>
      </c>
      <c r="AX13">
        <f>IF(Z13&gt;0, (R13*SUMPRODUCT(K13:$K$98, X13:$X$98)-K13*$AZ$3)/Z13, 0)</f>
        <v>639.14681075728163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2.8498989999999999E-3</v>
      </c>
      <c r="Q14" s="4">
        <f t="shared" si="21"/>
        <v>50</v>
      </c>
      <c r="R14">
        <f t="shared" si="0"/>
        <v>250000</v>
      </c>
      <c r="S14">
        <f t="shared" si="1"/>
        <v>542.42742753347841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562.6917848189878</v>
      </c>
      <c r="AC14">
        <f t="shared" si="2"/>
        <v>471.40565056880587</v>
      </c>
      <c r="AE14">
        <f t="shared" si="3"/>
        <v>0</v>
      </c>
      <c r="AF14">
        <f t="shared" si="4"/>
        <v>0</v>
      </c>
      <c r="AG14">
        <f t="shared" si="4"/>
        <v>-43.453338330657225</v>
      </c>
      <c r="AH14">
        <f t="shared" si="5"/>
        <v>-627.24820333681805</v>
      </c>
      <c r="AI14">
        <f t="shared" si="6"/>
        <v>-670.70154166747523</v>
      </c>
      <c r="AJ14">
        <f t="shared" si="7"/>
        <v>91.286134250181931</v>
      </c>
      <c r="AK14">
        <f t="shared" si="22"/>
        <v>1.012845212674178</v>
      </c>
      <c r="AL14">
        <f t="shared" si="8"/>
        <v>-578.40256220461913</v>
      </c>
      <c r="AN14">
        <f t="shared" si="9"/>
        <v>0</v>
      </c>
      <c r="AO14">
        <f t="shared" si="9"/>
        <v>0</v>
      </c>
      <c r="AP14">
        <f t="shared" si="9"/>
        <v>-20.87306357874709</v>
      </c>
      <c r="AQ14">
        <f t="shared" si="9"/>
        <v>-301.30231947374205</v>
      </c>
      <c r="AR14">
        <f t="shared" si="9"/>
        <v>-322.17538305248911</v>
      </c>
      <c r="AS14">
        <f t="shared" si="9"/>
        <v>43.849825059764754</v>
      </c>
      <c r="AT14">
        <f t="shared" si="9"/>
        <v>0.48652608365102745</v>
      </c>
      <c r="AU14">
        <f t="shared" si="9"/>
        <v>-277.83903190907336</v>
      </c>
      <c r="AW14">
        <v>11</v>
      </c>
      <c r="AX14">
        <f>IF(Z14&gt;0, (R14*SUMPRODUCT(K14:$K$98, X14:$X$98)-K14*$AZ$3)/Z14, 0)</f>
        <v>542.42742753347841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2.8964780000000001E-3</v>
      </c>
      <c r="Q15" s="4">
        <f t="shared" si="21"/>
        <v>50</v>
      </c>
      <c r="R15">
        <f t="shared" si="0"/>
        <v>250000</v>
      </c>
      <c r="S15">
        <f t="shared" si="1"/>
        <v>457.93543864719379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471.40565056880587</v>
      </c>
      <c r="AC15">
        <f t="shared" si="2"/>
        <v>392.84397618014282</v>
      </c>
      <c r="AE15">
        <f t="shared" si="3"/>
        <v>0</v>
      </c>
      <c r="AF15">
        <f t="shared" si="4"/>
        <v>0</v>
      </c>
      <c r="AG15">
        <f t="shared" si="4"/>
        <v>-42.892943308849347</v>
      </c>
      <c r="AH15">
        <f t="shared" si="5"/>
        <v>-629.30819250652701</v>
      </c>
      <c r="AI15">
        <f t="shared" si="6"/>
        <v>-672.20113581537635</v>
      </c>
      <c r="AJ15">
        <f t="shared" si="7"/>
        <v>78.56167438866305</v>
      </c>
      <c r="AK15">
        <f t="shared" si="22"/>
        <v>1.9327631673321042</v>
      </c>
      <c r="AL15">
        <f t="shared" si="8"/>
        <v>-591.70669825938114</v>
      </c>
      <c r="AN15">
        <f t="shared" si="9"/>
        <v>0</v>
      </c>
      <c r="AO15">
        <f t="shared" si="9"/>
        <v>0</v>
      </c>
      <c r="AP15">
        <f t="shared" si="9"/>
        <v>-19.546413597866593</v>
      </c>
      <c r="AQ15">
        <f t="shared" si="9"/>
        <v>-286.77720068514475</v>
      </c>
      <c r="AR15">
        <f t="shared" si="9"/>
        <v>-306.32361428301135</v>
      </c>
      <c r="AS15">
        <f t="shared" si="9"/>
        <v>35.800736953039028</v>
      </c>
      <c r="AT15">
        <f t="shared" si="9"/>
        <v>0.88076465127077797</v>
      </c>
      <c r="AU15">
        <f t="shared" si="9"/>
        <v>-269.64211267870155</v>
      </c>
      <c r="AW15">
        <v>12</v>
      </c>
      <c r="AX15">
        <f>IF(Z15&gt;0, (R15*SUMPRODUCT(K15:$K$98, X15:$X$98)-K15*$AZ$3)/Z15, 0)</f>
        <v>457.93543864719379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2.9506620000000002E-3</v>
      </c>
      <c r="Q16" s="4">
        <f t="shared" si="21"/>
        <v>50</v>
      </c>
      <c r="R16">
        <f t="shared" si="0"/>
        <v>250000</v>
      </c>
      <c r="S16">
        <f t="shared" si="1"/>
        <v>387.90756659264946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392.84397618014282</v>
      </c>
      <c r="AC16">
        <f t="shared" si="2"/>
        <v>328.4603541738411</v>
      </c>
      <c r="AE16">
        <f t="shared" si="3"/>
        <v>0</v>
      </c>
      <c r="AF16">
        <f t="shared" si="4"/>
        <v>0</v>
      </c>
      <c r="AG16">
        <f t="shared" si="4"/>
        <v>-42.337451297871276</v>
      </c>
      <c r="AH16">
        <f t="shared" si="5"/>
        <v>-632.81288944788025</v>
      </c>
      <c r="AI16">
        <f t="shared" si="6"/>
        <v>-675.15034074575158</v>
      </c>
      <c r="AJ16">
        <f t="shared" si="7"/>
        <v>64.383622006301721</v>
      </c>
      <c r="AK16">
        <f t="shared" si="22"/>
        <v>2.789192230879014</v>
      </c>
      <c r="AL16">
        <f t="shared" si="8"/>
        <v>-607.9775265085708</v>
      </c>
      <c r="AN16">
        <f t="shared" si="9"/>
        <v>0</v>
      </c>
      <c r="AO16">
        <f t="shared" si="9"/>
        <v>0</v>
      </c>
      <c r="AP16">
        <f t="shared" si="9"/>
        <v>-18.251134804700047</v>
      </c>
      <c r="AQ16">
        <f t="shared" si="9"/>
        <v>-272.79755860140125</v>
      </c>
      <c r="AR16">
        <f t="shared" si="9"/>
        <v>-291.04869340610128</v>
      </c>
      <c r="AS16">
        <f t="shared" si="9"/>
        <v>27.754957571358286</v>
      </c>
      <c r="AT16">
        <f t="shared" si="9"/>
        <v>1.2023851658863198</v>
      </c>
      <c r="AU16">
        <f t="shared" si="9"/>
        <v>-262.09135066885665</v>
      </c>
      <c r="AW16">
        <v>13</v>
      </c>
      <c r="AX16">
        <f>IF(Z16&gt;0, (R16*SUMPRODUCT(K16:$K$98, X16:$X$98)-K16*$AZ$3)/Z16, 0)</f>
        <v>387.90756659264946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3.0134020000000001E-3</v>
      </c>
      <c r="Q17" s="4">
        <f t="shared" si="21"/>
        <v>50</v>
      </c>
      <c r="R17">
        <f t="shared" si="0"/>
        <v>250000</v>
      </c>
      <c r="S17">
        <f t="shared" si="1"/>
        <v>346.10319832808165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328.4603541738411</v>
      </c>
      <c r="AC17">
        <f t="shared" si="2"/>
        <v>289.24880534196473</v>
      </c>
      <c r="AE17">
        <f t="shared" si="3"/>
        <v>0</v>
      </c>
      <c r="AF17">
        <f t="shared" si="4"/>
        <v>0</v>
      </c>
      <c r="AG17">
        <f t="shared" si="4"/>
        <v>-41.786497024476652</v>
      </c>
      <c r="AH17">
        <f t="shared" si="5"/>
        <v>-637.89880207953956</v>
      </c>
      <c r="AI17">
        <f t="shared" si="6"/>
        <v>-679.68529910401617</v>
      </c>
      <c r="AJ17">
        <f t="shared" si="7"/>
        <v>39.211548831876371</v>
      </c>
      <c r="AK17">
        <f t="shared" si="22"/>
        <v>4.5327528875990071</v>
      </c>
      <c r="AL17">
        <f t="shared" si="8"/>
        <v>-635.94099738454076</v>
      </c>
      <c r="AN17">
        <f t="shared" si="9"/>
        <v>0</v>
      </c>
      <c r="AO17">
        <f t="shared" si="9"/>
        <v>0</v>
      </c>
      <c r="AP17">
        <f t="shared" si="9"/>
        <v>-16.933282055396024</v>
      </c>
      <c r="AQ17">
        <f t="shared" si="9"/>
        <v>-258.49786671720591</v>
      </c>
      <c r="AR17">
        <f t="shared" si="9"/>
        <v>-275.43114877260189</v>
      </c>
      <c r="AS17">
        <f t="shared" si="9"/>
        <v>15.889827180540337</v>
      </c>
      <c r="AT17">
        <f t="shared" si="9"/>
        <v>1.8368226244991415</v>
      </c>
      <c r="AU17">
        <f t="shared" si="9"/>
        <v>-257.70449896756242</v>
      </c>
      <c r="AW17">
        <v>14</v>
      </c>
      <c r="AX17">
        <f>IF(Z17&gt;0, (R17*SUMPRODUCT(K17:$K$98, X17:$X$98)-K17*$AZ$3)/Z17, 0)</f>
        <v>346.10319832808165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3.0789929999999999E-3</v>
      </c>
      <c r="Q18" s="4">
        <f t="shared" si="21"/>
        <v>50</v>
      </c>
      <c r="R18">
        <f t="shared" si="0"/>
        <v>250000</v>
      </c>
      <c r="S18">
        <f t="shared" si="1"/>
        <v>333.87402702128378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289.24880534196473</v>
      </c>
      <c r="AC18">
        <f t="shared" si="2"/>
        <v>275.37910866402444</v>
      </c>
      <c r="AE18">
        <f t="shared" si="3"/>
        <v>0</v>
      </c>
      <c r="AF18">
        <f t="shared" si="4"/>
        <v>0</v>
      </c>
      <c r="AG18">
        <f t="shared" si="4"/>
        <v>-41.239971722398998</v>
      </c>
      <c r="AH18">
        <f t="shared" si="5"/>
        <v>-643.30165916442229</v>
      </c>
      <c r="AI18">
        <f t="shared" si="6"/>
        <v>-684.54163088682128</v>
      </c>
      <c r="AJ18">
        <f t="shared" si="7"/>
        <v>13.869696677940283</v>
      </c>
      <c r="AK18">
        <f t="shared" si="22"/>
        <v>6.2477741953864383</v>
      </c>
      <c r="AL18">
        <f t="shared" si="8"/>
        <v>-664.42416001349454</v>
      </c>
      <c r="AN18">
        <f t="shared" si="9"/>
        <v>0</v>
      </c>
      <c r="AO18">
        <f t="shared" si="9"/>
        <v>0</v>
      </c>
      <c r="AP18">
        <f t="shared" si="9"/>
        <v>-15.595195761409547</v>
      </c>
      <c r="AQ18">
        <f t="shared" si="9"/>
        <v>-243.26920919928133</v>
      </c>
      <c r="AR18">
        <f t="shared" si="9"/>
        <v>-258.86440496069088</v>
      </c>
      <c r="AS18">
        <f t="shared" si="9"/>
        <v>5.244926846697358</v>
      </c>
      <c r="AT18">
        <f t="shared" si="9"/>
        <v>2.3626413302609937</v>
      </c>
      <c r="AU18">
        <f t="shared" si="9"/>
        <v>-251.25683678373252</v>
      </c>
      <c r="AW18">
        <v>15</v>
      </c>
      <c r="AX18">
        <f>IF(Z18&gt;0, (R18*SUMPRODUCT(K18:$K$98, X18:$X$98)-K18*$AZ$3)/Z18, 0)</f>
        <v>333.87402702128378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3.1512390000000001E-3</v>
      </c>
      <c r="Q19" s="4">
        <f t="shared" si="21"/>
        <v>50</v>
      </c>
      <c r="R19">
        <f t="shared" si="0"/>
        <v>250000</v>
      </c>
      <c r="S19">
        <f t="shared" si="1"/>
        <v>322.46894182954037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275.37910866402444</v>
      </c>
      <c r="AC19">
        <f t="shared" si="2"/>
        <v>262.47433686733484</v>
      </c>
      <c r="AE19">
        <f t="shared" si="3"/>
        <v>0</v>
      </c>
      <c r="AF19">
        <f t="shared" si="4"/>
        <v>0</v>
      </c>
      <c r="AG19">
        <f t="shared" si="4"/>
        <v>-40.697614997924489</v>
      </c>
      <c r="AH19">
        <f t="shared" si="5"/>
        <v>-649.78503625260453</v>
      </c>
      <c r="AI19">
        <f t="shared" si="6"/>
        <v>-690.48265125052899</v>
      </c>
      <c r="AJ19">
        <f t="shared" si="7"/>
        <v>12.904771796689602</v>
      </c>
      <c r="AK19">
        <f t="shared" si="22"/>
        <v>6.1409541232077451</v>
      </c>
      <c r="AL19">
        <f t="shared" si="8"/>
        <v>-671.43692533063165</v>
      </c>
      <c r="AN19">
        <f t="shared" si="9"/>
        <v>0</v>
      </c>
      <c r="AO19">
        <f t="shared" si="9"/>
        <v>0</v>
      </c>
      <c r="AP19">
        <f t="shared" si="9"/>
        <v>-14.35241967238596</v>
      </c>
      <c r="AQ19">
        <f t="shared" si="9"/>
        <v>-229.1531712020352</v>
      </c>
      <c r="AR19">
        <f t="shared" si="9"/>
        <v>-243.50559087442113</v>
      </c>
      <c r="AS19">
        <f t="shared" si="9"/>
        <v>4.5509964309187403</v>
      </c>
      <c r="AT19">
        <f t="shared" si="9"/>
        <v>2.1656686950731974</v>
      </c>
      <c r="AU19">
        <f t="shared" si="9"/>
        <v>-236.78892574842919</v>
      </c>
      <c r="AW19">
        <v>16</v>
      </c>
      <c r="AX19">
        <f>IF(Z19&gt;0, (R19*SUMPRODUCT(K19:$K$98, X19:$X$98)-K19*$AZ$3)/Z19, 0)</f>
        <v>322.46894182954037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3.229188E-3</v>
      </c>
      <c r="Q20" s="4">
        <f t="shared" si="21"/>
        <v>50</v>
      </c>
      <c r="R20">
        <f t="shared" si="0"/>
        <v>250000</v>
      </c>
      <c r="S20">
        <f t="shared" si="1"/>
        <v>245.80003309234701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262.47433686733484</v>
      </c>
      <c r="AC20">
        <f t="shared" si="2"/>
        <v>197.42274520685351</v>
      </c>
      <c r="AE20">
        <f t="shared" si="3"/>
        <v>0</v>
      </c>
      <c r="AF20">
        <f t="shared" si="4"/>
        <v>0</v>
      </c>
      <c r="AG20">
        <f t="shared" si="4"/>
        <v>-40.159218597965328</v>
      </c>
      <c r="AH20">
        <f t="shared" si="5"/>
        <v>-657.10124989958899</v>
      </c>
      <c r="AI20">
        <f t="shared" si="6"/>
        <v>-697.26046849755437</v>
      </c>
      <c r="AJ20">
        <f t="shared" si="7"/>
        <v>65.051591660481336</v>
      </c>
      <c r="AK20">
        <f t="shared" si="22"/>
        <v>1.1286396485295398</v>
      </c>
      <c r="AL20">
        <f t="shared" si="8"/>
        <v>-631.08023718854349</v>
      </c>
      <c r="AN20">
        <f t="shared" si="9"/>
        <v>0</v>
      </c>
      <c r="AO20">
        <f t="shared" si="9"/>
        <v>0</v>
      </c>
      <c r="AP20">
        <f t="shared" si="9"/>
        <v>-13.433129862738374</v>
      </c>
      <c r="AQ20">
        <f t="shared" si="9"/>
        <v>-219.79826129674987</v>
      </c>
      <c r="AR20">
        <f t="shared" si="9"/>
        <v>-233.23139115948825</v>
      </c>
      <c r="AS20">
        <f t="shared" si="9"/>
        <v>21.759548842350931</v>
      </c>
      <c r="AT20">
        <f t="shared" si="9"/>
        <v>0.37752634379446931</v>
      </c>
      <c r="AU20">
        <f t="shared" si="9"/>
        <v>-211.09431597334287</v>
      </c>
      <c r="AW20">
        <v>17</v>
      </c>
      <c r="AX20">
        <f>IF(Z20&gt;0, (R20*SUMPRODUCT(K20:$K$98, X20:$X$98)-K20*$AZ$3)/Z20, 0)</f>
        <v>245.80003309234701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3.318545E-3</v>
      </c>
      <c r="Q21" s="4">
        <f t="shared" si="21"/>
        <v>50</v>
      </c>
      <c r="R21">
        <f t="shared" si="0"/>
        <v>250000</v>
      </c>
      <c r="S21">
        <f t="shared" si="1"/>
        <v>158.88529303270622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197.42274520685351</v>
      </c>
      <c r="AC21">
        <f t="shared" si="2"/>
        <v>125.91454904183273</v>
      </c>
      <c r="AE21">
        <f t="shared" si="3"/>
        <v>0</v>
      </c>
      <c r="AF21">
        <f t="shared" si="4"/>
        <v>0</v>
      </c>
      <c r="AG21">
        <f t="shared" si="4"/>
        <v>-39.624356237903491</v>
      </c>
      <c r="AH21">
        <f t="shared" si="5"/>
        <v>-666.35087041092424</v>
      </c>
      <c r="AI21">
        <f t="shared" si="6"/>
        <v>-705.97522664882774</v>
      </c>
      <c r="AJ21">
        <f t="shared" si="7"/>
        <v>71.508196165020777</v>
      </c>
      <c r="AK21">
        <f t="shared" si="22"/>
        <v>0.31587639233096565</v>
      </c>
      <c r="AL21">
        <f t="shared" si="8"/>
        <v>-634.15115409147597</v>
      </c>
      <c r="AN21">
        <f t="shared" si="9"/>
        <v>0</v>
      </c>
      <c r="AO21">
        <f t="shared" si="9"/>
        <v>0</v>
      </c>
      <c r="AP21">
        <f t="shared" si="9"/>
        <v>-12.603860895940139</v>
      </c>
      <c r="AQ21">
        <f t="shared" si="9"/>
        <v>-211.95533444437581</v>
      </c>
      <c r="AR21">
        <f t="shared" si="9"/>
        <v>-224.55919534031597</v>
      </c>
      <c r="AS21">
        <f t="shared" si="9"/>
        <v>22.745589908698246</v>
      </c>
      <c r="AT21">
        <f t="shared" si="9"/>
        <v>0.10047512407135452</v>
      </c>
      <c r="AU21">
        <f t="shared" si="9"/>
        <v>-201.71313030754635</v>
      </c>
      <c r="AW21">
        <v>18</v>
      </c>
      <c r="AX21">
        <f>IF(Z21&gt;0, (R21*SUMPRODUCT(K21:$K$98, X21:$X$98)-K21*$AZ$3)/Z21, 0)</f>
        <v>158.88529303270622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3.4212090000000001E-3</v>
      </c>
      <c r="Q22" s="4">
        <f t="shared" si="21"/>
        <v>50</v>
      </c>
      <c r="R22">
        <f t="shared" si="0"/>
        <v>250000</v>
      </c>
      <c r="S22">
        <f t="shared" si="1"/>
        <v>133.62535626223269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125.91454904183273</v>
      </c>
      <c r="AC22">
        <f t="shared" si="2"/>
        <v>104.47511700614632</v>
      </c>
      <c r="AE22">
        <f t="shared" si="3"/>
        <v>0</v>
      </c>
      <c r="AF22">
        <f t="shared" si="4"/>
        <v>0</v>
      </c>
      <c r="AG22">
        <f t="shared" si="4"/>
        <v>-39.092549471344135</v>
      </c>
      <c r="AH22">
        <f t="shared" si="5"/>
        <v>-677.81602090160789</v>
      </c>
      <c r="AI22">
        <f t="shared" si="6"/>
        <v>-716.908570372952</v>
      </c>
      <c r="AJ22">
        <f t="shared" si="7"/>
        <v>21.439432035686409</v>
      </c>
      <c r="AK22">
        <f t="shared" si="22"/>
        <v>2.6442055298784877</v>
      </c>
      <c r="AL22">
        <f t="shared" si="8"/>
        <v>-692.82493280738709</v>
      </c>
      <c r="AN22">
        <f t="shared" si="9"/>
        <v>0</v>
      </c>
      <c r="AO22">
        <f t="shared" si="9"/>
        <v>0</v>
      </c>
      <c r="AP22">
        <f t="shared" si="9"/>
        <v>-11.61036586801942</v>
      </c>
      <c r="AQ22">
        <f t="shared" si="9"/>
        <v>-201.30925458421322</v>
      </c>
      <c r="AR22">
        <f t="shared" si="9"/>
        <v>-212.91962045223264</v>
      </c>
      <c r="AS22">
        <f t="shared" si="9"/>
        <v>6.3674447766401174</v>
      </c>
      <c r="AT22">
        <f t="shared" si="9"/>
        <v>0.78532083599800639</v>
      </c>
      <c r="AU22">
        <f t="shared" si="9"/>
        <v>-205.76685483959452</v>
      </c>
      <c r="AW22">
        <v>19</v>
      </c>
      <c r="AX22">
        <f>IF(Z22&gt;0, (R22*SUMPRODUCT(K22:$K$98, X22:$X$98)-K22*$AZ$3)/Z22, 0)</f>
        <v>133.62535626223269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3.53338E-3</v>
      </c>
      <c r="Q23" s="4">
        <f t="shared" si="21"/>
        <v>50</v>
      </c>
      <c r="R23">
        <f t="shared" si="0"/>
        <v>250000</v>
      </c>
      <c r="S23">
        <f t="shared" si="1"/>
        <v>247.20880252460719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104.47511700614632</v>
      </c>
      <c r="AC23">
        <f t="shared" si="2"/>
        <v>190.66470911512306</v>
      </c>
      <c r="AE23">
        <f t="shared" si="3"/>
        <v>0</v>
      </c>
      <c r="AF23">
        <f t="shared" si="4"/>
        <v>0</v>
      </c>
      <c r="AG23">
        <f t="shared" si="4"/>
        <v>-38.56349514417964</v>
      </c>
      <c r="AH23">
        <f t="shared" si="5"/>
        <v>-690.64416225528976</v>
      </c>
      <c r="AI23">
        <f t="shared" si="6"/>
        <v>-729.20765739946944</v>
      </c>
      <c r="AJ23">
        <f t="shared" si="7"/>
        <v>-86.18959210897674</v>
      </c>
      <c r="AK23">
        <f t="shared" si="22"/>
        <v>7.3132581904302434</v>
      </c>
      <c r="AL23">
        <f t="shared" si="8"/>
        <v>-808.08399131801593</v>
      </c>
      <c r="AN23">
        <f t="shared" si="9"/>
        <v>0</v>
      </c>
      <c r="AO23">
        <f t="shared" si="9"/>
        <v>0</v>
      </c>
      <c r="AP23">
        <f t="shared" si="9"/>
        <v>-10.226105691775434</v>
      </c>
      <c r="AQ23">
        <f t="shared" si="9"/>
        <v>-183.14211853010028</v>
      </c>
      <c r="AR23">
        <f t="shared" si="9"/>
        <v>-193.36822422187572</v>
      </c>
      <c r="AS23">
        <f t="shared" si="9"/>
        <v>-22.855394075203183</v>
      </c>
      <c r="AT23">
        <f t="shared" si="9"/>
        <v>1.9392990943112021</v>
      </c>
      <c r="AU23">
        <f t="shared" si="9"/>
        <v>-214.2843192027677</v>
      </c>
      <c r="AW23">
        <v>20</v>
      </c>
      <c r="AX23">
        <f>IF(Z23&gt;0, (R23*SUMPRODUCT(K23:$K$98, X23:$X$98)-K23*$AZ$3)/Z23, 0)</f>
        <v>247.20880252460719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3.6617109999999998E-3</v>
      </c>
      <c r="Q24" s="4">
        <f t="shared" si="21"/>
        <v>50</v>
      </c>
      <c r="R24">
        <f t="shared" si="0"/>
        <v>250000</v>
      </c>
      <c r="S24">
        <f t="shared" si="1"/>
        <v>347.32025137215794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190.66470911512306</v>
      </c>
      <c r="AC24">
        <f t="shared" si="2"/>
        <v>264.21798941822999</v>
      </c>
      <c r="AE24">
        <f t="shared" si="3"/>
        <v>0</v>
      </c>
      <c r="AF24">
        <f t="shared" si="4"/>
        <v>0</v>
      </c>
      <c r="AG24">
        <f t="shared" si="4"/>
        <v>-38.036651818369947</v>
      </c>
      <c r="AH24">
        <f t="shared" si="5"/>
        <v>-706.04187183944578</v>
      </c>
      <c r="AI24">
        <f t="shared" si="6"/>
        <v>-744.07852365781571</v>
      </c>
      <c r="AJ24">
        <f t="shared" si="7"/>
        <v>-73.553280303106931</v>
      </c>
      <c r="AK24">
        <f t="shared" si="22"/>
        <v>13.346529638058616</v>
      </c>
      <c r="AL24">
        <f t="shared" si="8"/>
        <v>-804.28527432286398</v>
      </c>
      <c r="AN24">
        <f t="shared" si="9"/>
        <v>0</v>
      </c>
      <c r="AO24">
        <f t="shared" si="9"/>
        <v>0</v>
      </c>
      <c r="AP24">
        <f t="shared" si="9"/>
        <v>-9.0057139206776249</v>
      </c>
      <c r="AQ24">
        <f t="shared" si="9"/>
        <v>-167.16537365507457</v>
      </c>
      <c r="AR24">
        <f t="shared" si="9"/>
        <v>-176.17108757575221</v>
      </c>
      <c r="AS24">
        <f t="shared" si="9"/>
        <v>-17.414776765847851</v>
      </c>
      <c r="AT24">
        <f t="shared" si="9"/>
        <v>3.1599791781923434</v>
      </c>
      <c r="AU24">
        <f t="shared" si="9"/>
        <v>-190.42588516340768</v>
      </c>
      <c r="AW24">
        <v>21</v>
      </c>
      <c r="AX24">
        <f>IF(Z24&gt;0, (R24*SUMPRODUCT(K24:$K$98, X24:$X$98)-K24*$AZ$3)/Z24, 0)</f>
        <v>347.32025137215794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3.8071530000000002E-3</v>
      </c>
      <c r="Q25" s="4">
        <f t="shared" si="21"/>
        <v>50</v>
      </c>
      <c r="R25">
        <f t="shared" si="0"/>
        <v>250000</v>
      </c>
      <c r="S25">
        <f t="shared" si="1"/>
        <v>434.86019319045869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264.21798941822999</v>
      </c>
      <c r="AC25">
        <f t="shared" si="2"/>
        <v>326.24493614994731</v>
      </c>
      <c r="AE25">
        <f t="shared" si="3"/>
        <v>0</v>
      </c>
      <c r="AF25">
        <f t="shared" si="4"/>
        <v>0</v>
      </c>
      <c r="AG25">
        <f t="shared" si="4"/>
        <v>-37.511473947105983</v>
      </c>
      <c r="AH25">
        <f t="shared" si="5"/>
        <v>-724.05676540131299</v>
      </c>
      <c r="AI25">
        <f t="shared" si="6"/>
        <v>-761.56823934841896</v>
      </c>
      <c r="AJ25">
        <f t="shared" si="7"/>
        <v>-62.026946731717317</v>
      </c>
      <c r="AK25">
        <f t="shared" si="22"/>
        <v>18.4952592592761</v>
      </c>
      <c r="AL25">
        <f t="shared" si="8"/>
        <v>-805.09992682086022</v>
      </c>
      <c r="AN25">
        <f t="shared" si="9"/>
        <v>0</v>
      </c>
      <c r="AO25">
        <f t="shared" si="9"/>
        <v>0</v>
      </c>
      <c r="AP25">
        <f t="shared" si="9"/>
        <v>-7.9297952238398199</v>
      </c>
      <c r="AQ25">
        <f t="shared" si="9"/>
        <v>-153.06308379575705</v>
      </c>
      <c r="AR25">
        <f t="shared" si="9"/>
        <v>-160.99287901959687</v>
      </c>
      <c r="AS25">
        <f t="shared" si="9"/>
        <v>-13.112280968647088</v>
      </c>
      <c r="AT25">
        <f t="shared" si="9"/>
        <v>3.9098335283943686</v>
      </c>
      <c r="AU25">
        <f t="shared" si="9"/>
        <v>-170.19532645984958</v>
      </c>
      <c r="AW25">
        <v>22</v>
      </c>
      <c r="AX25">
        <f>IF(Z25&gt;0, (R25*SUMPRODUCT(K25:$K$98, X25:$X$98)-K25*$AZ$3)/Z25, 0)</f>
        <v>434.86019319045869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3.9582979999999999E-3</v>
      </c>
      <c r="Q26" s="4">
        <f t="shared" si="21"/>
        <v>50</v>
      </c>
      <c r="R26">
        <f t="shared" si="0"/>
        <v>250000</v>
      </c>
      <c r="S26">
        <f t="shared" si="1"/>
        <v>510.73199796535209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326.24493614994731</v>
      </c>
      <c r="AC26">
        <f t="shared" si="2"/>
        <v>377.81785269953934</v>
      </c>
      <c r="AE26">
        <f t="shared" si="3"/>
        <v>0</v>
      </c>
      <c r="AF26">
        <f t="shared" si="4"/>
        <v>0</v>
      </c>
      <c r="AG26">
        <f t="shared" si="4"/>
        <v>-36.987877615333041</v>
      </c>
      <c r="AH26">
        <f t="shared" si="5"/>
        <v>-742.40796150940855</v>
      </c>
      <c r="AI26">
        <f t="shared" si="6"/>
        <v>-779.39583912474154</v>
      </c>
      <c r="AJ26">
        <f t="shared" si="7"/>
        <v>-51.572916549592037</v>
      </c>
      <c r="AK26">
        <f t="shared" si="22"/>
        <v>22.837145530496315</v>
      </c>
      <c r="AL26">
        <f t="shared" si="8"/>
        <v>-808.13161014383729</v>
      </c>
      <c r="AN26">
        <f t="shared" si="9"/>
        <v>0</v>
      </c>
      <c r="AO26">
        <f t="shared" si="9"/>
        <v>0</v>
      </c>
      <c r="AP26">
        <f t="shared" si="9"/>
        <v>-6.9813471241307914</v>
      </c>
      <c r="AQ26">
        <f t="shared" si="9"/>
        <v>-140.12719899524424</v>
      </c>
      <c r="AR26">
        <f t="shared" si="9"/>
        <v>-147.10854611937501</v>
      </c>
      <c r="AS26">
        <f t="shared" si="9"/>
        <v>-9.7342279646582472</v>
      </c>
      <c r="AT26">
        <f t="shared" si="9"/>
        <v>4.3104403537497014</v>
      </c>
      <c r="AU26">
        <f t="shared" si="9"/>
        <v>-152.53233373028357</v>
      </c>
      <c r="AW26">
        <v>23</v>
      </c>
      <c r="AX26">
        <f>IF(Z26&gt;0, (R26*SUMPRODUCT(K26:$K$98, X26:$X$98)-K26*$AZ$3)/Z26, 0)</f>
        <v>510.73199796535209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4.120851E-3</v>
      </c>
      <c r="Q27" s="4">
        <f t="shared" si="21"/>
        <v>50</v>
      </c>
      <c r="R27">
        <f t="shared" si="0"/>
        <v>250000</v>
      </c>
      <c r="S27">
        <f t="shared" si="1"/>
        <v>576.43591483861678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377.81785269953934</v>
      </c>
      <c r="AC27">
        <f t="shared" si="2"/>
        <v>420.40136829835683</v>
      </c>
      <c r="AE27">
        <f t="shared" si="3"/>
        <v>0</v>
      </c>
      <c r="AF27">
        <f t="shared" si="4"/>
        <v>0</v>
      </c>
      <c r="AG27">
        <f t="shared" si="4"/>
        <v>-36.465577306720689</v>
      </c>
      <c r="AH27">
        <f t="shared" si="5"/>
        <v>-762.10766229511398</v>
      </c>
      <c r="AI27">
        <f t="shared" si="6"/>
        <v>-798.57323960183464</v>
      </c>
      <c r="AJ27">
        <f t="shared" si="7"/>
        <v>-42.583515598817485</v>
      </c>
      <c r="AK27">
        <f t="shared" si="22"/>
        <v>26.447249688967755</v>
      </c>
      <c r="AL27">
        <f t="shared" si="8"/>
        <v>-814.70950551168437</v>
      </c>
      <c r="AN27">
        <f t="shared" si="9"/>
        <v>0</v>
      </c>
      <c r="AO27">
        <f t="shared" si="9"/>
        <v>0</v>
      </c>
      <c r="AP27">
        <f t="shared" si="9"/>
        <v>-6.1453255014389834</v>
      </c>
      <c r="AQ27">
        <f t="shared" si="9"/>
        <v>-128.43344320456026</v>
      </c>
      <c r="AR27">
        <f t="shared" si="9"/>
        <v>-134.57876870599924</v>
      </c>
      <c r="AS27">
        <f t="shared" si="9"/>
        <v>-7.1763450266865201</v>
      </c>
      <c r="AT27">
        <f t="shared" si="9"/>
        <v>4.4569967064962297</v>
      </c>
      <c r="AU27">
        <f t="shared" si="9"/>
        <v>-137.29811702618952</v>
      </c>
      <c r="AW27">
        <v>24</v>
      </c>
      <c r="AX27">
        <f>IF(Z27&gt;0, (R27*SUMPRODUCT(K27:$K$98, X27:$X$98)-K27*$AZ$3)/Z27, 0)</f>
        <v>576.43591483861678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4.2986129999999997E-3</v>
      </c>
      <c r="Q28" s="4">
        <f t="shared" si="21"/>
        <v>50</v>
      </c>
      <c r="R28">
        <f t="shared" si="0"/>
        <v>250000</v>
      </c>
      <c r="S28">
        <f t="shared" si="1"/>
        <v>633.06857560272385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420.40136829835683</v>
      </c>
      <c r="AC28">
        <f t="shared" si="2"/>
        <v>455.10249169563735</v>
      </c>
      <c r="AE28">
        <f t="shared" si="3"/>
        <v>0</v>
      </c>
      <c r="AF28">
        <f t="shared" si="4"/>
        <v>0</v>
      </c>
      <c r="AG28">
        <f t="shared" si="4"/>
        <v>-35.944170128990308</v>
      </c>
      <c r="AH28">
        <f t="shared" si="5"/>
        <v>-783.75702331587263</v>
      </c>
      <c r="AI28">
        <f t="shared" si="6"/>
        <v>-819.70119344486295</v>
      </c>
      <c r="AJ28">
        <f t="shared" si="7"/>
        <v>-34.701123397280526</v>
      </c>
      <c r="AK28">
        <f t="shared" si="22"/>
        <v>29.428095780884981</v>
      </c>
      <c r="AL28">
        <f t="shared" si="8"/>
        <v>-824.9742210612585</v>
      </c>
      <c r="AN28">
        <f t="shared" si="9"/>
        <v>0</v>
      </c>
      <c r="AO28">
        <f t="shared" si="9"/>
        <v>0</v>
      </c>
      <c r="AP28">
        <f t="shared" si="9"/>
        <v>-5.4084427413704255</v>
      </c>
      <c r="AQ28">
        <f t="shared" si="9"/>
        <v>-117.93025040052291</v>
      </c>
      <c r="AR28">
        <f t="shared" si="9"/>
        <v>-123.33869314189333</v>
      </c>
      <c r="AS28">
        <f t="shared" si="9"/>
        <v>-5.221404146539224</v>
      </c>
      <c r="AT28">
        <f t="shared" si="9"/>
        <v>4.427982909253827</v>
      </c>
      <c r="AU28">
        <f t="shared" si="9"/>
        <v>-124.13211437917873</v>
      </c>
      <c r="AW28">
        <v>25</v>
      </c>
      <c r="AX28">
        <f>IF(Z28&gt;0, (R28*SUMPRODUCT(K28:$K$98, X28:$X$98)-K28*$AZ$3)/Z28, 0)</f>
        <v>633.06857560272385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4.5124980000000002E-3</v>
      </c>
      <c r="Q29" s="4">
        <f t="shared" si="21"/>
        <v>50</v>
      </c>
      <c r="R29">
        <f t="shared" si="0"/>
        <v>250000</v>
      </c>
      <c r="S29">
        <f t="shared" si="1"/>
        <v>681.52683962113065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455.10249169563735</v>
      </c>
      <c r="AC29">
        <f t="shared" si="2"/>
        <v>482.82810433247278</v>
      </c>
      <c r="AE29">
        <f t="shared" si="3"/>
        <v>0</v>
      </c>
      <c r="AF29">
        <f t="shared" si="4"/>
        <v>0</v>
      </c>
      <c r="AG29">
        <f t="shared" si="4"/>
        <v>-35.422530431881668</v>
      </c>
      <c r="AH29">
        <f t="shared" si="5"/>
        <v>-810.98997909364243</v>
      </c>
      <c r="AI29">
        <f t="shared" si="6"/>
        <v>-846.41250952552411</v>
      </c>
      <c r="AJ29">
        <f t="shared" si="7"/>
        <v>-27.725612636835422</v>
      </c>
      <c r="AK29">
        <f t="shared" si="22"/>
        <v>31.857174418694619</v>
      </c>
      <c r="AL29">
        <f t="shared" si="8"/>
        <v>-842.28094774366491</v>
      </c>
      <c r="AN29">
        <f t="shared" si="9"/>
        <v>0</v>
      </c>
      <c r="AO29">
        <f t="shared" si="9"/>
        <v>0</v>
      </c>
      <c r="AP29">
        <f t="shared" si="9"/>
        <v>-4.7588863633064031</v>
      </c>
      <c r="AQ29">
        <f t="shared" si="9"/>
        <v>-108.95351363191321</v>
      </c>
      <c r="AR29">
        <f t="shared" si="9"/>
        <v>-113.71239999521961</v>
      </c>
      <c r="AS29">
        <f t="shared" si="9"/>
        <v>-3.7248338355014257</v>
      </c>
      <c r="AT29">
        <f t="shared" si="9"/>
        <v>4.2798939281353334</v>
      </c>
      <c r="AU29">
        <f t="shared" si="9"/>
        <v>-113.1573399025857</v>
      </c>
      <c r="AW29">
        <v>26</v>
      </c>
      <c r="AX29">
        <f>IF(Z29&gt;0, (R29*SUMPRODUCT(K29:$K$98, X29:$X$98)-K29*$AZ$3)/Z29, 0)</f>
        <v>681.52683962113065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4.7406419999999998E-3</v>
      </c>
      <c r="Q30" s="4">
        <f t="shared" si="21"/>
        <v>50</v>
      </c>
      <c r="R30">
        <f t="shared" si="0"/>
        <v>250000</v>
      </c>
      <c r="S30">
        <f t="shared" si="1"/>
        <v>721.94697350406284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482.82810433247278</v>
      </c>
      <c r="AC30">
        <f t="shared" si="2"/>
        <v>503.92446841248648</v>
      </c>
      <c r="AE30">
        <f t="shared" si="3"/>
        <v>0</v>
      </c>
      <c r="AF30">
        <f t="shared" si="4"/>
        <v>0</v>
      </c>
      <c r="AG30">
        <f t="shared" si="4"/>
        <v>-34.900379592051202</v>
      </c>
      <c r="AH30">
        <f t="shared" si="5"/>
        <v>-839.6276775582819</v>
      </c>
      <c r="AI30">
        <f t="shared" si="6"/>
        <v>-874.5280571503331</v>
      </c>
      <c r="AJ30">
        <f t="shared" si="7"/>
        <v>-21.0963640800137</v>
      </c>
      <c r="AK30">
        <f t="shared" si="22"/>
        <v>33.797967303273097</v>
      </c>
      <c r="AL30">
        <f t="shared" si="8"/>
        <v>-861.82645392707366</v>
      </c>
      <c r="AN30">
        <f t="shared" si="9"/>
        <v>0</v>
      </c>
      <c r="AO30">
        <f t="shared" si="9"/>
        <v>0</v>
      </c>
      <c r="AP30">
        <f t="shared" si="9"/>
        <v>-4.1863726099162699</v>
      </c>
      <c r="AQ30">
        <f t="shared" si="9"/>
        <v>-100.7150739603464</v>
      </c>
      <c r="AR30">
        <f t="shared" si="9"/>
        <v>-104.90144657026266</v>
      </c>
      <c r="AS30">
        <f t="shared" si="9"/>
        <v>-2.5305524405673125</v>
      </c>
      <c r="AT30">
        <f t="shared" si="9"/>
        <v>4.0541359791253866</v>
      </c>
      <c r="AU30">
        <f t="shared" si="9"/>
        <v>-103.37786303170459</v>
      </c>
      <c r="AW30">
        <v>27</v>
      </c>
      <c r="AX30">
        <f>IF(Z30&gt;0, (R30*SUMPRODUCT(K30:$K$98, X30:$X$98)-K30*$AZ$3)/Z30, 0)</f>
        <v>721.94697350406284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4.9668849999999999E-3</v>
      </c>
      <c r="Q31" s="4">
        <f t="shared" si="21"/>
        <v>50</v>
      </c>
      <c r="R31">
        <f t="shared" si="0"/>
        <v>250000</v>
      </c>
      <c r="S31">
        <f t="shared" si="1"/>
        <v>755.31576761564179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503.92446841248648</v>
      </c>
      <c r="AC31">
        <f t="shared" si="2"/>
        <v>519.32535669493166</v>
      </c>
      <c r="AE31">
        <f t="shared" si="3"/>
        <v>0</v>
      </c>
      <c r="AF31">
        <f t="shared" si="4"/>
        <v>0</v>
      </c>
      <c r="AG31">
        <f t="shared" si="4"/>
        <v>-34.378029624240625</v>
      </c>
      <c r="AH31">
        <f t="shared" si="5"/>
        <v>-866.73085945032619</v>
      </c>
      <c r="AI31">
        <f t="shared" si="6"/>
        <v>-901.10888907456683</v>
      </c>
      <c r="AJ31">
        <f t="shared" si="7"/>
        <v>-15.40088828244518</v>
      </c>
      <c r="AK31">
        <f t="shared" si="22"/>
        <v>35.274712788874055</v>
      </c>
      <c r="AL31">
        <f t="shared" si="8"/>
        <v>-881.235064568138</v>
      </c>
      <c r="AN31">
        <f t="shared" si="9"/>
        <v>0</v>
      </c>
      <c r="AO31">
        <f t="shared" si="9"/>
        <v>0</v>
      </c>
      <c r="AP31">
        <f t="shared" si="9"/>
        <v>-3.681888975443306</v>
      </c>
      <c r="AQ31">
        <f t="shared" si="9"/>
        <v>-92.826925538410578</v>
      </c>
      <c r="AR31">
        <f t="shared" si="9"/>
        <v>-96.508814513853892</v>
      </c>
      <c r="AS31">
        <f t="shared" si="9"/>
        <v>-1.6494360322263943</v>
      </c>
      <c r="AT31">
        <f t="shared" si="9"/>
        <v>3.7779237946116941</v>
      </c>
      <c r="AU31">
        <f t="shared" si="9"/>
        <v>-94.380326751468587</v>
      </c>
      <c r="AW31">
        <v>28</v>
      </c>
      <c r="AX31">
        <f>IF(Z31&gt;0, (R31*SUMPRODUCT(K31:$K$98, X31:$X$98)-K31*$AZ$3)/Z31, 0)</f>
        <v>755.31576761564179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5.2168930000000002E-3</v>
      </c>
      <c r="Q32" s="4">
        <f t="shared" si="21"/>
        <v>50</v>
      </c>
      <c r="R32">
        <f t="shared" si="0"/>
        <v>250000</v>
      </c>
      <c r="S32">
        <f t="shared" si="1"/>
        <v>783.00829893265211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519.32535669493166</v>
      </c>
      <c r="AC32">
        <f t="shared" si="2"/>
        <v>530.17339744472827</v>
      </c>
      <c r="AE32">
        <f t="shared" si="3"/>
        <v>0</v>
      </c>
      <c r="AF32">
        <f t="shared" si="4"/>
        <v>0</v>
      </c>
      <c r="AG32">
        <f t="shared" si="4"/>
        <v>-33.854902825897724</v>
      </c>
      <c r="AH32">
        <f t="shared" si="5"/>
        <v>-896.73251050246779</v>
      </c>
      <c r="AI32">
        <f t="shared" si="6"/>
        <v>-930.58741332836553</v>
      </c>
      <c r="AJ32">
        <f t="shared" si="7"/>
        <v>-10.84804074979661</v>
      </c>
      <c r="AK32">
        <f t="shared" si="22"/>
        <v>36.352774968645221</v>
      </c>
      <c r="AL32">
        <f t="shared" si="8"/>
        <v>-905.0826791095169</v>
      </c>
      <c r="AN32">
        <f t="shared" si="9"/>
        <v>0</v>
      </c>
      <c r="AO32">
        <f t="shared" si="9"/>
        <v>0</v>
      </c>
      <c r="AP32">
        <f t="shared" si="9"/>
        <v>-3.2373768436304511</v>
      </c>
      <c r="AQ32">
        <f t="shared" si="9"/>
        <v>-85.75009295878283</v>
      </c>
      <c r="AR32">
        <f t="shared" si="9"/>
        <v>-88.987469802413287</v>
      </c>
      <c r="AS32">
        <f t="shared" si="9"/>
        <v>-1.0373444609413027</v>
      </c>
      <c r="AT32">
        <f t="shared" si="9"/>
        <v>3.4762359972031622</v>
      </c>
      <c r="AU32">
        <f t="shared" si="9"/>
        <v>-86.548578266151424</v>
      </c>
      <c r="AW32">
        <v>29</v>
      </c>
      <c r="AX32">
        <f>IF(Z32&gt;0, (R32*SUMPRODUCT(K32:$K$98, X32:$X$98)-K32*$AZ$3)/Z32, 0)</f>
        <v>783.00829893265211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5.4821100000000001E-3</v>
      </c>
      <c r="Q33" s="4">
        <f t="shared" si="21"/>
        <v>50</v>
      </c>
      <c r="R33">
        <f t="shared" si="0"/>
        <v>250000</v>
      </c>
      <c r="S33">
        <f t="shared" si="1"/>
        <v>805.54760678830701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530.17339744472827</v>
      </c>
      <c r="AC33">
        <f t="shared" si="2"/>
        <v>536.99023867184451</v>
      </c>
      <c r="AE33">
        <f t="shared" si="3"/>
        <v>0</v>
      </c>
      <c r="AF33">
        <f t="shared" si="4"/>
        <v>0</v>
      </c>
      <c r="AG33">
        <f t="shared" si="4"/>
        <v>-33.330757496307868</v>
      </c>
      <c r="AH33">
        <f t="shared" si="5"/>
        <v>-927.98150665441096</v>
      </c>
      <c r="AI33">
        <f t="shared" si="6"/>
        <v>-961.31226415071887</v>
      </c>
      <c r="AJ33">
        <f t="shared" si="7"/>
        <v>-6.8168412271162424</v>
      </c>
      <c r="AK33">
        <f t="shared" si="22"/>
        <v>37.112137821130979</v>
      </c>
      <c r="AL33">
        <f t="shared" si="8"/>
        <v>-931.01696755670412</v>
      </c>
      <c r="AN33">
        <f t="shared" si="9"/>
        <v>0</v>
      </c>
      <c r="AO33">
        <f t="shared" si="9"/>
        <v>0</v>
      </c>
      <c r="AP33">
        <f t="shared" si="9"/>
        <v>-2.8457637671659923</v>
      </c>
      <c r="AQ33">
        <f t="shared" si="9"/>
        <v>-79.23060700104881</v>
      </c>
      <c r="AR33">
        <f t="shared" si="9"/>
        <v>-82.076370768214801</v>
      </c>
      <c r="AS33">
        <f t="shared" si="9"/>
        <v>-0.58201856866888346</v>
      </c>
      <c r="AT33">
        <f t="shared" si="9"/>
        <v>3.1686161691687968</v>
      </c>
      <c r="AU33">
        <f t="shared" si="9"/>
        <v>-79.489773167714887</v>
      </c>
      <c r="AW33">
        <v>30</v>
      </c>
      <c r="AX33">
        <f>IF(Z33&gt;0, (R33*SUMPRODUCT(K33:$K$98, X33:$X$98)-K33*$AZ$3)/Z33, 0)</f>
        <v>805.54760678830701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5.7777469999999997E-3</v>
      </c>
      <c r="Q34" s="4">
        <f t="shared" si="21"/>
        <v>50</v>
      </c>
      <c r="R34">
        <f t="shared" si="0"/>
        <v>250000</v>
      </c>
      <c r="S34">
        <f t="shared" si="1"/>
        <v>823.67134319245099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536.99023867184451</v>
      </c>
      <c r="AC34">
        <f t="shared" si="2"/>
        <v>540.40868005106267</v>
      </c>
      <c r="AE34">
        <f t="shared" si="3"/>
        <v>0</v>
      </c>
      <c r="AF34">
        <f t="shared" si="4"/>
        <v>0</v>
      </c>
      <c r="AG34">
        <f t="shared" si="4"/>
        <v>-32.804873237212774</v>
      </c>
      <c r="AH34">
        <f t="shared" si="5"/>
        <v>-962.88342066010136</v>
      </c>
      <c r="AI34">
        <f t="shared" si="6"/>
        <v>-995.68829389731411</v>
      </c>
      <c r="AJ34">
        <f t="shared" si="7"/>
        <v>-3.4184413792181658</v>
      </c>
      <c r="AK34">
        <f t="shared" si="22"/>
        <v>37.58931670702912</v>
      </c>
      <c r="AL34">
        <f t="shared" si="8"/>
        <v>-961.51741856950321</v>
      </c>
      <c r="AN34">
        <f t="shared" si="9"/>
        <v>0</v>
      </c>
      <c r="AO34">
        <f t="shared" si="9"/>
        <v>0</v>
      </c>
      <c r="AP34">
        <f t="shared" si="9"/>
        <v>-2.500771452165965</v>
      </c>
      <c r="AQ34">
        <f t="shared" si="9"/>
        <v>-73.402245841303611</v>
      </c>
      <c r="AR34">
        <f t="shared" si="9"/>
        <v>-75.903017293469574</v>
      </c>
      <c r="AS34">
        <f t="shared" si="9"/>
        <v>-0.26059361821749782</v>
      </c>
      <c r="AT34">
        <f t="shared" si="9"/>
        <v>2.8654977401568029</v>
      </c>
      <c r="AU34">
        <f t="shared" ref="AU34:AU89" si="23">AL34*$K34</f>
        <v>-73.298113171530275</v>
      </c>
      <c r="AW34">
        <v>31</v>
      </c>
      <c r="AX34">
        <f>IF(Z34&gt;0, (R34*SUMPRODUCT(K34:$K$98, X34:$X$98)-K34*$AZ$3)/Z34, 0)</f>
        <v>823.67134319245099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6.1180619999999996E-3</v>
      </c>
      <c r="Q35" s="4">
        <f t="shared" si="21"/>
        <v>50</v>
      </c>
      <c r="R35">
        <f t="shared" si="0"/>
        <v>250000</v>
      </c>
      <c r="S35">
        <f t="shared" si="1"/>
        <v>837.77137648244627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540.40868005106267</v>
      </c>
      <c r="AC35">
        <f t="shared" si="2"/>
        <v>540.80022740642607</v>
      </c>
      <c r="AE35">
        <f t="shared" si="3"/>
        <v>0</v>
      </c>
      <c r="AF35">
        <f t="shared" ref="AF35:AG66" si="24">-$Z35*P35</f>
        <v>0</v>
      </c>
      <c r="AG35">
        <f t="shared" si="24"/>
        <v>-32.276122256473236</v>
      </c>
      <c r="AH35">
        <f t="shared" si="5"/>
        <v>-1003.5112418370422</v>
      </c>
      <c r="AI35">
        <f t="shared" ref="AI35:AI66" si="25">SUM(AE35:AH35)</f>
        <v>-1035.7873640935154</v>
      </c>
      <c r="AJ35">
        <f t="shared" si="7"/>
        <v>-0.39154735536340013</v>
      </c>
      <c r="AK35">
        <f t="shared" si="22"/>
        <v>37.82860760357439</v>
      </c>
      <c r="AL35">
        <f t="shared" si="8"/>
        <v>-998.35030384530444</v>
      </c>
      <c r="AN35">
        <f t="shared" ref="AN35:AT66" si="26">AE35*$K35</f>
        <v>0</v>
      </c>
      <c r="AO35">
        <f t="shared" si="26"/>
        <v>0</v>
      </c>
      <c r="AP35">
        <f t="shared" si="26"/>
        <v>-2.1968427346893962</v>
      </c>
      <c r="AQ35">
        <f t="shared" si="26"/>
        <v>-68.303012465095563</v>
      </c>
      <c r="AR35">
        <f t="shared" si="26"/>
        <v>-70.49985519978496</v>
      </c>
      <c r="AS35">
        <f t="shared" si="26"/>
        <v>-2.6650288286859464E-2</v>
      </c>
      <c r="AT35">
        <f t="shared" si="26"/>
        <v>2.5747672262785959</v>
      </c>
      <c r="AU35">
        <f t="shared" si="23"/>
        <v>-67.951738261793224</v>
      </c>
      <c r="AW35">
        <v>32</v>
      </c>
      <c r="AX35">
        <f>IF(Z35&gt;0, (R35*SUMPRODUCT(K35:$K$98, X35:$X$98)-K35*$AZ$3)/Z35, 0)</f>
        <v>837.77137648244627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6.4830920000000002E-3</v>
      </c>
      <c r="Q36" s="4">
        <f t="shared" si="21"/>
        <v>50</v>
      </c>
      <c r="R36">
        <f t="shared" si="0"/>
        <v>250000</v>
      </c>
      <c r="S36">
        <f t="shared" si="1"/>
        <v>848.00691685355366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540.80022740642607</v>
      </c>
      <c r="AC36">
        <f t="shared" si="2"/>
        <v>538.38453029549748</v>
      </c>
      <c r="AE36">
        <f t="shared" si="3"/>
        <v>0</v>
      </c>
      <c r="AF36">
        <f t="shared" si="24"/>
        <v>0</v>
      </c>
      <c r="AG36">
        <f t="shared" si="24"/>
        <v>-31.744111963916545</v>
      </c>
      <c r="AH36">
        <f t="shared" si="5"/>
        <v>-1046.245349959818</v>
      </c>
      <c r="AI36">
        <f t="shared" si="25"/>
        <v>-1077.9894619237346</v>
      </c>
      <c r="AJ36">
        <f t="shared" si="7"/>
        <v>2.4156971109285905</v>
      </c>
      <c r="AK36">
        <f t="shared" si="22"/>
        <v>37.856015918449827</v>
      </c>
      <c r="AL36">
        <f t="shared" si="8"/>
        <v>-1037.7177488943562</v>
      </c>
      <c r="AN36">
        <f t="shared" si="26"/>
        <v>0</v>
      </c>
      <c r="AO36">
        <f t="shared" si="26"/>
        <v>0</v>
      </c>
      <c r="AP36">
        <f t="shared" si="26"/>
        <v>-1.9291356908785531</v>
      </c>
      <c r="AQ36">
        <f t="shared" si="26"/>
        <v>-63.581846243406012</v>
      </c>
      <c r="AR36">
        <f t="shared" si="26"/>
        <v>-65.510981934284573</v>
      </c>
      <c r="AS36">
        <f t="shared" si="26"/>
        <v>0.14680541450779275</v>
      </c>
      <c r="AT36">
        <f t="shared" si="26"/>
        <v>2.3005649521952463</v>
      </c>
      <c r="AU36">
        <f t="shared" si="23"/>
        <v>-63.063611567581532</v>
      </c>
      <c r="AW36">
        <v>33</v>
      </c>
      <c r="AX36">
        <f>IF(Z36&gt;0, (R36*SUMPRODUCT(K36:$K$98, X36:$X$98)-K36*$AZ$3)/Z36, 0)</f>
        <v>848.00691685355366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6.8699859999999998E-3</v>
      </c>
      <c r="Q37" s="4">
        <f t="shared" si="21"/>
        <v>50</v>
      </c>
      <c r="R37">
        <f t="shared" si="0"/>
        <v>250000</v>
      </c>
      <c r="S37">
        <f t="shared" si="1"/>
        <v>854.94195218905975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538.38453029549748</v>
      </c>
      <c r="AC37">
        <f t="shared" si="2"/>
        <v>533.63064418974079</v>
      </c>
      <c r="AE37">
        <f t="shared" si="3"/>
        <v>0</v>
      </c>
      <c r="AF37">
        <f t="shared" si="24"/>
        <v>0</v>
      </c>
      <c r="AG37">
        <f t="shared" si="24"/>
        <v>-31.208589239502839</v>
      </c>
      <c r="AH37">
        <f t="shared" si="5"/>
        <v>-1090.4080238726956</v>
      </c>
      <c r="AI37">
        <f t="shared" si="25"/>
        <v>-1121.6166131121984</v>
      </c>
      <c r="AJ37">
        <f t="shared" si="7"/>
        <v>4.7538861057566919</v>
      </c>
      <c r="AK37">
        <f t="shared" si="22"/>
        <v>37.686917120684825</v>
      </c>
      <c r="AL37">
        <f t="shared" si="8"/>
        <v>-1079.1758098857567</v>
      </c>
      <c r="AN37">
        <f t="shared" si="26"/>
        <v>0</v>
      </c>
      <c r="AO37">
        <f t="shared" si="26"/>
        <v>0</v>
      </c>
      <c r="AP37">
        <f t="shared" si="26"/>
        <v>-1.693384998911903</v>
      </c>
      <c r="AQ37">
        <f t="shared" si="26"/>
        <v>-59.165782091232067</v>
      </c>
      <c r="AR37">
        <f t="shared" si="26"/>
        <v>-60.85916709014397</v>
      </c>
      <c r="AS37">
        <f t="shared" si="26"/>
        <v>0.25794691827448807</v>
      </c>
      <c r="AT37">
        <f t="shared" si="26"/>
        <v>2.0449005117675898</v>
      </c>
      <c r="AU37">
        <f t="shared" si="23"/>
        <v>-58.556319660101884</v>
      </c>
      <c r="AW37">
        <v>34</v>
      </c>
      <c r="AX37">
        <f>IF(Z37&gt;0, (R37*SUMPRODUCT(K37:$K$98, X37:$X$98)-K37*$AZ$3)/Z37, 0)</f>
        <v>854.94195218905975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7.3063119999999997E-3</v>
      </c>
      <c r="Q38" s="4">
        <f t="shared" si="21"/>
        <v>50</v>
      </c>
      <c r="R38">
        <f t="shared" si="0"/>
        <v>250000</v>
      </c>
      <c r="S38">
        <f t="shared" si="1"/>
        <v>859.17163756820025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533.63064418974079</v>
      </c>
      <c r="AC38">
        <f t="shared" si="2"/>
        <v>526.98982650712423</v>
      </c>
      <c r="AE38">
        <f t="shared" si="3"/>
        <v>0</v>
      </c>
      <c r="AF38">
        <f t="shared" si="24"/>
        <v>0</v>
      </c>
      <c r="AG38">
        <f t="shared" si="24"/>
        <v>-30.668483657044156</v>
      </c>
      <c r="AH38">
        <f t="shared" si="5"/>
        <v>-1140.0984503182524</v>
      </c>
      <c r="AI38">
        <f t="shared" si="25"/>
        <v>-1170.7669339752965</v>
      </c>
      <c r="AJ38">
        <f t="shared" si="7"/>
        <v>6.6408176826165572</v>
      </c>
      <c r="AK38">
        <f t="shared" si="22"/>
        <v>37.354145093281858</v>
      </c>
      <c r="AL38">
        <f t="shared" si="8"/>
        <v>-1126.771971199398</v>
      </c>
      <c r="AN38">
        <f t="shared" si="26"/>
        <v>0</v>
      </c>
      <c r="AO38">
        <f t="shared" si="26"/>
        <v>0</v>
      </c>
      <c r="AP38">
        <f t="shared" si="26"/>
        <v>-1.4857845980219766</v>
      </c>
      <c r="AQ38">
        <f t="shared" si="26"/>
        <v>-55.233924723973324</v>
      </c>
      <c r="AR38">
        <f t="shared" si="26"/>
        <v>-56.719709321995296</v>
      </c>
      <c r="AS38">
        <f t="shared" si="26"/>
        <v>0.32172521933073767</v>
      </c>
      <c r="AT38">
        <f t="shared" si="26"/>
        <v>1.8096823459717639</v>
      </c>
      <c r="AU38">
        <f t="shared" si="23"/>
        <v>-54.588301756692793</v>
      </c>
      <c r="AW38">
        <v>35</v>
      </c>
      <c r="AX38">
        <f>IF(Z38&gt;0, (R38*SUMPRODUCT(K38:$K$98, X38:$X$98)-K38*$AZ$3)/Z38, 0)</f>
        <v>859.17163756820025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7.7977719999999997E-3</v>
      </c>
      <c r="Q39" s="4">
        <f t="shared" si="21"/>
        <v>50</v>
      </c>
      <c r="R39">
        <f t="shared" si="0"/>
        <v>250000</v>
      </c>
      <c r="S39">
        <f t="shared" si="1"/>
        <v>860.90224493843073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526.98982650712423</v>
      </c>
      <c r="AC39">
        <f t="shared" si="2"/>
        <v>518.65319143370016</v>
      </c>
      <c r="AE39">
        <f t="shared" si="3"/>
        <v>0</v>
      </c>
      <c r="AF39">
        <f t="shared" si="24"/>
        <v>0</v>
      </c>
      <c r="AG39">
        <f t="shared" si="24"/>
        <v>-30.122652977330354</v>
      </c>
      <c r="AH39">
        <f t="shared" si="5"/>
        <v>-1195.7292157167826</v>
      </c>
      <c r="AI39">
        <f t="shared" si="25"/>
        <v>-1225.8518686941129</v>
      </c>
      <c r="AJ39">
        <f t="shared" si="7"/>
        <v>8.3366350734240768</v>
      </c>
      <c r="AK39">
        <f t="shared" si="22"/>
        <v>36.889287855498701</v>
      </c>
      <c r="AL39">
        <f t="shared" si="8"/>
        <v>-1180.6259457651902</v>
      </c>
      <c r="AN39">
        <f t="shared" si="26"/>
        <v>0</v>
      </c>
      <c r="AO39">
        <f t="shared" si="26"/>
        <v>0</v>
      </c>
      <c r="AP39">
        <f t="shared" si="26"/>
        <v>-1.3029829843797049</v>
      </c>
      <c r="AQ39">
        <f t="shared" si="26"/>
        <v>-51.72236400217421</v>
      </c>
      <c r="AR39">
        <f t="shared" si="26"/>
        <v>-53.025346986553913</v>
      </c>
      <c r="AS39">
        <f t="shared" si="26"/>
        <v>0.3606087968357069</v>
      </c>
      <c r="AT39">
        <f t="shared" si="26"/>
        <v>1.5956799826951895</v>
      </c>
      <c r="AU39">
        <f t="shared" si="23"/>
        <v>-51.069058207023019</v>
      </c>
      <c r="AW39">
        <v>36</v>
      </c>
      <c r="AX39">
        <f>IF(Z39&gt;0, (R39*SUMPRODUCT(K39:$K$98, X39:$X$98)-K39*$AZ$3)/Z39, 0)</f>
        <v>860.90224493843073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8.3605269999999995E-3</v>
      </c>
      <c r="Q40" s="4">
        <f t="shared" si="21"/>
        <v>50</v>
      </c>
      <c r="R40">
        <f t="shared" si="0"/>
        <v>250000</v>
      </c>
      <c r="S40">
        <f t="shared" si="1"/>
        <v>860.34924761036496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518.65319143370016</v>
      </c>
      <c r="AC40">
        <f t="shared" si="2"/>
        <v>508.80340747665934</v>
      </c>
      <c r="AE40">
        <f t="shared" si="3"/>
        <v>0</v>
      </c>
      <c r="AF40">
        <f t="shared" si="24"/>
        <v>0</v>
      </c>
      <c r="AG40">
        <f t="shared" si="24"/>
        <v>-29.569585194028452</v>
      </c>
      <c r="AH40">
        <f t="shared" si="5"/>
        <v>-1259.2062676430039</v>
      </c>
      <c r="AI40">
        <f t="shared" si="25"/>
        <v>-1288.7758528370323</v>
      </c>
      <c r="AJ40">
        <f t="shared" si="7"/>
        <v>9.8497839570408132</v>
      </c>
      <c r="AK40">
        <f t="shared" si="22"/>
        <v>36.305723400359014</v>
      </c>
      <c r="AL40">
        <f t="shared" si="8"/>
        <v>-1242.6203454796323</v>
      </c>
      <c r="AN40">
        <f t="shared" si="26"/>
        <v>0</v>
      </c>
      <c r="AO40">
        <f t="shared" si="26"/>
        <v>0</v>
      </c>
      <c r="AP40">
        <f t="shared" si="26"/>
        <v>-1.142017437602197</v>
      </c>
      <c r="AQ40">
        <f t="shared" si="26"/>
        <v>-48.632251881460263</v>
      </c>
      <c r="AR40">
        <f t="shared" si="26"/>
        <v>-49.774269319062455</v>
      </c>
      <c r="AS40">
        <f t="shared" si="26"/>
        <v>0.38041199975394402</v>
      </c>
      <c r="AT40">
        <f t="shared" si="26"/>
        <v>1.4021762204613302</v>
      </c>
      <c r="AU40">
        <f t="shared" si="23"/>
        <v>-47.991681098847174</v>
      </c>
      <c r="AW40">
        <v>37</v>
      </c>
      <c r="AX40">
        <f>IF(Z40&gt;0, (R40*SUMPRODUCT(K40:$K$98, X40:$X$98)-K40*$AZ$3)/Z40, 0)</f>
        <v>860.34924761036496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9.009787E-3</v>
      </c>
      <c r="Q41" s="4">
        <f t="shared" si="21"/>
        <v>50</v>
      </c>
      <c r="R41">
        <f t="shared" si="0"/>
        <v>250000</v>
      </c>
      <c r="S41">
        <f t="shared" si="1"/>
        <v>857.63654102519308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508.80340747665934</v>
      </c>
      <c r="AC41">
        <f t="shared" si="2"/>
        <v>497.55738777835387</v>
      </c>
      <c r="AE41">
        <f t="shared" si="3"/>
        <v>0</v>
      </c>
      <c r="AF41">
        <f t="shared" si="24"/>
        <v>0</v>
      </c>
      <c r="AG41">
        <f t="shared" si="24"/>
        <v>-29.007473677811618</v>
      </c>
      <c r="AH41">
        <f t="shared" si="5"/>
        <v>-1332.0783213827501</v>
      </c>
      <c r="AI41">
        <f t="shared" si="25"/>
        <v>-1361.0857950605618</v>
      </c>
      <c r="AJ41">
        <f t="shared" si="7"/>
        <v>11.246019698305474</v>
      </c>
      <c r="AK41">
        <f t="shared" si="22"/>
        <v>35.616238523366157</v>
      </c>
      <c r="AL41">
        <f t="shared" si="8"/>
        <v>-1314.2235368388904</v>
      </c>
      <c r="AN41">
        <f t="shared" si="26"/>
        <v>0</v>
      </c>
      <c r="AO41">
        <f t="shared" si="26"/>
        <v>0</v>
      </c>
      <c r="AP41">
        <f t="shared" si="26"/>
        <v>-1.0002749369313333</v>
      </c>
      <c r="AQ41">
        <f t="shared" si="26"/>
        <v>-45.934526174471358</v>
      </c>
      <c r="AR41">
        <f t="shared" si="26"/>
        <v>-46.934801111402699</v>
      </c>
      <c r="AS41">
        <f t="shared" si="26"/>
        <v>0.3878004603019154</v>
      </c>
      <c r="AT41">
        <f t="shared" si="26"/>
        <v>1.2281673039987089</v>
      </c>
      <c r="AU41">
        <f t="shared" si="23"/>
        <v>-45.318833347102078</v>
      </c>
      <c r="AW41">
        <v>38</v>
      </c>
      <c r="AX41">
        <f>IF(Z41&gt;0, (R41*SUMPRODUCT(K41:$K$98, X41:$X$98)-K41*$AZ$3)/Z41, 0)</f>
        <v>857.63654102519308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9.7579090000000004E-3</v>
      </c>
      <c r="Q42" s="4">
        <f t="shared" si="21"/>
        <v>50</v>
      </c>
      <c r="R42">
        <f t="shared" si="0"/>
        <v>250000</v>
      </c>
      <c r="S42">
        <f t="shared" si="1"/>
        <v>852.84784626723228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497.55738777835387</v>
      </c>
      <c r="AC42">
        <f t="shared" si="2"/>
        <v>485.00342605312773</v>
      </c>
      <c r="AE42">
        <f t="shared" si="3"/>
        <v>0</v>
      </c>
      <c r="AF42">
        <f t="shared" si="24"/>
        <v>0</v>
      </c>
      <c r="AG42">
        <f t="shared" si="24"/>
        <v>-28.434346652565516</v>
      </c>
      <c r="AH42">
        <f t="shared" si="5"/>
        <v>-1415.2614423399054</v>
      </c>
      <c r="AI42">
        <f t="shared" si="25"/>
        <v>-1443.6957889924709</v>
      </c>
      <c r="AJ42">
        <f t="shared" si="7"/>
        <v>12.553961725226145</v>
      </c>
      <c r="AK42">
        <f t="shared" si="22"/>
        <v>34.829017144484773</v>
      </c>
      <c r="AL42">
        <f t="shared" si="8"/>
        <v>-1396.3128101227599</v>
      </c>
      <c r="AN42">
        <f t="shared" si="26"/>
        <v>0</v>
      </c>
      <c r="AO42">
        <f t="shared" si="26"/>
        <v>0</v>
      </c>
      <c r="AP42">
        <f t="shared" si="26"/>
        <v>-0.87545678192184206</v>
      </c>
      <c r="AQ42">
        <f t="shared" si="26"/>
        <v>-43.574070578378077</v>
      </c>
      <c r="AR42">
        <f t="shared" si="26"/>
        <v>-44.449527360299918</v>
      </c>
      <c r="AS42">
        <f t="shared" si="26"/>
        <v>0.38652025547226115</v>
      </c>
      <c r="AT42">
        <f t="shared" si="26"/>
        <v>1.0723404212299774</v>
      </c>
      <c r="AU42">
        <f t="shared" si="23"/>
        <v>-42.990666683597674</v>
      </c>
      <c r="AW42">
        <v>39</v>
      </c>
      <c r="AX42">
        <f>IF(Z42&gt;0, (R42*SUMPRODUCT(K42:$K$98, X42:$X$98)-K42*$AZ$3)/Z42, 0)</f>
        <v>852.84784626723228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1.0650522000000001E-2</v>
      </c>
      <c r="Q43" s="4">
        <f t="shared" si="21"/>
        <v>50</v>
      </c>
      <c r="R43">
        <f t="shared" si="0"/>
        <v>250000</v>
      </c>
      <c r="S43">
        <f t="shared" si="1"/>
        <v>846.10672632270894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485.00342605312773</v>
      </c>
      <c r="AC43">
        <f t="shared" si="2"/>
        <v>471.23343087586147</v>
      </c>
      <c r="AE43">
        <f t="shared" si="3"/>
        <v>0</v>
      </c>
      <c r="AF43">
        <f t="shared" si="24"/>
        <v>0</v>
      </c>
      <c r="AG43">
        <f t="shared" si="24"/>
        <v>-27.847162551461086</v>
      </c>
      <c r="AH43">
        <f t="shared" si="5"/>
        <v>-1514.2031728938771</v>
      </c>
      <c r="AI43">
        <f t="shared" si="25"/>
        <v>-1542.0503354453381</v>
      </c>
      <c r="AJ43">
        <f t="shared" si="7"/>
        <v>13.769995177266253</v>
      </c>
      <c r="AK43">
        <f t="shared" si="22"/>
        <v>33.950239823718945</v>
      </c>
      <c r="AL43">
        <f t="shared" si="8"/>
        <v>-1494.3301004443529</v>
      </c>
      <c r="AN43">
        <f t="shared" si="26"/>
        <v>0</v>
      </c>
      <c r="AO43">
        <f t="shared" si="26"/>
        <v>0</v>
      </c>
      <c r="AP43">
        <f t="shared" si="26"/>
        <v>-0.76551619855956765</v>
      </c>
      <c r="AQ43">
        <f t="shared" si="26"/>
        <v>-41.6253201603026</v>
      </c>
      <c r="AR43">
        <f t="shared" si="26"/>
        <v>-42.39083635886216</v>
      </c>
      <c r="AS43">
        <f t="shared" si="26"/>
        <v>0.37853603011813386</v>
      </c>
      <c r="AT43">
        <f t="shared" si="26"/>
        <v>0.93328928870260641</v>
      </c>
      <c r="AU43">
        <f t="shared" si="23"/>
        <v>-41.079011040041422</v>
      </c>
      <c r="AW43">
        <v>40</v>
      </c>
      <c r="AX43">
        <f>IF(Z43&gt;0, (R43*SUMPRODUCT(K43:$K$98, X43:$X$98)-K43*$AZ$3)/Z43, 0)</f>
        <v>846.10672632270894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1.1678121E-2</v>
      </c>
      <c r="Q44" s="4">
        <f t="shared" si="21"/>
        <v>50</v>
      </c>
      <c r="R44">
        <f t="shared" si="0"/>
        <v>250000</v>
      </c>
      <c r="S44">
        <f t="shared" si="1"/>
        <v>837.29896435531111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471.23343087586147</v>
      </c>
      <c r="AC44">
        <f t="shared" si="2"/>
        <v>456.21889232369455</v>
      </c>
      <c r="AE44">
        <f t="shared" si="3"/>
        <v>0</v>
      </c>
      <c r="AF44">
        <f t="shared" si="24"/>
        <v>0</v>
      </c>
      <c r="AG44">
        <f t="shared" si="24"/>
        <v>-27.243488392163844</v>
      </c>
      <c r="AH44">
        <f t="shared" si="5"/>
        <v>-1626.0126689131564</v>
      </c>
      <c r="AI44">
        <f t="shared" si="25"/>
        <v>-1653.2561573053204</v>
      </c>
      <c r="AJ44">
        <f t="shared" si="7"/>
        <v>15.014538552166925</v>
      </c>
      <c r="AK44">
        <f t="shared" si="22"/>
        <v>32.986340161310309</v>
      </c>
      <c r="AL44">
        <f t="shared" si="8"/>
        <v>-1605.2552785918431</v>
      </c>
      <c r="AN44">
        <f t="shared" si="26"/>
        <v>0</v>
      </c>
      <c r="AO44">
        <f t="shared" si="26"/>
        <v>0</v>
      </c>
      <c r="AP44">
        <f t="shared" si="26"/>
        <v>-0.66867968373190478</v>
      </c>
      <c r="AQ44">
        <f t="shared" si="26"/>
        <v>-39.909780331422574</v>
      </c>
      <c r="AR44">
        <f t="shared" si="26"/>
        <v>-40.578460015154484</v>
      </c>
      <c r="AS44">
        <f t="shared" si="26"/>
        <v>0.368525379199651</v>
      </c>
      <c r="AT44">
        <f t="shared" si="26"/>
        <v>0.80963550588780087</v>
      </c>
      <c r="AU44">
        <f t="shared" si="23"/>
        <v>-39.400299130067026</v>
      </c>
      <c r="AW44">
        <v>41</v>
      </c>
      <c r="AX44">
        <f>IF(Z44&gt;0, (R44*SUMPRODUCT(K44:$K$98, X44:$X$98)-K44*$AZ$3)/Z44, 0)</f>
        <v>837.29896435531111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1.2859717E-2</v>
      </c>
      <c r="Q45" s="4">
        <f t="shared" si="21"/>
        <v>50</v>
      </c>
      <c r="R45">
        <f t="shared" si="0"/>
        <v>250000</v>
      </c>
      <c r="S45">
        <f t="shared" si="1"/>
        <v>826.55334724712054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456.21889232369455</v>
      </c>
      <c r="AC45">
        <f t="shared" si="2"/>
        <v>440.06873842810739</v>
      </c>
      <c r="AE45">
        <f t="shared" si="3"/>
        <v>0</v>
      </c>
      <c r="AF45">
        <f t="shared" si="24"/>
        <v>0</v>
      </c>
      <c r="AG45">
        <f t="shared" si="24"/>
        <v>-26.620709957426193</v>
      </c>
      <c r="AH45">
        <f t="shared" si="5"/>
        <v>-1751.7177540800601</v>
      </c>
      <c r="AI45">
        <f t="shared" si="25"/>
        <v>-1778.3384640374863</v>
      </c>
      <c r="AJ45">
        <f t="shared" si="7"/>
        <v>16.150153895587152</v>
      </c>
      <c r="AK45">
        <f t="shared" si="22"/>
        <v>31.935322462658622</v>
      </c>
      <c r="AL45">
        <f t="shared" si="8"/>
        <v>-1730.2529876792405</v>
      </c>
      <c r="AN45">
        <f t="shared" si="26"/>
        <v>0</v>
      </c>
      <c r="AO45">
        <f t="shared" si="26"/>
        <v>0</v>
      </c>
      <c r="AP45">
        <f t="shared" si="26"/>
        <v>-0.58338737089119985</v>
      </c>
      <c r="AQ45">
        <f t="shared" si="26"/>
        <v>-38.388533466258025</v>
      </c>
      <c r="AR45">
        <f t="shared" si="26"/>
        <v>-38.971920837149227</v>
      </c>
      <c r="AS45">
        <f t="shared" si="26"/>
        <v>0.35392729328792849</v>
      </c>
      <c r="AT45">
        <f t="shared" si="26"/>
        <v>0.69985600834270112</v>
      </c>
      <c r="AU45">
        <f t="shared" si="23"/>
        <v>-37.918137535518596</v>
      </c>
      <c r="AW45">
        <v>42</v>
      </c>
      <c r="AX45">
        <f>IF(Z45&gt;0, (R45*SUMPRODUCT(K45:$K$98, X45:$X$98)-K45*$AZ$3)/Z45, 0)</f>
        <v>826.55334724712054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1.4223828000000001E-2</v>
      </c>
      <c r="Q46" s="4">
        <f t="shared" si="21"/>
        <v>50</v>
      </c>
      <c r="R46">
        <f t="shared" si="0"/>
        <v>250000</v>
      </c>
      <c r="S46">
        <f t="shared" si="1"/>
        <v>814.01394864132374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440.06873842810739</v>
      </c>
      <c r="AC46">
        <f t="shared" si="2"/>
        <v>422.8941571367024</v>
      </c>
      <c r="AE46">
        <f t="shared" si="3"/>
        <v>0</v>
      </c>
      <c r="AF46">
        <f t="shared" si="24"/>
        <v>0</v>
      </c>
      <c r="AG46">
        <f t="shared" si="24"/>
        <v>-25.975854458179615</v>
      </c>
      <c r="AH46">
        <f t="shared" si="5"/>
        <v>-1893.2419983615875</v>
      </c>
      <c r="AI46">
        <f t="shared" si="25"/>
        <v>-1919.2178528197671</v>
      </c>
      <c r="AJ46">
        <f t="shared" si="7"/>
        <v>17.174581291404991</v>
      </c>
      <c r="AK46">
        <f t="shared" si="22"/>
        <v>30.804811689967522</v>
      </c>
      <c r="AL46">
        <f t="shared" si="8"/>
        <v>-1871.2384598383946</v>
      </c>
      <c r="AN46">
        <f t="shared" si="26"/>
        <v>0</v>
      </c>
      <c r="AO46">
        <f t="shared" si="26"/>
        <v>0</v>
      </c>
      <c r="AP46">
        <f t="shared" si="26"/>
        <v>-0.50826383532264208</v>
      </c>
      <c r="AQ46">
        <f t="shared" si="26"/>
        <v>-37.044650093431393</v>
      </c>
      <c r="AR46">
        <f t="shared" si="26"/>
        <v>-37.552913928754037</v>
      </c>
      <c r="AS46">
        <f t="shared" si="26"/>
        <v>0.33605125757398235</v>
      </c>
      <c r="AT46">
        <f t="shared" si="26"/>
        <v>0.60275098018977324</v>
      </c>
      <c r="AU46">
        <f t="shared" si="23"/>
        <v>-36.614111690990285</v>
      </c>
      <c r="AW46">
        <v>43</v>
      </c>
      <c r="AX46">
        <f>IF(Z46&gt;0, (R46*SUMPRODUCT(K46:$K$98, X46:$X$98)-K46*$AZ$3)/Z46, 0)</f>
        <v>814.01394864132374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1.5749540999999999E-2</v>
      </c>
      <c r="Q47" s="4">
        <f t="shared" si="21"/>
        <v>50</v>
      </c>
      <c r="R47">
        <f t="shared" si="0"/>
        <v>250000</v>
      </c>
      <c r="S47">
        <f t="shared" si="1"/>
        <v>799.76039367200963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422.8941571367024</v>
      </c>
      <c r="AC47">
        <f t="shared" si="2"/>
        <v>404.79053577081822</v>
      </c>
      <c r="AE47">
        <f t="shared" si="3"/>
        <v>0</v>
      </c>
      <c r="AF47">
        <f t="shared" si="24"/>
        <v>0</v>
      </c>
      <c r="AG47">
        <f t="shared" si="24"/>
        <v>-25.306988128798686</v>
      </c>
      <c r="AH47">
        <f t="shared" si="5"/>
        <v>-2045.538923995663</v>
      </c>
      <c r="AI47">
        <f t="shared" si="25"/>
        <v>-2070.8459121244618</v>
      </c>
      <c r="AJ47">
        <f t="shared" si="7"/>
        <v>18.10362136588418</v>
      </c>
      <c r="AK47">
        <f t="shared" si="22"/>
        <v>29.60259099956917</v>
      </c>
      <c r="AL47">
        <f t="shared" si="8"/>
        <v>-2023.1396997590086</v>
      </c>
      <c r="AN47">
        <f t="shared" si="26"/>
        <v>0</v>
      </c>
      <c r="AO47">
        <f t="shared" si="26"/>
        <v>0</v>
      </c>
      <c r="AP47">
        <f t="shared" si="26"/>
        <v>-0.44212167397873608</v>
      </c>
      <c r="AQ47">
        <f t="shared" si="26"/>
        <v>-35.736259434067854</v>
      </c>
      <c r="AR47">
        <f t="shared" si="26"/>
        <v>-36.178381108046594</v>
      </c>
      <c r="AS47">
        <f t="shared" si="26"/>
        <v>0.31627641118832239</v>
      </c>
      <c r="AT47">
        <f t="shared" si="26"/>
        <v>0.51716731442820918</v>
      </c>
      <c r="AU47">
        <f t="shared" si="23"/>
        <v>-35.344937382430061</v>
      </c>
      <c r="AW47">
        <v>44</v>
      </c>
      <c r="AX47">
        <f>IF(Z47&gt;0, (R47*SUMPRODUCT(K47:$K$98, X47:$X$98)-K47*$AZ$3)/Z47, 0)</f>
        <v>799.76039367200963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1.7447312E-2</v>
      </c>
      <c r="Q48" s="4">
        <f t="shared" si="21"/>
        <v>50</v>
      </c>
      <c r="R48">
        <f t="shared" si="0"/>
        <v>250000</v>
      </c>
      <c r="S48">
        <f t="shared" si="1"/>
        <v>784.08898212686267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404.79053577081822</v>
      </c>
      <c r="AC48">
        <f t="shared" si="2"/>
        <v>385.96590912920328</v>
      </c>
      <c r="AE48">
        <f t="shared" si="3"/>
        <v>0</v>
      </c>
      <c r="AF48">
        <f t="shared" si="24"/>
        <v>0</v>
      </c>
      <c r="AG48">
        <f t="shared" si="24"/>
        <v>-24.612379329847251</v>
      </c>
      <c r="AH48">
        <f t="shared" si="5"/>
        <v>-2207.6945883172339</v>
      </c>
      <c r="AI48">
        <f t="shared" si="25"/>
        <v>-2232.3069676470809</v>
      </c>
      <c r="AJ48">
        <f t="shared" si="7"/>
        <v>18.824626641614941</v>
      </c>
      <c r="AK48">
        <f t="shared" si="22"/>
        <v>28.335337503957277</v>
      </c>
      <c r="AL48">
        <f t="shared" si="8"/>
        <v>-2185.1470035015086</v>
      </c>
      <c r="AN48">
        <f t="shared" si="26"/>
        <v>0</v>
      </c>
      <c r="AO48">
        <f t="shared" si="26"/>
        <v>0</v>
      </c>
      <c r="AP48">
        <f t="shared" si="26"/>
        <v>-0.38391662718846375</v>
      </c>
      <c r="AQ48">
        <f t="shared" si="26"/>
        <v>-34.436762445845041</v>
      </c>
      <c r="AR48">
        <f t="shared" si="26"/>
        <v>-34.820679073033496</v>
      </c>
      <c r="AS48">
        <f t="shared" si="26"/>
        <v>0.29363626618441846</v>
      </c>
      <c r="AT48">
        <f t="shared" si="26"/>
        <v>0.44198925504020237</v>
      </c>
      <c r="AU48">
        <f t="shared" si="23"/>
        <v>-34.085053551808876</v>
      </c>
      <c r="AW48">
        <v>45</v>
      </c>
      <c r="AX48">
        <f>IF(Z48&gt;0, (R48*SUMPRODUCT(K48:$K$98, X48:$X$98)-K48*$AZ$3)/Z48, 0)</f>
        <v>784.08898212686267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1.9300032000000002E-2</v>
      </c>
      <c r="Q49" s="4">
        <f t="shared" si="21"/>
        <v>50</v>
      </c>
      <c r="R49">
        <f t="shared" si="0"/>
        <v>250000</v>
      </c>
      <c r="S49">
        <f t="shared" si="1"/>
        <v>767.28726270312166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385.96590912920328</v>
      </c>
      <c r="AC49">
        <f t="shared" si="2"/>
        <v>366.62881881947698</v>
      </c>
      <c r="AE49">
        <f t="shared" si="3"/>
        <v>0</v>
      </c>
      <c r="AF49">
        <f t="shared" si="24"/>
        <v>0</v>
      </c>
      <c r="AG49">
        <f t="shared" si="24"/>
        <v>-23.891235827886586</v>
      </c>
      <c r="AH49">
        <f t="shared" si="5"/>
        <v>-2375.0985433109527</v>
      </c>
      <c r="AI49">
        <f t="shared" si="25"/>
        <v>-2398.9897791388394</v>
      </c>
      <c r="AJ49">
        <f t="shared" si="7"/>
        <v>19.337090309726307</v>
      </c>
      <c r="AK49">
        <f t="shared" si="22"/>
        <v>27.017613639044232</v>
      </c>
      <c r="AL49">
        <f t="shared" si="8"/>
        <v>-2352.6350751900691</v>
      </c>
      <c r="AN49">
        <f t="shared" si="26"/>
        <v>0</v>
      </c>
      <c r="AO49">
        <f t="shared" si="26"/>
        <v>0</v>
      </c>
      <c r="AP49">
        <f t="shared" si="26"/>
        <v>-0.33273915868438364</v>
      </c>
      <c r="AQ49">
        <f t="shared" si="26"/>
        <v>-33.078585669952773</v>
      </c>
      <c r="AR49">
        <f t="shared" si="26"/>
        <v>-33.411324828637156</v>
      </c>
      <c r="AS49">
        <f t="shared" si="26"/>
        <v>0.26931244609590577</v>
      </c>
      <c r="AT49">
        <f t="shared" si="26"/>
        <v>0.37628099679222593</v>
      </c>
      <c r="AU49">
        <f t="shared" si="23"/>
        <v>-32.765731385749028</v>
      </c>
      <c r="AW49">
        <v>46</v>
      </c>
      <c r="AX49">
        <f>IF(Z49&gt;0, (R49*SUMPRODUCT(K49:$K$98, X49:$X$98)-K49*$AZ$3)/Z49, 0)</f>
        <v>767.28726270312166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2.1337168E-2</v>
      </c>
      <c r="Q50" s="4">
        <f t="shared" si="21"/>
        <v>50</v>
      </c>
      <c r="R50">
        <f t="shared" si="0"/>
        <v>250000</v>
      </c>
      <c r="S50">
        <f t="shared" si="1"/>
        <v>749.77055451030606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366.62881881947698</v>
      </c>
      <c r="AC50">
        <f t="shared" si="2"/>
        <v>347.03208327105858</v>
      </c>
      <c r="AE50">
        <f t="shared" si="3"/>
        <v>0</v>
      </c>
      <c r="AF50">
        <f t="shared" si="24"/>
        <v>0</v>
      </c>
      <c r="AG50">
        <f t="shared" si="24"/>
        <v>-23.142552157020486</v>
      </c>
      <c r="AH50">
        <f t="shared" si="5"/>
        <v>-2548.856562936176</v>
      </c>
      <c r="AI50">
        <f t="shared" si="25"/>
        <v>-2571.9991150931965</v>
      </c>
      <c r="AJ50">
        <f t="shared" si="7"/>
        <v>19.596735548418394</v>
      </c>
      <c r="AK50">
        <f t="shared" si="22"/>
        <v>25.664017317363392</v>
      </c>
      <c r="AL50">
        <f t="shared" si="8"/>
        <v>-2526.7383622274147</v>
      </c>
      <c r="AN50">
        <f t="shared" si="26"/>
        <v>0</v>
      </c>
      <c r="AO50">
        <f t="shared" si="26"/>
        <v>0</v>
      </c>
      <c r="AP50">
        <f t="shared" si="26"/>
        <v>-0.28777862122188608</v>
      </c>
      <c r="AQ50">
        <f t="shared" si="26"/>
        <v>-31.695139861729249</v>
      </c>
      <c r="AR50">
        <f t="shared" si="26"/>
        <v>-31.982918482951135</v>
      </c>
      <c r="AS50">
        <f t="shared" si="26"/>
        <v>0.24368624075296599</v>
      </c>
      <c r="AT50">
        <f t="shared" si="26"/>
        <v>0.31913314782635044</v>
      </c>
      <c r="AU50">
        <f t="shared" si="23"/>
        <v>-31.420099094371817</v>
      </c>
      <c r="AW50">
        <v>47</v>
      </c>
      <c r="AX50">
        <f>IF(Z50&gt;0, (R50*SUMPRODUCT(K50:$K$98, X50:$X$98)-K50*$AZ$3)/Z50, 0)</f>
        <v>749.77055451030606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2.3628113999999999E-2</v>
      </c>
      <c r="Q51" s="4">
        <f t="shared" si="21"/>
        <v>50</v>
      </c>
      <c r="R51">
        <f t="shared" si="0"/>
        <v>250000</v>
      </c>
      <c r="S51">
        <f t="shared" si="1"/>
        <v>731.91232729474814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347.03208327105858</v>
      </c>
      <c r="AC51">
        <f t="shared" si="2"/>
        <v>327.37430958927092</v>
      </c>
      <c r="AE51">
        <f t="shared" si="3"/>
        <v>0</v>
      </c>
      <c r="AF51">
        <f t="shared" si="24"/>
        <v>0</v>
      </c>
      <c r="AG51">
        <f t="shared" si="24"/>
        <v>-22.364311774833254</v>
      </c>
      <c r="AH51">
        <f t="shared" si="5"/>
        <v>-2734.0743030851295</v>
      </c>
      <c r="AI51">
        <f t="shared" si="25"/>
        <v>-2756.4386148599629</v>
      </c>
      <c r="AJ51">
        <f t="shared" si="7"/>
        <v>19.65777368178766</v>
      </c>
      <c r="AK51">
        <f t="shared" si="22"/>
        <v>24.292245828974103</v>
      </c>
      <c r="AL51">
        <f t="shared" si="8"/>
        <v>-2712.4885953492012</v>
      </c>
      <c r="AN51">
        <f t="shared" si="26"/>
        <v>0</v>
      </c>
      <c r="AO51">
        <f t="shared" si="26"/>
        <v>0</v>
      </c>
      <c r="AP51">
        <f t="shared" si="26"/>
        <v>-0.24830461512560145</v>
      </c>
      <c r="AQ51">
        <f t="shared" si="26"/>
        <v>-30.355652093721172</v>
      </c>
      <c r="AR51">
        <f t="shared" si="26"/>
        <v>-30.603956708846773</v>
      </c>
      <c r="AS51">
        <f t="shared" si="26"/>
        <v>0.2182546897676155</v>
      </c>
      <c r="AT51">
        <f t="shared" si="26"/>
        <v>0.26970992051218107</v>
      </c>
      <c r="AU51">
        <f t="shared" si="23"/>
        <v>-30.115992098566977</v>
      </c>
      <c r="AW51">
        <v>48</v>
      </c>
      <c r="AX51">
        <f>IF(Z51&gt;0, (R51*SUMPRODUCT(K51:$K$98, X51:$X$98)-K51*$AZ$3)/Z51, 0)</f>
        <v>731.91232729474814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2.6203289000000001E-2</v>
      </c>
      <c r="Q52" s="4">
        <f t="shared" si="21"/>
        <v>50</v>
      </c>
      <c r="R52">
        <f t="shared" si="0"/>
        <v>250000</v>
      </c>
      <c r="S52">
        <f t="shared" si="1"/>
        <v>713.92090333307499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327.37430958927092</v>
      </c>
      <c r="AC52">
        <f t="shared" si="2"/>
        <v>307.7663058704976</v>
      </c>
      <c r="AE52">
        <f t="shared" si="3"/>
        <v>0</v>
      </c>
      <c r="AF52">
        <f t="shared" si="24"/>
        <v>0</v>
      </c>
      <c r="AG52">
        <f t="shared" si="24"/>
        <v>-21.554650132362863</v>
      </c>
      <c r="AH52">
        <f t="shared" si="5"/>
        <v>-2930.0926236102937</v>
      </c>
      <c r="AI52">
        <f t="shared" si="25"/>
        <v>-2951.6472737426566</v>
      </c>
      <c r="AJ52">
        <f t="shared" si="7"/>
        <v>19.608003718773318</v>
      </c>
      <c r="AK52">
        <f t="shared" si="22"/>
        <v>22.916201671248967</v>
      </c>
      <c r="AL52">
        <f t="shared" si="8"/>
        <v>-2909.1230683526342</v>
      </c>
      <c r="AN52">
        <f t="shared" si="26"/>
        <v>0</v>
      </c>
      <c r="AO52">
        <f t="shared" si="26"/>
        <v>0</v>
      </c>
      <c r="AP52">
        <f t="shared" si="26"/>
        <v>-0.21367426016444244</v>
      </c>
      <c r="AQ52">
        <f t="shared" si="26"/>
        <v>-29.046417813258511</v>
      </c>
      <c r="AR52">
        <f t="shared" si="26"/>
        <v>-29.260092073422953</v>
      </c>
      <c r="AS52">
        <f t="shared" si="26"/>
        <v>0.19437688211973955</v>
      </c>
      <c r="AT52">
        <f t="shared" si="26"/>
        <v>0.2271715109182571</v>
      </c>
      <c r="AU52">
        <f t="shared" si="23"/>
        <v>-28.838543680384955</v>
      </c>
      <c r="AW52">
        <v>49</v>
      </c>
      <c r="AX52">
        <f>IF(Z52&gt;0, (R52*SUMPRODUCT(K52:$K$98, X52:$X$98)-K52*$AZ$3)/Z52, 0)</f>
        <v>713.92090333307499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2.9108322999999998E-2</v>
      </c>
      <c r="Q53" s="4">
        <f t="shared" si="21"/>
        <v>50</v>
      </c>
      <c r="R53">
        <f t="shared" si="0"/>
        <v>250000</v>
      </c>
      <c r="S53">
        <f t="shared" si="1"/>
        <v>696.02260224497559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307.7663058704976</v>
      </c>
      <c r="AC53">
        <f t="shared" si="2"/>
        <v>288.31600267772825</v>
      </c>
      <c r="AE53">
        <f t="shared" si="3"/>
        <v>0</v>
      </c>
      <c r="AF53">
        <f t="shared" si="24"/>
        <v>0</v>
      </c>
      <c r="AG53">
        <f t="shared" si="24"/>
        <v>-20.711683912834424</v>
      </c>
      <c r="AH53">
        <f t="shared" si="5"/>
        <v>-3137.0985910240543</v>
      </c>
      <c r="AI53">
        <f t="shared" si="25"/>
        <v>-3157.8102749368886</v>
      </c>
      <c r="AJ53">
        <f t="shared" si="7"/>
        <v>19.450303192769354</v>
      </c>
      <c r="AK53">
        <f t="shared" si="22"/>
        <v>21.543641410934836</v>
      </c>
      <c r="AL53">
        <f t="shared" si="8"/>
        <v>-3116.8163303331844</v>
      </c>
      <c r="AN53">
        <f t="shared" si="26"/>
        <v>0</v>
      </c>
      <c r="AO53">
        <f t="shared" si="26"/>
        <v>0</v>
      </c>
      <c r="AP53">
        <f t="shared" si="26"/>
        <v>-0.18331948051887978</v>
      </c>
      <c r="AQ53">
        <f t="shared" si="26"/>
        <v>-27.766515096663486</v>
      </c>
      <c r="AR53">
        <f t="shared" si="26"/>
        <v>-27.949834577182365</v>
      </c>
      <c r="AS53">
        <f t="shared" si="26"/>
        <v>0.1721549774629226</v>
      </c>
      <c r="AT53">
        <f t="shared" si="26"/>
        <v>0.19068315104453154</v>
      </c>
      <c r="AU53">
        <f t="shared" si="23"/>
        <v>-27.586996448674913</v>
      </c>
      <c r="AW53">
        <v>50</v>
      </c>
      <c r="AX53">
        <f>IF(Z53&gt;0, (R53*SUMPRODUCT(K53:$K$98, X53:$X$98)-K53*$AZ$3)/Z53, 0)</f>
        <v>696.02260224497559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3.2245303000000003E-2</v>
      </c>
      <c r="Q54" s="4">
        <f t="shared" si="21"/>
        <v>50</v>
      </c>
      <c r="R54">
        <f t="shared" si="0"/>
        <v>250000</v>
      </c>
      <c r="S54">
        <f t="shared" si="1"/>
        <v>678.3317709053099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288.31600267772825</v>
      </c>
      <c r="AC54">
        <f t="shared" si="2"/>
        <v>269.11744706364431</v>
      </c>
      <c r="AE54">
        <f t="shared" si="3"/>
        <v>0</v>
      </c>
      <c r="AF54">
        <f t="shared" si="24"/>
        <v>0</v>
      </c>
      <c r="AG54">
        <f t="shared" si="24"/>
        <v>-19.836712550296507</v>
      </c>
      <c r="AH54">
        <f t="shared" si="5"/>
        <v>-3339.2726170478581</v>
      </c>
      <c r="AI54">
        <f t="shared" si="25"/>
        <v>-3359.1093295981545</v>
      </c>
      <c r="AJ54">
        <f t="shared" si="7"/>
        <v>19.198555614083944</v>
      </c>
      <c r="AK54">
        <f t="shared" si="22"/>
        <v>20.182120187440979</v>
      </c>
      <c r="AL54">
        <f t="shared" si="8"/>
        <v>-3319.7286537966297</v>
      </c>
      <c r="AN54">
        <f t="shared" si="26"/>
        <v>0</v>
      </c>
      <c r="AO54">
        <f t="shared" si="26"/>
        <v>0</v>
      </c>
      <c r="AP54">
        <f t="shared" si="26"/>
        <v>-0.15676347635585455</v>
      </c>
      <c r="AQ54">
        <f t="shared" si="26"/>
        <v>-26.389250871133378</v>
      </c>
      <c r="AR54">
        <f t="shared" si="26"/>
        <v>-26.54601434748923</v>
      </c>
      <c r="AS54">
        <f t="shared" si="26"/>
        <v>0.15172031713642092</v>
      </c>
      <c r="AT54">
        <f t="shared" si="26"/>
        <v>0.15949312734118476</v>
      </c>
      <c r="AU54">
        <f t="shared" si="23"/>
        <v>-26.234800903011624</v>
      </c>
      <c r="AW54">
        <v>51</v>
      </c>
      <c r="AX54">
        <f>IF(Z54&gt;0, (R54*SUMPRODUCT(K54:$K$98, X54:$X$98)-K54*$AZ$3)/Z54, 0)</f>
        <v>678.3317709053099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3.5522971E-2</v>
      </c>
      <c r="Q55" s="4">
        <f t="shared" si="21"/>
        <v>50</v>
      </c>
      <c r="R55">
        <f t="shared" si="0"/>
        <v>250000</v>
      </c>
      <c r="S55">
        <f t="shared" si="1"/>
        <v>661.19759758203577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269.11744706364431</v>
      </c>
      <c r="AC55">
        <f t="shared" si="2"/>
        <v>250.3781600162427</v>
      </c>
      <c r="AE55">
        <f t="shared" si="3"/>
        <v>0</v>
      </c>
      <c r="AF55">
        <f t="shared" si="24"/>
        <v>0</v>
      </c>
      <c r="AG55">
        <f t="shared" si="24"/>
        <v>-18.933686460134023</v>
      </c>
      <c r="AH55">
        <f t="shared" si="5"/>
        <v>-3523.2948232975941</v>
      </c>
      <c r="AI55">
        <f t="shared" si="25"/>
        <v>-3542.2285097577283</v>
      </c>
      <c r="AJ55">
        <f t="shared" si="7"/>
        <v>18.739287047401604</v>
      </c>
      <c r="AK55">
        <f t="shared" si="22"/>
        <v>18.838221294455103</v>
      </c>
      <c r="AL55">
        <f t="shared" si="8"/>
        <v>-3504.6510014158712</v>
      </c>
      <c r="AN55">
        <f t="shared" si="26"/>
        <v>0</v>
      </c>
      <c r="AO55">
        <f t="shared" si="26"/>
        <v>0</v>
      </c>
      <c r="AP55">
        <f t="shared" si="26"/>
        <v>-0.13359565818557839</v>
      </c>
      <c r="AQ55">
        <f t="shared" si="26"/>
        <v>-24.860287609143779</v>
      </c>
      <c r="AR55">
        <f t="shared" si="26"/>
        <v>-24.993883267329355</v>
      </c>
      <c r="AS55">
        <f t="shared" si="26"/>
        <v>0.13222398038001418</v>
      </c>
      <c r="AT55">
        <f t="shared" si="26"/>
        <v>0.13292205816217437</v>
      </c>
      <c r="AU55">
        <f t="shared" si="23"/>
        <v>-24.728737228787164</v>
      </c>
      <c r="AW55">
        <v>52</v>
      </c>
      <c r="AX55">
        <f>IF(Z55&gt;0, (R55*SUMPRODUCT(K55:$K$98, X55:$X$98)-K55*$AZ$3)/Z55, 0)</f>
        <v>661.19759758203577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4.8051124000000001E-2</v>
      </c>
      <c r="Q56" s="4">
        <f t="shared" si="21"/>
        <v>50</v>
      </c>
      <c r="R56">
        <f t="shared" si="0"/>
        <v>250000</v>
      </c>
      <c r="S56">
        <f t="shared" si="1"/>
        <v>651.39856627594065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250.3781600162427</v>
      </c>
      <c r="AC56">
        <f t="shared" si="2"/>
        <v>232.34819724971666</v>
      </c>
      <c r="AE56">
        <f t="shared" si="3"/>
        <v>0</v>
      </c>
      <c r="AF56">
        <f t="shared" si="24"/>
        <v>0</v>
      </c>
      <c r="AG56">
        <f t="shared" si="24"/>
        <v>-17.83456467965966</v>
      </c>
      <c r="AH56">
        <f t="shared" si="5"/>
        <v>-4548.9245793651044</v>
      </c>
      <c r="AI56">
        <f t="shared" si="25"/>
        <v>-4566.7591440447641</v>
      </c>
      <c r="AJ56">
        <f t="shared" si="7"/>
        <v>18.02996276652604</v>
      </c>
      <c r="AK56">
        <f t="shared" si="22"/>
        <v>17.526471201136992</v>
      </c>
      <c r="AL56">
        <f t="shared" si="8"/>
        <v>-4531.2027100771011</v>
      </c>
      <c r="AN56">
        <f t="shared" si="26"/>
        <v>0</v>
      </c>
      <c r="AO56">
        <f t="shared" si="26"/>
        <v>0</v>
      </c>
      <c r="AP56">
        <f t="shared" si="26"/>
        <v>-0.11235739291641583</v>
      </c>
      <c r="AQ56">
        <f t="shared" si="26"/>
        <v>-28.658131863110892</v>
      </c>
      <c r="AR56">
        <f t="shared" si="26"/>
        <v>-28.770489256027311</v>
      </c>
      <c r="AS56">
        <f t="shared" si="26"/>
        <v>0.11358839686944198</v>
      </c>
      <c r="AT56">
        <f t="shared" si="26"/>
        <v>0.11041641029961907</v>
      </c>
      <c r="AU56">
        <f t="shared" si="23"/>
        <v>-28.546484448858248</v>
      </c>
      <c r="AW56">
        <v>53</v>
      </c>
      <c r="AX56">
        <f>IF(Z56&gt;0, (R56*SUMPRODUCT(K56:$K$98, X56:$X$98)-K56*$AZ$3)/Z56, 0)</f>
        <v>651.39856627594065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6.1583839000000001E-2</v>
      </c>
      <c r="Q57" s="4">
        <f t="shared" si="21"/>
        <v>50</v>
      </c>
      <c r="R57">
        <f t="shared" si="0"/>
        <v>250000</v>
      </c>
      <c r="S57">
        <f t="shared" si="1"/>
        <v>633.50000339872395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232.34819724971666</v>
      </c>
      <c r="AC57">
        <f t="shared" si="2"/>
        <v>209.78856971037149</v>
      </c>
      <c r="AE57">
        <f t="shared" si="3"/>
        <v>0</v>
      </c>
      <c r="AF57">
        <f t="shared" si="24"/>
        <v>0</v>
      </c>
      <c r="AG57">
        <f t="shared" si="24"/>
        <v>-16.557898072995815</v>
      </c>
      <c r="AH57">
        <f t="shared" si="5"/>
        <v>-5491.6047993362354</v>
      </c>
      <c r="AI57">
        <f t="shared" si="25"/>
        <v>-5508.1626974092314</v>
      </c>
      <c r="AJ57">
        <f t="shared" si="7"/>
        <v>22.559627539345172</v>
      </c>
      <c r="AK57">
        <f t="shared" si="22"/>
        <v>16.264373807480169</v>
      </c>
      <c r="AL57">
        <f t="shared" si="8"/>
        <v>-5469.3386960624057</v>
      </c>
      <c r="AN57">
        <f t="shared" si="26"/>
        <v>0</v>
      </c>
      <c r="AO57">
        <f t="shared" si="26"/>
        <v>0</v>
      </c>
      <c r="AP57">
        <f t="shared" si="26"/>
        <v>-9.3137874456631575E-2</v>
      </c>
      <c r="AQ57">
        <f t="shared" si="26"/>
        <v>-30.890176767072735</v>
      </c>
      <c r="AR57">
        <f t="shared" si="26"/>
        <v>-30.983314641529365</v>
      </c>
      <c r="AS57">
        <f t="shared" si="26"/>
        <v>0.12689749316518997</v>
      </c>
      <c r="AT57">
        <f t="shared" si="26"/>
        <v>9.1486805820319761E-2</v>
      </c>
      <c r="AU57">
        <f t="shared" si="23"/>
        <v>-30.764930342543853</v>
      </c>
      <c r="AW57">
        <v>54</v>
      </c>
      <c r="AX57">
        <f>IF(Z57&gt;0, (R57*SUMPRODUCT(K57:$K$98, X57:$X$98)-K57*$AZ$3)/Z57, 0)</f>
        <v>633.50000339872395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7.6495508000000004E-2</v>
      </c>
      <c r="Q58" s="4">
        <f t="shared" si="21"/>
        <v>50</v>
      </c>
      <c r="R58">
        <f t="shared" si="0"/>
        <v>250000</v>
      </c>
      <c r="S58">
        <f t="shared" si="1"/>
        <v>609.37117687871091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209.78856971037149</v>
      </c>
      <c r="AC58">
        <f t="shared" si="2"/>
        <v>184.34348608951822</v>
      </c>
      <c r="AE58">
        <f t="shared" si="3"/>
        <v>0</v>
      </c>
      <c r="AF58">
        <f t="shared" si="24"/>
        <v>0</v>
      </c>
      <c r="AG58">
        <f t="shared" si="24"/>
        <v>-15.125714267759822</v>
      </c>
      <c r="AH58">
        <f t="shared" si="5"/>
        <v>-6333.0241225301806</v>
      </c>
      <c r="AI58">
        <f t="shared" si="25"/>
        <v>-6348.1498367979402</v>
      </c>
      <c r="AJ58">
        <f t="shared" si="7"/>
        <v>25.445083620853268</v>
      </c>
      <c r="AK58">
        <f t="shared" si="22"/>
        <v>14.685199879726007</v>
      </c>
      <c r="AL58">
        <f t="shared" si="8"/>
        <v>-6308.0195532973612</v>
      </c>
      <c r="AN58">
        <f t="shared" si="26"/>
        <v>0</v>
      </c>
      <c r="AO58">
        <f t="shared" si="26"/>
        <v>0</v>
      </c>
      <c r="AP58">
        <f t="shared" si="26"/>
        <v>-7.5965952403093756E-2</v>
      </c>
      <c r="AQ58">
        <f t="shared" si="26"/>
        <v>-31.806379556251148</v>
      </c>
      <c r="AR58">
        <f t="shared" si="26"/>
        <v>-31.88234550865424</v>
      </c>
      <c r="AS58">
        <f t="shared" si="26"/>
        <v>0.12779297407161447</v>
      </c>
      <c r="AT58">
        <f t="shared" si="26"/>
        <v>7.3753554731032553E-2</v>
      </c>
      <c r="AU58">
        <f t="shared" si="23"/>
        <v>-31.680798979851595</v>
      </c>
      <c r="AW58">
        <v>55</v>
      </c>
      <c r="AX58">
        <f>IF(Z58&gt;0, (R58*SUMPRODUCT(K58:$K$98, X58:$X$98)-K58*$AZ$3)/Z58, 0)</f>
        <v>609.37117687871091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9.2986215999999997E-2</v>
      </c>
      <c r="Q59" s="4">
        <f t="shared" si="21"/>
        <v>50</v>
      </c>
      <c r="R59">
        <f t="shared" si="0"/>
        <v>250000</v>
      </c>
      <c r="S59">
        <f t="shared" si="1"/>
        <v>580.03794312380296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184.34348608951822</v>
      </c>
      <c r="AC59">
        <f t="shared" si="2"/>
        <v>157.39879684239159</v>
      </c>
      <c r="AE59">
        <f t="shared" si="3"/>
        <v>0</v>
      </c>
      <c r="AF59">
        <f t="shared" si="24"/>
        <v>0</v>
      </c>
      <c r="AG59">
        <f t="shared" si="24"/>
        <v>-13.567974191026025</v>
      </c>
      <c r="AH59">
        <f t="shared" si="5"/>
        <v>-7032.4146702809821</v>
      </c>
      <c r="AI59">
        <f t="shared" si="25"/>
        <v>-7045.9826444720084</v>
      </c>
      <c r="AJ59">
        <f t="shared" si="7"/>
        <v>26.944689247126632</v>
      </c>
      <c r="AK59">
        <f t="shared" si="22"/>
        <v>12.904044026266277</v>
      </c>
      <c r="AL59">
        <f t="shared" si="8"/>
        <v>-7006.1339111986154</v>
      </c>
      <c r="AN59">
        <f t="shared" si="26"/>
        <v>0</v>
      </c>
      <c r="AO59">
        <f t="shared" si="26"/>
        <v>0</v>
      </c>
      <c r="AP59">
        <f t="shared" si="26"/>
        <v>-6.0841523589520538E-2</v>
      </c>
      <c r="AQ59">
        <f t="shared" si="26"/>
        <v>-31.534760976784792</v>
      </c>
      <c r="AR59">
        <f t="shared" si="26"/>
        <v>-31.595602500374312</v>
      </c>
      <c r="AS59">
        <f t="shared" si="26"/>
        <v>0.12082540277277647</v>
      </c>
      <c r="AT59">
        <f t="shared" si="26"/>
        <v>5.7864327273231722E-2</v>
      </c>
      <c r="AU59">
        <f t="shared" si="23"/>
        <v>-31.416912770328306</v>
      </c>
      <c r="AW59">
        <v>56</v>
      </c>
      <c r="AX59">
        <f>IF(Z59&gt;0, (R59*SUMPRODUCT(K59:$K$98, X59:$X$98)-K59*$AZ$3)/Z59, 0)</f>
        <v>580.03794312380296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0.109364504</v>
      </c>
      <c r="Q60" s="4">
        <f t="shared" si="21"/>
        <v>50</v>
      </c>
      <c r="R60">
        <f t="shared" si="0"/>
        <v>250000</v>
      </c>
      <c r="S60">
        <f t="shared" si="1"/>
        <v>544.86122981746269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157.39879684239159</v>
      </c>
      <c r="AC60">
        <f t="shared" si="2"/>
        <v>130.2048307844679</v>
      </c>
      <c r="AE60">
        <f t="shared" si="3"/>
        <v>0</v>
      </c>
      <c r="AF60">
        <f t="shared" si="24"/>
        <v>0</v>
      </c>
      <c r="AG60">
        <f t="shared" si="24"/>
        <v>-11.948439681429402</v>
      </c>
      <c r="AH60">
        <f t="shared" si="5"/>
        <v>-7419.2738384318127</v>
      </c>
      <c r="AI60">
        <f t="shared" si="25"/>
        <v>-7431.2222781132423</v>
      </c>
      <c r="AJ60">
        <f t="shared" si="7"/>
        <v>27.193966057923689</v>
      </c>
      <c r="AK60">
        <f t="shared" si="22"/>
        <v>11.017915778967412</v>
      </c>
      <c r="AL60">
        <f t="shared" si="8"/>
        <v>-7393.0103962763515</v>
      </c>
      <c r="AN60">
        <f t="shared" si="26"/>
        <v>0</v>
      </c>
      <c r="AO60">
        <f t="shared" si="26"/>
        <v>0</v>
      </c>
      <c r="AP60">
        <f t="shared" si="26"/>
        <v>-4.7838576163976E-2</v>
      </c>
      <c r="AQ60">
        <f t="shared" si="26"/>
        <v>-29.704924330233098</v>
      </c>
      <c r="AR60">
        <f t="shared" si="26"/>
        <v>-29.752762906397074</v>
      </c>
      <c r="AS60">
        <f t="shared" si="26"/>
        <v>0.10887786616059063</v>
      </c>
      <c r="AT60">
        <f t="shared" si="26"/>
        <v>4.4112990249229787E-2</v>
      </c>
      <c r="AU60">
        <f t="shared" si="23"/>
        <v>-29.599772049987255</v>
      </c>
      <c r="AW60">
        <v>57</v>
      </c>
      <c r="AX60">
        <f>IF(Z60&gt;0, (R60*SUMPRODUCT(K60:$K$98, X60:$X$98)-K60*$AZ$3)/Z60, 0)</f>
        <v>544.86122981746269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0.12705264299999999</v>
      </c>
      <c r="Q61" s="4">
        <f t="shared" si="21"/>
        <v>50</v>
      </c>
      <c r="R61">
        <f t="shared" si="0"/>
        <v>250000</v>
      </c>
      <c r="S61">
        <f t="shared" si="1"/>
        <v>506.14337695867869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130.2048307844679</v>
      </c>
      <c r="AC61">
        <f t="shared" si="2"/>
        <v>104.375616203218</v>
      </c>
      <c r="AE61">
        <f t="shared" si="3"/>
        <v>0</v>
      </c>
      <c r="AF61">
        <f t="shared" si="24"/>
        <v>0</v>
      </c>
      <c r="AG61">
        <f t="shared" si="24"/>
        <v>-10.310874443363424</v>
      </c>
      <c r="AH61">
        <f t="shared" si="5"/>
        <v>-7590.4042062584167</v>
      </c>
      <c r="AI61">
        <f t="shared" si="25"/>
        <v>-7600.7150807017797</v>
      </c>
      <c r="AJ61">
        <f t="shared" si="7"/>
        <v>25.8292145812499</v>
      </c>
      <c r="AK61">
        <f t="shared" si="22"/>
        <v>9.1143381549127547</v>
      </c>
      <c r="AL61">
        <f t="shared" si="8"/>
        <v>-7565.7715279656168</v>
      </c>
      <c r="AN61">
        <f t="shared" si="26"/>
        <v>0</v>
      </c>
      <c r="AO61">
        <f t="shared" si="26"/>
        <v>0</v>
      </c>
      <c r="AP61">
        <f t="shared" si="26"/>
        <v>-3.6859082913702039E-2</v>
      </c>
      <c r="AQ61">
        <f t="shared" si="26"/>
        <v>-27.13400687049085</v>
      </c>
      <c r="AR61">
        <f t="shared" si="26"/>
        <v>-27.170865953404551</v>
      </c>
      <c r="AS61">
        <f t="shared" si="26"/>
        <v>9.2333697503112488E-2</v>
      </c>
      <c r="AT61">
        <f t="shared" si="26"/>
        <v>3.2581731801775399E-2</v>
      </c>
      <c r="AU61">
        <f t="shared" si="23"/>
        <v>-27.045950524099663</v>
      </c>
      <c r="AW61">
        <v>58</v>
      </c>
      <c r="AX61">
        <f>IF(Z61&gt;0, (R61*SUMPRODUCT(K61:$K$98, X61:$X$98)-K61*$AZ$3)/Z61, 0)</f>
        <v>506.14337695867869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0.145586511</v>
      </c>
      <c r="Q62" s="4">
        <f t="shared" si="21"/>
        <v>50</v>
      </c>
      <c r="R62">
        <f t="shared" si="0"/>
        <v>250000</v>
      </c>
      <c r="S62">
        <f t="shared" si="1"/>
        <v>463.45117577972769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104.375616203218</v>
      </c>
      <c r="AC62">
        <f t="shared" si="2"/>
        <v>80.702064465747782</v>
      </c>
      <c r="AE62">
        <f t="shared" si="3"/>
        <v>0</v>
      </c>
      <c r="AF62">
        <f t="shared" si="24"/>
        <v>0</v>
      </c>
      <c r="AG62">
        <f t="shared" si="24"/>
        <v>-8.7066414633614428</v>
      </c>
      <c r="AH62">
        <f t="shared" si="5"/>
        <v>-7505.6211778417401</v>
      </c>
      <c r="AI62">
        <f t="shared" si="25"/>
        <v>-7514.3278193051019</v>
      </c>
      <c r="AJ62">
        <f t="shared" si="7"/>
        <v>23.67355173747022</v>
      </c>
      <c r="AK62">
        <f t="shared" si="22"/>
        <v>7.3062931342252604</v>
      </c>
      <c r="AL62">
        <f t="shared" si="8"/>
        <v>-7483.3479744334063</v>
      </c>
      <c r="AN62">
        <f t="shared" si="26"/>
        <v>0</v>
      </c>
      <c r="AO62">
        <f t="shared" si="26"/>
        <v>0</v>
      </c>
      <c r="AP62">
        <f t="shared" si="26"/>
        <v>-2.7789559646874486E-2</v>
      </c>
      <c r="AQ62">
        <f t="shared" si="26"/>
        <v>-23.956184286007112</v>
      </c>
      <c r="AR62">
        <f t="shared" si="26"/>
        <v>-23.983973845653988</v>
      </c>
      <c r="AS62">
        <f t="shared" si="26"/>
        <v>7.556043060119369E-2</v>
      </c>
      <c r="AT62">
        <f t="shared" si="26"/>
        <v>2.3319975871926354E-2</v>
      </c>
      <c r="AU62">
        <f t="shared" si="23"/>
        <v>-23.885093439180867</v>
      </c>
      <c r="AW62">
        <v>59</v>
      </c>
      <c r="AX62">
        <f>IF(Z62&gt;0, (R62*SUMPRODUCT(K62:$K$98, X62:$X$98)-K62*$AZ$3)/Z62, 0)</f>
        <v>463.45117577972769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0.16473611299999999</v>
      </c>
      <c r="Q63" s="4">
        <f t="shared" si="21"/>
        <v>50</v>
      </c>
      <c r="R63">
        <f t="shared" si="0"/>
        <v>250000</v>
      </c>
      <c r="S63">
        <f t="shared" si="1"/>
        <v>416.37625189506491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80.702064465747782</v>
      </c>
      <c r="AC63">
        <f t="shared" si="2"/>
        <v>59.835572262794841</v>
      </c>
      <c r="AE63">
        <f t="shared" si="3"/>
        <v>0</v>
      </c>
      <c r="AF63">
        <f t="shared" si="24"/>
        <v>0</v>
      </c>
      <c r="AG63">
        <f t="shared" si="24"/>
        <v>-7.1852767767690313</v>
      </c>
      <c r="AH63">
        <f t="shared" si="5"/>
        <v>-7171.4913597939785</v>
      </c>
      <c r="AI63">
        <f t="shared" si="25"/>
        <v>-7178.6766365707472</v>
      </c>
      <c r="AJ63">
        <f t="shared" si="7"/>
        <v>20.866492202952941</v>
      </c>
      <c r="AK63">
        <f t="shared" si="22"/>
        <v>5.6491445126023452</v>
      </c>
      <c r="AL63">
        <f t="shared" si="8"/>
        <v>-7152.1609998551921</v>
      </c>
      <c r="AN63">
        <f t="shared" si="26"/>
        <v>0</v>
      </c>
      <c r="AO63">
        <f t="shared" si="26"/>
        <v>0</v>
      </c>
      <c r="AP63">
        <f t="shared" si="26"/>
        <v>-2.047653572517677E-2</v>
      </c>
      <c r="AQ63">
        <f t="shared" si="26"/>
        <v>-20.437250170570334</v>
      </c>
      <c r="AR63">
        <f t="shared" si="26"/>
        <v>-20.457726706295507</v>
      </c>
      <c r="AS63">
        <f t="shared" si="26"/>
        <v>5.9465137715268138E-2</v>
      </c>
      <c r="AT63">
        <f t="shared" si="26"/>
        <v>1.6098880115931066E-2</v>
      </c>
      <c r="AU63">
        <f t="shared" si="23"/>
        <v>-20.382162688464309</v>
      </c>
      <c r="AW63">
        <v>60</v>
      </c>
      <c r="AX63">
        <f>IF(Z63&gt;0, (R63*SUMPRODUCT(K63:$K$98, X63:$X$98)-K63*$AZ$3)/Z63, 0)</f>
        <v>416.37625189506491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0.18528323299999999</v>
      </c>
      <c r="Q64" s="4">
        <f t="shared" si="21"/>
        <v>50</v>
      </c>
      <c r="R64">
        <f t="shared" si="0"/>
        <v>250000</v>
      </c>
      <c r="S64">
        <f t="shared" si="1"/>
        <v>364.54647238055264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59.835572262794841</v>
      </c>
      <c r="AC64">
        <f t="shared" si="2"/>
        <v>42.156975737808608</v>
      </c>
      <c r="AE64">
        <f t="shared" si="3"/>
        <v>0</v>
      </c>
      <c r="AF64">
        <f t="shared" si="24"/>
        <v>0</v>
      </c>
      <c r="AG64">
        <f t="shared" si="24"/>
        <v>-5.7821126978017556</v>
      </c>
      <c r="AH64">
        <f t="shared" si="5"/>
        <v>-6656.5565559979268</v>
      </c>
      <c r="AI64">
        <f t="shared" si="25"/>
        <v>-6662.3386686957283</v>
      </c>
      <c r="AJ64">
        <f t="shared" si="7"/>
        <v>17.678596524986233</v>
      </c>
      <c r="AK64">
        <f t="shared" si="22"/>
        <v>4.1884900583956393</v>
      </c>
      <c r="AL64">
        <f t="shared" si="8"/>
        <v>-6640.4715821123464</v>
      </c>
      <c r="AN64">
        <f t="shared" si="26"/>
        <v>0</v>
      </c>
      <c r="AO64">
        <f t="shared" si="26"/>
        <v>0</v>
      </c>
      <c r="AP64">
        <f t="shared" si="26"/>
        <v>-1.4712331810825223E-2</v>
      </c>
      <c r="AQ64">
        <f t="shared" si="26"/>
        <v>-16.937315802681926</v>
      </c>
      <c r="AR64">
        <f t="shared" si="26"/>
        <v>-16.95202813449275</v>
      </c>
      <c r="AS64">
        <f t="shared" si="26"/>
        <v>4.4982412418938418E-2</v>
      </c>
      <c r="AT64">
        <f t="shared" si="26"/>
        <v>1.0657428996305623E-2</v>
      </c>
      <c r="AU64">
        <f t="shared" si="23"/>
        <v>-16.896388293077507</v>
      </c>
      <c r="AW64">
        <v>61</v>
      </c>
      <c r="AX64">
        <f>IF(Z64&gt;0, (R64*SUMPRODUCT(K64:$K$98, X64:$X$98)-K64*$AZ$3)/Z64, 0)</f>
        <v>364.54647238055264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0.20641411200000001</v>
      </c>
      <c r="Q65" s="4">
        <f t="shared" si="21"/>
        <v>50</v>
      </c>
      <c r="R65">
        <f t="shared" si="0"/>
        <v>250000</v>
      </c>
      <c r="S65">
        <f t="shared" si="1"/>
        <v>305.49631476310265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42.156975737808608</v>
      </c>
      <c r="AC65">
        <f t="shared" si="2"/>
        <v>27.682743547255345</v>
      </c>
      <c r="AE65">
        <f t="shared" si="3"/>
        <v>0</v>
      </c>
      <c r="AF65">
        <f t="shared" si="24"/>
        <v>0</v>
      </c>
      <c r="AG65">
        <f t="shared" si="24"/>
        <v>-4.5307819128230644</v>
      </c>
      <c r="AH65">
        <f t="shared" si="5"/>
        <v>-5967.5482900033694</v>
      </c>
      <c r="AI65">
        <f t="shared" si="25"/>
        <v>-5972.0790719161923</v>
      </c>
      <c r="AJ65">
        <f t="shared" si="7"/>
        <v>14.474232190553263</v>
      </c>
      <c r="AK65">
        <f t="shared" si="22"/>
        <v>2.950988301646603</v>
      </c>
      <c r="AL65">
        <f t="shared" si="8"/>
        <v>-5954.6538514239928</v>
      </c>
      <c r="AN65">
        <f t="shared" si="26"/>
        <v>0</v>
      </c>
      <c r="AO65">
        <f t="shared" si="26"/>
        <v>0</v>
      </c>
      <c r="AP65">
        <f t="shared" si="26"/>
        <v>-1.0293192487978688E-2</v>
      </c>
      <c r="AQ65">
        <f t="shared" si="26"/>
        <v>-13.557289759735896</v>
      </c>
      <c r="AR65">
        <f t="shared" si="26"/>
        <v>-13.567582952223875</v>
      </c>
      <c r="AS65">
        <f t="shared" si="26"/>
        <v>3.288307866494309E-2</v>
      </c>
      <c r="AT65">
        <f t="shared" si="26"/>
        <v>6.7041608276606551E-3</v>
      </c>
      <c r="AU65">
        <f t="shared" si="23"/>
        <v>-13.527995712731272</v>
      </c>
      <c r="AW65">
        <v>62</v>
      </c>
      <c r="AX65">
        <f>IF(Z65&gt;0, (R65*SUMPRODUCT(K65:$K$98, X65:$X$98)-K65*$AZ$3)/Z65, 0)</f>
        <v>305.49631476310265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0.22879502199999999</v>
      </c>
      <c r="Q66" s="4">
        <f t="shared" si="21"/>
        <v>50</v>
      </c>
      <c r="R66">
        <f t="shared" si="0"/>
        <v>250000</v>
      </c>
      <c r="S66">
        <f t="shared" si="1"/>
        <v>236.66755370103434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27.682743547255345</v>
      </c>
      <c r="AC66">
        <f t="shared" si="2"/>
        <v>16.324635584062893</v>
      </c>
      <c r="AE66">
        <f t="shared" si="3"/>
        <v>0</v>
      </c>
      <c r="AF66">
        <f t="shared" si="24"/>
        <v>0</v>
      </c>
      <c r="AG66">
        <f t="shared" si="24"/>
        <v>-3.4488537462732789</v>
      </c>
      <c r="AH66">
        <f t="shared" si="5"/>
        <v>-5183.101737107776</v>
      </c>
      <c r="AI66">
        <f t="shared" si="25"/>
        <v>-5186.550590854049</v>
      </c>
      <c r="AJ66">
        <f t="shared" si="7"/>
        <v>11.358107963192452</v>
      </c>
      <c r="AK66">
        <f t="shared" si="22"/>
        <v>1.9377920483078743</v>
      </c>
      <c r="AL66">
        <f t="shared" si="8"/>
        <v>-5173.2546908425493</v>
      </c>
      <c r="AN66">
        <f t="shared" si="26"/>
        <v>0</v>
      </c>
      <c r="AO66">
        <f t="shared" si="26"/>
        <v>0</v>
      </c>
      <c r="AP66">
        <f t="shared" si="26"/>
        <v>-6.9957405012156986E-3</v>
      </c>
      <c r="AQ66">
        <f t="shared" si="26"/>
        <v>-10.513532150613029</v>
      </c>
      <c r="AR66">
        <f t="shared" si="26"/>
        <v>-10.520527891114245</v>
      </c>
      <c r="AS66">
        <f t="shared" si="26"/>
        <v>2.3039067974728173E-2</v>
      </c>
      <c r="AT66">
        <f t="shared" si="26"/>
        <v>3.9306654652809265E-3</v>
      </c>
      <c r="AU66">
        <f t="shared" si="23"/>
        <v>-10.493558157674236</v>
      </c>
      <c r="AW66">
        <v>63</v>
      </c>
      <c r="AX66">
        <f>IF(Z66&gt;0, (R66*SUMPRODUCT(K66:$K$98, X66:$X$98)-K66*$AZ$3)/Z66, 0)</f>
        <v>236.66755370103434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0.25248784600000002</v>
      </c>
      <c r="Q67" s="4">
        <f t="shared" si="21"/>
        <v>50</v>
      </c>
      <c r="R67">
        <f t="shared" ref="R67:R89" si="27">$C$6</f>
        <v>250000</v>
      </c>
      <c r="S67">
        <f t="shared" ref="S67:S89" si="28">AX67</f>
        <v>152.82956347155493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16.324635584062893</v>
      </c>
      <c r="AC67">
        <f t="shared" ref="AC67:AC89" si="29">S67*Z67</f>
        <v>7.7746586089350735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-2.5435715552449754</v>
      </c>
      <c r="AH67">
        <f t="shared" ref="AH67:AH89" si="32">-X67*R67</f>
        <v>-4353.9682678278541</v>
      </c>
      <c r="AI67">
        <f t="shared" ref="AI67:AI89" si="33">SUM(AE67:AH67)</f>
        <v>-4356.511839383099</v>
      </c>
      <c r="AJ67">
        <f t="shared" ref="AJ67:AJ89" si="34">AB67-AC67</f>
        <v>8.5499769751278194</v>
      </c>
      <c r="AK67">
        <f t="shared" si="22"/>
        <v>1.1427244908844025</v>
      </c>
      <c r="AL67">
        <f t="shared" ref="AL67:AL89" si="35">SUM(AI67:AK67)</f>
        <v>-4346.8191379170867</v>
      </c>
      <c r="AN67">
        <f t="shared" ref="AN67:AT89" si="36">AE67*$K67</f>
        <v>0</v>
      </c>
      <c r="AO67">
        <f t="shared" si="36"/>
        <v>0</v>
      </c>
      <c r="AP67">
        <f t="shared" si="36"/>
        <v>-4.6066461123898473E-3</v>
      </c>
      <c r="AQ67">
        <f t="shared" si="36"/>
        <v>-7.8854439746737146</v>
      </c>
      <c r="AR67">
        <f t="shared" si="36"/>
        <v>-7.8900506207861039</v>
      </c>
      <c r="AS67">
        <f t="shared" si="36"/>
        <v>1.5484808403474175E-2</v>
      </c>
      <c r="AT67">
        <f t="shared" si="36"/>
        <v>2.0695809884374587E-3</v>
      </c>
      <c r="AU67">
        <f t="shared" si="23"/>
        <v>-7.8724962313941926</v>
      </c>
      <c r="AW67">
        <v>64</v>
      </c>
      <c r="AX67">
        <f>IF(Z67&gt;0, (R67*SUMPRODUCT(K67:$K$98, X67:$X$98)-K67*$AZ$3)/Z67, 0)</f>
        <v>152.82956347155493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0.27661797300000002</v>
      </c>
      <c r="Q68" s="4">
        <f t="shared" si="21"/>
        <v>50</v>
      </c>
      <c r="R68">
        <f t="shared" si="27"/>
        <v>250000</v>
      </c>
      <c r="S68">
        <f t="shared" si="28"/>
        <v>45.256387250863121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7.7746586089350735</v>
      </c>
      <c r="AC68">
        <f t="shared" si="29"/>
        <v>1.6423888980874413</v>
      </c>
      <c r="AE68">
        <f t="shared" si="30"/>
        <v>0</v>
      </c>
      <c r="AF68">
        <f t="shared" si="31"/>
        <v>0</v>
      </c>
      <c r="AG68">
        <f t="shared" si="31"/>
        <v>-1.814538231900203</v>
      </c>
      <c r="AH68">
        <f t="shared" si="32"/>
        <v>-3517.9880389616133</v>
      </c>
      <c r="AI68">
        <f t="shared" si="33"/>
        <v>-3519.8025771935136</v>
      </c>
      <c r="AJ68">
        <f t="shared" si="34"/>
        <v>6.1322697108476323</v>
      </c>
      <c r="AK68">
        <f t="shared" si="22"/>
        <v>0.54422610262545523</v>
      </c>
      <c r="AL68">
        <f t="shared" si="35"/>
        <v>-3513.1260813800404</v>
      </c>
      <c r="AN68">
        <f t="shared" si="36"/>
        <v>0</v>
      </c>
      <c r="AO68">
        <f t="shared" si="36"/>
        <v>0</v>
      </c>
      <c r="AP68">
        <f t="shared" si="36"/>
        <v>-2.9341951261860166E-3</v>
      </c>
      <c r="AQ68">
        <f t="shared" si="36"/>
        <v>-5.6887549550786147</v>
      </c>
      <c r="AR68">
        <f t="shared" si="36"/>
        <v>-5.6916891502048008</v>
      </c>
      <c r="AS68">
        <f t="shared" si="36"/>
        <v>9.9161734824316783E-3</v>
      </c>
      <c r="AT68">
        <f t="shared" si="36"/>
        <v>8.8003964303059502E-4</v>
      </c>
      <c r="AU68">
        <f t="shared" si="23"/>
        <v>-5.6808929370793386</v>
      </c>
      <c r="AW68">
        <v>65</v>
      </c>
      <c r="AX68">
        <f>IF(Z68&gt;0, (R68*SUMPRODUCT(K68:$K$98, X68:$X$98)-K68*$AZ$3)/Z68, 0)</f>
        <v>45.256387250863121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0.30183517399999998</v>
      </c>
      <c r="Q69" s="4">
        <f t="shared" ref="Q69:Q89" si="48">$C$8</f>
        <v>50</v>
      </c>
      <c r="R69">
        <f t="shared" si="27"/>
        <v>250000</v>
      </c>
      <c r="S69">
        <f t="shared" si="28"/>
        <v>-99.344483774643507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1.6423888980874413</v>
      </c>
      <c r="AC69">
        <f t="shared" si="29"/>
        <v>-2.4810318928607327</v>
      </c>
      <c r="AE69">
        <f t="shared" si="30"/>
        <v>0</v>
      </c>
      <c r="AF69">
        <f t="shared" si="31"/>
        <v>0</v>
      </c>
      <c r="AG69">
        <f t="shared" si="31"/>
        <v>-1.2487013866259511</v>
      </c>
      <c r="AH69">
        <f t="shared" si="32"/>
        <v>-2738.4573147762508</v>
      </c>
      <c r="AI69">
        <f t="shared" si="33"/>
        <v>-2739.7060161628765</v>
      </c>
      <c r="AJ69">
        <f t="shared" si="34"/>
        <v>4.1234207909481739</v>
      </c>
      <c r="AK69">
        <f t="shared" si="22"/>
        <v>0.11496722286612091</v>
      </c>
      <c r="AL69">
        <f t="shared" si="35"/>
        <v>-2735.467628149062</v>
      </c>
      <c r="AN69">
        <f t="shared" si="36"/>
        <v>0</v>
      </c>
      <c r="AO69">
        <f t="shared" si="36"/>
        <v>0</v>
      </c>
      <c r="AP69">
        <f t="shared" si="36"/>
        <v>-1.8028659629123647E-3</v>
      </c>
      <c r="AQ69">
        <f t="shared" si="36"/>
        <v>-3.9537647163495908</v>
      </c>
      <c r="AR69">
        <f t="shared" si="36"/>
        <v>-3.9555675823125025</v>
      </c>
      <c r="AS69">
        <f t="shared" si="36"/>
        <v>5.9533648912271885E-3</v>
      </c>
      <c r="AT69">
        <f t="shared" si="36"/>
        <v>1.6598883862533698E-4</v>
      </c>
      <c r="AU69">
        <f t="shared" si="23"/>
        <v>-3.94944822858265</v>
      </c>
      <c r="AW69">
        <v>66</v>
      </c>
      <c r="AX69">
        <f>IF(Z69&gt;0, (R69*SUMPRODUCT(K69:$K$98, X69:$X$98)-K69*$AZ$3)/Z69, 0)</f>
        <v>-99.344483774643507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0.327222552</v>
      </c>
      <c r="Q70" s="4">
        <f t="shared" si="48"/>
        <v>50</v>
      </c>
      <c r="R70">
        <f t="shared" si="27"/>
        <v>250000</v>
      </c>
      <c r="S70">
        <f t="shared" si="28"/>
        <v>-304.32027241848527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-2.4810318928607327</v>
      </c>
      <c r="AC70">
        <f t="shared" si="29"/>
        <v>-5.0371768198081499</v>
      </c>
      <c r="AE70">
        <f t="shared" si="30"/>
        <v>0</v>
      </c>
      <c r="AF70">
        <f t="shared" si="31"/>
        <v>0</v>
      </c>
      <c r="AG70">
        <f t="shared" si="31"/>
        <v>-0.82761111834200929</v>
      </c>
      <c r="AH70">
        <f t="shared" si="32"/>
        <v>-2043.0162720884116</v>
      </c>
      <c r="AI70">
        <f t="shared" si="33"/>
        <v>-2043.8438832067536</v>
      </c>
      <c r="AJ70">
        <f t="shared" si="34"/>
        <v>2.5561449269474172</v>
      </c>
      <c r="AK70">
        <f t="shared" si="22"/>
        <v>-0.17367223250025129</v>
      </c>
      <c r="AL70">
        <f t="shared" si="35"/>
        <v>-2041.4614105123064</v>
      </c>
      <c r="AN70">
        <f t="shared" si="36"/>
        <v>0</v>
      </c>
      <c r="AO70">
        <f t="shared" si="36"/>
        <v>0</v>
      </c>
      <c r="AP70">
        <f t="shared" si="36"/>
        <v>-1.0668740196295714E-3</v>
      </c>
      <c r="AQ70">
        <f t="shared" si="36"/>
        <v>-2.6336535772237557</v>
      </c>
      <c r="AR70">
        <f t="shared" si="36"/>
        <v>-2.6347204512433851</v>
      </c>
      <c r="AS70">
        <f t="shared" si="36"/>
        <v>3.2951280529331453E-3</v>
      </c>
      <c r="AT70">
        <f t="shared" si="36"/>
        <v>-2.2388098550050556E-4</v>
      </c>
      <c r="AU70">
        <f t="shared" si="23"/>
        <v>-2.6316492041759525</v>
      </c>
      <c r="AW70">
        <v>67</v>
      </c>
      <c r="AX70">
        <f>IF(Z70&gt;0, (R70*SUMPRODUCT(K70:$K$98, X70:$X$98)-K70*$AZ$3)/Z70, 0)</f>
        <v>-304.32027241848527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0.35219428400000002</v>
      </c>
      <c r="Q71" s="4">
        <f t="shared" si="48"/>
        <v>50</v>
      </c>
      <c r="R71">
        <f t="shared" si="27"/>
        <v>250000</v>
      </c>
      <c r="S71">
        <f t="shared" si="28"/>
        <v>-608.40139291081732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-5.0371768198081499</v>
      </c>
      <c r="AC71">
        <f t="shared" si="29"/>
        <v>-6.4229555850656794</v>
      </c>
      <c r="AE71">
        <f t="shared" si="30"/>
        <v>0</v>
      </c>
      <c r="AF71">
        <f t="shared" si="31"/>
        <v>0</v>
      </c>
      <c r="AG71">
        <f t="shared" si="31"/>
        <v>-0.52785510190368601</v>
      </c>
      <c r="AH71">
        <f t="shared" si="32"/>
        <v>-1457.3995262745161</v>
      </c>
      <c r="AI71">
        <f t="shared" si="33"/>
        <v>-1457.9273813764198</v>
      </c>
      <c r="AJ71">
        <f t="shared" si="34"/>
        <v>1.3857787652575295</v>
      </c>
      <c r="AK71">
        <f t="shared" si="22"/>
        <v>-0.35260237738657052</v>
      </c>
      <c r="AL71">
        <f t="shared" si="35"/>
        <v>-1456.8942049885488</v>
      </c>
      <c r="AN71">
        <f t="shared" si="36"/>
        <v>0</v>
      </c>
      <c r="AO71">
        <f t="shared" si="36"/>
        <v>0</v>
      </c>
      <c r="AP71">
        <f t="shared" si="36"/>
        <v>-6.0755209640324717E-4</v>
      </c>
      <c r="AQ71">
        <f t="shared" si="36"/>
        <v>-1.6774416583108875</v>
      </c>
      <c r="AR71">
        <f t="shared" si="36"/>
        <v>-1.6780492104072908</v>
      </c>
      <c r="AS71">
        <f t="shared" si="36"/>
        <v>1.5950074006046775E-3</v>
      </c>
      <c r="AT71">
        <f t="shared" si="36"/>
        <v>-4.0583924036234441E-4</v>
      </c>
      <c r="AU71">
        <f t="shared" si="23"/>
        <v>-1.6768600422470483</v>
      </c>
      <c r="AW71">
        <v>68</v>
      </c>
      <c r="AX71">
        <f>IF(Z71&gt;0, (R71*SUMPRODUCT(K71:$K$98, X71:$X$98)-K71*$AZ$3)/Z71, 0)</f>
        <v>-608.40139291081732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0.377763185</v>
      </c>
      <c r="Q72" s="4">
        <f t="shared" si="48"/>
        <v>50</v>
      </c>
      <c r="R72">
        <f t="shared" si="27"/>
        <v>250000</v>
      </c>
      <c r="S72">
        <f t="shared" si="28"/>
        <v>-1080.8820455902187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-6.4229555850656794</v>
      </c>
      <c r="AC72">
        <f t="shared" si="29"/>
        <v>-6.98622330412101</v>
      </c>
      <c r="AE72">
        <f t="shared" si="30"/>
        <v>0</v>
      </c>
      <c r="AF72">
        <f t="shared" si="31"/>
        <v>0</v>
      </c>
      <c r="AG72">
        <f t="shared" si="31"/>
        <v>-0.32317232637101317</v>
      </c>
      <c r="AH72">
        <f t="shared" si="32"/>
        <v>-997.02112256817986</v>
      </c>
      <c r="AI72">
        <f t="shared" si="33"/>
        <v>-997.3442948945509</v>
      </c>
      <c r="AJ72">
        <f t="shared" si="34"/>
        <v>0.56326771905533057</v>
      </c>
      <c r="AK72">
        <f t="shared" ref="AK72:AK89" si="49">G72*SUM(AB72:AB72, AE72:AF72)</f>
        <v>-0.4496068909545976</v>
      </c>
      <c r="AL72">
        <f t="shared" si="35"/>
        <v>-997.23063406645008</v>
      </c>
      <c r="AN72">
        <f t="shared" si="36"/>
        <v>0</v>
      </c>
      <c r="AO72">
        <f t="shared" si="36"/>
        <v>0</v>
      </c>
      <c r="AP72">
        <f t="shared" si="36"/>
        <v>-3.3211228611472948E-4</v>
      </c>
      <c r="AQ72">
        <f t="shared" si="36"/>
        <v>-1.0246018526371323</v>
      </c>
      <c r="AR72">
        <f t="shared" si="36"/>
        <v>-1.0249339649232472</v>
      </c>
      <c r="AS72">
        <f t="shared" si="36"/>
        <v>5.7884947009767854E-4</v>
      </c>
      <c r="AT72">
        <f t="shared" si="36"/>
        <v>-4.6204442714702841E-4</v>
      </c>
      <c r="AU72">
        <f t="shared" si="23"/>
        <v>-1.0248171598802964</v>
      </c>
      <c r="AW72">
        <v>69</v>
      </c>
      <c r="AX72">
        <f>IF(Z72&gt;0, (R72*SUMPRODUCT(K72:$K$98, X72:$X$98)-K72*$AZ$3)/Z72, 0)</f>
        <v>-1080.8820455902187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0.40377970400000002</v>
      </c>
      <c r="Q73" s="4">
        <f t="shared" si="48"/>
        <v>50</v>
      </c>
      <c r="R73">
        <f t="shared" si="27"/>
        <v>250000</v>
      </c>
      <c r="S73">
        <f t="shared" si="28"/>
        <v>-1851.6813006773177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-6.98622330412101</v>
      </c>
      <c r="AC73">
        <f t="shared" si="29"/>
        <v>-7.0160269967085362</v>
      </c>
      <c r="AE73">
        <f t="shared" si="30"/>
        <v>0</v>
      </c>
      <c r="AF73">
        <f t="shared" si="31"/>
        <v>0</v>
      </c>
      <c r="AG73">
        <f t="shared" si="31"/>
        <v>-0.18945017682422394</v>
      </c>
      <c r="AH73">
        <f t="shared" si="32"/>
        <v>-652.45213141539546</v>
      </c>
      <c r="AI73">
        <f t="shared" si="33"/>
        <v>-652.64158159221972</v>
      </c>
      <c r="AJ73">
        <f t="shared" si="34"/>
        <v>2.9803692587526243E-2</v>
      </c>
      <c r="AK73">
        <f t="shared" si="49"/>
        <v>-0.48903563128847077</v>
      </c>
      <c r="AL73">
        <f t="shared" si="35"/>
        <v>-653.10081353092073</v>
      </c>
      <c r="AN73">
        <f t="shared" si="36"/>
        <v>0</v>
      </c>
      <c r="AO73">
        <f t="shared" si="36"/>
        <v>0</v>
      </c>
      <c r="AP73">
        <f t="shared" si="36"/>
        <v>-1.7383121667090479E-4</v>
      </c>
      <c r="AQ73">
        <f t="shared" si="36"/>
        <v>-0.59866160974182481</v>
      </c>
      <c r="AR73">
        <f t="shared" si="36"/>
        <v>-0.59883544095849583</v>
      </c>
      <c r="AS73">
        <f t="shared" si="36"/>
        <v>2.7346568003376347E-5</v>
      </c>
      <c r="AT73">
        <f t="shared" si="36"/>
        <v>-4.4871775897666603E-4</v>
      </c>
      <c r="AU73">
        <f t="shared" si="23"/>
        <v>-0.59925681214946913</v>
      </c>
      <c r="AW73">
        <v>70</v>
      </c>
      <c r="AX73">
        <f>IF(Z73&gt;0, (R73*SUMPRODUCT(K73:$K$98, X73:$X$98)-K73*$AZ$3)/Z73, 0)</f>
        <v>-1851.6813006773177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0.43007572599999999</v>
      </c>
      <c r="Q74" s="4">
        <f t="shared" si="48"/>
        <v>50</v>
      </c>
      <c r="R74">
        <f t="shared" si="27"/>
        <v>250000</v>
      </c>
      <c r="S74">
        <f t="shared" si="28"/>
        <v>-3170.5403778038421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-7.0160269967085362</v>
      </c>
      <c r="AC74">
        <f t="shared" si="29"/>
        <v>-6.7264759635489284</v>
      </c>
      <c r="AE74">
        <f t="shared" si="30"/>
        <v>0</v>
      </c>
      <c r="AF74">
        <f t="shared" si="31"/>
        <v>0</v>
      </c>
      <c r="AG74">
        <f t="shared" si="31"/>
        <v>-0.10607775271747522</v>
      </c>
      <c r="AH74">
        <f t="shared" si="32"/>
        <v>-407.38961169253241</v>
      </c>
      <c r="AI74">
        <f t="shared" si="33"/>
        <v>-407.49568944524987</v>
      </c>
      <c r="AJ74">
        <f t="shared" si="34"/>
        <v>-0.28955103315960784</v>
      </c>
      <c r="AK74">
        <f t="shared" si="49"/>
        <v>-0.49112188976959759</v>
      </c>
      <c r="AL74">
        <f t="shared" si="35"/>
        <v>-408.27636236817909</v>
      </c>
      <c r="AN74">
        <f t="shared" si="36"/>
        <v>0</v>
      </c>
      <c r="AO74">
        <f t="shared" si="36"/>
        <v>0</v>
      </c>
      <c r="AP74">
        <f t="shared" si="36"/>
        <v>-8.6903855172315236E-5</v>
      </c>
      <c r="AQ74">
        <f t="shared" si="36"/>
        <v>-0.33375261924644056</v>
      </c>
      <c r="AR74">
        <f t="shared" si="36"/>
        <v>-0.33383952310161286</v>
      </c>
      <c r="AS74">
        <f t="shared" si="36"/>
        <v>-2.3721374563538851E-4</v>
      </c>
      <c r="AT74">
        <f t="shared" si="36"/>
        <v>-4.0235001672937705E-4</v>
      </c>
      <c r="AU74">
        <f t="shared" si="23"/>
        <v>-0.33447908686397765</v>
      </c>
      <c r="AW74">
        <v>71</v>
      </c>
      <c r="AX74">
        <f>IF(Z74&gt;0, (R74*SUMPRODUCT(K74:$K$98, X74:$X$98)-K74*$AZ$3)/Z74, 0)</f>
        <v>-3170.5403778038421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0.45648519999999998</v>
      </c>
      <c r="Q75" s="4">
        <f t="shared" si="48"/>
        <v>50</v>
      </c>
      <c r="R75">
        <f t="shared" si="27"/>
        <v>250000</v>
      </c>
      <c r="S75">
        <f t="shared" si="28"/>
        <v>-5536.9614532271999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-6.7264759635489284</v>
      </c>
      <c r="AC75">
        <f t="shared" si="29"/>
        <v>-6.2671815802048023</v>
      </c>
      <c r="AE75">
        <f t="shared" si="30"/>
        <v>0</v>
      </c>
      <c r="AF75">
        <f t="shared" si="31"/>
        <v>0</v>
      </c>
      <c r="AG75">
        <f t="shared" si="31"/>
        <v>-5.6594051025513244E-2</v>
      </c>
      <c r="AH75">
        <f t="shared" si="32"/>
        <v>-242.11462082393606</v>
      </c>
      <c r="AI75">
        <f t="shared" si="33"/>
        <v>-242.17121487496158</v>
      </c>
      <c r="AJ75">
        <f t="shared" si="34"/>
        <v>-0.45929438334412609</v>
      </c>
      <c r="AK75">
        <f t="shared" si="49"/>
        <v>-0.47085331744842501</v>
      </c>
      <c r="AL75">
        <f t="shared" si="35"/>
        <v>-243.10136257575411</v>
      </c>
      <c r="AN75">
        <f t="shared" si="36"/>
        <v>0</v>
      </c>
      <c r="AO75">
        <f t="shared" si="36"/>
        <v>0</v>
      </c>
      <c r="AP75">
        <f t="shared" si="36"/>
        <v>-4.1396868670970287E-5</v>
      </c>
      <c r="AQ75">
        <f t="shared" si="36"/>
        <v>-0.17709965941564887</v>
      </c>
      <c r="AR75">
        <f t="shared" si="36"/>
        <v>-0.17714105628431984</v>
      </c>
      <c r="AS75">
        <f t="shared" si="36"/>
        <v>-3.3596021002348174E-4</v>
      </c>
      <c r="AT75">
        <f t="shared" si="36"/>
        <v>-3.4441522726330338E-4</v>
      </c>
      <c r="AU75">
        <f t="shared" si="23"/>
        <v>-0.17782143172160661</v>
      </c>
      <c r="AW75">
        <v>72</v>
      </c>
      <c r="AX75">
        <f>IF(Z75&gt;0, (R75*SUMPRODUCT(K75:$K$98, X75:$X$98)-K75*$AZ$3)/Z75, 0)</f>
        <v>-5536.9614532271999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0.483034941</v>
      </c>
      <c r="Q76" s="4">
        <f t="shared" si="48"/>
        <v>50</v>
      </c>
      <c r="R76">
        <f t="shared" si="27"/>
        <v>250000</v>
      </c>
      <c r="S76">
        <f t="shared" si="28"/>
        <v>-9996.4488689077443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-6.2671815802048023</v>
      </c>
      <c r="AC76">
        <f t="shared" si="29"/>
        <v>-5.7362035587360181</v>
      </c>
      <c r="AE76">
        <f t="shared" si="30"/>
        <v>0</v>
      </c>
      <c r="AF76">
        <f t="shared" si="31"/>
        <v>0</v>
      </c>
      <c r="AG76">
        <f t="shared" si="31"/>
        <v>-2.8691206417198332E-2</v>
      </c>
      <c r="AH76">
        <f t="shared" si="32"/>
        <v>-136.68452049029889</v>
      </c>
      <c r="AI76">
        <f t="shared" si="33"/>
        <v>-136.71321169671609</v>
      </c>
      <c r="AJ76">
        <f t="shared" si="34"/>
        <v>-0.53097802146878426</v>
      </c>
      <c r="AK76">
        <f t="shared" si="49"/>
        <v>-0.43870271061433619</v>
      </c>
      <c r="AL76">
        <f t="shared" si="35"/>
        <v>-137.68289242879922</v>
      </c>
      <c r="AN76">
        <f t="shared" si="36"/>
        <v>0</v>
      </c>
      <c r="AO76">
        <f t="shared" si="36"/>
        <v>0</v>
      </c>
      <c r="AP76">
        <f t="shared" si="36"/>
        <v>-1.8738183900172948E-5</v>
      </c>
      <c r="AQ76">
        <f t="shared" si="36"/>
        <v>-8.9268455428870006E-2</v>
      </c>
      <c r="AR76">
        <f t="shared" si="36"/>
        <v>-8.9287193612770169E-2</v>
      </c>
      <c r="AS76">
        <f t="shared" si="36"/>
        <v>-3.4678094983374436E-4</v>
      </c>
      <c r="AT76">
        <f t="shared" si="36"/>
        <v>-2.8651608264433897E-4</v>
      </c>
      <c r="AU76">
        <f t="shared" si="23"/>
        <v>-8.9920490645248263E-2</v>
      </c>
      <c r="AW76">
        <v>73</v>
      </c>
      <c r="AX76">
        <f>IF(Z76&gt;0, (R76*SUMPRODUCT(K76:$K$98, X76:$X$98)-K76*$AZ$3)/Z76, 0)</f>
        <v>-9996.4488689077443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0.509773425</v>
      </c>
      <c r="Q77" s="4">
        <f t="shared" si="48"/>
        <v>50</v>
      </c>
      <c r="R77">
        <f t="shared" si="27"/>
        <v>250000</v>
      </c>
      <c r="S77">
        <f t="shared" si="28"/>
        <v>-18845.820661615009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-5.7362035587360181</v>
      </c>
      <c r="AC77">
        <f t="shared" si="29"/>
        <v>-5.1932597990895006</v>
      </c>
      <c r="AE77">
        <f t="shared" si="30"/>
        <v>0</v>
      </c>
      <c r="AF77">
        <f t="shared" si="31"/>
        <v>0</v>
      </c>
      <c r="AG77">
        <f t="shared" si="31"/>
        <v>-1.3778279790349176E-2</v>
      </c>
      <c r="AH77">
        <f t="shared" si="32"/>
        <v>-73.130072813385866</v>
      </c>
      <c r="AI77">
        <f t="shared" si="33"/>
        <v>-73.14385109317621</v>
      </c>
      <c r="AJ77">
        <f t="shared" si="34"/>
        <v>-0.54294375964651742</v>
      </c>
      <c r="AK77">
        <f t="shared" si="49"/>
        <v>-0.4015342491115213</v>
      </c>
      <c r="AL77">
        <f t="shared" si="35"/>
        <v>-74.088329101934249</v>
      </c>
      <c r="AN77">
        <f t="shared" si="36"/>
        <v>0</v>
      </c>
      <c r="AO77">
        <f t="shared" si="36"/>
        <v>0</v>
      </c>
      <c r="AP77">
        <f t="shared" si="36"/>
        <v>-8.0344409608037462E-6</v>
      </c>
      <c r="AQ77">
        <f t="shared" si="36"/>
        <v>-4.2643875826209918E-2</v>
      </c>
      <c r="AR77">
        <f t="shared" si="36"/>
        <v>-4.2651910267170717E-2</v>
      </c>
      <c r="AS77">
        <f t="shared" si="36"/>
        <v>-3.166033531248398E-4</v>
      </c>
      <c r="AT77">
        <f t="shared" si="36"/>
        <v>-2.3414412156783649E-4</v>
      </c>
      <c r="AU77">
        <f t="shared" si="23"/>
        <v>-4.3202657741863396E-2</v>
      </c>
      <c r="AW77">
        <v>74</v>
      </c>
      <c r="AX77">
        <f>IF(Z77&gt;0, (R77*SUMPRODUCT(K77:$K$98, X77:$X$98)-K77*$AZ$3)/Z77, 0)</f>
        <v>-18845.820661615009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0.53654903799999998</v>
      </c>
      <c r="Q78" s="4">
        <f t="shared" si="48"/>
        <v>50</v>
      </c>
      <c r="R78">
        <f t="shared" si="27"/>
        <v>250000</v>
      </c>
      <c r="S78">
        <f t="shared" si="28"/>
        <v>-37384.74146291949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-5.1932597990895006</v>
      </c>
      <c r="AC78">
        <f t="shared" si="29"/>
        <v>-4.6714284828841155</v>
      </c>
      <c r="AE78">
        <f t="shared" si="30"/>
        <v>0</v>
      </c>
      <c r="AF78">
        <f t="shared" si="31"/>
        <v>0</v>
      </c>
      <c r="AG78">
        <f t="shared" si="31"/>
        <v>-6.2477742256389929E-3</v>
      </c>
      <c r="AH78">
        <f t="shared" si="32"/>
        <v>-36.96361383403346</v>
      </c>
      <c r="AI78">
        <f t="shared" si="33"/>
        <v>-36.969861608259102</v>
      </c>
      <c r="AJ78">
        <f t="shared" si="34"/>
        <v>-0.52183131620538514</v>
      </c>
      <c r="AK78">
        <f t="shared" si="49"/>
        <v>-0.36352818593626507</v>
      </c>
      <c r="AL78">
        <f t="shared" si="35"/>
        <v>-37.855221110400755</v>
      </c>
      <c r="AN78">
        <f t="shared" si="36"/>
        <v>0</v>
      </c>
      <c r="AO78">
        <f t="shared" si="36"/>
        <v>0</v>
      </c>
      <c r="AP78">
        <f t="shared" si="36"/>
        <v>-3.252879448936307E-6</v>
      </c>
      <c r="AQ78">
        <f t="shared" si="36"/>
        <v>-1.9244962358870743E-2</v>
      </c>
      <c r="AR78">
        <f t="shared" si="36"/>
        <v>-1.9248215238319679E-2</v>
      </c>
      <c r="AS78">
        <f t="shared" si="36"/>
        <v>-2.7168945339446437E-4</v>
      </c>
      <c r="AT78">
        <f t="shared" si="36"/>
        <v>-1.8926954182955152E-4</v>
      </c>
      <c r="AU78">
        <f t="shared" si="23"/>
        <v>-1.9709174233543698E-2</v>
      </c>
      <c r="AW78">
        <v>75</v>
      </c>
      <c r="AX78">
        <f>IF(Z78&gt;0, (R78*SUMPRODUCT(K78:$K$98, X78:$X$98)-K78*$AZ$3)/Z78, 0)</f>
        <v>-37384.74146291949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0.56320604299999999</v>
      </c>
      <c r="Q79" s="4">
        <f t="shared" si="48"/>
        <v>50</v>
      </c>
      <c r="R79">
        <f t="shared" si="27"/>
        <v>250000</v>
      </c>
      <c r="S79">
        <f t="shared" si="28"/>
        <v>-78504.752497758775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-4.6714284828841155</v>
      </c>
      <c r="AC79">
        <f t="shared" si="29"/>
        <v>-4.1866777380719187</v>
      </c>
      <c r="AE79">
        <f t="shared" si="30"/>
        <v>0</v>
      </c>
      <c r="AF79">
        <f t="shared" si="31"/>
        <v>0</v>
      </c>
      <c r="AG79">
        <f t="shared" si="31"/>
        <v>-2.6665122842030767E-3</v>
      </c>
      <c r="AH79">
        <f t="shared" si="32"/>
        <v>-17.59392099589763</v>
      </c>
      <c r="AI79">
        <f t="shared" si="33"/>
        <v>-17.596587508181834</v>
      </c>
      <c r="AJ79">
        <f t="shared" si="34"/>
        <v>-0.48475074481219682</v>
      </c>
      <c r="AK79">
        <f t="shared" si="49"/>
        <v>-0.3269999938018881</v>
      </c>
      <c r="AL79">
        <f t="shared" si="35"/>
        <v>-18.408338246795918</v>
      </c>
      <c r="AN79">
        <f t="shared" si="36"/>
        <v>0</v>
      </c>
      <c r="AO79">
        <f t="shared" si="36"/>
        <v>0</v>
      </c>
      <c r="AP79">
        <f t="shared" si="36"/>
        <v>-1.2395618675495588E-6</v>
      </c>
      <c r="AQ79">
        <f t="shared" si="36"/>
        <v>-8.1787560838903466E-3</v>
      </c>
      <c r="AR79">
        <f t="shared" si="36"/>
        <v>-8.1799956457578975E-3</v>
      </c>
      <c r="AS79">
        <f t="shared" si="36"/>
        <v>-2.2534249779952804E-4</v>
      </c>
      <c r="AT79">
        <f t="shared" si="36"/>
        <v>-1.5201007151065981E-4</v>
      </c>
      <c r="AU79">
        <f t="shared" si="23"/>
        <v>-8.5573482150680842E-3</v>
      </c>
      <c r="AW79">
        <v>76</v>
      </c>
      <c r="AX79">
        <f>IF(Z79&gt;0, (R79*SUMPRODUCT(K79:$K$98, X79:$X$98)-K79*$AZ$3)/Z79, 0)</f>
        <v>-78504.752497758775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0.59415461300000005</v>
      </c>
      <c r="Q80" s="4">
        <f t="shared" si="48"/>
        <v>50</v>
      </c>
      <c r="R80">
        <f t="shared" si="27"/>
        <v>250000</v>
      </c>
      <c r="S80">
        <f t="shared" si="28"/>
        <v>-177392.98909543973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-4.1866777380719187</v>
      </c>
      <c r="AC80">
        <f t="shared" si="29"/>
        <v>-3.7448603270387846</v>
      </c>
      <c r="AE80">
        <f t="shared" si="30"/>
        <v>0</v>
      </c>
      <c r="AF80">
        <f t="shared" si="31"/>
        <v>0</v>
      </c>
      <c r="AG80">
        <f t="shared" si="31"/>
        <v>-1.0555265870806207E-3</v>
      </c>
      <c r="AH80">
        <f t="shared" si="32"/>
        <v>-7.9216028714021265</v>
      </c>
      <c r="AI80">
        <f t="shared" si="33"/>
        <v>-7.9226583979892071</v>
      </c>
      <c r="AJ80">
        <f t="shared" si="34"/>
        <v>-0.4418174110331341</v>
      </c>
      <c r="AK80">
        <f t="shared" si="49"/>
        <v>-0.29306744166503435</v>
      </c>
      <c r="AL80">
        <f t="shared" si="35"/>
        <v>-8.6575432506873753</v>
      </c>
      <c r="AN80">
        <f t="shared" si="36"/>
        <v>0</v>
      </c>
      <c r="AO80">
        <f t="shared" si="36"/>
        <v>0</v>
      </c>
      <c r="AP80">
        <f t="shared" si="36"/>
        <v>-4.3810254211660509E-7</v>
      </c>
      <c r="AQ80">
        <f t="shared" si="36"/>
        <v>-3.2879080433190419E-3</v>
      </c>
      <c r="AR80">
        <f t="shared" si="36"/>
        <v>-3.2883461458611588E-3</v>
      </c>
      <c r="AS80">
        <f t="shared" si="36"/>
        <v>-1.8337892507316723E-4</v>
      </c>
      <c r="AT80">
        <f t="shared" si="36"/>
        <v>-1.2163937202204719E-4</v>
      </c>
      <c r="AU80">
        <f t="shared" si="23"/>
        <v>-3.5933644429563729E-3</v>
      </c>
      <c r="AW80">
        <v>77</v>
      </c>
      <c r="AX80">
        <f>IF(Z80&gt;0, (R80*SUMPRODUCT(K80:$K$98, X80:$X$98)-K80*$AZ$3)/Z80, 0)</f>
        <v>-177392.98909543973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0.62493506799999998</v>
      </c>
      <c r="Q81" s="4">
        <f t="shared" si="48"/>
        <v>50</v>
      </c>
      <c r="R81">
        <f t="shared" si="27"/>
        <v>250000</v>
      </c>
      <c r="S81">
        <f t="shared" si="28"/>
        <v>-434214.32020952005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-3.7448603270387846</v>
      </c>
      <c r="AC81">
        <f t="shared" si="29"/>
        <v>-3.3463659430133319</v>
      </c>
      <c r="AE81">
        <f t="shared" si="30"/>
        <v>0</v>
      </c>
      <c r="AF81">
        <f t="shared" si="31"/>
        <v>0</v>
      </c>
      <c r="AG81">
        <f t="shared" si="31"/>
        <v>-3.8533574173677876E-4</v>
      </c>
      <c r="AH81">
        <f t="shared" si="32"/>
        <v>-3.2981778973651776</v>
      </c>
      <c r="AI81">
        <f t="shared" si="33"/>
        <v>-3.2985632331069143</v>
      </c>
      <c r="AJ81">
        <f t="shared" si="34"/>
        <v>-0.39849438402545267</v>
      </c>
      <c r="AK81">
        <f t="shared" si="49"/>
        <v>-0.26214022289271494</v>
      </c>
      <c r="AL81">
        <f t="shared" si="35"/>
        <v>-3.959197840025082</v>
      </c>
      <c r="AN81">
        <f t="shared" si="36"/>
        <v>0</v>
      </c>
      <c r="AO81">
        <f t="shared" si="36"/>
        <v>0</v>
      </c>
      <c r="AP81">
        <f t="shared" si="36"/>
        <v>-1.427998881668085E-7</v>
      </c>
      <c r="AQ81">
        <f t="shared" si="36"/>
        <v>-1.2222573301277385E-3</v>
      </c>
      <c r="AR81">
        <f t="shared" si="36"/>
        <v>-1.2224001300159052E-3</v>
      </c>
      <c r="AS81">
        <f t="shared" si="36"/>
        <v>-1.4767629189406316E-4</v>
      </c>
      <c r="AT81">
        <f t="shared" si="36"/>
        <v>-9.7145399345469175E-5</v>
      </c>
      <c r="AU81">
        <f t="shared" si="23"/>
        <v>-1.4672218212554377E-3</v>
      </c>
      <c r="AW81">
        <v>78</v>
      </c>
      <c r="AX81">
        <f>IF(Z81&gt;0, (R81*SUMPRODUCT(K81:$K$98, X81:$X$98)-K81*$AZ$3)/Z81, 0)</f>
        <v>-434214.32020952005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0.65550924799999999</v>
      </c>
      <c r="Q82" s="4">
        <f t="shared" si="48"/>
        <v>50</v>
      </c>
      <c r="R82">
        <f t="shared" si="27"/>
        <v>250000</v>
      </c>
      <c r="S82">
        <f t="shared" si="28"/>
        <v>-1159448.0602464553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-3.3463659430133319</v>
      </c>
      <c r="AC82">
        <f t="shared" si="29"/>
        <v>-2.9888540109963411</v>
      </c>
      <c r="AE82">
        <f t="shared" si="30"/>
        <v>0</v>
      </c>
      <c r="AF82">
        <f t="shared" si="31"/>
        <v>0</v>
      </c>
      <c r="AG82">
        <f t="shared" si="31"/>
        <v>-1.288912420260129E-4</v>
      </c>
      <c r="AH82">
        <f t="shared" si="32"/>
        <v>-1.2629557114669905</v>
      </c>
      <c r="AI82">
        <f t="shared" si="33"/>
        <v>-1.2630846027090166</v>
      </c>
      <c r="AJ82">
        <f t="shared" si="34"/>
        <v>-0.35751193201699083</v>
      </c>
      <c r="AK82">
        <f t="shared" si="49"/>
        <v>-0.23424561601093324</v>
      </c>
      <c r="AL82">
        <f t="shared" si="35"/>
        <v>-1.8548421507369406</v>
      </c>
      <c r="AN82">
        <f t="shared" si="36"/>
        <v>0</v>
      </c>
      <c r="AO82">
        <f t="shared" si="36"/>
        <v>0</v>
      </c>
      <c r="AP82">
        <f t="shared" si="36"/>
        <v>-4.2647537480742563E-8</v>
      </c>
      <c r="AQ82">
        <f t="shared" si="36"/>
        <v>-4.1788681833352119E-4</v>
      </c>
      <c r="AR82">
        <f t="shared" si="36"/>
        <v>-4.1792946587100192E-4</v>
      </c>
      <c r="AS82">
        <f t="shared" si="36"/>
        <v>-1.1829355727234085E-4</v>
      </c>
      <c r="AT82">
        <f t="shared" si="36"/>
        <v>-7.75071954579328E-5</v>
      </c>
      <c r="AU82">
        <f t="shared" si="23"/>
        <v>-6.1373021860127558E-4</v>
      </c>
      <c r="AW82">
        <v>79</v>
      </c>
      <c r="AX82">
        <f>IF(Z82&gt;0, (R82*SUMPRODUCT(K82:$K$98, X82:$X$98)-K82*$AZ$3)/Z82, 0)</f>
        <v>-1159448.0602464553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0.68583899100000001</v>
      </c>
      <c r="Q83" s="4">
        <f t="shared" si="48"/>
        <v>50</v>
      </c>
      <c r="R83">
        <f t="shared" si="27"/>
        <v>250000</v>
      </c>
      <c r="S83">
        <f t="shared" si="28"/>
        <v>-3403982.5066086408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-2.9888540109963411</v>
      </c>
      <c r="AC83">
        <f t="shared" si="29"/>
        <v>-2.6689735144690343</v>
      </c>
      <c r="AE83">
        <f t="shared" si="30"/>
        <v>0</v>
      </c>
      <c r="AF83">
        <f t="shared" si="31"/>
        <v>0</v>
      </c>
      <c r="AG83">
        <f t="shared" si="31"/>
        <v>-3.9203690225895289E-5</v>
      </c>
      <c r="AH83">
        <f t="shared" si="32"/>
        <v>-0.44199319689928745</v>
      </c>
      <c r="AI83">
        <f t="shared" si="33"/>
        <v>-0.44203240058951337</v>
      </c>
      <c r="AJ83">
        <f t="shared" si="34"/>
        <v>-0.31988049652730677</v>
      </c>
      <c r="AK83">
        <f t="shared" si="49"/>
        <v>-0.2092197807697439</v>
      </c>
      <c r="AL83">
        <f t="shared" si="35"/>
        <v>-0.97113267788656399</v>
      </c>
      <c r="AN83">
        <f t="shared" si="36"/>
        <v>0</v>
      </c>
      <c r="AO83">
        <f t="shared" si="36"/>
        <v>0</v>
      </c>
      <c r="AP83">
        <f t="shared" si="36"/>
        <v>-1.158189109956069E-8</v>
      </c>
      <c r="AQ83">
        <f t="shared" si="36"/>
        <v>-1.3057742890369267E-4</v>
      </c>
      <c r="AR83">
        <f t="shared" si="36"/>
        <v>-1.3058901079479224E-4</v>
      </c>
      <c r="AS83">
        <f t="shared" si="36"/>
        <v>-9.4501845471820303E-5</v>
      </c>
      <c r="AT83">
        <f t="shared" si="36"/>
        <v>-6.1809505757918703E-5</v>
      </c>
      <c r="AU83">
        <f t="shared" si="23"/>
        <v>-2.8690036202453121E-4</v>
      </c>
      <c r="AW83">
        <v>80</v>
      </c>
      <c r="AX83">
        <f>IF(Z83&gt;0, (R83*SUMPRODUCT(K83:$K$98, X83:$X$98)-K83*$AZ$3)/Z83, 0)</f>
        <v>-3403982.5066086408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0.71588716699999999</v>
      </c>
      <c r="Q84" s="4">
        <f t="shared" si="48"/>
        <v>50</v>
      </c>
      <c r="R84">
        <f t="shared" si="27"/>
        <v>250000</v>
      </c>
      <c r="S84">
        <f t="shared" si="28"/>
        <v>-11088178.710913831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-2.6689735144690343</v>
      </c>
      <c r="AC84">
        <f t="shared" si="29"/>
        <v>-2.3831233924821875</v>
      </c>
      <c r="AE84">
        <f t="shared" si="30"/>
        <v>0</v>
      </c>
      <c r="AF84">
        <f t="shared" si="31"/>
        <v>0</v>
      </c>
      <c r="AG84">
        <f t="shared" si="31"/>
        <v>-1.0746234591874569E-5</v>
      </c>
      <c r="AH84">
        <f t="shared" si="32"/>
        <v>-0.14032709365880883</v>
      </c>
      <c r="AI84">
        <f t="shared" si="33"/>
        <v>-0.14033783989340071</v>
      </c>
      <c r="AJ84">
        <f t="shared" si="34"/>
        <v>-0.28585012198684678</v>
      </c>
      <c r="AK84">
        <f t="shared" si="49"/>
        <v>-0.18682814601283243</v>
      </c>
      <c r="AL84">
        <f t="shared" si="35"/>
        <v>-0.61301610789307992</v>
      </c>
      <c r="AN84">
        <f t="shared" si="36"/>
        <v>0</v>
      </c>
      <c r="AO84">
        <f t="shared" si="36"/>
        <v>0</v>
      </c>
      <c r="AP84">
        <f t="shared" si="36"/>
        <v>-2.8345937328554164E-9</v>
      </c>
      <c r="AQ84">
        <f t="shared" si="36"/>
        <v>-3.7014853606102755E-5</v>
      </c>
      <c r="AR84">
        <f t="shared" si="36"/>
        <v>-3.7017688199835608E-5</v>
      </c>
      <c r="AS84">
        <f t="shared" si="36"/>
        <v>-7.5400267637236568E-5</v>
      </c>
      <c r="AT84">
        <f t="shared" si="36"/>
        <v>-4.9280693370438643E-5</v>
      </c>
      <c r="AU84">
        <f t="shared" si="23"/>
        <v>-1.6169864920751083E-4</v>
      </c>
      <c r="AW84">
        <v>81</v>
      </c>
      <c r="AX84">
        <f>IF(Z84&gt;0, (R84*SUMPRODUCT(K84:$K$98, X84:$X$98)-K84*$AZ$3)/Z84, 0)</f>
        <v>-11088178.710913831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0.74578270000000002</v>
      </c>
      <c r="Q85" s="4">
        <f t="shared" si="48"/>
        <v>50</v>
      </c>
      <c r="R85">
        <f t="shared" si="27"/>
        <v>250000</v>
      </c>
      <c r="S85">
        <f t="shared" si="28"/>
        <v>-40538927.043323517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-2.3831233924821875</v>
      </c>
      <c r="AC85">
        <f t="shared" si="29"/>
        <v>-2.1278204971431594</v>
      </c>
      <c r="AE85">
        <f t="shared" si="30"/>
        <v>0</v>
      </c>
      <c r="AF85">
        <f t="shared" si="31"/>
        <v>0</v>
      </c>
      <c r="AG85">
        <f t="shared" si="31"/>
        <v>-2.6244163971942085E-6</v>
      </c>
      <c r="AH85">
        <f t="shared" si="32"/>
        <v>-4.0071779243808073E-2</v>
      </c>
      <c r="AI85">
        <f t="shared" si="33"/>
        <v>-4.0074403660205267E-2</v>
      </c>
      <c r="AJ85">
        <f t="shared" si="34"/>
        <v>-0.25530289533902817</v>
      </c>
      <c r="AK85">
        <f t="shared" si="49"/>
        <v>-0.16681863747375314</v>
      </c>
      <c r="AL85">
        <f t="shared" si="35"/>
        <v>-0.46219593647298657</v>
      </c>
      <c r="AN85">
        <f t="shared" si="36"/>
        <v>0</v>
      </c>
      <c r="AO85">
        <f t="shared" si="36"/>
        <v>0</v>
      </c>
      <c r="AP85">
        <f t="shared" si="36"/>
        <v>-6.1808645360256325E-10</v>
      </c>
      <c r="AQ85">
        <f t="shared" si="36"/>
        <v>-9.4374596763035314E-6</v>
      </c>
      <c r="AR85">
        <f t="shared" si="36"/>
        <v>-9.4380777627571339E-6</v>
      </c>
      <c r="AS85">
        <f t="shared" si="36"/>
        <v>-6.0127372067660897E-5</v>
      </c>
      <c r="AT85">
        <f t="shared" si="36"/>
        <v>-3.9288102353421495E-5</v>
      </c>
      <c r="AU85">
        <f t="shared" si="23"/>
        <v>-1.0885355218383953E-4</v>
      </c>
      <c r="AW85">
        <v>82</v>
      </c>
      <c r="AX85">
        <f>IF(Z85&gt;0, (R85*SUMPRODUCT(K85:$K$98, X85:$X$98)-K85*$AZ$3)/Z85, 0)</f>
        <v>-40538927.043323517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0.77567720100000004</v>
      </c>
      <c r="Q86" s="4">
        <f t="shared" si="48"/>
        <v>50</v>
      </c>
      <c r="R86">
        <f t="shared" si="27"/>
        <v>250000</v>
      </c>
      <c r="S86">
        <f t="shared" si="28"/>
        <v>-168883692.58863068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-2.1278204971431594</v>
      </c>
      <c r="AC86">
        <f t="shared" si="29"/>
        <v>-1.8998478719308403</v>
      </c>
      <c r="AE86">
        <f t="shared" si="30"/>
        <v>0</v>
      </c>
      <c r="AF86">
        <f t="shared" si="31"/>
        <v>0</v>
      </c>
      <c r="AG86">
        <f t="shared" si="31"/>
        <v>-5.6247226798815827E-7</v>
      </c>
      <c r="AH86">
        <f t="shared" si="32"/>
        <v>-1.0178499826170541E-2</v>
      </c>
      <c r="AI86">
        <f t="shared" si="33"/>
        <v>-1.0179062298438528E-2</v>
      </c>
      <c r="AJ86">
        <f t="shared" si="34"/>
        <v>-0.22797262521231909</v>
      </c>
      <c r="AK86">
        <f t="shared" si="49"/>
        <v>-0.14894743480002118</v>
      </c>
      <c r="AL86">
        <f t="shared" si="35"/>
        <v>-0.38709912231077881</v>
      </c>
      <c r="AN86">
        <f t="shared" si="36"/>
        <v>0</v>
      </c>
      <c r="AO86">
        <f t="shared" si="36"/>
        <v>0</v>
      </c>
      <c r="AP86">
        <f t="shared" si="36"/>
        <v>-1.1827680246436155E-10</v>
      </c>
      <c r="AQ86">
        <f t="shared" si="36"/>
        <v>-2.1403373674395209E-6</v>
      </c>
      <c r="AR86">
        <f t="shared" si="36"/>
        <v>-2.1404556442419852E-6</v>
      </c>
      <c r="AS86">
        <f t="shared" si="36"/>
        <v>-4.7938137920938465E-5</v>
      </c>
      <c r="AT86">
        <f t="shared" si="36"/>
        <v>-3.1320702061326099E-5</v>
      </c>
      <c r="AU86">
        <f t="shared" si="23"/>
        <v>-8.1399295626506549E-5</v>
      </c>
      <c r="AW86">
        <v>83</v>
      </c>
      <c r="AX86">
        <f>IF(Z86&gt;0, (R86*SUMPRODUCT(K86:$K$98, X86:$X$98)-K86*$AZ$3)/Z86, 0)</f>
        <v>-168883692.58863068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0.80557273399999996</v>
      </c>
      <c r="Q87" s="4">
        <f t="shared" si="48"/>
        <v>50</v>
      </c>
      <c r="R87">
        <f t="shared" si="27"/>
        <v>250000</v>
      </c>
      <c r="S87">
        <f t="shared" si="28"/>
        <v>-817607827.35293436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-1.8998478719308403</v>
      </c>
      <c r="AC87">
        <f t="shared" si="29"/>
        <v>-1.6962945991682121</v>
      </c>
      <c r="AE87">
        <f t="shared" si="30"/>
        <v>0</v>
      </c>
      <c r="AF87">
        <f t="shared" si="31"/>
        <v>0</v>
      </c>
      <c r="AG87">
        <f t="shared" si="31"/>
        <v>-1.0373522258587537E-7</v>
      </c>
      <c r="AH87">
        <f t="shared" si="32"/>
        <v>-2.2655616136120068E-3</v>
      </c>
      <c r="AI87">
        <f t="shared" si="33"/>
        <v>-2.2656653488345928E-3</v>
      </c>
      <c r="AJ87">
        <f t="shared" si="34"/>
        <v>-0.20355327276262813</v>
      </c>
      <c r="AK87">
        <f t="shared" si="49"/>
        <v>-0.13298935103515883</v>
      </c>
      <c r="AL87">
        <f t="shared" si="35"/>
        <v>-0.33880828914662153</v>
      </c>
      <c r="AN87">
        <f t="shared" si="36"/>
        <v>0</v>
      </c>
      <c r="AO87">
        <f t="shared" si="36"/>
        <v>0</v>
      </c>
      <c r="AP87">
        <f t="shared" si="36"/>
        <v>-1.9476310097968095E-11</v>
      </c>
      <c r="AQ87">
        <f t="shared" si="36"/>
        <v>-4.2535967468747171E-7</v>
      </c>
      <c r="AR87">
        <f t="shared" si="36"/>
        <v>-4.2537915099756971E-7</v>
      </c>
      <c r="AS87">
        <f t="shared" si="36"/>
        <v>-3.8217170243205624E-5</v>
      </c>
      <c r="AT87">
        <f t="shared" si="36"/>
        <v>-2.4968778934696789E-5</v>
      </c>
      <c r="AU87">
        <f t="shared" si="23"/>
        <v>-6.3611328328899982E-5</v>
      </c>
      <c r="AW87">
        <v>84</v>
      </c>
      <c r="AX87">
        <f>IF(Z87&gt;0, (R87*SUMPRODUCT(K87:$K$98, X87:$X$98)-K87*$AZ$3)/Z87, 0)</f>
        <v>-817607827.35293436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0.83546826699999999</v>
      </c>
      <c r="Q88" s="4">
        <f t="shared" si="48"/>
        <v>50</v>
      </c>
      <c r="R88">
        <f t="shared" si="27"/>
        <v>250000</v>
      </c>
      <c r="S88">
        <f t="shared" si="28"/>
        <v>-4723995215.8707523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-1.6962945991682121</v>
      </c>
      <c r="AC88">
        <f t="shared" si="29"/>
        <v>-1.5145491199743193</v>
      </c>
      <c r="AE88">
        <f t="shared" si="30"/>
        <v>0</v>
      </c>
      <c r="AF88">
        <f t="shared" si="31"/>
        <v>0</v>
      </c>
      <c r="AG88">
        <f t="shared" si="31"/>
        <v>-1.6030383719336065E-8</v>
      </c>
      <c r="AH88">
        <f t="shared" si="32"/>
        <v>-4.3333743320340278E-4</v>
      </c>
      <c r="AI88">
        <f t="shared" si="33"/>
        <v>-4.3335346358712212E-4</v>
      </c>
      <c r="AJ88">
        <f t="shared" si="34"/>
        <v>-0.18174547919389283</v>
      </c>
      <c r="AK88">
        <f t="shared" si="49"/>
        <v>-0.11874062194177486</v>
      </c>
      <c r="AL88">
        <f t="shared" si="35"/>
        <v>-0.30091945459925479</v>
      </c>
      <c r="AN88">
        <f t="shared" si="36"/>
        <v>0</v>
      </c>
      <c r="AO88">
        <f t="shared" si="36"/>
        <v>0</v>
      </c>
      <c r="AP88">
        <f t="shared" si="36"/>
        <v>-2.6872392427539372E-12</v>
      </c>
      <c r="AQ88">
        <f t="shared" si="36"/>
        <v>-7.2642138594214306E-8</v>
      </c>
      <c r="AR88">
        <f t="shared" si="36"/>
        <v>-7.2644825833457061E-8</v>
      </c>
      <c r="AS88">
        <f t="shared" si="36"/>
        <v>-3.0466743181814238E-5</v>
      </c>
      <c r="AT88">
        <f t="shared" si="36"/>
        <v>-1.9904979480064636E-5</v>
      </c>
      <c r="AU88">
        <f t="shared" si="23"/>
        <v>-5.0444367487712332E-5</v>
      </c>
      <c r="AW88">
        <v>85</v>
      </c>
      <c r="AX88">
        <f>IF(Z88&gt;0, (R88*SUMPRODUCT(K88:$K$98, X88:$X$98)-K88*$AZ$3)/Z88, 0)</f>
        <v>-4723995215.8707523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50</v>
      </c>
      <c r="R89">
        <f t="shared" si="27"/>
        <v>250000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-1.5145491199743193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-8.0151918596680328E-5</v>
      </c>
      <c r="AI89">
        <f t="shared" si="33"/>
        <v>-8.0151918596680328E-5</v>
      </c>
      <c r="AJ89">
        <f t="shared" si="34"/>
        <v>-1.5145491199743193</v>
      </c>
      <c r="AK89">
        <f t="shared" si="49"/>
        <v>-0.10601843839820237</v>
      </c>
      <c r="AL89">
        <f t="shared" si="35"/>
        <v>-1.6206477102911183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-1.1996603762294362E-8</v>
      </c>
      <c r="AR89">
        <f t="shared" si="36"/>
        <v>-1.1996603762294362E-8</v>
      </c>
      <c r="AS89">
        <f t="shared" si="36"/>
        <v>-2.2668759511910251E-4</v>
      </c>
      <c r="AT89">
        <f t="shared" si="36"/>
        <v>-1.5868131658337178E-5</v>
      </c>
      <c r="AU89">
        <f t="shared" si="23"/>
        <v>-2.4256772338120198E-4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11910.907312352405</v>
      </c>
      <c r="AO91" s="8">
        <f t="shared" si="50"/>
        <v>-1191.0907312352406</v>
      </c>
      <c r="AP91" s="8">
        <f t="shared" si="50"/>
        <v>-896.97249705620584</v>
      </c>
      <c r="AQ91" s="8">
        <f t="shared" si="50"/>
        <v>-9034.8505356304686</v>
      </c>
      <c r="AR91" s="8">
        <f t="shared" si="50"/>
        <v>787.99354843049059</v>
      </c>
      <c r="AS91" s="8">
        <f t="shared" si="50"/>
        <v>-531.62905725697794</v>
      </c>
      <c r="AT91" s="8">
        <f t="shared" si="50"/>
        <v>183.76463724047576</v>
      </c>
      <c r="AU91" s="8">
        <f t="shared" si="50"/>
        <v>440.12912841398423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2" priority="1" operator="lessThan">
      <formula>0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5FE1E-F5EC-4AEC-B8C4-92045A81C336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16652.480618728277</v>
      </c>
      <c r="K3">
        <v>1</v>
      </c>
      <c r="L3" s="2">
        <v>0</v>
      </c>
      <c r="O3">
        <f>$C$3</f>
        <v>16652.480618728277</v>
      </c>
      <c r="P3">
        <f>O3*C5</f>
        <v>1665.2480618728277</v>
      </c>
      <c r="Q3" s="4">
        <f>B8</f>
        <v>400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16652.480618728277</v>
      </c>
      <c r="AF3">
        <f t="shared" ref="AF3:AG34" si="4">-$Z3*P3</f>
        <v>-1665.2480618728277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14587.23255685545</v>
      </c>
      <c r="AJ3">
        <f t="shared" ref="AJ3:AJ66" si="7">AB3-AC3</f>
        <v>0</v>
      </c>
      <c r="AL3">
        <f t="shared" ref="AL3:AL66" si="8">SUM(AI3:AK3)</f>
        <v>14587.23255685545</v>
      </c>
      <c r="AN3">
        <f t="shared" ref="AN3:AU34" si="9">AE3*$K3</f>
        <v>16652.480618728277</v>
      </c>
      <c r="AO3">
        <f t="shared" si="9"/>
        <v>-1665.2480618728277</v>
      </c>
      <c r="AP3">
        <f t="shared" si="9"/>
        <v>-400</v>
      </c>
      <c r="AQ3">
        <f t="shared" si="9"/>
        <v>0</v>
      </c>
      <c r="AR3">
        <f t="shared" si="9"/>
        <v>14587.23255685545</v>
      </c>
      <c r="AS3">
        <f t="shared" si="9"/>
        <v>0</v>
      </c>
      <c r="AT3">
        <f t="shared" si="9"/>
        <v>0</v>
      </c>
      <c r="AU3">
        <f t="shared" si="9"/>
        <v>14587.23255685545</v>
      </c>
      <c r="AW3">
        <v>0</v>
      </c>
      <c r="AX3">
        <f>IF(Z3&gt;0, (R3*SUMPRODUCT(K3:$K$98, X3:$X$98)-K3*$AZ$3)/Z3, 0)</f>
        <v>0</v>
      </c>
      <c r="AZ3">
        <f>C6*ABS(SUMPRODUCT(X4:X79, K4:K79))/1</f>
        <v>12630.176612150999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250000</v>
      </c>
      <c r="S4">
        <f t="shared" si="1"/>
        <v>858.22438211666918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847.19628548713263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-712.47474999999997</v>
      </c>
      <c r="AI4">
        <f t="shared" si="6"/>
        <v>-712.47474999999997</v>
      </c>
      <c r="AJ4">
        <f t="shared" si="7"/>
        <v>-847.19628548713263</v>
      </c>
      <c r="AK4">
        <f>G4*SUM(AB4, AE4:AF4)</f>
        <v>0</v>
      </c>
      <c r="AL4">
        <f t="shared" si="8"/>
        <v>-1559.6710354871325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-664.68397238548368</v>
      </c>
      <c r="AR4">
        <f t="shared" si="9"/>
        <v>-664.68397238548368</v>
      </c>
      <c r="AS4">
        <f t="shared" si="9"/>
        <v>-790.3687708621444</v>
      </c>
      <c r="AT4">
        <f t="shared" si="9"/>
        <v>0</v>
      </c>
      <c r="AU4">
        <f t="shared" si="9"/>
        <v>-1455.0527432476281</v>
      </c>
      <c r="AW4">
        <v>1</v>
      </c>
      <c r="AX4">
        <f>IF(Z4&gt;0, (R4*SUMPRODUCT(K4:$K$98, X4:$X$98)-K4*$AZ$3)/Z4, 0)</f>
        <v>858.22438211666918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2.8964780000000001E-3</v>
      </c>
      <c r="Q5" s="4">
        <f t="shared" ref="Q5:Q68" si="21">$C$8</f>
        <v>50</v>
      </c>
      <c r="R5">
        <f t="shared" si="0"/>
        <v>250000</v>
      </c>
      <c r="S5">
        <f t="shared" si="1"/>
        <v>1195.9197693834856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847.19628548713263</v>
      </c>
      <c r="AC5">
        <f t="shared" si="2"/>
        <v>1165.3273540974405</v>
      </c>
      <c r="AE5">
        <f t="shared" si="3"/>
        <v>0</v>
      </c>
      <c r="AF5">
        <f t="shared" si="4"/>
        <v>0</v>
      </c>
      <c r="AG5">
        <f t="shared" si="4"/>
        <v>-48.720967071987786</v>
      </c>
      <c r="AH5">
        <f t="shared" si="5"/>
        <v>-714.8146375610695</v>
      </c>
      <c r="AI5">
        <f t="shared" si="6"/>
        <v>-763.53560463305735</v>
      </c>
      <c r="AJ5">
        <f t="shared" si="7"/>
        <v>-318.13106861030792</v>
      </c>
      <c r="AK5">
        <f>G5*SUM(AB5, AE5:AF5)</f>
        <v>34.735047704972438</v>
      </c>
      <c r="AL5">
        <f t="shared" si="8"/>
        <v>-1046.9316255383928</v>
      </c>
      <c r="AN5">
        <f t="shared" si="9"/>
        <v>0</v>
      </c>
      <c r="AO5">
        <f t="shared" si="9"/>
        <v>0</v>
      </c>
      <c r="AP5">
        <f t="shared" si="9"/>
        <v>-41.661689572007141</v>
      </c>
      <c r="AQ5">
        <f t="shared" si="9"/>
        <v>-611.24372772802292</v>
      </c>
      <c r="AR5">
        <f t="shared" si="9"/>
        <v>-652.90541730003008</v>
      </c>
      <c r="AS5">
        <f t="shared" si="9"/>
        <v>-272.03642743934563</v>
      </c>
      <c r="AT5">
        <f t="shared" si="9"/>
        <v>29.702217786753369</v>
      </c>
      <c r="AU5">
        <f t="shared" si="9"/>
        <v>-895.23962695262242</v>
      </c>
      <c r="AW5">
        <v>2</v>
      </c>
      <c r="AX5">
        <f>IF(Z5&gt;0, (R5*SUMPRODUCT(K5:$K$98, X5:$X$98)-K5*$AZ$3)/Z5, 0)</f>
        <v>1195.9197693834856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2.9506620000000002E-3</v>
      </c>
      <c r="Q6" s="4">
        <f t="shared" si="21"/>
        <v>50</v>
      </c>
      <c r="R6">
        <f t="shared" si="0"/>
        <v>250000</v>
      </c>
      <c r="S6">
        <f t="shared" si="1"/>
        <v>1675.1965653062121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1165.3273540974405</v>
      </c>
      <c r="AC6">
        <f t="shared" si="2"/>
        <v>1611.2039993915114</v>
      </c>
      <c r="AE6">
        <f t="shared" si="3"/>
        <v>0</v>
      </c>
      <c r="AF6">
        <f t="shared" si="4"/>
        <v>0</v>
      </c>
      <c r="AG6">
        <f t="shared" si="4"/>
        <v>-48.089998295125341</v>
      </c>
      <c r="AH6">
        <f t="shared" si="5"/>
        <v>-718.79553071282817</v>
      </c>
      <c r="AI6">
        <f t="shared" si="6"/>
        <v>-766.88552900795355</v>
      </c>
      <c r="AJ6">
        <f t="shared" si="7"/>
        <v>-445.87664529407084</v>
      </c>
      <c r="AK6">
        <f>G6*SUM(AB6, AE6:AF6)</f>
        <v>68.171650214700279</v>
      </c>
      <c r="AL6">
        <f t="shared" si="8"/>
        <v>-1144.5905240873242</v>
      </c>
      <c r="AN6">
        <f t="shared" si="9"/>
        <v>0</v>
      </c>
      <c r="AO6">
        <f t="shared" si="9"/>
        <v>0</v>
      </c>
      <c r="AP6">
        <f t="shared" si="9"/>
        <v>-37.097107002265354</v>
      </c>
      <c r="AQ6">
        <f t="shared" si="9"/>
        <v>-554.48608153323289</v>
      </c>
      <c r="AR6">
        <f t="shared" si="9"/>
        <v>-591.58318853549827</v>
      </c>
      <c r="AS6">
        <f t="shared" si="9"/>
        <v>-343.9537160882353</v>
      </c>
      <c r="AT6">
        <f t="shared" si="9"/>
        <v>52.588294701438826</v>
      </c>
      <c r="AU6">
        <f t="shared" si="9"/>
        <v>-882.94860992229485</v>
      </c>
      <c r="AW6">
        <v>3</v>
      </c>
      <c r="AX6">
        <f>IF(Z6&gt;0, (R6*SUMPRODUCT(K6:$K$98, X6:$X$98)-K6*$AZ$3)/Z6, 0)</f>
        <v>1675.1965653062121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3.0134020000000001E-3</v>
      </c>
      <c r="Q7" s="4">
        <f t="shared" si="21"/>
        <v>50</v>
      </c>
      <c r="R7">
        <f t="shared" si="0"/>
        <v>250000</v>
      </c>
      <c r="S7">
        <f t="shared" si="1"/>
        <v>2038.5860357878696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1611.2039993915114</v>
      </c>
      <c r="AC7">
        <f t="shared" si="2"/>
        <v>1935.1964465119163</v>
      </c>
      <c r="AE7">
        <f t="shared" si="3"/>
        <v>0</v>
      </c>
      <c r="AF7">
        <f t="shared" si="4"/>
        <v>0</v>
      </c>
      <c r="AG7">
        <f t="shared" si="4"/>
        <v>-47.464183815131562</v>
      </c>
      <c r="AH7">
        <f t="shared" si="5"/>
        <v>-724.57248521263648</v>
      </c>
      <c r="AI7">
        <f t="shared" si="6"/>
        <v>-772.03666902776808</v>
      </c>
      <c r="AJ7">
        <f t="shared" si="7"/>
        <v>-323.9924471204049</v>
      </c>
      <c r="AK7">
        <f>G7*SUM(AB7, AE7:AF7)</f>
        <v>79.110116370123208</v>
      </c>
      <c r="AL7">
        <f t="shared" si="8"/>
        <v>-1016.9189997780497</v>
      </c>
      <c r="AN7">
        <f t="shared" si="9"/>
        <v>0</v>
      </c>
      <c r="AO7">
        <f t="shared" si="9"/>
        <v>0</v>
      </c>
      <c r="AP7">
        <f t="shared" si="9"/>
        <v>-33.313026508787068</v>
      </c>
      <c r="AQ7">
        <f t="shared" si="9"/>
        <v>-508.54561202274789</v>
      </c>
      <c r="AR7">
        <f t="shared" si="9"/>
        <v>-541.85863853153501</v>
      </c>
      <c r="AS7">
        <f t="shared" si="9"/>
        <v>-227.39607240708486</v>
      </c>
      <c r="AT7">
        <f t="shared" si="9"/>
        <v>55.523917023744978</v>
      </c>
      <c r="AU7">
        <f t="shared" si="9"/>
        <v>-713.73079391487488</v>
      </c>
      <c r="AW7">
        <v>4</v>
      </c>
      <c r="AX7">
        <f>IF(Z7&gt;0, (R7*SUMPRODUCT(K7:$K$98, X7:$X$98)-K7*$AZ$3)/Z7, 0)</f>
        <v>2038.5860357878696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3.0789929999999999E-3</v>
      </c>
      <c r="Q8" s="4">
        <f t="shared" si="21"/>
        <v>50</v>
      </c>
      <c r="R8">
        <f t="shared" si="0"/>
        <v>250000</v>
      </c>
      <c r="S8">
        <f t="shared" si="1"/>
        <v>2152.5219907281999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1935.1964465119163</v>
      </c>
      <c r="AC8">
        <f t="shared" si="2"/>
        <v>2016.6289761662465</v>
      </c>
      <c r="AE8">
        <f t="shared" si="3"/>
        <v>0</v>
      </c>
      <c r="AF8">
        <f t="shared" si="4"/>
        <v>0</v>
      </c>
      <c r="AG8">
        <f t="shared" si="4"/>
        <v>-46.843400087262744</v>
      </c>
      <c r="AH8">
        <f t="shared" si="5"/>
        <v>-730.70944858751682</v>
      </c>
      <c r="AI8">
        <f t="shared" si="6"/>
        <v>-777.55284867477951</v>
      </c>
      <c r="AJ8">
        <f t="shared" si="7"/>
        <v>-81.43252965433021</v>
      </c>
      <c r="AK8">
        <f t="shared" ref="AK8:AK71" si="22">G8*SUM(AB8:AB8, AE8:AF8)</f>
        <v>41.219684310703819</v>
      </c>
      <c r="AL8">
        <f t="shared" si="8"/>
        <v>-817.76569401840595</v>
      </c>
      <c r="AN8">
        <f t="shared" si="9"/>
        <v>0</v>
      </c>
      <c r="AO8">
        <f t="shared" si="9"/>
        <v>0</v>
      </c>
      <c r="AP8">
        <f t="shared" si="9"/>
        <v>-30.689186659450975</v>
      </c>
      <c r="AQ8">
        <f t="shared" si="9"/>
        <v>-478.72013175286952</v>
      </c>
      <c r="AR8">
        <f t="shared" si="9"/>
        <v>-509.40931841232049</v>
      </c>
      <c r="AS8">
        <f t="shared" si="9"/>
        <v>-53.35005781086651</v>
      </c>
      <c r="AT8">
        <f t="shared" si="9"/>
        <v>27.004841311653635</v>
      </c>
      <c r="AU8">
        <f t="shared" si="9"/>
        <v>-535.75453491153337</v>
      </c>
      <c r="AW8">
        <v>5</v>
      </c>
      <c r="AX8">
        <f>IF(Z8&gt;0, (R8*SUMPRODUCT(K8:$K$98, X8:$X$98)-K8*$AZ$3)/Z8, 0)</f>
        <v>2152.5219907281999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3.1512390000000001E-3</v>
      </c>
      <c r="Q9" s="4">
        <f t="shared" si="21"/>
        <v>50</v>
      </c>
      <c r="R9">
        <f t="shared" si="0"/>
        <v>250000</v>
      </c>
      <c r="S9">
        <f t="shared" si="1"/>
        <v>2137.2311130685316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2016.6289761662465</v>
      </c>
      <c r="AC9">
        <f t="shared" si="2"/>
        <v>1975.970671049824</v>
      </c>
      <c r="AE9">
        <f t="shared" si="3"/>
        <v>0</v>
      </c>
      <c r="AF9">
        <f t="shared" si="4"/>
        <v>0</v>
      </c>
      <c r="AG9">
        <f t="shared" si="4"/>
        <v>-46.22735133714253</v>
      </c>
      <c r="AH9">
        <f t="shared" si="5"/>
        <v>-738.07374623792884</v>
      </c>
      <c r="AI9">
        <f t="shared" si="6"/>
        <v>-784.30109757507137</v>
      </c>
      <c r="AJ9">
        <f t="shared" si="7"/>
        <v>40.658305116422525</v>
      </c>
      <c r="AK9">
        <f t="shared" si="22"/>
        <v>11.898110959380855</v>
      </c>
      <c r="AL9">
        <f t="shared" si="8"/>
        <v>-731.74468149926804</v>
      </c>
      <c r="AN9">
        <f t="shared" si="9"/>
        <v>0</v>
      </c>
      <c r="AO9">
        <f t="shared" si="9"/>
        <v>0</v>
      </c>
      <c r="AP9">
        <f t="shared" si="9"/>
        <v>-28.682248158894708</v>
      </c>
      <c r="AQ9">
        <f t="shared" si="9"/>
        <v>-457.94564769173991</v>
      </c>
      <c r="AR9">
        <f t="shared" si="9"/>
        <v>-486.62789585063462</v>
      </c>
      <c r="AS9">
        <f t="shared" si="9"/>
        <v>25.226874638874222</v>
      </c>
      <c r="AT9">
        <f t="shared" si="9"/>
        <v>7.3823085530065589</v>
      </c>
      <c r="AU9">
        <f t="shared" si="9"/>
        <v>-454.01871265875388</v>
      </c>
      <c r="AW9">
        <v>6</v>
      </c>
      <c r="AX9">
        <f>IF(Z9&gt;0, (R9*SUMPRODUCT(K9:$K$98, X9:$X$98)-K9*$AZ$3)/Z9, 0)</f>
        <v>2137.2311130685316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3.229188E-3</v>
      </c>
      <c r="Q10" s="4">
        <f t="shared" si="21"/>
        <v>50</v>
      </c>
      <c r="R10">
        <f t="shared" si="0"/>
        <v>250000</v>
      </c>
      <c r="S10">
        <f t="shared" si="1"/>
        <v>2104.7775010339556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1975.970671049824</v>
      </c>
      <c r="AC10">
        <f t="shared" si="2"/>
        <v>1920.2222333839106</v>
      </c>
      <c r="AE10">
        <f t="shared" si="3"/>
        <v>0</v>
      </c>
      <c r="AF10">
        <f t="shared" si="4"/>
        <v>0</v>
      </c>
      <c r="AG10">
        <f t="shared" si="4"/>
        <v>-45.615801015561416</v>
      </c>
      <c r="AH10">
        <f t="shared" si="5"/>
        <v>-746.38404104842311</v>
      </c>
      <c r="AI10">
        <f t="shared" si="6"/>
        <v>-791.99984206398449</v>
      </c>
      <c r="AJ10">
        <f t="shared" si="7"/>
        <v>55.748437665913343</v>
      </c>
      <c r="AK10">
        <f t="shared" si="22"/>
        <v>8.1014797513042787</v>
      </c>
      <c r="AL10">
        <f t="shared" si="8"/>
        <v>-728.14992464676686</v>
      </c>
      <c r="AN10">
        <f t="shared" si="9"/>
        <v>0</v>
      </c>
      <c r="AO10">
        <f t="shared" si="9"/>
        <v>0</v>
      </c>
      <c r="AP10">
        <f t="shared" si="9"/>
        <v>-26.850208998897671</v>
      </c>
      <c r="AQ10">
        <f t="shared" si="9"/>
        <v>-439.33389416433397</v>
      </c>
      <c r="AR10">
        <f t="shared" si="9"/>
        <v>-466.18410316323161</v>
      </c>
      <c r="AS10">
        <f t="shared" si="9"/>
        <v>32.814445200275074</v>
      </c>
      <c r="AT10">
        <f t="shared" si="9"/>
        <v>4.7686639208341477</v>
      </c>
      <c r="AU10">
        <f t="shared" si="9"/>
        <v>-428.60099404212241</v>
      </c>
      <c r="AW10">
        <v>7</v>
      </c>
      <c r="AX10">
        <f>IF(Z10&gt;0, (R10*SUMPRODUCT(K10:$K$98, X10:$X$98)-K10*$AZ$3)/Z10, 0)</f>
        <v>2104.7775010339556</v>
      </c>
    </row>
    <row r="11" spans="1:52" x14ac:dyDescent="0.25">
      <c r="A11" t="s">
        <v>33</v>
      </c>
      <c r="C11" s="12">
        <f>AU81</f>
        <v>581.60615789100984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3.318545E-3</v>
      </c>
      <c r="Q11" s="4">
        <f t="shared" si="21"/>
        <v>50</v>
      </c>
      <c r="R11">
        <f t="shared" si="0"/>
        <v>250000</v>
      </c>
      <c r="S11">
        <f t="shared" si="1"/>
        <v>2056.3453025850799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1920.2222333839106</v>
      </c>
      <c r="AC11">
        <f t="shared" si="2"/>
        <v>1851.0506827925683</v>
      </c>
      <c r="AE11">
        <f t="shared" si="3"/>
        <v>0</v>
      </c>
      <c r="AF11">
        <f t="shared" si="4"/>
        <v>0</v>
      </c>
      <c r="AG11">
        <f t="shared" si="4"/>
        <v>-45.008264917024619</v>
      </c>
      <c r="AH11">
        <f t="shared" si="5"/>
        <v>-756.89044190593131</v>
      </c>
      <c r="AI11">
        <f t="shared" si="6"/>
        <v>-801.89870682295589</v>
      </c>
      <c r="AJ11">
        <f t="shared" si="7"/>
        <v>69.171550591342339</v>
      </c>
      <c r="AK11">
        <f t="shared" si="22"/>
        <v>4.6085333601213847</v>
      </c>
      <c r="AL11">
        <f t="shared" si="8"/>
        <v>-728.11862287149211</v>
      </c>
      <c r="AN11">
        <f t="shared" si="9"/>
        <v>0</v>
      </c>
      <c r="AO11">
        <f t="shared" si="9"/>
        <v>0</v>
      </c>
      <c r="AP11">
        <f t="shared" si="9"/>
        <v>-25.173511290466031</v>
      </c>
      <c r="AQ11">
        <f t="shared" si="9"/>
        <v>-423.33536118513337</v>
      </c>
      <c r="AR11">
        <f t="shared" si="9"/>
        <v>-448.50887247559939</v>
      </c>
      <c r="AS11">
        <f t="shared" si="9"/>
        <v>38.688245658888881</v>
      </c>
      <c r="AT11">
        <f t="shared" si="9"/>
        <v>2.5775925107840028</v>
      </c>
      <c r="AU11">
        <f t="shared" si="9"/>
        <v>-407.24303430592647</v>
      </c>
      <c r="AW11">
        <v>8</v>
      </c>
      <c r="AX11">
        <f>IF(Z11&gt;0, (R11*SUMPRODUCT(K11:$K$98, X11:$X$98)-K11*$AZ$3)/Z11, 0)</f>
        <v>2056.3453025850799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3.4212090000000001E-3</v>
      </c>
      <c r="Q12" s="4">
        <f t="shared" si="21"/>
        <v>50</v>
      </c>
      <c r="R12">
        <f t="shared" si="0"/>
        <v>250000</v>
      </c>
      <c r="S12">
        <f t="shared" si="1"/>
        <v>2002.9738889834941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1851.0506827925683</v>
      </c>
      <c r="AC12">
        <f t="shared" si="2"/>
        <v>1778.8090466732783</v>
      </c>
      <c r="AE12">
        <f t="shared" si="3"/>
        <v>0</v>
      </c>
      <c r="AF12">
        <f t="shared" si="4"/>
        <v>0</v>
      </c>
      <c r="AG12">
        <f t="shared" si="4"/>
        <v>-44.404199586845863</v>
      </c>
      <c r="AH12">
        <f t="shared" si="5"/>
        <v>-769.91340504254435</v>
      </c>
      <c r="AI12">
        <f t="shared" si="6"/>
        <v>-814.31760462939019</v>
      </c>
      <c r="AJ12">
        <f t="shared" si="7"/>
        <v>72.241636119289979</v>
      </c>
      <c r="AK12">
        <f t="shared" si="22"/>
        <v>4.2574165704229072</v>
      </c>
      <c r="AL12">
        <f t="shared" si="8"/>
        <v>-737.81855193967726</v>
      </c>
      <c r="AN12">
        <f t="shared" si="9"/>
        <v>0</v>
      </c>
      <c r="AO12">
        <f t="shared" si="9"/>
        <v>0</v>
      </c>
      <c r="AP12">
        <f t="shared" si="9"/>
        <v>-23.601304128264584</v>
      </c>
      <c r="AQ12">
        <f t="shared" si="9"/>
        <v>-409.21715950082671</v>
      </c>
      <c r="AR12">
        <f t="shared" si="9"/>
        <v>-432.81846362909124</v>
      </c>
      <c r="AS12">
        <f t="shared" si="9"/>
        <v>38.397197576777593</v>
      </c>
      <c r="AT12">
        <f t="shared" si="9"/>
        <v>2.2628621665107147</v>
      </c>
      <c r="AU12">
        <f t="shared" si="9"/>
        <v>-392.15840388580295</v>
      </c>
      <c r="AW12">
        <v>9</v>
      </c>
      <c r="AX12">
        <f>IF(Z12&gt;0, (R12*SUMPRODUCT(K12:$K$98, X12:$X$98)-K12*$AZ$3)/Z12, 0)</f>
        <v>2002.9738889834941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3.53338E-3</v>
      </c>
      <c r="Q13" s="4">
        <f t="shared" si="21"/>
        <v>50</v>
      </c>
      <c r="R13">
        <f t="shared" si="0"/>
        <v>250000</v>
      </c>
      <c r="S13">
        <f t="shared" si="1"/>
        <v>1942.1120353412134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1778.8090466732783</v>
      </c>
      <c r="AC13">
        <f t="shared" si="2"/>
        <v>1701.4167950857009</v>
      </c>
      <c r="AE13">
        <f t="shared" si="3"/>
        <v>0</v>
      </c>
      <c r="AF13">
        <f t="shared" si="4"/>
        <v>0</v>
      </c>
      <c r="AG13">
        <f t="shared" si="4"/>
        <v>-43.80326068024123</v>
      </c>
      <c r="AH13">
        <f t="shared" si="5"/>
        <v>-784.48455368084717</v>
      </c>
      <c r="AI13">
        <f t="shared" si="6"/>
        <v>-828.28781436108841</v>
      </c>
      <c r="AJ13">
        <f t="shared" si="7"/>
        <v>77.392251587577448</v>
      </c>
      <c r="AK13">
        <f t="shared" si="22"/>
        <v>3.5576180933465569</v>
      </c>
      <c r="AL13">
        <f t="shared" si="8"/>
        <v>-747.33794468016436</v>
      </c>
      <c r="AN13">
        <f t="shared" si="9"/>
        <v>0</v>
      </c>
      <c r="AO13">
        <f t="shared" si="9"/>
        <v>0</v>
      </c>
      <c r="AP13">
        <f t="shared" si="9"/>
        <v>-22.13108242490609</v>
      </c>
      <c r="AQ13">
        <f t="shared" si="9"/>
        <v>-396.35159686657562</v>
      </c>
      <c r="AR13">
        <f t="shared" si="9"/>
        <v>-418.4826792914817</v>
      </c>
      <c r="AS13">
        <f t="shared" si="9"/>
        <v>39.101525145280881</v>
      </c>
      <c r="AT13">
        <f t="shared" si="9"/>
        <v>1.7974447115921028</v>
      </c>
      <c r="AU13">
        <f t="shared" si="9"/>
        <v>-377.58370943460869</v>
      </c>
      <c r="AW13">
        <v>10</v>
      </c>
      <c r="AX13">
        <f>IF(Z13&gt;0, (R13*SUMPRODUCT(K13:$K$98, X13:$X$98)-K13*$AZ$3)/Z13, 0)</f>
        <v>1942.1120353412134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3.6617109999999998E-3</v>
      </c>
      <c r="Q14" s="4">
        <f t="shared" si="21"/>
        <v>50</v>
      </c>
      <c r="R14">
        <f t="shared" si="0"/>
        <v>250000</v>
      </c>
      <c r="S14">
        <f t="shared" si="1"/>
        <v>1874.0203084243967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1701.4167950857009</v>
      </c>
      <c r="AC14">
        <f t="shared" si="2"/>
        <v>1619.3346964768089</v>
      </c>
      <c r="AE14">
        <f t="shared" si="3"/>
        <v>0</v>
      </c>
      <c r="AF14">
        <f t="shared" si="4"/>
        <v>0</v>
      </c>
      <c r="AG14">
        <f t="shared" si="4"/>
        <v>-43.20483319197011</v>
      </c>
      <c r="AH14">
        <f t="shared" si="5"/>
        <v>-801.97440734353393</v>
      </c>
      <c r="AI14">
        <f t="shared" si="6"/>
        <v>-845.17924053550405</v>
      </c>
      <c r="AJ14">
        <f t="shared" si="7"/>
        <v>82.082098608892011</v>
      </c>
      <c r="AK14">
        <f t="shared" si="22"/>
        <v>3.0625502311542614</v>
      </c>
      <c r="AL14">
        <f t="shared" si="8"/>
        <v>-760.03459169545783</v>
      </c>
      <c r="AN14">
        <f t="shared" si="9"/>
        <v>0</v>
      </c>
      <c r="AO14">
        <f t="shared" si="9"/>
        <v>0</v>
      </c>
      <c r="AP14">
        <f t="shared" si="9"/>
        <v>-20.753692691290972</v>
      </c>
      <c r="AQ14">
        <f t="shared" si="9"/>
        <v>-385.23306691949654</v>
      </c>
      <c r="AR14">
        <f t="shared" si="9"/>
        <v>-405.98675961078754</v>
      </c>
      <c r="AS14">
        <f t="shared" si="9"/>
        <v>39.428613053916251</v>
      </c>
      <c r="AT14">
        <f t="shared" si="9"/>
        <v>1.4711138003150663</v>
      </c>
      <c r="AU14">
        <f t="shared" si="9"/>
        <v>-365.08703275655625</v>
      </c>
      <c r="AW14">
        <v>11</v>
      </c>
      <c r="AX14">
        <f>IF(Z14&gt;0, (R14*SUMPRODUCT(K14:$K$98, X14:$X$98)-K14*$AZ$3)/Z14, 0)</f>
        <v>1874.0203084243967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3.8071530000000002E-3</v>
      </c>
      <c r="Q15" s="4">
        <f t="shared" si="21"/>
        <v>50</v>
      </c>
      <c r="R15">
        <f t="shared" si="0"/>
        <v>250000</v>
      </c>
      <c r="S15">
        <f t="shared" si="1"/>
        <v>1813.5899831978761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1619.3346964768089</v>
      </c>
      <c r="AC15">
        <f t="shared" si="2"/>
        <v>1545.4796291196117</v>
      </c>
      <c r="AE15">
        <f t="shared" si="3"/>
        <v>0</v>
      </c>
      <c r="AF15">
        <f t="shared" si="4"/>
        <v>0</v>
      </c>
      <c r="AG15">
        <f t="shared" si="4"/>
        <v>-42.608297449749102</v>
      </c>
      <c r="AH15">
        <f t="shared" si="5"/>
        <v>-822.43705150654296</v>
      </c>
      <c r="AI15">
        <f t="shared" si="6"/>
        <v>-865.04534895629206</v>
      </c>
      <c r="AJ15">
        <f t="shared" si="7"/>
        <v>73.855067357197186</v>
      </c>
      <c r="AK15">
        <f t="shared" si="22"/>
        <v>6.6392722555549168</v>
      </c>
      <c r="AL15">
        <f t="shared" si="8"/>
        <v>-784.55100934353993</v>
      </c>
      <c r="AN15">
        <f t="shared" si="9"/>
        <v>0</v>
      </c>
      <c r="AO15">
        <f t="shared" si="9"/>
        <v>0</v>
      </c>
      <c r="AP15">
        <f t="shared" si="9"/>
        <v>-19.416699820688109</v>
      </c>
      <c r="AQ15">
        <f t="shared" si="9"/>
        <v>-374.78646898172133</v>
      </c>
      <c r="AR15">
        <f t="shared" si="9"/>
        <v>-394.20316880240944</v>
      </c>
      <c r="AS15">
        <f t="shared" si="9"/>
        <v>33.65592522917958</v>
      </c>
      <c r="AT15">
        <f t="shared" si="9"/>
        <v>3.0255317421675523</v>
      </c>
      <c r="AU15">
        <f t="shared" si="9"/>
        <v>-357.52171183106231</v>
      </c>
      <c r="AW15">
        <v>12</v>
      </c>
      <c r="AX15">
        <f>IF(Z15&gt;0, (R15*SUMPRODUCT(K15:$K$98, X15:$X$98)-K15*$AZ$3)/Z15, 0)</f>
        <v>1813.5899831978761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3.9582979999999999E-3</v>
      </c>
      <c r="Q16" s="4">
        <f t="shared" si="21"/>
        <v>50</v>
      </c>
      <c r="R16">
        <f t="shared" si="0"/>
        <v>250000</v>
      </c>
      <c r="S16">
        <f t="shared" si="1"/>
        <v>1763.2236443276988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1545.4796291196117</v>
      </c>
      <c r="AC16">
        <f t="shared" si="2"/>
        <v>1481.5859817783594</v>
      </c>
      <c r="AE16">
        <f t="shared" si="3"/>
        <v>0</v>
      </c>
      <c r="AF16">
        <f t="shared" si="4"/>
        <v>0</v>
      </c>
      <c r="AG16">
        <f t="shared" si="4"/>
        <v>-42.013558136672863</v>
      </c>
      <c r="AH16">
        <f t="shared" si="5"/>
        <v>-843.28169289373488</v>
      </c>
      <c r="AI16">
        <f t="shared" si="6"/>
        <v>-885.29525103040771</v>
      </c>
      <c r="AJ16">
        <f t="shared" si="7"/>
        <v>63.89364734125229</v>
      </c>
      <c r="AK16">
        <f t="shared" si="22"/>
        <v>10.972905366749243</v>
      </c>
      <c r="AL16">
        <f t="shared" si="8"/>
        <v>-810.42869832240615</v>
      </c>
      <c r="AN16">
        <f t="shared" si="9"/>
        <v>0</v>
      </c>
      <c r="AO16">
        <f t="shared" si="9"/>
        <v>0</v>
      </c>
      <c r="AP16">
        <f t="shared" si="9"/>
        <v>-18.111508597497302</v>
      </c>
      <c r="AQ16">
        <f t="shared" si="9"/>
        <v>-363.52797307175342</v>
      </c>
      <c r="AR16">
        <f t="shared" si="9"/>
        <v>-381.6394816692507</v>
      </c>
      <c r="AS16">
        <f t="shared" si="9"/>
        <v>27.543735747923808</v>
      </c>
      <c r="AT16">
        <f t="shared" si="9"/>
        <v>4.7302794312945924</v>
      </c>
      <c r="AU16">
        <f t="shared" si="9"/>
        <v>-349.36546649003225</v>
      </c>
      <c r="AW16">
        <v>13</v>
      </c>
      <c r="AX16">
        <f>IF(Z16&gt;0, (R16*SUMPRODUCT(K16:$K$98, X16:$X$98)-K16*$AZ$3)/Z16, 0)</f>
        <v>1763.2236443276988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4.120851E-3</v>
      </c>
      <c r="Q17" s="4">
        <f t="shared" si="21"/>
        <v>50</v>
      </c>
      <c r="R17">
        <f t="shared" si="0"/>
        <v>250000</v>
      </c>
      <c r="S17">
        <f t="shared" si="1"/>
        <v>1743.8278941286305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1481.5859817783594</v>
      </c>
      <c r="AC17">
        <f t="shared" si="2"/>
        <v>1444.5971745602083</v>
      </c>
      <c r="AE17">
        <f t="shared" si="3"/>
        <v>0</v>
      </c>
      <c r="AF17">
        <f t="shared" si="4"/>
        <v>0</v>
      </c>
      <c r="AG17">
        <f t="shared" si="4"/>
        <v>-41.420290942245067</v>
      </c>
      <c r="AH17">
        <f t="shared" si="5"/>
        <v>-865.65806530533246</v>
      </c>
      <c r="AI17">
        <f t="shared" si="6"/>
        <v>-907.07835624757752</v>
      </c>
      <c r="AJ17">
        <f t="shared" si="7"/>
        <v>36.988807218151123</v>
      </c>
      <c r="AK17">
        <f t="shared" si="22"/>
        <v>20.44588654854136</v>
      </c>
      <c r="AL17">
        <f t="shared" si="8"/>
        <v>-849.64366248088504</v>
      </c>
      <c r="AN17">
        <f t="shared" si="9"/>
        <v>0</v>
      </c>
      <c r="AO17">
        <f t="shared" si="9"/>
        <v>0</v>
      </c>
      <c r="AP17">
        <f t="shared" si="9"/>
        <v>-16.784883138942302</v>
      </c>
      <c r="AQ17">
        <f t="shared" si="9"/>
        <v>-350.7935153013035</v>
      </c>
      <c r="AR17">
        <f t="shared" si="9"/>
        <v>-367.57839844024585</v>
      </c>
      <c r="AS17">
        <f t="shared" si="9"/>
        <v>14.989098156534595</v>
      </c>
      <c r="AT17">
        <f t="shared" si="9"/>
        <v>8.2853550417562065</v>
      </c>
      <c r="AU17">
        <f t="shared" si="9"/>
        <v>-344.30394524195503</v>
      </c>
      <c r="AW17">
        <v>14</v>
      </c>
      <c r="AX17">
        <f>IF(Z17&gt;0, (R17*SUMPRODUCT(K17:$K$98, X17:$X$98)-K17*$AZ$3)/Z17, 0)</f>
        <v>1743.8278941286305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4.2986129999999997E-3</v>
      </c>
      <c r="Q18" s="4">
        <f t="shared" si="21"/>
        <v>50</v>
      </c>
      <c r="R18">
        <f t="shared" si="0"/>
        <v>250000</v>
      </c>
      <c r="S18">
        <f t="shared" si="1"/>
        <v>1758.3248693270916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1444.5971745602083</v>
      </c>
      <c r="AC18">
        <f t="shared" si="2"/>
        <v>1435.7790997732181</v>
      </c>
      <c r="AE18">
        <f t="shared" si="3"/>
        <v>0</v>
      </c>
      <c r="AF18">
        <f t="shared" si="4"/>
        <v>0</v>
      </c>
      <c r="AG18">
        <f t="shared" si="4"/>
        <v>-40.828038231714501</v>
      </c>
      <c r="AH18">
        <f t="shared" si="5"/>
        <v>-890.24900554058445</v>
      </c>
      <c r="AI18">
        <f t="shared" si="6"/>
        <v>-931.07704377229891</v>
      </c>
      <c r="AJ18">
        <f t="shared" si="7"/>
        <v>8.8180747869901097</v>
      </c>
      <c r="AK18">
        <f t="shared" si="22"/>
        <v>31.203298970500501</v>
      </c>
      <c r="AL18">
        <f t="shared" si="8"/>
        <v>-891.05567001480824</v>
      </c>
      <c r="AN18">
        <f t="shared" si="9"/>
        <v>0</v>
      </c>
      <c r="AO18">
        <f t="shared" si="9"/>
        <v>0</v>
      </c>
      <c r="AP18">
        <f t="shared" si="9"/>
        <v>-15.439420110758064</v>
      </c>
      <c r="AQ18">
        <f t="shared" si="9"/>
        <v>-336.65414737093215</v>
      </c>
      <c r="AR18">
        <f t="shared" si="9"/>
        <v>-352.09356748169023</v>
      </c>
      <c r="AS18">
        <f t="shared" si="9"/>
        <v>3.3346192249488968</v>
      </c>
      <c r="AT18">
        <f t="shared" si="9"/>
        <v>11.799754837912307</v>
      </c>
      <c r="AU18">
        <f t="shared" si="9"/>
        <v>-336.95919341882899</v>
      </c>
      <c r="AW18">
        <v>15</v>
      </c>
      <c r="AX18">
        <f>IF(Z18&gt;0, (R18*SUMPRODUCT(K18:$K$98, X18:$X$98)-K18*$AZ$3)/Z18, 0)</f>
        <v>1758.3248693270916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4.5124980000000002E-3</v>
      </c>
      <c r="Q19" s="4">
        <f t="shared" si="21"/>
        <v>50</v>
      </c>
      <c r="R19">
        <f t="shared" si="0"/>
        <v>250000</v>
      </c>
      <c r="S19">
        <f t="shared" si="1"/>
        <v>1766.0521157260969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1435.7790997732181</v>
      </c>
      <c r="AC19">
        <f t="shared" si="2"/>
        <v>1421.1605542176412</v>
      </c>
      <c r="AE19">
        <f t="shared" si="3"/>
        <v>0</v>
      </c>
      <c r="AF19">
        <f t="shared" si="4"/>
        <v>0</v>
      </c>
      <c r="AG19">
        <f t="shared" si="4"/>
        <v>-40.235521408532826</v>
      </c>
      <c r="AH19">
        <f t="shared" si="5"/>
        <v>-921.18220432267617</v>
      </c>
      <c r="AI19">
        <f t="shared" si="6"/>
        <v>-961.41772573120898</v>
      </c>
      <c r="AJ19">
        <f t="shared" si="7"/>
        <v>14.618545555576929</v>
      </c>
      <c r="AK19">
        <f t="shared" si="22"/>
        <v>32.017873924942762</v>
      </c>
      <c r="AL19">
        <f t="shared" si="8"/>
        <v>-914.78130625068934</v>
      </c>
      <c r="AN19">
        <f t="shared" si="9"/>
        <v>0</v>
      </c>
      <c r="AO19">
        <f t="shared" si="9"/>
        <v>0</v>
      </c>
      <c r="AP19">
        <f t="shared" si="9"/>
        <v>-14.189457761148494</v>
      </c>
      <c r="AQ19">
        <f t="shared" si="9"/>
        <v>-324.86408827266411</v>
      </c>
      <c r="AR19">
        <f t="shared" si="9"/>
        <v>-339.05354603381261</v>
      </c>
      <c r="AS19">
        <f t="shared" si="9"/>
        <v>5.1553758328155768</v>
      </c>
      <c r="AT19">
        <f t="shared" si="9"/>
        <v>11.291422448508529</v>
      </c>
      <c r="AU19">
        <f t="shared" si="9"/>
        <v>-322.6067477524885</v>
      </c>
      <c r="AW19">
        <v>16</v>
      </c>
      <c r="AX19">
        <f>IF(Z19&gt;0, (R19*SUMPRODUCT(K19:$K$98, X19:$X$98)-K19*$AZ$3)/Z19, 0)</f>
        <v>1766.0521157260969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4.7406419999999998E-3</v>
      </c>
      <c r="Q20" s="4">
        <f t="shared" si="21"/>
        <v>50</v>
      </c>
      <c r="R20">
        <f t="shared" si="0"/>
        <v>250000</v>
      </c>
      <c r="S20">
        <f t="shared" si="1"/>
        <v>1672.0730620819058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1421.1605542176412</v>
      </c>
      <c r="AC20">
        <f t="shared" si="2"/>
        <v>1325.7005854452382</v>
      </c>
      <c r="AE20">
        <f t="shared" si="3"/>
        <v>0</v>
      </c>
      <c r="AF20">
        <f t="shared" si="4"/>
        <v>0</v>
      </c>
      <c r="AG20">
        <f t="shared" si="4"/>
        <v>-39.642423991766314</v>
      </c>
      <c r="AH20">
        <f t="shared" si="5"/>
        <v>-953.7110134059493</v>
      </c>
      <c r="AI20">
        <f t="shared" si="6"/>
        <v>-993.35343739771565</v>
      </c>
      <c r="AJ20">
        <f t="shared" si="7"/>
        <v>95.459968772403045</v>
      </c>
      <c r="AK20">
        <f t="shared" si="22"/>
        <v>6.1109903831358574</v>
      </c>
      <c r="AL20">
        <f t="shared" si="8"/>
        <v>-891.78247824217669</v>
      </c>
      <c r="AN20">
        <f t="shared" si="9"/>
        <v>0</v>
      </c>
      <c r="AO20">
        <f t="shared" si="9"/>
        <v>0</v>
      </c>
      <c r="AP20">
        <f t="shared" si="9"/>
        <v>-13.260263723909025</v>
      </c>
      <c r="AQ20">
        <f t="shared" si="9"/>
        <v>-319.01327620092246</v>
      </c>
      <c r="AR20">
        <f t="shared" si="9"/>
        <v>-332.27353992483154</v>
      </c>
      <c r="AS20">
        <f t="shared" si="9"/>
        <v>31.931053491105757</v>
      </c>
      <c r="AT20">
        <f t="shared" si="9"/>
        <v>2.0441066901328702</v>
      </c>
      <c r="AU20">
        <f t="shared" si="9"/>
        <v>-298.29837974359288</v>
      </c>
      <c r="AW20">
        <v>17</v>
      </c>
      <c r="AX20">
        <f>IF(Z20&gt;0, (R20*SUMPRODUCT(K20:$K$98, X20:$X$98)-K20*$AZ$3)/Z20, 0)</f>
        <v>1672.0730620819058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4.9668849999999999E-3</v>
      </c>
      <c r="Q21" s="4">
        <f t="shared" si="21"/>
        <v>50</v>
      </c>
      <c r="R21">
        <f t="shared" si="0"/>
        <v>250000</v>
      </c>
      <c r="S21">
        <f t="shared" si="1"/>
        <v>1554.4377107887769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1325.7005854452382</v>
      </c>
      <c r="AC21">
        <f t="shared" si="2"/>
        <v>1213.9878843954916</v>
      </c>
      <c r="AE21">
        <f t="shared" si="3"/>
        <v>0</v>
      </c>
      <c r="AF21">
        <f t="shared" si="4"/>
        <v>0</v>
      </c>
      <c r="AG21">
        <f t="shared" si="4"/>
        <v>-39.049100390760302</v>
      </c>
      <c r="AH21">
        <f t="shared" si="5"/>
        <v>-984.49680544172099</v>
      </c>
      <c r="AI21">
        <f t="shared" si="6"/>
        <v>-1023.5459058324813</v>
      </c>
      <c r="AJ21">
        <f t="shared" si="7"/>
        <v>111.71270104974656</v>
      </c>
      <c r="AK21">
        <f t="shared" si="22"/>
        <v>2.1211209367123813</v>
      </c>
      <c r="AL21">
        <f t="shared" si="8"/>
        <v>-909.71208384602232</v>
      </c>
      <c r="AN21">
        <f t="shared" si="9"/>
        <v>0</v>
      </c>
      <c r="AO21">
        <f t="shared" si="9"/>
        <v>0</v>
      </c>
      <c r="AP21">
        <f t="shared" si="9"/>
        <v>-12.420881401372771</v>
      </c>
      <c r="AQ21">
        <f t="shared" si="9"/>
        <v>-313.15236300079818</v>
      </c>
      <c r="AR21">
        <f t="shared" si="9"/>
        <v>-325.57324440217093</v>
      </c>
      <c r="AS21">
        <f t="shared" si="9"/>
        <v>35.533986618914192</v>
      </c>
      <c r="AT21">
        <f t="shared" si="9"/>
        <v>0.6746939450391839</v>
      </c>
      <c r="AU21">
        <f t="shared" si="9"/>
        <v>-289.36456383821758</v>
      </c>
      <c r="AW21">
        <v>18</v>
      </c>
      <c r="AX21">
        <f>IF(Z21&gt;0, (R21*SUMPRODUCT(K21:$K$98, X21:$X$98)-K21*$AZ$3)/Z21, 0)</f>
        <v>1554.4377107887769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5.2168930000000002E-3</v>
      </c>
      <c r="Q22" s="4">
        <f t="shared" si="21"/>
        <v>50</v>
      </c>
      <c r="R22">
        <f t="shared" si="0"/>
        <v>250000</v>
      </c>
      <c r="S22">
        <f t="shared" si="1"/>
        <v>1517.5770087307417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1213.9878843954916</v>
      </c>
      <c r="AC22">
        <f t="shared" si="2"/>
        <v>1167.1652725461481</v>
      </c>
      <c r="AE22">
        <f t="shared" si="3"/>
        <v>0</v>
      </c>
      <c r="AF22">
        <f t="shared" si="4"/>
        <v>0</v>
      </c>
      <c r="AG22">
        <f t="shared" si="4"/>
        <v>-38.454894408367849</v>
      </c>
      <c r="AH22">
        <f t="shared" si="5"/>
        <v>-1018.5748924242736</v>
      </c>
      <c r="AI22">
        <f t="shared" si="6"/>
        <v>-1057.0297868326413</v>
      </c>
      <c r="AJ22">
        <f t="shared" si="7"/>
        <v>46.822611849343502</v>
      </c>
      <c r="AK22">
        <f t="shared" si="22"/>
        <v>25.493745572305325</v>
      </c>
      <c r="AL22">
        <f t="shared" si="8"/>
        <v>-984.71342941099249</v>
      </c>
      <c r="AN22">
        <f t="shared" si="9"/>
        <v>0</v>
      </c>
      <c r="AO22">
        <f t="shared" si="9"/>
        <v>0</v>
      </c>
      <c r="AP22">
        <f t="shared" si="9"/>
        <v>-11.420984293298218</v>
      </c>
      <c r="AQ22">
        <f t="shared" si="9"/>
        <v>-302.51358187045662</v>
      </c>
      <c r="AR22">
        <f t="shared" si="9"/>
        <v>-313.93456616375477</v>
      </c>
      <c r="AS22">
        <f t="shared" si="9"/>
        <v>13.906170403790952</v>
      </c>
      <c r="AT22">
        <f t="shared" si="9"/>
        <v>7.5715633143250143</v>
      </c>
      <c r="AU22">
        <f t="shared" si="9"/>
        <v>-292.45683244563884</v>
      </c>
      <c r="AW22">
        <v>19</v>
      </c>
      <c r="AX22">
        <f>IF(Z22&gt;0, (R22*SUMPRODUCT(K22:$K$98, X22:$X$98)-K22*$AZ$3)/Z22, 0)</f>
        <v>1517.5770087307417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5.4821100000000001E-3</v>
      </c>
      <c r="Q23" s="4">
        <f t="shared" si="21"/>
        <v>50</v>
      </c>
      <c r="R23">
        <f t="shared" si="0"/>
        <v>250000</v>
      </c>
      <c r="S23">
        <f t="shared" si="1"/>
        <v>1672.7065860255443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1167.1652725461481</v>
      </c>
      <c r="AC23">
        <f t="shared" si="2"/>
        <v>1266.5577537815093</v>
      </c>
      <c r="AE23">
        <f t="shared" si="3"/>
        <v>0</v>
      </c>
      <c r="AF23">
        <f t="shared" si="4"/>
        <v>0</v>
      </c>
      <c r="AG23">
        <f t="shared" si="4"/>
        <v>-37.859531503099113</v>
      </c>
      <c r="AH23">
        <f t="shared" si="5"/>
        <v>-1054.0698059252875</v>
      </c>
      <c r="AI23">
        <f t="shared" si="6"/>
        <v>-1091.9293374283866</v>
      </c>
      <c r="AJ23">
        <f t="shared" si="7"/>
        <v>-99.392481235361174</v>
      </c>
      <c r="AK23">
        <f t="shared" si="22"/>
        <v>81.701569078230378</v>
      </c>
      <c r="AL23">
        <f t="shared" si="8"/>
        <v>-1109.6202495855173</v>
      </c>
      <c r="AN23">
        <f t="shared" si="9"/>
        <v>0</v>
      </c>
      <c r="AO23">
        <f t="shared" si="9"/>
        <v>0</v>
      </c>
      <c r="AP23">
        <f t="shared" si="9"/>
        <v>-10.0394315697867</v>
      </c>
      <c r="AQ23">
        <f t="shared" si="9"/>
        <v>-279.5138044827371</v>
      </c>
      <c r="AR23">
        <f t="shared" si="9"/>
        <v>-289.5532360525238</v>
      </c>
      <c r="AS23">
        <f t="shared" si="9"/>
        <v>-26.356480767122946</v>
      </c>
      <c r="AT23">
        <f t="shared" si="9"/>
        <v>21.66527897573037</v>
      </c>
      <c r="AU23">
        <f t="shared" si="9"/>
        <v>-294.24443784391633</v>
      </c>
      <c r="AW23">
        <v>20</v>
      </c>
      <c r="AX23">
        <f>IF(Z23&gt;0, (R23*SUMPRODUCT(K23:$K$98, X23:$X$98)-K23*$AZ$3)/Z23, 0)</f>
        <v>1672.7065860255443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5.7777469999999997E-3</v>
      </c>
      <c r="Q24" s="4">
        <f t="shared" si="21"/>
        <v>50</v>
      </c>
      <c r="R24">
        <f t="shared" si="0"/>
        <v>250000</v>
      </c>
      <c r="S24">
        <f t="shared" si="1"/>
        <v>1805.9707788632236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1266.5577537815093</v>
      </c>
      <c r="AC24">
        <f t="shared" si="2"/>
        <v>1345.8886485003945</v>
      </c>
      <c r="AE24">
        <f t="shared" si="3"/>
        <v>0</v>
      </c>
      <c r="AF24">
        <f t="shared" si="4"/>
        <v>0</v>
      </c>
      <c r="AG24">
        <f t="shared" si="4"/>
        <v>-37.262193393504688</v>
      </c>
      <c r="AH24">
        <f t="shared" si="5"/>
        <v>-1093.7139728171819</v>
      </c>
      <c r="AI24">
        <f t="shared" si="6"/>
        <v>-1130.9761662106866</v>
      </c>
      <c r="AJ24">
        <f t="shared" si="7"/>
        <v>-79.330894718885247</v>
      </c>
      <c r="AK24">
        <f t="shared" si="22"/>
        <v>88.65904276470566</v>
      </c>
      <c r="AL24">
        <f t="shared" si="8"/>
        <v>-1121.6480181648662</v>
      </c>
      <c r="AN24">
        <f t="shared" si="9"/>
        <v>0</v>
      </c>
      <c r="AO24">
        <f t="shared" si="9"/>
        <v>0</v>
      </c>
      <c r="AP24">
        <f t="shared" si="9"/>
        <v>-8.8223499629060633</v>
      </c>
      <c r="AQ24">
        <f t="shared" si="9"/>
        <v>-258.95221265196602</v>
      </c>
      <c r="AR24">
        <f t="shared" si="9"/>
        <v>-267.77456261487208</v>
      </c>
      <c r="AS24">
        <f t="shared" si="9"/>
        <v>-18.782708486571853</v>
      </c>
      <c r="AT24">
        <f t="shared" si="9"/>
        <v>20.991279133418729</v>
      </c>
      <c r="AU24">
        <f t="shared" si="9"/>
        <v>-265.56599196802523</v>
      </c>
      <c r="AW24">
        <v>21</v>
      </c>
      <c r="AX24">
        <f>IF(Z24&gt;0, (R24*SUMPRODUCT(K24:$K$98, X24:$X$98)-K24*$AZ$3)/Z24, 0)</f>
        <v>1805.9707788632236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6.1180619999999996E-3</v>
      </c>
      <c r="Q25" s="4">
        <f t="shared" si="21"/>
        <v>50</v>
      </c>
      <c r="R25">
        <f t="shared" si="0"/>
        <v>250000</v>
      </c>
      <c r="S25">
        <f t="shared" si="1"/>
        <v>1919.3563908418039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1345.8886485003945</v>
      </c>
      <c r="AC25">
        <f t="shared" si="2"/>
        <v>1407.3334887070205</v>
      </c>
      <c r="AE25">
        <f t="shared" si="3"/>
        <v>0</v>
      </c>
      <c r="AF25">
        <f t="shared" si="4"/>
        <v>0</v>
      </c>
      <c r="AG25">
        <f t="shared" si="4"/>
        <v>-36.661599050132189</v>
      </c>
      <c r="AH25">
        <f t="shared" si="5"/>
        <v>-1139.8620471872603</v>
      </c>
      <c r="AI25">
        <f t="shared" si="6"/>
        <v>-1176.5236462373925</v>
      </c>
      <c r="AJ25">
        <f t="shared" si="7"/>
        <v>-61.44484020662594</v>
      </c>
      <c r="AK25">
        <f t="shared" si="22"/>
        <v>94.212205395027624</v>
      </c>
      <c r="AL25">
        <f t="shared" si="8"/>
        <v>-1143.7562810489908</v>
      </c>
      <c r="AN25">
        <f t="shared" si="9"/>
        <v>0</v>
      </c>
      <c r="AO25">
        <f t="shared" si="9"/>
        <v>0</v>
      </c>
      <c r="AP25">
        <f t="shared" si="9"/>
        <v>-7.7501346243020057</v>
      </c>
      <c r="AQ25">
        <f t="shared" si="9"/>
        <v>-240.96287526230799</v>
      </c>
      <c r="AR25">
        <f t="shared" si="9"/>
        <v>-248.71300988661002</v>
      </c>
      <c r="AS25">
        <f t="shared" si="9"/>
        <v>-12.98922567231444</v>
      </c>
      <c r="AT25">
        <f t="shared" si="9"/>
        <v>19.916132792391746</v>
      </c>
      <c r="AU25">
        <f t="shared" si="9"/>
        <v>-241.78610276653271</v>
      </c>
      <c r="AW25">
        <v>22</v>
      </c>
      <c r="AX25">
        <f>IF(Z25&gt;0, (R25*SUMPRODUCT(K25:$K$98, X25:$X$98)-K25*$AZ$3)/Z25, 0)</f>
        <v>1919.3563908418039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6.4830920000000002E-3</v>
      </c>
      <c r="Q26" s="4">
        <f t="shared" si="21"/>
        <v>50</v>
      </c>
      <c r="R26">
        <f t="shared" si="0"/>
        <v>250000</v>
      </c>
      <c r="S26">
        <f t="shared" si="1"/>
        <v>2014.0710872973966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1407.3334887070205</v>
      </c>
      <c r="AC26">
        <f t="shared" si="2"/>
        <v>1452.4394106398836</v>
      </c>
      <c r="AE26">
        <f t="shared" si="3"/>
        <v>0</v>
      </c>
      <c r="AF26">
        <f t="shared" si="4"/>
        <v>0</v>
      </c>
      <c r="AG26">
        <f t="shared" si="4"/>
        <v>-36.057302540121746</v>
      </c>
      <c r="AH26">
        <f t="shared" si="5"/>
        <v>-1188.4025975455979</v>
      </c>
      <c r="AI26">
        <f t="shared" si="6"/>
        <v>-1224.4599000857197</v>
      </c>
      <c r="AJ26">
        <f t="shared" si="7"/>
        <v>-45.105921932863112</v>
      </c>
      <c r="AK26">
        <f t="shared" si="22"/>
        <v>98.513344209491436</v>
      </c>
      <c r="AL26">
        <f t="shared" si="8"/>
        <v>-1171.0524778090914</v>
      </c>
      <c r="AN26">
        <f t="shared" si="9"/>
        <v>0</v>
      </c>
      <c r="AO26">
        <f t="shared" si="9"/>
        <v>0</v>
      </c>
      <c r="AP26">
        <f t="shared" si="9"/>
        <v>-6.8057039663189727</v>
      </c>
      <c r="AQ26">
        <f t="shared" si="9"/>
        <v>-224.30730259703276</v>
      </c>
      <c r="AR26">
        <f t="shared" si="9"/>
        <v>-231.11300656335172</v>
      </c>
      <c r="AS26">
        <f t="shared" si="9"/>
        <v>-8.5136027982509184</v>
      </c>
      <c r="AT26">
        <f t="shared" si="9"/>
        <v>18.594088026297996</v>
      </c>
      <c r="AU26">
        <f t="shared" si="9"/>
        <v>-221.03252133530466</v>
      </c>
      <c r="AW26">
        <v>23</v>
      </c>
      <c r="AX26">
        <f>IF(Z26&gt;0, (R26*SUMPRODUCT(K26:$K$98, X26:$X$98)-K26*$AZ$3)/Z26, 0)</f>
        <v>2014.0710872973966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6.8699859999999998E-3</v>
      </c>
      <c r="Q27" s="4">
        <f t="shared" si="21"/>
        <v>50</v>
      </c>
      <c r="R27">
        <f t="shared" si="0"/>
        <v>250000</v>
      </c>
      <c r="S27">
        <f t="shared" si="1"/>
        <v>2092.5131776219832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1452.4394106398836</v>
      </c>
      <c r="AC27">
        <f t="shared" si="2"/>
        <v>1483.5506769671115</v>
      </c>
      <c r="AE27">
        <f t="shared" si="3"/>
        <v>0</v>
      </c>
      <c r="AF27">
        <f t="shared" si="4"/>
        <v>0</v>
      </c>
      <c r="AG27">
        <f t="shared" si="4"/>
        <v>-35.449016351072125</v>
      </c>
      <c r="AH27">
        <f t="shared" si="5"/>
        <v>-1238.5658182420041</v>
      </c>
      <c r="AI27">
        <f t="shared" si="6"/>
        <v>-1274.0148345930761</v>
      </c>
      <c r="AJ27">
        <f t="shared" si="7"/>
        <v>-31.111266327227895</v>
      </c>
      <c r="AK27">
        <f t="shared" si="22"/>
        <v>101.67075874479185</v>
      </c>
      <c r="AL27">
        <f t="shared" si="8"/>
        <v>-1203.4553421755122</v>
      </c>
      <c r="AN27">
        <f t="shared" si="9"/>
        <v>0</v>
      </c>
      <c r="AO27">
        <f t="shared" si="9"/>
        <v>0</v>
      </c>
      <c r="AP27">
        <f t="shared" si="9"/>
        <v>-5.974010567577702</v>
      </c>
      <c r="AQ27">
        <f t="shared" si="9"/>
        <v>-208.72808468194557</v>
      </c>
      <c r="AR27">
        <f t="shared" si="9"/>
        <v>-214.70209524952327</v>
      </c>
      <c r="AS27">
        <f t="shared" si="9"/>
        <v>-5.2429955169676417</v>
      </c>
      <c r="AT27">
        <f t="shared" si="9"/>
        <v>17.133964484085322</v>
      </c>
      <c r="AU27">
        <f t="shared" si="9"/>
        <v>-202.81112628240558</v>
      </c>
      <c r="AW27">
        <v>24</v>
      </c>
      <c r="AX27">
        <f>IF(Z27&gt;0, (R27*SUMPRODUCT(K27:$K$98, X27:$X$98)-K27*$AZ$3)/Z27, 0)</f>
        <v>2092.5131776219832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7.3063119999999997E-3</v>
      </c>
      <c r="Q28" s="4">
        <f t="shared" si="21"/>
        <v>50</v>
      </c>
      <c r="R28">
        <f t="shared" si="0"/>
        <v>250000</v>
      </c>
      <c r="S28">
        <f t="shared" si="1"/>
        <v>2157.1009804216274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1483.5506769671115</v>
      </c>
      <c r="AC28">
        <f t="shared" si="2"/>
        <v>1502.8748859675404</v>
      </c>
      <c r="AE28">
        <f t="shared" si="3"/>
        <v>0</v>
      </c>
      <c r="AF28">
        <f t="shared" si="4"/>
        <v>0</v>
      </c>
      <c r="AG28">
        <f t="shared" si="4"/>
        <v>-34.835524614007369</v>
      </c>
      <c r="AH28">
        <f t="shared" si="5"/>
        <v>-1295.0078677701724</v>
      </c>
      <c r="AI28">
        <f t="shared" si="6"/>
        <v>-1329.8433923841799</v>
      </c>
      <c r="AJ28">
        <f t="shared" si="7"/>
        <v>-19.324209000428937</v>
      </c>
      <c r="AK28">
        <f t="shared" si="22"/>
        <v>103.84854738769782</v>
      </c>
      <c r="AL28">
        <f t="shared" si="8"/>
        <v>-1245.319053996911</v>
      </c>
      <c r="AN28">
        <f t="shared" si="9"/>
        <v>0</v>
      </c>
      <c r="AO28">
        <f t="shared" si="9"/>
        <v>0</v>
      </c>
      <c r="AP28">
        <f t="shared" si="9"/>
        <v>-5.2416272114320579</v>
      </c>
      <c r="AQ28">
        <f t="shared" si="9"/>
        <v>-194.85707633044544</v>
      </c>
      <c r="AR28">
        <f t="shared" si="9"/>
        <v>-200.09870354187751</v>
      </c>
      <c r="AS28">
        <f t="shared" si="9"/>
        <v>-2.9076725801717873</v>
      </c>
      <c r="AT28">
        <f t="shared" si="9"/>
        <v>15.625869794886659</v>
      </c>
      <c r="AU28">
        <f t="shared" si="9"/>
        <v>-187.38050632716264</v>
      </c>
      <c r="AW28">
        <v>25</v>
      </c>
      <c r="AX28">
        <f>IF(Z28&gt;0, (R28*SUMPRODUCT(K28:$K$98, X28:$X$98)-K28*$AZ$3)/Z28, 0)</f>
        <v>2157.1009804216274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7.7977719999999997E-3</v>
      </c>
      <c r="Q29" s="4">
        <f t="shared" si="21"/>
        <v>50</v>
      </c>
      <c r="R29">
        <f t="shared" si="0"/>
        <v>250000</v>
      </c>
      <c r="S29">
        <f t="shared" si="1"/>
        <v>2208.9909667941129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1502.8748859675404</v>
      </c>
      <c r="AC29">
        <f t="shared" si="2"/>
        <v>1511.6359289963589</v>
      </c>
      <c r="AE29">
        <f t="shared" si="3"/>
        <v>0</v>
      </c>
      <c r="AF29">
        <f t="shared" si="4"/>
        <v>0</v>
      </c>
      <c r="AG29">
        <f t="shared" si="4"/>
        <v>-34.215529889426875</v>
      </c>
      <c r="AH29">
        <f t="shared" si="5"/>
        <v>-1358.1973922020873</v>
      </c>
      <c r="AI29">
        <f t="shared" si="6"/>
        <v>-1392.4129220915142</v>
      </c>
      <c r="AJ29">
        <f t="shared" si="7"/>
        <v>-8.7610430288184489</v>
      </c>
      <c r="AK29">
        <f t="shared" si="22"/>
        <v>105.20124201772784</v>
      </c>
      <c r="AL29">
        <f t="shared" si="8"/>
        <v>-1295.972723102605</v>
      </c>
      <c r="AN29">
        <f t="shared" si="9"/>
        <v>0</v>
      </c>
      <c r="AO29">
        <f t="shared" si="9"/>
        <v>0</v>
      </c>
      <c r="AP29">
        <f t="shared" si="9"/>
        <v>-4.5967302905482095</v>
      </c>
      <c r="AQ29">
        <f t="shared" si="9"/>
        <v>-182.46881207028116</v>
      </c>
      <c r="AR29">
        <f t="shared" si="9"/>
        <v>-187.0655423608294</v>
      </c>
      <c r="AS29">
        <f t="shared" si="9"/>
        <v>-1.1770138296122283</v>
      </c>
      <c r="AT29">
        <f t="shared" si="9"/>
        <v>14.133398995980967</v>
      </c>
      <c r="AU29">
        <f t="shared" si="9"/>
        <v>-174.10915719446066</v>
      </c>
      <c r="AW29">
        <v>26</v>
      </c>
      <c r="AX29">
        <f>IF(Z29&gt;0, (R29*SUMPRODUCT(K29:$K$98, X29:$X$98)-K29*$AZ$3)/Z29, 0)</f>
        <v>2208.9909667941129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8.3605269999999995E-3</v>
      </c>
      <c r="Q30" s="4">
        <f t="shared" si="21"/>
        <v>50</v>
      </c>
      <c r="R30">
        <f t="shared" si="0"/>
        <v>250000</v>
      </c>
      <c r="S30">
        <f t="shared" si="1"/>
        <v>2249.3149890057448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1511.6359289963589</v>
      </c>
      <c r="AC30">
        <f t="shared" si="2"/>
        <v>1510.9690092111352</v>
      </c>
      <c r="AE30">
        <f t="shared" si="3"/>
        <v>0</v>
      </c>
      <c r="AF30">
        <f t="shared" si="4"/>
        <v>0</v>
      </c>
      <c r="AG30">
        <f t="shared" si="4"/>
        <v>-33.587314729072745</v>
      </c>
      <c r="AH30">
        <f t="shared" si="5"/>
        <v>-1430.299307299302</v>
      </c>
      <c r="AI30">
        <f t="shared" si="6"/>
        <v>-1463.8866220283746</v>
      </c>
      <c r="AJ30">
        <f t="shared" si="7"/>
        <v>0.6669197852236266</v>
      </c>
      <c r="AK30">
        <f t="shared" si="22"/>
        <v>105.81451502974514</v>
      </c>
      <c r="AL30">
        <f t="shared" si="8"/>
        <v>-1357.405187213406</v>
      </c>
      <c r="AN30">
        <f t="shared" si="9"/>
        <v>0</v>
      </c>
      <c r="AO30">
        <f t="shared" si="9"/>
        <v>0</v>
      </c>
      <c r="AP30">
        <f t="shared" si="9"/>
        <v>-4.0288677678007865</v>
      </c>
      <c r="AQ30">
        <f t="shared" si="9"/>
        <v>-171.56735582967028</v>
      </c>
      <c r="AR30">
        <f t="shared" si="9"/>
        <v>-175.59622359747107</v>
      </c>
      <c r="AS30">
        <f t="shared" si="9"/>
        <v>7.9998405590617785E-2</v>
      </c>
      <c r="AT30">
        <f t="shared" si="9"/>
        <v>12.692669610762342</v>
      </c>
      <c r="AU30">
        <f t="shared" si="9"/>
        <v>-162.82355558111811</v>
      </c>
      <c r="AW30">
        <v>27</v>
      </c>
      <c r="AX30">
        <f>IF(Z30&gt;0, (R30*SUMPRODUCT(K30:$K$98, X30:$X$98)-K30*$AZ$3)/Z30, 0)</f>
        <v>2249.3149890057448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9.009787E-3</v>
      </c>
      <c r="Q31" s="4">
        <f t="shared" si="21"/>
        <v>50</v>
      </c>
      <c r="R31">
        <f t="shared" si="0"/>
        <v>250000</v>
      </c>
      <c r="S31">
        <f t="shared" si="1"/>
        <v>2278.8744044180976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1510.9690092111352</v>
      </c>
      <c r="AC31">
        <f t="shared" si="2"/>
        <v>1501.7247714931223</v>
      </c>
      <c r="AE31">
        <f t="shared" si="3"/>
        <v>0</v>
      </c>
      <c r="AF31">
        <f t="shared" si="4"/>
        <v>0</v>
      </c>
      <c r="AG31">
        <f t="shared" si="4"/>
        <v>-32.94882703017111</v>
      </c>
      <c r="AH31">
        <f t="shared" si="5"/>
        <v>-1513.0727580545408</v>
      </c>
      <c r="AI31">
        <f t="shared" si="6"/>
        <v>-1546.0215850847119</v>
      </c>
      <c r="AJ31">
        <f t="shared" si="7"/>
        <v>9.2442377180129824</v>
      </c>
      <c r="AK31">
        <f t="shared" si="22"/>
        <v>105.76783064477948</v>
      </c>
      <c r="AL31">
        <f t="shared" si="8"/>
        <v>-1431.0095167219195</v>
      </c>
      <c r="AN31">
        <f t="shared" si="9"/>
        <v>0</v>
      </c>
      <c r="AO31">
        <f t="shared" si="9"/>
        <v>0</v>
      </c>
      <c r="AP31">
        <f t="shared" si="9"/>
        <v>-3.5288212943604709</v>
      </c>
      <c r="AQ31">
        <f t="shared" si="9"/>
        <v>-162.05018053147563</v>
      </c>
      <c r="AR31">
        <f t="shared" si="9"/>
        <v>-165.57900182583609</v>
      </c>
      <c r="AS31">
        <f t="shared" si="9"/>
        <v>0.99005839812091934</v>
      </c>
      <c r="AT31">
        <f t="shared" si="9"/>
        <v>11.327740823545533</v>
      </c>
      <c r="AU31">
        <f t="shared" si="9"/>
        <v>-153.26120260416965</v>
      </c>
      <c r="AW31">
        <v>28</v>
      </c>
      <c r="AX31">
        <f>IF(Z31&gt;0, (R31*SUMPRODUCT(K31:$K$98, X31:$X$98)-K31*$AZ$3)/Z31, 0)</f>
        <v>2278.8744044180976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9.7579090000000004E-3</v>
      </c>
      <c r="Q32" s="4">
        <f t="shared" si="21"/>
        <v>50</v>
      </c>
      <c r="R32">
        <f t="shared" si="0"/>
        <v>250000</v>
      </c>
      <c r="S32">
        <f t="shared" si="1"/>
        <v>2298.3062322360042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1501.7247714931223</v>
      </c>
      <c r="AC32">
        <f t="shared" si="2"/>
        <v>1484.6059464184846</v>
      </c>
      <c r="AE32">
        <f t="shared" si="3"/>
        <v>0</v>
      </c>
      <c r="AF32">
        <f t="shared" si="4"/>
        <v>0</v>
      </c>
      <c r="AG32">
        <f t="shared" si="4"/>
        <v>-32.297827104052253</v>
      </c>
      <c r="AH32">
        <f t="shared" si="5"/>
        <v>-1607.55827908575</v>
      </c>
      <c r="AI32">
        <f t="shared" si="6"/>
        <v>-1639.8561061898022</v>
      </c>
      <c r="AJ32">
        <f t="shared" si="7"/>
        <v>17.118825074637698</v>
      </c>
      <c r="AK32">
        <f t="shared" si="22"/>
        <v>105.12073400451857</v>
      </c>
      <c r="AL32">
        <f t="shared" si="8"/>
        <v>-1517.616547110646</v>
      </c>
      <c r="AN32">
        <f t="shared" si="9"/>
        <v>0</v>
      </c>
      <c r="AO32">
        <f t="shared" si="9"/>
        <v>0</v>
      </c>
      <c r="AP32">
        <f t="shared" si="9"/>
        <v>-3.0884813967403879</v>
      </c>
      <c r="AQ32">
        <f t="shared" si="9"/>
        <v>-153.72284405192718</v>
      </c>
      <c r="AR32">
        <f t="shared" si="9"/>
        <v>-156.81132544866756</v>
      </c>
      <c r="AS32">
        <f t="shared" si="9"/>
        <v>1.636988538168189</v>
      </c>
      <c r="AT32">
        <f t="shared" si="9"/>
        <v>10.052175656854525</v>
      </c>
      <c r="AU32">
        <f t="shared" si="9"/>
        <v>-145.12216125364486</v>
      </c>
      <c r="AW32">
        <v>29</v>
      </c>
      <c r="AX32">
        <f>IF(Z32&gt;0, (R32*SUMPRODUCT(K32:$K$98, X32:$X$98)-K32*$AZ$3)/Z32, 0)</f>
        <v>2298.3062322360042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1.0650522000000001E-2</v>
      </c>
      <c r="Q33" s="4">
        <f t="shared" si="21"/>
        <v>50</v>
      </c>
      <c r="R33">
        <f t="shared" si="0"/>
        <v>250000</v>
      </c>
      <c r="S33">
        <f t="shared" si="1"/>
        <v>2308.3249918057772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1484.6059464184846</v>
      </c>
      <c r="AC33">
        <f t="shared" si="2"/>
        <v>1460.2860983101623</v>
      </c>
      <c r="AE33">
        <f t="shared" si="3"/>
        <v>0</v>
      </c>
      <c r="AF33">
        <f t="shared" si="4"/>
        <v>0</v>
      </c>
      <c r="AG33">
        <f t="shared" si="4"/>
        <v>-31.63086011488782</v>
      </c>
      <c r="AH33">
        <f t="shared" si="5"/>
        <v>-1719.943590619524</v>
      </c>
      <c r="AI33">
        <f t="shared" si="6"/>
        <v>-1751.5744507344118</v>
      </c>
      <c r="AJ33">
        <f t="shared" si="7"/>
        <v>24.319848108322276</v>
      </c>
      <c r="AK33">
        <f t="shared" si="22"/>
        <v>103.92241624929393</v>
      </c>
      <c r="AL33">
        <f t="shared" si="8"/>
        <v>-1623.3321863767956</v>
      </c>
      <c r="AN33">
        <f t="shared" si="9"/>
        <v>0</v>
      </c>
      <c r="AO33">
        <f t="shared" si="9"/>
        <v>0</v>
      </c>
      <c r="AP33">
        <f t="shared" si="9"/>
        <v>-2.7006273604557225</v>
      </c>
      <c r="AQ33">
        <f t="shared" si="9"/>
        <v>-146.84794224363495</v>
      </c>
      <c r="AR33">
        <f t="shared" si="9"/>
        <v>-149.54856960409066</v>
      </c>
      <c r="AS33">
        <f t="shared" si="9"/>
        <v>2.0764167324223082</v>
      </c>
      <c r="AT33">
        <f t="shared" si="9"/>
        <v>8.8728450528417415</v>
      </c>
      <c r="AU33">
        <f t="shared" si="9"/>
        <v>-138.59930781882662</v>
      </c>
      <c r="AW33">
        <v>30</v>
      </c>
      <c r="AX33">
        <f>IF(Z33&gt;0, (R33*SUMPRODUCT(K33:$K$98, X33:$X$98)-K33*$AZ$3)/Z33, 0)</f>
        <v>2308.3249918057772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1.1678121E-2</v>
      </c>
      <c r="Q34" s="4">
        <f t="shared" si="21"/>
        <v>50</v>
      </c>
      <c r="R34">
        <f t="shared" si="0"/>
        <v>250000</v>
      </c>
      <c r="S34">
        <f t="shared" si="1"/>
        <v>2308.8851855444418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1460.2860983101623</v>
      </c>
      <c r="AC34">
        <f t="shared" si="2"/>
        <v>1428.9765453018881</v>
      </c>
      <c r="AE34">
        <f t="shared" si="3"/>
        <v>0</v>
      </c>
      <c r="AF34">
        <f t="shared" si="4"/>
        <v>0</v>
      </c>
      <c r="AG34">
        <f t="shared" si="4"/>
        <v>-30.945162501983209</v>
      </c>
      <c r="AH34">
        <f t="shared" si="5"/>
        <v>-1846.9450587786691</v>
      </c>
      <c r="AI34">
        <f t="shared" si="6"/>
        <v>-1877.8902212806524</v>
      </c>
      <c r="AJ34">
        <f t="shared" si="7"/>
        <v>31.309553008274179</v>
      </c>
      <c r="AK34">
        <f t="shared" si="22"/>
        <v>102.22002688171138</v>
      </c>
      <c r="AL34">
        <f t="shared" si="8"/>
        <v>-1744.3606413906668</v>
      </c>
      <c r="AN34">
        <f t="shared" si="9"/>
        <v>0</v>
      </c>
      <c r="AO34">
        <f t="shared" si="9"/>
        <v>0</v>
      </c>
      <c r="AP34">
        <f t="shared" si="9"/>
        <v>-2.3590025301427255</v>
      </c>
      <c r="AQ34">
        <f t="shared" si="9"/>
        <v>-140.79577272907383</v>
      </c>
      <c r="AR34">
        <f t="shared" si="9"/>
        <v>-143.15477525921656</v>
      </c>
      <c r="AS34">
        <f t="shared" si="9"/>
        <v>2.3867806400894835</v>
      </c>
      <c r="AT34">
        <f t="shared" si="9"/>
        <v>7.7924070371180179</v>
      </c>
      <c r="AU34">
        <f t="shared" ref="AU34:AU79" si="23">AL34*$K34</f>
        <v>-132.97558758200904</v>
      </c>
      <c r="AW34">
        <v>31</v>
      </c>
      <c r="AX34">
        <f>IF(Z34&gt;0, (R34*SUMPRODUCT(K34:$K$98, X34:$X$98)-K34*$AZ$3)/Z34, 0)</f>
        <v>2308.8851855444418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1.2859717E-2</v>
      </c>
      <c r="Q35" s="4">
        <f t="shared" si="21"/>
        <v>50</v>
      </c>
      <c r="R35">
        <f t="shared" si="0"/>
        <v>250000</v>
      </c>
      <c r="S35">
        <f t="shared" si="1"/>
        <v>2300.6661633608128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1428.9765453018881</v>
      </c>
      <c r="AC35">
        <f t="shared" si="2"/>
        <v>1391.3400486758155</v>
      </c>
      <c r="AE35">
        <f t="shared" si="3"/>
        <v>0</v>
      </c>
      <c r="AF35">
        <f t="shared" ref="AF35:AG66" si="24">-$Z35*P35</f>
        <v>0</v>
      </c>
      <c r="AG35">
        <f t="shared" si="24"/>
        <v>-30.237764844668863</v>
      </c>
      <c r="AH35">
        <f t="shared" si="5"/>
        <v>-1989.73016147258</v>
      </c>
      <c r="AI35">
        <f t="shared" ref="AI35:AI66" si="25">SUM(AE35:AH35)</f>
        <v>-2019.9679263172488</v>
      </c>
      <c r="AJ35">
        <f t="shared" si="7"/>
        <v>37.636496626072585</v>
      </c>
      <c r="AK35">
        <f t="shared" si="22"/>
        <v>100.02835817113218</v>
      </c>
      <c r="AL35">
        <f t="shared" si="8"/>
        <v>-1882.3030715200441</v>
      </c>
      <c r="AN35">
        <f t="shared" ref="AN35:AT66" si="26">AE35*$K35</f>
        <v>0</v>
      </c>
      <c r="AO35">
        <f t="shared" si="26"/>
        <v>0</v>
      </c>
      <c r="AP35">
        <f t="shared" si="26"/>
        <v>-2.0581039284833742</v>
      </c>
      <c r="AQ35">
        <f t="shared" si="26"/>
        <v>-135.42903991035456</v>
      </c>
      <c r="AR35">
        <f t="shared" si="26"/>
        <v>-137.48714383883794</v>
      </c>
      <c r="AS35">
        <f t="shared" si="26"/>
        <v>2.5616913802452554</v>
      </c>
      <c r="AT35">
        <f t="shared" si="26"/>
        <v>6.8083324931354943</v>
      </c>
      <c r="AU35">
        <f t="shared" si="23"/>
        <v>-128.11711996545716</v>
      </c>
      <c r="AW35">
        <v>32</v>
      </c>
      <c r="AX35">
        <f>IF(Z35&gt;0, (R35*SUMPRODUCT(K35:$K$98, X35:$X$98)-K35*$AZ$3)/Z35, 0)</f>
        <v>2300.6661633608128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1.4223828000000001E-2</v>
      </c>
      <c r="Q36" s="4">
        <f t="shared" si="21"/>
        <v>50</v>
      </c>
      <c r="R36">
        <f t="shared" si="0"/>
        <v>250000</v>
      </c>
      <c r="S36">
        <f t="shared" si="1"/>
        <v>2284.3657622784799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1391.3400486758155</v>
      </c>
      <c r="AC36">
        <f t="shared" si="2"/>
        <v>1348.0175052859972</v>
      </c>
      <c r="AE36">
        <f t="shared" si="3"/>
        <v>0</v>
      </c>
      <c r="AF36">
        <f t="shared" si="24"/>
        <v>0</v>
      </c>
      <c r="AG36">
        <f t="shared" si="24"/>
        <v>-29.505290429967157</v>
      </c>
      <c r="AH36">
        <f t="shared" si="5"/>
        <v>-2150.4838312750835</v>
      </c>
      <c r="AI36">
        <f t="shared" si="25"/>
        <v>-2179.9891217050508</v>
      </c>
      <c r="AJ36">
        <f t="shared" si="7"/>
        <v>43.322543389818293</v>
      </c>
      <c r="AK36">
        <f t="shared" si="22"/>
        <v>97.39380340730709</v>
      </c>
      <c r="AL36">
        <f t="shared" si="8"/>
        <v>-2039.2727749079254</v>
      </c>
      <c r="AN36">
        <f t="shared" si="26"/>
        <v>0</v>
      </c>
      <c r="AO36">
        <f t="shared" si="26"/>
        <v>0</v>
      </c>
      <c r="AP36">
        <f t="shared" si="26"/>
        <v>-1.793079261530061</v>
      </c>
      <c r="AQ36">
        <f t="shared" si="26"/>
        <v>-130.68801912889202</v>
      </c>
      <c r="AR36">
        <f t="shared" si="26"/>
        <v>-132.48109839042212</v>
      </c>
      <c r="AS36">
        <f t="shared" si="26"/>
        <v>2.6327737492840493</v>
      </c>
      <c r="AT36">
        <f t="shared" si="26"/>
        <v>5.9187625861770758</v>
      </c>
      <c r="AU36">
        <f t="shared" si="23"/>
        <v>-123.92956205496098</v>
      </c>
      <c r="AW36">
        <v>33</v>
      </c>
      <c r="AX36">
        <f>IF(Z36&gt;0, (R36*SUMPRODUCT(K36:$K$98, X36:$X$98)-K36*$AZ$3)/Z36, 0)</f>
        <v>2284.3657622784799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1.5749540999999999E-2</v>
      </c>
      <c r="Q37" s="4">
        <f t="shared" si="21"/>
        <v>50</v>
      </c>
      <c r="R37">
        <f t="shared" si="0"/>
        <v>250000</v>
      </c>
      <c r="S37">
        <f t="shared" si="1"/>
        <v>2260.4677202270423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1348.0175052859972</v>
      </c>
      <c r="AC37">
        <f t="shared" si="2"/>
        <v>1299.5674294790128</v>
      </c>
      <c r="AE37">
        <f t="shared" si="3"/>
        <v>0</v>
      </c>
      <c r="AF37">
        <f t="shared" si="24"/>
        <v>0</v>
      </c>
      <c r="AG37">
        <f t="shared" si="24"/>
        <v>-28.74554274432381</v>
      </c>
      <c r="AH37">
        <f t="shared" si="5"/>
        <v>-2323.4739067183764</v>
      </c>
      <c r="AI37">
        <f t="shared" si="25"/>
        <v>-2352.2194494627001</v>
      </c>
      <c r="AJ37">
        <f t="shared" si="7"/>
        <v>48.450075806984387</v>
      </c>
      <c r="AK37">
        <f t="shared" si="22"/>
        <v>94.36122537001981</v>
      </c>
      <c r="AL37">
        <f t="shared" si="8"/>
        <v>-2209.4081482856959</v>
      </c>
      <c r="AN37">
        <f t="shared" si="26"/>
        <v>0</v>
      </c>
      <c r="AO37">
        <f t="shared" si="26"/>
        <v>0</v>
      </c>
      <c r="AP37">
        <f t="shared" si="26"/>
        <v>-1.5597395478295026</v>
      </c>
      <c r="AQ37">
        <f t="shared" si="26"/>
        <v>-126.07221136480987</v>
      </c>
      <c r="AR37">
        <f t="shared" si="26"/>
        <v>-127.63195091263937</v>
      </c>
      <c r="AS37">
        <f t="shared" si="26"/>
        <v>2.6289118978772161</v>
      </c>
      <c r="AT37">
        <f t="shared" si="26"/>
        <v>5.1200610926135646</v>
      </c>
      <c r="AU37">
        <f t="shared" si="23"/>
        <v>-119.88297792214858</v>
      </c>
      <c r="AW37">
        <v>34</v>
      </c>
      <c r="AX37">
        <f>IF(Z37&gt;0, (R37*SUMPRODUCT(K37:$K$98, X37:$X$98)-K37*$AZ$3)/Z37, 0)</f>
        <v>2260.4677202270423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1.7447312E-2</v>
      </c>
      <c r="Q38" s="4">
        <f t="shared" si="21"/>
        <v>50</v>
      </c>
      <c r="R38">
        <f t="shared" si="0"/>
        <v>250000</v>
      </c>
      <c r="S38">
        <f t="shared" si="1"/>
        <v>2230.1066052102055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1299.5674294790128</v>
      </c>
      <c r="AC38">
        <f t="shared" si="2"/>
        <v>1246.9219532230495</v>
      </c>
      <c r="AE38">
        <f t="shared" si="3"/>
        <v>0</v>
      </c>
      <c r="AF38">
        <f t="shared" si="24"/>
        <v>0</v>
      </c>
      <c r="AG38">
        <f t="shared" si="24"/>
        <v>-27.956554864011018</v>
      </c>
      <c r="AH38">
        <f t="shared" si="5"/>
        <v>-2507.662264347769</v>
      </c>
      <c r="AI38">
        <f t="shared" si="25"/>
        <v>-2535.6188192117802</v>
      </c>
      <c r="AJ38">
        <f t="shared" si="7"/>
        <v>52.645476255963331</v>
      </c>
      <c r="AK38">
        <f t="shared" si="22"/>
        <v>90.969720063530914</v>
      </c>
      <c r="AL38">
        <f t="shared" si="8"/>
        <v>-2392.0036228922859</v>
      </c>
      <c r="AN38">
        <f t="shared" si="26"/>
        <v>0</v>
      </c>
      <c r="AO38">
        <f t="shared" si="26"/>
        <v>0</v>
      </c>
      <c r="AP38">
        <f t="shared" si="26"/>
        <v>-1.3544007944834708</v>
      </c>
      <c r="AQ38">
        <f t="shared" si="26"/>
        <v>-121.48777915053685</v>
      </c>
      <c r="AR38">
        <f t="shared" si="26"/>
        <v>-122.84217994502033</v>
      </c>
      <c r="AS38">
        <f t="shared" si="26"/>
        <v>2.550495767946972</v>
      </c>
      <c r="AT38">
        <f t="shared" si="26"/>
        <v>4.4071761247876422</v>
      </c>
      <c r="AU38">
        <f t="shared" si="23"/>
        <v>-115.88450805228572</v>
      </c>
      <c r="AW38">
        <v>35</v>
      </c>
      <c r="AX38">
        <f>IF(Z38&gt;0, (R38*SUMPRODUCT(K38:$K$98, X38:$X$98)-K38*$AZ$3)/Z38, 0)</f>
        <v>2230.1066052102055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1.9300032000000002E-2</v>
      </c>
      <c r="Q39" s="4">
        <f t="shared" si="21"/>
        <v>50</v>
      </c>
      <c r="R39">
        <f t="shared" si="0"/>
        <v>250000</v>
      </c>
      <c r="S39">
        <f t="shared" si="1"/>
        <v>2194.3748809683384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1246.9219532230495</v>
      </c>
      <c r="AC39">
        <f t="shared" si="2"/>
        <v>1190.9937589911251</v>
      </c>
      <c r="AE39">
        <f t="shared" si="3"/>
        <v>0</v>
      </c>
      <c r="AF39">
        <f t="shared" si="24"/>
        <v>0</v>
      </c>
      <c r="AG39">
        <f t="shared" si="24"/>
        <v>-27.137426911885743</v>
      </c>
      <c r="AH39">
        <f t="shared" si="5"/>
        <v>-2697.8120174258415</v>
      </c>
      <c r="AI39">
        <f t="shared" si="25"/>
        <v>-2724.9494443377271</v>
      </c>
      <c r="AJ39">
        <f t="shared" si="7"/>
        <v>55.928194231924408</v>
      </c>
      <c r="AK39">
        <f t="shared" si="22"/>
        <v>87.284536725613478</v>
      </c>
      <c r="AL39">
        <f t="shared" si="8"/>
        <v>-2581.736713380189</v>
      </c>
      <c r="AN39">
        <f t="shared" si="26"/>
        <v>0</v>
      </c>
      <c r="AO39">
        <f t="shared" si="26"/>
        <v>0</v>
      </c>
      <c r="AP39">
        <f t="shared" si="26"/>
        <v>-1.1738542927359641</v>
      </c>
      <c r="AQ39">
        <f t="shared" si="26"/>
        <v>-116.69633336766253</v>
      </c>
      <c r="AR39">
        <f t="shared" si="26"/>
        <v>-117.87018766039849</v>
      </c>
      <c r="AS39">
        <f t="shared" si="26"/>
        <v>2.4192253413443909</v>
      </c>
      <c r="AT39">
        <f t="shared" si="26"/>
        <v>3.7755726973494235</v>
      </c>
      <c r="AU39">
        <f t="shared" si="23"/>
        <v>-111.67538962170467</v>
      </c>
      <c r="AW39">
        <v>36</v>
      </c>
      <c r="AX39">
        <f>IF(Z39&gt;0, (R39*SUMPRODUCT(K39:$K$98, X39:$X$98)-K39*$AZ$3)/Z39, 0)</f>
        <v>2194.3748809683384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2.1337168E-2</v>
      </c>
      <c r="Q40" s="4">
        <f t="shared" si="21"/>
        <v>50</v>
      </c>
      <c r="R40">
        <f t="shared" si="0"/>
        <v>250000</v>
      </c>
      <c r="S40">
        <f t="shared" si="1"/>
        <v>2154.7381691802857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1190.9937589911251</v>
      </c>
      <c r="AC40">
        <f t="shared" si="2"/>
        <v>1132.8327693007957</v>
      </c>
      <c r="AE40">
        <f t="shared" si="3"/>
        <v>0</v>
      </c>
      <c r="AF40">
        <f t="shared" si="24"/>
        <v>0</v>
      </c>
      <c r="AG40">
        <f t="shared" si="24"/>
        <v>-26.287016805660258</v>
      </c>
      <c r="AH40">
        <f t="shared" si="5"/>
        <v>-2895.1791855331367</v>
      </c>
      <c r="AI40">
        <f t="shared" si="25"/>
        <v>-2921.4662023387968</v>
      </c>
      <c r="AJ40">
        <f t="shared" si="7"/>
        <v>58.160989690329416</v>
      </c>
      <c r="AK40">
        <f t="shared" si="22"/>
        <v>83.369563129378761</v>
      </c>
      <c r="AL40">
        <f t="shared" si="8"/>
        <v>-2779.9356495190887</v>
      </c>
      <c r="AN40">
        <f t="shared" si="26"/>
        <v>0</v>
      </c>
      <c r="AO40">
        <f t="shared" si="26"/>
        <v>0</v>
      </c>
      <c r="AP40">
        <f t="shared" si="26"/>
        <v>-1.0152401996044427</v>
      </c>
      <c r="AQ40">
        <f t="shared" si="26"/>
        <v>-111.81574219476984</v>
      </c>
      <c r="AR40">
        <f t="shared" si="26"/>
        <v>-112.83098239437427</v>
      </c>
      <c r="AS40">
        <f t="shared" si="26"/>
        <v>2.2462562115335802</v>
      </c>
      <c r="AT40">
        <f t="shared" si="26"/>
        <v>3.219845467370817</v>
      </c>
      <c r="AU40">
        <f t="shared" si="23"/>
        <v>-107.36488071546988</v>
      </c>
      <c r="AW40">
        <v>37</v>
      </c>
      <c r="AX40">
        <f>IF(Z40&gt;0, (R40*SUMPRODUCT(K40:$K$98, X40:$X$98)-K40*$AZ$3)/Z40, 0)</f>
        <v>2154.7381691802857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2.3628113999999999E-2</v>
      </c>
      <c r="Q41" s="4">
        <f t="shared" si="21"/>
        <v>50</v>
      </c>
      <c r="R41">
        <f t="shared" si="0"/>
        <v>250000</v>
      </c>
      <c r="S41">
        <f t="shared" si="1"/>
        <v>2112.5049993799876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1132.8327693007957</v>
      </c>
      <c r="AC41">
        <f t="shared" si="2"/>
        <v>1073.2807268179299</v>
      </c>
      <c r="AE41">
        <f t="shared" si="3"/>
        <v>0</v>
      </c>
      <c r="AF41">
        <f t="shared" si="24"/>
        <v>0</v>
      </c>
      <c r="AG41">
        <f t="shared" si="24"/>
        <v>-25.403034007799601</v>
      </c>
      <c r="AH41">
        <f t="shared" si="5"/>
        <v>-3105.5631490202818</v>
      </c>
      <c r="AI41">
        <f t="shared" si="25"/>
        <v>-3130.9661830280816</v>
      </c>
      <c r="AJ41">
        <f t="shared" si="7"/>
        <v>59.552042482865772</v>
      </c>
      <c r="AK41">
        <f t="shared" si="22"/>
        <v>79.298293851055703</v>
      </c>
      <c r="AL41">
        <f t="shared" si="8"/>
        <v>-2992.1158466941597</v>
      </c>
      <c r="AN41">
        <f t="shared" si="26"/>
        <v>0</v>
      </c>
      <c r="AO41">
        <f t="shared" si="26"/>
        <v>0</v>
      </c>
      <c r="AP41">
        <f t="shared" si="26"/>
        <v>-0.87598177360246576</v>
      </c>
      <c r="AQ41">
        <f t="shared" si="26"/>
        <v>-107.09022845373447</v>
      </c>
      <c r="AR41">
        <f t="shared" si="26"/>
        <v>-107.96621022733694</v>
      </c>
      <c r="AS41">
        <f t="shared" si="26"/>
        <v>2.0535540668005736</v>
      </c>
      <c r="AT41">
        <f t="shared" si="26"/>
        <v>2.7344710112173805</v>
      </c>
      <c r="AU41">
        <f t="shared" si="23"/>
        <v>-103.17818514931898</v>
      </c>
      <c r="AW41">
        <v>38</v>
      </c>
      <c r="AX41">
        <f>IF(Z41&gt;0, (R41*SUMPRODUCT(K41:$K$98, X41:$X$98)-K41*$AZ$3)/Z41, 0)</f>
        <v>2112.5049993799876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2.6203289000000001E-2</v>
      </c>
      <c r="Q42" s="4">
        <f t="shared" si="21"/>
        <v>50</v>
      </c>
      <c r="R42">
        <f t="shared" si="0"/>
        <v>250000</v>
      </c>
      <c r="S42">
        <f t="shared" si="1"/>
        <v>2068.4548404739585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1073.2807268179299</v>
      </c>
      <c r="AC42">
        <f t="shared" si="2"/>
        <v>1012.8545159641102</v>
      </c>
      <c r="AE42">
        <f t="shared" si="3"/>
        <v>0</v>
      </c>
      <c r="AF42">
        <f t="shared" si="24"/>
        <v>0</v>
      </c>
      <c r="AG42">
        <f t="shared" si="24"/>
        <v>-24.483360626138403</v>
      </c>
      <c r="AH42">
        <f t="shared" si="5"/>
        <v>-3328.2152079160064</v>
      </c>
      <c r="AI42">
        <f t="shared" si="25"/>
        <v>-3352.698568542145</v>
      </c>
      <c r="AJ42">
        <f t="shared" si="7"/>
        <v>60.426210853819725</v>
      </c>
      <c r="AK42">
        <f t="shared" si="22"/>
        <v>75.129650877255102</v>
      </c>
      <c r="AL42">
        <f t="shared" si="8"/>
        <v>-3217.1427068110702</v>
      </c>
      <c r="AN42">
        <f t="shared" si="26"/>
        <v>0</v>
      </c>
      <c r="AO42">
        <f t="shared" si="26"/>
        <v>0</v>
      </c>
      <c r="AP42">
        <f t="shared" si="26"/>
        <v>-0.75381102883393125</v>
      </c>
      <c r="AQ42">
        <f t="shared" si="26"/>
        <v>-102.47144451981242</v>
      </c>
      <c r="AR42">
        <f t="shared" si="26"/>
        <v>-103.22525554864636</v>
      </c>
      <c r="AS42">
        <f t="shared" si="26"/>
        <v>1.8604449310616638</v>
      </c>
      <c r="AT42">
        <f t="shared" si="26"/>
        <v>2.3131448451261964</v>
      </c>
      <c r="AU42">
        <f t="shared" si="23"/>
        <v>-99.051665772458506</v>
      </c>
      <c r="AW42">
        <v>39</v>
      </c>
      <c r="AX42">
        <f>IF(Z42&gt;0, (R42*SUMPRODUCT(K42:$K$98, X42:$X$98)-K42*$AZ$3)/Z42, 0)</f>
        <v>2068.4548404739585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2.9108322999999998E-2</v>
      </c>
      <c r="Q43" s="4">
        <f t="shared" si="21"/>
        <v>50</v>
      </c>
      <c r="R43">
        <f t="shared" si="0"/>
        <v>250000</v>
      </c>
      <c r="S43">
        <f t="shared" si="1"/>
        <v>2023.4063197697703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1012.8545159641102</v>
      </c>
      <c r="AC43">
        <f t="shared" si="2"/>
        <v>952.04737287279295</v>
      </c>
      <c r="AE43">
        <f t="shared" si="3"/>
        <v>0</v>
      </c>
      <c r="AF43">
        <f t="shared" si="24"/>
        <v>0</v>
      </c>
      <c r="AG43">
        <f t="shared" si="24"/>
        <v>-23.525857450645898</v>
      </c>
      <c r="AH43">
        <f t="shared" si="5"/>
        <v>-3563.3478461555942</v>
      </c>
      <c r="AI43">
        <f t="shared" si="25"/>
        <v>-3586.8737036062403</v>
      </c>
      <c r="AJ43">
        <f t="shared" si="7"/>
        <v>60.807143091317243</v>
      </c>
      <c r="AK43">
        <f t="shared" si="22"/>
        <v>70.899816117487717</v>
      </c>
      <c r="AL43">
        <f t="shared" si="8"/>
        <v>-3455.1667443974352</v>
      </c>
      <c r="AN43">
        <f t="shared" si="26"/>
        <v>0</v>
      </c>
      <c r="AO43">
        <f t="shared" si="26"/>
        <v>0</v>
      </c>
      <c r="AP43">
        <f t="shared" si="26"/>
        <v>-0.64672387824761746</v>
      </c>
      <c r="AQ43">
        <f t="shared" si="26"/>
        <v>-97.956137983305283</v>
      </c>
      <c r="AR43">
        <f t="shared" si="26"/>
        <v>-98.60286186155291</v>
      </c>
      <c r="AS43">
        <f t="shared" si="26"/>
        <v>1.6715833413372498</v>
      </c>
      <c r="AT43">
        <f t="shared" si="26"/>
        <v>1.9490300892427499</v>
      </c>
      <c r="AU43">
        <f t="shared" si="23"/>
        <v>-94.982248430972902</v>
      </c>
      <c r="AW43">
        <v>40</v>
      </c>
      <c r="AX43">
        <f>IF(Z43&gt;0, (R43*SUMPRODUCT(K43:$K$98, X43:$X$98)-K43*$AZ$3)/Z43, 0)</f>
        <v>2023.4063197697703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3.2245303000000003E-2</v>
      </c>
      <c r="Q44" s="4">
        <f t="shared" si="21"/>
        <v>50</v>
      </c>
      <c r="R44">
        <f t="shared" si="0"/>
        <v>250000</v>
      </c>
      <c r="S44">
        <f t="shared" si="1"/>
        <v>1977.834824383084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952.04737287279295</v>
      </c>
      <c r="AC44">
        <f t="shared" si="2"/>
        <v>891.29150402207256</v>
      </c>
      <c r="AE44">
        <f t="shared" si="3"/>
        <v>0</v>
      </c>
      <c r="AF44">
        <f t="shared" si="24"/>
        <v>0</v>
      </c>
      <c r="AG44">
        <f t="shared" si="24"/>
        <v>-22.532000474308557</v>
      </c>
      <c r="AH44">
        <f t="shared" si="5"/>
        <v>-3792.9920091544232</v>
      </c>
      <c r="AI44">
        <f t="shared" si="25"/>
        <v>-3815.5240096287316</v>
      </c>
      <c r="AJ44">
        <f t="shared" si="7"/>
        <v>60.75586885072039</v>
      </c>
      <c r="AK44">
        <f t="shared" si="22"/>
        <v>66.643316101095508</v>
      </c>
      <c r="AL44">
        <f t="shared" si="8"/>
        <v>-3688.1248246769155</v>
      </c>
      <c r="AN44">
        <f t="shared" si="26"/>
        <v>0</v>
      </c>
      <c r="AO44">
        <f t="shared" si="26"/>
        <v>0</v>
      </c>
      <c r="AP44">
        <f t="shared" si="26"/>
        <v>-0.55303824290509973</v>
      </c>
      <c r="AQ44">
        <f t="shared" si="26"/>
        <v>-93.097354515310414</v>
      </c>
      <c r="AR44">
        <f t="shared" si="26"/>
        <v>-93.650392758215517</v>
      </c>
      <c r="AS44">
        <f t="shared" si="26"/>
        <v>1.4912266220519057</v>
      </c>
      <c r="AT44">
        <f t="shared" si="26"/>
        <v>1.6357314779903056</v>
      </c>
      <c r="AU44">
        <f t="shared" si="23"/>
        <v>-90.523434658173301</v>
      </c>
      <c r="AW44">
        <v>41</v>
      </c>
      <c r="AX44">
        <f>IF(Z44&gt;0, (R44*SUMPRODUCT(K44:$K$98, X44:$X$98)-K44*$AZ$3)/Z44, 0)</f>
        <v>1977.834824383084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3.5522971E-2</v>
      </c>
      <c r="Q45" s="4">
        <f t="shared" si="21"/>
        <v>50</v>
      </c>
      <c r="R45">
        <f t="shared" si="0"/>
        <v>250000</v>
      </c>
      <c r="S45">
        <f t="shared" si="1"/>
        <v>1932.9442295801889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891.29150402207256</v>
      </c>
      <c r="AC45">
        <f t="shared" si="2"/>
        <v>831.40867551799863</v>
      </c>
      <c r="AE45">
        <f t="shared" si="3"/>
        <v>0</v>
      </c>
      <c r="AF45">
        <f t="shared" si="24"/>
        <v>0</v>
      </c>
      <c r="AG45">
        <f t="shared" si="24"/>
        <v>-21.506276870144621</v>
      </c>
      <c r="AH45">
        <f t="shared" si="5"/>
        <v>-4002.0179971042458</v>
      </c>
      <c r="AI45">
        <f t="shared" si="25"/>
        <v>-4023.5242739743903</v>
      </c>
      <c r="AJ45">
        <f t="shared" si="7"/>
        <v>59.882828504073927</v>
      </c>
      <c r="AK45">
        <f t="shared" si="22"/>
        <v>62.390405281545085</v>
      </c>
      <c r="AL45">
        <f t="shared" si="8"/>
        <v>-3901.2510401887712</v>
      </c>
      <c r="AN45">
        <f t="shared" si="26"/>
        <v>0</v>
      </c>
      <c r="AO45">
        <f t="shared" si="26"/>
        <v>0</v>
      </c>
      <c r="AP45">
        <f t="shared" si="26"/>
        <v>-0.47130562411735705</v>
      </c>
      <c r="AQ45">
        <f t="shared" si="26"/>
        <v>-87.703399395575062</v>
      </c>
      <c r="AR45">
        <f t="shared" si="26"/>
        <v>-88.174705019692411</v>
      </c>
      <c r="AS45">
        <f t="shared" si="26"/>
        <v>1.3123198418971824</v>
      </c>
      <c r="AT45">
        <f t="shared" si="26"/>
        <v>1.3672728700416716</v>
      </c>
      <c r="AU45">
        <f t="shared" si="23"/>
        <v>-85.495112307753558</v>
      </c>
      <c r="AW45">
        <v>42</v>
      </c>
      <c r="AX45">
        <f>IF(Z45&gt;0, (R45*SUMPRODUCT(K45:$K$98, X45:$X$98)-K45*$AZ$3)/Z45, 0)</f>
        <v>1932.9442295801889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4.8051124000000001E-2</v>
      </c>
      <c r="Q46" s="4">
        <f t="shared" si="21"/>
        <v>50</v>
      </c>
      <c r="R46">
        <f t="shared" si="0"/>
        <v>250000</v>
      </c>
      <c r="S46">
        <f t="shared" si="1"/>
        <v>1908.7970910766205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831.40867551799863</v>
      </c>
      <c r="AC46">
        <f t="shared" si="2"/>
        <v>773.36110291817079</v>
      </c>
      <c r="AE46">
        <f t="shared" si="3"/>
        <v>0</v>
      </c>
      <c r="AF46">
        <f t="shared" si="24"/>
        <v>0</v>
      </c>
      <c r="AG46">
        <f t="shared" si="24"/>
        <v>-20.257813324777523</v>
      </c>
      <c r="AH46">
        <f t="shared" si="5"/>
        <v>-5167.0038833282561</v>
      </c>
      <c r="AI46">
        <f t="shared" si="25"/>
        <v>-5187.2616966530331</v>
      </c>
      <c r="AJ46">
        <f t="shared" si="7"/>
        <v>58.047572599827845</v>
      </c>
      <c r="AK46">
        <f t="shared" si="22"/>
        <v>58.198607286259907</v>
      </c>
      <c r="AL46">
        <f t="shared" si="8"/>
        <v>-5071.0155167669454</v>
      </c>
      <c r="AN46">
        <f t="shared" si="26"/>
        <v>0</v>
      </c>
      <c r="AO46">
        <f t="shared" si="26"/>
        <v>0</v>
      </c>
      <c r="AP46">
        <f t="shared" si="26"/>
        <v>-0.39638018115162754</v>
      </c>
      <c r="AQ46">
        <f t="shared" si="26"/>
        <v>-101.10162940339515</v>
      </c>
      <c r="AR46">
        <f t="shared" si="26"/>
        <v>-101.49800958454676</v>
      </c>
      <c r="AS46">
        <f t="shared" si="26"/>
        <v>1.1358040956172502</v>
      </c>
      <c r="AT46">
        <f t="shared" si="26"/>
        <v>1.1387593581329183</v>
      </c>
      <c r="AU46">
        <f t="shared" si="23"/>
        <v>-99.223446130796603</v>
      </c>
      <c r="AW46">
        <v>43</v>
      </c>
      <c r="AX46">
        <f>IF(Z46&gt;0, (R46*SUMPRODUCT(K46:$K$98, X46:$X$98)-K46*$AZ$3)/Z46, 0)</f>
        <v>1908.7970910766205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6.1583839000000001E-2</v>
      </c>
      <c r="Q47" s="4">
        <f t="shared" si="21"/>
        <v>50</v>
      </c>
      <c r="R47">
        <f t="shared" si="0"/>
        <v>250000</v>
      </c>
      <c r="S47">
        <f t="shared" si="1"/>
        <v>1857.5864828752046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773.36110291817079</v>
      </c>
      <c r="AC47">
        <f t="shared" si="2"/>
        <v>698.73789029669251</v>
      </c>
      <c r="AE47">
        <f t="shared" si="3"/>
        <v>0</v>
      </c>
      <c r="AF47">
        <f t="shared" si="24"/>
        <v>0</v>
      </c>
      <c r="AG47">
        <f t="shared" si="24"/>
        <v>-18.807681277244594</v>
      </c>
      <c r="AH47">
        <f t="shared" si="5"/>
        <v>-6237.7695714257688</v>
      </c>
      <c r="AI47">
        <f t="shared" si="25"/>
        <v>-6256.5772527030131</v>
      </c>
      <c r="AJ47">
        <f t="shared" si="7"/>
        <v>74.623212621478274</v>
      </c>
      <c r="AK47">
        <f t="shared" si="22"/>
        <v>54.135277204271958</v>
      </c>
      <c r="AL47">
        <f t="shared" si="8"/>
        <v>-6127.818762877263</v>
      </c>
      <c r="AN47">
        <f t="shared" si="26"/>
        <v>0</v>
      </c>
      <c r="AO47">
        <f t="shared" si="26"/>
        <v>0</v>
      </c>
      <c r="AP47">
        <f t="shared" si="26"/>
        <v>-0.32857657685828445</v>
      </c>
      <c r="AQ47">
        <f t="shared" si="26"/>
        <v>-108.97595204836011</v>
      </c>
      <c r="AR47">
        <f t="shared" si="26"/>
        <v>-109.3045286252184</v>
      </c>
      <c r="AS47">
        <f t="shared" si="26"/>
        <v>1.303692858034516</v>
      </c>
      <c r="AT47">
        <f t="shared" si="26"/>
        <v>0.9457616709283132</v>
      </c>
      <c r="AU47">
        <f t="shared" si="23"/>
        <v>-107.05507409625557</v>
      </c>
      <c r="AW47">
        <v>44</v>
      </c>
      <c r="AX47">
        <f>IF(Z47&gt;0, (R47*SUMPRODUCT(K47:$K$98, X47:$X$98)-K47*$AZ$3)/Z47, 0)</f>
        <v>1857.5864828752046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7.6495508000000004E-2</v>
      </c>
      <c r="Q48" s="4">
        <f t="shared" si="21"/>
        <v>50</v>
      </c>
      <c r="R48">
        <f t="shared" si="0"/>
        <v>250000</v>
      </c>
      <c r="S48">
        <f t="shared" si="1"/>
        <v>1785.1315539004167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698.73789029669251</v>
      </c>
      <c r="AC48">
        <f t="shared" si="2"/>
        <v>613.40338180361528</v>
      </c>
      <c r="AE48">
        <f t="shared" si="3"/>
        <v>0</v>
      </c>
      <c r="AF48">
        <f t="shared" si="24"/>
        <v>0</v>
      </c>
      <c r="AG48">
        <f t="shared" si="24"/>
        <v>-17.180901330867236</v>
      </c>
      <c r="AH48">
        <f t="shared" si="5"/>
        <v>-7193.5156680245709</v>
      </c>
      <c r="AI48">
        <f t="shared" si="25"/>
        <v>-7210.6965693554384</v>
      </c>
      <c r="AJ48">
        <f t="shared" si="7"/>
        <v>85.334508493077237</v>
      </c>
      <c r="AK48">
        <f t="shared" si="22"/>
        <v>48.911652320768482</v>
      </c>
      <c r="AL48">
        <f t="shared" si="8"/>
        <v>-7076.4504085415929</v>
      </c>
      <c r="AN48">
        <f t="shared" si="26"/>
        <v>0</v>
      </c>
      <c r="AO48">
        <f t="shared" si="26"/>
        <v>0</v>
      </c>
      <c r="AP48">
        <f t="shared" si="26"/>
        <v>-0.26799658832680906</v>
      </c>
      <c r="AQ48">
        <f t="shared" si="26"/>
        <v>-112.20817930212283</v>
      </c>
      <c r="AR48">
        <f t="shared" si="26"/>
        <v>-112.47617589044965</v>
      </c>
      <c r="AS48">
        <f t="shared" si="26"/>
        <v>1.3310918153986884</v>
      </c>
      <c r="AT48">
        <f t="shared" si="26"/>
        <v>0.76294925970169392</v>
      </c>
      <c r="AU48">
        <f t="shared" si="23"/>
        <v>-110.38213481534926</v>
      </c>
      <c r="AW48">
        <v>45</v>
      </c>
      <c r="AX48">
        <f>IF(Z48&gt;0, (R48*SUMPRODUCT(K48:$K$98, X48:$X$98)-K48*$AZ$3)/Z48, 0)</f>
        <v>1785.1315539004167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9.2986215999999997E-2</v>
      </c>
      <c r="Q49" s="4">
        <f t="shared" si="21"/>
        <v>50</v>
      </c>
      <c r="R49">
        <f t="shared" si="0"/>
        <v>250000</v>
      </c>
      <c r="S49">
        <f t="shared" si="1"/>
        <v>1694.5250433378385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613.40338180361528</v>
      </c>
      <c r="AC49">
        <f t="shared" si="2"/>
        <v>522.3036342472808</v>
      </c>
      <c r="AE49">
        <f t="shared" si="3"/>
        <v>0</v>
      </c>
      <c r="AF49">
        <f t="shared" si="24"/>
        <v>0</v>
      </c>
      <c r="AG49">
        <f t="shared" si="24"/>
        <v>-15.411505315331855</v>
      </c>
      <c r="AH49">
        <f t="shared" si="5"/>
        <v>-7987.9350111335398</v>
      </c>
      <c r="AI49">
        <f t="shared" si="25"/>
        <v>-8003.3465164488716</v>
      </c>
      <c r="AJ49">
        <f t="shared" si="7"/>
        <v>91.099747556334478</v>
      </c>
      <c r="AK49">
        <f t="shared" si="22"/>
        <v>42.938236726253074</v>
      </c>
      <c r="AL49">
        <f t="shared" si="8"/>
        <v>-7869.3085321662838</v>
      </c>
      <c r="AN49">
        <f t="shared" si="26"/>
        <v>0</v>
      </c>
      <c r="AO49">
        <f t="shared" si="26"/>
        <v>0</v>
      </c>
      <c r="AP49">
        <f t="shared" si="26"/>
        <v>-0.21463985160189389</v>
      </c>
      <c r="AQ49">
        <f t="shared" si="26"/>
        <v>-111.24994932776667</v>
      </c>
      <c r="AR49">
        <f t="shared" si="26"/>
        <v>-111.46458917936857</v>
      </c>
      <c r="AS49">
        <f t="shared" si="26"/>
        <v>1.2687687475284488</v>
      </c>
      <c r="AT49">
        <f t="shared" si="26"/>
        <v>0.59801145769980857</v>
      </c>
      <c r="AU49">
        <f t="shared" si="23"/>
        <v>-109.59780897414031</v>
      </c>
      <c r="AW49">
        <v>46</v>
      </c>
      <c r="AX49">
        <f>IF(Z49&gt;0, (R49*SUMPRODUCT(K49:$K$98, X49:$X$98)-K49*$AZ$3)/Z49, 0)</f>
        <v>1694.5250433378385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0.109364504</v>
      </c>
      <c r="Q50" s="4">
        <f t="shared" si="21"/>
        <v>50</v>
      </c>
      <c r="R50">
        <f t="shared" si="0"/>
        <v>250000</v>
      </c>
      <c r="S50">
        <f t="shared" si="1"/>
        <v>1583.7867540260586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522.3036342472808</v>
      </c>
      <c r="AC50">
        <f t="shared" si="2"/>
        <v>429.90049897825384</v>
      </c>
      <c r="AE50">
        <f t="shared" si="3"/>
        <v>0</v>
      </c>
      <c r="AF50">
        <f t="shared" si="24"/>
        <v>0</v>
      </c>
      <c r="AG50">
        <f t="shared" si="24"/>
        <v>-13.571918627473902</v>
      </c>
      <c r="AH50">
        <f t="shared" si="5"/>
        <v>-8427.3581735231601</v>
      </c>
      <c r="AI50">
        <f t="shared" si="25"/>
        <v>-8440.9300921506347</v>
      </c>
      <c r="AJ50">
        <f t="shared" si="7"/>
        <v>92.403135269026961</v>
      </c>
      <c r="AK50">
        <f t="shared" si="22"/>
        <v>36.561254397309661</v>
      </c>
      <c r="AL50">
        <f t="shared" si="8"/>
        <v>-8311.9657024842982</v>
      </c>
      <c r="AN50">
        <f t="shared" si="26"/>
        <v>0</v>
      </c>
      <c r="AO50">
        <f t="shared" si="26"/>
        <v>0</v>
      </c>
      <c r="AP50">
        <f t="shared" si="26"/>
        <v>-0.16876738587214302</v>
      </c>
      <c r="AQ50">
        <f t="shared" si="26"/>
        <v>-104.79455762979791</v>
      </c>
      <c r="AR50">
        <f t="shared" si="26"/>
        <v>-104.96332501567005</v>
      </c>
      <c r="AS50">
        <f t="shared" si="26"/>
        <v>1.1490369205555928</v>
      </c>
      <c r="AT50">
        <f t="shared" si="26"/>
        <v>0.4546407547971581</v>
      </c>
      <c r="AU50">
        <f t="shared" si="23"/>
        <v>-103.35964734031731</v>
      </c>
      <c r="AW50">
        <v>47</v>
      </c>
      <c r="AX50">
        <f>IF(Z50&gt;0, (R50*SUMPRODUCT(K50:$K$98, X50:$X$98)-K50*$AZ$3)/Z50, 0)</f>
        <v>1583.7867540260586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0.12705264299999999</v>
      </c>
      <c r="Q51" s="4">
        <f t="shared" si="21"/>
        <v>50</v>
      </c>
      <c r="R51">
        <f t="shared" si="0"/>
        <v>250000</v>
      </c>
      <c r="S51">
        <f t="shared" si="1"/>
        <v>1459.7754226874874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429.90049897825384</v>
      </c>
      <c r="AC51">
        <f t="shared" si="2"/>
        <v>341.93345390090155</v>
      </c>
      <c r="AE51">
        <f t="shared" si="3"/>
        <v>0</v>
      </c>
      <c r="AF51">
        <f t="shared" si="24"/>
        <v>0</v>
      </c>
      <c r="AG51">
        <f t="shared" si="24"/>
        <v>-11.711851308997671</v>
      </c>
      <c r="AH51">
        <f t="shared" si="5"/>
        <v>-8621.7406610074577</v>
      </c>
      <c r="AI51">
        <f t="shared" si="25"/>
        <v>-8633.4525123164549</v>
      </c>
      <c r="AJ51">
        <f t="shared" si="7"/>
        <v>87.967045077352282</v>
      </c>
      <c r="AK51">
        <f t="shared" si="22"/>
        <v>30.093034928477771</v>
      </c>
      <c r="AL51">
        <f t="shared" si="8"/>
        <v>-8515.3924323106257</v>
      </c>
      <c r="AN51">
        <f t="shared" si="26"/>
        <v>0</v>
      </c>
      <c r="AO51">
        <f t="shared" si="26"/>
        <v>0</v>
      </c>
      <c r="AP51">
        <f t="shared" si="26"/>
        <v>-0.130033365701933</v>
      </c>
      <c r="AQ51">
        <f t="shared" si="26"/>
        <v>-95.724742978824224</v>
      </c>
      <c r="AR51">
        <f t="shared" si="26"/>
        <v>-95.854776344526158</v>
      </c>
      <c r="AS51">
        <f t="shared" si="26"/>
        <v>0.97667316980655217</v>
      </c>
      <c r="AT51">
        <f t="shared" si="26"/>
        <v>0.33411443781988087</v>
      </c>
      <c r="AU51">
        <f t="shared" si="23"/>
        <v>-94.543988736899735</v>
      </c>
      <c r="AW51">
        <v>48</v>
      </c>
      <c r="AX51">
        <f>IF(Z51&gt;0, (R51*SUMPRODUCT(K51:$K$98, X51:$X$98)-K51*$AZ$3)/Z51, 0)</f>
        <v>1459.7754226874874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0.145586511</v>
      </c>
      <c r="Q52" s="4">
        <f t="shared" si="21"/>
        <v>50</v>
      </c>
      <c r="R52">
        <f t="shared" si="0"/>
        <v>250000</v>
      </c>
      <c r="S52">
        <f t="shared" si="1"/>
        <v>1320.7413902046956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341.93345390090155</v>
      </c>
      <c r="AC52">
        <f t="shared" si="2"/>
        <v>261.23327570104698</v>
      </c>
      <c r="AE52">
        <f t="shared" si="3"/>
        <v>0</v>
      </c>
      <c r="AF52">
        <f t="shared" si="24"/>
        <v>0</v>
      </c>
      <c r="AG52">
        <f t="shared" si="24"/>
        <v>-9.8896452264799422</v>
      </c>
      <c r="AH52">
        <f t="shared" si="5"/>
        <v>-8525.4378471387699</v>
      </c>
      <c r="AI52">
        <f t="shared" si="25"/>
        <v>-8535.3274923652498</v>
      </c>
      <c r="AJ52">
        <f t="shared" si="7"/>
        <v>80.700178199854577</v>
      </c>
      <c r="AK52">
        <f t="shared" si="22"/>
        <v>23.935341773063112</v>
      </c>
      <c r="AL52">
        <f t="shared" si="8"/>
        <v>-8430.6919723923311</v>
      </c>
      <c r="AN52">
        <f t="shared" si="26"/>
        <v>0</v>
      </c>
      <c r="AO52">
        <f t="shared" si="26"/>
        <v>0</v>
      </c>
      <c r="AP52">
        <f t="shared" si="26"/>
        <v>-9.8037435731055514E-2</v>
      </c>
      <c r="AQ52">
        <f t="shared" si="26"/>
        <v>-84.513857259515575</v>
      </c>
      <c r="AR52">
        <f t="shared" si="26"/>
        <v>-84.611894695246633</v>
      </c>
      <c r="AS52">
        <f t="shared" si="26"/>
        <v>0.79999214861309931</v>
      </c>
      <c r="AT52">
        <f t="shared" si="26"/>
        <v>0.23727438922626981</v>
      </c>
      <c r="AU52">
        <f t="shared" si="23"/>
        <v>-83.574628157407247</v>
      </c>
      <c r="AW52">
        <v>49</v>
      </c>
      <c r="AX52">
        <f>IF(Z52&gt;0, (R52*SUMPRODUCT(K52:$K$98, X52:$X$98)-K52*$AZ$3)/Z52, 0)</f>
        <v>1320.7413902046956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0.16473611299999999</v>
      </c>
      <c r="Q53" s="4">
        <f t="shared" si="21"/>
        <v>50</v>
      </c>
      <c r="R53">
        <f t="shared" si="0"/>
        <v>250000</v>
      </c>
      <c r="S53">
        <f t="shared" si="1"/>
        <v>1164.8143488235696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261.23327570104698</v>
      </c>
      <c r="AC53">
        <f t="shared" si="2"/>
        <v>190.13420842275437</v>
      </c>
      <c r="AE53">
        <f t="shared" si="3"/>
        <v>0</v>
      </c>
      <c r="AF53">
        <f t="shared" si="24"/>
        <v>0</v>
      </c>
      <c r="AG53">
        <f t="shared" si="24"/>
        <v>-8.1615670606558322</v>
      </c>
      <c r="AH53">
        <f t="shared" si="5"/>
        <v>-8145.9085677965513</v>
      </c>
      <c r="AI53">
        <f t="shared" si="25"/>
        <v>-8154.0701348572074</v>
      </c>
      <c r="AJ53">
        <f t="shared" si="7"/>
        <v>71.099067278292608</v>
      </c>
      <c r="AK53">
        <f t="shared" si="22"/>
        <v>18.286329299073291</v>
      </c>
      <c r="AL53">
        <f t="shared" si="8"/>
        <v>-8064.6847382798414</v>
      </c>
      <c r="AN53">
        <f t="shared" si="26"/>
        <v>0</v>
      </c>
      <c r="AO53">
        <f t="shared" si="26"/>
        <v>0</v>
      </c>
      <c r="AP53">
        <f t="shared" si="26"/>
        <v>-7.223817435975316E-2</v>
      </c>
      <c r="AQ53">
        <f t="shared" si="26"/>
        <v>-72.099580762595508</v>
      </c>
      <c r="AR53">
        <f t="shared" si="26"/>
        <v>-72.171818936955262</v>
      </c>
      <c r="AS53">
        <f t="shared" si="26"/>
        <v>0.62929910159341473</v>
      </c>
      <c r="AT53">
        <f t="shared" si="26"/>
        <v>0.16185262394942218</v>
      </c>
      <c r="AU53">
        <f t="shared" si="23"/>
        <v>-71.38066721141243</v>
      </c>
      <c r="AW53">
        <v>50</v>
      </c>
      <c r="AX53">
        <f>IF(Z53&gt;0, (R53*SUMPRODUCT(K53:$K$98, X53:$X$98)-K53*$AZ$3)/Z53, 0)</f>
        <v>1164.8143488235696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0.18528323299999999</v>
      </c>
      <c r="Q54" s="4">
        <f t="shared" si="21"/>
        <v>50</v>
      </c>
      <c r="R54">
        <f t="shared" si="0"/>
        <v>250000</v>
      </c>
      <c r="S54">
        <f t="shared" si="1"/>
        <v>989.77672347332964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190.13420842275437</v>
      </c>
      <c r="AC54">
        <f t="shared" si="2"/>
        <v>130.01211871482235</v>
      </c>
      <c r="AE54">
        <f t="shared" si="3"/>
        <v>0</v>
      </c>
      <c r="AF54">
        <f t="shared" si="24"/>
        <v>0</v>
      </c>
      <c r="AG54">
        <f t="shared" si="24"/>
        <v>-6.567749858704655</v>
      </c>
      <c r="AH54">
        <f t="shared" si="5"/>
        <v>-7561.0076567230972</v>
      </c>
      <c r="AI54">
        <f t="shared" si="25"/>
        <v>-7567.5754065818019</v>
      </c>
      <c r="AJ54">
        <f t="shared" si="7"/>
        <v>60.12208970793202</v>
      </c>
      <c r="AK54">
        <f t="shared" si="22"/>
        <v>13.309394589592808</v>
      </c>
      <c r="AL54">
        <f t="shared" si="8"/>
        <v>-7494.1439222842773</v>
      </c>
      <c r="AN54">
        <f t="shared" si="26"/>
        <v>0</v>
      </c>
      <c r="AO54">
        <f t="shared" si="26"/>
        <v>0</v>
      </c>
      <c r="AP54">
        <f t="shared" si="26"/>
        <v>-5.1902919754252562E-2</v>
      </c>
      <c r="AQ54">
        <f t="shared" si="26"/>
        <v>-59.752332550860579</v>
      </c>
      <c r="AR54">
        <f t="shared" si="26"/>
        <v>-59.804235470614827</v>
      </c>
      <c r="AS54">
        <f t="shared" si="26"/>
        <v>0.47512649913622351</v>
      </c>
      <c r="AT54">
        <f t="shared" si="26"/>
        <v>0.10518007753382422</v>
      </c>
      <c r="AU54">
        <f t="shared" si="23"/>
        <v>-59.223928893944787</v>
      </c>
      <c r="AW54">
        <v>51</v>
      </c>
      <c r="AX54">
        <f>IF(Z54&gt;0, (R54*SUMPRODUCT(K54:$K$98, X54:$X$98)-K54*$AZ$3)/Z54, 0)</f>
        <v>989.77672347332964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0.20641411200000001</v>
      </c>
      <c r="Q55" s="4">
        <f t="shared" si="21"/>
        <v>50</v>
      </c>
      <c r="R55">
        <f t="shared" si="0"/>
        <v>250000</v>
      </c>
      <c r="S55">
        <f t="shared" si="1"/>
        <v>786.51130763047479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130.01211871482235</v>
      </c>
      <c r="AC55">
        <f t="shared" si="2"/>
        <v>80.953974605625433</v>
      </c>
      <c r="AE55">
        <f t="shared" si="3"/>
        <v>0</v>
      </c>
      <c r="AF55">
        <f t="shared" si="24"/>
        <v>0</v>
      </c>
      <c r="AG55">
        <f t="shared" si="24"/>
        <v>-5.1463961051949614</v>
      </c>
      <c r="AH55">
        <f t="shared" si="5"/>
        <v>-6778.3812746132353</v>
      </c>
      <c r="AI55">
        <f t="shared" si="25"/>
        <v>-6783.5276707184303</v>
      </c>
      <c r="AJ55">
        <f t="shared" si="7"/>
        <v>49.058144109196917</v>
      </c>
      <c r="AK55">
        <f t="shared" si="22"/>
        <v>9.1008483100375646</v>
      </c>
      <c r="AL55">
        <f t="shared" si="8"/>
        <v>-6725.3686782991954</v>
      </c>
      <c r="AN55">
        <f t="shared" si="26"/>
        <v>0</v>
      </c>
      <c r="AO55">
        <f t="shared" si="26"/>
        <v>0</v>
      </c>
      <c r="AP55">
        <f t="shared" si="26"/>
        <v>-3.6312853094132791E-2</v>
      </c>
      <c r="AQ55">
        <f t="shared" si="26"/>
        <v>-47.828103086077235</v>
      </c>
      <c r="AR55">
        <f t="shared" si="26"/>
        <v>-47.864415939171373</v>
      </c>
      <c r="AS55">
        <f t="shared" si="26"/>
        <v>0.34615314167322092</v>
      </c>
      <c r="AT55">
        <f t="shared" si="26"/>
        <v>6.4215377316329064E-2</v>
      </c>
      <c r="AU55">
        <f t="shared" si="23"/>
        <v>-47.454047420181816</v>
      </c>
      <c r="AW55">
        <v>52</v>
      </c>
      <c r="AX55">
        <f>IF(Z55&gt;0, (R55*SUMPRODUCT(K55:$K$98, X55:$X$98)-K55*$AZ$3)/Z55, 0)</f>
        <v>786.51130763047479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0.22879502199999999</v>
      </c>
      <c r="Q56" s="4">
        <f t="shared" si="21"/>
        <v>50</v>
      </c>
      <c r="R56">
        <f t="shared" si="0"/>
        <v>250000</v>
      </c>
      <c r="S56">
        <f t="shared" si="1"/>
        <v>544.66706273091154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80.953974605625433</v>
      </c>
      <c r="AC56">
        <f t="shared" si="2"/>
        <v>42.674254056747955</v>
      </c>
      <c r="AE56">
        <f t="shared" si="3"/>
        <v>0</v>
      </c>
      <c r="AF56">
        <f t="shared" si="24"/>
        <v>0</v>
      </c>
      <c r="AG56">
        <f t="shared" si="24"/>
        <v>-3.9174623340342163</v>
      </c>
      <c r="AH56">
        <f t="shared" si="5"/>
        <v>-5887.3490505439768</v>
      </c>
      <c r="AI56">
        <f t="shared" si="25"/>
        <v>-5891.2665128780109</v>
      </c>
      <c r="AJ56">
        <f t="shared" si="7"/>
        <v>38.279720548877478</v>
      </c>
      <c r="AK56">
        <f t="shared" si="22"/>
        <v>5.6667782223937806</v>
      </c>
      <c r="AL56">
        <f t="shared" si="8"/>
        <v>-5847.3200141067391</v>
      </c>
      <c r="AN56">
        <f t="shared" si="26"/>
        <v>0</v>
      </c>
      <c r="AO56">
        <f t="shared" si="26"/>
        <v>0</v>
      </c>
      <c r="AP56">
        <f t="shared" si="26"/>
        <v>-2.4679932625568377E-2</v>
      </c>
      <c r="AQ56">
        <f t="shared" si="26"/>
        <v>-37.090178672119997</v>
      </c>
      <c r="AR56">
        <f t="shared" si="26"/>
        <v>-37.114858604745564</v>
      </c>
      <c r="AS56">
        <f t="shared" si="26"/>
        <v>0.24116145696262101</v>
      </c>
      <c r="AT56">
        <f t="shared" si="26"/>
        <v>3.5700586963574643E-2</v>
      </c>
      <c r="AU56">
        <f t="shared" si="23"/>
        <v>-36.837996560819363</v>
      </c>
      <c r="AW56">
        <v>53</v>
      </c>
      <c r="AX56">
        <f>IF(Z56&gt;0, (R56*SUMPRODUCT(K56:$K$98, X56:$X$98)-K56*$AZ$3)/Z56, 0)</f>
        <v>544.66706273091154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0.25248784600000002</v>
      </c>
      <c r="Q57" s="4">
        <f t="shared" si="21"/>
        <v>50</v>
      </c>
      <c r="R57">
        <f t="shared" si="0"/>
        <v>250000</v>
      </c>
      <c r="S57">
        <f t="shared" si="1"/>
        <v>244.17717239389577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42.674254056747955</v>
      </c>
      <c r="AC57">
        <f t="shared" si="2"/>
        <v>14.109416935699159</v>
      </c>
      <c r="AE57">
        <f t="shared" si="3"/>
        <v>0</v>
      </c>
      <c r="AF57">
        <f t="shared" si="24"/>
        <v>0</v>
      </c>
      <c r="AG57">
        <f t="shared" si="24"/>
        <v>-2.8891760841874428</v>
      </c>
      <c r="AH57">
        <f t="shared" si="5"/>
        <v>-4945.5581325321591</v>
      </c>
      <c r="AI57">
        <f t="shared" si="25"/>
        <v>-4948.4473086163462</v>
      </c>
      <c r="AJ57">
        <f t="shared" si="7"/>
        <v>28.564837121048797</v>
      </c>
      <c r="AK57">
        <f t="shared" si="22"/>
        <v>2.9871977839723574</v>
      </c>
      <c r="AL57">
        <f t="shared" si="8"/>
        <v>-4916.895273711325</v>
      </c>
      <c r="AN57">
        <f t="shared" si="26"/>
        <v>0</v>
      </c>
      <c r="AO57">
        <f t="shared" si="26"/>
        <v>0</v>
      </c>
      <c r="AP57">
        <f t="shared" si="26"/>
        <v>-1.6251562742194473E-2</v>
      </c>
      <c r="AQ57">
        <f t="shared" si="26"/>
        <v>-27.818674232387874</v>
      </c>
      <c r="AR57">
        <f t="shared" si="26"/>
        <v>-27.834925795130065</v>
      </c>
      <c r="AS57">
        <f t="shared" si="26"/>
        <v>0.16067668745909935</v>
      </c>
      <c r="AT57">
        <f t="shared" si="26"/>
        <v>1.6802933014456404E-2</v>
      </c>
      <c r="AU57">
        <f t="shared" si="23"/>
        <v>-27.65744617465651</v>
      </c>
      <c r="AW57">
        <v>54</v>
      </c>
      <c r="AX57">
        <f>IF(Z57&gt;0, (R57*SUMPRODUCT(K57:$K$98, X57:$X$98)-K57*$AZ$3)/Z57, 0)</f>
        <v>244.17717239389577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0.27661797300000002</v>
      </c>
      <c r="Q58" s="4">
        <f t="shared" si="21"/>
        <v>50</v>
      </c>
      <c r="R58">
        <f t="shared" si="0"/>
        <v>250000</v>
      </c>
      <c r="S58">
        <f t="shared" si="1"/>
        <v>-147.9158156371866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14.109416935699159</v>
      </c>
      <c r="AC58">
        <f t="shared" si="2"/>
        <v>-6.0973451975180524</v>
      </c>
      <c r="AE58">
        <f t="shared" si="3"/>
        <v>0</v>
      </c>
      <c r="AF58">
        <f t="shared" si="24"/>
        <v>0</v>
      </c>
      <c r="AG58">
        <f t="shared" si="24"/>
        <v>-2.0610862912975607</v>
      </c>
      <c r="AH58">
        <f t="shared" si="5"/>
        <v>-3995.9901602400387</v>
      </c>
      <c r="AI58">
        <f t="shared" si="25"/>
        <v>-3998.0512465313363</v>
      </c>
      <c r="AJ58">
        <f t="shared" si="7"/>
        <v>20.206762133217211</v>
      </c>
      <c r="AK58">
        <f t="shared" si="22"/>
        <v>0.98765918549894116</v>
      </c>
      <c r="AL58">
        <f t="shared" si="8"/>
        <v>-3976.8568252126202</v>
      </c>
      <c r="AN58">
        <f t="shared" si="26"/>
        <v>0</v>
      </c>
      <c r="AO58">
        <f t="shared" si="26"/>
        <v>0</v>
      </c>
      <c r="AP58">
        <f t="shared" si="26"/>
        <v>-1.0351404259771761E-2</v>
      </c>
      <c r="AQ58">
        <f t="shared" si="26"/>
        <v>-20.069081892089983</v>
      </c>
      <c r="AR58">
        <f t="shared" si="26"/>
        <v>-20.079433296349755</v>
      </c>
      <c r="AS58">
        <f t="shared" si="26"/>
        <v>0.10148452517739906</v>
      </c>
      <c r="AT58">
        <f t="shared" si="26"/>
        <v>4.960325796713792E-3</v>
      </c>
      <c r="AU58">
        <f t="shared" si="23"/>
        <v>-19.972988445375645</v>
      </c>
      <c r="AW58">
        <v>55</v>
      </c>
      <c r="AX58">
        <f>IF(Z58&gt;0, (R58*SUMPRODUCT(K58:$K$98, X58:$X$98)-K58*$AZ$3)/Z58, 0)</f>
        <v>-147.9158156371866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0.30183517399999998</v>
      </c>
      <c r="Q59" s="4">
        <f t="shared" si="21"/>
        <v>50</v>
      </c>
      <c r="R59">
        <f t="shared" si="0"/>
        <v>250000</v>
      </c>
      <c r="S59">
        <f t="shared" si="1"/>
        <v>-682.83017672181279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-6.0973451975180524</v>
      </c>
      <c r="AC59">
        <f t="shared" si="2"/>
        <v>-19.370077001062782</v>
      </c>
      <c r="AE59">
        <f t="shared" si="3"/>
        <v>0</v>
      </c>
      <c r="AF59">
        <f t="shared" si="24"/>
        <v>0</v>
      </c>
      <c r="AG59">
        <f t="shared" si="24"/>
        <v>-1.418367089021771</v>
      </c>
      <c r="AH59">
        <f t="shared" si="5"/>
        <v>-3110.5416968140694</v>
      </c>
      <c r="AI59">
        <f t="shared" si="25"/>
        <v>-3111.9600639030909</v>
      </c>
      <c r="AJ59">
        <f t="shared" si="7"/>
        <v>13.27273180354473</v>
      </c>
      <c r="AK59">
        <f t="shared" si="22"/>
        <v>-0.42681416382626369</v>
      </c>
      <c r="AL59">
        <f t="shared" si="8"/>
        <v>-3099.1141462633727</v>
      </c>
      <c r="AN59">
        <f t="shared" si="26"/>
        <v>0</v>
      </c>
      <c r="AO59">
        <f t="shared" si="26"/>
        <v>0</v>
      </c>
      <c r="AP59">
        <f t="shared" si="26"/>
        <v>-6.3602431350727601E-3</v>
      </c>
      <c r="AQ59">
        <f t="shared" si="26"/>
        <v>-13.948294222734599</v>
      </c>
      <c r="AR59">
        <f t="shared" si="26"/>
        <v>-13.954654465869671</v>
      </c>
      <c r="AS59">
        <f t="shared" si="26"/>
        <v>5.9517597376980244E-2</v>
      </c>
      <c r="AT59">
        <f t="shared" si="26"/>
        <v>-1.9139205050929845E-3</v>
      </c>
      <c r="AU59">
        <f t="shared" si="23"/>
        <v>-13.897050788997785</v>
      </c>
      <c r="AW59">
        <v>56</v>
      </c>
      <c r="AX59">
        <f>IF(Z59&gt;0, (R59*SUMPRODUCT(K59:$K$98, X59:$X$98)-K59*$AZ$3)/Z59, 0)</f>
        <v>-682.83017672181279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0.327222552</v>
      </c>
      <c r="Q60" s="4">
        <f t="shared" si="21"/>
        <v>50</v>
      </c>
      <c r="R60">
        <f t="shared" si="0"/>
        <v>250000</v>
      </c>
      <c r="S60">
        <f t="shared" si="1"/>
        <v>-1449.3836380123419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-19.370077001062782</v>
      </c>
      <c r="AC60">
        <f t="shared" si="2"/>
        <v>-27.250201501881964</v>
      </c>
      <c r="AE60">
        <f t="shared" si="3"/>
        <v>0</v>
      </c>
      <c r="AF60">
        <f t="shared" si="24"/>
        <v>0</v>
      </c>
      <c r="AG60">
        <f t="shared" si="24"/>
        <v>-0.94006171958903817</v>
      </c>
      <c r="AH60">
        <f t="shared" si="5"/>
        <v>-2320.6084927125758</v>
      </c>
      <c r="AI60">
        <f t="shared" si="25"/>
        <v>-2321.5485544321646</v>
      </c>
      <c r="AJ60">
        <f t="shared" si="7"/>
        <v>7.880124500819182</v>
      </c>
      <c r="AK60">
        <f t="shared" si="22"/>
        <v>-1.3559053900743949</v>
      </c>
      <c r="AL60">
        <f t="shared" si="8"/>
        <v>-2315.02433532142</v>
      </c>
      <c r="AN60">
        <f t="shared" si="26"/>
        <v>0</v>
      </c>
      <c r="AO60">
        <f t="shared" si="26"/>
        <v>0</v>
      </c>
      <c r="AP60">
        <f t="shared" si="26"/>
        <v>-3.7637729586812883E-3</v>
      </c>
      <c r="AQ60">
        <f t="shared" si="26"/>
        <v>-9.291138348209774</v>
      </c>
      <c r="AR60">
        <f t="shared" si="26"/>
        <v>-9.2949021211684553</v>
      </c>
      <c r="AS60">
        <f t="shared" si="26"/>
        <v>3.1550055585915136E-2</v>
      </c>
      <c r="AT60">
        <f t="shared" si="26"/>
        <v>-5.4287074298942873E-3</v>
      </c>
      <c r="AU60">
        <f t="shared" si="23"/>
        <v>-9.2687807730124359</v>
      </c>
      <c r="AW60">
        <v>57</v>
      </c>
      <c r="AX60">
        <f>IF(Z60&gt;0, (R60*SUMPRODUCT(K60:$K$98, X60:$X$98)-K60*$AZ$3)/Z60, 0)</f>
        <v>-1449.3836380123419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0.35219428400000002</v>
      </c>
      <c r="Q61" s="4">
        <f t="shared" si="21"/>
        <v>50</v>
      </c>
      <c r="R61">
        <f t="shared" si="0"/>
        <v>250000</v>
      </c>
      <c r="S61">
        <f t="shared" si="1"/>
        <v>-2595.4418500302336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-27.250201501881964</v>
      </c>
      <c r="AC61">
        <f t="shared" si="2"/>
        <v>-31.123331169810125</v>
      </c>
      <c r="AE61">
        <f t="shared" si="3"/>
        <v>0</v>
      </c>
      <c r="AF61">
        <f t="shared" si="24"/>
        <v>0</v>
      </c>
      <c r="AG61">
        <f t="shared" si="24"/>
        <v>-0.59957673814667778</v>
      </c>
      <c r="AH61">
        <f t="shared" si="5"/>
        <v>-1655.4218212323506</v>
      </c>
      <c r="AI61">
        <f t="shared" si="25"/>
        <v>-1656.0213979704972</v>
      </c>
      <c r="AJ61">
        <f t="shared" si="7"/>
        <v>3.8731296679281613</v>
      </c>
      <c r="AK61">
        <f t="shared" si="22"/>
        <v>-1.9075141051317377</v>
      </c>
      <c r="AL61">
        <f t="shared" si="8"/>
        <v>-1654.0557824077007</v>
      </c>
      <c r="AN61">
        <f t="shared" si="26"/>
        <v>0</v>
      </c>
      <c r="AO61">
        <f t="shared" si="26"/>
        <v>0</v>
      </c>
      <c r="AP61">
        <f t="shared" si="26"/>
        <v>-2.1433534881903195E-3</v>
      </c>
      <c r="AQ61">
        <f t="shared" si="26"/>
        <v>-5.9177648317915983</v>
      </c>
      <c r="AR61">
        <f t="shared" si="26"/>
        <v>-5.9199081852797883</v>
      </c>
      <c r="AS61">
        <f t="shared" si="26"/>
        <v>1.3845577147685138E-2</v>
      </c>
      <c r="AT61">
        <f t="shared" si="26"/>
        <v>-6.8189386793824523E-3</v>
      </c>
      <c r="AU61">
        <f t="shared" si="23"/>
        <v>-5.9128815468114855</v>
      </c>
      <c r="AW61">
        <v>58</v>
      </c>
      <c r="AX61">
        <f>IF(Z61&gt;0, (R61*SUMPRODUCT(K61:$K$98, X61:$X$98)-K61*$AZ$3)/Z61, 0)</f>
        <v>-2595.4418500302336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0.377763185</v>
      </c>
      <c r="Q62" s="4">
        <f t="shared" si="21"/>
        <v>50</v>
      </c>
      <c r="R62">
        <f t="shared" si="0"/>
        <v>250000</v>
      </c>
      <c r="S62">
        <f t="shared" si="1"/>
        <v>-4386.41838732409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-31.123331169810125</v>
      </c>
      <c r="AC62">
        <f t="shared" si="2"/>
        <v>-32.203588251350283</v>
      </c>
      <c r="AE62">
        <f t="shared" si="3"/>
        <v>0</v>
      </c>
      <c r="AF62">
        <f t="shared" si="24"/>
        <v>0</v>
      </c>
      <c r="AG62">
        <f t="shared" si="24"/>
        <v>-0.36708295251101097</v>
      </c>
      <c r="AH62">
        <f t="shared" si="5"/>
        <v>-1132.490091271</v>
      </c>
      <c r="AI62">
        <f t="shared" si="25"/>
        <v>-1132.857174223511</v>
      </c>
      <c r="AJ62">
        <f t="shared" si="7"/>
        <v>1.0802570815401573</v>
      </c>
      <c r="AK62">
        <f t="shared" si="22"/>
        <v>-2.1786331818867088</v>
      </c>
      <c r="AL62">
        <f t="shared" si="8"/>
        <v>-1133.9555503238576</v>
      </c>
      <c r="AN62">
        <f t="shared" si="26"/>
        <v>0</v>
      </c>
      <c r="AO62">
        <f t="shared" si="26"/>
        <v>0</v>
      </c>
      <c r="AP62">
        <f t="shared" si="26"/>
        <v>-1.1716427794899831E-3</v>
      </c>
      <c r="AQ62">
        <f t="shared" si="26"/>
        <v>-3.6146430369626557</v>
      </c>
      <c r="AR62">
        <f t="shared" si="26"/>
        <v>-3.6158146797421455</v>
      </c>
      <c r="AS62">
        <f t="shared" si="26"/>
        <v>3.4479275077245164E-3</v>
      </c>
      <c r="AT62">
        <f t="shared" si="26"/>
        <v>-6.9536866783217952E-3</v>
      </c>
      <c r="AU62">
        <f t="shared" si="23"/>
        <v>-3.6193204389127427</v>
      </c>
      <c r="AW62">
        <v>59</v>
      </c>
      <c r="AX62">
        <f>IF(Z62&gt;0, (R62*SUMPRODUCT(K62:$K$98, X62:$X$98)-K62*$AZ$3)/Z62, 0)</f>
        <v>-4386.41838732409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0.40377970400000002</v>
      </c>
      <c r="Q63" s="4">
        <f t="shared" si="21"/>
        <v>50</v>
      </c>
      <c r="R63">
        <f t="shared" si="0"/>
        <v>250000</v>
      </c>
      <c r="S63">
        <f t="shared" si="1"/>
        <v>-7318.8372438471024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-32.203588251350283</v>
      </c>
      <c r="AC63">
        <f t="shared" si="2"/>
        <v>-31.499027939874146</v>
      </c>
      <c r="AE63">
        <f t="shared" si="3"/>
        <v>0</v>
      </c>
      <c r="AF63">
        <f t="shared" si="24"/>
        <v>0</v>
      </c>
      <c r="AG63">
        <f t="shared" si="24"/>
        <v>-0.21519147707755878</v>
      </c>
      <c r="AH63">
        <f t="shared" si="5"/>
        <v>-741.10322954171033</v>
      </c>
      <c r="AI63">
        <f t="shared" si="25"/>
        <v>-741.31842101878794</v>
      </c>
      <c r="AJ63">
        <f t="shared" si="7"/>
        <v>-0.70456031147613629</v>
      </c>
      <c r="AK63">
        <f t="shared" si="22"/>
        <v>-2.25425117759452</v>
      </c>
      <c r="AL63">
        <f t="shared" si="8"/>
        <v>-744.27723250785857</v>
      </c>
      <c r="AN63">
        <f t="shared" si="26"/>
        <v>0</v>
      </c>
      <c r="AO63">
        <f t="shared" si="26"/>
        <v>0</v>
      </c>
      <c r="AP63">
        <f t="shared" si="26"/>
        <v>-6.1325069374900049E-4</v>
      </c>
      <c r="AQ63">
        <f t="shared" si="26"/>
        <v>-2.1119891727509046</v>
      </c>
      <c r="AR63">
        <f t="shared" si="26"/>
        <v>-2.1126024234446534</v>
      </c>
      <c r="AS63">
        <f t="shared" si="26"/>
        <v>-2.0078495006799271E-3</v>
      </c>
      <c r="AT63">
        <f t="shared" si="26"/>
        <v>-6.4241442891629572E-3</v>
      </c>
      <c r="AU63">
        <f t="shared" si="23"/>
        <v>-2.1210344172344966</v>
      </c>
      <c r="AW63">
        <v>60</v>
      </c>
      <c r="AX63">
        <f>IF(Z63&gt;0, (R63*SUMPRODUCT(K63:$K$98, X63:$X$98)-K63*$AZ$3)/Z63, 0)</f>
        <v>-7318.8372438471024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0.43007572599999999</v>
      </c>
      <c r="Q64" s="4">
        <f t="shared" si="21"/>
        <v>50</v>
      </c>
      <c r="R64">
        <f t="shared" si="0"/>
        <v>250000</v>
      </c>
      <c r="S64">
        <f t="shared" si="1"/>
        <v>-12347.230269912079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-31.499027939874146</v>
      </c>
      <c r="AC64">
        <f t="shared" si="2"/>
        <v>-29.754585551518993</v>
      </c>
      <c r="AE64">
        <f t="shared" si="3"/>
        <v>0</v>
      </c>
      <c r="AF64">
        <f t="shared" si="24"/>
        <v>0</v>
      </c>
      <c r="AG64">
        <f t="shared" si="24"/>
        <v>-0.12049093157363974</v>
      </c>
      <c r="AH64">
        <f t="shared" si="5"/>
        <v>-462.74315366571727</v>
      </c>
      <c r="AI64">
        <f t="shared" si="25"/>
        <v>-462.86364459729089</v>
      </c>
      <c r="AJ64">
        <f t="shared" si="7"/>
        <v>-1.7444423883551536</v>
      </c>
      <c r="AK64">
        <f t="shared" si="22"/>
        <v>-2.2049319557911904</v>
      </c>
      <c r="AL64">
        <f t="shared" si="8"/>
        <v>-466.81301894143724</v>
      </c>
      <c r="AN64">
        <f t="shared" si="26"/>
        <v>0</v>
      </c>
      <c r="AO64">
        <f t="shared" si="26"/>
        <v>0</v>
      </c>
      <c r="AP64">
        <f t="shared" si="26"/>
        <v>-3.0658388346196914E-4</v>
      </c>
      <c r="AQ64">
        <f t="shared" si="26"/>
        <v>-1.1774296309558261</v>
      </c>
      <c r="AR64">
        <f t="shared" si="26"/>
        <v>-1.177736214839288</v>
      </c>
      <c r="AS64">
        <f t="shared" si="26"/>
        <v>-4.4386570417603083E-3</v>
      </c>
      <c r="AT64">
        <f t="shared" si="26"/>
        <v>-5.610352521531573E-3</v>
      </c>
      <c r="AU64">
        <f t="shared" si="23"/>
        <v>-1.1877852244025799</v>
      </c>
      <c r="AW64">
        <v>61</v>
      </c>
      <c r="AX64">
        <f>IF(Z64&gt;0, (R64*SUMPRODUCT(K64:$K$98, X64:$X$98)-K64*$AZ$3)/Z64, 0)</f>
        <v>-12347.230269912079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0.45648519999999998</v>
      </c>
      <c r="Q65" s="4">
        <f t="shared" si="21"/>
        <v>50</v>
      </c>
      <c r="R65">
        <f t="shared" si="0"/>
        <v>250000</v>
      </c>
      <c r="S65">
        <f t="shared" si="1"/>
        <v>-21380.828066808121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-29.754585551518993</v>
      </c>
      <c r="AC65">
        <f t="shared" si="2"/>
        <v>-27.488772717201552</v>
      </c>
      <c r="AE65">
        <f t="shared" si="3"/>
        <v>0</v>
      </c>
      <c r="AF65">
        <f t="shared" si="24"/>
        <v>0</v>
      </c>
      <c r="AG65">
        <f t="shared" si="24"/>
        <v>-6.4283695260324097E-2</v>
      </c>
      <c r="AH65">
        <f t="shared" si="5"/>
        <v>-275.01163498789623</v>
      </c>
      <c r="AI65">
        <f t="shared" si="25"/>
        <v>-275.07591868315654</v>
      </c>
      <c r="AJ65">
        <f t="shared" si="7"/>
        <v>-2.2658128343174404</v>
      </c>
      <c r="AK65">
        <f t="shared" si="22"/>
        <v>-2.0828209886063296</v>
      </c>
      <c r="AL65">
        <f t="shared" si="8"/>
        <v>-279.42455250608032</v>
      </c>
      <c r="AN65">
        <f t="shared" si="26"/>
        <v>0</v>
      </c>
      <c r="AO65">
        <f t="shared" si="26"/>
        <v>0</v>
      </c>
      <c r="AP65">
        <f t="shared" si="26"/>
        <v>-1.4604199934681767E-4</v>
      </c>
      <c r="AQ65">
        <f t="shared" si="26"/>
        <v>-0.62478127392372163</v>
      </c>
      <c r="AR65">
        <f t="shared" si="26"/>
        <v>-0.62492731592306849</v>
      </c>
      <c r="AS65">
        <f t="shared" si="26"/>
        <v>-5.1475546813132969E-3</v>
      </c>
      <c r="AT65">
        <f t="shared" si="26"/>
        <v>-4.731827257686028E-3</v>
      </c>
      <c r="AU65">
        <f t="shared" si="23"/>
        <v>-0.63480669786206778</v>
      </c>
      <c r="AW65">
        <v>62</v>
      </c>
      <c r="AX65">
        <f>IF(Z65&gt;0, (R65*SUMPRODUCT(K65:$K$98, X65:$X$98)-K65*$AZ$3)/Z65, 0)</f>
        <v>-21380.828066808121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0.483034941</v>
      </c>
      <c r="Q66" s="4">
        <f t="shared" si="21"/>
        <v>50</v>
      </c>
      <c r="R66">
        <f t="shared" si="0"/>
        <v>250000</v>
      </c>
      <c r="S66">
        <f t="shared" si="1"/>
        <v>-38415.997853123343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-27.488772717201552</v>
      </c>
      <c r="AC66">
        <f t="shared" si="2"/>
        <v>-25.039230361416998</v>
      </c>
      <c r="AE66">
        <f t="shared" si="3"/>
        <v>0</v>
      </c>
      <c r="AF66">
        <f t="shared" si="24"/>
        <v>0</v>
      </c>
      <c r="AG66">
        <f t="shared" si="24"/>
        <v>-3.2589587360388229E-2</v>
      </c>
      <c r="AH66">
        <f t="shared" si="5"/>
        <v>-155.25635473666316</v>
      </c>
      <c r="AI66">
        <f t="shared" si="25"/>
        <v>-155.28894432402353</v>
      </c>
      <c r="AJ66">
        <f t="shared" si="7"/>
        <v>-2.4495423557845548</v>
      </c>
      <c r="AK66">
        <f t="shared" si="22"/>
        <v>-1.9242140902041089</v>
      </c>
      <c r="AL66">
        <f t="shared" si="8"/>
        <v>-159.66270077001221</v>
      </c>
      <c r="AN66">
        <f t="shared" si="26"/>
        <v>0</v>
      </c>
      <c r="AO66">
        <f t="shared" si="26"/>
        <v>0</v>
      </c>
      <c r="AP66">
        <f t="shared" si="26"/>
        <v>-6.6105527513694081E-5</v>
      </c>
      <c r="AQ66">
        <f t="shared" si="26"/>
        <v>-0.314925841687554</v>
      </c>
      <c r="AR66">
        <f t="shared" si="26"/>
        <v>-0.31499194721506768</v>
      </c>
      <c r="AS66">
        <f t="shared" si="26"/>
        <v>-4.9687124849299071E-3</v>
      </c>
      <c r="AT66">
        <f t="shared" si="26"/>
        <v>-3.903123598209015E-3</v>
      </c>
      <c r="AU66">
        <f t="shared" si="23"/>
        <v>-0.32386378329820664</v>
      </c>
      <c r="AW66">
        <v>63</v>
      </c>
      <c r="AX66">
        <f>IF(Z66&gt;0, (R66*SUMPRODUCT(K66:$K$98, X66:$X$98)-K66*$AZ$3)/Z66, 0)</f>
        <v>-38415.997853123343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0.509773425</v>
      </c>
      <c r="Q67" s="4">
        <f t="shared" si="21"/>
        <v>50</v>
      </c>
      <c r="R67">
        <f t="shared" ref="R67:R79" si="27">$C$6</f>
        <v>250000</v>
      </c>
      <c r="S67">
        <f t="shared" ref="S67:S79" si="28">AX67</f>
        <v>-72232.162542997583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-25.039230361416998</v>
      </c>
      <c r="AC67">
        <f t="shared" ref="AC67:AC79" si="29">S67*Z67</f>
        <v>-22.60922439086502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-1.5650385918742529E-2</v>
      </c>
      <c r="AH67">
        <f t="shared" ref="AH67:AH79" si="32">-X67*R67</f>
        <v>-83.066527840209091</v>
      </c>
      <c r="AI67">
        <f t="shared" ref="AI67:AI79" si="33">SUM(AE67:AH67)</f>
        <v>-83.082178226127837</v>
      </c>
      <c r="AJ67">
        <f t="shared" ref="AJ67:AJ79" si="34">AB67-AC67</f>
        <v>-2.4300059705519779</v>
      </c>
      <c r="AK67">
        <f t="shared" si="22"/>
        <v>-1.75274612529919</v>
      </c>
      <c r="AL67">
        <f t="shared" ref="AL67:AL79" si="35">SUM(AI67:AK67)</f>
        <v>-87.264930321979008</v>
      </c>
      <c r="AN67">
        <f t="shared" ref="AN67:AT79" si="36">AE67*$K67</f>
        <v>0</v>
      </c>
      <c r="AO67">
        <f t="shared" si="36"/>
        <v>0</v>
      </c>
      <c r="AP67">
        <f t="shared" si="36"/>
        <v>-2.8344313452204973E-5</v>
      </c>
      <c r="AQ67">
        <f t="shared" si="36"/>
        <v>-0.15044125523253377</v>
      </c>
      <c r="AR67">
        <f t="shared" si="36"/>
        <v>-0.15046959954598599</v>
      </c>
      <c r="AS67">
        <f t="shared" si="36"/>
        <v>-4.4009682111141772E-3</v>
      </c>
      <c r="AT67">
        <f t="shared" si="36"/>
        <v>-3.1743872538070724E-3</v>
      </c>
      <c r="AU67">
        <f t="shared" si="23"/>
        <v>-0.15804495501090723</v>
      </c>
      <c r="AW67">
        <v>64</v>
      </c>
      <c r="AX67">
        <f>IF(Z67&gt;0, (R67*SUMPRODUCT(K67:$K$98, X67:$X$98)-K67*$AZ$3)/Z67, 0)</f>
        <v>-72232.162542997583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0.53654903799999998</v>
      </c>
      <c r="Q68" s="4">
        <f t="shared" si="21"/>
        <v>50</v>
      </c>
      <c r="R68">
        <f t="shared" si="27"/>
        <v>250000</v>
      </c>
      <c r="S68">
        <f t="shared" si="28"/>
        <v>-143086.81222736329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-22.60922439086502</v>
      </c>
      <c r="AC68">
        <f t="shared" si="29"/>
        <v>-20.308833670883683</v>
      </c>
      <c r="AE68">
        <f t="shared" si="30"/>
        <v>0</v>
      </c>
      <c r="AF68">
        <f t="shared" si="31"/>
        <v>0</v>
      </c>
      <c r="AG68">
        <f t="shared" si="31"/>
        <v>-7.0966825505250552E-3</v>
      </c>
      <c r="AH68">
        <f t="shared" si="32"/>
        <v>-41.985997545150255</v>
      </c>
      <c r="AI68">
        <f t="shared" si="33"/>
        <v>-41.99309422770078</v>
      </c>
      <c r="AJ68">
        <f t="shared" si="34"/>
        <v>-2.3003907199813369</v>
      </c>
      <c r="AK68">
        <f t="shared" si="22"/>
        <v>-1.5826457073605515</v>
      </c>
      <c r="AL68">
        <f t="shared" si="35"/>
        <v>-45.876130655042665</v>
      </c>
      <c r="AN68">
        <f t="shared" si="36"/>
        <v>0</v>
      </c>
      <c r="AO68">
        <f t="shared" si="36"/>
        <v>0</v>
      </c>
      <c r="AP68">
        <f t="shared" si="36"/>
        <v>-1.14756751804749E-5</v>
      </c>
      <c r="AQ68">
        <f t="shared" si="36"/>
        <v>-6.7893366587281415E-2</v>
      </c>
      <c r="AR68">
        <f t="shared" si="36"/>
        <v>-6.7904842262461892E-2</v>
      </c>
      <c r="AS68">
        <f t="shared" si="36"/>
        <v>-3.7198418419788961E-3</v>
      </c>
      <c r="AT68">
        <f t="shared" si="36"/>
        <v>-2.5592138205616784E-3</v>
      </c>
      <c r="AU68">
        <f t="shared" si="23"/>
        <v>-7.4183897925002462E-2</v>
      </c>
      <c r="AW68">
        <v>65</v>
      </c>
      <c r="AX68">
        <f>IF(Z68&gt;0, (R68*SUMPRODUCT(K68:$K$98, X68:$X$98)-K68*$AZ$3)/Z68, 0)</f>
        <v>-143086.81222736329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0.56320604299999999</v>
      </c>
      <c r="Q69" s="4">
        <f t="shared" ref="Q69:Q79" si="48">$C$8</f>
        <v>50</v>
      </c>
      <c r="R69">
        <f t="shared" si="27"/>
        <v>250000</v>
      </c>
      <c r="S69">
        <f t="shared" si="28"/>
        <v>-300256.81341720774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-20.308833670883683</v>
      </c>
      <c r="AC69">
        <f t="shared" si="29"/>
        <v>-18.188484202458589</v>
      </c>
      <c r="AE69">
        <f t="shared" si="30"/>
        <v>0</v>
      </c>
      <c r="AF69">
        <f t="shared" si="31"/>
        <v>0</v>
      </c>
      <c r="AG69">
        <f t="shared" si="31"/>
        <v>-3.0288212273114411E-3</v>
      </c>
      <c r="AH69">
        <f t="shared" si="32"/>
        <v>-19.984472488541819</v>
      </c>
      <c r="AI69">
        <f t="shared" si="33"/>
        <v>-19.987501309769129</v>
      </c>
      <c r="AJ69">
        <f t="shared" si="34"/>
        <v>-2.1203494684250934</v>
      </c>
      <c r="AK69">
        <f t="shared" si="22"/>
        <v>-1.4216183569618579</v>
      </c>
      <c r="AL69">
        <f t="shared" si="35"/>
        <v>-23.529469135156081</v>
      </c>
      <c r="AN69">
        <f t="shared" si="36"/>
        <v>0</v>
      </c>
      <c r="AO69">
        <f t="shared" si="36"/>
        <v>0</v>
      </c>
      <c r="AP69">
        <f t="shared" si="36"/>
        <v>-4.3729900174299751E-6</v>
      </c>
      <c r="AQ69">
        <f t="shared" si="36"/>
        <v>-2.8853435755127582E-2</v>
      </c>
      <c r="AR69">
        <f t="shared" si="36"/>
        <v>-2.885780874514501E-2</v>
      </c>
      <c r="AS69">
        <f t="shared" si="36"/>
        <v>-3.0613451118461994E-3</v>
      </c>
      <c r="AT69">
        <f t="shared" si="36"/>
        <v>-2.0525222246635315E-3</v>
      </c>
      <c r="AU69">
        <f t="shared" si="23"/>
        <v>-3.3971676081654745E-2</v>
      </c>
      <c r="AW69">
        <v>66</v>
      </c>
      <c r="AX69">
        <f>IF(Z69&gt;0, (R69*SUMPRODUCT(K69:$K$98, X69:$X$98)-K69*$AZ$3)/Z69, 0)</f>
        <v>-300256.81341720774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0.59415461300000005</v>
      </c>
      <c r="Q70" s="4">
        <f t="shared" si="48"/>
        <v>50</v>
      </c>
      <c r="R70">
        <f t="shared" si="27"/>
        <v>250000</v>
      </c>
      <c r="S70">
        <f t="shared" si="28"/>
        <v>-678244.23145282804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-18.188484202458589</v>
      </c>
      <c r="AC70">
        <f t="shared" si="29"/>
        <v>-16.263549392666945</v>
      </c>
      <c r="AE70">
        <f t="shared" si="30"/>
        <v>0</v>
      </c>
      <c r="AF70">
        <f t="shared" si="31"/>
        <v>0</v>
      </c>
      <c r="AG70">
        <f t="shared" si="31"/>
        <v>-1.1989449108789122E-3</v>
      </c>
      <c r="AH70">
        <f t="shared" si="32"/>
        <v>-8.9979405207970711</v>
      </c>
      <c r="AI70">
        <f t="shared" si="33"/>
        <v>-8.99913946570795</v>
      </c>
      <c r="AJ70">
        <f t="shared" si="34"/>
        <v>-1.9249348097916439</v>
      </c>
      <c r="AK70">
        <f t="shared" si="22"/>
        <v>-1.2731938941721013</v>
      </c>
      <c r="AL70">
        <f t="shared" si="35"/>
        <v>-12.197268169671695</v>
      </c>
      <c r="AN70">
        <f t="shared" si="36"/>
        <v>0</v>
      </c>
      <c r="AO70">
        <f t="shared" si="36"/>
        <v>0</v>
      </c>
      <c r="AP70">
        <f t="shared" si="36"/>
        <v>-1.5455606480327722E-6</v>
      </c>
      <c r="AQ70">
        <f t="shared" si="36"/>
        <v>-1.1599250854727544E-2</v>
      </c>
      <c r="AR70">
        <f t="shared" si="36"/>
        <v>-1.1600796415375576E-2</v>
      </c>
      <c r="AS70">
        <f t="shared" si="36"/>
        <v>-2.4814346889895475E-3</v>
      </c>
      <c r="AT70">
        <f t="shared" si="36"/>
        <v>-1.6412750596734799E-3</v>
      </c>
      <c r="AU70">
        <f t="shared" si="23"/>
        <v>-1.5723506164038604E-2</v>
      </c>
      <c r="AW70">
        <v>67</v>
      </c>
      <c r="AX70">
        <f>IF(Z70&gt;0, (R70*SUMPRODUCT(K70:$K$98, X70:$X$98)-K70*$AZ$3)/Z70, 0)</f>
        <v>-678244.23145282804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0.62493506799999998</v>
      </c>
      <c r="Q71" s="4">
        <f t="shared" si="48"/>
        <v>50</v>
      </c>
      <c r="R71">
        <f t="shared" si="27"/>
        <v>250000</v>
      </c>
      <c r="S71">
        <f t="shared" si="28"/>
        <v>-1659919.5561763733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-16.263549392666945</v>
      </c>
      <c r="AC71">
        <f t="shared" si="29"/>
        <v>-14.530694852854918</v>
      </c>
      <c r="AE71">
        <f t="shared" si="30"/>
        <v>0</v>
      </c>
      <c r="AF71">
        <f t="shared" si="31"/>
        <v>0</v>
      </c>
      <c r="AG71">
        <f t="shared" si="31"/>
        <v>-4.376927423617561E-4</v>
      </c>
      <c r="AH71">
        <f t="shared" si="32"/>
        <v>-3.7463135970418349</v>
      </c>
      <c r="AI71">
        <f t="shared" si="33"/>
        <v>-3.7467512897841968</v>
      </c>
      <c r="AJ71">
        <f t="shared" si="34"/>
        <v>-1.7328545398120276</v>
      </c>
      <c r="AK71">
        <f t="shared" si="22"/>
        <v>-1.1384484574866862</v>
      </c>
      <c r="AL71">
        <f t="shared" si="35"/>
        <v>-6.6180542870829102</v>
      </c>
      <c r="AN71">
        <f t="shared" si="36"/>
        <v>0</v>
      </c>
      <c r="AO71">
        <f t="shared" si="36"/>
        <v>0</v>
      </c>
      <c r="AP71">
        <f t="shared" si="36"/>
        <v>-5.0377677935353556E-7</v>
      </c>
      <c r="AQ71">
        <f t="shared" si="36"/>
        <v>-4.3119421815914494E-3</v>
      </c>
      <c r="AR71">
        <f t="shared" si="36"/>
        <v>-4.3124459583708027E-3</v>
      </c>
      <c r="AS71">
        <f t="shared" si="36"/>
        <v>-1.9944856166546599E-3</v>
      </c>
      <c r="AT71">
        <f t="shared" si="36"/>
        <v>-1.3103344923609032E-3</v>
      </c>
      <c r="AU71">
        <f t="shared" si="23"/>
        <v>-7.6172660673863649E-3</v>
      </c>
      <c r="AW71">
        <v>68</v>
      </c>
      <c r="AX71">
        <f>IF(Z71&gt;0, (R71*SUMPRODUCT(K71:$K$98, X71:$X$98)-K71*$AZ$3)/Z71, 0)</f>
        <v>-1659919.5561763733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0.65550924799999999</v>
      </c>
      <c r="Q72" s="4">
        <f t="shared" si="48"/>
        <v>50</v>
      </c>
      <c r="R72">
        <f t="shared" si="27"/>
        <v>250000</v>
      </c>
      <c r="S72">
        <f t="shared" si="28"/>
        <v>-4432065.8234813912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-14.530694852854918</v>
      </c>
      <c r="AC72">
        <f t="shared" si="29"/>
        <v>-12.977458767655476</v>
      </c>
      <c r="AE72">
        <f t="shared" si="30"/>
        <v>0</v>
      </c>
      <c r="AF72">
        <f t="shared" si="31"/>
        <v>0</v>
      </c>
      <c r="AG72">
        <f t="shared" si="31"/>
        <v>-1.4640417453752605E-4</v>
      </c>
      <c r="AH72">
        <f t="shared" si="32"/>
        <v>-1.4345582020030625</v>
      </c>
      <c r="AI72">
        <f t="shared" si="33"/>
        <v>-1.4347046061776001</v>
      </c>
      <c r="AJ72">
        <f t="shared" si="34"/>
        <v>-1.5532360851994422</v>
      </c>
      <c r="AK72">
        <f t="shared" ref="AK72:AK79" si="49">G72*SUM(AB72:AB72, AE72:AF72)</f>
        <v>-1.0171486396998444</v>
      </c>
      <c r="AL72">
        <f t="shared" si="35"/>
        <v>-4.0050893310768867</v>
      </c>
      <c r="AN72">
        <f t="shared" si="36"/>
        <v>0</v>
      </c>
      <c r="AO72">
        <f t="shared" si="36"/>
        <v>0</v>
      </c>
      <c r="AP72">
        <f t="shared" si="36"/>
        <v>-1.5045417300544838E-7</v>
      </c>
      <c r="AQ72">
        <f t="shared" si="36"/>
        <v>-1.4742425794370447E-3</v>
      </c>
      <c r="AR72">
        <f t="shared" si="36"/>
        <v>-1.4743930336100503E-3</v>
      </c>
      <c r="AS72">
        <f t="shared" si="36"/>
        <v>-1.5962034649565475E-3</v>
      </c>
      <c r="AT72">
        <f t="shared" si="36"/>
        <v>-1.0452861599956045E-3</v>
      </c>
      <c r="AU72">
        <f t="shared" si="23"/>
        <v>-4.1158826585622026E-3</v>
      </c>
      <c r="AW72">
        <v>69</v>
      </c>
      <c r="AX72">
        <f>IF(Z72&gt;0, (R72*SUMPRODUCT(K72:$K$98, X72:$X$98)-K72*$AZ$3)/Z72, 0)</f>
        <v>-4432065.8234813912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0.68583899100000001</v>
      </c>
      <c r="Q73" s="4">
        <f t="shared" si="48"/>
        <v>50</v>
      </c>
      <c r="R73">
        <f t="shared" si="27"/>
        <v>250000</v>
      </c>
      <c r="S73">
        <f t="shared" si="28"/>
        <v>-13011621.65872368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-12.977458767655476</v>
      </c>
      <c r="AC73">
        <f t="shared" si="29"/>
        <v>-11.588265128644704</v>
      </c>
      <c r="AE73">
        <f t="shared" si="30"/>
        <v>0</v>
      </c>
      <c r="AF73">
        <f t="shared" si="31"/>
        <v>0</v>
      </c>
      <c r="AG73">
        <f t="shared" si="31"/>
        <v>-4.4530441449146032E-5</v>
      </c>
      <c r="AH73">
        <f t="shared" si="32"/>
        <v>-0.50204845671502385</v>
      </c>
      <c r="AI73">
        <f t="shared" si="33"/>
        <v>-0.50209298715647299</v>
      </c>
      <c r="AJ73">
        <f t="shared" si="34"/>
        <v>-1.389193639010772</v>
      </c>
      <c r="AK73">
        <f t="shared" si="49"/>
        <v>-0.90842211373588333</v>
      </c>
      <c r="AL73">
        <f t="shared" si="35"/>
        <v>-2.7997087399031284</v>
      </c>
      <c r="AN73">
        <f t="shared" si="36"/>
        <v>0</v>
      </c>
      <c r="AO73">
        <f t="shared" si="36"/>
        <v>0</v>
      </c>
      <c r="AP73">
        <f t="shared" si="36"/>
        <v>-4.0859190240712268E-8</v>
      </c>
      <c r="AQ73">
        <f t="shared" si="36"/>
        <v>-4.6065775984730428E-4</v>
      </c>
      <c r="AR73">
        <f t="shared" si="36"/>
        <v>-4.6069861903754497E-4</v>
      </c>
      <c r="AS73">
        <f t="shared" si="36"/>
        <v>-1.274663473577961E-3</v>
      </c>
      <c r="AT73">
        <f t="shared" si="36"/>
        <v>-8.3352849772200537E-4</v>
      </c>
      <c r="AU73">
        <f t="shared" si="23"/>
        <v>-2.5688905903375114E-3</v>
      </c>
      <c r="AW73">
        <v>70</v>
      </c>
      <c r="AX73">
        <f>IF(Z73&gt;0, (R73*SUMPRODUCT(K73:$K$98, X73:$X$98)-K73*$AZ$3)/Z73, 0)</f>
        <v>-13011621.65872368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0.71588716699999999</v>
      </c>
      <c r="Q74" s="4">
        <f t="shared" si="48"/>
        <v>50</v>
      </c>
      <c r="R74">
        <f t="shared" si="27"/>
        <v>250000</v>
      </c>
      <c r="S74">
        <f t="shared" si="28"/>
        <v>-42383861.390114546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-11.588265128644704</v>
      </c>
      <c r="AC74">
        <f t="shared" si="29"/>
        <v>-10.347058034984723</v>
      </c>
      <c r="AE74">
        <f t="shared" si="30"/>
        <v>0</v>
      </c>
      <c r="AF74">
        <f t="shared" si="31"/>
        <v>0</v>
      </c>
      <c r="AG74">
        <f t="shared" si="31"/>
        <v>-1.2206365460366044E-5</v>
      </c>
      <c r="AH74">
        <f t="shared" si="32"/>
        <v>-0.15939385787144261</v>
      </c>
      <c r="AI74">
        <f t="shared" si="33"/>
        <v>-0.15940606423690298</v>
      </c>
      <c r="AJ74">
        <f t="shared" si="34"/>
        <v>-1.2412070936599804</v>
      </c>
      <c r="AK74">
        <f t="shared" si="49"/>
        <v>-0.81117855900512936</v>
      </c>
      <c r="AL74">
        <f t="shared" si="35"/>
        <v>-2.2117917169020127</v>
      </c>
      <c r="AN74">
        <f t="shared" si="36"/>
        <v>0</v>
      </c>
      <c r="AO74">
        <f t="shared" si="36"/>
        <v>0</v>
      </c>
      <c r="AP74">
        <f t="shared" si="36"/>
        <v>-1.0000025349078206E-8</v>
      </c>
      <c r="AQ74">
        <f t="shared" si="36"/>
        <v>-1.3058290155061405E-4</v>
      </c>
      <c r="AR74">
        <f t="shared" si="36"/>
        <v>-1.3059290157596312E-4</v>
      </c>
      <c r="AS74">
        <f t="shared" si="36"/>
        <v>-1.0168548893900869E-3</v>
      </c>
      <c r="AT74">
        <f t="shared" si="36"/>
        <v>-6.6455540586745374E-4</v>
      </c>
      <c r="AU74">
        <f t="shared" si="23"/>
        <v>-1.8120031968335037E-3</v>
      </c>
      <c r="AW74">
        <v>71</v>
      </c>
      <c r="AX74">
        <f>IF(Z74&gt;0, (R74*SUMPRODUCT(K74:$K$98, X74:$X$98)-K74*$AZ$3)/Z74, 0)</f>
        <v>-42383861.390114546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0.74578270000000002</v>
      </c>
      <c r="Q75" s="4">
        <f t="shared" si="48"/>
        <v>50</v>
      </c>
      <c r="R75">
        <f t="shared" si="27"/>
        <v>250000</v>
      </c>
      <c r="S75">
        <f t="shared" si="28"/>
        <v>-154957049.54065034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-10.347058034984723</v>
      </c>
      <c r="AC75">
        <f t="shared" si="29"/>
        <v>-9.2385566969757118</v>
      </c>
      <c r="AE75">
        <f t="shared" si="30"/>
        <v>0</v>
      </c>
      <c r="AF75">
        <f t="shared" si="31"/>
        <v>0</v>
      </c>
      <c r="AG75">
        <f t="shared" si="31"/>
        <v>-2.9810056155438524E-6</v>
      </c>
      <c r="AH75">
        <f t="shared" si="32"/>
        <v>-4.5516480951092654E-2</v>
      </c>
      <c r="AI75">
        <f t="shared" si="33"/>
        <v>-4.5519461956708196E-2</v>
      </c>
      <c r="AJ75">
        <f t="shared" si="34"/>
        <v>-1.1085013380090114</v>
      </c>
      <c r="AK75">
        <f t="shared" si="49"/>
        <v>-0.72429406244893069</v>
      </c>
      <c r="AL75">
        <f t="shared" si="35"/>
        <v>-1.8783148624146502</v>
      </c>
      <c r="AN75">
        <f t="shared" si="36"/>
        <v>0</v>
      </c>
      <c r="AO75">
        <f t="shared" si="36"/>
        <v>0</v>
      </c>
      <c r="AP75">
        <f t="shared" si="36"/>
        <v>-2.1805171345387827E-9</v>
      </c>
      <c r="AQ75">
        <f t="shared" si="36"/>
        <v>-3.3293954932607077E-5</v>
      </c>
      <c r="AR75">
        <f t="shared" si="36"/>
        <v>-3.3296135449741614E-5</v>
      </c>
      <c r="AS75">
        <f t="shared" si="36"/>
        <v>-8.1083582955506818E-4</v>
      </c>
      <c r="AT75">
        <f t="shared" si="36"/>
        <v>-5.2979961036620318E-4</v>
      </c>
      <c r="AU75">
        <f t="shared" si="23"/>
        <v>-1.3739315753710129E-3</v>
      </c>
      <c r="AW75">
        <v>72</v>
      </c>
      <c r="AX75">
        <f>IF(Z75&gt;0, (R75*SUMPRODUCT(K75:$K$98, X75:$X$98)-K75*$AZ$3)/Z75, 0)</f>
        <v>-154957049.54065034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0.77567720100000004</v>
      </c>
      <c r="Q76" s="4">
        <f t="shared" si="48"/>
        <v>50</v>
      </c>
      <c r="R76">
        <f t="shared" si="27"/>
        <v>250000</v>
      </c>
      <c r="S76">
        <f t="shared" si="28"/>
        <v>-645544902.19344747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-9.2385566969757118</v>
      </c>
      <c r="AC76">
        <f t="shared" si="29"/>
        <v>-8.2487400615462132</v>
      </c>
      <c r="AE76">
        <f t="shared" si="30"/>
        <v>0</v>
      </c>
      <c r="AF76">
        <f t="shared" si="31"/>
        <v>0</v>
      </c>
      <c r="AG76">
        <f t="shared" si="31"/>
        <v>-6.3889746735807636E-7</v>
      </c>
      <c r="AH76">
        <f t="shared" si="32"/>
        <v>-1.1561490460151688E-2</v>
      </c>
      <c r="AI76">
        <f t="shared" si="33"/>
        <v>-1.1562129357619046E-2</v>
      </c>
      <c r="AJ76">
        <f t="shared" si="34"/>
        <v>-0.9898166354294986</v>
      </c>
      <c r="AK76">
        <f t="shared" si="49"/>
        <v>-0.64669896878829991</v>
      </c>
      <c r="AL76">
        <f t="shared" si="35"/>
        <v>-1.6480777335754175</v>
      </c>
      <c r="AN76">
        <f t="shared" si="36"/>
        <v>0</v>
      </c>
      <c r="AO76">
        <f t="shared" si="36"/>
        <v>0</v>
      </c>
      <c r="AP76">
        <f t="shared" si="36"/>
        <v>-4.1726297816233168E-10</v>
      </c>
      <c r="AQ76">
        <f t="shared" si="36"/>
        <v>-7.5507920877302834E-6</v>
      </c>
      <c r="AR76">
        <f t="shared" si="36"/>
        <v>-7.5512093507084457E-6</v>
      </c>
      <c r="AS76">
        <f t="shared" si="36"/>
        <v>-6.4644776076793213E-4</v>
      </c>
      <c r="AT76">
        <f t="shared" si="36"/>
        <v>-4.2235812705120388E-4</v>
      </c>
      <c r="AU76">
        <f t="shared" si="23"/>
        <v>-1.0763570971698444E-3</v>
      </c>
      <c r="AW76">
        <v>73</v>
      </c>
      <c r="AX76">
        <f>IF(Z76&gt;0, (R76*SUMPRODUCT(K76:$K$98, X76:$X$98)-K76*$AZ$3)/Z76, 0)</f>
        <v>-645544902.19344747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0.80557273399999996</v>
      </c>
      <c r="Q77" s="4">
        <f t="shared" si="48"/>
        <v>50</v>
      </c>
      <c r="R77">
        <f t="shared" si="27"/>
        <v>250000</v>
      </c>
      <c r="S77">
        <f t="shared" si="28"/>
        <v>-3125242281.0549335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-8.2487400615462132</v>
      </c>
      <c r="AC77">
        <f t="shared" si="29"/>
        <v>-7.3649530325307753</v>
      </c>
      <c r="AE77">
        <f t="shared" si="30"/>
        <v>0</v>
      </c>
      <c r="AF77">
        <f t="shared" si="31"/>
        <v>0</v>
      </c>
      <c r="AG77">
        <f t="shared" si="31"/>
        <v>-1.1783011315917429E-7</v>
      </c>
      <c r="AH77">
        <f t="shared" si="32"/>
        <v>-2.5733918976266063E-3</v>
      </c>
      <c r="AI77">
        <f t="shared" si="33"/>
        <v>-2.5735097277397655E-3</v>
      </c>
      <c r="AJ77">
        <f t="shared" si="34"/>
        <v>-0.88378702901543793</v>
      </c>
      <c r="AK77">
        <f t="shared" si="49"/>
        <v>-0.57741180430823502</v>
      </c>
      <c r="AL77">
        <f t="shared" si="35"/>
        <v>-1.4637723430514127</v>
      </c>
      <c r="AN77">
        <f t="shared" si="36"/>
        <v>0</v>
      </c>
      <c r="AO77">
        <f t="shared" si="36"/>
        <v>0</v>
      </c>
      <c r="AP77">
        <f t="shared" si="36"/>
        <v>-6.8709527022764779E-11</v>
      </c>
      <c r="AQ77">
        <f t="shared" si="36"/>
        <v>-1.500605705871481E-6</v>
      </c>
      <c r="AR77">
        <f t="shared" si="36"/>
        <v>-1.5006744153985039E-6</v>
      </c>
      <c r="AS77">
        <f t="shared" si="36"/>
        <v>-5.153571283638981E-4</v>
      </c>
      <c r="AT77">
        <f t="shared" si="36"/>
        <v>-3.3670248553343629E-4</v>
      </c>
      <c r="AU77">
        <f t="shared" si="23"/>
        <v>-8.5356028831273291E-4</v>
      </c>
      <c r="AW77">
        <v>74</v>
      </c>
      <c r="AX77">
        <f>IF(Z77&gt;0, (R77*SUMPRODUCT(K77:$K$98, X77:$X$98)-K77*$AZ$3)/Z77, 0)</f>
        <v>-3125242281.0549335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0.83546826699999999</v>
      </c>
      <c r="Q78" s="4">
        <f t="shared" si="48"/>
        <v>50</v>
      </c>
      <c r="R78">
        <f t="shared" si="27"/>
        <v>250000</v>
      </c>
      <c r="S78">
        <f t="shared" si="28"/>
        <v>-18057103189.059376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-7.3649530325307753</v>
      </c>
      <c r="AC78">
        <f t="shared" si="29"/>
        <v>-6.5758522297369035</v>
      </c>
      <c r="AE78">
        <f t="shared" si="30"/>
        <v>0</v>
      </c>
      <c r="AF78">
        <f t="shared" si="31"/>
        <v>0</v>
      </c>
      <c r="AG78">
        <f t="shared" si="31"/>
        <v>-1.820849158607331E-8</v>
      </c>
      <c r="AH78">
        <f t="shared" si="32"/>
        <v>-4.9221660220754616E-4</v>
      </c>
      <c r="AI78">
        <f t="shared" si="33"/>
        <v>-4.9223481069913221E-4</v>
      </c>
      <c r="AJ78">
        <f t="shared" si="34"/>
        <v>-0.78910080279387174</v>
      </c>
      <c r="AK78">
        <f t="shared" si="49"/>
        <v>-0.51554671227715432</v>
      </c>
      <c r="AL78">
        <f t="shared" si="35"/>
        <v>-1.3051397498817252</v>
      </c>
      <c r="AN78">
        <f t="shared" si="36"/>
        <v>0</v>
      </c>
      <c r="AO78">
        <f t="shared" si="36"/>
        <v>0</v>
      </c>
      <c r="AP78">
        <f t="shared" si="36"/>
        <v>-9.4801806111055121E-12</v>
      </c>
      <c r="AQ78">
        <f t="shared" si="36"/>
        <v>-2.5627066726829889E-7</v>
      </c>
      <c r="AR78">
        <f t="shared" si="36"/>
        <v>-2.5628014744891001E-7</v>
      </c>
      <c r="AS78">
        <f t="shared" si="36"/>
        <v>-4.1084227628036634E-4</v>
      </c>
      <c r="AT78">
        <f t="shared" si="36"/>
        <v>-2.6841739870353873E-4</v>
      </c>
      <c r="AU78">
        <f t="shared" si="23"/>
        <v>-6.79515955131354E-4</v>
      </c>
      <c r="AW78">
        <v>75</v>
      </c>
      <c r="AX78">
        <f>IF(Z78&gt;0, (R78*SUMPRODUCT(K78:$K$98, X78:$X$98)-K78*$AZ$3)/Z78, 0)</f>
        <v>-18057103189.059376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50</v>
      </c>
      <c r="R79">
        <f t="shared" si="27"/>
        <v>250000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-6.5758522297369035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-9.1042457930366559E-5</v>
      </c>
      <c r="AI79">
        <f t="shared" si="33"/>
        <v>-9.1042457930366559E-5</v>
      </c>
      <c r="AJ79">
        <f t="shared" si="34"/>
        <v>-6.5758522297369035</v>
      </c>
      <c r="AK79">
        <f t="shared" si="49"/>
        <v>-0.46030965608158331</v>
      </c>
      <c r="AL79">
        <f t="shared" si="35"/>
        <v>-7.0362529282764177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-4.2322234871006748E-8</v>
      </c>
      <c r="AR79">
        <f t="shared" si="36"/>
        <v>-4.2322234871006748E-8</v>
      </c>
      <c r="AS79">
        <f t="shared" si="36"/>
        <v>-3.056867849029503E-3</v>
      </c>
      <c r="AT79">
        <f t="shared" si="36"/>
        <v>-2.1398074943206524E-4</v>
      </c>
      <c r="AU79">
        <f t="shared" si="23"/>
        <v>-3.2708909206964395E-3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16652.480618728277</v>
      </c>
      <c r="AO81" s="8">
        <f t="shared" si="50"/>
        <v>-1665.2480618728277</v>
      </c>
      <c r="AP81" s="8">
        <f t="shared" si="50"/>
        <v>-890.01900907044001</v>
      </c>
      <c r="AQ81" s="8">
        <f t="shared" si="50"/>
        <v>-12630.176612151003</v>
      </c>
      <c r="AR81" s="8">
        <f t="shared" si="50"/>
        <v>1467.036935634007</v>
      </c>
      <c r="AS81" s="8">
        <f t="shared" si="50"/>
        <v>-1342.7833790103666</v>
      </c>
      <c r="AT81" s="8">
        <f t="shared" si="50"/>
        <v>457.35260126737131</v>
      </c>
      <c r="AU81" s="8">
        <f t="shared" si="50"/>
        <v>581.60615789100984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1" priority="1" operator="lessThan">
      <formula>0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14970-9909-47AF-AD5C-FCE7A097AF25}"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27457.297790317039</v>
      </c>
      <c r="K3">
        <v>1</v>
      </c>
      <c r="L3" s="2">
        <v>0</v>
      </c>
      <c r="O3">
        <f>$C$3</f>
        <v>27457.297790317039</v>
      </c>
      <c r="P3" s="2">
        <f>O3*C5</f>
        <v>2745.7297790317043</v>
      </c>
      <c r="Q3" s="4">
        <f>B8</f>
        <v>400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27457.297790317039</v>
      </c>
      <c r="AF3">
        <f t="shared" ref="AF3:AG34" si="4">-$Z3*P3</f>
        <v>-2745.7297790317043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24311.568011285337</v>
      </c>
      <c r="AJ3">
        <f t="shared" ref="AJ3:AJ66" si="7">AB3-AC3</f>
        <v>0</v>
      </c>
      <c r="AL3">
        <f t="shared" ref="AL3:AL66" si="8">SUM(AI3:AK3)</f>
        <v>24311.568011285337</v>
      </c>
      <c r="AN3">
        <f t="shared" ref="AN3:AU34" si="9">AE3*$K3</f>
        <v>27457.297790317039</v>
      </c>
      <c r="AO3">
        <f t="shared" si="9"/>
        <v>-2745.7297790317043</v>
      </c>
      <c r="AP3">
        <f t="shared" si="9"/>
        <v>-400</v>
      </c>
      <c r="AQ3">
        <f t="shared" si="9"/>
        <v>0</v>
      </c>
      <c r="AR3">
        <f t="shared" si="9"/>
        <v>24311.568011285337</v>
      </c>
      <c r="AS3">
        <f t="shared" si="9"/>
        <v>0</v>
      </c>
      <c r="AT3">
        <f t="shared" si="9"/>
        <v>0</v>
      </c>
      <c r="AU3">
        <f t="shared" si="9"/>
        <v>24311.568011285337</v>
      </c>
      <c r="AW3">
        <v>0</v>
      </c>
      <c r="AX3">
        <f>IF(Z3&gt;0, (R3*SUMPRODUCT(K3:$K$98, X3:$X$98)-K3*$AZ$3)/Z3, 0)</f>
        <v>0</v>
      </c>
      <c r="AZ3">
        <f>C6*ABS(SUMPRODUCT(X4:X69, K4:K69))/1</f>
        <v>21002.77655880059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250000</v>
      </c>
      <c r="S4">
        <f t="shared" si="1"/>
        <v>1428.3197423025049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1408.8064507675736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-915.42774999999995</v>
      </c>
      <c r="AI4">
        <f t="shared" si="6"/>
        <v>-915.42774999999995</v>
      </c>
      <c r="AJ4">
        <f t="shared" si="7"/>
        <v>-1408.8064507675736</v>
      </c>
      <c r="AK4">
        <f>G4*SUM(AB4, AE4:AF4)</f>
        <v>0</v>
      </c>
      <c r="AL4">
        <f t="shared" si="8"/>
        <v>-2324.2342007675734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-854.02346300960903</v>
      </c>
      <c r="AR4">
        <f t="shared" si="9"/>
        <v>-854.02346300960903</v>
      </c>
      <c r="AS4">
        <f t="shared" si="9"/>
        <v>-1314.3077253172623</v>
      </c>
      <c r="AT4">
        <f t="shared" si="9"/>
        <v>0</v>
      </c>
      <c r="AU4">
        <f t="shared" si="9"/>
        <v>-2168.3311883268711</v>
      </c>
      <c r="AW4">
        <v>1</v>
      </c>
      <c r="AX4">
        <f>IF(Z4&gt;0, (R4*SUMPRODUCT(K4:$K$98, X4:$X$98)-K4*$AZ$3)/Z4, 0)</f>
        <v>1428.3197423025049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50</v>
      </c>
      <c r="R5">
        <f t="shared" si="0"/>
        <v>250000</v>
      </c>
      <c r="S5">
        <f t="shared" si="1"/>
        <v>2250.504765088293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1408.8064507675736</v>
      </c>
      <c r="AC5">
        <f t="shared" si="2"/>
        <v>2189.1104669797751</v>
      </c>
      <c r="AE5">
        <f t="shared" si="3"/>
        <v>0</v>
      </c>
      <c r="AF5">
        <f t="shared" si="4"/>
        <v>0</v>
      </c>
      <c r="AG5">
        <f t="shared" si="4"/>
        <v>-48.635988266700934</v>
      </c>
      <c r="AH5">
        <f t="shared" si="5"/>
        <v>-938.78519399530421</v>
      </c>
      <c r="AI5">
        <f t="shared" si="6"/>
        <v>-987.42118226200512</v>
      </c>
      <c r="AJ5">
        <f t="shared" si="7"/>
        <v>-780.30401621220153</v>
      </c>
      <c r="AK5">
        <f>G5*SUM(AB5, AE5:AF5)</f>
        <v>57.76106448147052</v>
      </c>
      <c r="AL5">
        <f t="shared" si="8"/>
        <v>-1709.9641339927359</v>
      </c>
      <c r="AN5">
        <f t="shared" si="9"/>
        <v>0</v>
      </c>
      <c r="AO5">
        <f t="shared" si="9"/>
        <v>0</v>
      </c>
      <c r="AP5">
        <f t="shared" si="9"/>
        <v>-41.589023514274139</v>
      </c>
      <c r="AQ5">
        <f t="shared" si="9"/>
        <v>-802.76274625747374</v>
      </c>
      <c r="AR5">
        <f t="shared" si="9"/>
        <v>-844.35176977174785</v>
      </c>
      <c r="AS5">
        <f t="shared" si="9"/>
        <v>-667.24422048498616</v>
      </c>
      <c r="AT5">
        <f t="shared" si="9"/>
        <v>49.391949347394835</v>
      </c>
      <c r="AU5">
        <f t="shared" si="9"/>
        <v>-1462.204040909339</v>
      </c>
      <c r="AW5">
        <v>2</v>
      </c>
      <c r="AX5">
        <f>IF(Z5&gt;0, (R5*SUMPRODUCT(K5:$K$98, X5:$X$98)-K5*$AZ$3)/Z5, 0)</f>
        <v>2250.504765088293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50</v>
      </c>
      <c r="R6">
        <f t="shared" si="0"/>
        <v>250000</v>
      </c>
      <c r="S6">
        <f t="shared" si="1"/>
        <v>3278.176782953426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2189.1104669797751</v>
      </c>
      <c r="AC6">
        <f t="shared" si="2"/>
        <v>3144.2378652653879</v>
      </c>
      <c r="AE6">
        <f t="shared" si="3"/>
        <v>0</v>
      </c>
      <c r="AF6">
        <f t="shared" si="4"/>
        <v>0</v>
      </c>
      <c r="AG6">
        <f t="shared" si="4"/>
        <v>-47.957112648949824</v>
      </c>
      <c r="AH6">
        <f t="shared" si="5"/>
        <v>-962.57867542052884</v>
      </c>
      <c r="AI6">
        <f t="shared" si="6"/>
        <v>-1010.5357880694787</v>
      </c>
      <c r="AJ6">
        <f t="shared" si="7"/>
        <v>-955.1273982856128</v>
      </c>
      <c r="AK6">
        <f>G6*SUM(AB6, AE6:AF6)</f>
        <v>128.06296231831686</v>
      </c>
      <c r="AL6">
        <f t="shared" si="8"/>
        <v>-1837.6002240367748</v>
      </c>
      <c r="AN6">
        <f t="shared" si="9"/>
        <v>0</v>
      </c>
      <c r="AO6">
        <f t="shared" si="9"/>
        <v>0</v>
      </c>
      <c r="AP6">
        <f t="shared" si="9"/>
        <v>-36.994597682032378</v>
      </c>
      <c r="AQ6">
        <f t="shared" si="9"/>
        <v>-742.54284437755643</v>
      </c>
      <c r="AR6">
        <f t="shared" si="9"/>
        <v>-779.5374420595889</v>
      </c>
      <c r="AS6">
        <f t="shared" si="9"/>
        <v>-736.7948544632892</v>
      </c>
      <c r="AT6">
        <f t="shared" si="9"/>
        <v>98.789053536548778</v>
      </c>
      <c r="AU6">
        <f t="shared" si="9"/>
        <v>-1417.5432429863292</v>
      </c>
      <c r="AW6">
        <v>3</v>
      </c>
      <c r="AX6">
        <f>IF(Z6&gt;0, (R6*SUMPRODUCT(K6:$K$98, X6:$X$98)-K6*$AZ$3)/Z6, 0)</f>
        <v>3278.176782953426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50</v>
      </c>
      <c r="R7">
        <f t="shared" si="0"/>
        <v>250000</v>
      </c>
      <c r="S7">
        <f t="shared" si="1"/>
        <v>4084.7373092460639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3144.2378652653879</v>
      </c>
      <c r="AC7">
        <f t="shared" si="2"/>
        <v>3862.5208521961449</v>
      </c>
      <c r="AE7">
        <f t="shared" si="3"/>
        <v>0</v>
      </c>
      <c r="AF7">
        <f t="shared" si="4"/>
        <v>0</v>
      </c>
      <c r="AG7">
        <f t="shared" si="4"/>
        <v>-47.279917406843794</v>
      </c>
      <c r="AH7">
        <f t="shared" si="5"/>
        <v>-988.12057808268776</v>
      </c>
      <c r="AI7">
        <f t="shared" si="6"/>
        <v>-1035.4004954895315</v>
      </c>
      <c r="AJ7">
        <f t="shared" si="7"/>
        <v>-718.28298693075703</v>
      </c>
      <c r="AK7">
        <f>G7*SUM(AB7, AE7:AF7)</f>
        <v>154.38207918453054</v>
      </c>
      <c r="AL7">
        <f t="shared" si="8"/>
        <v>-1599.301403235758</v>
      </c>
      <c r="AN7">
        <f t="shared" si="9"/>
        <v>0</v>
      </c>
      <c r="AO7">
        <f t="shared" si="9"/>
        <v>0</v>
      </c>
      <c r="AP7">
        <f t="shared" si="9"/>
        <v>-33.183698007787704</v>
      </c>
      <c r="AQ7">
        <f t="shared" si="9"/>
        <v>-693.51844624056434</v>
      </c>
      <c r="AR7">
        <f t="shared" si="9"/>
        <v>-726.70214424835194</v>
      </c>
      <c r="AS7">
        <f t="shared" si="9"/>
        <v>-504.13128934509922</v>
      </c>
      <c r="AT7">
        <f t="shared" si="9"/>
        <v>108.35400259671935</v>
      </c>
      <c r="AU7">
        <f t="shared" si="9"/>
        <v>-1122.4794309967319</v>
      </c>
      <c r="AW7">
        <v>4</v>
      </c>
      <c r="AX7">
        <f>IF(Z7&gt;0, (R7*SUMPRODUCT(K7:$K$98, X7:$X$98)-K7*$AZ$3)/Z7, 0)</f>
        <v>4084.7373092460639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50</v>
      </c>
      <c r="R8">
        <f t="shared" si="0"/>
        <v>250000</v>
      </c>
      <c r="S8">
        <f t="shared" si="1"/>
        <v>4452.5044404572627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3862.5208521961449</v>
      </c>
      <c r="AC8">
        <f t="shared" si="2"/>
        <v>4150.0796675592737</v>
      </c>
      <c r="AE8">
        <f t="shared" si="3"/>
        <v>0</v>
      </c>
      <c r="AF8">
        <f t="shared" si="4"/>
        <v>0</v>
      </c>
      <c r="AG8">
        <f t="shared" si="4"/>
        <v>-46.603880165171368</v>
      </c>
      <c r="AH8">
        <f t="shared" si="5"/>
        <v>-1016.1903380199249</v>
      </c>
      <c r="AI8">
        <f t="shared" si="6"/>
        <v>-1062.7942181850963</v>
      </c>
      <c r="AJ8">
        <f t="shared" si="7"/>
        <v>-287.55881536312882</v>
      </c>
      <c r="AK8">
        <f t="shared" ref="AK8:AK69" si="22">G8*SUM(AB8:AB8, AE8:AF8)</f>
        <v>82.271694151777879</v>
      </c>
      <c r="AL8">
        <f t="shared" si="8"/>
        <v>-1268.0813393964472</v>
      </c>
      <c r="AN8">
        <f t="shared" si="9"/>
        <v>0</v>
      </c>
      <c r="AO8">
        <f t="shared" si="9"/>
        <v>0</v>
      </c>
      <c r="AP8">
        <f t="shared" si="9"/>
        <v>-30.532266547246781</v>
      </c>
      <c r="AQ8">
        <f t="shared" si="9"/>
        <v>-665.75130983081442</v>
      </c>
      <c r="AR8">
        <f t="shared" si="9"/>
        <v>-696.28357637806118</v>
      </c>
      <c r="AS8">
        <f t="shared" si="9"/>
        <v>-188.39251941169965</v>
      </c>
      <c r="AT8">
        <f t="shared" si="9"/>
        <v>53.899831649917076</v>
      </c>
      <c r="AU8">
        <f t="shared" si="9"/>
        <v>-830.77626413984376</v>
      </c>
      <c r="AW8">
        <v>5</v>
      </c>
      <c r="AX8">
        <f>IF(Z8&gt;0, (R8*SUMPRODUCT(K8:$K$98, X8:$X$98)-K8*$AZ$3)/Z8, 0)</f>
        <v>4452.5044404572627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50</v>
      </c>
      <c r="R9">
        <f t="shared" si="0"/>
        <v>250000</v>
      </c>
      <c r="S9">
        <f t="shared" si="1"/>
        <v>4586.3366231524869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4150.0796675592737</v>
      </c>
      <c r="AC9">
        <f t="shared" si="2"/>
        <v>4212.7833070388169</v>
      </c>
      <c r="AE9">
        <f t="shared" si="3"/>
        <v>0</v>
      </c>
      <c r="AF9">
        <f t="shared" si="4"/>
        <v>0</v>
      </c>
      <c r="AG9">
        <f t="shared" si="4"/>
        <v>-45.927541447482078</v>
      </c>
      <c r="AH9">
        <f t="shared" si="5"/>
        <v>-1051.4995801878774</v>
      </c>
      <c r="AI9">
        <f t="shared" si="6"/>
        <v>-1097.4271216353595</v>
      </c>
      <c r="AJ9">
        <f t="shared" si="7"/>
        <v>-62.703639479543199</v>
      </c>
      <c r="AK9">
        <f t="shared" si="22"/>
        <v>24.485470038599715</v>
      </c>
      <c r="AL9">
        <f t="shared" si="8"/>
        <v>-1135.645291076303</v>
      </c>
      <c r="AN9">
        <f t="shared" si="9"/>
        <v>0</v>
      </c>
      <c r="AO9">
        <f t="shared" si="9"/>
        <v>0</v>
      </c>
      <c r="AP9">
        <f t="shared" si="9"/>
        <v>-28.496227947764361</v>
      </c>
      <c r="AQ9">
        <f t="shared" si="9"/>
        <v>-652.41401519991473</v>
      </c>
      <c r="AR9">
        <f t="shared" si="9"/>
        <v>-680.91024314767913</v>
      </c>
      <c r="AS9">
        <f t="shared" si="9"/>
        <v>-38.905135076884456</v>
      </c>
      <c r="AT9">
        <f t="shared" si="9"/>
        <v>15.192268378353292</v>
      </c>
      <c r="AU9">
        <f t="shared" si="9"/>
        <v>-704.62310984621024</v>
      </c>
      <c r="AW9">
        <v>6</v>
      </c>
      <c r="AX9">
        <f>IF(Z9&gt;0, (R9*SUMPRODUCT(K9:$K$98, X9:$X$98)-K9*$AZ$3)/Z9, 0)</f>
        <v>4586.3366231524869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50</v>
      </c>
      <c r="R10">
        <f t="shared" si="0"/>
        <v>250000</v>
      </c>
      <c r="S10">
        <f t="shared" si="1"/>
        <v>4673.0766212274675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4212.7833070388169</v>
      </c>
      <c r="AC10">
        <f t="shared" si="2"/>
        <v>4229.1848115378652</v>
      </c>
      <c r="AE10">
        <f t="shared" si="3"/>
        <v>0</v>
      </c>
      <c r="AF10">
        <f t="shared" si="4"/>
        <v>0</v>
      </c>
      <c r="AG10">
        <f t="shared" si="4"/>
        <v>-45.250540001064586</v>
      </c>
      <c r="AH10">
        <f t="shared" si="5"/>
        <v>-1088.6301597133715</v>
      </c>
      <c r="AI10">
        <f t="shared" si="6"/>
        <v>-1133.8806997144361</v>
      </c>
      <c r="AJ10">
        <f t="shared" si="7"/>
        <v>-16.401504499048315</v>
      </c>
      <c r="AK10">
        <f t="shared" si="22"/>
        <v>17.272411558859151</v>
      </c>
      <c r="AL10">
        <f t="shared" si="8"/>
        <v>-1133.0097926546252</v>
      </c>
      <c r="AN10">
        <f t="shared" si="9"/>
        <v>0</v>
      </c>
      <c r="AO10">
        <f t="shared" si="9"/>
        <v>0</v>
      </c>
      <c r="AP10">
        <f t="shared" si="9"/>
        <v>-26.635210372105089</v>
      </c>
      <c r="AQ10">
        <f t="shared" si="9"/>
        <v>-640.78557561306104</v>
      </c>
      <c r="AR10">
        <f t="shared" si="9"/>
        <v>-667.42078598516605</v>
      </c>
      <c r="AS10">
        <f t="shared" si="9"/>
        <v>-9.6541946845474609</v>
      </c>
      <c r="AT10">
        <f t="shared" si="9"/>
        <v>10.166824870884847</v>
      </c>
      <c r="AU10">
        <f t="shared" si="9"/>
        <v>-666.90815579882872</v>
      </c>
      <c r="AW10">
        <v>7</v>
      </c>
      <c r="AX10">
        <f>IF(Z10&gt;0, (R10*SUMPRODUCT(K10:$K$98, X10:$X$98)-K10*$AZ$3)/Z10, 0)</f>
        <v>4673.0766212274675</v>
      </c>
    </row>
    <row r="11" spans="1:52" x14ac:dyDescent="0.25">
      <c r="A11" t="s">
        <v>33</v>
      </c>
      <c r="C11" s="12">
        <f>AU71</f>
        <v>853.4512860142039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50</v>
      </c>
      <c r="R11">
        <f t="shared" si="0"/>
        <v>250000</v>
      </c>
      <c r="S11">
        <f t="shared" si="1"/>
        <v>4715.766709720936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4229.1848115378652</v>
      </c>
      <c r="AC11">
        <f t="shared" si="2"/>
        <v>4203.9438344909104</v>
      </c>
      <c r="AE11">
        <f t="shared" si="3"/>
        <v>0</v>
      </c>
      <c r="AF11">
        <f t="shared" si="4"/>
        <v>0</v>
      </c>
      <c r="AG11">
        <f t="shared" si="4"/>
        <v>-44.573280372680756</v>
      </c>
      <c r="AH11">
        <f t="shared" si="5"/>
        <v>-1123.7711418659385</v>
      </c>
      <c r="AI11">
        <f t="shared" si="6"/>
        <v>-1168.3444222386192</v>
      </c>
      <c r="AJ11">
        <f t="shared" si="7"/>
        <v>25.240977046954868</v>
      </c>
      <c r="AK11">
        <f t="shared" si="22"/>
        <v>10.150043547690876</v>
      </c>
      <c r="AL11">
        <f t="shared" si="8"/>
        <v>-1132.9534016439734</v>
      </c>
      <c r="AN11">
        <f t="shared" si="9"/>
        <v>0</v>
      </c>
      <c r="AO11">
        <f t="shared" si="9"/>
        <v>0</v>
      </c>
      <c r="AP11">
        <f t="shared" si="9"/>
        <v>-24.930220677988398</v>
      </c>
      <c r="AQ11">
        <f t="shared" si="9"/>
        <v>-628.53490530717033</v>
      </c>
      <c r="AR11">
        <f t="shared" si="9"/>
        <v>-653.46512598515869</v>
      </c>
      <c r="AS11">
        <f t="shared" si="9"/>
        <v>14.117496460823737</v>
      </c>
      <c r="AT11">
        <f t="shared" si="9"/>
        <v>5.677007018990178</v>
      </c>
      <c r="AU11">
        <f t="shared" si="9"/>
        <v>-633.6706225053448</v>
      </c>
      <c r="AW11">
        <v>8</v>
      </c>
      <c r="AX11">
        <f>IF(Z11&gt;0, (R11*SUMPRODUCT(K11:$K$98, X11:$X$98)-K11*$AZ$3)/Z11, 0)</f>
        <v>4715.766709720936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50</v>
      </c>
      <c r="R12">
        <f t="shared" si="0"/>
        <v>250000</v>
      </c>
      <c r="S12">
        <f t="shared" si="1"/>
        <v>4737.7183679477967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4203.9438344909104</v>
      </c>
      <c r="AC12">
        <f t="shared" si="2"/>
        <v>4159.2442376829476</v>
      </c>
      <c r="AE12">
        <f t="shared" si="3"/>
        <v>0</v>
      </c>
      <c r="AF12">
        <f t="shared" si="4"/>
        <v>0</v>
      </c>
      <c r="AG12">
        <f t="shared" si="4"/>
        <v>-43.895013534590674</v>
      </c>
      <c r="AH12">
        <f t="shared" si="5"/>
        <v>-1162.6701718163781</v>
      </c>
      <c r="AI12">
        <f t="shared" si="6"/>
        <v>-1206.5651853509687</v>
      </c>
      <c r="AJ12">
        <f t="shared" si="7"/>
        <v>44.699596807962735</v>
      </c>
      <c r="AK12">
        <f t="shared" si="22"/>
        <v>9.6690708193290931</v>
      </c>
      <c r="AL12">
        <f t="shared" si="8"/>
        <v>-1152.1965177236768</v>
      </c>
      <c r="AN12">
        <f t="shared" si="9"/>
        <v>0</v>
      </c>
      <c r="AO12">
        <f t="shared" si="9"/>
        <v>0</v>
      </c>
      <c r="AP12">
        <f t="shared" si="9"/>
        <v>-23.330666328485279</v>
      </c>
      <c r="AQ12">
        <f t="shared" si="9"/>
        <v>-617.97155632164265</v>
      </c>
      <c r="AR12">
        <f t="shared" si="9"/>
        <v>-641.30222265012787</v>
      </c>
      <c r="AS12">
        <f t="shared" si="9"/>
        <v>23.758310891568314</v>
      </c>
      <c r="AT12">
        <f t="shared" si="9"/>
        <v>5.1392139294931978</v>
      </c>
      <c r="AU12">
        <f t="shared" si="9"/>
        <v>-612.40469782906632</v>
      </c>
      <c r="AW12">
        <v>9</v>
      </c>
      <c r="AX12">
        <f>IF(Z12&gt;0, (R12*SUMPRODUCT(K12:$K$98, X12:$X$98)-K12*$AZ$3)/Z12, 0)</f>
        <v>4737.7183679477967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50</v>
      </c>
      <c r="R13">
        <f t="shared" si="0"/>
        <v>250000</v>
      </c>
      <c r="S13">
        <f t="shared" si="1"/>
        <v>4735.6536280406499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4159.2442376829476</v>
      </c>
      <c r="AC13">
        <f t="shared" si="2"/>
        <v>4093.0657885805413</v>
      </c>
      <c r="AE13">
        <f t="shared" si="3"/>
        <v>0</v>
      </c>
      <c r="AF13">
        <f t="shared" si="4"/>
        <v>0</v>
      </c>
      <c r="AG13">
        <f t="shared" si="4"/>
        <v>-43.215426106596652</v>
      </c>
      <c r="AH13">
        <f t="shared" si="5"/>
        <v>-1203.1864632405745</v>
      </c>
      <c r="AI13">
        <f t="shared" si="6"/>
        <v>-1246.4018893471712</v>
      </c>
      <c r="AJ13">
        <f t="shared" si="7"/>
        <v>66.178449102406375</v>
      </c>
      <c r="AK13">
        <f t="shared" si="22"/>
        <v>8.3184884753658963</v>
      </c>
      <c r="AL13">
        <f t="shared" si="8"/>
        <v>-1171.9049517693988</v>
      </c>
      <c r="AN13">
        <f t="shared" si="9"/>
        <v>0</v>
      </c>
      <c r="AO13">
        <f t="shared" si="9"/>
        <v>0</v>
      </c>
      <c r="AP13">
        <f t="shared" si="9"/>
        <v>-21.834085918264613</v>
      </c>
      <c r="AQ13">
        <f t="shared" si="9"/>
        <v>-607.89581362192223</v>
      </c>
      <c r="AR13">
        <f t="shared" si="9"/>
        <v>-629.72989954018681</v>
      </c>
      <c r="AS13">
        <f t="shared" si="9"/>
        <v>33.435883290269757</v>
      </c>
      <c r="AT13">
        <f t="shared" si="9"/>
        <v>4.2028184943317832</v>
      </c>
      <c r="AU13">
        <f t="shared" si="9"/>
        <v>-592.09119775558531</v>
      </c>
      <c r="AW13">
        <v>10</v>
      </c>
      <c r="AX13">
        <f>IF(Z13&gt;0, (R13*SUMPRODUCT(K13:$K$98, X13:$X$98)-K13*$AZ$3)/Z13, 0)</f>
        <v>4735.6536280406499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5.7777469999999997E-3</v>
      </c>
      <c r="Q14" s="4">
        <f t="shared" si="21"/>
        <v>50</v>
      </c>
      <c r="R14">
        <f t="shared" si="0"/>
        <v>250000</v>
      </c>
      <c r="S14">
        <f t="shared" si="1"/>
        <v>4711.3007328237481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4093.0657885805413</v>
      </c>
      <c r="AC14">
        <f t="shared" si="2"/>
        <v>4007.7701138040497</v>
      </c>
      <c r="AE14">
        <f t="shared" si="3"/>
        <v>0</v>
      </c>
      <c r="AF14">
        <f t="shared" si="4"/>
        <v>0</v>
      </c>
      <c r="AG14">
        <f t="shared" si="4"/>
        <v>-42.533584046989581</v>
      </c>
      <c r="AH14">
        <f t="shared" si="5"/>
        <v>-1248.4389927055524</v>
      </c>
      <c r="AI14">
        <f t="shared" si="6"/>
        <v>-1290.972576752542</v>
      </c>
      <c r="AJ14">
        <f t="shared" si="7"/>
        <v>85.295674776491524</v>
      </c>
      <c r="AK14">
        <f t="shared" si="22"/>
        <v>7.3675184194449743</v>
      </c>
      <c r="AL14">
        <f t="shared" si="8"/>
        <v>-1198.3093835566056</v>
      </c>
      <c r="AN14">
        <f t="shared" si="9"/>
        <v>0</v>
      </c>
      <c r="AO14">
        <f t="shared" si="9"/>
        <v>0</v>
      </c>
      <c r="AP14">
        <f t="shared" si="9"/>
        <v>-20.431254263804881</v>
      </c>
      <c r="AQ14">
        <f t="shared" si="9"/>
        <v>-599.69492494768781</v>
      </c>
      <c r="AR14">
        <f t="shared" si="9"/>
        <v>-620.12617921149263</v>
      </c>
      <c r="AS14">
        <f t="shared" si="9"/>
        <v>40.972273040429343</v>
      </c>
      <c r="AT14">
        <f t="shared" si="9"/>
        <v>3.5390302861533738</v>
      </c>
      <c r="AU14">
        <f t="shared" si="9"/>
        <v>-575.61487588490991</v>
      </c>
      <c r="AW14">
        <v>11</v>
      </c>
      <c r="AX14">
        <f>IF(Z14&gt;0, (R14*SUMPRODUCT(K14:$K$98, X14:$X$98)-K14*$AZ$3)/Z14, 0)</f>
        <v>4711.3007328237481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6.1180619999999996E-3</v>
      </c>
      <c r="Q15" s="4">
        <f t="shared" si="21"/>
        <v>50</v>
      </c>
      <c r="R15">
        <f t="shared" si="0"/>
        <v>250000</v>
      </c>
      <c r="S15">
        <f t="shared" si="1"/>
        <v>4690.6240284210553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4007.7701138040497</v>
      </c>
      <c r="AC15">
        <f t="shared" si="2"/>
        <v>3925.8670417305002</v>
      </c>
      <c r="AE15">
        <f t="shared" si="3"/>
        <v>0</v>
      </c>
      <c r="AF15">
        <f t="shared" si="4"/>
        <v>0</v>
      </c>
      <c r="AG15">
        <f t="shared" si="4"/>
        <v>-41.84802510223799</v>
      </c>
      <c r="AH15">
        <f t="shared" si="5"/>
        <v>-1301.1155214084656</v>
      </c>
      <c r="AI15">
        <f t="shared" si="6"/>
        <v>-1342.9635465107035</v>
      </c>
      <c r="AJ15">
        <f t="shared" si="7"/>
        <v>81.903072073549538</v>
      </c>
      <c r="AK15">
        <f t="shared" si="22"/>
        <v>16.431857466596604</v>
      </c>
      <c r="AL15">
        <f t="shared" si="8"/>
        <v>-1244.6286169705575</v>
      </c>
      <c r="AN15">
        <f t="shared" si="9"/>
        <v>0</v>
      </c>
      <c r="AO15">
        <f t="shared" si="9"/>
        <v>0</v>
      </c>
      <c r="AP15">
        <f t="shared" si="9"/>
        <v>-19.070241951278916</v>
      </c>
      <c r="AQ15">
        <f t="shared" si="9"/>
        <v>-592.92135624571949</v>
      </c>
      <c r="AR15">
        <f t="shared" si="9"/>
        <v>-611.99159819699832</v>
      </c>
      <c r="AS15">
        <f t="shared" si="9"/>
        <v>37.323419616093084</v>
      </c>
      <c r="AT15">
        <f t="shared" si="9"/>
        <v>7.4880355006326953</v>
      </c>
      <c r="AU15">
        <f t="shared" si="9"/>
        <v>-567.18014308027261</v>
      </c>
      <c r="AW15">
        <v>12</v>
      </c>
      <c r="AX15">
        <f>IF(Z15&gt;0, (R15*SUMPRODUCT(K15:$K$98, X15:$X$98)-K15*$AZ$3)/Z15, 0)</f>
        <v>4690.6240284210553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6.4830920000000002E-3</v>
      </c>
      <c r="Q16" s="4">
        <f t="shared" si="21"/>
        <v>50</v>
      </c>
      <c r="R16">
        <f t="shared" si="0"/>
        <v>250000</v>
      </c>
      <c r="S16">
        <f t="shared" si="1"/>
        <v>4676.9865645912205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3925.8670417305002</v>
      </c>
      <c r="AC16">
        <f t="shared" si="2"/>
        <v>3849.9307338464919</v>
      </c>
      <c r="AE16">
        <f t="shared" si="3"/>
        <v>0</v>
      </c>
      <c r="AF16">
        <f t="shared" si="4"/>
        <v>0</v>
      </c>
      <c r="AG16">
        <f t="shared" si="4"/>
        <v>-41.158240254459493</v>
      </c>
      <c r="AH16">
        <f t="shared" si="5"/>
        <v>-1356.5229837805914</v>
      </c>
      <c r="AI16">
        <f t="shared" si="6"/>
        <v>-1397.6812240350509</v>
      </c>
      <c r="AJ16">
        <f t="shared" si="7"/>
        <v>75.936307884008329</v>
      </c>
      <c r="AK16">
        <f t="shared" si="22"/>
        <v>27.873655996286551</v>
      </c>
      <c r="AL16">
        <f t="shared" si="8"/>
        <v>-1293.8712601547561</v>
      </c>
      <c r="AN16">
        <f t="shared" si="9"/>
        <v>0</v>
      </c>
      <c r="AO16">
        <f t="shared" si="9"/>
        <v>0</v>
      </c>
      <c r="AP16">
        <f t="shared" si="9"/>
        <v>-17.74279197685529</v>
      </c>
      <c r="AQ16">
        <f t="shared" si="9"/>
        <v>-584.77974189954</v>
      </c>
      <c r="AR16">
        <f t="shared" si="9"/>
        <v>-602.5225338763953</v>
      </c>
      <c r="AS16">
        <f t="shared" si="9"/>
        <v>32.735172979860671</v>
      </c>
      <c r="AT16">
        <f t="shared" si="9"/>
        <v>12.015977284717664</v>
      </c>
      <c r="AU16">
        <f t="shared" si="9"/>
        <v>-557.77138361181699</v>
      </c>
      <c r="AW16">
        <v>13</v>
      </c>
      <c r="AX16">
        <f>IF(Z16&gt;0, (R16*SUMPRODUCT(K16:$K$98, X16:$X$98)-K16*$AZ$3)/Z16, 0)</f>
        <v>4676.9865645912205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6.8699859999999998E-3</v>
      </c>
      <c r="Q17" s="4">
        <f t="shared" si="21"/>
        <v>50</v>
      </c>
      <c r="R17">
        <f t="shared" si="0"/>
        <v>250000</v>
      </c>
      <c r="S17">
        <f t="shared" si="1"/>
        <v>4705.6194426545126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3849.9307338464919</v>
      </c>
      <c r="AC17">
        <f t="shared" si="2"/>
        <v>3808.15441531336</v>
      </c>
      <c r="AE17">
        <f t="shared" si="3"/>
        <v>0</v>
      </c>
      <c r="AF17">
        <f t="shared" si="4"/>
        <v>0</v>
      </c>
      <c r="AG17">
        <f t="shared" si="4"/>
        <v>-40.46390131758212</v>
      </c>
      <c r="AH17">
        <f t="shared" si="5"/>
        <v>-1413.7826716638658</v>
      </c>
      <c r="AI17">
        <f t="shared" si="6"/>
        <v>-1454.246572981448</v>
      </c>
      <c r="AJ17">
        <f t="shared" si="7"/>
        <v>41.776318533131871</v>
      </c>
      <c r="AK17">
        <f t="shared" si="22"/>
        <v>53.129044127081585</v>
      </c>
      <c r="AL17">
        <f t="shared" si="8"/>
        <v>-1359.3412103212345</v>
      </c>
      <c r="AN17">
        <f t="shared" si="9"/>
        <v>0</v>
      </c>
      <c r="AO17">
        <f t="shared" si="9"/>
        <v>0</v>
      </c>
      <c r="AP17">
        <f t="shared" si="9"/>
        <v>-16.397322170149302</v>
      </c>
      <c r="AQ17">
        <f t="shared" si="9"/>
        <v>-572.91188419772595</v>
      </c>
      <c r="AR17">
        <f t="shared" si="9"/>
        <v>-589.30920636787528</v>
      </c>
      <c r="AS17">
        <f t="shared" si="9"/>
        <v>16.929157391279318</v>
      </c>
      <c r="AT17">
        <f t="shared" si="9"/>
        <v>21.529660383125201</v>
      </c>
      <c r="AU17">
        <f t="shared" si="9"/>
        <v>-550.85038859347071</v>
      </c>
      <c r="AW17">
        <v>14</v>
      </c>
      <c r="AX17">
        <f>IF(Z17&gt;0, (R17*SUMPRODUCT(K17:$K$98, X17:$X$98)-K17*$AZ$3)/Z17, 0)</f>
        <v>4705.6194426545126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7.3063119999999997E-3</v>
      </c>
      <c r="Q18" s="4">
        <f t="shared" si="21"/>
        <v>50</v>
      </c>
      <c r="R18">
        <f t="shared" si="0"/>
        <v>250000</v>
      </c>
      <c r="S18">
        <f t="shared" si="1"/>
        <v>4783.1597878178345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3808.15441531336</v>
      </c>
      <c r="AC18">
        <f t="shared" si="2"/>
        <v>3803.9150038987655</v>
      </c>
      <c r="AE18">
        <f t="shared" si="3"/>
        <v>0</v>
      </c>
      <c r="AF18">
        <f t="shared" si="4"/>
        <v>0</v>
      </c>
      <c r="AG18">
        <f t="shared" si="4"/>
        <v>-39.763620416642837</v>
      </c>
      <c r="AH18">
        <f t="shared" si="5"/>
        <v>-1478.2094388173305</v>
      </c>
      <c r="AI18">
        <f t="shared" si="6"/>
        <v>-1517.9730592339733</v>
      </c>
      <c r="AJ18">
        <f t="shared" si="7"/>
        <v>4.2394114145945423</v>
      </c>
      <c r="AK18">
        <f t="shared" si="22"/>
        <v>82.256135370768575</v>
      </c>
      <c r="AL18">
        <f t="shared" si="8"/>
        <v>-1431.4775124486102</v>
      </c>
      <c r="AN18">
        <f t="shared" si="9"/>
        <v>0</v>
      </c>
      <c r="AO18">
        <f t="shared" si="9"/>
        <v>0</v>
      </c>
      <c r="AP18">
        <f t="shared" si="9"/>
        <v>-15.036902759152838</v>
      </c>
      <c r="AQ18">
        <f t="shared" si="9"/>
        <v>-558.99566881125372</v>
      </c>
      <c r="AR18">
        <f t="shared" si="9"/>
        <v>-574.03257157040662</v>
      </c>
      <c r="AS18">
        <f t="shared" si="9"/>
        <v>1.6031643127399815</v>
      </c>
      <c r="AT18">
        <f t="shared" si="9"/>
        <v>31.105756869066965</v>
      </c>
      <c r="AU18">
        <f t="shared" si="9"/>
        <v>-541.32365038859962</v>
      </c>
      <c r="AW18">
        <v>15</v>
      </c>
      <c r="AX18">
        <f>IF(Z18&gt;0, (R18*SUMPRODUCT(K18:$K$98, X18:$X$98)-K18*$AZ$3)/Z18, 0)</f>
        <v>4783.1597878178345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7.7977719999999997E-3</v>
      </c>
      <c r="Q19" s="4">
        <f t="shared" si="21"/>
        <v>50</v>
      </c>
      <c r="R19">
        <f t="shared" si="0"/>
        <v>250000</v>
      </c>
      <c r="S19">
        <f t="shared" si="1"/>
        <v>4839.7708903450584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3803.9150038987655</v>
      </c>
      <c r="AC19">
        <f t="shared" si="2"/>
        <v>3780.4337618928948</v>
      </c>
      <c r="AE19">
        <f t="shared" si="3"/>
        <v>0</v>
      </c>
      <c r="AF19">
        <f t="shared" si="4"/>
        <v>0</v>
      </c>
      <c r="AG19">
        <f t="shared" si="4"/>
        <v>-39.055916566572876</v>
      </c>
      <c r="AH19">
        <f t="shared" si="5"/>
        <v>-1550.3382295176291</v>
      </c>
      <c r="AI19">
        <f t="shared" si="6"/>
        <v>-1589.394146084202</v>
      </c>
      <c r="AJ19">
        <f t="shared" si="7"/>
        <v>23.481242005870627</v>
      </c>
      <c r="AK19">
        <f t="shared" si="22"/>
        <v>84.827304586942475</v>
      </c>
      <c r="AL19">
        <f t="shared" si="8"/>
        <v>-1481.0855994913888</v>
      </c>
      <c r="AN19">
        <f t="shared" si="9"/>
        <v>0</v>
      </c>
      <c r="AO19">
        <f t="shared" si="9"/>
        <v>0</v>
      </c>
      <c r="AP19">
        <f t="shared" si="9"/>
        <v>-13.773458353314616</v>
      </c>
      <c r="AQ19">
        <f t="shared" si="9"/>
        <v>-546.74223305998669</v>
      </c>
      <c r="AR19">
        <f t="shared" si="9"/>
        <v>-560.51569141330128</v>
      </c>
      <c r="AS19">
        <f t="shared" si="9"/>
        <v>8.2808940945138971</v>
      </c>
      <c r="AT19">
        <f t="shared" si="9"/>
        <v>29.915194666105084</v>
      </c>
      <c r="AU19">
        <f t="shared" si="9"/>
        <v>-522.31960265268231</v>
      </c>
      <c r="AW19">
        <v>16</v>
      </c>
      <c r="AX19">
        <f>IF(Z19&gt;0, (R19*SUMPRODUCT(K19:$K$98, X19:$X$98)-K19*$AZ$3)/Z19, 0)</f>
        <v>4839.7708903450584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8.3605269999999995E-3</v>
      </c>
      <c r="Q20" s="4">
        <f t="shared" si="21"/>
        <v>50</v>
      </c>
      <c r="R20">
        <f t="shared" si="0"/>
        <v>250000</v>
      </c>
      <c r="S20">
        <f t="shared" si="1"/>
        <v>4714.7613981260383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3780.4337618928948</v>
      </c>
      <c r="AC20">
        <f t="shared" si="2"/>
        <v>3615.1686539347879</v>
      </c>
      <c r="AE20">
        <f t="shared" si="3"/>
        <v>0</v>
      </c>
      <c r="AF20">
        <f t="shared" si="4"/>
        <v>0</v>
      </c>
      <c r="AG20">
        <f t="shared" si="4"/>
        <v>-38.338829355942572</v>
      </c>
      <c r="AH20">
        <f t="shared" si="5"/>
        <v>-1632.6402248228992</v>
      </c>
      <c r="AI20">
        <f t="shared" si="6"/>
        <v>-1670.9790541788418</v>
      </c>
      <c r="AJ20">
        <f t="shared" si="7"/>
        <v>165.26510795810691</v>
      </c>
      <c r="AK20">
        <f t="shared" si="22"/>
        <v>16.255865176139448</v>
      </c>
      <c r="AL20">
        <f t="shared" si="8"/>
        <v>-1489.4580810445955</v>
      </c>
      <c r="AN20">
        <f t="shared" si="9"/>
        <v>0</v>
      </c>
      <c r="AO20">
        <f t="shared" si="9"/>
        <v>0</v>
      </c>
      <c r="AP20">
        <f t="shared" si="9"/>
        <v>-12.824215497804429</v>
      </c>
      <c r="AQ20">
        <f t="shared" si="9"/>
        <v>-546.11292064053112</v>
      </c>
      <c r="AR20">
        <f t="shared" si="9"/>
        <v>-558.93713613833563</v>
      </c>
      <c r="AS20">
        <f t="shared" si="9"/>
        <v>55.28064873984389</v>
      </c>
      <c r="AT20">
        <f t="shared" si="9"/>
        <v>5.4375347819469582</v>
      </c>
      <c r="AU20">
        <f t="shared" si="9"/>
        <v>-498.21895261654475</v>
      </c>
      <c r="AW20">
        <v>17</v>
      </c>
      <c r="AX20">
        <f>IF(Z20&gt;0, (R20*SUMPRODUCT(K20:$K$98, X20:$X$98)-K20*$AZ$3)/Z20, 0)</f>
        <v>4714.7613981260383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9.009787E-3</v>
      </c>
      <c r="Q21" s="4">
        <f t="shared" si="21"/>
        <v>50</v>
      </c>
      <c r="R21">
        <f t="shared" si="0"/>
        <v>250000</v>
      </c>
      <c r="S21">
        <f t="shared" si="1"/>
        <v>4538.3877829082357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3615.1686539347879</v>
      </c>
      <c r="AC21">
        <f t="shared" si="2"/>
        <v>3413.7767767214932</v>
      </c>
      <c r="AE21">
        <f t="shared" si="3"/>
        <v>0</v>
      </c>
      <c r="AF21">
        <f t="shared" si="4"/>
        <v>0</v>
      </c>
      <c r="AG21">
        <f t="shared" si="4"/>
        <v>-37.610016376056755</v>
      </c>
      <c r="AH21">
        <f t="shared" si="5"/>
        <v>-1727.1234316319487</v>
      </c>
      <c r="AI21">
        <f t="shared" si="6"/>
        <v>-1764.7334480080056</v>
      </c>
      <c r="AJ21">
        <f t="shared" si="7"/>
        <v>201.39187721329472</v>
      </c>
      <c r="AK21">
        <f t="shared" si="22"/>
        <v>5.7842698462956612</v>
      </c>
      <c r="AL21">
        <f t="shared" si="8"/>
        <v>-1557.5573009484151</v>
      </c>
      <c r="AN21">
        <f t="shared" si="9"/>
        <v>0</v>
      </c>
      <c r="AO21">
        <f t="shared" si="9"/>
        <v>0</v>
      </c>
      <c r="AP21">
        <f t="shared" si="9"/>
        <v>-11.963132267733995</v>
      </c>
      <c r="AQ21">
        <f t="shared" si="9"/>
        <v>-549.36977024209239</v>
      </c>
      <c r="AR21">
        <f t="shared" si="9"/>
        <v>-561.33290250982645</v>
      </c>
      <c r="AS21">
        <f t="shared" si="9"/>
        <v>64.059468644200862</v>
      </c>
      <c r="AT21">
        <f t="shared" si="9"/>
        <v>1.8398818163650978</v>
      </c>
      <c r="AU21">
        <f t="shared" si="9"/>
        <v>-495.43355204926047</v>
      </c>
      <c r="AW21">
        <v>18</v>
      </c>
      <c r="AX21">
        <f>IF(Z21&gt;0, (R21*SUMPRODUCT(K21:$K$98, X21:$X$98)-K21*$AZ$3)/Z21, 0)</f>
        <v>4538.3877829082357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9.7579090000000004E-3</v>
      </c>
      <c r="Q22" s="4">
        <f t="shared" si="21"/>
        <v>50</v>
      </c>
      <c r="R22">
        <f t="shared" si="0"/>
        <v>250000</v>
      </c>
      <c r="S22">
        <f t="shared" si="1"/>
        <v>4485.4409177184634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3413.7767767214932</v>
      </c>
      <c r="AC22">
        <f t="shared" si="2"/>
        <v>3307.2879277971269</v>
      </c>
      <c r="AE22">
        <f t="shared" si="3"/>
        <v>0</v>
      </c>
      <c r="AF22">
        <f t="shared" si="4"/>
        <v>0</v>
      </c>
      <c r="AG22">
        <f t="shared" si="4"/>
        <v>-36.866921095010113</v>
      </c>
      <c r="AH22">
        <f t="shared" si="5"/>
        <v>-1834.9755864303581</v>
      </c>
      <c r="AI22">
        <f t="shared" si="6"/>
        <v>-1871.8425075253683</v>
      </c>
      <c r="AJ22">
        <f t="shared" si="7"/>
        <v>106.48884892436627</v>
      </c>
      <c r="AK22">
        <f t="shared" si="22"/>
        <v>71.689312311151369</v>
      </c>
      <c r="AL22">
        <f t="shared" si="8"/>
        <v>-1693.6643462898508</v>
      </c>
      <c r="AN22">
        <f t="shared" si="9"/>
        <v>0</v>
      </c>
      <c r="AO22">
        <f t="shared" si="9"/>
        <v>0</v>
      </c>
      <c r="AP22">
        <f t="shared" si="9"/>
        <v>-10.949361147556621</v>
      </c>
      <c r="AQ22">
        <f t="shared" si="9"/>
        <v>-544.9820542647617</v>
      </c>
      <c r="AR22">
        <f t="shared" si="9"/>
        <v>-555.9314154123183</v>
      </c>
      <c r="AS22">
        <f t="shared" si="9"/>
        <v>31.626857639009543</v>
      </c>
      <c r="AT22">
        <f t="shared" si="9"/>
        <v>21.291503266352652</v>
      </c>
      <c r="AU22">
        <f t="shared" si="9"/>
        <v>-503.01305450695617</v>
      </c>
      <c r="AW22">
        <v>19</v>
      </c>
      <c r="AX22">
        <f>IF(Z22&gt;0, (R22*SUMPRODUCT(K22:$K$98, X22:$X$98)-K22*$AZ$3)/Z22, 0)</f>
        <v>4485.4409177184634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1.0650522000000001E-2</v>
      </c>
      <c r="Q23" s="4">
        <f t="shared" si="21"/>
        <v>50</v>
      </c>
      <c r="R23">
        <f t="shared" si="0"/>
        <v>250000</v>
      </c>
      <c r="S23">
        <f t="shared" si="1"/>
        <v>4750.8381669243836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3307.2879277971269</v>
      </c>
      <c r="AC23">
        <f t="shared" si="2"/>
        <v>3430.6372437301325</v>
      </c>
      <c r="AE23">
        <f t="shared" si="3"/>
        <v>0</v>
      </c>
      <c r="AF23">
        <f t="shared" si="4"/>
        <v>0</v>
      </c>
      <c r="AG23">
        <f t="shared" si="4"/>
        <v>-36.105599929865342</v>
      </c>
      <c r="AH23">
        <f t="shared" si="5"/>
        <v>-1963.2597709733466</v>
      </c>
      <c r="AI23">
        <f t="shared" si="6"/>
        <v>-1999.3653709032119</v>
      </c>
      <c r="AJ23">
        <f t="shared" si="7"/>
        <v>-123.34931593300553</v>
      </c>
      <c r="AK23">
        <f t="shared" si="22"/>
        <v>231.51015494579892</v>
      </c>
      <c r="AL23">
        <f t="shared" si="8"/>
        <v>-1891.2045318904186</v>
      </c>
      <c r="AN23">
        <f t="shared" si="9"/>
        <v>0</v>
      </c>
      <c r="AO23">
        <f t="shared" si="9"/>
        <v>0</v>
      </c>
      <c r="AP23">
        <f t="shared" si="9"/>
        <v>-9.5743313609759433</v>
      </c>
      <c r="AQ23">
        <f t="shared" si="9"/>
        <v>-520.60898119641536</v>
      </c>
      <c r="AR23">
        <f t="shared" si="9"/>
        <v>-530.18331255739133</v>
      </c>
      <c r="AS23">
        <f t="shared" si="9"/>
        <v>-32.709253583553711</v>
      </c>
      <c r="AT23">
        <f t="shared" si="9"/>
        <v>61.39089064265908</v>
      </c>
      <c r="AU23">
        <f t="shared" si="9"/>
        <v>-501.50167549828598</v>
      </c>
      <c r="AW23">
        <v>20</v>
      </c>
      <c r="AX23">
        <f>IF(Z23&gt;0, (R23*SUMPRODUCT(K23:$K$98, X23:$X$98)-K23*$AZ$3)/Z23, 0)</f>
        <v>4750.8381669243836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1.1678121E-2</v>
      </c>
      <c r="Q24" s="4">
        <f t="shared" si="21"/>
        <v>50</v>
      </c>
      <c r="R24">
        <f t="shared" si="0"/>
        <v>250000</v>
      </c>
      <c r="S24">
        <f t="shared" si="1"/>
        <v>4963.8518672702758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3430.6372437301325</v>
      </c>
      <c r="AC24">
        <f t="shared" si="2"/>
        <v>3506.7527002102975</v>
      </c>
      <c r="AE24">
        <f t="shared" si="3"/>
        <v>0</v>
      </c>
      <c r="AF24">
        <f t="shared" si="4"/>
        <v>0</v>
      </c>
      <c r="AG24">
        <f t="shared" si="4"/>
        <v>-35.322898365808129</v>
      </c>
      <c r="AH24">
        <f t="shared" si="5"/>
        <v>-2108.2278237927953</v>
      </c>
      <c r="AI24">
        <f t="shared" si="6"/>
        <v>-2143.5507221586035</v>
      </c>
      <c r="AJ24">
        <f t="shared" si="7"/>
        <v>-76.115456480164994</v>
      </c>
      <c r="AK24">
        <f t="shared" si="22"/>
        <v>240.1446070611093</v>
      </c>
      <c r="AL24">
        <f t="shared" si="8"/>
        <v>-1979.5215715776592</v>
      </c>
      <c r="AN24">
        <f t="shared" si="9"/>
        <v>0</v>
      </c>
      <c r="AO24">
        <f t="shared" si="9"/>
        <v>0</v>
      </c>
      <c r="AP24">
        <f t="shared" si="9"/>
        <v>-8.3631945064630457</v>
      </c>
      <c r="AQ24">
        <f t="shared" si="9"/>
        <v>-499.15267914094539</v>
      </c>
      <c r="AR24">
        <f t="shared" si="9"/>
        <v>-507.51587364740845</v>
      </c>
      <c r="AS24">
        <f t="shared" si="9"/>
        <v>-18.02140812170806</v>
      </c>
      <c r="AT24">
        <f t="shared" si="9"/>
        <v>56.857623565631997</v>
      </c>
      <c r="AU24">
        <f t="shared" si="9"/>
        <v>-468.67965820348451</v>
      </c>
      <c r="AW24">
        <v>21</v>
      </c>
      <c r="AX24">
        <f>IF(Z24&gt;0, (R24*SUMPRODUCT(K24:$K$98, X24:$X$98)-K24*$AZ$3)/Z24, 0)</f>
        <v>4963.8518672702758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1.2859717E-2</v>
      </c>
      <c r="Q25" s="4">
        <f t="shared" si="21"/>
        <v>50</v>
      </c>
      <c r="R25">
        <f t="shared" si="0"/>
        <v>250000</v>
      </c>
      <c r="S25">
        <f t="shared" si="1"/>
        <v>5128.7062264285996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3506.7527002102975</v>
      </c>
      <c r="AC25">
        <f t="shared" si="2"/>
        <v>3540.3896975662988</v>
      </c>
      <c r="AE25">
        <f t="shared" si="3"/>
        <v>0</v>
      </c>
      <c r="AF25">
        <f t="shared" si="4"/>
        <v>0</v>
      </c>
      <c r="AG25">
        <f t="shared" si="4"/>
        <v>-34.515426905545993</v>
      </c>
      <c r="AH25">
        <f t="shared" si="5"/>
        <v>-2271.212383020275</v>
      </c>
      <c r="AI25">
        <f t="shared" si="6"/>
        <v>-2305.727809925821</v>
      </c>
      <c r="AJ25">
        <f t="shared" si="7"/>
        <v>-33.636997356001302</v>
      </c>
      <c r="AK25">
        <f t="shared" si="22"/>
        <v>245.47268901472086</v>
      </c>
      <c r="AL25">
        <f t="shared" si="8"/>
        <v>-2093.8921182671015</v>
      </c>
      <c r="AN25">
        <f t="shared" si="9"/>
        <v>0</v>
      </c>
      <c r="AO25">
        <f t="shared" si="9"/>
        <v>0</v>
      </c>
      <c r="AP25">
        <f t="shared" si="9"/>
        <v>-7.2964412918119166</v>
      </c>
      <c r="AQ25">
        <f t="shared" si="9"/>
        <v>-480.12640432620282</v>
      </c>
      <c r="AR25">
        <f t="shared" si="9"/>
        <v>-487.42284561801478</v>
      </c>
      <c r="AS25">
        <f t="shared" si="9"/>
        <v>-7.1107443379603685</v>
      </c>
      <c r="AT25">
        <f t="shared" si="9"/>
        <v>51.892073334063895</v>
      </c>
      <c r="AU25">
        <f t="shared" si="9"/>
        <v>-442.64151662191125</v>
      </c>
      <c r="AW25">
        <v>22</v>
      </c>
      <c r="AX25">
        <f>IF(Z25&gt;0, (R25*SUMPRODUCT(K25:$K$98, X25:$X$98)-K25*$AZ$3)/Z25, 0)</f>
        <v>5128.7062264285996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1.4223828000000001E-2</v>
      </c>
      <c r="Q26" s="4">
        <f t="shared" si="21"/>
        <v>50</v>
      </c>
      <c r="R26">
        <f t="shared" si="0"/>
        <v>250000</v>
      </c>
      <c r="S26">
        <f t="shared" si="1"/>
        <v>5249.4634569111613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3540.3896975662988</v>
      </c>
      <c r="AC26">
        <f t="shared" si="2"/>
        <v>3535.9683615409381</v>
      </c>
      <c r="AE26">
        <f t="shared" si="3"/>
        <v>0</v>
      </c>
      <c r="AF26">
        <f t="shared" si="4"/>
        <v>0</v>
      </c>
      <c r="AG26">
        <f t="shared" si="4"/>
        <v>-33.679331140839473</v>
      </c>
      <c r="AH26">
        <f t="shared" si="5"/>
        <v>-2454.7074782552927</v>
      </c>
      <c r="AI26">
        <f t="shared" si="6"/>
        <v>-2488.3868093961323</v>
      </c>
      <c r="AJ26">
        <f t="shared" si="7"/>
        <v>4.4213360253606879</v>
      </c>
      <c r="AK26">
        <f t="shared" si="22"/>
        <v>247.82727882964093</v>
      </c>
      <c r="AL26">
        <f t="shared" si="8"/>
        <v>-2236.1381945411308</v>
      </c>
      <c r="AN26">
        <f t="shared" si="9"/>
        <v>0</v>
      </c>
      <c r="AO26">
        <f t="shared" si="9"/>
        <v>0</v>
      </c>
      <c r="AP26">
        <f t="shared" si="9"/>
        <v>-6.3568692437026479</v>
      </c>
      <c r="AQ26">
        <f t="shared" si="9"/>
        <v>-463.31841940549339</v>
      </c>
      <c r="AR26">
        <f t="shared" si="9"/>
        <v>-469.67528864919609</v>
      </c>
      <c r="AS26">
        <f t="shared" si="9"/>
        <v>0.83451345509676045</v>
      </c>
      <c r="AT26">
        <f t="shared" si="9"/>
        <v>46.776629855108133</v>
      </c>
      <c r="AU26">
        <f t="shared" si="9"/>
        <v>-422.06414533899118</v>
      </c>
      <c r="AW26">
        <v>23</v>
      </c>
      <c r="AX26">
        <f>IF(Z26&gt;0, (R26*SUMPRODUCT(K26:$K$98, X26:$X$98)-K26*$AZ$3)/Z26, 0)</f>
        <v>5249.4634569111613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1.5749540999999999E-2</v>
      </c>
      <c r="Q27" s="4">
        <f t="shared" si="21"/>
        <v>50</v>
      </c>
      <c r="R27">
        <f t="shared" si="0"/>
        <v>250000</v>
      </c>
      <c r="S27">
        <f t="shared" si="1"/>
        <v>5329.4153723748113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3535.9683615409381</v>
      </c>
      <c r="AC27">
        <f t="shared" si="2"/>
        <v>3497.3866102611987</v>
      </c>
      <c r="AE27">
        <f t="shared" si="3"/>
        <v>0</v>
      </c>
      <c r="AF27">
        <f t="shared" si="4"/>
        <v>0</v>
      </c>
      <c r="AG27">
        <f t="shared" si="4"/>
        <v>-32.812103822775853</v>
      </c>
      <c r="AH27">
        <f t="shared" si="5"/>
        <v>-2652.1700332761402</v>
      </c>
      <c r="AI27">
        <f t="shared" si="6"/>
        <v>-2684.9821370989162</v>
      </c>
      <c r="AJ27">
        <f t="shared" si="7"/>
        <v>38.581751279739365</v>
      </c>
      <c r="AK27">
        <f t="shared" si="22"/>
        <v>247.51778530786569</v>
      </c>
      <c r="AL27">
        <f t="shared" si="8"/>
        <v>-2398.882600511311</v>
      </c>
      <c r="AN27">
        <f t="shared" si="9"/>
        <v>0</v>
      </c>
      <c r="AO27">
        <f t="shared" si="9"/>
        <v>0</v>
      </c>
      <c r="AP27">
        <f t="shared" si="9"/>
        <v>-5.5296274807859715</v>
      </c>
      <c r="AQ27">
        <f t="shared" si="9"/>
        <v>-446.95434279166892</v>
      </c>
      <c r="AR27">
        <f t="shared" si="9"/>
        <v>-452.48397027245488</v>
      </c>
      <c r="AS27">
        <f t="shared" si="9"/>
        <v>6.5019516360669511</v>
      </c>
      <c r="AT27">
        <f t="shared" si="9"/>
        <v>41.712690993974427</v>
      </c>
      <c r="AU27">
        <f t="shared" si="9"/>
        <v>-404.26932764241354</v>
      </c>
      <c r="AW27">
        <v>24</v>
      </c>
      <c r="AX27">
        <f>IF(Z27&gt;0, (R27*SUMPRODUCT(K27:$K$98, X27:$X$98)-K27*$AZ$3)/Z27, 0)</f>
        <v>5329.4153723748113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1.7447312E-2</v>
      </c>
      <c r="Q28" s="4">
        <f t="shared" si="21"/>
        <v>50</v>
      </c>
      <c r="R28">
        <f t="shared" si="0"/>
        <v>250000</v>
      </c>
      <c r="S28">
        <f t="shared" si="1"/>
        <v>5373.707691533089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3497.3866102611987</v>
      </c>
      <c r="AC28">
        <f t="shared" si="2"/>
        <v>3429.661435438953</v>
      </c>
      <c r="AE28">
        <f t="shared" si="3"/>
        <v>0</v>
      </c>
      <c r="AF28">
        <f t="shared" si="4"/>
        <v>0</v>
      </c>
      <c r="AG28">
        <f t="shared" si="4"/>
        <v>-31.91149977177573</v>
      </c>
      <c r="AH28">
        <f t="shared" si="5"/>
        <v>-2862.4150638618148</v>
      </c>
      <c r="AI28">
        <f t="shared" si="6"/>
        <v>-2894.3265636335905</v>
      </c>
      <c r="AJ28">
        <f t="shared" si="7"/>
        <v>67.725174822245663</v>
      </c>
      <c r="AK28">
        <f t="shared" si="22"/>
        <v>244.81706271828392</v>
      </c>
      <c r="AL28">
        <f t="shared" si="8"/>
        <v>-2581.7843260930608</v>
      </c>
      <c r="AN28">
        <f t="shared" si="9"/>
        <v>0</v>
      </c>
      <c r="AO28">
        <f t="shared" si="9"/>
        <v>0</v>
      </c>
      <c r="AP28">
        <f t="shared" si="9"/>
        <v>-4.8016554197116648</v>
      </c>
      <c r="AQ28">
        <f t="shared" si="9"/>
        <v>-430.70149955824485</v>
      </c>
      <c r="AR28">
        <f t="shared" si="9"/>
        <v>-435.50315497795646</v>
      </c>
      <c r="AS28">
        <f t="shared" si="9"/>
        <v>10.190462844487625</v>
      </c>
      <c r="AT28">
        <f t="shared" si="9"/>
        <v>36.837102124508696</v>
      </c>
      <c r="AU28">
        <f t="shared" si="9"/>
        <v>-388.47559000896013</v>
      </c>
      <c r="AW28">
        <v>25</v>
      </c>
      <c r="AX28">
        <f>IF(Z28&gt;0, (R28*SUMPRODUCT(K28:$K$98, X28:$X$98)-K28*$AZ$3)/Z28, 0)</f>
        <v>5373.707691533089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1.9300032000000002E-2</v>
      </c>
      <c r="Q29" s="4">
        <f t="shared" si="21"/>
        <v>50</v>
      </c>
      <c r="R29">
        <f t="shared" si="0"/>
        <v>250000</v>
      </c>
      <c r="S29">
        <f t="shared" si="1"/>
        <v>5387.2424095746228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3429.661435438953</v>
      </c>
      <c r="AC29">
        <f t="shared" si="2"/>
        <v>3337.5574072819782</v>
      </c>
      <c r="AE29">
        <f t="shared" si="3"/>
        <v>0</v>
      </c>
      <c r="AF29">
        <f t="shared" si="4"/>
        <v>0</v>
      </c>
      <c r="AG29">
        <f t="shared" si="4"/>
        <v>-30.97649180729471</v>
      </c>
      <c r="AH29">
        <f t="shared" si="5"/>
        <v>-3079.4648338163215</v>
      </c>
      <c r="AI29">
        <f t="shared" si="6"/>
        <v>-3110.4413256236162</v>
      </c>
      <c r="AJ29">
        <f t="shared" si="7"/>
        <v>92.104028156974891</v>
      </c>
      <c r="AK29">
        <f t="shared" si="22"/>
        <v>240.07630048072673</v>
      </c>
      <c r="AL29">
        <f t="shared" si="8"/>
        <v>-2778.2609969859145</v>
      </c>
      <c r="AN29">
        <f t="shared" si="9"/>
        <v>0</v>
      </c>
      <c r="AO29">
        <f t="shared" si="9"/>
        <v>0</v>
      </c>
      <c r="AP29">
        <f t="shared" si="9"/>
        <v>-4.161577466304589</v>
      </c>
      <c r="AQ29">
        <f t="shared" si="9"/>
        <v>-413.71474666700249</v>
      </c>
      <c r="AR29">
        <f t="shared" si="9"/>
        <v>-417.87632413330709</v>
      </c>
      <c r="AS29">
        <f t="shared" si="9"/>
        <v>12.373836602235459</v>
      </c>
      <c r="AT29">
        <f t="shared" si="9"/>
        <v>32.253365826245144</v>
      </c>
      <c r="AU29">
        <f t="shared" si="9"/>
        <v>-373.24912170482651</v>
      </c>
      <c r="AW29">
        <v>26</v>
      </c>
      <c r="AX29">
        <f>IF(Z29&gt;0, (R29*SUMPRODUCT(K29:$K$98, X29:$X$98)-K29*$AZ$3)/Z29, 0)</f>
        <v>5387.2424095746228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2.1337168E-2</v>
      </c>
      <c r="Q30" s="4">
        <f t="shared" si="21"/>
        <v>50</v>
      </c>
      <c r="R30">
        <f t="shared" si="0"/>
        <v>250000</v>
      </c>
      <c r="S30">
        <f t="shared" si="1"/>
        <v>5375.9012955704766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3337.5574072819782</v>
      </c>
      <c r="AC30">
        <f t="shared" si="2"/>
        <v>3226.161831508969</v>
      </c>
      <c r="AE30">
        <f t="shared" si="3"/>
        <v>0</v>
      </c>
      <c r="AF30">
        <f t="shared" si="4"/>
        <v>0</v>
      </c>
      <c r="AG30">
        <f t="shared" si="4"/>
        <v>-30.005776279478891</v>
      </c>
      <c r="AH30">
        <f t="shared" si="5"/>
        <v>-3304.7530487143545</v>
      </c>
      <c r="AI30">
        <f t="shared" si="6"/>
        <v>-3334.7588249938335</v>
      </c>
      <c r="AJ30">
        <f t="shared" si="7"/>
        <v>111.39557577300911</v>
      </c>
      <c r="AK30">
        <f t="shared" si="22"/>
        <v>233.6290185097385</v>
      </c>
      <c r="AL30">
        <f t="shared" si="8"/>
        <v>-2989.7342307110857</v>
      </c>
      <c r="AN30">
        <f t="shared" si="9"/>
        <v>0</v>
      </c>
      <c r="AO30">
        <f t="shared" si="9"/>
        <v>0</v>
      </c>
      <c r="AP30">
        <f t="shared" si="9"/>
        <v>-3.5992548340160604</v>
      </c>
      <c r="AQ30">
        <f t="shared" si="9"/>
        <v>-396.41195331944357</v>
      </c>
      <c r="AR30">
        <f t="shared" si="9"/>
        <v>-400.01120815345962</v>
      </c>
      <c r="AS30">
        <f t="shared" si="9"/>
        <v>13.362129373177094</v>
      </c>
      <c r="AT30">
        <f t="shared" si="9"/>
        <v>28.024283271507738</v>
      </c>
      <c r="AU30">
        <f t="shared" si="9"/>
        <v>-358.62479550877481</v>
      </c>
      <c r="AW30">
        <v>27</v>
      </c>
      <c r="AX30">
        <f>IF(Z30&gt;0, (R30*SUMPRODUCT(K30:$K$98, X30:$X$98)-K30*$AZ$3)/Z30, 0)</f>
        <v>5375.9012955704766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2.3628113999999999E-2</v>
      </c>
      <c r="Q31" s="4">
        <f t="shared" si="21"/>
        <v>50</v>
      </c>
      <c r="R31">
        <f t="shared" si="0"/>
        <v>250000</v>
      </c>
      <c r="S31">
        <f t="shared" si="1"/>
        <v>5344.8730055425176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3226.161831508969</v>
      </c>
      <c r="AC31">
        <f t="shared" si="2"/>
        <v>3099.6777093448763</v>
      </c>
      <c r="AE31">
        <f t="shared" si="3"/>
        <v>0</v>
      </c>
      <c r="AF31">
        <f t="shared" si="4"/>
        <v>0</v>
      </c>
      <c r="AG31">
        <f t="shared" si="4"/>
        <v>-28.996738614094081</v>
      </c>
      <c r="AH31">
        <f t="shared" si="5"/>
        <v>-3544.8995129501154</v>
      </c>
      <c r="AI31">
        <f t="shared" si="6"/>
        <v>-3573.8962515642097</v>
      </c>
      <c r="AJ31">
        <f t="shared" si="7"/>
        <v>126.4841221640927</v>
      </c>
      <c r="AK31">
        <f t="shared" si="22"/>
        <v>225.83132820562784</v>
      </c>
      <c r="AL31">
        <f t="shared" si="8"/>
        <v>-3221.5808011944891</v>
      </c>
      <c r="AN31">
        <f t="shared" si="9"/>
        <v>0</v>
      </c>
      <c r="AO31">
        <f t="shared" si="9"/>
        <v>0</v>
      </c>
      <c r="AP31">
        <f t="shared" si="9"/>
        <v>-3.105552394770283</v>
      </c>
      <c r="AQ31">
        <f t="shared" si="9"/>
        <v>-379.65894434456493</v>
      </c>
      <c r="AR31">
        <f t="shared" si="9"/>
        <v>-382.76449673933519</v>
      </c>
      <c r="AS31">
        <f t="shared" si="9"/>
        <v>13.546456852088539</v>
      </c>
      <c r="AT31">
        <f t="shared" si="9"/>
        <v>24.186548406594049</v>
      </c>
      <c r="AU31">
        <f t="shared" si="9"/>
        <v>-345.03149148065262</v>
      </c>
      <c r="AW31">
        <v>28</v>
      </c>
      <c r="AX31">
        <f>IF(Z31&gt;0, (R31*SUMPRODUCT(K31:$K$98, X31:$X$98)-K31*$AZ$3)/Z31, 0)</f>
        <v>5344.8730055425176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2.6203289000000001E-2</v>
      </c>
      <c r="Q32" s="4">
        <f t="shared" si="21"/>
        <v>50</v>
      </c>
      <c r="R32">
        <f t="shared" si="0"/>
        <v>250000</v>
      </c>
      <c r="S32">
        <f t="shared" si="1"/>
        <v>5297.5808795151379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3099.6777093448763</v>
      </c>
      <c r="AC32">
        <f t="shared" si="2"/>
        <v>2961.0257571033012</v>
      </c>
      <c r="AE32">
        <f t="shared" si="3"/>
        <v>0</v>
      </c>
      <c r="AF32">
        <f t="shared" si="4"/>
        <v>0</v>
      </c>
      <c r="AG32">
        <f t="shared" si="4"/>
        <v>-27.94696130599057</v>
      </c>
      <c r="AH32">
        <f t="shared" si="5"/>
        <v>-3799.0496098128338</v>
      </c>
      <c r="AI32">
        <f t="shared" si="6"/>
        <v>-3826.9965711188242</v>
      </c>
      <c r="AJ32">
        <f t="shared" si="7"/>
        <v>138.65195224157515</v>
      </c>
      <c r="AK32">
        <f t="shared" si="22"/>
        <v>216.97743965414136</v>
      </c>
      <c r="AL32">
        <f t="shared" si="8"/>
        <v>-3471.3671792231075</v>
      </c>
      <c r="AN32">
        <f t="shared" si="9"/>
        <v>0</v>
      </c>
      <c r="AO32">
        <f t="shared" si="9"/>
        <v>0</v>
      </c>
      <c r="AP32">
        <f t="shared" si="9"/>
        <v>-2.6724296284980102</v>
      </c>
      <c r="AQ32">
        <f t="shared" si="9"/>
        <v>-363.28431653932057</v>
      </c>
      <c r="AR32">
        <f t="shared" si="9"/>
        <v>-365.95674616781861</v>
      </c>
      <c r="AS32">
        <f t="shared" si="9"/>
        <v>13.258600144841148</v>
      </c>
      <c r="AT32">
        <f t="shared" si="9"/>
        <v>20.748478952632009</v>
      </c>
      <c r="AU32">
        <f t="shared" si="9"/>
        <v>-331.94966707034541</v>
      </c>
      <c r="AW32">
        <v>29</v>
      </c>
      <c r="AX32">
        <f>IF(Z32&gt;0, (R32*SUMPRODUCT(K32:$K$98, X32:$X$98)-K32*$AZ$3)/Z32, 0)</f>
        <v>5297.5808795151379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2.9108322999999998E-2</v>
      </c>
      <c r="Q33" s="4">
        <f t="shared" si="21"/>
        <v>50</v>
      </c>
      <c r="R33">
        <f t="shared" si="0"/>
        <v>250000</v>
      </c>
      <c r="S33">
        <f t="shared" si="1"/>
        <v>5237.4431953433877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2961.0257571033012</v>
      </c>
      <c r="AC33">
        <f t="shared" si="2"/>
        <v>2812.9262549416517</v>
      </c>
      <c r="AE33">
        <f t="shared" si="3"/>
        <v>0</v>
      </c>
      <c r="AF33">
        <f t="shared" si="4"/>
        <v>0</v>
      </c>
      <c r="AG33">
        <f t="shared" si="4"/>
        <v>-26.854002516367387</v>
      </c>
      <c r="AH33">
        <f t="shared" si="5"/>
        <v>-4067.4458828163765</v>
      </c>
      <c r="AI33">
        <f t="shared" si="6"/>
        <v>-4094.299885332744</v>
      </c>
      <c r="AJ33">
        <f t="shared" si="7"/>
        <v>148.09950216164953</v>
      </c>
      <c r="AK33">
        <f t="shared" si="22"/>
        <v>207.27180299723111</v>
      </c>
      <c r="AL33">
        <f t="shared" si="8"/>
        <v>-3738.9285801738633</v>
      </c>
      <c r="AN33">
        <f t="shared" si="9"/>
        <v>0</v>
      </c>
      <c r="AO33">
        <f t="shared" si="9"/>
        <v>0</v>
      </c>
      <c r="AP33">
        <f t="shared" si="9"/>
        <v>-2.2927815958856606</v>
      </c>
      <c r="AQ33">
        <f t="shared" si="9"/>
        <v>-347.27653937986645</v>
      </c>
      <c r="AR33">
        <f t="shared" si="9"/>
        <v>-349.56932097575208</v>
      </c>
      <c r="AS33">
        <f t="shared" si="9"/>
        <v>12.644663033344788</v>
      </c>
      <c r="AT33">
        <f t="shared" si="9"/>
        <v>17.696765127226005</v>
      </c>
      <c r="AU33">
        <f t="shared" si="9"/>
        <v>-319.22789281518129</v>
      </c>
      <c r="AW33">
        <v>30</v>
      </c>
      <c r="AX33">
        <f>IF(Z33&gt;0, (R33*SUMPRODUCT(K33:$K$98, X33:$X$98)-K33*$AZ$3)/Z33, 0)</f>
        <v>5237.4431953433877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3.2245303000000003E-2</v>
      </c>
      <c r="Q34" s="4">
        <f t="shared" si="21"/>
        <v>50</v>
      </c>
      <c r="R34">
        <f t="shared" si="0"/>
        <v>250000</v>
      </c>
      <c r="S34">
        <f t="shared" si="1"/>
        <v>5166.8464643617444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2812.9262549416517</v>
      </c>
      <c r="AC34">
        <f t="shared" si="2"/>
        <v>2657.7790141132746</v>
      </c>
      <c r="AE34">
        <f t="shared" si="3"/>
        <v>0</v>
      </c>
      <c r="AF34">
        <f t="shared" si="4"/>
        <v>0</v>
      </c>
      <c r="AG34">
        <f t="shared" si="4"/>
        <v>-25.71954704330069</v>
      </c>
      <c r="AH34">
        <f t="shared" si="5"/>
        <v>-4329.5772395151453</v>
      </c>
      <c r="AI34">
        <f t="shared" si="6"/>
        <v>-4355.296786558446</v>
      </c>
      <c r="AJ34">
        <f t="shared" si="7"/>
        <v>155.14724082837711</v>
      </c>
      <c r="AK34">
        <f t="shared" si="22"/>
        <v>196.90483784591564</v>
      </c>
      <c r="AL34">
        <f t="shared" si="8"/>
        <v>-4003.2447078841533</v>
      </c>
      <c r="AN34">
        <f t="shared" si="9"/>
        <v>0</v>
      </c>
      <c r="AO34">
        <f t="shared" si="9"/>
        <v>0</v>
      </c>
      <c r="AP34">
        <f t="shared" si="9"/>
        <v>-1.9606449487987925</v>
      </c>
      <c r="AQ34">
        <f t="shared" si="9"/>
        <v>-330.0510592506995</v>
      </c>
      <c r="AR34">
        <f t="shared" si="9"/>
        <v>-332.0117041994983</v>
      </c>
      <c r="AS34">
        <f t="shared" si="9"/>
        <v>11.827138850388932</v>
      </c>
      <c r="AT34">
        <f t="shared" si="9"/>
        <v>15.010391709724884</v>
      </c>
      <c r="AU34">
        <f t="shared" ref="AU34:AU69" si="23">AL34*$K34</f>
        <v>-305.17417363938449</v>
      </c>
      <c r="AW34">
        <v>31</v>
      </c>
      <c r="AX34">
        <f>IF(Z34&gt;0, (R34*SUMPRODUCT(K34:$K$98, X34:$X$98)-K34*$AZ$3)/Z34, 0)</f>
        <v>5166.8464643617444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3.5522971E-2</v>
      </c>
      <c r="Q35" s="4">
        <f t="shared" si="21"/>
        <v>50</v>
      </c>
      <c r="R35">
        <f t="shared" si="0"/>
        <v>250000</v>
      </c>
      <c r="S35">
        <f t="shared" si="1"/>
        <v>5090.4330087551416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2657.7790141132746</v>
      </c>
      <c r="AC35">
        <f t="shared" si="2"/>
        <v>2499.2719714264081</v>
      </c>
      <c r="AE35">
        <f t="shared" si="3"/>
        <v>0</v>
      </c>
      <c r="AF35">
        <f t="shared" ref="AF35:AG69" si="24">-$Z35*P35</f>
        <v>0</v>
      </c>
      <c r="AG35">
        <f t="shared" si="24"/>
        <v>-24.548716849115372</v>
      </c>
      <c r="AH35">
        <f t="shared" si="5"/>
        <v>-4568.1736187615306</v>
      </c>
      <c r="AI35">
        <f t="shared" ref="AI35:AI66" si="25">SUM(AE35:AH35)</f>
        <v>-4592.722335610646</v>
      </c>
      <c r="AJ35">
        <f t="shared" si="7"/>
        <v>158.5070426868665</v>
      </c>
      <c r="AK35">
        <f t="shared" si="22"/>
        <v>186.04453098792925</v>
      </c>
      <c r="AL35">
        <f t="shared" si="8"/>
        <v>-4248.1707619358504</v>
      </c>
      <c r="AN35">
        <f t="shared" ref="AN35:AT69" si="26">AE35*$K35</f>
        <v>0</v>
      </c>
      <c r="AO35">
        <f t="shared" si="26"/>
        <v>0</v>
      </c>
      <c r="AP35">
        <f t="shared" si="26"/>
        <v>-1.6708844336190432</v>
      </c>
      <c r="AQ35">
        <f t="shared" si="26"/>
        <v>-310.92827525658925</v>
      </c>
      <c r="AR35">
        <f t="shared" si="26"/>
        <v>-312.5991596902083</v>
      </c>
      <c r="AS35">
        <f t="shared" si="26"/>
        <v>10.78862703384101</v>
      </c>
      <c r="AT35">
        <f t="shared" si="26"/>
        <v>12.662939276962195</v>
      </c>
      <c r="AU35">
        <f t="shared" si="23"/>
        <v>-289.14759337940507</v>
      </c>
      <c r="AW35">
        <v>32</v>
      </c>
      <c r="AX35">
        <f>IF(Z35&gt;0, (R35*SUMPRODUCT(K35:$K$98, X35:$X$98)-K35*$AZ$3)/Z35, 0)</f>
        <v>5090.4330087551416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4.8051124000000001E-2</v>
      </c>
      <c r="Q36" s="4">
        <f t="shared" si="21"/>
        <v>50</v>
      </c>
      <c r="R36">
        <f t="shared" si="0"/>
        <v>250000</v>
      </c>
      <c r="S36">
        <f t="shared" si="1"/>
        <v>5063.0185755388684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2499.2719714264081</v>
      </c>
      <c r="AC36">
        <f t="shared" si="2"/>
        <v>2341.507996673241</v>
      </c>
      <c r="AE36">
        <f t="shared" si="3"/>
        <v>0</v>
      </c>
      <c r="AF36">
        <f t="shared" si="24"/>
        <v>0</v>
      </c>
      <c r="AG36">
        <f t="shared" si="24"/>
        <v>-23.123636243266489</v>
      </c>
      <c r="AH36">
        <f t="shared" si="5"/>
        <v>-5897.9671867886609</v>
      </c>
      <c r="AI36">
        <f t="shared" si="25"/>
        <v>-5921.0908230319274</v>
      </c>
      <c r="AJ36">
        <f t="shared" si="7"/>
        <v>157.76397475316708</v>
      </c>
      <c r="AK36">
        <f t="shared" si="22"/>
        <v>174.94903799984857</v>
      </c>
      <c r="AL36">
        <f t="shared" si="8"/>
        <v>-5588.377810278912</v>
      </c>
      <c r="AN36">
        <f t="shared" si="26"/>
        <v>0</v>
      </c>
      <c r="AO36">
        <f t="shared" si="26"/>
        <v>0</v>
      </c>
      <c r="AP36">
        <f t="shared" si="26"/>
        <v>-1.4052568876547806</v>
      </c>
      <c r="AQ36">
        <f t="shared" si="26"/>
        <v>-358.42801388168931</v>
      </c>
      <c r="AR36">
        <f t="shared" si="26"/>
        <v>-359.8332707693441</v>
      </c>
      <c r="AS36">
        <f t="shared" si="26"/>
        <v>9.5875453935252413</v>
      </c>
      <c r="AT36">
        <f t="shared" si="26"/>
        <v>10.631906593386894</v>
      </c>
      <c r="AU36">
        <f t="shared" si="23"/>
        <v>-339.61381878243196</v>
      </c>
      <c r="AW36">
        <v>33</v>
      </c>
      <c r="AX36">
        <f>IF(Z36&gt;0, (R36*SUMPRODUCT(K36:$K$98, X36:$X$98)-K36*$AZ$3)/Z36, 0)</f>
        <v>5063.0185755388684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6.1583839000000001E-2</v>
      </c>
      <c r="Q37" s="4">
        <f t="shared" si="21"/>
        <v>50</v>
      </c>
      <c r="R37">
        <f t="shared" si="0"/>
        <v>250000</v>
      </c>
      <c r="S37">
        <f t="shared" si="1"/>
        <v>4937.1122446272766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2341.507996673241</v>
      </c>
      <c r="AC37">
        <f t="shared" si="2"/>
        <v>2119.8338225267498</v>
      </c>
      <c r="AE37">
        <f t="shared" si="3"/>
        <v>0</v>
      </c>
      <c r="AF37">
        <f t="shared" si="24"/>
        <v>0</v>
      </c>
      <c r="AG37">
        <f t="shared" si="24"/>
        <v>-21.468357589333934</v>
      </c>
      <c r="AH37">
        <f t="shared" si="5"/>
        <v>-7120.2114574994412</v>
      </c>
      <c r="AI37">
        <f t="shared" si="25"/>
        <v>-7141.6798150887753</v>
      </c>
      <c r="AJ37">
        <f t="shared" si="7"/>
        <v>221.67417414649117</v>
      </c>
      <c r="AK37">
        <f t="shared" si="22"/>
        <v>163.90555976712687</v>
      </c>
      <c r="AL37">
        <f t="shared" si="8"/>
        <v>-6756.1000811751574</v>
      </c>
      <c r="AN37">
        <f t="shared" si="26"/>
        <v>0</v>
      </c>
      <c r="AO37">
        <f t="shared" si="26"/>
        <v>0</v>
      </c>
      <c r="AP37">
        <f t="shared" si="26"/>
        <v>-1.1648778614779103</v>
      </c>
      <c r="AQ37">
        <f t="shared" si="26"/>
        <v>-386.34425858470127</v>
      </c>
      <c r="AR37">
        <f t="shared" si="26"/>
        <v>-387.50913644617918</v>
      </c>
      <c r="AS37">
        <f t="shared" si="26"/>
        <v>12.028090032045064</v>
      </c>
      <c r="AT37">
        <f t="shared" si="26"/>
        <v>8.8935521570001139</v>
      </c>
      <c r="AU37">
        <f t="shared" si="23"/>
        <v>-366.58749425713404</v>
      </c>
      <c r="AW37">
        <v>34</v>
      </c>
      <c r="AX37">
        <f>IF(Z37&gt;0, (R37*SUMPRODUCT(K37:$K$98, X37:$X$98)-K37*$AZ$3)/Z37, 0)</f>
        <v>4937.1122446272766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7.6495508000000004E-2</v>
      </c>
      <c r="Q38" s="4">
        <f t="shared" si="21"/>
        <v>50</v>
      </c>
      <c r="R38">
        <f t="shared" si="0"/>
        <v>250000</v>
      </c>
      <c r="S38">
        <f t="shared" si="1"/>
        <v>4730.8894784816957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2119.8338225267498</v>
      </c>
      <c r="AC38">
        <f t="shared" si="2"/>
        <v>1855.5912065627601</v>
      </c>
      <c r="AE38">
        <f t="shared" si="3"/>
        <v>0</v>
      </c>
      <c r="AF38">
        <f t="shared" si="24"/>
        <v>0</v>
      </c>
      <c r="AG38">
        <f t="shared" si="24"/>
        <v>-19.611441093718838</v>
      </c>
      <c r="AH38">
        <f t="shared" si="5"/>
        <v>-8211.1645986087733</v>
      </c>
      <c r="AI38">
        <f t="shared" si="25"/>
        <v>-8230.7760397024922</v>
      </c>
      <c r="AJ38">
        <f t="shared" si="7"/>
        <v>264.24261596398969</v>
      </c>
      <c r="AK38">
        <f t="shared" si="22"/>
        <v>148.3883675768725</v>
      </c>
      <c r="AL38">
        <f t="shared" si="8"/>
        <v>-7818.1450561616293</v>
      </c>
      <c r="AN38">
        <f t="shared" si="26"/>
        <v>0</v>
      </c>
      <c r="AO38">
        <f t="shared" si="26"/>
        <v>0</v>
      </c>
      <c r="AP38">
        <f t="shared" si="26"/>
        <v>-0.95010817776020062</v>
      </c>
      <c r="AQ38">
        <f t="shared" si="26"/>
        <v>-397.80323112368916</v>
      </c>
      <c r="AR38">
        <f t="shared" si="26"/>
        <v>-398.75333930144939</v>
      </c>
      <c r="AS38">
        <f t="shared" si="26"/>
        <v>12.801663536115358</v>
      </c>
      <c r="AT38">
        <f t="shared" si="26"/>
        <v>7.1889159417472843</v>
      </c>
      <c r="AU38">
        <f t="shared" si="23"/>
        <v>-378.76275982358669</v>
      </c>
      <c r="AW38">
        <v>35</v>
      </c>
      <c r="AX38">
        <f>IF(Z38&gt;0, (R38*SUMPRODUCT(K38:$K$98, X38:$X$98)-K38*$AZ$3)/Z38, 0)</f>
        <v>4730.8894784816957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9.2986215999999997E-2</v>
      </c>
      <c r="Q39" s="4">
        <f t="shared" si="21"/>
        <v>50</v>
      </c>
      <c r="R39">
        <f t="shared" si="0"/>
        <v>250000</v>
      </c>
      <c r="S39">
        <f t="shared" si="1"/>
        <v>4453.2488656132191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1855.5912065627601</v>
      </c>
      <c r="AC39">
        <f t="shared" si="2"/>
        <v>1566.8072992075643</v>
      </c>
      <c r="AE39">
        <f t="shared" si="3"/>
        <v>0</v>
      </c>
      <c r="AF39">
        <f t="shared" si="24"/>
        <v>0</v>
      </c>
      <c r="AG39">
        <f t="shared" si="24"/>
        <v>-17.591732985169834</v>
      </c>
      <c r="AH39">
        <f t="shared" si="5"/>
        <v>-9117.9684880590794</v>
      </c>
      <c r="AI39">
        <f t="shared" si="25"/>
        <v>-9135.5602210442485</v>
      </c>
      <c r="AJ39">
        <f t="shared" si="7"/>
        <v>288.78390735519588</v>
      </c>
      <c r="AK39">
        <f t="shared" si="22"/>
        <v>129.89138445939321</v>
      </c>
      <c r="AL39">
        <f t="shared" si="8"/>
        <v>-8716.88492922966</v>
      </c>
      <c r="AN39">
        <f t="shared" si="26"/>
        <v>0</v>
      </c>
      <c r="AO39">
        <f t="shared" si="26"/>
        <v>0</v>
      </c>
      <c r="AP39">
        <f t="shared" si="26"/>
        <v>-0.7609465461982341</v>
      </c>
      <c r="AQ39">
        <f t="shared" si="26"/>
        <v>-394.40609035971602</v>
      </c>
      <c r="AR39">
        <f t="shared" si="26"/>
        <v>-395.16703690591424</v>
      </c>
      <c r="AS39">
        <f t="shared" si="26"/>
        <v>12.491612798171721</v>
      </c>
      <c r="AT39">
        <f t="shared" si="26"/>
        <v>5.6185709769814363</v>
      </c>
      <c r="AU39">
        <f t="shared" si="23"/>
        <v>-377.05685313076111</v>
      </c>
      <c r="AW39">
        <v>36</v>
      </c>
      <c r="AX39">
        <f>IF(Z39&gt;0, (R39*SUMPRODUCT(K39:$K$98, X39:$X$98)-K39*$AZ$3)/Z39, 0)</f>
        <v>4453.2488656132191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0.109364504</v>
      </c>
      <c r="Q40" s="4">
        <f t="shared" si="21"/>
        <v>50</v>
      </c>
      <c r="R40">
        <f t="shared" si="0"/>
        <v>250000</v>
      </c>
      <c r="S40">
        <f t="shared" si="1"/>
        <v>4098.0755159791897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1566.8072992075643</v>
      </c>
      <c r="AC40">
        <f t="shared" si="2"/>
        <v>1269.739890784002</v>
      </c>
      <c r="AE40">
        <f t="shared" si="3"/>
        <v>0</v>
      </c>
      <c r="AF40">
        <f t="shared" si="24"/>
        <v>0</v>
      </c>
      <c r="AG40">
        <f t="shared" si="24"/>
        <v>-15.491904502894597</v>
      </c>
      <c r="AH40">
        <f t="shared" si="5"/>
        <v>-9619.5557621176904</v>
      </c>
      <c r="AI40">
        <f t="shared" si="25"/>
        <v>-9635.047666620585</v>
      </c>
      <c r="AJ40">
        <f t="shared" si="7"/>
        <v>297.06740842356226</v>
      </c>
      <c r="AK40">
        <f t="shared" si="22"/>
        <v>109.67651094452951</v>
      </c>
      <c r="AL40">
        <f t="shared" si="8"/>
        <v>-9228.3037472524938</v>
      </c>
      <c r="AN40">
        <f t="shared" si="26"/>
        <v>0</v>
      </c>
      <c r="AO40">
        <f t="shared" si="26"/>
        <v>0</v>
      </c>
      <c r="AP40">
        <f t="shared" si="26"/>
        <v>-0.59831833851854344</v>
      </c>
      <c r="AQ40">
        <f t="shared" si="26"/>
        <v>-371.52027497983454</v>
      </c>
      <c r="AR40">
        <f t="shared" si="26"/>
        <v>-372.11859331835308</v>
      </c>
      <c r="AS40">
        <f t="shared" si="26"/>
        <v>11.47314574543015</v>
      </c>
      <c r="AT40">
        <f t="shared" si="26"/>
        <v>4.2358554295619788</v>
      </c>
      <c r="AU40">
        <f t="shared" si="23"/>
        <v>-356.40959214336095</v>
      </c>
      <c r="AW40">
        <v>37</v>
      </c>
      <c r="AX40">
        <f>IF(Z40&gt;0, (R40*SUMPRODUCT(K40:$K$98, X40:$X$98)-K40*$AZ$3)/Z40, 0)</f>
        <v>4098.0755159791897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0.12705264299999999</v>
      </c>
      <c r="Q41" s="4">
        <f t="shared" si="21"/>
        <v>50</v>
      </c>
      <c r="R41">
        <f t="shared" si="0"/>
        <v>250000</v>
      </c>
      <c r="S41">
        <f t="shared" si="1"/>
        <v>3684.461829722793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1269.739890784002</v>
      </c>
      <c r="AC41">
        <f t="shared" si="2"/>
        <v>985.12915324716414</v>
      </c>
      <c r="AE41">
        <f t="shared" si="3"/>
        <v>0</v>
      </c>
      <c r="AF41">
        <f t="shared" si="24"/>
        <v>0</v>
      </c>
      <c r="AG41">
        <f t="shared" si="24"/>
        <v>-13.368698045669291</v>
      </c>
      <c r="AH41">
        <f t="shared" si="5"/>
        <v>-9841.4370609817979</v>
      </c>
      <c r="AI41">
        <f t="shared" si="25"/>
        <v>-9854.8057590274675</v>
      </c>
      <c r="AJ41">
        <f t="shared" si="7"/>
        <v>284.61073753683786</v>
      </c>
      <c r="AK41">
        <f t="shared" si="22"/>
        <v>88.881792354880147</v>
      </c>
      <c r="AL41">
        <f t="shared" si="8"/>
        <v>-9481.3132291357506</v>
      </c>
      <c r="AN41">
        <f t="shared" si="26"/>
        <v>0</v>
      </c>
      <c r="AO41">
        <f t="shared" si="26"/>
        <v>0</v>
      </c>
      <c r="AP41">
        <f t="shared" si="26"/>
        <v>-0.46099752577607883</v>
      </c>
      <c r="AQ41">
        <f t="shared" si="26"/>
        <v>-339.36574225066801</v>
      </c>
      <c r="AR41">
        <f t="shared" si="26"/>
        <v>-339.82673977644413</v>
      </c>
      <c r="AS41">
        <f t="shared" si="26"/>
        <v>9.8143323579883113</v>
      </c>
      <c r="AT41">
        <f t="shared" si="26"/>
        <v>3.0649421673052388</v>
      </c>
      <c r="AU41">
        <f t="shared" si="23"/>
        <v>-326.94746525115062</v>
      </c>
      <c r="AW41">
        <v>38</v>
      </c>
      <c r="AX41">
        <f>IF(Z41&gt;0, (R41*SUMPRODUCT(K41:$K$98, X41:$X$98)-K41*$AZ$3)/Z41, 0)</f>
        <v>3684.461829722793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0.145586511</v>
      </c>
      <c r="Q42" s="4">
        <f t="shared" si="21"/>
        <v>50</v>
      </c>
      <c r="R42">
        <f t="shared" si="0"/>
        <v>250000</v>
      </c>
      <c r="S42">
        <f t="shared" si="1"/>
        <v>3203.9147029107417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985.12915324716414</v>
      </c>
      <c r="AC42">
        <f t="shared" si="2"/>
        <v>723.36121228488435</v>
      </c>
      <c r="AE42">
        <f t="shared" si="3"/>
        <v>0</v>
      </c>
      <c r="AF42">
        <f t="shared" si="24"/>
        <v>0</v>
      </c>
      <c r="AG42">
        <f t="shared" si="24"/>
        <v>-11.288708960131087</v>
      </c>
      <c r="AH42">
        <f t="shared" si="5"/>
        <v>-9731.5105254075552</v>
      </c>
      <c r="AI42">
        <f t="shared" si="25"/>
        <v>-9742.7992343676869</v>
      </c>
      <c r="AJ42">
        <f t="shared" si="7"/>
        <v>261.76794096227979</v>
      </c>
      <c r="AK42">
        <f t="shared" si="22"/>
        <v>68.959040727301499</v>
      </c>
      <c r="AL42">
        <f t="shared" si="8"/>
        <v>-9412.0722526781065</v>
      </c>
      <c r="AN42">
        <f t="shared" si="26"/>
        <v>0</v>
      </c>
      <c r="AO42">
        <f t="shared" si="26"/>
        <v>0</v>
      </c>
      <c r="AP42">
        <f t="shared" si="26"/>
        <v>-0.34756475817941618</v>
      </c>
      <c r="AQ42">
        <f t="shared" si="26"/>
        <v>-299.62063105969594</v>
      </c>
      <c r="AR42">
        <f t="shared" si="26"/>
        <v>-299.96819581787537</v>
      </c>
      <c r="AS42">
        <f t="shared" si="26"/>
        <v>8.0594965660822542</v>
      </c>
      <c r="AT42">
        <f t="shared" si="26"/>
        <v>2.1231597341482651</v>
      </c>
      <c r="AU42">
        <f t="shared" si="23"/>
        <v>-289.78553951764485</v>
      </c>
      <c r="AW42">
        <v>39</v>
      </c>
      <c r="AX42">
        <f>IF(Z42&gt;0, (R42*SUMPRODUCT(K42:$K$98, X42:$X$98)-K42*$AZ$3)/Z42, 0)</f>
        <v>3203.9147029107417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0.16473611299999999</v>
      </c>
      <c r="Q43" s="4">
        <f t="shared" si="21"/>
        <v>50</v>
      </c>
      <c r="R43">
        <f t="shared" si="0"/>
        <v>250000</v>
      </c>
      <c r="S43">
        <f t="shared" si="1"/>
        <v>2646.0694609562015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723.36121228488435</v>
      </c>
      <c r="AC43">
        <f t="shared" si="2"/>
        <v>493.0243323755351</v>
      </c>
      <c r="AE43">
        <f t="shared" si="3"/>
        <v>0</v>
      </c>
      <c r="AF43">
        <f t="shared" si="24"/>
        <v>0</v>
      </c>
      <c r="AG43">
        <f t="shared" si="24"/>
        <v>-9.3161638356495082</v>
      </c>
      <c r="AH43">
        <f t="shared" si="5"/>
        <v>-9298.2901744013361</v>
      </c>
      <c r="AI43">
        <f t="shared" si="25"/>
        <v>-9307.6063382369848</v>
      </c>
      <c r="AJ43">
        <f t="shared" si="7"/>
        <v>230.33687990934925</v>
      </c>
      <c r="AK43">
        <f t="shared" si="22"/>
        <v>50.635284859941912</v>
      </c>
      <c r="AL43">
        <f t="shared" si="8"/>
        <v>-9026.6341734676935</v>
      </c>
      <c r="AN43">
        <f t="shared" si="26"/>
        <v>0</v>
      </c>
      <c r="AO43">
        <f t="shared" si="26"/>
        <v>0</v>
      </c>
      <c r="AP43">
        <f t="shared" si="26"/>
        <v>-0.25610057439228573</v>
      </c>
      <c r="AQ43">
        <f t="shared" si="26"/>
        <v>-255.6092289208124</v>
      </c>
      <c r="AR43">
        <f t="shared" si="26"/>
        <v>-255.86532949520466</v>
      </c>
      <c r="AS43">
        <f t="shared" si="26"/>
        <v>6.3319418044990439</v>
      </c>
      <c r="AT43">
        <f t="shared" si="26"/>
        <v>1.3919597986808101</v>
      </c>
      <c r="AU43">
        <f t="shared" si="23"/>
        <v>-248.14142789202478</v>
      </c>
      <c r="AW43">
        <v>40</v>
      </c>
      <c r="AX43">
        <f>IF(Z43&gt;0, (R43*SUMPRODUCT(K43:$K$98, X43:$X$98)-K43*$AZ$3)/Z43, 0)</f>
        <v>2646.0694609562015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0.18528323299999999</v>
      </c>
      <c r="Q44" s="4">
        <f t="shared" si="21"/>
        <v>50</v>
      </c>
      <c r="R44">
        <f t="shared" si="0"/>
        <v>250000</v>
      </c>
      <c r="S44">
        <f t="shared" si="1"/>
        <v>1996.0027725292859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493.0243323755351</v>
      </c>
      <c r="AC44">
        <f t="shared" si="2"/>
        <v>299.27559555324672</v>
      </c>
      <c r="AE44">
        <f t="shared" si="3"/>
        <v>0</v>
      </c>
      <c r="AF44">
        <f t="shared" si="24"/>
        <v>0</v>
      </c>
      <c r="AG44">
        <f t="shared" si="24"/>
        <v>-7.496873242666191</v>
      </c>
      <c r="AH44">
        <f t="shared" si="5"/>
        <v>-8630.6447731341086</v>
      </c>
      <c r="AI44">
        <f t="shared" si="25"/>
        <v>-8638.1416463767746</v>
      </c>
      <c r="AJ44">
        <f t="shared" si="7"/>
        <v>193.74873682228838</v>
      </c>
      <c r="AK44">
        <f t="shared" si="22"/>
        <v>34.511703266287462</v>
      </c>
      <c r="AL44">
        <f t="shared" si="8"/>
        <v>-8409.8812062881989</v>
      </c>
      <c r="AN44">
        <f t="shared" si="26"/>
        <v>0</v>
      </c>
      <c r="AO44">
        <f t="shared" si="26"/>
        <v>0</v>
      </c>
      <c r="AP44">
        <f t="shared" si="26"/>
        <v>-0.18400752343910992</v>
      </c>
      <c r="AQ44">
        <f t="shared" si="26"/>
        <v>-211.8354571274987</v>
      </c>
      <c r="AR44">
        <f t="shared" si="26"/>
        <v>-212.01946465093781</v>
      </c>
      <c r="AS44">
        <f t="shared" si="26"/>
        <v>4.755479261570942</v>
      </c>
      <c r="AT44">
        <f t="shared" si="26"/>
        <v>0.84707488604096148</v>
      </c>
      <c r="AU44">
        <f t="shared" si="23"/>
        <v>-206.41691050332591</v>
      </c>
      <c r="AW44">
        <v>41</v>
      </c>
      <c r="AX44">
        <f>IF(Z44&gt;0, (R44*SUMPRODUCT(K44:$K$98, X44:$X$98)-K44*$AZ$3)/Z44, 0)</f>
        <v>1996.0027725292859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0.20641411200000001</v>
      </c>
      <c r="Q45" s="4">
        <f t="shared" si="21"/>
        <v>50</v>
      </c>
      <c r="R45">
        <f t="shared" si="0"/>
        <v>250000</v>
      </c>
      <c r="S45">
        <f t="shared" si="1"/>
        <v>1214.3508286450401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299.27559555324672</v>
      </c>
      <c r="AC45">
        <f t="shared" si="2"/>
        <v>142.67272065657301</v>
      </c>
      <c r="AE45">
        <f t="shared" si="3"/>
        <v>0</v>
      </c>
      <c r="AF45">
        <f t="shared" si="24"/>
        <v>0</v>
      </c>
      <c r="AG45">
        <f t="shared" si="24"/>
        <v>-5.8744440770780271</v>
      </c>
      <c r="AH45">
        <f t="shared" si="5"/>
        <v>-7737.3021658075122</v>
      </c>
      <c r="AI45">
        <f t="shared" si="25"/>
        <v>-7743.1766098845901</v>
      </c>
      <c r="AJ45">
        <f t="shared" si="7"/>
        <v>156.60287489667371</v>
      </c>
      <c r="AK45">
        <f t="shared" si="22"/>
        <v>20.949291688727271</v>
      </c>
      <c r="AL45">
        <f t="shared" si="8"/>
        <v>-7565.6244432991889</v>
      </c>
      <c r="AN45">
        <f t="shared" si="26"/>
        <v>0</v>
      </c>
      <c r="AO45">
        <f t="shared" si="26"/>
        <v>0</v>
      </c>
      <c r="AP45">
        <f t="shared" si="26"/>
        <v>-0.12873723093992478</v>
      </c>
      <c r="AQ45">
        <f t="shared" si="26"/>
        <v>-169.56138192858509</v>
      </c>
      <c r="AR45">
        <f t="shared" si="26"/>
        <v>-169.69011915952501</v>
      </c>
      <c r="AS45">
        <f t="shared" si="26"/>
        <v>3.4319197198753844</v>
      </c>
      <c r="AT45">
        <f t="shared" si="26"/>
        <v>0.45909940868838872</v>
      </c>
      <c r="AU45">
        <f t="shared" si="23"/>
        <v>-165.79910003096123</v>
      </c>
      <c r="AW45">
        <v>42</v>
      </c>
      <c r="AX45">
        <f>IF(Z45&gt;0, (R45*SUMPRODUCT(K45:$K$98, X45:$X$98)-K45*$AZ$3)/Z45, 0)</f>
        <v>1214.3508286450401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0.22879502199999999</v>
      </c>
      <c r="Q46" s="4">
        <f t="shared" si="21"/>
        <v>50</v>
      </c>
      <c r="R46">
        <f t="shared" si="0"/>
        <v>250000</v>
      </c>
      <c r="S46">
        <f t="shared" si="1"/>
        <v>250.75882310515678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142.67272065657301</v>
      </c>
      <c r="AC46">
        <f t="shared" si="2"/>
        <v>22.426144291224261</v>
      </c>
      <c r="AE46">
        <f t="shared" si="3"/>
        <v>0</v>
      </c>
      <c r="AF46">
        <f t="shared" si="24"/>
        <v>0</v>
      </c>
      <c r="AG46">
        <f t="shared" si="24"/>
        <v>-4.4716560744544092</v>
      </c>
      <c r="AH46">
        <f t="shared" si="5"/>
        <v>-6720.2178092641843</v>
      </c>
      <c r="AI46">
        <f t="shared" si="25"/>
        <v>-6724.6894653386389</v>
      </c>
      <c r="AJ46">
        <f t="shared" si="7"/>
        <v>120.24657636534874</v>
      </c>
      <c r="AK46">
        <f t="shared" si="22"/>
        <v>9.9870904459601118</v>
      </c>
      <c r="AL46">
        <f t="shared" si="8"/>
        <v>-6594.4557985273295</v>
      </c>
      <c r="AN46">
        <f t="shared" si="26"/>
        <v>0</v>
      </c>
      <c r="AO46">
        <f t="shared" si="26"/>
        <v>0</v>
      </c>
      <c r="AP46">
        <f t="shared" si="26"/>
        <v>-8.7495911647684235E-2</v>
      </c>
      <c r="AQ46">
        <f t="shared" si="26"/>
        <v>-131.49302493356771</v>
      </c>
      <c r="AR46">
        <f t="shared" si="26"/>
        <v>-131.5805208452154</v>
      </c>
      <c r="AS46">
        <f t="shared" si="26"/>
        <v>2.3528383324700917</v>
      </c>
      <c r="AT46">
        <f t="shared" si="26"/>
        <v>0.19541520383670696</v>
      </c>
      <c r="AU46">
        <f t="shared" si="23"/>
        <v>-129.03226730890859</v>
      </c>
      <c r="AW46">
        <v>43</v>
      </c>
      <c r="AX46">
        <f>IF(Z46&gt;0, (R46*SUMPRODUCT(K46:$K$98, X46:$X$98)-K46*$AZ$3)/Z46, 0)</f>
        <v>250.75882310515678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0.25248784600000002</v>
      </c>
      <c r="Q47" s="4">
        <f t="shared" si="21"/>
        <v>50</v>
      </c>
      <c r="R47">
        <f t="shared" si="0"/>
        <v>250000</v>
      </c>
      <c r="S47">
        <f t="shared" si="1"/>
        <v>-986.01822940259115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22.426144291224261</v>
      </c>
      <c r="AC47">
        <f t="shared" si="2"/>
        <v>-65.035804246596626</v>
      </c>
      <c r="AE47">
        <f t="shared" si="3"/>
        <v>0</v>
      </c>
      <c r="AF47">
        <f t="shared" si="24"/>
        <v>0</v>
      </c>
      <c r="AG47">
        <f t="shared" si="24"/>
        <v>-3.2979007034180561</v>
      </c>
      <c r="AH47">
        <f t="shared" si="5"/>
        <v>-5645.1940514590478</v>
      </c>
      <c r="AI47">
        <f t="shared" si="25"/>
        <v>-5648.4919521624661</v>
      </c>
      <c r="AJ47">
        <f t="shared" si="7"/>
        <v>87.461948537820888</v>
      </c>
      <c r="AK47">
        <f t="shared" si="22"/>
        <v>1.5698301003856985</v>
      </c>
      <c r="AL47">
        <f t="shared" si="8"/>
        <v>-5559.4601735242595</v>
      </c>
      <c r="AN47">
        <f t="shared" si="26"/>
        <v>0</v>
      </c>
      <c r="AO47">
        <f t="shared" si="26"/>
        <v>0</v>
      </c>
      <c r="AP47">
        <f t="shared" si="26"/>
        <v>-5.7615444879890433E-2</v>
      </c>
      <c r="AQ47">
        <f t="shared" si="26"/>
        <v>-98.623456543437968</v>
      </c>
      <c r="AR47">
        <f t="shared" si="26"/>
        <v>-98.681071988317854</v>
      </c>
      <c r="AS47">
        <f t="shared" si="26"/>
        <v>1.5279899330643516</v>
      </c>
      <c r="AT47">
        <f t="shared" si="26"/>
        <v>2.7425464789107599E-2</v>
      </c>
      <c r="AU47">
        <f t="shared" si="23"/>
        <v>-97.125656590464402</v>
      </c>
      <c r="AW47">
        <v>44</v>
      </c>
      <c r="AX47">
        <f>IF(Z47&gt;0, (R47*SUMPRODUCT(K47:$K$98, X47:$X$98)-K47*$AZ$3)/Z47, 0)</f>
        <v>-986.01822940259115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0.27661797300000002</v>
      </c>
      <c r="Q48" s="4">
        <f t="shared" si="21"/>
        <v>50</v>
      </c>
      <c r="R48">
        <f t="shared" si="0"/>
        <v>250000</v>
      </c>
      <c r="S48">
        <f t="shared" si="1"/>
        <v>-2642.6605730827996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-65.035804246596626</v>
      </c>
      <c r="AC48">
        <f t="shared" si="2"/>
        <v>-124.34579972240351</v>
      </c>
      <c r="AE48">
        <f t="shared" si="3"/>
        <v>0</v>
      </c>
      <c r="AF48">
        <f t="shared" si="24"/>
        <v>0</v>
      </c>
      <c r="AG48">
        <f t="shared" si="24"/>
        <v>-2.3526630886490985</v>
      </c>
      <c r="AH48">
        <f t="shared" si="5"/>
        <v>-4561.2930386738844</v>
      </c>
      <c r="AI48">
        <f t="shared" si="25"/>
        <v>-4563.6457017625335</v>
      </c>
      <c r="AJ48">
        <f t="shared" si="7"/>
        <v>59.309995475806886</v>
      </c>
      <c r="AK48">
        <f t="shared" si="22"/>
        <v>-4.5525062972617647</v>
      </c>
      <c r="AL48">
        <f t="shared" si="8"/>
        <v>-4508.8882125839882</v>
      </c>
      <c r="AN48">
        <f t="shared" si="26"/>
        <v>0</v>
      </c>
      <c r="AO48">
        <f t="shared" si="26"/>
        <v>0</v>
      </c>
      <c r="AP48">
        <f t="shared" si="26"/>
        <v>-3.6698056120466969E-2</v>
      </c>
      <c r="AQ48">
        <f t="shared" si="26"/>
        <v>-71.149408822180902</v>
      </c>
      <c r="AR48">
        <f t="shared" si="26"/>
        <v>-71.186106878301359</v>
      </c>
      <c r="AS48">
        <f t="shared" si="26"/>
        <v>0.92514799631832834</v>
      </c>
      <c r="AT48">
        <f t="shared" si="26"/>
        <v>-7.1012348683390195E-2</v>
      </c>
      <c r="AU48">
        <f t="shared" si="23"/>
        <v>-70.331971230666426</v>
      </c>
      <c r="AW48">
        <v>45</v>
      </c>
      <c r="AX48">
        <f>IF(Z48&gt;0, (R48*SUMPRODUCT(K48:$K$98, X48:$X$98)-K48*$AZ$3)/Z48, 0)</f>
        <v>-2642.6605730827996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0.30183517399999998</v>
      </c>
      <c r="Q49" s="4">
        <f t="shared" si="21"/>
        <v>50</v>
      </c>
      <c r="R49">
        <f t="shared" si="0"/>
        <v>250000</v>
      </c>
      <c r="S49">
        <f t="shared" si="1"/>
        <v>-4953.4256989503783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-124.34579972240351</v>
      </c>
      <c r="AC49">
        <f t="shared" si="2"/>
        <v>-160.39390401991375</v>
      </c>
      <c r="AE49">
        <f t="shared" si="3"/>
        <v>0</v>
      </c>
      <c r="AF49">
        <f t="shared" si="24"/>
        <v>0</v>
      </c>
      <c r="AG49">
        <f t="shared" si="24"/>
        <v>-1.6190199850368292</v>
      </c>
      <c r="AH49">
        <f t="shared" si="5"/>
        <v>-3550.5823636288901</v>
      </c>
      <c r="AI49">
        <f t="shared" si="25"/>
        <v>-3552.2013836139267</v>
      </c>
      <c r="AJ49">
        <f t="shared" si="7"/>
        <v>36.048104297510235</v>
      </c>
      <c r="AK49">
        <f t="shared" si="22"/>
        <v>-8.704205980568247</v>
      </c>
      <c r="AL49">
        <f t="shared" si="8"/>
        <v>-3524.8574852969846</v>
      </c>
      <c r="AN49">
        <f t="shared" si="26"/>
        <v>0</v>
      </c>
      <c r="AO49">
        <f t="shared" si="26"/>
        <v>0</v>
      </c>
      <c r="AP49">
        <f t="shared" si="26"/>
        <v>-2.254849232560659E-2</v>
      </c>
      <c r="AQ49">
        <f t="shared" si="26"/>
        <v>-49.449839975816566</v>
      </c>
      <c r="AR49">
        <f t="shared" si="26"/>
        <v>-49.472388468142171</v>
      </c>
      <c r="AS49">
        <f t="shared" si="26"/>
        <v>0.50205087683743777</v>
      </c>
      <c r="AT49">
        <f t="shared" si="26"/>
        <v>-0.12122563252292248</v>
      </c>
      <c r="AU49">
        <f t="shared" si="23"/>
        <v>-49.091563223827656</v>
      </c>
      <c r="AW49">
        <v>46</v>
      </c>
      <c r="AX49">
        <f>IF(Z49&gt;0, (R49*SUMPRODUCT(K49:$K$98, X49:$X$98)-K49*$AZ$3)/Z49, 0)</f>
        <v>-4953.4256989503783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0.327222552</v>
      </c>
      <c r="Q50" s="4">
        <f t="shared" si="21"/>
        <v>50</v>
      </c>
      <c r="R50">
        <f t="shared" si="0"/>
        <v>250000</v>
      </c>
      <c r="S50">
        <f t="shared" si="1"/>
        <v>-8317.5669594066931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-160.39390401991375</v>
      </c>
      <c r="AC50">
        <f t="shared" si="2"/>
        <v>-178.50329352727437</v>
      </c>
      <c r="AE50">
        <f t="shared" si="3"/>
        <v>0</v>
      </c>
      <c r="AF50">
        <f t="shared" si="24"/>
        <v>0</v>
      </c>
      <c r="AG50">
        <f t="shared" si="24"/>
        <v>-1.0730499339437078</v>
      </c>
      <c r="AH50">
        <f t="shared" si="5"/>
        <v>-2648.8992562137651</v>
      </c>
      <c r="AI50">
        <f t="shared" si="25"/>
        <v>-2649.9723061477089</v>
      </c>
      <c r="AJ50">
        <f t="shared" si="7"/>
        <v>18.109389507360618</v>
      </c>
      <c r="AK50">
        <f t="shared" si="22"/>
        <v>-11.227573281393964</v>
      </c>
      <c r="AL50">
        <f t="shared" si="8"/>
        <v>-2643.0904899217426</v>
      </c>
      <c r="AN50">
        <f t="shared" si="26"/>
        <v>0</v>
      </c>
      <c r="AO50">
        <f t="shared" si="26"/>
        <v>0</v>
      </c>
      <c r="AP50">
        <f t="shared" si="26"/>
        <v>-1.3343421606976E-2</v>
      </c>
      <c r="AQ50">
        <f t="shared" si="26"/>
        <v>-32.939175011327684</v>
      </c>
      <c r="AR50">
        <f t="shared" si="26"/>
        <v>-32.952518432934667</v>
      </c>
      <c r="AS50">
        <f t="shared" si="26"/>
        <v>0.2251910294179624</v>
      </c>
      <c r="AT50">
        <f t="shared" si="26"/>
        <v>-0.13961535169780634</v>
      </c>
      <c r="AU50">
        <f t="shared" si="23"/>
        <v>-32.866942755214509</v>
      </c>
      <c r="AW50">
        <v>47</v>
      </c>
      <c r="AX50">
        <f>IF(Z50&gt;0, (R50*SUMPRODUCT(K50:$K$98, X50:$X$98)-K50*$AZ$3)/Z50, 0)</f>
        <v>-8317.5669594066931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0.35219428400000002</v>
      </c>
      <c r="Q51" s="4">
        <f t="shared" si="21"/>
        <v>50</v>
      </c>
      <c r="R51">
        <f t="shared" si="0"/>
        <v>250000</v>
      </c>
      <c r="S51">
        <f t="shared" si="1"/>
        <v>-13403.026403761643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-178.50329352727437</v>
      </c>
      <c r="AC51">
        <f t="shared" si="2"/>
        <v>-183.45992347748069</v>
      </c>
      <c r="AE51">
        <f t="shared" si="3"/>
        <v>0</v>
      </c>
      <c r="AF51">
        <f t="shared" si="24"/>
        <v>0</v>
      </c>
      <c r="AG51">
        <f t="shared" si="24"/>
        <v>-0.68439738142271922</v>
      </c>
      <c r="AH51">
        <f t="shared" si="5"/>
        <v>-1889.6102659077576</v>
      </c>
      <c r="AI51">
        <f t="shared" si="25"/>
        <v>-1890.2946632891803</v>
      </c>
      <c r="AJ51">
        <f t="shared" si="7"/>
        <v>4.9566299502063202</v>
      </c>
      <c r="AK51">
        <f t="shared" si="22"/>
        <v>-12.495230546909207</v>
      </c>
      <c r="AL51">
        <f t="shared" si="8"/>
        <v>-1897.8332638858833</v>
      </c>
      <c r="AN51">
        <f t="shared" si="26"/>
        <v>0</v>
      </c>
      <c r="AO51">
        <f t="shared" si="26"/>
        <v>0</v>
      </c>
      <c r="AP51">
        <f t="shared" si="26"/>
        <v>-7.5986701535064255E-3</v>
      </c>
      <c r="AQ51">
        <f t="shared" si="26"/>
        <v>-20.979807227585006</v>
      </c>
      <c r="AR51">
        <f t="shared" si="26"/>
        <v>-20.987405897738515</v>
      </c>
      <c r="AS51">
        <f t="shared" si="26"/>
        <v>5.5032057525283978E-2</v>
      </c>
      <c r="AT51">
        <f t="shared" si="26"/>
        <v>-0.13873100335452115</v>
      </c>
      <c r="AU51">
        <f t="shared" si="23"/>
        <v>-21.071104843567753</v>
      </c>
      <c r="AW51">
        <v>48</v>
      </c>
      <c r="AX51">
        <f>IF(Z51&gt;0, (R51*SUMPRODUCT(K51:$K$98, X51:$X$98)-K51*$AZ$3)/Z51, 0)</f>
        <v>-13403.026403761643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0.377763185</v>
      </c>
      <c r="Q52" s="4">
        <f t="shared" si="21"/>
        <v>50</v>
      </c>
      <c r="R52">
        <f t="shared" si="0"/>
        <v>250000</v>
      </c>
      <c r="S52">
        <f t="shared" si="1"/>
        <v>-21414.037100608013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-183.45992347748069</v>
      </c>
      <c r="AC52">
        <f t="shared" si="2"/>
        <v>-179.45531547192164</v>
      </c>
      <c r="AE52">
        <f t="shared" si="3"/>
        <v>0</v>
      </c>
      <c r="AF52">
        <f t="shared" si="24"/>
        <v>0</v>
      </c>
      <c r="AG52">
        <f t="shared" si="24"/>
        <v>-0.41901327299658575</v>
      </c>
      <c r="AH52">
        <f t="shared" si="5"/>
        <v>-1292.7006730595313</v>
      </c>
      <c r="AI52">
        <f t="shared" si="25"/>
        <v>-1293.1196863325279</v>
      </c>
      <c r="AJ52">
        <f t="shared" si="7"/>
        <v>-4.0046080055590494</v>
      </c>
      <c r="AK52">
        <f t="shared" si="22"/>
        <v>-12.84219464342365</v>
      </c>
      <c r="AL52">
        <f t="shared" si="8"/>
        <v>-1309.9664889815106</v>
      </c>
      <c r="AN52">
        <f t="shared" si="26"/>
        <v>0</v>
      </c>
      <c r="AO52">
        <f t="shared" si="26"/>
        <v>0</v>
      </c>
      <c r="AP52">
        <f t="shared" si="26"/>
        <v>-4.1537371544806559E-3</v>
      </c>
      <c r="AQ52">
        <f t="shared" si="26"/>
        <v>-12.814722495326009</v>
      </c>
      <c r="AR52">
        <f t="shared" si="26"/>
        <v>-12.818876232480489</v>
      </c>
      <c r="AS52">
        <f t="shared" si="26"/>
        <v>-3.9698239014869678E-2</v>
      </c>
      <c r="AT52">
        <f t="shared" si="26"/>
        <v>-0.12730647087615271</v>
      </c>
      <c r="AU52">
        <f t="shared" si="23"/>
        <v>-12.985880942371512</v>
      </c>
      <c r="AW52">
        <v>49</v>
      </c>
      <c r="AX52">
        <f>IF(Z52&gt;0, (R52*SUMPRODUCT(K52:$K$98, X52:$X$98)-K52*$AZ$3)/Z52, 0)</f>
        <v>-21414.037100608013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0.40377970400000002</v>
      </c>
      <c r="Q53" s="4">
        <f t="shared" si="21"/>
        <v>50</v>
      </c>
      <c r="R53">
        <f t="shared" si="0"/>
        <v>250000</v>
      </c>
      <c r="S53">
        <f t="shared" si="1"/>
        <v>-34596.689709985061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-179.45531547192164</v>
      </c>
      <c r="AC53">
        <f t="shared" si="2"/>
        <v>-169.96252436622615</v>
      </c>
      <c r="AE53">
        <f t="shared" si="3"/>
        <v>0</v>
      </c>
      <c r="AF53">
        <f t="shared" si="24"/>
        <v>0</v>
      </c>
      <c r="AG53">
        <f t="shared" si="24"/>
        <v>-0.24563408492398728</v>
      </c>
      <c r="AH53">
        <f t="shared" si="5"/>
        <v>-845.94527671316303</v>
      </c>
      <c r="AI53">
        <f t="shared" si="25"/>
        <v>-846.19091079808697</v>
      </c>
      <c r="AJ53">
        <f t="shared" si="7"/>
        <v>-9.4927911056954883</v>
      </c>
      <c r="AK53">
        <f t="shared" si="22"/>
        <v>-12.561872083034515</v>
      </c>
      <c r="AL53">
        <f t="shared" si="8"/>
        <v>-868.24557398681691</v>
      </c>
      <c r="AN53">
        <f t="shared" si="26"/>
        <v>0</v>
      </c>
      <c r="AO53">
        <f t="shared" si="26"/>
        <v>0</v>
      </c>
      <c r="AP53">
        <f t="shared" si="26"/>
        <v>-2.1741116287552205E-3</v>
      </c>
      <c r="AQ53">
        <f t="shared" si="26"/>
        <v>-7.4874766014732197</v>
      </c>
      <c r="AR53">
        <f t="shared" si="26"/>
        <v>-7.4896507131019749</v>
      </c>
      <c r="AS53">
        <f t="shared" si="26"/>
        <v>-8.4020861919970685E-2</v>
      </c>
      <c r="AT53">
        <f t="shared" si="26"/>
        <v>-0.1111853519152784</v>
      </c>
      <c r="AU53">
        <f t="shared" si="23"/>
        <v>-7.6848569269372229</v>
      </c>
      <c r="AW53">
        <v>50</v>
      </c>
      <c r="AX53">
        <f>IF(Z53&gt;0, (R53*SUMPRODUCT(K53:$K$98, X53:$X$98)-K53*$AZ$3)/Z53, 0)</f>
        <v>-34596.689709985061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0.43007572599999999</v>
      </c>
      <c r="Q54" s="4">
        <f t="shared" si="21"/>
        <v>50</v>
      </c>
      <c r="R54">
        <f t="shared" si="0"/>
        <v>250000</v>
      </c>
      <c r="S54">
        <f t="shared" si="1"/>
        <v>-57269.376993321071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-169.96252436622615</v>
      </c>
      <c r="AC54">
        <f t="shared" si="2"/>
        <v>-157.53257810964448</v>
      </c>
      <c r="AE54">
        <f t="shared" si="3"/>
        <v>0</v>
      </c>
      <c r="AF54">
        <f t="shared" si="24"/>
        <v>0</v>
      </c>
      <c r="AG54">
        <f t="shared" si="24"/>
        <v>-0.13753648667071794</v>
      </c>
      <c r="AH54">
        <f t="shared" si="5"/>
        <v>-528.20628702014733</v>
      </c>
      <c r="AI54">
        <f t="shared" si="25"/>
        <v>-528.34382350681801</v>
      </c>
      <c r="AJ54">
        <f t="shared" si="7"/>
        <v>-12.429946256581673</v>
      </c>
      <c r="AK54">
        <f t="shared" si="22"/>
        <v>-11.897376705635832</v>
      </c>
      <c r="AL54">
        <f t="shared" si="8"/>
        <v>-552.67114646903553</v>
      </c>
      <c r="AN54">
        <f t="shared" si="26"/>
        <v>0</v>
      </c>
      <c r="AO54">
        <f t="shared" si="26"/>
        <v>0</v>
      </c>
      <c r="AP54">
        <f t="shared" si="26"/>
        <v>-1.0869088172551112E-3</v>
      </c>
      <c r="AQ54">
        <f t="shared" si="26"/>
        <v>-4.1742528443836777</v>
      </c>
      <c r="AR54">
        <f t="shared" si="26"/>
        <v>-4.1753397532009329</v>
      </c>
      <c r="AS54">
        <f t="shared" si="26"/>
        <v>-9.8230066154235726E-2</v>
      </c>
      <c r="AT54">
        <f t="shared" si="26"/>
        <v>-9.402133176864326E-2</v>
      </c>
      <c r="AU54">
        <f t="shared" si="23"/>
        <v>-4.3675911511238112</v>
      </c>
      <c r="AW54">
        <v>51</v>
      </c>
      <c r="AX54">
        <f>IF(Z54&gt;0, (R54*SUMPRODUCT(K54:$K$98, X54:$X$98)-K54*$AZ$3)/Z54, 0)</f>
        <v>-57269.376993321071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0.45648519999999998</v>
      </c>
      <c r="Q55" s="4">
        <f t="shared" si="21"/>
        <v>50</v>
      </c>
      <c r="R55">
        <f t="shared" si="0"/>
        <v>250000</v>
      </c>
      <c r="S55">
        <f t="shared" si="1"/>
        <v>-98070.202054263267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-157.53257810964448</v>
      </c>
      <c r="AC55">
        <f t="shared" si="2"/>
        <v>-143.92341768790772</v>
      </c>
      <c r="AE55">
        <f t="shared" si="3"/>
        <v>0</v>
      </c>
      <c r="AF55">
        <f t="shared" si="24"/>
        <v>0</v>
      </c>
      <c r="AG55">
        <f t="shared" si="24"/>
        <v>-7.3377751178830747E-2</v>
      </c>
      <c r="AH55">
        <f t="shared" si="5"/>
        <v>-313.91685312590005</v>
      </c>
      <c r="AI55">
        <f t="shared" si="25"/>
        <v>-313.99023087707889</v>
      </c>
      <c r="AJ55">
        <f t="shared" si="7"/>
        <v>-13.60916042173676</v>
      </c>
      <c r="AK55">
        <f t="shared" si="22"/>
        <v>-11.027280467675114</v>
      </c>
      <c r="AL55">
        <f t="shared" si="8"/>
        <v>-338.62667176649074</v>
      </c>
      <c r="AN55">
        <f t="shared" si="26"/>
        <v>0</v>
      </c>
      <c r="AO55">
        <f t="shared" si="26"/>
        <v>0</v>
      </c>
      <c r="AP55">
        <f t="shared" si="26"/>
        <v>-5.1775173237151532E-4</v>
      </c>
      <c r="AQ55">
        <f t="shared" si="26"/>
        <v>-2.2149901286895659</v>
      </c>
      <c r="AR55">
        <f t="shared" si="26"/>
        <v>-2.2155078804219377</v>
      </c>
      <c r="AS55">
        <f t="shared" si="26"/>
        <v>-9.6025924360964424E-2</v>
      </c>
      <c r="AT55">
        <f t="shared" si="26"/>
        <v>-7.7808238515934589E-2</v>
      </c>
      <c r="AU55">
        <f t="shared" si="23"/>
        <v>-2.3893420432988366</v>
      </c>
      <c r="AW55">
        <v>52</v>
      </c>
      <c r="AX55">
        <f>IF(Z55&gt;0, (R55*SUMPRODUCT(K55:$K$98, X55:$X$98)-K55*$AZ$3)/Z55, 0)</f>
        <v>-98070.202054263267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0.483034941</v>
      </c>
      <c r="Q56" s="4">
        <f t="shared" si="21"/>
        <v>50</v>
      </c>
      <c r="R56">
        <f t="shared" si="0"/>
        <v>250000</v>
      </c>
      <c r="S56">
        <f t="shared" si="1"/>
        <v>-175081.33667256476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-143.92341768790772</v>
      </c>
      <c r="AC56">
        <f t="shared" si="2"/>
        <v>-130.26036025756116</v>
      </c>
      <c r="AE56">
        <f t="shared" si="3"/>
        <v>0</v>
      </c>
      <c r="AF56">
        <f t="shared" si="24"/>
        <v>0</v>
      </c>
      <c r="AG56">
        <f t="shared" si="24"/>
        <v>-3.719995595566325E-2</v>
      </c>
      <c r="AH56">
        <f t="shared" si="5"/>
        <v>-177.22008855689597</v>
      </c>
      <c r="AI56">
        <f t="shared" si="25"/>
        <v>-177.25728851285163</v>
      </c>
      <c r="AJ56">
        <f t="shared" si="7"/>
        <v>-13.663057430346555</v>
      </c>
      <c r="AK56">
        <f t="shared" si="22"/>
        <v>-10.074639238153541</v>
      </c>
      <c r="AL56">
        <f t="shared" si="8"/>
        <v>-200.99498518135172</v>
      </c>
      <c r="AN56">
        <f t="shared" si="26"/>
        <v>0</v>
      </c>
      <c r="AO56">
        <f t="shared" si="26"/>
        <v>0</v>
      </c>
      <c r="AP56">
        <f t="shared" si="26"/>
        <v>-2.3435896209739057E-4</v>
      </c>
      <c r="AQ56">
        <f t="shared" si="26"/>
        <v>-1.1164829352621548</v>
      </c>
      <c r="AR56">
        <f t="shared" si="26"/>
        <v>-1.1167172942242523</v>
      </c>
      <c r="AS56">
        <f t="shared" si="26"/>
        <v>-8.6076982517652237E-2</v>
      </c>
      <c r="AT56">
        <f t="shared" si="26"/>
        <v>-6.3470021259524181E-2</v>
      </c>
      <c r="AU56">
        <f t="shared" si="23"/>
        <v>-1.2662642980014285</v>
      </c>
      <c r="AW56">
        <v>53</v>
      </c>
      <c r="AX56">
        <f>IF(Z56&gt;0, (R56*SUMPRODUCT(K56:$K$98, X56:$X$98)-K56*$AZ$3)/Z56, 0)</f>
        <v>-175081.33667256476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0.509773425</v>
      </c>
      <c r="Q57" s="4">
        <f t="shared" si="21"/>
        <v>50</v>
      </c>
      <c r="R57">
        <f t="shared" si="0"/>
        <v>250000</v>
      </c>
      <c r="S57">
        <f t="shared" si="1"/>
        <v>-328026.59538811224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-130.26036025756116</v>
      </c>
      <c r="AC57">
        <f t="shared" si="2"/>
        <v>-117.20001501511251</v>
      </c>
      <c r="AE57">
        <f t="shared" si="3"/>
        <v>0</v>
      </c>
      <c r="AF57">
        <f t="shared" si="24"/>
        <v>0</v>
      </c>
      <c r="AG57">
        <f t="shared" si="24"/>
        <v>-1.7864407438739016E-2</v>
      </c>
      <c r="AH57">
        <f t="shared" si="5"/>
        <v>-94.81774478683802</v>
      </c>
      <c r="AI57">
        <f t="shared" si="25"/>
        <v>-94.835609194276756</v>
      </c>
      <c r="AJ57">
        <f t="shared" si="7"/>
        <v>-13.060345242448648</v>
      </c>
      <c r="AK57">
        <f t="shared" si="22"/>
        <v>-9.1182252180292824</v>
      </c>
      <c r="AL57">
        <f t="shared" si="8"/>
        <v>-117.01417965475468</v>
      </c>
      <c r="AN57">
        <f t="shared" si="26"/>
        <v>0</v>
      </c>
      <c r="AO57">
        <f t="shared" si="26"/>
        <v>0</v>
      </c>
      <c r="AP57">
        <f t="shared" si="26"/>
        <v>-1.0048696579337919E-4</v>
      </c>
      <c r="AQ57">
        <f t="shared" si="26"/>
        <v>-0.53334808387424981</v>
      </c>
      <c r="AR57">
        <f t="shared" si="26"/>
        <v>-0.53344857084004327</v>
      </c>
      <c r="AS57">
        <f t="shared" si="26"/>
        <v>-7.3464203619859725E-2</v>
      </c>
      <c r="AT57">
        <f t="shared" si="26"/>
        <v>-5.1289850431507605E-2</v>
      </c>
      <c r="AU57">
        <f t="shared" si="23"/>
        <v>-0.65820262489141057</v>
      </c>
      <c r="AW57">
        <v>54</v>
      </c>
      <c r="AX57">
        <f>IF(Z57&gt;0, (R57*SUMPRODUCT(K57:$K$98, X57:$X$98)-K57*$AZ$3)/Z57, 0)</f>
        <v>-328026.59538811224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0.53654903799999998</v>
      </c>
      <c r="Q58" s="4">
        <f t="shared" si="21"/>
        <v>50</v>
      </c>
      <c r="R58">
        <f t="shared" si="0"/>
        <v>250000</v>
      </c>
      <c r="S58">
        <f t="shared" si="1"/>
        <v>-648563.41589243885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-117.20001501511251</v>
      </c>
      <c r="AC58">
        <f t="shared" si="2"/>
        <v>-105.07548079745924</v>
      </c>
      <c r="AE58">
        <f t="shared" si="3"/>
        <v>0</v>
      </c>
      <c r="AF58">
        <f t="shared" si="24"/>
        <v>0</v>
      </c>
      <c r="AG58">
        <f t="shared" si="24"/>
        <v>-8.1006327386561622E-3</v>
      </c>
      <c r="AH58">
        <f t="shared" si="5"/>
        <v>-47.925653128477315</v>
      </c>
      <c r="AI58">
        <f t="shared" si="25"/>
        <v>-47.933753761215968</v>
      </c>
      <c r="AJ58">
        <f t="shared" si="7"/>
        <v>-12.124534217653277</v>
      </c>
      <c r="AK58">
        <f t="shared" si="22"/>
        <v>-8.204001051057876</v>
      </c>
      <c r="AL58">
        <f t="shared" si="8"/>
        <v>-68.262289029927118</v>
      </c>
      <c r="AN58">
        <f t="shared" si="26"/>
        <v>0</v>
      </c>
      <c r="AO58">
        <f t="shared" si="26"/>
        <v>0</v>
      </c>
      <c r="AP58">
        <f t="shared" si="26"/>
        <v>-4.0683849381668647E-5</v>
      </c>
      <c r="AQ58">
        <f t="shared" si="26"/>
        <v>-0.24069725369632369</v>
      </c>
      <c r="AR58">
        <f t="shared" si="26"/>
        <v>-0.24073793754570535</v>
      </c>
      <c r="AS58">
        <f t="shared" si="26"/>
        <v>-6.0893110433213403E-2</v>
      </c>
      <c r="AT58">
        <f t="shared" si="26"/>
        <v>-4.1202996587604838E-2</v>
      </c>
      <c r="AU58">
        <f t="shared" si="23"/>
        <v>-0.34283404456652355</v>
      </c>
      <c r="AW58">
        <v>55</v>
      </c>
      <c r="AX58">
        <f>IF(Z58&gt;0, (R58*SUMPRODUCT(K58:$K$98, X58:$X$98)-K58*$AZ$3)/Z58, 0)</f>
        <v>-648563.41589243885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0.56320604299999999</v>
      </c>
      <c r="Q59" s="4">
        <f t="shared" si="21"/>
        <v>50</v>
      </c>
      <c r="R59">
        <f t="shared" si="0"/>
        <v>250000</v>
      </c>
      <c r="S59">
        <f t="shared" si="1"/>
        <v>-1359651.5704809455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-105.07548079745924</v>
      </c>
      <c r="AC59">
        <f t="shared" si="2"/>
        <v>-94.014497424791728</v>
      </c>
      <c r="AE59">
        <f t="shared" si="3"/>
        <v>0</v>
      </c>
      <c r="AF59">
        <f t="shared" si="24"/>
        <v>0</v>
      </c>
      <c r="AG59">
        <f t="shared" si="24"/>
        <v>-3.4573011007348105E-3</v>
      </c>
      <c r="AH59">
        <f t="shared" si="5"/>
        <v>-22.81162655267395</v>
      </c>
      <c r="AI59">
        <f t="shared" si="25"/>
        <v>-22.815083853774684</v>
      </c>
      <c r="AJ59">
        <f t="shared" si="7"/>
        <v>-11.060983372667508</v>
      </c>
      <c r="AK59">
        <f t="shared" si="22"/>
        <v>-7.3552836558221468</v>
      </c>
      <c r="AL59">
        <f t="shared" si="8"/>
        <v>-41.231350882264337</v>
      </c>
      <c r="AN59">
        <f t="shared" si="26"/>
        <v>0</v>
      </c>
      <c r="AO59">
        <f t="shared" si="26"/>
        <v>0</v>
      </c>
      <c r="AP59">
        <f t="shared" si="26"/>
        <v>-1.5503233092494969E-5</v>
      </c>
      <c r="AQ59">
        <f t="shared" si="26"/>
        <v>-0.10229191885829282</v>
      </c>
      <c r="AR59">
        <f t="shared" si="26"/>
        <v>-0.10230742209138531</v>
      </c>
      <c r="AS59">
        <f t="shared" si="26"/>
        <v>-4.9599672826364224E-2</v>
      </c>
      <c r="AT59">
        <f t="shared" si="26"/>
        <v>-3.2982570408285623E-2</v>
      </c>
      <c r="AU59">
        <f t="shared" si="23"/>
        <v>-0.18488966532603515</v>
      </c>
      <c r="AW59">
        <v>56</v>
      </c>
      <c r="AX59">
        <f>IF(Z59&gt;0, (R59*SUMPRODUCT(K59:$K$98, X59:$X$98)-K59*$AZ$3)/Z59, 0)</f>
        <v>-1359651.5704809455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0.59415461300000005</v>
      </c>
      <c r="Q60" s="4">
        <f t="shared" si="21"/>
        <v>50</v>
      </c>
      <c r="R60">
        <f t="shared" si="0"/>
        <v>250000</v>
      </c>
      <c r="S60">
        <f t="shared" si="1"/>
        <v>-3069876.591494658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-94.014497424791728</v>
      </c>
      <c r="AC60">
        <f t="shared" si="2"/>
        <v>-84.026003070110875</v>
      </c>
      <c r="AE60">
        <f t="shared" si="3"/>
        <v>0</v>
      </c>
      <c r="AF60">
        <f t="shared" si="24"/>
        <v>0</v>
      </c>
      <c r="AG60">
        <f t="shared" si="24"/>
        <v>-1.3685566921958969E-3</v>
      </c>
      <c r="AH60">
        <f t="shared" si="5"/>
        <v>-10.270856987657828</v>
      </c>
      <c r="AI60">
        <f t="shared" si="25"/>
        <v>-10.272225544350023</v>
      </c>
      <c r="AJ60">
        <f t="shared" si="7"/>
        <v>-9.9884943546808529</v>
      </c>
      <c r="AK60">
        <f t="shared" si="22"/>
        <v>-6.5810148197354215</v>
      </c>
      <c r="AL60">
        <f t="shared" si="8"/>
        <v>-26.841734718766297</v>
      </c>
      <c r="AN60">
        <f t="shared" si="26"/>
        <v>0</v>
      </c>
      <c r="AO60">
        <f t="shared" si="26"/>
        <v>0</v>
      </c>
      <c r="AP60">
        <f t="shared" si="26"/>
        <v>-5.4793600921873892E-6</v>
      </c>
      <c r="AQ60">
        <f t="shared" si="26"/>
        <v>-4.1121952938929202E-2</v>
      </c>
      <c r="AR60">
        <f t="shared" si="26"/>
        <v>-4.1127432299021389E-2</v>
      </c>
      <c r="AS60">
        <f t="shared" si="26"/>
        <v>-3.9991443292173898E-2</v>
      </c>
      <c r="AT60">
        <f t="shared" si="26"/>
        <v>-2.6348744027178683E-2</v>
      </c>
      <c r="AU60">
        <f t="shared" si="23"/>
        <v>-0.10746761961837396</v>
      </c>
      <c r="AW60">
        <v>57</v>
      </c>
      <c r="AX60">
        <f>IF(Z60&gt;0, (R60*SUMPRODUCT(K60:$K$98, X60:$X$98)-K60*$AZ$3)/Z60, 0)</f>
        <v>-3069876.591494658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0.62493506799999998</v>
      </c>
      <c r="Q61" s="4">
        <f t="shared" si="21"/>
        <v>50</v>
      </c>
      <c r="R61">
        <f t="shared" si="0"/>
        <v>250000</v>
      </c>
      <c r="S61">
        <f t="shared" si="1"/>
        <v>-7511577.5884651337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-84.026003070110875</v>
      </c>
      <c r="AC61">
        <f t="shared" si="2"/>
        <v>-75.057494421675557</v>
      </c>
      <c r="AE61">
        <f t="shared" si="3"/>
        <v>0</v>
      </c>
      <c r="AF61">
        <f t="shared" si="24"/>
        <v>0</v>
      </c>
      <c r="AG61">
        <f t="shared" si="24"/>
        <v>-4.9961205577463998E-4</v>
      </c>
      <c r="AH61">
        <f t="shared" si="5"/>
        <v>-4.2762953474964895</v>
      </c>
      <c r="AI61">
        <f t="shared" si="25"/>
        <v>-4.2767949595522641</v>
      </c>
      <c r="AJ61">
        <f t="shared" si="7"/>
        <v>-8.9685086484353178</v>
      </c>
      <c r="AK61">
        <f t="shared" si="22"/>
        <v>-5.8818202149077621</v>
      </c>
      <c r="AL61">
        <f t="shared" si="8"/>
        <v>-19.127123822895342</v>
      </c>
      <c r="AN61">
        <f t="shared" si="26"/>
        <v>0</v>
      </c>
      <c r="AO61">
        <f t="shared" si="26"/>
        <v>0</v>
      </c>
      <c r="AP61">
        <f t="shared" si="26"/>
        <v>-1.7860019816588417E-6</v>
      </c>
      <c r="AQ61">
        <f t="shared" si="26"/>
        <v>-1.5286804784855413E-2</v>
      </c>
      <c r="AR61">
        <f t="shared" si="26"/>
        <v>-1.5288590786837071E-2</v>
      </c>
      <c r="AS61">
        <f t="shared" si="26"/>
        <v>-3.2060423749772513E-2</v>
      </c>
      <c r="AT61">
        <f t="shared" si="26"/>
        <v>-2.10261991042201E-2</v>
      </c>
      <c r="AU61">
        <f t="shared" si="23"/>
        <v>-6.8375213640829685E-2</v>
      </c>
      <c r="AW61">
        <v>58</v>
      </c>
      <c r="AX61">
        <f>IF(Z61&gt;0, (R61*SUMPRODUCT(K61:$K$98, X61:$X$98)-K61*$AZ$3)/Z61, 0)</f>
        <v>-7511577.5884651337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0.65550924799999999</v>
      </c>
      <c r="Q62" s="4">
        <f t="shared" si="21"/>
        <v>50</v>
      </c>
      <c r="R62">
        <f t="shared" si="0"/>
        <v>250000</v>
      </c>
      <c r="S62">
        <f t="shared" si="1"/>
        <v>-20054520.128114242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-75.057494421675557</v>
      </c>
      <c r="AC62">
        <f t="shared" si="2"/>
        <v>-67.028468189519131</v>
      </c>
      <c r="AE62">
        <f t="shared" si="3"/>
        <v>0</v>
      </c>
      <c r="AF62">
        <f t="shared" si="24"/>
        <v>0</v>
      </c>
      <c r="AG62">
        <f t="shared" si="24"/>
        <v>-1.6711561224432529E-4</v>
      </c>
      <c r="AH62">
        <f t="shared" si="5"/>
        <v>-1.6375016148628414</v>
      </c>
      <c r="AI62">
        <f t="shared" si="25"/>
        <v>-1.6376687304750857</v>
      </c>
      <c r="AJ62">
        <f t="shared" si="7"/>
        <v>-8.0290262321564256</v>
      </c>
      <c r="AK62">
        <f t="shared" si="22"/>
        <v>-5.2540246095172893</v>
      </c>
      <c r="AL62">
        <f t="shared" si="8"/>
        <v>-14.920719572148801</v>
      </c>
      <c r="AN62">
        <f t="shared" si="26"/>
        <v>0</v>
      </c>
      <c r="AO62">
        <f t="shared" si="26"/>
        <v>0</v>
      </c>
      <c r="AP62">
        <f t="shared" si="26"/>
        <v>-5.3339388028442517E-7</v>
      </c>
      <c r="AQ62">
        <f t="shared" si="26"/>
        <v>-5.2265214996593612E-3</v>
      </c>
      <c r="AR62">
        <f t="shared" si="26"/>
        <v>-5.2270548935396451E-3</v>
      </c>
      <c r="AS62">
        <f t="shared" si="26"/>
        <v>-2.5626770589297698E-2</v>
      </c>
      <c r="AT62">
        <f t="shared" si="26"/>
        <v>-1.676961557297859E-2</v>
      </c>
      <c r="AU62">
        <f t="shared" si="23"/>
        <v>-4.7623441055815938E-2</v>
      </c>
      <c r="AW62">
        <v>59</v>
      </c>
      <c r="AX62">
        <f>IF(Z62&gt;0, (R62*SUMPRODUCT(K62:$K$98, X62:$X$98)-K62*$AZ$3)/Z62, 0)</f>
        <v>-20054520.128114242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0.68583899100000001</v>
      </c>
      <c r="Q63" s="4">
        <f t="shared" si="21"/>
        <v>50</v>
      </c>
      <c r="R63">
        <f t="shared" si="0"/>
        <v>250000</v>
      </c>
      <c r="S63">
        <f t="shared" si="1"/>
        <v>-58873902.880000517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-67.028468189519131</v>
      </c>
      <c r="AC63">
        <f t="shared" si="2"/>
        <v>-59.851272356606934</v>
      </c>
      <c r="AE63">
        <f t="shared" si="3"/>
        <v>0</v>
      </c>
      <c r="AF63">
        <f t="shared" si="24"/>
        <v>0</v>
      </c>
      <c r="AG63">
        <f t="shared" si="24"/>
        <v>-5.0830053239886728E-5</v>
      </c>
      <c r="AH63">
        <f t="shared" si="5"/>
        <v>-0.57307201440997657</v>
      </c>
      <c r="AI63">
        <f t="shared" si="25"/>
        <v>-0.57312284446321649</v>
      </c>
      <c r="AJ63">
        <f t="shared" si="7"/>
        <v>-7.1771958329121972</v>
      </c>
      <c r="AK63">
        <f t="shared" si="22"/>
        <v>-4.6919927732663398</v>
      </c>
      <c r="AL63">
        <f t="shared" si="8"/>
        <v>-12.442311450641753</v>
      </c>
      <c r="AN63">
        <f t="shared" si="26"/>
        <v>0</v>
      </c>
      <c r="AO63">
        <f t="shared" si="26"/>
        <v>0</v>
      </c>
      <c r="AP63">
        <f t="shared" si="26"/>
        <v>-1.4485501859083565E-7</v>
      </c>
      <c r="AQ63">
        <f t="shared" si="26"/>
        <v>-1.6331353600885937E-3</v>
      </c>
      <c r="AR63">
        <f t="shared" si="26"/>
        <v>-1.6332802151071846E-3</v>
      </c>
      <c r="AS63">
        <f t="shared" si="26"/>
        <v>-2.0453506725638074E-2</v>
      </c>
      <c r="AT63">
        <f t="shared" si="26"/>
        <v>-1.3371197885471206E-2</v>
      </c>
      <c r="AU63">
        <f t="shared" si="23"/>
        <v>-3.5457984826216461E-2</v>
      </c>
      <c r="AW63">
        <v>60</v>
      </c>
      <c r="AX63">
        <f>IF(Z63&gt;0, (R63*SUMPRODUCT(K63:$K$98, X63:$X$98)-K63*$AZ$3)/Z63, 0)</f>
        <v>-58873902.880000517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0.71588716699999999</v>
      </c>
      <c r="Q64" s="4">
        <f t="shared" si="21"/>
        <v>50</v>
      </c>
      <c r="R64">
        <f t="shared" si="0"/>
        <v>250000</v>
      </c>
      <c r="S64">
        <f t="shared" si="1"/>
        <v>-191772686.30201262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-59.851272356606934</v>
      </c>
      <c r="AC64">
        <f t="shared" si="2"/>
        <v>-53.440028389813577</v>
      </c>
      <c r="AE64">
        <f t="shared" si="3"/>
        <v>0</v>
      </c>
      <c r="AF64">
        <f t="shared" si="24"/>
        <v>0</v>
      </c>
      <c r="AG64">
        <f t="shared" si="24"/>
        <v>-1.393316989512618E-5</v>
      </c>
      <c r="AH64">
        <f t="shared" si="5"/>
        <v>-0.1819429140618084</v>
      </c>
      <c r="AI64">
        <f t="shared" si="25"/>
        <v>-0.18195684723170352</v>
      </c>
      <c r="AJ64">
        <f t="shared" si="7"/>
        <v>-6.4112439667933572</v>
      </c>
      <c r="AK64">
        <f t="shared" si="22"/>
        <v>-4.1895890649624858</v>
      </c>
      <c r="AL64">
        <f t="shared" si="8"/>
        <v>-10.782789878987547</v>
      </c>
      <c r="AN64">
        <f t="shared" si="26"/>
        <v>0</v>
      </c>
      <c r="AO64">
        <f t="shared" si="26"/>
        <v>0</v>
      </c>
      <c r="AP64">
        <f t="shared" si="26"/>
        <v>-3.5452338857322883E-8</v>
      </c>
      <c r="AQ64">
        <f t="shared" si="26"/>
        <v>-4.6294575394966819E-4</v>
      </c>
      <c r="AR64">
        <f t="shared" si="26"/>
        <v>-4.6298120628852549E-4</v>
      </c>
      <c r="AS64">
        <f t="shared" si="26"/>
        <v>-1.6313128693509458E-2</v>
      </c>
      <c r="AT64">
        <f t="shared" si="26"/>
        <v>-1.066022537024691E-2</v>
      </c>
      <c r="AU64">
        <f t="shared" si="23"/>
        <v>-2.7436335270044895E-2</v>
      </c>
      <c r="AW64">
        <v>61</v>
      </c>
      <c r="AX64">
        <f>IF(Z64&gt;0, (R64*SUMPRODUCT(K64:$K$98, X64:$X$98)-K64*$AZ$3)/Z64, 0)</f>
        <v>-191772686.30201262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0.74578270000000002</v>
      </c>
      <c r="Q65" s="4">
        <f t="shared" si="21"/>
        <v>50</v>
      </c>
      <c r="R65">
        <f t="shared" si="0"/>
        <v>250000</v>
      </c>
      <c r="S65">
        <f t="shared" si="1"/>
        <v>-701125751.33932078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-53.440028389813577</v>
      </c>
      <c r="AC65">
        <f t="shared" si="2"/>
        <v>-47.714708208644815</v>
      </c>
      <c r="AE65">
        <f t="shared" si="3"/>
        <v>0</v>
      </c>
      <c r="AF65">
        <f t="shared" si="24"/>
        <v>0</v>
      </c>
      <c r="AG65">
        <f t="shared" si="24"/>
        <v>-3.4027211322289984E-6</v>
      </c>
      <c r="AH65">
        <f t="shared" si="5"/>
        <v>-5.1955585319729596E-2</v>
      </c>
      <c r="AI65">
        <f t="shared" si="25"/>
        <v>-5.1958988040861825E-2</v>
      </c>
      <c r="AJ65">
        <f t="shared" si="7"/>
        <v>-5.7253201811687617</v>
      </c>
      <c r="AK65">
        <f t="shared" si="22"/>
        <v>-3.7408019872869507</v>
      </c>
      <c r="AL65">
        <f t="shared" si="8"/>
        <v>-9.5180811564965744</v>
      </c>
      <c r="AN65">
        <f t="shared" si="26"/>
        <v>0</v>
      </c>
      <c r="AO65">
        <f t="shared" si="26"/>
        <v>0</v>
      </c>
      <c r="AP65">
        <f t="shared" si="26"/>
        <v>-7.7304236378754287E-9</v>
      </c>
      <c r="AQ65">
        <f t="shared" si="26"/>
        <v>-1.180345580103981E-4</v>
      </c>
      <c r="AR65">
        <f t="shared" si="26"/>
        <v>-1.1804228843403598E-4</v>
      </c>
      <c r="AS65">
        <f t="shared" si="26"/>
        <v>-1.3006987273717512E-2</v>
      </c>
      <c r="AT65">
        <f t="shared" si="26"/>
        <v>-8.4984878229475425E-3</v>
      </c>
      <c r="AU65">
        <f t="shared" si="23"/>
        <v>-2.162351738509909E-2</v>
      </c>
      <c r="AW65">
        <v>62</v>
      </c>
      <c r="AX65">
        <f>IF(Z65&gt;0, (R65*SUMPRODUCT(K65:$K$98, X65:$X$98)-K65*$AZ$3)/Z65, 0)</f>
        <v>-701125751.33932078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0.77567720100000004</v>
      </c>
      <c r="Q66" s="4">
        <f t="shared" si="21"/>
        <v>50</v>
      </c>
      <c r="R66">
        <f t="shared" si="0"/>
        <v>250000</v>
      </c>
      <c r="S66">
        <f t="shared" si="1"/>
        <v>-2920858790.7699594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-47.714708208644815</v>
      </c>
      <c r="AC66">
        <f t="shared" si="2"/>
        <v>-42.602519879878962</v>
      </c>
      <c r="AE66">
        <f t="shared" si="3"/>
        <v>0</v>
      </c>
      <c r="AF66">
        <f t="shared" si="24"/>
        <v>0</v>
      </c>
      <c r="AG66">
        <f t="shared" si="24"/>
        <v>-7.2928071727576797E-7</v>
      </c>
      <c r="AH66">
        <f t="shared" si="5"/>
        <v>-1.3197066018154702E-2</v>
      </c>
      <c r="AI66">
        <f t="shared" si="25"/>
        <v>-1.3197795298871978E-2</v>
      </c>
      <c r="AJ66">
        <f t="shared" si="7"/>
        <v>-5.1121883287658534</v>
      </c>
      <c r="AK66">
        <f t="shared" si="22"/>
        <v>-3.3400295746051372</v>
      </c>
      <c r="AL66">
        <f t="shared" si="8"/>
        <v>-8.4654156986698617</v>
      </c>
      <c r="AN66">
        <f t="shared" si="26"/>
        <v>0</v>
      </c>
      <c r="AO66">
        <f t="shared" si="26"/>
        <v>0</v>
      </c>
      <c r="AP66">
        <f t="shared" si="26"/>
        <v>-1.4792910995760926E-9</v>
      </c>
      <c r="AQ66">
        <f t="shared" si="26"/>
        <v>-2.6769256115943968E-5</v>
      </c>
      <c r="AR66">
        <f t="shared" si="26"/>
        <v>-2.6770735407043543E-5</v>
      </c>
      <c r="AS66">
        <f t="shared" si="26"/>
        <v>-1.0369689633848468E-2</v>
      </c>
      <c r="AT66">
        <f t="shared" si="26"/>
        <v>-6.7749988515958173E-3</v>
      </c>
      <c r="AU66">
        <f t="shared" si="23"/>
        <v>-1.7171459220851327E-2</v>
      </c>
      <c r="AW66">
        <v>63</v>
      </c>
      <c r="AX66">
        <f>IF(Z66&gt;0, (R66*SUMPRODUCT(K66:$K$98, X66:$X$98)-K66*$AZ$3)/Z66, 0)</f>
        <v>-2920858790.7699594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0.80557273399999996</v>
      </c>
      <c r="Q67" s="4">
        <f t="shared" si="21"/>
        <v>50</v>
      </c>
      <c r="R67">
        <f t="shared" ref="R67:R69" si="27">$C$6</f>
        <v>250000</v>
      </c>
      <c r="S67">
        <f t="shared" ref="S67:S69" si="28">AX67</f>
        <v>-14140594734.176586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-42.602519879878962</v>
      </c>
      <c r="AC67">
        <f t="shared" ref="AC67:AC69" si="29">S67*Z67</f>
        <v>-38.037987396167345</v>
      </c>
      <c r="AE67">
        <f t="shared" ref="AE67:AE69" si="30">$Z67*O67</f>
        <v>0</v>
      </c>
      <c r="AF67">
        <f t="shared" si="24"/>
        <v>0</v>
      </c>
      <c r="AG67">
        <f t="shared" si="24"/>
        <v>-1.3449924883368886E-7</v>
      </c>
      <c r="AH67">
        <f t="shared" ref="AH67:AH69" si="31">-X67*R67</f>
        <v>-2.937443306346607E-3</v>
      </c>
      <c r="AI67">
        <f t="shared" ref="AI67:AI69" si="32">SUM(AE67:AH67)</f>
        <v>-2.9375778055954409E-3</v>
      </c>
      <c r="AJ67">
        <f t="shared" ref="AJ67:AJ69" si="33">AB67-AC67</f>
        <v>-4.5645324837116164</v>
      </c>
      <c r="AK67">
        <f t="shared" si="22"/>
        <v>-2.9821763915915276</v>
      </c>
      <c r="AL67">
        <f t="shared" ref="AL67:AL69" si="34">SUM(AI67:AK67)</f>
        <v>-7.5496464531087391</v>
      </c>
      <c r="AN67">
        <f t="shared" si="26"/>
        <v>0</v>
      </c>
      <c r="AO67">
        <f t="shared" si="26"/>
        <v>0</v>
      </c>
      <c r="AP67">
        <f t="shared" si="26"/>
        <v>-2.4359072599370759E-10</v>
      </c>
      <c r="AQ67">
        <f t="shared" si="26"/>
        <v>-5.3199847119079414E-6</v>
      </c>
      <c r="AR67">
        <f t="shared" si="26"/>
        <v>-5.3202283026339354E-6</v>
      </c>
      <c r="AS67">
        <f t="shared" si="26"/>
        <v>-8.266795474107325E-3</v>
      </c>
      <c r="AT67">
        <f t="shared" si="26"/>
        <v>-5.4010005153807359E-3</v>
      </c>
      <c r="AU67">
        <f t="shared" si="23"/>
        <v>-1.3673116217790694E-2</v>
      </c>
      <c r="AW67">
        <v>64</v>
      </c>
      <c r="AX67">
        <f>IF(Z67&gt;0, (R67*SUMPRODUCT(K67:$K$98, X67:$X$98)-K67*$AZ$3)/Z67, 0)</f>
        <v>-14140594734.176586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0.83546826699999999</v>
      </c>
      <c r="Q68" s="4">
        <f t="shared" si="21"/>
        <v>50</v>
      </c>
      <c r="R68">
        <f t="shared" si="27"/>
        <v>250000</v>
      </c>
      <c r="S68">
        <f t="shared" si="28"/>
        <v>-81701877609.165298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-38.037987396167345</v>
      </c>
      <c r="AC68">
        <f t="shared" si="29"/>
        <v>-33.962493383145159</v>
      </c>
      <c r="AE68">
        <f t="shared" si="30"/>
        <v>0</v>
      </c>
      <c r="AF68">
        <f t="shared" si="24"/>
        <v>0</v>
      </c>
      <c r="AG68">
        <f t="shared" si="24"/>
        <v>-2.0784402009468172E-8</v>
      </c>
      <c r="AH68">
        <f t="shared" si="31"/>
        <v>-5.6184927167941909E-4</v>
      </c>
      <c r="AI68">
        <f t="shared" si="32"/>
        <v>-5.6187005608142858E-4</v>
      </c>
      <c r="AJ68">
        <f t="shared" si="33"/>
        <v>-4.0754940130221868</v>
      </c>
      <c r="AK68">
        <f t="shared" si="22"/>
        <v>-2.6626591177317143</v>
      </c>
      <c r="AL68">
        <f t="shared" si="34"/>
        <v>-6.7387150008099823</v>
      </c>
      <c r="AN68">
        <f t="shared" si="26"/>
        <v>0</v>
      </c>
      <c r="AO68">
        <f t="shared" si="26"/>
        <v>0</v>
      </c>
      <c r="AP68">
        <f t="shared" si="26"/>
        <v>-3.3609372348692669E-11</v>
      </c>
      <c r="AQ68">
        <f t="shared" si="26"/>
        <v>-9.085371504608694E-7</v>
      </c>
      <c r="AR68">
        <f t="shared" si="26"/>
        <v>-9.0857075983321815E-7</v>
      </c>
      <c r="AS68">
        <f t="shared" si="26"/>
        <v>-6.5902687855119713E-3</v>
      </c>
      <c r="AT68">
        <f t="shared" si="26"/>
        <v>-4.305647171601092E-3</v>
      </c>
      <c r="AU68">
        <f t="shared" si="23"/>
        <v>-1.0896824527872896E-2</v>
      </c>
      <c r="AW68">
        <v>65</v>
      </c>
      <c r="AX68">
        <f>IF(Z68&gt;0, (R68*SUMPRODUCT(K68:$K$98, X68:$X$98)-K68*$AZ$3)/Z68, 0)</f>
        <v>-81701877609.165298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50</v>
      </c>
      <c r="R69">
        <f t="shared" si="27"/>
        <v>250000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-33.962493383145159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-1.0392201004734086E-4</v>
      </c>
      <c r="AI69">
        <f t="shared" si="32"/>
        <v>-1.0392201004734086E-4</v>
      </c>
      <c r="AJ69">
        <f t="shared" si="33"/>
        <v>-33.962493383145159</v>
      </c>
      <c r="AK69">
        <f t="shared" si="22"/>
        <v>-2.3773745368201613</v>
      </c>
      <c r="AL69">
        <f t="shared" si="34"/>
        <v>-36.33997184197537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-1.5004184084237796E-7</v>
      </c>
      <c r="AR69">
        <f t="shared" si="26"/>
        <v>-1.5004184084237796E-7</v>
      </c>
      <c r="AS69">
        <f t="shared" si="26"/>
        <v>-4.9034800467031292E-2</v>
      </c>
      <c r="AT69">
        <f t="shared" si="26"/>
        <v>-3.432436032692191E-3</v>
      </c>
      <c r="AU69">
        <f t="shared" si="23"/>
        <v>-5.2467386541564333E-2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27457.297790317039</v>
      </c>
      <c r="AO71" s="8">
        <f t="shared" si="47"/>
        <v>-2745.7297790317043</v>
      </c>
      <c r="AP71" s="8">
        <f t="shared" si="47"/>
        <v>-873.59046894090727</v>
      </c>
      <c r="AQ71" s="8">
        <f t="shared" si="47"/>
        <v>-21002.776558800568</v>
      </c>
      <c r="AR71" s="8">
        <f t="shared" si="47"/>
        <v>2835.2009835438603</v>
      </c>
      <c r="AS71" s="8">
        <f t="shared" si="47"/>
        <v>-2956.2664633353875</v>
      </c>
      <c r="AT71" s="8">
        <f t="shared" si="47"/>
        <v>974.51676580572882</v>
      </c>
      <c r="AU71" s="8">
        <f t="shared" si="47"/>
        <v>853.4512860142039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0" priority="1" operator="lessThan">
      <formula>0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849D7-C9C2-4A2B-815F-CFBB87DE61B7}">
  <dimension ref="A1:AZ100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19132.855868861963</v>
      </c>
      <c r="K3">
        <v>1</v>
      </c>
      <c r="L3" s="2">
        <v>0</v>
      </c>
      <c r="O3">
        <f>$C$3</f>
        <v>19132.855868861963</v>
      </c>
      <c r="P3">
        <f>O3*C5</f>
        <v>1913.2855868861964</v>
      </c>
      <c r="Q3" s="4">
        <f>B8</f>
        <v>400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19132.855868861963</v>
      </c>
      <c r="AF3">
        <f t="shared" ref="AF3:AG34" si="4">-$Z3*P3</f>
        <v>-1913.2855868861964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16819.570281975768</v>
      </c>
      <c r="AJ3">
        <f t="shared" ref="AJ3:AJ66" si="7">AB3-AC3</f>
        <v>0</v>
      </c>
      <c r="AL3">
        <f t="shared" ref="AL3:AL66" si="8">SUM(AI3:AK3)</f>
        <v>16819.570281975768</v>
      </c>
      <c r="AN3">
        <f t="shared" ref="AN3:AU34" si="9">AE3*$K3</f>
        <v>19132.855868861963</v>
      </c>
      <c r="AO3">
        <f t="shared" si="9"/>
        <v>-1913.2855868861964</v>
      </c>
      <c r="AP3">
        <f t="shared" si="9"/>
        <v>-400</v>
      </c>
      <c r="AQ3">
        <f t="shared" si="9"/>
        <v>0</v>
      </c>
      <c r="AR3">
        <f t="shared" si="9"/>
        <v>16819.570281975768</v>
      </c>
      <c r="AS3">
        <f t="shared" si="9"/>
        <v>0</v>
      </c>
      <c r="AT3">
        <f t="shared" si="9"/>
        <v>0</v>
      </c>
      <c r="AU3">
        <f t="shared" si="9"/>
        <v>16819.570281975768</v>
      </c>
      <c r="AW3">
        <v>0</v>
      </c>
      <c r="AX3">
        <f>IF(Z3&gt;0, (R3*SUMPRODUCT(K3:$K$98, X3:$X$98)-K3*$AZ$3)/Z3, 0)</f>
        <v>0</v>
      </c>
      <c r="AZ3">
        <f>C6*SUMPRODUCT(X4:X98, K4:K98)/1</f>
        <v>15321.792249201426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500000</v>
      </c>
      <c r="S4">
        <f t="shared" si="1"/>
        <v>1040.7166117763886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1027.7421986356785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-1233.4035000000001</v>
      </c>
      <c r="AI4">
        <f t="shared" si="6"/>
        <v>-1233.4035000000001</v>
      </c>
      <c r="AJ4">
        <f t="shared" si="7"/>
        <v>-1027.7421986356785</v>
      </c>
      <c r="AK4">
        <f>G4*SUM(AB4, AE4:AF4)</f>
        <v>0</v>
      </c>
      <c r="AL4">
        <f t="shared" si="8"/>
        <v>-2261.1456986356789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-1150.6703050657711</v>
      </c>
      <c r="AR4">
        <f t="shared" si="9"/>
        <v>-1150.6703050657711</v>
      </c>
      <c r="AS4">
        <f t="shared" si="9"/>
        <v>-958.80417822154914</v>
      </c>
      <c r="AT4">
        <f t="shared" si="9"/>
        <v>0</v>
      </c>
      <c r="AU4">
        <f t="shared" si="9"/>
        <v>-2109.4744832873203</v>
      </c>
      <c r="AW4">
        <v>1</v>
      </c>
      <c r="AX4">
        <f>IF(Z4&gt;0, (R4*SUMPRODUCT(K4:$K$98, X4:$X$98)-K4*$AZ$3)/Z4, 0)</f>
        <v>1040.7166117763886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2.4706089999999999E-3</v>
      </c>
      <c r="Q5" s="4">
        <f t="shared" ref="Q5:Q68" si="21">$C$8</f>
        <v>50</v>
      </c>
      <c r="R5">
        <f t="shared" si="0"/>
        <v>500000</v>
      </c>
      <c r="S5">
        <f t="shared" si="1"/>
        <v>1096.5081540479198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1027.7421986356785</v>
      </c>
      <c r="AC5">
        <f t="shared" si="2"/>
        <v>1069.3345467335021</v>
      </c>
      <c r="AE5">
        <f t="shared" si="3"/>
        <v>0</v>
      </c>
      <c r="AF5">
        <f t="shared" si="4"/>
        <v>0</v>
      </c>
      <c r="AG5">
        <f t="shared" si="4"/>
        <v>-48.76090263377877</v>
      </c>
      <c r="AH5">
        <f t="shared" si="5"/>
        <v>-1219.9041972122684</v>
      </c>
      <c r="AI5">
        <f t="shared" si="6"/>
        <v>-1268.6650998460473</v>
      </c>
      <c r="AJ5">
        <f t="shared" si="7"/>
        <v>-41.59234809782356</v>
      </c>
      <c r="AK5">
        <f>G5*SUM(AB5, AE5:AF5)</f>
        <v>42.137430144062819</v>
      </c>
      <c r="AL5">
        <f t="shared" si="8"/>
        <v>-1268.120017799808</v>
      </c>
      <c r="AN5">
        <f t="shared" si="9"/>
        <v>0</v>
      </c>
      <c r="AO5">
        <f t="shared" si="9"/>
        <v>0</v>
      </c>
      <c r="AP5">
        <f t="shared" si="9"/>
        <v>-41.69583879108486</v>
      </c>
      <c r="AQ5">
        <f t="shared" si="9"/>
        <v>-1043.1498598283581</v>
      </c>
      <c r="AR5">
        <f t="shared" si="9"/>
        <v>-1084.8456986194431</v>
      </c>
      <c r="AS5">
        <f t="shared" si="9"/>
        <v>-35.565950332268095</v>
      </c>
      <c r="AT5">
        <f t="shared" si="9"/>
        <v>36.032054360296534</v>
      </c>
      <c r="AU5">
        <f t="shared" si="9"/>
        <v>-1084.3795945914146</v>
      </c>
      <c r="AW5">
        <v>2</v>
      </c>
      <c r="AX5">
        <f>IF(Z5&gt;0, (R5*SUMPRODUCT(K5:$K$98, X5:$X$98)-K5*$AZ$3)/Z5, 0)</f>
        <v>1096.5081540479198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2.4744120000000001E-3</v>
      </c>
      <c r="Q6" s="4">
        <f t="shared" si="21"/>
        <v>50</v>
      </c>
      <c r="R6">
        <f t="shared" si="0"/>
        <v>500000</v>
      </c>
      <c r="S6">
        <f t="shared" si="1"/>
        <v>1358.7914387539324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1069.3345467335021</v>
      </c>
      <c r="AC6">
        <f t="shared" si="2"/>
        <v>1308.5878737505518</v>
      </c>
      <c r="AE6">
        <f t="shared" si="3"/>
        <v>0</v>
      </c>
      <c r="AF6">
        <f t="shared" si="4"/>
        <v>0</v>
      </c>
      <c r="AG6">
        <f t="shared" si="4"/>
        <v>-48.15263904483313</v>
      </c>
      <c r="AH6">
        <f t="shared" si="5"/>
        <v>-1206.5456260785381</v>
      </c>
      <c r="AI6">
        <f t="shared" si="6"/>
        <v>-1254.6982651233714</v>
      </c>
      <c r="AJ6">
        <f t="shared" si="7"/>
        <v>-239.25332701704974</v>
      </c>
      <c r="AK6">
        <f>G6*SUM(AB6, AE6:AF6)</f>
        <v>62.556070983909876</v>
      </c>
      <c r="AL6">
        <f t="shared" si="8"/>
        <v>-1431.3955211565112</v>
      </c>
      <c r="AN6">
        <f t="shared" si="9"/>
        <v>0</v>
      </c>
      <c r="AO6">
        <f t="shared" si="9"/>
        <v>0</v>
      </c>
      <c r="AP6">
        <f t="shared" si="9"/>
        <v>-37.145428704843738</v>
      </c>
      <c r="AQ6">
        <f t="shared" si="9"/>
        <v>-930.74139697542523</v>
      </c>
      <c r="AR6">
        <f t="shared" si="9"/>
        <v>-967.886825680269</v>
      </c>
      <c r="AS6">
        <f t="shared" si="9"/>
        <v>-184.56241604606498</v>
      </c>
      <c r="AT6">
        <f t="shared" si="9"/>
        <v>48.256380561499107</v>
      </c>
      <c r="AU6">
        <f t="shared" si="9"/>
        <v>-1104.192861164835</v>
      </c>
      <c r="AW6">
        <v>3</v>
      </c>
      <c r="AX6">
        <f>IF(Z6&gt;0, (R6*SUMPRODUCT(K6:$K$98, X6:$X$98)-K6*$AZ$3)/Z6, 0)</f>
        <v>1358.7914387539324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2.4791650000000002E-3</v>
      </c>
      <c r="Q7" s="4">
        <f t="shared" si="21"/>
        <v>50</v>
      </c>
      <c r="R7">
        <f t="shared" si="0"/>
        <v>500000</v>
      </c>
      <c r="S7">
        <f t="shared" si="1"/>
        <v>1517.859963396246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1308.5878737505518</v>
      </c>
      <c r="AC7">
        <f t="shared" si="2"/>
        <v>1443.5374741968117</v>
      </c>
      <c r="AE7">
        <f t="shared" si="3"/>
        <v>0</v>
      </c>
      <c r="AF7">
        <f t="shared" si="4"/>
        <v>0</v>
      </c>
      <c r="AG7">
        <f t="shared" si="4"/>
        <v>-47.55173431700721</v>
      </c>
      <c r="AH7">
        <f t="shared" si="5"/>
        <v>-1193.7833737758372</v>
      </c>
      <c r="AI7">
        <f t="shared" si="6"/>
        <v>-1241.3351080928444</v>
      </c>
      <c r="AJ7">
        <f t="shared" si="7"/>
        <v>-134.94960044625986</v>
      </c>
      <c r="AK7">
        <f>G7*SUM(AB7, AE7:AF7)</f>
        <v>64.251664601152086</v>
      </c>
      <c r="AL7">
        <f t="shared" si="8"/>
        <v>-1312.0330439379522</v>
      </c>
      <c r="AN7">
        <f t="shared" si="9"/>
        <v>0</v>
      </c>
      <c r="AO7">
        <f t="shared" si="9"/>
        <v>0</v>
      </c>
      <c r="AP7">
        <f t="shared" si="9"/>
        <v>-33.374474361787151</v>
      </c>
      <c r="AQ7">
        <f t="shared" si="9"/>
        <v>-837.86413206299642</v>
      </c>
      <c r="AR7">
        <f t="shared" si="9"/>
        <v>-871.23860642478348</v>
      </c>
      <c r="AS7">
        <f t="shared" si="9"/>
        <v>-94.715199033577179</v>
      </c>
      <c r="AT7">
        <f t="shared" si="9"/>
        <v>45.095422148805831</v>
      </c>
      <c r="AU7">
        <f t="shared" si="9"/>
        <v>-920.85838330955494</v>
      </c>
      <c r="AW7">
        <v>4</v>
      </c>
      <c r="AX7">
        <f>IF(Z7&gt;0, (R7*SUMPRODUCT(K7:$K$98, X7:$X$98)-K7*$AZ$3)/Z7, 0)</f>
        <v>1517.859963396246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2.4848679999999999E-3</v>
      </c>
      <c r="Q8" s="4">
        <f t="shared" si="21"/>
        <v>50</v>
      </c>
      <c r="R8">
        <f t="shared" si="0"/>
        <v>500000</v>
      </c>
      <c r="S8">
        <f t="shared" si="1"/>
        <v>1406.9807652509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1443.5374741968117</v>
      </c>
      <c r="AC8">
        <f t="shared" si="2"/>
        <v>1321.3816648226311</v>
      </c>
      <c r="AE8">
        <f t="shared" si="3"/>
        <v>0</v>
      </c>
      <c r="AF8">
        <f t="shared" si="4"/>
        <v>0</v>
      </c>
      <c r="AG8">
        <f t="shared" si="4"/>
        <v>-46.958057190888304</v>
      </c>
      <c r="AH8">
        <f t="shared" si="5"/>
        <v>-1181.5978294883307</v>
      </c>
      <c r="AI8">
        <f t="shared" si="6"/>
        <v>-1228.5558866792189</v>
      </c>
      <c r="AJ8">
        <f t="shared" si="7"/>
        <v>122.15580937418054</v>
      </c>
      <c r="AK8">
        <f t="shared" ref="AK8:AK71" si="22">G8*SUM(AB8:AB8, AE8:AF8)</f>
        <v>30.747348200392089</v>
      </c>
      <c r="AL8">
        <f t="shared" si="8"/>
        <v>-1075.6527291046464</v>
      </c>
      <c r="AN8">
        <f t="shared" si="9"/>
        <v>0</v>
      </c>
      <c r="AO8">
        <f t="shared" si="9"/>
        <v>0</v>
      </c>
      <c r="AP8">
        <f t="shared" si="9"/>
        <v>-30.76430360758971</v>
      </c>
      <c r="AQ8">
        <f t="shared" si="9"/>
        <v>-774.11708539555048</v>
      </c>
      <c r="AR8">
        <f t="shared" si="9"/>
        <v>-804.88138900314016</v>
      </c>
      <c r="AS8">
        <f t="shared" si="9"/>
        <v>80.029682483272524</v>
      </c>
      <c r="AT8">
        <f t="shared" si="9"/>
        <v>20.143949979018402</v>
      </c>
      <c r="AU8">
        <f t="shared" si="9"/>
        <v>-704.70775654084923</v>
      </c>
      <c r="AW8">
        <v>5</v>
      </c>
      <c r="AX8">
        <f>IF(Z8&gt;0, (R8*SUMPRODUCT(K8:$K$98, X8:$X$98)-K8*$AZ$3)/Z8, 0)</f>
        <v>1406.9807652509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2.4943740000000002E-3</v>
      </c>
      <c r="Q9" s="4">
        <f t="shared" si="21"/>
        <v>50</v>
      </c>
      <c r="R9">
        <f t="shared" si="0"/>
        <v>500000</v>
      </c>
      <c r="S9">
        <f t="shared" si="1"/>
        <v>1163.0908068577153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1321.3816648226311</v>
      </c>
      <c r="AC9">
        <f t="shared" si="2"/>
        <v>1078.6817168226153</v>
      </c>
      <c r="AE9">
        <f t="shared" si="3"/>
        <v>0</v>
      </c>
      <c r="AF9">
        <f t="shared" si="4"/>
        <v>0</v>
      </c>
      <c r="AG9">
        <f t="shared" si="4"/>
        <v>-46.371345662031956</v>
      </c>
      <c r="AH9">
        <f t="shared" si="5"/>
        <v>-1171.3095694746485</v>
      </c>
      <c r="AI9">
        <f t="shared" si="6"/>
        <v>-1217.6809151366804</v>
      </c>
      <c r="AJ9">
        <f t="shared" si="7"/>
        <v>242.69994800001587</v>
      </c>
      <c r="AK9">
        <f t="shared" si="22"/>
        <v>7.7961518224535231</v>
      </c>
      <c r="AL9">
        <f t="shared" si="8"/>
        <v>-967.18481531421094</v>
      </c>
      <c r="AN9">
        <f t="shared" si="9"/>
        <v>0</v>
      </c>
      <c r="AO9">
        <f t="shared" si="9"/>
        <v>0</v>
      </c>
      <c r="AP9">
        <f t="shared" si="9"/>
        <v>-28.771590957919248</v>
      </c>
      <c r="AQ9">
        <f t="shared" si="9"/>
        <v>-726.75138788595495</v>
      </c>
      <c r="AR9">
        <f t="shared" si="9"/>
        <v>-755.52297884387417</v>
      </c>
      <c r="AS9">
        <f t="shared" si="9"/>
        <v>150.58574491794775</v>
      </c>
      <c r="AT9">
        <f t="shared" si="9"/>
        <v>4.8372047021514115</v>
      </c>
      <c r="AU9">
        <f t="shared" si="9"/>
        <v>-600.10002922377498</v>
      </c>
      <c r="AW9">
        <v>6</v>
      </c>
      <c r="AX9">
        <f>IF(Z9&gt;0, (R9*SUMPRODUCT(K9:$K$98, X9:$X$98)-K9*$AZ$3)/Z9, 0)</f>
        <v>1163.0908068577153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2.5048309999999999E-3</v>
      </c>
      <c r="Q10" s="4">
        <f t="shared" si="21"/>
        <v>50</v>
      </c>
      <c r="R10">
        <f t="shared" si="0"/>
        <v>500000</v>
      </c>
      <c r="S10">
        <f t="shared" si="1"/>
        <v>917.02621125922269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1078.6817168226153</v>
      </c>
      <c r="AC10">
        <f t="shared" si="2"/>
        <v>839.83974496933479</v>
      </c>
      <c r="AE10">
        <f t="shared" si="3"/>
        <v>0</v>
      </c>
      <c r="AF10">
        <f t="shared" si="4"/>
        <v>0</v>
      </c>
      <c r="AG10">
        <f t="shared" si="4"/>
        <v>-45.791479821285662</v>
      </c>
      <c r="AH10">
        <f t="shared" si="5"/>
        <v>-1161.5238412597316</v>
      </c>
      <c r="AI10">
        <f t="shared" si="6"/>
        <v>-1207.3153210810174</v>
      </c>
      <c r="AJ10">
        <f t="shared" si="7"/>
        <v>238.84197185328048</v>
      </c>
      <c r="AK10">
        <f t="shared" si="22"/>
        <v>4.4225950389727231</v>
      </c>
      <c r="AL10">
        <f t="shared" si="8"/>
        <v>-964.05075418876413</v>
      </c>
      <c r="AN10">
        <f t="shared" si="9"/>
        <v>0</v>
      </c>
      <c r="AO10">
        <f t="shared" si="9"/>
        <v>0</v>
      </c>
      <c r="AP10">
        <f t="shared" si="9"/>
        <v>-26.953616426704617</v>
      </c>
      <c r="AQ10">
        <f t="shared" si="9"/>
        <v>-683.69199270198101</v>
      </c>
      <c r="AR10">
        <f t="shared" si="9"/>
        <v>-710.64560912868569</v>
      </c>
      <c r="AS10">
        <f t="shared" si="9"/>
        <v>140.58630385075762</v>
      </c>
      <c r="AT10">
        <f t="shared" si="9"/>
        <v>2.60321201141236</v>
      </c>
      <c r="AU10">
        <f t="shared" si="9"/>
        <v>-567.45609326651572</v>
      </c>
      <c r="AW10">
        <v>7</v>
      </c>
      <c r="AX10">
        <f>IF(Z10&gt;0, (R10*SUMPRODUCT(K10:$K$98, X10:$X$98)-K10*$AZ$3)/Z10, 0)</f>
        <v>917.02621125922269</v>
      </c>
    </row>
    <row r="11" spans="1:52" x14ac:dyDescent="0.25">
      <c r="A11" t="s">
        <v>33</v>
      </c>
      <c r="C11" s="12">
        <f>AU100</f>
        <v>760.40179723348581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2.5162380000000001E-3</v>
      </c>
      <c r="Q11" s="4">
        <f t="shared" si="21"/>
        <v>50</v>
      </c>
      <c r="R11">
        <f t="shared" si="0"/>
        <v>500000</v>
      </c>
      <c r="S11">
        <f t="shared" si="1"/>
        <v>669.19232085649708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839.83974496933479</v>
      </c>
      <c r="AC11">
        <f t="shared" si="2"/>
        <v>605.19535475665725</v>
      </c>
      <c r="AE11">
        <f t="shared" si="3"/>
        <v>0</v>
      </c>
      <c r="AF11">
        <f t="shared" si="4"/>
        <v>0</v>
      </c>
      <c r="AG11">
        <f t="shared" si="4"/>
        <v>-45.218342761470254</v>
      </c>
      <c r="AH11">
        <f t="shared" si="5"/>
        <v>-1152.2226160255218</v>
      </c>
      <c r="AI11">
        <f t="shared" si="6"/>
        <v>-1197.440958786992</v>
      </c>
      <c r="AJ11">
        <f t="shared" si="7"/>
        <v>234.64439021267754</v>
      </c>
      <c r="AK11">
        <f t="shared" si="22"/>
        <v>2.0156153879264034</v>
      </c>
      <c r="AL11">
        <f t="shared" si="8"/>
        <v>-960.78095318638805</v>
      </c>
      <c r="AN11">
        <f t="shared" si="9"/>
        <v>0</v>
      </c>
      <c r="AO11">
        <f t="shared" si="9"/>
        <v>0</v>
      </c>
      <c r="AP11">
        <f t="shared" si="9"/>
        <v>-25.291009643241424</v>
      </c>
      <c r="AQ11">
        <f t="shared" si="9"/>
        <v>-644.44806053115133</v>
      </c>
      <c r="AR11">
        <f t="shared" si="9"/>
        <v>-669.73907017439274</v>
      </c>
      <c r="AS11">
        <f t="shared" si="9"/>
        <v>131.23863399650998</v>
      </c>
      <c r="AT11">
        <f t="shared" si="9"/>
        <v>1.1273510947099332</v>
      </c>
      <c r="AU11">
        <f t="shared" si="9"/>
        <v>-537.37308508317278</v>
      </c>
      <c r="AW11">
        <v>8</v>
      </c>
      <c r="AX11">
        <f>IF(Z11&gt;0, (R11*SUMPRODUCT(K11:$K$98, X11:$X$98)-K11*$AZ$3)/Z11, 0)</f>
        <v>669.19232085649708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2.529547E-3</v>
      </c>
      <c r="Q12" s="4">
        <f t="shared" si="21"/>
        <v>50</v>
      </c>
      <c r="R12">
        <f t="shared" si="0"/>
        <v>500000</v>
      </c>
      <c r="S12">
        <f t="shared" si="1"/>
        <v>432.97556032993873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605.19535475665725</v>
      </c>
      <c r="AC12">
        <f t="shared" si="2"/>
        <v>386.66256688145677</v>
      </c>
      <c r="AE12">
        <f t="shared" si="3"/>
        <v>0</v>
      </c>
      <c r="AF12">
        <f t="shared" si="4"/>
        <v>0</v>
      </c>
      <c r="AG12">
        <f t="shared" si="4"/>
        <v>-44.651777410578298</v>
      </c>
      <c r="AH12">
        <f t="shared" si="5"/>
        <v>-1143.819232772488</v>
      </c>
      <c r="AI12">
        <f t="shared" si="6"/>
        <v>-1188.4710101830663</v>
      </c>
      <c r="AJ12">
        <f t="shared" si="7"/>
        <v>218.53278787520048</v>
      </c>
      <c r="AK12">
        <f t="shared" si="22"/>
        <v>1.3919493159403116</v>
      </c>
      <c r="AL12">
        <f t="shared" si="8"/>
        <v>-968.54627299192543</v>
      </c>
      <c r="AN12">
        <f t="shared" si="9"/>
        <v>0</v>
      </c>
      <c r="AO12">
        <f t="shared" si="9"/>
        <v>0</v>
      </c>
      <c r="AP12">
        <f t="shared" si="9"/>
        <v>-23.732894373504678</v>
      </c>
      <c r="AQ12">
        <f t="shared" si="9"/>
        <v>-607.95208182108161</v>
      </c>
      <c r="AR12">
        <f t="shared" si="9"/>
        <v>-631.68497619458617</v>
      </c>
      <c r="AS12">
        <f t="shared" si="9"/>
        <v>116.1524999128241</v>
      </c>
      <c r="AT12">
        <f t="shared" si="9"/>
        <v>0.73983585882198954</v>
      </c>
      <c r="AU12">
        <f t="shared" si="9"/>
        <v>-514.79264042294005</v>
      </c>
      <c r="AW12">
        <v>9</v>
      </c>
      <c r="AX12">
        <f>IF(Z12&gt;0, (R12*SUMPRODUCT(K12:$K$98, X12:$X$98)-K12*$AZ$3)/Z12, 0)</f>
        <v>432.97556032993873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2.543806E-3</v>
      </c>
      <c r="Q13" s="4">
        <f t="shared" si="21"/>
        <v>50</v>
      </c>
      <c r="R13">
        <f t="shared" si="0"/>
        <v>500000</v>
      </c>
      <c r="S13">
        <f t="shared" si="1"/>
        <v>205.53831115194393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386.66256688145677</v>
      </c>
      <c r="AC13">
        <f t="shared" si="2"/>
        <v>181.25056492480689</v>
      </c>
      <c r="AE13">
        <f t="shared" si="3"/>
        <v>0</v>
      </c>
      <c r="AF13">
        <f t="shared" si="4"/>
        <v>0</v>
      </c>
      <c r="AG13">
        <f t="shared" si="4"/>
        <v>-44.091674177184821</v>
      </c>
      <c r="AH13">
        <f t="shared" si="5"/>
        <v>-1135.8545928769354</v>
      </c>
      <c r="AI13">
        <f t="shared" si="6"/>
        <v>-1179.9462670541202</v>
      </c>
      <c r="AJ13">
        <f t="shared" si="7"/>
        <v>205.41200195664987</v>
      </c>
      <c r="AK13">
        <f t="shared" si="22"/>
        <v>0.77332513376291356</v>
      </c>
      <c r="AL13">
        <f t="shared" si="8"/>
        <v>-973.76093996370741</v>
      </c>
      <c r="AN13">
        <f t="shared" si="9"/>
        <v>0</v>
      </c>
      <c r="AO13">
        <f t="shared" si="9"/>
        <v>0</v>
      </c>
      <c r="AP13">
        <f t="shared" si="9"/>
        <v>-22.276799953103556</v>
      </c>
      <c r="AQ13">
        <f t="shared" si="9"/>
        <v>-573.87717780121136</v>
      </c>
      <c r="AR13">
        <f t="shared" si="9"/>
        <v>-596.15397775431495</v>
      </c>
      <c r="AS13">
        <f t="shared" si="9"/>
        <v>103.7819987775064</v>
      </c>
      <c r="AT13">
        <f t="shared" si="9"/>
        <v>0.39071343116423718</v>
      </c>
      <c r="AU13">
        <f t="shared" si="9"/>
        <v>-491.98126554564431</v>
      </c>
      <c r="AW13">
        <v>10</v>
      </c>
      <c r="AX13">
        <f>IF(Z13&gt;0, (R13*SUMPRODUCT(K13:$K$98, X13:$X$98)-K13*$AZ$3)/Z13, 0)</f>
        <v>205.53831115194393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2.5599659999999999E-3</v>
      </c>
      <c r="Q14" s="4">
        <f t="shared" si="21"/>
        <v>50</v>
      </c>
      <c r="R14">
        <f t="shared" si="0"/>
        <v>500000</v>
      </c>
      <c r="S14">
        <f t="shared" si="1"/>
        <v>-13.072723224469122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181.25056492480689</v>
      </c>
      <c r="AC14">
        <f t="shared" si="2"/>
        <v>-11.383174211227924</v>
      </c>
      <c r="AE14">
        <f t="shared" si="3"/>
        <v>0</v>
      </c>
      <c r="AF14">
        <f t="shared" si="4"/>
        <v>0</v>
      </c>
      <c r="AG14">
        <f t="shared" si="4"/>
        <v>-43.537884248636303</v>
      </c>
      <c r="AH14">
        <f t="shared" si="5"/>
        <v>-1128.731867766711</v>
      </c>
      <c r="AI14">
        <f t="shared" si="6"/>
        <v>-1172.2697520153474</v>
      </c>
      <c r="AJ14">
        <f t="shared" si="7"/>
        <v>192.63373913603482</v>
      </c>
      <c r="AK14">
        <f t="shared" si="22"/>
        <v>0.32625101686465241</v>
      </c>
      <c r="AL14">
        <f t="shared" si="8"/>
        <v>-979.309761862448</v>
      </c>
      <c r="AN14">
        <f t="shared" si="9"/>
        <v>0</v>
      </c>
      <c r="AO14">
        <f t="shared" si="9"/>
        <v>0</v>
      </c>
      <c r="AP14">
        <f t="shared" si="9"/>
        <v>-20.913675701752968</v>
      </c>
      <c r="AQ14">
        <f t="shared" si="9"/>
        <v>-542.19291185345776</v>
      </c>
      <c r="AR14">
        <f t="shared" si="9"/>
        <v>-563.10658755521081</v>
      </c>
      <c r="AS14">
        <f t="shared" si="9"/>
        <v>92.532736007567891</v>
      </c>
      <c r="AT14">
        <f t="shared" si="9"/>
        <v>0.15671657182763063</v>
      </c>
      <c r="AU14">
        <f t="shared" si="9"/>
        <v>-470.41713497581532</v>
      </c>
      <c r="AW14">
        <v>11</v>
      </c>
      <c r="AX14">
        <f>IF(Z14&gt;0, (R14*SUMPRODUCT(K14:$K$98, X14:$X$98)-K14*$AZ$3)/Z14, 0)</f>
        <v>-13.072723224469122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2.5827799999999998E-3</v>
      </c>
      <c r="Q15" s="4">
        <f t="shared" si="21"/>
        <v>50</v>
      </c>
      <c r="R15">
        <f t="shared" si="0"/>
        <v>500000</v>
      </c>
      <c r="S15">
        <f t="shared" si="1"/>
        <v>-204.51281862644788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-11.383174211227924</v>
      </c>
      <c r="AC15">
        <f t="shared" si="2"/>
        <v>-175.84035308407147</v>
      </c>
      <c r="AE15">
        <f t="shared" si="3"/>
        <v>0</v>
      </c>
      <c r="AF15">
        <f t="shared" si="4"/>
        <v>0</v>
      </c>
      <c r="AG15">
        <f t="shared" si="4"/>
        <v>-42.990056629470253</v>
      </c>
      <c r="AH15">
        <f t="shared" si="5"/>
        <v>-1124.4877667969286</v>
      </c>
      <c r="AI15">
        <f t="shared" si="6"/>
        <v>-1167.4778234263988</v>
      </c>
      <c r="AJ15">
        <f t="shared" si="7"/>
        <v>164.45717887284354</v>
      </c>
      <c r="AK15">
        <f t="shared" si="22"/>
        <v>-4.6671014266034497E-2</v>
      </c>
      <c r="AL15">
        <f t="shared" si="8"/>
        <v>-1003.0673155678213</v>
      </c>
      <c r="AN15">
        <f t="shared" si="9"/>
        <v>0</v>
      </c>
      <c r="AO15">
        <f t="shared" si="9"/>
        <v>0</v>
      </c>
      <c r="AP15">
        <f t="shared" si="9"/>
        <v>-19.590668362969804</v>
      </c>
      <c r="AQ15">
        <f t="shared" si="9"/>
        <v>-512.43167943244021</v>
      </c>
      <c r="AR15">
        <f t="shared" si="9"/>
        <v>-532.02234779541004</v>
      </c>
      <c r="AS15">
        <f t="shared" si="9"/>
        <v>74.943517264382422</v>
      </c>
      <c r="AT15">
        <f t="shared" si="9"/>
        <v>-2.1268089282360667E-2</v>
      </c>
      <c r="AU15">
        <f t="shared" si="9"/>
        <v>-457.10009862031001</v>
      </c>
      <c r="AW15">
        <v>12</v>
      </c>
      <c r="AX15">
        <f>IF(Z15&gt;0, (R15*SUMPRODUCT(K15:$K$98, X15:$X$98)-K15*$AZ$3)/Z15, 0)</f>
        <v>-204.51281862644788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2.6093969999999998E-3</v>
      </c>
      <c r="Q16" s="4">
        <f t="shared" si="21"/>
        <v>50</v>
      </c>
      <c r="R16">
        <f t="shared" si="0"/>
        <v>500000</v>
      </c>
      <c r="S16">
        <f t="shared" si="1"/>
        <v>-366.47784981224572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-175.84035308407147</v>
      </c>
      <c r="AC16">
        <f t="shared" si="2"/>
        <v>-311.12487367467929</v>
      </c>
      <c r="AE16">
        <f t="shared" si="3"/>
        <v>0</v>
      </c>
      <c r="AF16">
        <f t="shared" si="4"/>
        <v>0</v>
      </c>
      <c r="AG16">
        <f t="shared" si="4"/>
        <v>-42.447977938376781</v>
      </c>
      <c r="AH16">
        <f t="shared" si="5"/>
        <v>-1121.7812479876977</v>
      </c>
      <c r="AI16">
        <f t="shared" si="6"/>
        <v>-1164.2292259260746</v>
      </c>
      <c r="AJ16">
        <f t="shared" si="7"/>
        <v>135.28452059060783</v>
      </c>
      <c r="AK16">
        <f t="shared" si="22"/>
        <v>-1.2484665068969074</v>
      </c>
      <c r="AL16">
        <f t="shared" si="8"/>
        <v>-1030.1931718423637</v>
      </c>
      <c r="AN16">
        <f t="shared" si="9"/>
        <v>0</v>
      </c>
      <c r="AO16">
        <f t="shared" si="9"/>
        <v>0</v>
      </c>
      <c r="AP16">
        <f t="shared" si="9"/>
        <v>-18.298781428517433</v>
      </c>
      <c r="AQ16">
        <f t="shared" si="9"/>
        <v>-483.58557614538182</v>
      </c>
      <c r="AR16">
        <f t="shared" si="9"/>
        <v>-501.88435757389925</v>
      </c>
      <c r="AS16">
        <f t="shared" si="9"/>
        <v>58.319429880573573</v>
      </c>
      <c r="AT16">
        <f t="shared" si="9"/>
        <v>-0.53819797408716741</v>
      </c>
      <c r="AU16">
        <f t="shared" si="9"/>
        <v>-444.10312566741283</v>
      </c>
      <c r="AW16">
        <v>13</v>
      </c>
      <c r="AX16">
        <f>IF(Z16&gt;0, (R16*SUMPRODUCT(K16:$K$98, X16:$X$98)-K16*$AZ$3)/Z16, 0)</f>
        <v>-366.47784981224572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2.6360139999999999E-3</v>
      </c>
      <c r="Q17" s="4">
        <f t="shared" si="21"/>
        <v>50</v>
      </c>
      <c r="R17">
        <f t="shared" si="0"/>
        <v>500000</v>
      </c>
      <c r="S17">
        <f t="shared" si="1"/>
        <v>-475.50381196685987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-311.12487367467929</v>
      </c>
      <c r="AC17">
        <f t="shared" si="2"/>
        <v>-398.58255596123126</v>
      </c>
      <c r="AE17">
        <f t="shared" si="3"/>
        <v>0</v>
      </c>
      <c r="AF17">
        <f t="shared" si="4"/>
        <v>0</v>
      </c>
      <c r="AG17">
        <f t="shared" si="4"/>
        <v>-41.911604694875763</v>
      </c>
      <c r="AH17">
        <f t="shared" si="5"/>
        <v>-1118.9346411725232</v>
      </c>
      <c r="AI17">
        <f t="shared" si="6"/>
        <v>-1160.8462458673989</v>
      </c>
      <c r="AJ17">
        <f t="shared" si="7"/>
        <v>87.457682286551972</v>
      </c>
      <c r="AK17">
        <f t="shared" si="22"/>
        <v>-4.2935232567105741</v>
      </c>
      <c r="AL17">
        <f t="shared" si="8"/>
        <v>-1077.6820868375576</v>
      </c>
      <c r="AN17">
        <f t="shared" si="9"/>
        <v>0</v>
      </c>
      <c r="AO17">
        <f t="shared" si="9"/>
        <v>0</v>
      </c>
      <c r="AP17">
        <f t="shared" si="9"/>
        <v>-16.983979855427471</v>
      </c>
      <c r="AQ17">
        <f t="shared" si="9"/>
        <v>-453.42962989764942</v>
      </c>
      <c r="AR17">
        <f t="shared" si="9"/>
        <v>-470.41360975307686</v>
      </c>
      <c r="AS17">
        <f t="shared" si="9"/>
        <v>35.440769327994296</v>
      </c>
      <c r="AT17">
        <f t="shared" si="9"/>
        <v>-1.7398788004339356</v>
      </c>
      <c r="AU17">
        <f t="shared" si="9"/>
        <v>-436.71271922551648</v>
      </c>
      <c r="AW17">
        <v>14</v>
      </c>
      <c r="AX17">
        <f>IF(Z17&gt;0, (R17*SUMPRODUCT(K17:$K$98, X17:$X$98)-K17*$AZ$3)/Z17, 0)</f>
        <v>-475.50381196685987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2.6635809999999999E-3</v>
      </c>
      <c r="Q18" s="4">
        <f t="shared" si="21"/>
        <v>50</v>
      </c>
      <c r="R18">
        <f t="shared" si="0"/>
        <v>500000</v>
      </c>
      <c r="S18">
        <f t="shared" si="1"/>
        <v>-528.21335885070187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-398.58255596123126</v>
      </c>
      <c r="AC18">
        <f t="shared" si="2"/>
        <v>-437.15839443615641</v>
      </c>
      <c r="AE18">
        <f t="shared" si="3"/>
        <v>0</v>
      </c>
      <c r="AF18">
        <f t="shared" si="4"/>
        <v>0</v>
      </c>
      <c r="AG18">
        <f t="shared" si="4"/>
        <v>-41.380853693982218</v>
      </c>
      <c r="AH18">
        <f t="shared" si="5"/>
        <v>-1116.3495394478186</v>
      </c>
      <c r="AI18">
        <f t="shared" si="6"/>
        <v>-1157.730393141801</v>
      </c>
      <c r="AJ18">
        <f t="shared" si="7"/>
        <v>38.575838474925149</v>
      </c>
      <c r="AK18">
        <f t="shared" si="22"/>
        <v>-8.6093832087625959</v>
      </c>
      <c r="AL18">
        <f t="shared" si="8"/>
        <v>-1127.7639378756385</v>
      </c>
      <c r="AN18">
        <f t="shared" si="9"/>
        <v>0</v>
      </c>
      <c r="AO18">
        <f t="shared" si="9"/>
        <v>0</v>
      </c>
      <c r="AP18">
        <f t="shared" si="9"/>
        <v>-15.648471305361978</v>
      </c>
      <c r="AQ18">
        <f t="shared" si="9"/>
        <v>-422.15571152761623</v>
      </c>
      <c r="AR18">
        <f t="shared" si="9"/>
        <v>-437.80418283297826</v>
      </c>
      <c r="AS18">
        <f t="shared" si="9"/>
        <v>14.587734364284771</v>
      </c>
      <c r="AT18">
        <f t="shared" si="9"/>
        <v>-3.2557009842157707</v>
      </c>
      <c r="AU18">
        <f t="shared" si="9"/>
        <v>-426.47214945290926</v>
      </c>
      <c r="AW18">
        <v>15</v>
      </c>
      <c r="AX18">
        <f>IF(Z18&gt;0, (R18*SUMPRODUCT(K18:$K$98, X18:$X$98)-K18*$AZ$3)/Z18, 0)</f>
        <v>-528.21335885070187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2.696852E-3</v>
      </c>
      <c r="Q19" s="4">
        <f t="shared" si="21"/>
        <v>50</v>
      </c>
      <c r="R19">
        <f t="shared" si="0"/>
        <v>500000</v>
      </c>
      <c r="S19">
        <f t="shared" si="1"/>
        <v>-573.54595685438369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-437.15839443615641</v>
      </c>
      <c r="AC19">
        <f t="shared" si="2"/>
        <v>-468.64953021156549</v>
      </c>
      <c r="AE19">
        <f t="shared" si="3"/>
        <v>0</v>
      </c>
      <c r="AF19">
        <f t="shared" si="4"/>
        <v>0</v>
      </c>
      <c r="AG19">
        <f t="shared" si="4"/>
        <v>-40.855447118996068</v>
      </c>
      <c r="AH19">
        <f t="shared" si="5"/>
        <v>-1115.9803804632334</v>
      </c>
      <c r="AI19">
        <f t="shared" si="6"/>
        <v>-1156.8358275822295</v>
      </c>
      <c r="AJ19">
        <f t="shared" si="7"/>
        <v>31.491135775409077</v>
      </c>
      <c r="AK19">
        <f t="shared" si="22"/>
        <v>-9.7486321959262874</v>
      </c>
      <c r="AL19">
        <f t="shared" si="8"/>
        <v>-1135.0933240027468</v>
      </c>
      <c r="AN19">
        <f t="shared" si="9"/>
        <v>0</v>
      </c>
      <c r="AO19">
        <f t="shared" si="9"/>
        <v>0</v>
      </c>
      <c r="AP19">
        <f t="shared" si="9"/>
        <v>-14.408080743422129</v>
      </c>
      <c r="AQ19">
        <f t="shared" si="9"/>
        <v>-393.56160716971056</v>
      </c>
      <c r="AR19">
        <f t="shared" si="9"/>
        <v>-407.9696879131327</v>
      </c>
      <c r="AS19">
        <f t="shared" si="9"/>
        <v>11.105662988649543</v>
      </c>
      <c r="AT19">
        <f t="shared" si="9"/>
        <v>-3.4379523349169991</v>
      </c>
      <c r="AU19">
        <f t="shared" si="9"/>
        <v>-400.30197725940025</v>
      </c>
      <c r="AW19">
        <v>16</v>
      </c>
      <c r="AX19">
        <f>IF(Z19&gt;0, (R19*SUMPRODUCT(K19:$K$98, X19:$X$98)-K19*$AZ$3)/Z19, 0)</f>
        <v>-573.54595685438369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2.7291730000000001E-3</v>
      </c>
      <c r="Q20" s="4">
        <f t="shared" si="21"/>
        <v>50</v>
      </c>
      <c r="R20">
        <f t="shared" si="0"/>
        <v>500000</v>
      </c>
      <c r="S20">
        <f t="shared" si="1"/>
        <v>-723.82926530298812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-468.64953021156549</v>
      </c>
      <c r="AC20">
        <f t="shared" si="2"/>
        <v>-583.91872960033925</v>
      </c>
      <c r="AE20">
        <f t="shared" si="3"/>
        <v>0</v>
      </c>
      <c r="AF20">
        <f t="shared" si="4"/>
        <v>0</v>
      </c>
      <c r="AG20">
        <f t="shared" si="4"/>
        <v>-40.335391064626016</v>
      </c>
      <c r="AH20">
        <f t="shared" si="5"/>
        <v>-1115.0158318009185</v>
      </c>
      <c r="AI20">
        <f t="shared" si="6"/>
        <v>-1155.3512228655445</v>
      </c>
      <c r="AJ20">
        <f t="shared" si="7"/>
        <v>115.26919938877376</v>
      </c>
      <c r="AK20">
        <f t="shared" si="22"/>
        <v>-2.0151929799097315</v>
      </c>
      <c r="AL20">
        <f t="shared" si="8"/>
        <v>-1042.0972164566804</v>
      </c>
      <c r="AN20">
        <f t="shared" si="9"/>
        <v>0</v>
      </c>
      <c r="AO20">
        <f t="shared" si="9"/>
        <v>0</v>
      </c>
      <c r="AP20">
        <f t="shared" si="9"/>
        <v>-13.492058987993115</v>
      </c>
      <c r="AQ20">
        <f t="shared" si="9"/>
        <v>-372.96922077935693</v>
      </c>
      <c r="AR20">
        <f t="shared" si="9"/>
        <v>-386.46127976735005</v>
      </c>
      <c r="AS20">
        <f t="shared" si="9"/>
        <v>38.557177620027993</v>
      </c>
      <c r="AT20">
        <f t="shared" si="9"/>
        <v>-0.67407559067839207</v>
      </c>
      <c r="AU20">
        <f t="shared" si="9"/>
        <v>-348.57817773800042</v>
      </c>
      <c r="AW20">
        <v>17</v>
      </c>
      <c r="AX20">
        <f>IF(Z20&gt;0, (R20*SUMPRODUCT(K20:$K$98, X20:$X$98)-K20*$AZ$3)/Z20, 0)</f>
        <v>-723.82926530298812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2.766246E-3</v>
      </c>
      <c r="Q21" s="4">
        <f t="shared" si="21"/>
        <v>50</v>
      </c>
      <c r="R21">
        <f t="shared" si="0"/>
        <v>500000</v>
      </c>
      <c r="S21">
        <f t="shared" si="1"/>
        <v>-885.73760720015298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-583.91872960033925</v>
      </c>
      <c r="AC21">
        <f t="shared" si="2"/>
        <v>-705.40957100766082</v>
      </c>
      <c r="AE21">
        <f t="shared" si="3"/>
        <v>0</v>
      </c>
      <c r="AF21">
        <f t="shared" si="4"/>
        <v>0</v>
      </c>
      <c r="AG21">
        <f t="shared" si="4"/>
        <v>-39.820459539788807</v>
      </c>
      <c r="AH21">
        <f t="shared" si="5"/>
        <v>-1115.7761419095748</v>
      </c>
      <c r="AI21">
        <f t="shared" si="6"/>
        <v>-1155.5966014493636</v>
      </c>
      <c r="AJ21">
        <f t="shared" si="7"/>
        <v>121.49084140732157</v>
      </c>
      <c r="AK21">
        <f t="shared" si="22"/>
        <v>-0.9342699673605428</v>
      </c>
      <c r="AL21">
        <f t="shared" si="8"/>
        <v>-1035.0400300094025</v>
      </c>
      <c r="AN21">
        <f t="shared" si="9"/>
        <v>0</v>
      </c>
      <c r="AO21">
        <f t="shared" si="9"/>
        <v>0</v>
      </c>
      <c r="AP21">
        <f t="shared" si="9"/>
        <v>-12.666238155102594</v>
      </c>
      <c r="AQ21">
        <f t="shared" si="9"/>
        <v>-354.91017694275399</v>
      </c>
      <c r="AR21">
        <f t="shared" si="9"/>
        <v>-367.57641509785657</v>
      </c>
      <c r="AS21">
        <f t="shared" si="9"/>
        <v>38.644253449444143</v>
      </c>
      <c r="AT21">
        <f t="shared" si="9"/>
        <v>-0.29717602570418056</v>
      </c>
      <c r="AU21">
        <f t="shared" si="9"/>
        <v>-329.22933767411661</v>
      </c>
      <c r="AW21">
        <v>18</v>
      </c>
      <c r="AX21">
        <f>IF(Z21&gt;0, (R21*SUMPRODUCT(K21:$K$98, X21:$X$98)-K21*$AZ$3)/Z21, 0)</f>
        <v>-885.73760720015298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2.8061710000000001E-3</v>
      </c>
      <c r="Q22" s="4">
        <f t="shared" si="21"/>
        <v>50</v>
      </c>
      <c r="R22">
        <f t="shared" si="0"/>
        <v>500000</v>
      </c>
      <c r="S22">
        <f t="shared" si="1"/>
        <v>-937.70400695223941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-705.40957100766082</v>
      </c>
      <c r="AC22">
        <f t="shared" si="2"/>
        <v>-737.23249096002246</v>
      </c>
      <c r="AE22">
        <f t="shared" si="3"/>
        <v>0</v>
      </c>
      <c r="AF22">
        <f t="shared" si="4"/>
        <v>0</v>
      </c>
      <c r="AG22">
        <f t="shared" si="4"/>
        <v>-39.310511925623686</v>
      </c>
      <c r="AH22">
        <f t="shared" si="5"/>
        <v>-1117.430187672287</v>
      </c>
      <c r="AI22">
        <f t="shared" si="6"/>
        <v>-1156.7406995979106</v>
      </c>
      <c r="AJ22">
        <f t="shared" si="7"/>
        <v>31.822919952361644</v>
      </c>
      <c r="AK22">
        <f t="shared" si="22"/>
        <v>-14.813600991160879</v>
      </c>
      <c r="AL22">
        <f t="shared" si="8"/>
        <v>-1139.7313806367099</v>
      </c>
      <c r="AN22">
        <f t="shared" si="9"/>
        <v>0</v>
      </c>
      <c r="AO22">
        <f t="shared" si="9"/>
        <v>0</v>
      </c>
      <c r="AP22">
        <f t="shared" si="9"/>
        <v>-11.675100040487042</v>
      </c>
      <c r="AQ22">
        <f t="shared" si="9"/>
        <v>-331.8732977585658</v>
      </c>
      <c r="AR22">
        <f t="shared" si="9"/>
        <v>-343.54839779905285</v>
      </c>
      <c r="AS22">
        <f t="shared" si="9"/>
        <v>9.4513084624078889</v>
      </c>
      <c r="AT22">
        <f t="shared" si="9"/>
        <v>-4.3995935198932745</v>
      </c>
      <c r="AU22">
        <f t="shared" si="9"/>
        <v>-338.4966828565382</v>
      </c>
      <c r="AW22">
        <v>19</v>
      </c>
      <c r="AX22">
        <f>IF(Z22&gt;0, (R22*SUMPRODUCT(K22:$K$98, X22:$X$98)-K22*$AZ$3)/Z22, 0)</f>
        <v>-937.70400695223941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2.8498989999999999E-3</v>
      </c>
      <c r="Q23" s="4">
        <f t="shared" si="21"/>
        <v>50</v>
      </c>
      <c r="R23">
        <f t="shared" si="0"/>
        <v>500000</v>
      </c>
      <c r="S23">
        <f t="shared" si="1"/>
        <v>-749.31572448550514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-737.23249096002246</v>
      </c>
      <c r="AC23">
        <f t="shared" si="2"/>
        <v>-581.5495658960599</v>
      </c>
      <c r="AE23">
        <f t="shared" si="3"/>
        <v>0</v>
      </c>
      <c r="AF23">
        <f t="shared" si="4"/>
        <v>0</v>
      </c>
      <c r="AG23">
        <f t="shared" si="4"/>
        <v>-38.80537581774113</v>
      </c>
      <c r="AH23">
        <f t="shared" si="5"/>
        <v>-1120.3098862632303</v>
      </c>
      <c r="AI23">
        <f t="shared" si="6"/>
        <v>-1159.1152620809714</v>
      </c>
      <c r="AJ23">
        <f t="shared" si="7"/>
        <v>-155.68292506396256</v>
      </c>
      <c r="AK23">
        <f t="shared" si="22"/>
        <v>-51.606274367201578</v>
      </c>
      <c r="AL23">
        <f t="shared" si="8"/>
        <v>-1366.4044615121356</v>
      </c>
      <c r="AN23">
        <f t="shared" si="9"/>
        <v>0</v>
      </c>
      <c r="AO23">
        <f t="shared" si="9"/>
        <v>0</v>
      </c>
      <c r="AP23">
        <f t="shared" si="9"/>
        <v>-10.290246592992759</v>
      </c>
      <c r="AQ23">
        <f t="shared" si="9"/>
        <v>-297.07907080610704</v>
      </c>
      <c r="AR23">
        <f t="shared" si="9"/>
        <v>-307.36931739909977</v>
      </c>
      <c r="AS23">
        <f t="shared" si="9"/>
        <v>-41.283344265259622</v>
      </c>
      <c r="AT23">
        <f t="shared" si="9"/>
        <v>-13.684735111916192</v>
      </c>
      <c r="AU23">
        <f t="shared" si="9"/>
        <v>-362.33739677627563</v>
      </c>
      <c r="AW23">
        <v>20</v>
      </c>
      <c r="AX23">
        <f>IF(Z23&gt;0, (R23*SUMPRODUCT(K23:$K$98, X23:$X$98)-K23*$AZ$3)/Z23, 0)</f>
        <v>-749.31572448550514</v>
      </c>
    </row>
    <row r="24" spans="5:50" x14ac:dyDescent="0.25">
      <c r="E24">
        <v>2024</v>
      </c>
      <c r="F24" s="5">
        <v>6.0167999999999999E-2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2.8964780000000001E-3</v>
      </c>
      <c r="Q24" s="4">
        <f t="shared" si="21"/>
        <v>50</v>
      </c>
      <c r="R24">
        <f t="shared" si="0"/>
        <v>500000</v>
      </c>
      <c r="S24">
        <f t="shared" si="1"/>
        <v>-578.66005756572633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-581.5495658960599</v>
      </c>
      <c r="AC24">
        <f t="shared" si="2"/>
        <v>-443.31058061062322</v>
      </c>
      <c r="AE24">
        <f t="shared" si="3"/>
        <v>0</v>
      </c>
      <c r="AF24">
        <f t="shared" si="4"/>
        <v>0</v>
      </c>
      <c r="AG24">
        <f t="shared" si="4"/>
        <v>-38.304923142225903</v>
      </c>
      <c r="AH24">
        <f t="shared" si="5"/>
        <v>-1123.9891733781919</v>
      </c>
      <c r="AI24">
        <f t="shared" si="6"/>
        <v>-1162.294096520418</v>
      </c>
      <c r="AJ24">
        <f t="shared" si="7"/>
        <v>-138.23898528543668</v>
      </c>
      <c r="AK24">
        <f t="shared" si="22"/>
        <v>-40.708469612724194</v>
      </c>
      <c r="AL24">
        <f t="shared" si="8"/>
        <v>-1341.2415514185789</v>
      </c>
      <c r="AN24">
        <f t="shared" si="9"/>
        <v>0</v>
      </c>
      <c r="AO24">
        <f t="shared" si="9"/>
        <v>0</v>
      </c>
      <c r="AP24">
        <f t="shared" si="9"/>
        <v>-9.0692309412425463</v>
      </c>
      <c r="AQ24">
        <f t="shared" si="9"/>
        <v>-266.12029349266498</v>
      </c>
      <c r="AR24">
        <f t="shared" si="9"/>
        <v>-275.18952443390754</v>
      </c>
      <c r="AS24">
        <f t="shared" si="9"/>
        <v>-32.730029975039955</v>
      </c>
      <c r="AT24">
        <f t="shared" si="9"/>
        <v>-9.6383044762035865</v>
      </c>
      <c r="AU24">
        <f t="shared" si="9"/>
        <v>-317.55785888515112</v>
      </c>
      <c r="AW24">
        <v>21</v>
      </c>
      <c r="AX24">
        <f>IF(Z24&gt;0, (R24*SUMPRODUCT(K24:$K$98, X24:$X$98)-K24*$AZ$3)/Z24, 0)</f>
        <v>-578.66005756572633</v>
      </c>
    </row>
    <row r="25" spans="5:50" x14ac:dyDescent="0.25">
      <c r="E25">
        <v>2025</v>
      </c>
      <c r="F25" s="5">
        <v>4.4548999999999998E-2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2.9506620000000002E-3</v>
      </c>
      <c r="Q25" s="4">
        <f t="shared" si="21"/>
        <v>50</v>
      </c>
      <c r="R25">
        <f t="shared" si="0"/>
        <v>500000</v>
      </c>
      <c r="S25">
        <f t="shared" si="1"/>
        <v>-424.17852769799771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-443.31058061062322</v>
      </c>
      <c r="AC25">
        <f t="shared" si="2"/>
        <v>-320.75403830726782</v>
      </c>
      <c r="AE25">
        <f t="shared" si="3"/>
        <v>0</v>
      </c>
      <c r="AF25">
        <f t="shared" si="4"/>
        <v>0</v>
      </c>
      <c r="AG25">
        <f t="shared" si="4"/>
        <v>-37.808849029674953</v>
      </c>
      <c r="AH25">
        <f t="shared" si="5"/>
        <v>-1130.2488112868657</v>
      </c>
      <c r="AI25">
        <f t="shared" si="6"/>
        <v>-1168.0576603165407</v>
      </c>
      <c r="AJ25">
        <f t="shared" si="7"/>
        <v>-122.5565423033554</v>
      </c>
      <c r="AK25">
        <f t="shared" si="22"/>
        <v>-31.031740642743628</v>
      </c>
      <c r="AL25">
        <f t="shared" si="8"/>
        <v>-1321.6459432626398</v>
      </c>
      <c r="AN25">
        <f t="shared" si="9"/>
        <v>0</v>
      </c>
      <c r="AO25">
        <f t="shared" si="9"/>
        <v>0</v>
      </c>
      <c r="AP25">
        <f t="shared" si="9"/>
        <v>-7.9926592827880096</v>
      </c>
      <c r="AQ25">
        <f t="shared" si="9"/>
        <v>-238.93067060311265</v>
      </c>
      <c r="AR25">
        <f t="shared" si="9"/>
        <v>-246.92332988590067</v>
      </c>
      <c r="AS25">
        <f t="shared" si="9"/>
        <v>-25.908027105995622</v>
      </c>
      <c r="AT25">
        <f t="shared" si="9"/>
        <v>-6.5600021231703476</v>
      </c>
      <c r="AU25">
        <f t="shared" si="9"/>
        <v>-279.39135911506662</v>
      </c>
      <c r="AW25">
        <v>22</v>
      </c>
      <c r="AX25">
        <f>IF(Z25&gt;0, (R25*SUMPRODUCT(K25:$K$98, X25:$X$98)-K25*$AZ$3)/Z25, 0)</f>
        <v>-424.17852769799771</v>
      </c>
    </row>
    <row r="26" spans="5:50" x14ac:dyDescent="0.25">
      <c r="E26">
        <v>2026</v>
      </c>
      <c r="F26" s="5">
        <v>3.8848000000000001E-2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3.0134020000000001E-3</v>
      </c>
      <c r="Q26" s="4">
        <f t="shared" si="21"/>
        <v>50</v>
      </c>
      <c r="R26">
        <f t="shared" si="0"/>
        <v>500000</v>
      </c>
      <c r="S26">
        <f t="shared" si="1"/>
        <v>-284.92751838474146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-320.75403830726782</v>
      </c>
      <c r="AC26">
        <f t="shared" si="2"/>
        <v>-212.65181980678972</v>
      </c>
      <c r="AE26">
        <f t="shared" si="3"/>
        <v>0</v>
      </c>
      <c r="AF26">
        <f t="shared" si="4"/>
        <v>0</v>
      </c>
      <c r="AG26">
        <f t="shared" si="4"/>
        <v>-37.316827278094479</v>
      </c>
      <c r="AH26">
        <f t="shared" si="5"/>
        <v>-1139.3326128372055</v>
      </c>
      <c r="AI26">
        <f t="shared" si="6"/>
        <v>-1176.6494401153</v>
      </c>
      <c r="AJ26">
        <f t="shared" si="7"/>
        <v>-108.1022185004781</v>
      </c>
      <c r="AK26">
        <f t="shared" si="22"/>
        <v>-22.452782681508751</v>
      </c>
      <c r="AL26">
        <f t="shared" si="8"/>
        <v>-1307.2044412972868</v>
      </c>
      <c r="AN26">
        <f t="shared" si="9"/>
        <v>0</v>
      </c>
      <c r="AO26">
        <f t="shared" si="9"/>
        <v>0</v>
      </c>
      <c r="AP26">
        <f t="shared" si="9"/>
        <v>-7.0434353522250515</v>
      </c>
      <c r="AQ26">
        <f t="shared" si="9"/>
        <v>-215.04549525064243</v>
      </c>
      <c r="AR26">
        <f t="shared" si="9"/>
        <v>-222.08893060286749</v>
      </c>
      <c r="AS26">
        <f t="shared" si="9"/>
        <v>-20.403958293828044</v>
      </c>
      <c r="AT26">
        <f t="shared" si="9"/>
        <v>-4.2378930587059411</v>
      </c>
      <c r="AU26">
        <f t="shared" si="9"/>
        <v>-246.73078195540148</v>
      </c>
      <c r="AW26">
        <v>23</v>
      </c>
      <c r="AX26">
        <f>IF(Z26&gt;0, (R26*SUMPRODUCT(K26:$K$98, X26:$X$98)-K26*$AZ$3)/Z26, 0)</f>
        <v>-284.92751838474146</v>
      </c>
    </row>
    <row r="27" spans="5:50" x14ac:dyDescent="0.25">
      <c r="E27">
        <v>2027</v>
      </c>
      <c r="F27" s="5">
        <v>3.6767000000000001E-2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3.0789929999999999E-3</v>
      </c>
      <c r="Q27" s="4">
        <f t="shared" si="21"/>
        <v>50</v>
      </c>
      <c r="R27">
        <f t="shared" si="0"/>
        <v>500000</v>
      </c>
      <c r="S27">
        <f t="shared" si="1"/>
        <v>-159.99251508598257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-212.65181980678972</v>
      </c>
      <c r="AC27">
        <f t="shared" si="2"/>
        <v>-117.84652121494219</v>
      </c>
      <c r="AE27">
        <f t="shared" si="3"/>
        <v>0</v>
      </c>
      <c r="AF27">
        <f t="shared" si="4"/>
        <v>0</v>
      </c>
      <c r="AG27">
        <f t="shared" si="4"/>
        <v>-36.828760755342074</v>
      </c>
      <c r="AH27">
        <f t="shared" si="5"/>
        <v>-1148.9824997146195</v>
      </c>
      <c r="AI27">
        <f t="shared" si="6"/>
        <v>-1185.8112604699616</v>
      </c>
      <c r="AJ27">
        <f t="shared" si="7"/>
        <v>-94.805298591847531</v>
      </c>
      <c r="AK27">
        <f t="shared" si="22"/>
        <v>-14.885627386475281</v>
      </c>
      <c r="AL27">
        <f t="shared" si="8"/>
        <v>-1295.5021864482844</v>
      </c>
      <c r="AN27">
        <f t="shared" si="9"/>
        <v>0</v>
      </c>
      <c r="AO27">
        <f t="shared" si="9"/>
        <v>0</v>
      </c>
      <c r="AP27">
        <f t="shared" si="9"/>
        <v>-6.2065306344262021</v>
      </c>
      <c r="AQ27">
        <f t="shared" si="9"/>
        <v>-193.63114415583451</v>
      </c>
      <c r="AR27">
        <f t="shared" si="9"/>
        <v>-199.83767479026071</v>
      </c>
      <c r="AS27">
        <f t="shared" si="9"/>
        <v>-15.97696957345693</v>
      </c>
      <c r="AT27">
        <f t="shared" si="9"/>
        <v>-2.5085856947660514</v>
      </c>
      <c r="AU27">
        <f t="shared" si="9"/>
        <v>-218.32323005848369</v>
      </c>
      <c r="AW27">
        <v>24</v>
      </c>
      <c r="AX27">
        <f>IF(Z27&gt;0, (R27*SUMPRODUCT(K27:$K$98, X27:$X$98)-K27*$AZ$3)/Z27, 0)</f>
        <v>-159.99251508598257</v>
      </c>
    </row>
    <row r="28" spans="5:50" x14ac:dyDescent="0.25">
      <c r="E28">
        <v>2028</v>
      </c>
      <c r="F28" s="5">
        <v>3.6007999999999998E-2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3.1512390000000001E-3</v>
      </c>
      <c r="Q28" s="4">
        <f t="shared" si="21"/>
        <v>50</v>
      </c>
      <c r="R28">
        <f t="shared" si="0"/>
        <v>500000</v>
      </c>
      <c r="S28">
        <f t="shared" si="1"/>
        <v>-47.909932005043004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-117.84652121494219</v>
      </c>
      <c r="AC28">
        <f t="shared" si="2"/>
        <v>-34.825170868553414</v>
      </c>
      <c r="AE28">
        <f t="shared" si="3"/>
        <v>0</v>
      </c>
      <c r="AF28">
        <f t="shared" si="4"/>
        <v>0</v>
      </c>
      <c r="AG28">
        <f t="shared" si="4"/>
        <v>-36.344416920574751</v>
      </c>
      <c r="AH28">
        <f t="shared" si="5"/>
        <v>-1160.5622721390339</v>
      </c>
      <c r="AI28">
        <f t="shared" si="6"/>
        <v>-1196.9066890596087</v>
      </c>
      <c r="AJ28">
        <f t="shared" si="7"/>
        <v>-83.021350346388772</v>
      </c>
      <c r="AK28">
        <f t="shared" si="22"/>
        <v>-8.2492564850459544</v>
      </c>
      <c r="AL28">
        <f t="shared" si="8"/>
        <v>-1288.1772958910433</v>
      </c>
      <c r="AN28">
        <f t="shared" si="9"/>
        <v>0</v>
      </c>
      <c r="AO28">
        <f t="shared" si="9"/>
        <v>0</v>
      </c>
      <c r="AP28">
        <f t="shared" si="9"/>
        <v>-5.4686670238321806</v>
      </c>
      <c r="AQ28">
        <f t="shared" si="9"/>
        <v>-174.62733383838028</v>
      </c>
      <c r="AR28">
        <f t="shared" si="9"/>
        <v>-180.09600086221246</v>
      </c>
      <c r="AS28">
        <f t="shared" si="9"/>
        <v>-12.492045804600428</v>
      </c>
      <c r="AT28">
        <f t="shared" si="9"/>
        <v>-1.2412480577000591</v>
      </c>
      <c r="AU28">
        <f t="shared" si="9"/>
        <v>-193.82929472451292</v>
      </c>
      <c r="AW28">
        <v>25</v>
      </c>
      <c r="AX28">
        <f>IF(Z28&gt;0, (R28*SUMPRODUCT(K28:$K$98, X28:$X$98)-K28*$AZ$3)/Z28, 0)</f>
        <v>-47.909932005043004</v>
      </c>
    </row>
    <row r="29" spans="5:50" x14ac:dyDescent="0.25">
      <c r="E29">
        <v>2029</v>
      </c>
      <c r="F29" s="5">
        <v>3.5730999999999999E-2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3.229188E-3</v>
      </c>
      <c r="Q29" s="4">
        <f t="shared" si="21"/>
        <v>50</v>
      </c>
      <c r="R29">
        <f t="shared" si="0"/>
        <v>500000</v>
      </c>
      <c r="S29">
        <f t="shared" si="1"/>
        <v>52.363177203669871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-34.825170868553414</v>
      </c>
      <c r="AC29">
        <f t="shared" si="2"/>
        <v>37.558651098624523</v>
      </c>
      <c r="AE29">
        <f t="shared" si="3"/>
        <v>0</v>
      </c>
      <c r="AF29">
        <f t="shared" si="4"/>
        <v>0</v>
      </c>
      <c r="AG29">
        <f t="shared" si="4"/>
        <v>-35.863609796382093</v>
      </c>
      <c r="AH29">
        <f t="shared" si="5"/>
        <v>-1173.6295498691693</v>
      </c>
      <c r="AI29">
        <f t="shared" si="6"/>
        <v>-1209.4931596655515</v>
      </c>
      <c r="AJ29">
        <f t="shared" si="7"/>
        <v>-72.383821967177937</v>
      </c>
      <c r="AK29">
        <f t="shared" si="22"/>
        <v>-2.4377619607987393</v>
      </c>
      <c r="AL29">
        <f t="shared" si="8"/>
        <v>-1284.3147435935282</v>
      </c>
      <c r="AN29">
        <f t="shared" si="9"/>
        <v>0</v>
      </c>
      <c r="AO29">
        <f t="shared" si="9"/>
        <v>0</v>
      </c>
      <c r="AP29">
        <f t="shared" si="9"/>
        <v>-4.8181437497004511</v>
      </c>
      <c r="AQ29">
        <f t="shared" si="9"/>
        <v>-157.67280294066597</v>
      </c>
      <c r="AR29">
        <f t="shared" si="9"/>
        <v>-162.49094669036646</v>
      </c>
      <c r="AS29">
        <f t="shared" si="9"/>
        <v>-9.7244996075596077</v>
      </c>
      <c r="AT29">
        <f t="shared" si="9"/>
        <v>-0.32750433158752584</v>
      </c>
      <c r="AU29">
        <f t="shared" si="9"/>
        <v>-172.54295062951357</v>
      </c>
      <c r="AW29">
        <v>26</v>
      </c>
      <c r="AX29">
        <f>IF(Z29&gt;0, (R29*SUMPRODUCT(K29:$K$98, X29:$X$98)-K29*$AZ$3)/Z29, 0)</f>
        <v>52.363177203669871</v>
      </c>
    </row>
    <row r="30" spans="5:50" x14ac:dyDescent="0.25">
      <c r="E30">
        <v>2030</v>
      </c>
      <c r="F30" s="5">
        <v>3.5630000000000002E-2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3.318545E-3</v>
      </c>
      <c r="Q30" s="4">
        <f t="shared" si="21"/>
        <v>50</v>
      </c>
      <c r="R30">
        <f t="shared" si="0"/>
        <v>500000</v>
      </c>
      <c r="S30">
        <f t="shared" si="1"/>
        <v>141.90872126529766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37.558651098624523</v>
      </c>
      <c r="AC30">
        <f t="shared" si="2"/>
        <v>100.43152298434916</v>
      </c>
      <c r="AE30">
        <f t="shared" si="3"/>
        <v>0</v>
      </c>
      <c r="AF30">
        <f t="shared" si="4"/>
        <v>0</v>
      </c>
      <c r="AG30">
        <f t="shared" si="4"/>
        <v>-35.385958695446533</v>
      </c>
      <c r="AH30">
        <f t="shared" si="5"/>
        <v>-1190.1500297173479</v>
      </c>
      <c r="AI30">
        <f t="shared" si="6"/>
        <v>-1225.5359884127945</v>
      </c>
      <c r="AJ30">
        <f t="shared" si="7"/>
        <v>-62.872871885724635</v>
      </c>
      <c r="AK30">
        <f t="shared" si="22"/>
        <v>2.6291055769037168</v>
      </c>
      <c r="AL30">
        <f t="shared" si="8"/>
        <v>-1285.7797547216155</v>
      </c>
      <c r="AN30">
        <f t="shared" si="9"/>
        <v>0</v>
      </c>
      <c r="AO30">
        <f t="shared" si="9"/>
        <v>0</v>
      </c>
      <c r="AP30">
        <f t="shared" si="9"/>
        <v>-4.2446188262085682</v>
      </c>
      <c r="AQ30">
        <f t="shared" si="9"/>
        <v>-142.760954016515</v>
      </c>
      <c r="AR30">
        <f t="shared" si="9"/>
        <v>-147.00557284272358</v>
      </c>
      <c r="AS30">
        <f t="shared" si="9"/>
        <v>-7.5417308306044903</v>
      </c>
      <c r="AT30">
        <f t="shared" si="9"/>
        <v>0.31536664369789891</v>
      </c>
      <c r="AU30">
        <f t="shared" si="9"/>
        <v>-154.23193702963016</v>
      </c>
      <c r="AW30">
        <v>27</v>
      </c>
      <c r="AX30">
        <f>IF(Z30&gt;0, (R30*SUMPRODUCT(K30:$K$98, X30:$X$98)-K30*$AZ$3)/Z30, 0)</f>
        <v>141.90872126529766</v>
      </c>
    </row>
    <row r="31" spans="5:50" x14ac:dyDescent="0.25">
      <c r="E31">
        <v>2031</v>
      </c>
      <c r="F31" s="5">
        <v>3.5593E-2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3.4212090000000001E-3</v>
      </c>
      <c r="Q31" s="4">
        <f t="shared" si="21"/>
        <v>50</v>
      </c>
      <c r="R31">
        <f t="shared" si="0"/>
        <v>500000</v>
      </c>
      <c r="S31">
        <f t="shared" si="1"/>
        <v>221.40040261381142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100.43152298434916</v>
      </c>
      <c r="AC31">
        <f t="shared" si="2"/>
        <v>154.58635006282589</v>
      </c>
      <c r="AE31">
        <f t="shared" si="3"/>
        <v>0</v>
      </c>
      <c r="AF31">
        <f t="shared" si="4"/>
        <v>0</v>
      </c>
      <c r="AG31">
        <f t="shared" si="4"/>
        <v>-34.911036348129585</v>
      </c>
      <c r="AH31">
        <f t="shared" si="5"/>
        <v>-1210.6276036248996</v>
      </c>
      <c r="AI31">
        <f t="shared" si="6"/>
        <v>-1245.5386399730291</v>
      </c>
      <c r="AJ31">
        <f t="shared" si="7"/>
        <v>-54.154827078476728</v>
      </c>
      <c r="AK31">
        <f t="shared" si="22"/>
        <v>7.0302066089044422</v>
      </c>
      <c r="AL31">
        <f t="shared" si="8"/>
        <v>-1292.6632604426015</v>
      </c>
      <c r="AN31">
        <f t="shared" si="9"/>
        <v>0</v>
      </c>
      <c r="AO31">
        <f t="shared" si="9"/>
        <v>0</v>
      </c>
      <c r="AP31">
        <f t="shared" si="9"/>
        <v>-3.738974026622043</v>
      </c>
      <c r="AQ31">
        <f t="shared" si="9"/>
        <v>-129.65828687316241</v>
      </c>
      <c r="AR31">
        <f t="shared" si="9"/>
        <v>-133.39726089978444</v>
      </c>
      <c r="AS31">
        <f t="shared" si="9"/>
        <v>-5.7999851348864633</v>
      </c>
      <c r="AT31">
        <f t="shared" si="9"/>
        <v>0.75293553735733321</v>
      </c>
      <c r="AU31">
        <f t="shared" si="9"/>
        <v>-138.44431049731358</v>
      </c>
      <c r="AW31">
        <v>28</v>
      </c>
      <c r="AX31">
        <f>IF(Z31&gt;0, (R31*SUMPRODUCT(K31:$K$98, X31:$X$98)-K31*$AZ$3)/Z31, 0)</f>
        <v>221.40040261381142</v>
      </c>
    </row>
    <row r="32" spans="5:50" x14ac:dyDescent="0.25">
      <c r="E32">
        <v>2032</v>
      </c>
      <c r="F32" s="5">
        <v>3.5579E-2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3.53338E-3</v>
      </c>
      <c r="Q32" s="4">
        <f t="shared" si="21"/>
        <v>50</v>
      </c>
      <c r="R32">
        <f t="shared" si="0"/>
        <v>500000</v>
      </c>
      <c r="S32">
        <f t="shared" si="1"/>
        <v>291.45477449532632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154.58635006282589</v>
      </c>
      <c r="AC32">
        <f t="shared" si="2"/>
        <v>200.74572488161968</v>
      </c>
      <c r="AE32">
        <f t="shared" si="3"/>
        <v>0</v>
      </c>
      <c r="AF32">
        <f t="shared" si="4"/>
        <v>0</v>
      </c>
      <c r="AG32">
        <f t="shared" si="4"/>
        <v>-34.438572027036528</v>
      </c>
      <c r="AH32">
        <f t="shared" si="5"/>
        <v>-1233.5395761175412</v>
      </c>
      <c r="AI32">
        <f t="shared" si="6"/>
        <v>-1267.9781481445777</v>
      </c>
      <c r="AJ32">
        <f t="shared" si="7"/>
        <v>-46.159374818793793</v>
      </c>
      <c r="AK32">
        <f t="shared" si="22"/>
        <v>10.821044504397813</v>
      </c>
      <c r="AL32">
        <f t="shared" si="8"/>
        <v>-1303.3164784589737</v>
      </c>
      <c r="AN32">
        <f t="shared" si="9"/>
        <v>0</v>
      </c>
      <c r="AO32">
        <f t="shared" si="9"/>
        <v>0</v>
      </c>
      <c r="AP32">
        <f t="shared" si="9"/>
        <v>-3.2931902413478888</v>
      </c>
      <c r="AQ32">
        <f t="shared" si="9"/>
        <v>-117.95728612665887</v>
      </c>
      <c r="AR32">
        <f t="shared" si="9"/>
        <v>-121.25047636800676</v>
      </c>
      <c r="AS32">
        <f t="shared" si="9"/>
        <v>-4.4139926179468816</v>
      </c>
      <c r="AT32">
        <f t="shared" si="9"/>
        <v>1.0347629435708798</v>
      </c>
      <c r="AU32">
        <f t="shared" si="9"/>
        <v>-124.62970604238276</v>
      </c>
      <c r="AW32">
        <v>29</v>
      </c>
      <c r="AX32">
        <f>IF(Z32&gt;0, (R32*SUMPRODUCT(K32:$K$98, X32:$X$98)-K32*$AZ$3)/Z32, 0)</f>
        <v>291.45477449532632</v>
      </c>
    </row>
    <row r="33" spans="5:50" x14ac:dyDescent="0.25">
      <c r="E33">
        <v>2033</v>
      </c>
      <c r="F33" s="5">
        <v>3.5575000000000002E-2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3.6617109999999998E-3</v>
      </c>
      <c r="Q33" s="4">
        <f t="shared" si="21"/>
        <v>50</v>
      </c>
      <c r="R33">
        <f t="shared" si="0"/>
        <v>500000</v>
      </c>
      <c r="S33">
        <f t="shared" si="1"/>
        <v>352.93204421075484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200.74572488161968</v>
      </c>
      <c r="AC33">
        <f t="shared" si="2"/>
        <v>239.76849383706553</v>
      </c>
      <c r="AE33">
        <f t="shared" si="3"/>
        <v>0</v>
      </c>
      <c r="AF33">
        <f t="shared" si="4"/>
        <v>0</v>
      </c>
      <c r="AG33">
        <f t="shared" si="4"/>
        <v>-33.968082208750474</v>
      </c>
      <c r="AH33">
        <f t="shared" si="5"/>
        <v>-1261.0409801569197</v>
      </c>
      <c r="AI33">
        <f t="shared" si="6"/>
        <v>-1295.0090623656702</v>
      </c>
      <c r="AJ33">
        <f t="shared" si="7"/>
        <v>-39.022768955445855</v>
      </c>
      <c r="AK33">
        <f t="shared" si="22"/>
        <v>14.05220074171338</v>
      </c>
      <c r="AL33">
        <f t="shared" si="8"/>
        <v>-1319.9796305794025</v>
      </c>
      <c r="AN33">
        <f t="shared" si="9"/>
        <v>0</v>
      </c>
      <c r="AO33">
        <f t="shared" si="9"/>
        <v>0</v>
      </c>
      <c r="AP33">
        <f t="shared" si="9"/>
        <v>-2.9001782392880124</v>
      </c>
      <c r="AQ33">
        <f t="shared" si="9"/>
        <v>-107.66706189139482</v>
      </c>
      <c r="AR33">
        <f t="shared" si="9"/>
        <v>-110.56724013068283</v>
      </c>
      <c r="AS33">
        <f t="shared" si="9"/>
        <v>-3.3317449205947085</v>
      </c>
      <c r="AT33">
        <f t="shared" si="9"/>
        <v>1.1997700239528228</v>
      </c>
      <c r="AU33">
        <f t="shared" si="9"/>
        <v>-112.69921502732471</v>
      </c>
      <c r="AW33">
        <v>30</v>
      </c>
      <c r="AX33">
        <f>IF(Z33&gt;0, (R33*SUMPRODUCT(K33:$K$98, X33:$X$98)-K33*$AZ$3)/Z33, 0)</f>
        <v>352.93204421075484</v>
      </c>
    </row>
    <row r="34" spans="5:50" x14ac:dyDescent="0.25">
      <c r="E34">
        <v>2034</v>
      </c>
      <c r="F34" s="5">
        <v>3.5573E-2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3.8071530000000002E-3</v>
      </c>
      <c r="Q34" s="4">
        <f t="shared" si="21"/>
        <v>50</v>
      </c>
      <c r="R34">
        <f t="shared" si="0"/>
        <v>500000</v>
      </c>
      <c r="S34">
        <f t="shared" si="1"/>
        <v>406.37264940615654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239.76849383706553</v>
      </c>
      <c r="AC34">
        <f t="shared" si="2"/>
        <v>272.26219541183491</v>
      </c>
      <c r="AE34">
        <f t="shared" si="3"/>
        <v>0</v>
      </c>
      <c r="AF34">
        <f t="shared" si="4"/>
        <v>0</v>
      </c>
      <c r="AG34">
        <f t="shared" si="4"/>
        <v>-33.499079700577674</v>
      </c>
      <c r="AH34">
        <f t="shared" si="5"/>
        <v>-1293.2168608529098</v>
      </c>
      <c r="AI34">
        <f t="shared" si="6"/>
        <v>-1326.7159405534874</v>
      </c>
      <c r="AJ34">
        <f t="shared" si="7"/>
        <v>-32.493701574769375</v>
      </c>
      <c r="AK34">
        <f t="shared" si="22"/>
        <v>16.78379456859459</v>
      </c>
      <c r="AL34">
        <f t="shared" si="8"/>
        <v>-1342.4258475596621</v>
      </c>
      <c r="AN34">
        <f t="shared" si="9"/>
        <v>0</v>
      </c>
      <c r="AO34">
        <f t="shared" si="9"/>
        <v>0</v>
      </c>
      <c r="AP34">
        <f t="shared" si="9"/>
        <v>-2.5536919951882964</v>
      </c>
      <c r="AQ34">
        <f t="shared" si="9"/>
        <v>-98.584127537857796</v>
      </c>
      <c r="AR34">
        <f t="shared" si="9"/>
        <v>-101.13781953304608</v>
      </c>
      <c r="AS34">
        <f t="shared" si="9"/>
        <v>-2.4770503054773458</v>
      </c>
      <c r="AT34">
        <f t="shared" si="9"/>
        <v>1.2794572932093327</v>
      </c>
      <c r="AU34">
        <f t="shared" ref="AU34:AU97" si="23">AL34*$K34</f>
        <v>-102.33541254531409</v>
      </c>
      <c r="AW34">
        <v>31</v>
      </c>
      <c r="AX34">
        <f>IF(Z34&gt;0, (R34*SUMPRODUCT(K34:$K$98, X34:$X$98)-K34*$AZ$3)/Z34, 0)</f>
        <v>406.37264940615654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3.9582979999999999E-3</v>
      </c>
      <c r="Q35" s="4">
        <f t="shared" si="21"/>
        <v>50</v>
      </c>
      <c r="R35">
        <f t="shared" si="0"/>
        <v>500000</v>
      </c>
      <c r="S35">
        <f t="shared" si="1"/>
        <v>452.32838517557468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272.26219541183491</v>
      </c>
      <c r="AC35">
        <f t="shared" si="2"/>
        <v>298.82160668305232</v>
      </c>
      <c r="AE35">
        <f t="shared" si="3"/>
        <v>0</v>
      </c>
      <c r="AF35">
        <f t="shared" ref="AF35:AG66" si="24">-$Z35*P35</f>
        <v>0</v>
      </c>
      <c r="AG35">
        <f t="shared" si="24"/>
        <v>-33.031489563391261</v>
      </c>
      <c r="AH35">
        <f t="shared" si="5"/>
        <v>-1325.993401806372</v>
      </c>
      <c r="AI35">
        <f t="shared" ref="AI35:AI66" si="25">SUM(AE35:AH35)</f>
        <v>-1359.0248913697633</v>
      </c>
      <c r="AJ35">
        <f t="shared" si="7"/>
        <v>-26.559411271217414</v>
      </c>
      <c r="AK35">
        <f t="shared" si="22"/>
        <v>19.058353678828446</v>
      </c>
      <c r="AL35">
        <f t="shared" si="8"/>
        <v>-1366.5259489621521</v>
      </c>
      <c r="AN35">
        <f t="shared" ref="AN35:AT66" si="26">AE35*$K35</f>
        <v>0</v>
      </c>
      <c r="AO35">
        <f t="shared" si="26"/>
        <v>0</v>
      </c>
      <c r="AP35">
        <f t="shared" si="26"/>
        <v>-2.2482560726064675</v>
      </c>
      <c r="AQ35">
        <f t="shared" si="26"/>
        <v>-90.252445689016454</v>
      </c>
      <c r="AR35">
        <f t="shared" si="26"/>
        <v>-92.500701761622921</v>
      </c>
      <c r="AS35">
        <f t="shared" si="26"/>
        <v>-1.8077403854516541</v>
      </c>
      <c r="AT35">
        <f t="shared" si="26"/>
        <v>1.2971882273149524</v>
      </c>
      <c r="AU35">
        <f t="shared" si="23"/>
        <v>-93.011253919759611</v>
      </c>
      <c r="AW35">
        <v>32</v>
      </c>
      <c r="AX35">
        <f>IF(Z35&gt;0, (R35*SUMPRODUCT(K35:$K$98, X35:$X$98)-K35*$AZ$3)/Z35, 0)</f>
        <v>452.32838517557468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4.120851E-3</v>
      </c>
      <c r="Q36" s="4">
        <f t="shared" si="21"/>
        <v>50</v>
      </c>
      <c r="R36">
        <f t="shared" si="0"/>
        <v>500000</v>
      </c>
      <c r="S36">
        <f t="shared" si="1"/>
        <v>491.79165456882271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298.82160668305232</v>
      </c>
      <c r="AC36">
        <f t="shared" si="2"/>
        <v>320.30446350213867</v>
      </c>
      <c r="AE36">
        <f t="shared" si="3"/>
        <v>0</v>
      </c>
      <c r="AF36">
        <f t="shared" si="24"/>
        <v>0</v>
      </c>
      <c r="AG36">
        <f t="shared" si="24"/>
        <v>-32.565056820958553</v>
      </c>
      <c r="AH36">
        <f t="shared" si="5"/>
        <v>-1361.1784679879042</v>
      </c>
      <c r="AI36">
        <f t="shared" si="25"/>
        <v>-1393.7435248088627</v>
      </c>
      <c r="AJ36">
        <f t="shared" si="7"/>
        <v>-21.482856819086351</v>
      </c>
      <c r="AK36">
        <f t="shared" si="22"/>
        <v>20.917512467813665</v>
      </c>
      <c r="AL36">
        <f t="shared" si="8"/>
        <v>-1394.3088691601356</v>
      </c>
      <c r="AN36">
        <f t="shared" si="26"/>
        <v>0</v>
      </c>
      <c r="AO36">
        <f t="shared" si="26"/>
        <v>0</v>
      </c>
      <c r="AP36">
        <f t="shared" si="26"/>
        <v>-1.9790256996387015</v>
      </c>
      <c r="AQ36">
        <f t="shared" si="26"/>
        <v>-82.720788259432425</v>
      </c>
      <c r="AR36">
        <f t="shared" si="26"/>
        <v>-84.699813959071122</v>
      </c>
      <c r="AS36">
        <f t="shared" si="26"/>
        <v>-1.3055443440610885</v>
      </c>
      <c r="AT36">
        <f t="shared" si="26"/>
        <v>1.2711875484790787</v>
      </c>
      <c r="AU36">
        <f t="shared" si="23"/>
        <v>-84.73417075465315</v>
      </c>
      <c r="AW36">
        <v>33</v>
      </c>
      <c r="AX36">
        <f>IF(Z36&gt;0, (R36*SUMPRODUCT(K36:$K$98, X36:$X$98)-K36*$AZ$3)/Z36, 0)</f>
        <v>491.79165456882271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4.2986129999999997E-3</v>
      </c>
      <c r="Q37" s="4">
        <f t="shared" si="21"/>
        <v>50</v>
      </c>
      <c r="R37">
        <f t="shared" si="0"/>
        <v>500000</v>
      </c>
      <c r="S37">
        <f t="shared" si="1"/>
        <v>525.4726106903538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320.30446350213867</v>
      </c>
      <c r="AC37">
        <f t="shared" si="2"/>
        <v>337.34733819636938</v>
      </c>
      <c r="AE37">
        <f t="shared" si="3"/>
        <v>0</v>
      </c>
      <c r="AF37">
        <f t="shared" si="24"/>
        <v>0</v>
      </c>
      <c r="AG37">
        <f t="shared" si="24"/>
        <v>-32.099421676152659</v>
      </c>
      <c r="AH37">
        <f t="shared" si="5"/>
        <v>-1399.845765963111</v>
      </c>
      <c r="AI37">
        <f t="shared" si="25"/>
        <v>-1431.9451876392636</v>
      </c>
      <c r="AJ37">
        <f t="shared" si="7"/>
        <v>-17.042874694230704</v>
      </c>
      <c r="AK37">
        <f t="shared" si="22"/>
        <v>22.421312445149709</v>
      </c>
      <c r="AL37">
        <f t="shared" si="8"/>
        <v>-1426.5667498883447</v>
      </c>
      <c r="AN37">
        <f t="shared" si="26"/>
        <v>0</v>
      </c>
      <c r="AO37">
        <f t="shared" si="26"/>
        <v>0</v>
      </c>
      <c r="AP37">
        <f t="shared" si="26"/>
        <v>-1.74172176521653</v>
      </c>
      <c r="AQ37">
        <f t="shared" si="26"/>
        <v>-75.955942855366217</v>
      </c>
      <c r="AR37">
        <f t="shared" si="26"/>
        <v>-77.697664620582742</v>
      </c>
      <c r="AS37">
        <f t="shared" si="26"/>
        <v>-0.92475017451334529</v>
      </c>
      <c r="AT37">
        <f t="shared" si="26"/>
        <v>1.2165854040744239</v>
      </c>
      <c r="AU37">
        <f t="shared" si="23"/>
        <v>-77.405829391021669</v>
      </c>
      <c r="AW37">
        <v>34</v>
      </c>
      <c r="AX37">
        <f>IF(Z37&gt;0, (R37*SUMPRODUCT(K37:$K$98, X37:$X$98)-K37*$AZ$3)/Z37, 0)</f>
        <v>525.4726106903538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4.5124980000000002E-3</v>
      </c>
      <c r="Q38" s="4">
        <f t="shared" si="21"/>
        <v>50</v>
      </c>
      <c r="R38">
        <f t="shared" si="0"/>
        <v>500000</v>
      </c>
      <c r="S38">
        <f t="shared" si="1"/>
        <v>553.94632346208277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337.34733819636938</v>
      </c>
      <c r="AC38">
        <f t="shared" si="2"/>
        <v>350.466094406774</v>
      </c>
      <c r="AE38">
        <f t="shared" si="3"/>
        <v>0</v>
      </c>
      <c r="AF38">
        <f t="shared" si="24"/>
        <v>0</v>
      </c>
      <c r="AG38">
        <f t="shared" si="24"/>
        <v>-31.633578883276332</v>
      </c>
      <c r="AH38">
        <f t="shared" si="5"/>
        <v>-1448.4857611479551</v>
      </c>
      <c r="AI38">
        <f t="shared" si="25"/>
        <v>-1480.1193400312316</v>
      </c>
      <c r="AJ38">
        <f t="shared" si="7"/>
        <v>-13.118756210404626</v>
      </c>
      <c r="AK38">
        <f t="shared" si="22"/>
        <v>23.614313673745858</v>
      </c>
      <c r="AL38">
        <f t="shared" si="8"/>
        <v>-1469.6237825678904</v>
      </c>
      <c r="AN38">
        <f t="shared" si="26"/>
        <v>0</v>
      </c>
      <c r="AO38">
        <f t="shared" si="26"/>
        <v>0</v>
      </c>
      <c r="AP38">
        <f t="shared" si="26"/>
        <v>-1.5325402067698823</v>
      </c>
      <c r="AQ38">
        <f t="shared" si="26"/>
        <v>-70.174249840143403</v>
      </c>
      <c r="AR38">
        <f t="shared" si="26"/>
        <v>-71.706790046913284</v>
      </c>
      <c r="AS38">
        <f t="shared" si="26"/>
        <v>-0.63555949295026082</v>
      </c>
      <c r="AT38">
        <f t="shared" si="26"/>
        <v>1.1440338538306767</v>
      </c>
      <c r="AU38">
        <f t="shared" si="23"/>
        <v>-71.198315686032871</v>
      </c>
      <c r="AW38">
        <v>35</v>
      </c>
      <c r="AX38">
        <f>IF(Z38&gt;0, (R38*SUMPRODUCT(K38:$K$98, X38:$X$98)-K38*$AZ$3)/Z38, 0)</f>
        <v>553.94632346208277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4.7406419999999998E-3</v>
      </c>
      <c r="Q39" s="4">
        <f t="shared" si="21"/>
        <v>50</v>
      </c>
      <c r="R39">
        <f t="shared" si="0"/>
        <v>500000</v>
      </c>
      <c r="S39">
        <f t="shared" si="1"/>
        <v>577.24451771516806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350.466094406774</v>
      </c>
      <c r="AC39">
        <f t="shared" si="2"/>
        <v>359.8228258753544</v>
      </c>
      <c r="AE39">
        <f t="shared" si="3"/>
        <v>0</v>
      </c>
      <c r="AF39">
        <f t="shared" si="24"/>
        <v>0</v>
      </c>
      <c r="AG39">
        <f t="shared" si="24"/>
        <v>-31.167279621779198</v>
      </c>
      <c r="AH39">
        <f t="shared" si="5"/>
        <v>-1499.6347266437285</v>
      </c>
      <c r="AI39">
        <f t="shared" si="25"/>
        <v>-1530.8020062655078</v>
      </c>
      <c r="AJ39">
        <f t="shared" si="7"/>
        <v>-9.3567314685803922</v>
      </c>
      <c r="AK39">
        <f t="shared" si="22"/>
        <v>24.532626608474182</v>
      </c>
      <c r="AL39">
        <f t="shared" si="8"/>
        <v>-1515.626111125614</v>
      </c>
      <c r="AN39">
        <f t="shared" si="26"/>
        <v>0</v>
      </c>
      <c r="AO39">
        <f t="shared" si="26"/>
        <v>0</v>
      </c>
      <c r="AP39">
        <f t="shared" si="26"/>
        <v>-1.3481692680636443</v>
      </c>
      <c r="AQ39">
        <f t="shared" si="26"/>
        <v>-64.868075633053451</v>
      </c>
      <c r="AR39">
        <f t="shared" si="26"/>
        <v>-66.216244901117108</v>
      </c>
      <c r="AS39">
        <f t="shared" si="26"/>
        <v>-0.40473400208625565</v>
      </c>
      <c r="AT39">
        <f t="shared" si="26"/>
        <v>1.0611812663724955</v>
      </c>
      <c r="AU39">
        <f t="shared" si="23"/>
        <v>-65.559797636830865</v>
      </c>
      <c r="AW39">
        <v>36</v>
      </c>
      <c r="AX39">
        <f>IF(Z39&gt;0, (R39*SUMPRODUCT(K39:$K$98, X39:$X$98)-K39*$AZ$3)/Z39, 0)</f>
        <v>577.24451771516806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4.9668849999999999E-3</v>
      </c>
      <c r="Q40" s="4">
        <f t="shared" si="21"/>
        <v>50</v>
      </c>
      <c r="R40">
        <f t="shared" si="0"/>
        <v>500000</v>
      </c>
      <c r="S40">
        <f t="shared" si="1"/>
        <v>596.01789660346685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359.8228258753544</v>
      </c>
      <c r="AC40">
        <f t="shared" si="2"/>
        <v>365.96455498223338</v>
      </c>
      <c r="AE40">
        <f t="shared" si="3"/>
        <v>0</v>
      </c>
      <c r="AF40">
        <f t="shared" si="24"/>
        <v>0</v>
      </c>
      <c r="AG40">
        <f t="shared" si="24"/>
        <v>-30.700802531917184</v>
      </c>
      <c r="AH40">
        <f t="shared" si="5"/>
        <v>-1548.0429364422077</v>
      </c>
      <c r="AI40">
        <f t="shared" si="25"/>
        <v>-1578.7437389741249</v>
      </c>
      <c r="AJ40">
        <f t="shared" si="7"/>
        <v>-6.1417291068789837</v>
      </c>
      <c r="AK40">
        <f t="shared" si="22"/>
        <v>25.187597811274809</v>
      </c>
      <c r="AL40">
        <f t="shared" si="8"/>
        <v>-1559.697870269729</v>
      </c>
      <c r="AN40">
        <f t="shared" si="26"/>
        <v>0</v>
      </c>
      <c r="AO40">
        <f t="shared" si="26"/>
        <v>0</v>
      </c>
      <c r="AP40">
        <f t="shared" si="26"/>
        <v>-1.1857065836321441</v>
      </c>
      <c r="AQ40">
        <f t="shared" si="26"/>
        <v>-59.787515312556188</v>
      </c>
      <c r="AR40">
        <f t="shared" si="26"/>
        <v>-60.973221896188328</v>
      </c>
      <c r="AS40">
        <f t="shared" si="26"/>
        <v>-0.23720189820252296</v>
      </c>
      <c r="AT40">
        <f t="shared" si="26"/>
        <v>0.9727791486772619</v>
      </c>
      <c r="AU40">
        <f t="shared" si="23"/>
        <v>-60.237644645713594</v>
      </c>
      <c r="AW40">
        <v>37</v>
      </c>
      <c r="AX40">
        <f>IF(Z40&gt;0, (R40*SUMPRODUCT(K40:$K$98, X40:$X$98)-K40*$AZ$3)/Z40, 0)</f>
        <v>596.01789660346685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5.2168930000000002E-3</v>
      </c>
      <c r="Q41" s="4">
        <f t="shared" si="21"/>
        <v>50</v>
      </c>
      <c r="R41">
        <f t="shared" si="0"/>
        <v>500000</v>
      </c>
      <c r="S41">
        <f t="shared" si="1"/>
        <v>611.20452655750262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365.96455498223338</v>
      </c>
      <c r="AC41">
        <f t="shared" si="2"/>
        <v>369.57865104461655</v>
      </c>
      <c r="AE41">
        <f t="shared" si="3"/>
        <v>0</v>
      </c>
      <c r="AF41">
        <f t="shared" si="24"/>
        <v>0</v>
      </c>
      <c r="AG41">
        <f t="shared" si="24"/>
        <v>-30.233631704774872</v>
      </c>
      <c r="AH41">
        <f t="shared" si="5"/>
        <v>-1601.6280182314101</v>
      </c>
      <c r="AI41">
        <f t="shared" si="25"/>
        <v>-1631.8616499361849</v>
      </c>
      <c r="AJ41">
        <f t="shared" si="7"/>
        <v>-3.6140960623831688</v>
      </c>
      <c r="AK41">
        <f t="shared" si="22"/>
        <v>25.61751884875634</v>
      </c>
      <c r="AL41">
        <f t="shared" si="8"/>
        <v>-1609.8582271498117</v>
      </c>
      <c r="AN41">
        <f t="shared" si="26"/>
        <v>0</v>
      </c>
      <c r="AO41">
        <f t="shared" si="26"/>
        <v>0</v>
      </c>
      <c r="AP41">
        <f t="shared" si="26"/>
        <v>-1.0425569762675162</v>
      </c>
      <c r="AQ41">
        <f t="shared" si="26"/>
        <v>-55.229503358968259</v>
      </c>
      <c r="AR41">
        <f t="shared" si="26"/>
        <v>-56.272060335235771</v>
      </c>
      <c r="AS41">
        <f t="shared" si="26"/>
        <v>-0.12462614810986994</v>
      </c>
      <c r="AT41">
        <f t="shared" si="26"/>
        <v>0.88337792995664144</v>
      </c>
      <c r="AU41">
        <f t="shared" si="23"/>
        <v>-55.513308553389002</v>
      </c>
      <c r="AW41">
        <v>38</v>
      </c>
      <c r="AX41">
        <f>IF(Z41&gt;0, (R41*SUMPRODUCT(K41:$K$98, X41:$X$98)-K41*$AZ$3)/Z41, 0)</f>
        <v>611.20452655750262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5.4821100000000001E-3</v>
      </c>
      <c r="Q42" s="4">
        <f t="shared" si="21"/>
        <v>50</v>
      </c>
      <c r="R42">
        <f t="shared" si="0"/>
        <v>500000</v>
      </c>
      <c r="S42">
        <f t="shared" si="1"/>
        <v>623.13263681660624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369.57865104461655</v>
      </c>
      <c r="AC42">
        <f t="shared" si="2"/>
        <v>370.95772927041565</v>
      </c>
      <c r="AE42">
        <f t="shared" si="3"/>
        <v>0</v>
      </c>
      <c r="AF42">
        <f t="shared" si="24"/>
        <v>0</v>
      </c>
      <c r="AG42">
        <f t="shared" si="24"/>
        <v>-29.765551293022064</v>
      </c>
      <c r="AH42">
        <f t="shared" si="5"/>
        <v>-1657.4409470506337</v>
      </c>
      <c r="AI42">
        <f t="shared" si="25"/>
        <v>-1687.2064983436558</v>
      </c>
      <c r="AJ42">
        <f t="shared" si="7"/>
        <v>-1.3790782257991054</v>
      </c>
      <c r="AK42">
        <f t="shared" si="22"/>
        <v>25.870505573123161</v>
      </c>
      <c r="AL42">
        <f t="shared" si="8"/>
        <v>-1662.7150709963316</v>
      </c>
      <c r="AN42">
        <f t="shared" si="26"/>
        <v>0</v>
      </c>
      <c r="AO42">
        <f t="shared" si="26"/>
        <v>0</v>
      </c>
      <c r="AP42">
        <f t="shared" si="26"/>
        <v>-0.91644285221399557</v>
      </c>
      <c r="AQ42">
        <f t="shared" si="26"/>
        <v>-51.030464510409928</v>
      </c>
      <c r="AR42">
        <f t="shared" si="26"/>
        <v>-51.946907362623925</v>
      </c>
      <c r="AS42">
        <f t="shared" si="26"/>
        <v>-4.2460036108043872E-2</v>
      </c>
      <c r="AT42">
        <f t="shared" si="26"/>
        <v>0.7965194288610109</v>
      </c>
      <c r="AU42">
        <f t="shared" si="23"/>
        <v>-51.192847969870954</v>
      </c>
      <c r="AW42">
        <v>39</v>
      </c>
      <c r="AX42">
        <f>IF(Z42&gt;0, (R42*SUMPRODUCT(K42:$K$98, X42:$X$98)-K42*$AZ$3)/Z42, 0)</f>
        <v>623.13263681660624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5.7777469999999997E-3</v>
      </c>
      <c r="Q43" s="4">
        <f t="shared" si="21"/>
        <v>50</v>
      </c>
      <c r="R43">
        <f t="shared" si="0"/>
        <v>500000</v>
      </c>
      <c r="S43">
        <f t="shared" si="1"/>
        <v>632.29054938458205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370.95772927041565</v>
      </c>
      <c r="AC43">
        <f t="shared" si="2"/>
        <v>370.47064117497638</v>
      </c>
      <c r="AE43">
        <f t="shared" si="3"/>
        <v>0</v>
      </c>
      <c r="AF43">
        <f t="shared" si="24"/>
        <v>0</v>
      </c>
      <c r="AG43">
        <f t="shared" si="24"/>
        <v>-29.295917955405237</v>
      </c>
      <c r="AH43">
        <f t="shared" si="5"/>
        <v>-1719.7782468660434</v>
      </c>
      <c r="AI43">
        <f t="shared" si="25"/>
        <v>-1749.0741648214487</v>
      </c>
      <c r="AJ43">
        <f t="shared" si="7"/>
        <v>0.487088095439276</v>
      </c>
      <c r="AK43">
        <f t="shared" si="22"/>
        <v>25.967041048929097</v>
      </c>
      <c r="AL43">
        <f t="shared" si="8"/>
        <v>-1722.6200356770803</v>
      </c>
      <c r="AN43">
        <f t="shared" si="26"/>
        <v>0</v>
      </c>
      <c r="AO43">
        <f t="shared" si="26"/>
        <v>0</v>
      </c>
      <c r="AP43">
        <f t="shared" si="26"/>
        <v>-0.80534236495696854</v>
      </c>
      <c r="AQ43">
        <f t="shared" si="26"/>
        <v>-47.276561964739791</v>
      </c>
      <c r="AR43">
        <f t="shared" si="26"/>
        <v>-48.081904329696755</v>
      </c>
      <c r="AS43">
        <f t="shared" si="26"/>
        <v>1.3390011513569109E-2</v>
      </c>
      <c r="AT43">
        <f t="shared" si="26"/>
        <v>0.7138318137397982</v>
      </c>
      <c r="AU43">
        <f t="shared" si="23"/>
        <v>-47.354682504443389</v>
      </c>
      <c r="AW43">
        <v>40</v>
      </c>
      <c r="AX43">
        <f>IF(Z43&gt;0, (R43*SUMPRODUCT(K43:$K$98, X43:$X$98)-K43*$AZ$3)/Z43, 0)</f>
        <v>632.29054938458205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6.1180619999999996E-3</v>
      </c>
      <c r="Q44" s="4">
        <f t="shared" si="21"/>
        <v>50</v>
      </c>
      <c r="R44">
        <f t="shared" si="0"/>
        <v>500000</v>
      </c>
      <c r="S44">
        <f t="shared" si="1"/>
        <v>638.92175599822667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370.47064117497638</v>
      </c>
      <c r="AC44">
        <f t="shared" si="2"/>
        <v>368.32209386646048</v>
      </c>
      <c r="AE44">
        <f t="shared" si="3"/>
        <v>0</v>
      </c>
      <c r="AF44">
        <f t="shared" si="24"/>
        <v>0</v>
      </c>
      <c r="AG44">
        <f t="shared" si="24"/>
        <v>-28.823724533453106</v>
      </c>
      <c r="AH44">
        <f t="shared" si="5"/>
        <v>-1792.3424239808246</v>
      </c>
      <c r="AI44">
        <f t="shared" si="25"/>
        <v>-1821.1661485142777</v>
      </c>
      <c r="AJ44">
        <f t="shared" si="7"/>
        <v>2.1485473085159015</v>
      </c>
      <c r="AK44">
        <f t="shared" si="22"/>
        <v>25.93294488224835</v>
      </c>
      <c r="AL44">
        <f t="shared" si="8"/>
        <v>-1793.0846563235134</v>
      </c>
      <c r="AN44">
        <f t="shared" si="26"/>
        <v>0</v>
      </c>
      <c r="AO44">
        <f t="shared" si="26"/>
        <v>0</v>
      </c>
      <c r="AP44">
        <f t="shared" si="26"/>
        <v>-0.70746589891729061</v>
      </c>
      <c r="AQ44">
        <f t="shared" si="26"/>
        <v>-43.992272500297858</v>
      </c>
      <c r="AR44">
        <f t="shared" si="26"/>
        <v>-44.699738399215143</v>
      </c>
      <c r="AS44">
        <f t="shared" si="26"/>
        <v>5.2735167907304016E-2</v>
      </c>
      <c r="AT44">
        <f t="shared" si="26"/>
        <v>0.63651295797665031</v>
      </c>
      <c r="AU44">
        <f t="shared" si="23"/>
        <v>-44.010490273331193</v>
      </c>
      <c r="AW44">
        <v>41</v>
      </c>
      <c r="AX44">
        <f>IF(Z44&gt;0, (R44*SUMPRODUCT(K44:$K$98, X44:$X$98)-K44*$AZ$3)/Z44, 0)</f>
        <v>638.92175599822667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6.4830920000000002E-3</v>
      </c>
      <c r="Q45" s="4">
        <f t="shared" si="21"/>
        <v>50</v>
      </c>
      <c r="R45">
        <f t="shared" si="0"/>
        <v>500000</v>
      </c>
      <c r="S45">
        <f t="shared" si="1"/>
        <v>643.10482496475322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368.32209386646048</v>
      </c>
      <c r="AC45">
        <f t="shared" si="2"/>
        <v>364.62269159493394</v>
      </c>
      <c r="AE45">
        <f t="shared" si="3"/>
        <v>0</v>
      </c>
      <c r="AF45">
        <f t="shared" si="24"/>
        <v>0</v>
      </c>
      <c r="AG45">
        <f t="shared" si="24"/>
        <v>-28.348620430185541</v>
      </c>
      <c r="AH45">
        <f t="shared" si="5"/>
        <v>-1868.6685793303357</v>
      </c>
      <c r="AI45">
        <f t="shared" si="25"/>
        <v>-1897.0171997605212</v>
      </c>
      <c r="AJ45">
        <f t="shared" si="7"/>
        <v>3.6994022715265373</v>
      </c>
      <c r="AK45">
        <f t="shared" si="22"/>
        <v>25.782546570652237</v>
      </c>
      <c r="AL45">
        <f t="shared" si="8"/>
        <v>-1867.5352509183424</v>
      </c>
      <c r="AN45">
        <f t="shared" si="26"/>
        <v>0</v>
      </c>
      <c r="AO45">
        <f t="shared" si="26"/>
        <v>0</v>
      </c>
      <c r="AP45">
        <f t="shared" si="26"/>
        <v>-0.62125417269515548</v>
      </c>
      <c r="AQ45">
        <f t="shared" si="26"/>
        <v>-40.951486692352638</v>
      </c>
      <c r="AR45">
        <f t="shared" si="26"/>
        <v>-41.572740865047791</v>
      </c>
      <c r="AS45">
        <f t="shared" si="26"/>
        <v>8.1071638153389886E-2</v>
      </c>
      <c r="AT45">
        <f t="shared" si="26"/>
        <v>0.56501919305637405</v>
      </c>
      <c r="AU45">
        <f t="shared" si="23"/>
        <v>-40.92665003383803</v>
      </c>
      <c r="AW45">
        <v>42</v>
      </c>
      <c r="AX45">
        <f>IF(Z45&gt;0, (R45*SUMPRODUCT(K45:$K$98, X45:$X$98)-K45*$AZ$3)/Z45, 0)</f>
        <v>643.10482496475322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6.8699859999999998E-3</v>
      </c>
      <c r="Q46" s="4">
        <f t="shared" si="21"/>
        <v>50</v>
      </c>
      <c r="R46">
        <f t="shared" si="0"/>
        <v>500000</v>
      </c>
      <c r="S46">
        <f t="shared" si="1"/>
        <v>645.21364087785514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364.62269159493394</v>
      </c>
      <c r="AC46">
        <f t="shared" si="2"/>
        <v>359.6469818925558</v>
      </c>
      <c r="AE46">
        <f t="shared" si="3"/>
        <v>0</v>
      </c>
      <c r="AF46">
        <f t="shared" si="24"/>
        <v>0</v>
      </c>
      <c r="AG46">
        <f t="shared" si="24"/>
        <v>-27.870379600408995</v>
      </c>
      <c r="AH46">
        <f t="shared" si="5"/>
        <v>-1947.5462547468862</v>
      </c>
      <c r="AI46">
        <f t="shared" si="25"/>
        <v>-1975.4166343472953</v>
      </c>
      <c r="AJ46">
        <f t="shared" si="7"/>
        <v>4.9757097023781398</v>
      </c>
      <c r="AK46">
        <f t="shared" si="22"/>
        <v>25.523588411645378</v>
      </c>
      <c r="AL46">
        <f t="shared" si="8"/>
        <v>-1944.917336233272</v>
      </c>
      <c r="AN46">
        <f t="shared" si="26"/>
        <v>0</v>
      </c>
      <c r="AO46">
        <f t="shared" si="26"/>
        <v>0</v>
      </c>
      <c r="AP46">
        <f t="shared" si="26"/>
        <v>-0.5453335924101308</v>
      </c>
      <c r="AQ46">
        <f t="shared" si="26"/>
        <v>-38.107209543368747</v>
      </c>
      <c r="AR46">
        <f t="shared" si="26"/>
        <v>-38.652543135778878</v>
      </c>
      <c r="AS46">
        <f t="shared" si="26"/>
        <v>9.7358618206549105E-2</v>
      </c>
      <c r="AT46">
        <f t="shared" si="26"/>
        <v>0.49941444498717558</v>
      </c>
      <c r="AU46">
        <f t="shared" si="23"/>
        <v>-38.055770072585155</v>
      </c>
      <c r="AW46">
        <v>43</v>
      </c>
      <c r="AX46">
        <f>IF(Z46&gt;0, (R46*SUMPRODUCT(K46:$K$98, X46:$X$98)-K46*$AZ$3)/Z46, 0)</f>
        <v>645.21364087785514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7.3063119999999997E-3</v>
      </c>
      <c r="Q47" s="4">
        <f t="shared" si="21"/>
        <v>50</v>
      </c>
      <c r="R47">
        <f t="shared" si="0"/>
        <v>500000</v>
      </c>
      <c r="S47">
        <f t="shared" si="1"/>
        <v>645.64847071100962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359.6469818925558</v>
      </c>
      <c r="AC47">
        <f t="shared" si="2"/>
        <v>353.66100180452139</v>
      </c>
      <c r="AE47">
        <f t="shared" si="3"/>
        <v>0</v>
      </c>
      <c r="AF47">
        <f t="shared" si="24"/>
        <v>0</v>
      </c>
      <c r="AG47">
        <f t="shared" si="24"/>
        <v>-27.388046115485885</v>
      </c>
      <c r="AH47">
        <f t="shared" si="5"/>
        <v>-2036.2968891902344</v>
      </c>
      <c r="AI47">
        <f t="shared" si="25"/>
        <v>-2063.6849353057205</v>
      </c>
      <c r="AJ47">
        <f t="shared" si="7"/>
        <v>5.9859800880344096</v>
      </c>
      <c r="AK47">
        <f t="shared" si="22"/>
        <v>25.175288732478908</v>
      </c>
      <c r="AL47">
        <f t="shared" si="8"/>
        <v>-2032.5236664852071</v>
      </c>
      <c r="AN47">
        <f t="shared" si="26"/>
        <v>0</v>
      </c>
      <c r="AO47">
        <f t="shared" si="26"/>
        <v>0</v>
      </c>
      <c r="AP47">
        <f t="shared" si="26"/>
        <v>-0.47847846349625023</v>
      </c>
      <c r="AQ47">
        <f t="shared" si="26"/>
        <v>-35.574797948475421</v>
      </c>
      <c r="AR47">
        <f t="shared" si="26"/>
        <v>-36.053276411971673</v>
      </c>
      <c r="AS47">
        <f t="shared" si="26"/>
        <v>0.10457710429450402</v>
      </c>
      <c r="AT47">
        <f t="shared" si="26"/>
        <v>0.43982084081492601</v>
      </c>
      <c r="AU47">
        <f t="shared" si="23"/>
        <v>-35.508878466862242</v>
      </c>
      <c r="AW47">
        <v>44</v>
      </c>
      <c r="AX47">
        <f>IF(Z47&gt;0, (R47*SUMPRODUCT(K47:$K$98, X47:$X$98)-K47*$AZ$3)/Z47, 0)</f>
        <v>645.64847071100962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7.7977719999999997E-3</v>
      </c>
      <c r="Q48" s="4">
        <f t="shared" si="21"/>
        <v>50</v>
      </c>
      <c r="R48">
        <f t="shared" si="0"/>
        <v>500000</v>
      </c>
      <c r="S48">
        <f t="shared" si="1"/>
        <v>644.53185822204568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353.66100180452139</v>
      </c>
      <c r="AC48">
        <f t="shared" si="2"/>
        <v>346.76587301259428</v>
      </c>
      <c r="AE48">
        <f t="shared" si="3"/>
        <v>0</v>
      </c>
      <c r="AF48">
        <f t="shared" si="24"/>
        <v>0</v>
      </c>
      <c r="AG48">
        <f t="shared" si="24"/>
        <v>-26.900599915196981</v>
      </c>
      <c r="AH48">
        <f t="shared" si="5"/>
        <v>-2135.6573913404463</v>
      </c>
      <c r="AI48">
        <f t="shared" si="25"/>
        <v>-2162.5579912556432</v>
      </c>
      <c r="AJ48">
        <f t="shared" si="7"/>
        <v>6.8951287919271067</v>
      </c>
      <c r="AK48">
        <f t="shared" si="22"/>
        <v>24.756270126316501</v>
      </c>
      <c r="AL48">
        <f t="shared" si="8"/>
        <v>-2130.9065923373996</v>
      </c>
      <c r="AN48">
        <f t="shared" si="26"/>
        <v>0</v>
      </c>
      <c r="AO48">
        <f t="shared" si="26"/>
        <v>0</v>
      </c>
      <c r="AP48">
        <f t="shared" si="26"/>
        <v>-0.41960947580003005</v>
      </c>
      <c r="AQ48">
        <f t="shared" si="26"/>
        <v>-33.313088975482884</v>
      </c>
      <c r="AR48">
        <f t="shared" si="26"/>
        <v>-33.732698451282907</v>
      </c>
      <c r="AS48">
        <f t="shared" si="26"/>
        <v>0.10755378642391297</v>
      </c>
      <c r="AT48">
        <f t="shared" si="26"/>
        <v>0.3861611102806346</v>
      </c>
      <c r="AU48">
        <f t="shared" si="23"/>
        <v>-33.238983554578361</v>
      </c>
      <c r="AW48">
        <v>45</v>
      </c>
      <c r="AX48">
        <f>IF(Z48&gt;0, (R48*SUMPRODUCT(K48:$K$98, X48:$X$98)-K48*$AZ$3)/Z48, 0)</f>
        <v>644.53185822204568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8.3605269999999995E-3</v>
      </c>
      <c r="Q49" s="4">
        <f t="shared" si="21"/>
        <v>50</v>
      </c>
      <c r="R49">
        <f t="shared" si="0"/>
        <v>500000</v>
      </c>
      <c r="S49">
        <f t="shared" si="1"/>
        <v>641.99568783601501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346.76587301259428</v>
      </c>
      <c r="AC49">
        <f t="shared" si="2"/>
        <v>339.05963149831541</v>
      </c>
      <c r="AE49">
        <f t="shared" si="3"/>
        <v>0</v>
      </c>
      <c r="AF49">
        <f t="shared" si="24"/>
        <v>0</v>
      </c>
      <c r="AG49">
        <f t="shared" si="24"/>
        <v>-26.40669072413781</v>
      </c>
      <c r="AH49">
        <f t="shared" si="5"/>
        <v>-2249.0319190720206</v>
      </c>
      <c r="AI49">
        <f t="shared" si="25"/>
        <v>-2275.4386097961583</v>
      </c>
      <c r="AJ49">
        <f t="shared" si="7"/>
        <v>7.7062415142788723</v>
      </c>
      <c r="AK49">
        <f t="shared" si="22"/>
        <v>24.273611110881603</v>
      </c>
      <c r="AL49">
        <f t="shared" si="8"/>
        <v>-2243.4587571709981</v>
      </c>
      <c r="AN49">
        <f t="shared" si="26"/>
        <v>0</v>
      </c>
      <c r="AO49">
        <f t="shared" si="26"/>
        <v>0</v>
      </c>
      <c r="AP49">
        <f t="shared" si="26"/>
        <v>-0.36777252204477473</v>
      </c>
      <c r="AQ49">
        <f t="shared" si="26"/>
        <v>-31.322824570374976</v>
      </c>
      <c r="AR49">
        <f t="shared" si="26"/>
        <v>-31.690597092419747</v>
      </c>
      <c r="AS49">
        <f t="shared" si="26"/>
        <v>0.10732673422807397</v>
      </c>
      <c r="AT49">
        <f t="shared" si="26"/>
        <v>0.33806459395621485</v>
      </c>
      <c r="AU49">
        <f t="shared" si="23"/>
        <v>-31.245205764235465</v>
      </c>
      <c r="AW49">
        <v>46</v>
      </c>
      <c r="AX49">
        <f>IF(Z49&gt;0, (R49*SUMPRODUCT(K49:$K$98, X49:$X$98)-K49*$AZ$3)/Z49, 0)</f>
        <v>641.99568783601501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9.009787E-3</v>
      </c>
      <c r="Q50" s="4">
        <f t="shared" si="21"/>
        <v>50</v>
      </c>
      <c r="R50">
        <f t="shared" si="0"/>
        <v>500000</v>
      </c>
      <c r="S50">
        <f t="shared" si="1"/>
        <v>638.10813821672434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339.05963149831541</v>
      </c>
      <c r="AC50">
        <f t="shared" si="2"/>
        <v>330.60006358972998</v>
      </c>
      <c r="AE50">
        <f t="shared" si="3"/>
        <v>0</v>
      </c>
      <c r="AF50">
        <f t="shared" si="24"/>
        <v>0</v>
      </c>
      <c r="AG50">
        <f t="shared" si="24"/>
        <v>-25.904705158097073</v>
      </c>
      <c r="AH50">
        <f t="shared" si="5"/>
        <v>-2379.186587993574</v>
      </c>
      <c r="AI50">
        <f t="shared" si="25"/>
        <v>-2405.0912931516709</v>
      </c>
      <c r="AJ50">
        <f t="shared" si="7"/>
        <v>8.4595679085854272</v>
      </c>
      <c r="AK50">
        <f t="shared" si="22"/>
        <v>23.734174204882081</v>
      </c>
      <c r="AL50">
        <f t="shared" si="8"/>
        <v>-2372.8975510382033</v>
      </c>
      <c r="AN50">
        <f t="shared" si="26"/>
        <v>0</v>
      </c>
      <c r="AO50">
        <f t="shared" si="26"/>
        <v>0</v>
      </c>
      <c r="AP50">
        <f t="shared" si="26"/>
        <v>-0.32212611137165242</v>
      </c>
      <c r="AQ50">
        <f t="shared" si="26"/>
        <v>-29.585286500680571</v>
      </c>
      <c r="AR50">
        <f t="shared" si="26"/>
        <v>-29.907412612052223</v>
      </c>
      <c r="AS50">
        <f t="shared" si="26"/>
        <v>0.10519508705642511</v>
      </c>
      <c r="AT50">
        <f t="shared" si="26"/>
        <v>0.29513546657165141</v>
      </c>
      <c r="AU50">
        <f t="shared" si="23"/>
        <v>-29.507082058424146</v>
      </c>
      <c r="AW50">
        <v>47</v>
      </c>
      <c r="AX50">
        <f>IF(Z50&gt;0, (R50*SUMPRODUCT(K50:$K$98, X50:$X$98)-K50*$AZ$3)/Z50, 0)</f>
        <v>638.10813821672434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9.7579090000000004E-3</v>
      </c>
      <c r="Q51" s="4">
        <f t="shared" si="21"/>
        <v>50</v>
      </c>
      <c r="R51">
        <f t="shared" si="0"/>
        <v>500000</v>
      </c>
      <c r="S51">
        <f t="shared" si="1"/>
        <v>632.91042479264922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330.60006358972998</v>
      </c>
      <c r="AC51">
        <f t="shared" si="2"/>
        <v>321.4283991085041</v>
      </c>
      <c r="AE51">
        <f t="shared" si="3"/>
        <v>0</v>
      </c>
      <c r="AF51">
        <f t="shared" si="24"/>
        <v>0</v>
      </c>
      <c r="AG51">
        <f t="shared" si="24"/>
        <v>-25.392882350911567</v>
      </c>
      <c r="AH51">
        <f t="shared" si="5"/>
        <v>-2527.7575560454188</v>
      </c>
      <c r="AI51">
        <f t="shared" si="25"/>
        <v>-2553.1504383963302</v>
      </c>
      <c r="AJ51">
        <f t="shared" si="7"/>
        <v>9.1716644812258892</v>
      </c>
      <c r="AK51">
        <f t="shared" si="22"/>
        <v>23.1420044512811</v>
      </c>
      <c r="AL51">
        <f t="shared" si="8"/>
        <v>-2520.8367694638232</v>
      </c>
      <c r="AN51">
        <f t="shared" si="26"/>
        <v>0</v>
      </c>
      <c r="AO51">
        <f t="shared" si="26"/>
        <v>0</v>
      </c>
      <c r="AP51">
        <f t="shared" si="26"/>
        <v>-0.28192997587200669</v>
      </c>
      <c r="AQ51">
        <f t="shared" si="26"/>
        <v>-28.064975725789729</v>
      </c>
      <c r="AR51">
        <f t="shared" si="26"/>
        <v>-28.346905701661733</v>
      </c>
      <c r="AS51">
        <f t="shared" si="26"/>
        <v>0.10183039129487916</v>
      </c>
      <c r="AT51">
        <f t="shared" si="26"/>
        <v>0.25693911649794787</v>
      </c>
      <c r="AU51">
        <f t="shared" si="23"/>
        <v>-27.988136193868907</v>
      </c>
      <c r="AW51">
        <v>48</v>
      </c>
      <c r="AX51">
        <f>IF(Z51&gt;0, (R51*SUMPRODUCT(K51:$K$98, X51:$X$98)-K51*$AZ$3)/Z51, 0)</f>
        <v>632.91042479264922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1.0650522000000001E-2</v>
      </c>
      <c r="Q52" s="4">
        <f t="shared" si="21"/>
        <v>50</v>
      </c>
      <c r="R52">
        <f t="shared" si="0"/>
        <v>500000</v>
      </c>
      <c r="S52">
        <f t="shared" si="1"/>
        <v>626.4748486924417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321.4283991085041</v>
      </c>
      <c r="AC52">
        <f t="shared" si="2"/>
        <v>311.58987161437028</v>
      </c>
      <c r="AE52">
        <f t="shared" si="3"/>
        <v>0</v>
      </c>
      <c r="AF52">
        <f t="shared" si="24"/>
        <v>0</v>
      </c>
      <c r="AG52">
        <f t="shared" si="24"/>
        <v>-24.868506075280653</v>
      </c>
      <c r="AH52">
        <f t="shared" si="5"/>
        <v>-2704.4745212179537</v>
      </c>
      <c r="AI52">
        <f t="shared" si="25"/>
        <v>-2729.3430272932342</v>
      </c>
      <c r="AJ52">
        <f t="shared" si="7"/>
        <v>9.8385274941338139</v>
      </c>
      <c r="AK52">
        <f t="shared" si="22"/>
        <v>22.499987937595289</v>
      </c>
      <c r="AL52">
        <f t="shared" si="8"/>
        <v>-2697.0045118615049</v>
      </c>
      <c r="AN52">
        <f t="shared" si="26"/>
        <v>0</v>
      </c>
      <c r="AO52">
        <f t="shared" si="26"/>
        <v>0</v>
      </c>
      <c r="AP52">
        <f t="shared" si="26"/>
        <v>-0.24652497741321633</v>
      </c>
      <c r="AQ52">
        <f t="shared" si="26"/>
        <v>-26.80983402218104</v>
      </c>
      <c r="AR52">
        <f t="shared" si="26"/>
        <v>-27.056358999594252</v>
      </c>
      <c r="AS52">
        <f t="shared" si="26"/>
        <v>9.7530698503901753E-2</v>
      </c>
      <c r="AT52">
        <f t="shared" si="26"/>
        <v>0.22304552598866639</v>
      </c>
      <c r="AU52">
        <f t="shared" si="23"/>
        <v>-26.735782775101683</v>
      </c>
      <c r="AW52">
        <v>49</v>
      </c>
      <c r="AX52">
        <f>IF(Z52&gt;0, (R52*SUMPRODUCT(K52:$K$98, X52:$X$98)-K52*$AZ$3)/Z52, 0)</f>
        <v>626.4748486924417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1.1678121E-2</v>
      </c>
      <c r="Q53" s="4">
        <f t="shared" si="21"/>
        <v>50</v>
      </c>
      <c r="R53">
        <f t="shared" si="0"/>
        <v>500000</v>
      </c>
      <c r="S53">
        <f t="shared" si="1"/>
        <v>618.70331295343419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311.58987161437028</v>
      </c>
      <c r="AC53">
        <f t="shared" si="2"/>
        <v>301.05365208473921</v>
      </c>
      <c r="AE53">
        <f t="shared" si="3"/>
        <v>0</v>
      </c>
      <c r="AF53">
        <f t="shared" si="24"/>
        <v>0</v>
      </c>
      <c r="AG53">
        <f t="shared" si="24"/>
        <v>-24.329403591491484</v>
      </c>
      <c r="AH53">
        <f t="shared" si="5"/>
        <v>-2904.1742303636256</v>
      </c>
      <c r="AI53">
        <f t="shared" si="25"/>
        <v>-2928.503633955117</v>
      </c>
      <c r="AJ53">
        <f t="shared" si="7"/>
        <v>10.536219529631069</v>
      </c>
      <c r="AK53">
        <f t="shared" si="22"/>
        <v>21.811291013005921</v>
      </c>
      <c r="AL53">
        <f t="shared" si="8"/>
        <v>-2896.1561234124802</v>
      </c>
      <c r="AN53">
        <f t="shared" si="26"/>
        <v>0</v>
      </c>
      <c r="AO53">
        <f t="shared" si="26"/>
        <v>0</v>
      </c>
      <c r="AP53">
        <f t="shared" si="26"/>
        <v>-0.21533998136011637</v>
      </c>
      <c r="AQ53">
        <f t="shared" si="26"/>
        <v>-25.704897462087562</v>
      </c>
      <c r="AR53">
        <f t="shared" si="26"/>
        <v>-25.920237443447675</v>
      </c>
      <c r="AS53">
        <f t="shared" si="26"/>
        <v>9.3256265349238601E-2</v>
      </c>
      <c r="AT53">
        <f t="shared" si="26"/>
        <v>0.19305212240481537</v>
      </c>
      <c r="AU53">
        <f t="shared" si="23"/>
        <v>-25.633929055693624</v>
      </c>
      <c r="AW53">
        <v>50</v>
      </c>
      <c r="AX53">
        <f>IF(Z53&gt;0, (R53*SUMPRODUCT(K53:$K$98, X53:$X$98)-K53*$AZ$3)/Z53, 0)</f>
        <v>618.70331295343419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1.2859717E-2</v>
      </c>
      <c r="Q54" s="4">
        <f t="shared" si="21"/>
        <v>50</v>
      </c>
      <c r="R54">
        <f t="shared" si="0"/>
        <v>500000</v>
      </c>
      <c r="S54">
        <f t="shared" si="1"/>
        <v>609.67449909014033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301.05365208473921</v>
      </c>
      <c r="AC54">
        <f t="shared" si="2"/>
        <v>289.87876756242838</v>
      </c>
      <c r="AE54">
        <f t="shared" si="3"/>
        <v>0</v>
      </c>
      <c r="AF54">
        <f t="shared" si="24"/>
        <v>0</v>
      </c>
      <c r="AG54">
        <f t="shared" si="24"/>
        <v>-23.773240310611204</v>
      </c>
      <c r="AH54">
        <f t="shared" si="5"/>
        <v>-3128.6924496536408</v>
      </c>
      <c r="AI54">
        <f t="shared" si="25"/>
        <v>-3152.4656899642519</v>
      </c>
      <c r="AJ54">
        <f t="shared" si="7"/>
        <v>11.174884522310833</v>
      </c>
      <c r="AK54">
        <f t="shared" si="22"/>
        <v>21.073755645931747</v>
      </c>
      <c r="AL54">
        <f t="shared" si="8"/>
        <v>-3120.2170497960092</v>
      </c>
      <c r="AN54">
        <f t="shared" si="26"/>
        <v>0</v>
      </c>
      <c r="AO54">
        <f t="shared" si="26"/>
        <v>0</v>
      </c>
      <c r="AP54">
        <f t="shared" si="26"/>
        <v>-0.18787265207807038</v>
      </c>
      <c r="AQ54">
        <f t="shared" si="26"/>
        <v>-24.725100170324744</v>
      </c>
      <c r="AR54">
        <f t="shared" si="26"/>
        <v>-24.912972822402814</v>
      </c>
      <c r="AS54">
        <f t="shared" si="26"/>
        <v>8.831169686765937E-2</v>
      </c>
      <c r="AT54">
        <f t="shared" si="26"/>
        <v>0.16653944984854346</v>
      </c>
      <c r="AU54">
        <f t="shared" si="23"/>
        <v>-24.658121675686612</v>
      </c>
      <c r="AW54">
        <v>51</v>
      </c>
      <c r="AX54">
        <f>IF(Z54&gt;0, (R54*SUMPRODUCT(K54:$K$98, X54:$X$98)-K54*$AZ$3)/Z54, 0)</f>
        <v>609.67449909014033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1.4223828000000001E-2</v>
      </c>
      <c r="Q55" s="4">
        <f t="shared" si="21"/>
        <v>50</v>
      </c>
      <c r="R55">
        <f t="shared" si="0"/>
        <v>500000</v>
      </c>
      <c r="S55">
        <f t="shared" si="1"/>
        <v>599.47958761286645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289.87876756242838</v>
      </c>
      <c r="AC55">
        <f t="shared" si="2"/>
        <v>278.12689323119002</v>
      </c>
      <c r="AE55">
        <f t="shared" si="3"/>
        <v>0</v>
      </c>
      <c r="AF55">
        <f t="shared" si="24"/>
        <v>0</v>
      </c>
      <c r="AG55">
        <f t="shared" si="24"/>
        <v>-23.197361426324292</v>
      </c>
      <c r="AH55">
        <f t="shared" si="5"/>
        <v>-3381.464811808004</v>
      </c>
      <c r="AI55">
        <f t="shared" si="25"/>
        <v>-3404.6621732343283</v>
      </c>
      <c r="AJ55">
        <f t="shared" si="7"/>
        <v>11.751874331238355</v>
      </c>
      <c r="AK55">
        <f t="shared" si="22"/>
        <v>20.291513729369989</v>
      </c>
      <c r="AL55">
        <f t="shared" si="8"/>
        <v>-3372.61878517372</v>
      </c>
      <c r="AN55">
        <f t="shared" si="26"/>
        <v>0</v>
      </c>
      <c r="AO55">
        <f t="shared" si="26"/>
        <v>0</v>
      </c>
      <c r="AP55">
        <f t="shared" si="26"/>
        <v>-0.16368005113234585</v>
      </c>
      <c r="AQ55">
        <f t="shared" si="26"/>
        <v>-23.859538295199251</v>
      </c>
      <c r="AR55">
        <f t="shared" si="26"/>
        <v>-24.023218346331596</v>
      </c>
      <c r="AS55">
        <f t="shared" si="26"/>
        <v>8.2920956228028642E-2</v>
      </c>
      <c r="AT55">
        <f t="shared" si="26"/>
        <v>0.14317645631054221</v>
      </c>
      <c r="AU55">
        <f t="shared" si="23"/>
        <v>-23.797120933793025</v>
      </c>
      <c r="AW55">
        <v>52</v>
      </c>
      <c r="AX55">
        <f>IF(Z55&gt;0, (R55*SUMPRODUCT(K55:$K$98, X55:$X$98)-K55*$AZ$3)/Z55, 0)</f>
        <v>599.47958761286645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1.5749540999999999E-2</v>
      </c>
      <c r="Q56" s="4">
        <f t="shared" si="21"/>
        <v>50</v>
      </c>
      <c r="R56">
        <f t="shared" si="0"/>
        <v>500000</v>
      </c>
      <c r="S56">
        <f t="shared" si="1"/>
        <v>588.16398574994105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278.12689323119002</v>
      </c>
      <c r="AC56">
        <f t="shared" si="2"/>
        <v>265.85059229231791</v>
      </c>
      <c r="AE56">
        <f t="shared" si="3"/>
        <v>0</v>
      </c>
      <c r="AF56">
        <f t="shared" si="24"/>
        <v>0</v>
      </c>
      <c r="AG56">
        <f t="shared" si="24"/>
        <v>-22.600040017185339</v>
      </c>
      <c r="AH56">
        <f t="shared" si="5"/>
        <v>-3653.4779487571291</v>
      </c>
      <c r="AI56">
        <f t="shared" si="25"/>
        <v>-3676.0779887743142</v>
      </c>
      <c r="AJ56">
        <f t="shared" si="7"/>
        <v>12.276300938872112</v>
      </c>
      <c r="AK56">
        <f t="shared" si="22"/>
        <v>19.468882526183304</v>
      </c>
      <c r="AL56">
        <f t="shared" si="8"/>
        <v>-3644.3328053092587</v>
      </c>
      <c r="AN56">
        <f t="shared" si="26"/>
        <v>0</v>
      </c>
      <c r="AO56">
        <f t="shared" si="26"/>
        <v>0</v>
      </c>
      <c r="AP56">
        <f t="shared" si="26"/>
        <v>-0.14237979012931376</v>
      </c>
      <c r="AQ56">
        <f t="shared" si="26"/>
        <v>-23.016836394562294</v>
      </c>
      <c r="AR56">
        <f t="shared" si="26"/>
        <v>-23.159216184691605</v>
      </c>
      <c r="AS56">
        <f t="shared" si="26"/>
        <v>7.7340444968760538E-2</v>
      </c>
      <c r="AT56">
        <f t="shared" si="26"/>
        <v>0.12265356194158947</v>
      </c>
      <c r="AU56">
        <f t="shared" si="23"/>
        <v>-22.959222177781257</v>
      </c>
      <c r="AW56">
        <v>53</v>
      </c>
      <c r="AX56">
        <f>IF(Z56&gt;0, (R56*SUMPRODUCT(K56:$K$98, X56:$X$98)-K56*$AZ$3)/Z56, 0)</f>
        <v>588.16398574994105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1.7447312E-2</v>
      </c>
      <c r="Q57" s="4">
        <f t="shared" si="21"/>
        <v>50</v>
      </c>
      <c r="R57">
        <f t="shared" si="0"/>
        <v>500000</v>
      </c>
      <c r="S57">
        <f t="shared" si="1"/>
        <v>575.93049581888431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265.85059229231791</v>
      </c>
      <c r="AC57">
        <f t="shared" si="2"/>
        <v>253.175932108762</v>
      </c>
      <c r="AE57">
        <f t="shared" si="3"/>
        <v>0</v>
      </c>
      <c r="AF57">
        <f t="shared" si="24"/>
        <v>0</v>
      </c>
      <c r="AG57">
        <f t="shared" si="24"/>
        <v>-21.979729667621168</v>
      </c>
      <c r="AH57">
        <f t="shared" si="5"/>
        <v>-3943.0994939231796</v>
      </c>
      <c r="AI57">
        <f t="shared" si="25"/>
        <v>-3965.0792235908007</v>
      </c>
      <c r="AJ57">
        <f t="shared" si="7"/>
        <v>12.674660183555915</v>
      </c>
      <c r="AK57">
        <f t="shared" si="22"/>
        <v>18.609541460462257</v>
      </c>
      <c r="AL57">
        <f t="shared" si="8"/>
        <v>-3933.7950219467825</v>
      </c>
      <c r="AN57">
        <f t="shared" si="26"/>
        <v>0</v>
      </c>
      <c r="AO57">
        <f t="shared" si="26"/>
        <v>0</v>
      </c>
      <c r="AP57">
        <f t="shared" si="26"/>
        <v>-0.12363557822066067</v>
      </c>
      <c r="AQ57">
        <f t="shared" si="26"/>
        <v>-22.17986268643444</v>
      </c>
      <c r="AR57">
        <f t="shared" si="26"/>
        <v>-22.303498264655101</v>
      </c>
      <c r="AS57">
        <f t="shared" si="26"/>
        <v>7.1294732202860561E-2</v>
      </c>
      <c r="AT57">
        <f t="shared" si="26"/>
        <v>0.10467833106587163</v>
      </c>
      <c r="AU57">
        <f t="shared" si="23"/>
        <v>-22.127525201386366</v>
      </c>
      <c r="AW57">
        <v>54</v>
      </c>
      <c r="AX57">
        <f>IF(Z57&gt;0, (R57*SUMPRODUCT(K57:$K$98, X57:$X$98)-K57*$AZ$3)/Z57, 0)</f>
        <v>575.93049581888431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1.9300032000000002E-2</v>
      </c>
      <c r="Q58" s="4">
        <f t="shared" si="21"/>
        <v>50</v>
      </c>
      <c r="R58">
        <f t="shared" si="0"/>
        <v>500000</v>
      </c>
      <c r="S58">
        <f t="shared" si="1"/>
        <v>562.97636742790849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253.175932108762</v>
      </c>
      <c r="AC58">
        <f t="shared" si="2"/>
        <v>240.23015532501182</v>
      </c>
      <c r="AE58">
        <f t="shared" si="3"/>
        <v>0</v>
      </c>
      <c r="AF58">
        <f t="shared" si="24"/>
        <v>0</v>
      </c>
      <c r="AG58">
        <f t="shared" si="24"/>
        <v>-21.335722885008519</v>
      </c>
      <c r="AH58">
        <f t="shared" si="5"/>
        <v>-4242.0948593643789</v>
      </c>
      <c r="AI58">
        <f t="shared" si="25"/>
        <v>-4263.430582249387</v>
      </c>
      <c r="AJ58">
        <f t="shared" si="7"/>
        <v>12.945776783750176</v>
      </c>
      <c r="AK58">
        <f t="shared" si="22"/>
        <v>17.722315247613341</v>
      </c>
      <c r="AL58">
        <f t="shared" si="8"/>
        <v>-4232.7624902180232</v>
      </c>
      <c r="AN58">
        <f t="shared" si="26"/>
        <v>0</v>
      </c>
      <c r="AO58">
        <f t="shared" si="26"/>
        <v>0</v>
      </c>
      <c r="AP58">
        <f t="shared" si="26"/>
        <v>-0.10715451055576501</v>
      </c>
      <c r="AQ58">
        <f t="shared" si="26"/>
        <v>-21.305094785689768</v>
      </c>
      <c r="AR58">
        <f t="shared" si="26"/>
        <v>-21.41224929624553</v>
      </c>
      <c r="AS58">
        <f t="shared" si="26"/>
        <v>6.5017641188133662E-2</v>
      </c>
      <c r="AT58">
        <f t="shared" si="26"/>
        <v>8.900687483184945E-2</v>
      </c>
      <c r="AU58">
        <f t="shared" si="23"/>
        <v>-21.258224780225547</v>
      </c>
      <c r="AW58">
        <v>55</v>
      </c>
      <c r="AX58">
        <f>IF(Z58&gt;0, (R58*SUMPRODUCT(K58:$K$98, X58:$X$98)-K58*$AZ$3)/Z58, 0)</f>
        <v>562.97636742790849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2.1337168E-2</v>
      </c>
      <c r="Q59" s="4">
        <f t="shared" si="21"/>
        <v>50</v>
      </c>
      <c r="R59">
        <f t="shared" si="0"/>
        <v>500000</v>
      </c>
      <c r="S59">
        <f t="shared" si="1"/>
        <v>549.59220450509963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240.23015532501182</v>
      </c>
      <c r="AC59">
        <f t="shared" si="2"/>
        <v>227.16978009529015</v>
      </c>
      <c r="AE59">
        <f t="shared" si="3"/>
        <v>0</v>
      </c>
      <c r="AF59">
        <f t="shared" si="24"/>
        <v>0</v>
      </c>
      <c r="AG59">
        <f t="shared" si="24"/>
        <v>-20.667121752559563</v>
      </c>
      <c r="AH59">
        <f t="shared" si="5"/>
        <v>-4552.4390359887138</v>
      </c>
      <c r="AI59">
        <f t="shared" si="25"/>
        <v>-4573.1061577412738</v>
      </c>
      <c r="AJ59">
        <f t="shared" si="7"/>
        <v>13.060375229721672</v>
      </c>
      <c r="AK59">
        <f t="shared" si="22"/>
        <v>16.81611087275083</v>
      </c>
      <c r="AL59">
        <f t="shared" si="8"/>
        <v>-4543.2296716388009</v>
      </c>
      <c r="AN59">
        <f t="shared" si="26"/>
        <v>0</v>
      </c>
      <c r="AO59">
        <f t="shared" si="26"/>
        <v>0</v>
      </c>
      <c r="AP59">
        <f t="shared" si="26"/>
        <v>-9.2675528264751089E-2</v>
      </c>
      <c r="AQ59">
        <f t="shared" si="26"/>
        <v>-20.414051729340454</v>
      </c>
      <c r="AR59">
        <f t="shared" si="26"/>
        <v>-20.506727257605206</v>
      </c>
      <c r="AS59">
        <f t="shared" si="26"/>
        <v>5.8565347813873701E-2</v>
      </c>
      <c r="AT59">
        <f t="shared" si="26"/>
        <v>7.5406821382750081E-2</v>
      </c>
      <c r="AU59">
        <f t="shared" si="23"/>
        <v>-20.372755088408582</v>
      </c>
      <c r="AW59">
        <v>56</v>
      </c>
      <c r="AX59">
        <f>IF(Z59&gt;0, (R59*SUMPRODUCT(K59:$K$98, X59:$X$98)-K59*$AZ$3)/Z59, 0)</f>
        <v>549.59220450509963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2.3628113999999999E-2</v>
      </c>
      <c r="Q60" s="4">
        <f t="shared" si="21"/>
        <v>50</v>
      </c>
      <c r="R60">
        <f t="shared" si="0"/>
        <v>500000</v>
      </c>
      <c r="S60">
        <f t="shared" si="1"/>
        <v>536.03980683830912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227.16978009529015</v>
      </c>
      <c r="AC60">
        <f t="shared" si="2"/>
        <v>214.11708511234977</v>
      </c>
      <c r="AE60">
        <f t="shared" si="3"/>
        <v>0</v>
      </c>
      <c r="AF60">
        <f t="shared" si="24"/>
        <v>0</v>
      </c>
      <c r="AG60">
        <f t="shared" si="24"/>
        <v>-19.97212542621261</v>
      </c>
      <c r="AH60">
        <f t="shared" si="5"/>
        <v>-4883.2510882135712</v>
      </c>
      <c r="AI60">
        <f t="shared" si="25"/>
        <v>-4903.2232136397834</v>
      </c>
      <c r="AJ60">
        <f t="shared" si="7"/>
        <v>13.05269498294038</v>
      </c>
      <c r="AK60">
        <f t="shared" si="22"/>
        <v>15.901884606670311</v>
      </c>
      <c r="AL60">
        <f t="shared" si="8"/>
        <v>-4874.2686340501732</v>
      </c>
      <c r="AN60">
        <f t="shared" si="26"/>
        <v>0</v>
      </c>
      <c r="AO60">
        <f t="shared" si="26"/>
        <v>0</v>
      </c>
      <c r="AP60">
        <f t="shared" si="26"/>
        <v>-7.9963415210048058E-2</v>
      </c>
      <c r="AQ60">
        <f t="shared" si="26"/>
        <v>-19.551320954015722</v>
      </c>
      <c r="AR60">
        <f t="shared" si="26"/>
        <v>-19.631284369225767</v>
      </c>
      <c r="AS60">
        <f t="shared" si="26"/>
        <v>5.2259739324544224E-2</v>
      </c>
      <c r="AT60">
        <f t="shared" si="26"/>
        <v>6.3667184853374026E-2</v>
      </c>
      <c r="AU60">
        <f t="shared" si="23"/>
        <v>-19.515357445047851</v>
      </c>
      <c r="AW60">
        <v>57</v>
      </c>
      <c r="AX60">
        <f>IF(Z60&gt;0, (R60*SUMPRODUCT(K60:$K$98, X60:$X$98)-K60*$AZ$3)/Z60, 0)</f>
        <v>536.03980683830912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2.6203289000000001E-2</v>
      </c>
      <c r="Q61" s="4">
        <f t="shared" si="21"/>
        <v>50</v>
      </c>
      <c r="R61">
        <f t="shared" si="0"/>
        <v>500000</v>
      </c>
      <c r="S61">
        <f t="shared" si="1"/>
        <v>522.46268696640743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214.11708511234977</v>
      </c>
      <c r="AC61">
        <f t="shared" si="2"/>
        <v>201.13840411047698</v>
      </c>
      <c r="AE61">
        <f t="shared" si="3"/>
        <v>0</v>
      </c>
      <c r="AF61">
        <f t="shared" si="24"/>
        <v>0</v>
      </c>
      <c r="AG61">
        <f t="shared" si="24"/>
        <v>-19.249068797463188</v>
      </c>
      <c r="AH61">
        <f t="shared" si="5"/>
        <v>-5233.3537448729721</v>
      </c>
      <c r="AI61">
        <f t="shared" si="25"/>
        <v>-5252.6028136704354</v>
      </c>
      <c r="AJ61">
        <f t="shared" si="7"/>
        <v>12.978681001872786</v>
      </c>
      <c r="AK61">
        <f t="shared" si="22"/>
        <v>14.988195957864486</v>
      </c>
      <c r="AL61">
        <f t="shared" si="8"/>
        <v>-5224.6359367106979</v>
      </c>
      <c r="AN61">
        <f t="shared" si="26"/>
        <v>0</v>
      </c>
      <c r="AO61">
        <f t="shared" si="26"/>
        <v>0</v>
      </c>
      <c r="AP61">
        <f t="shared" si="26"/>
        <v>-6.8811139803367574E-2</v>
      </c>
      <c r="AQ61">
        <f t="shared" si="26"/>
        <v>-18.708075697998972</v>
      </c>
      <c r="AR61">
        <f t="shared" si="26"/>
        <v>-18.776886837802341</v>
      </c>
      <c r="AS61">
        <f t="shared" si="26"/>
        <v>4.6395898018759055E-2</v>
      </c>
      <c r="AT61">
        <f t="shared" si="26"/>
        <v>5.357946705415708E-2</v>
      </c>
      <c r="AU61">
        <f t="shared" si="23"/>
        <v>-18.676911472729422</v>
      </c>
      <c r="AW61">
        <v>58</v>
      </c>
      <c r="AX61">
        <f>IF(Z61&gt;0, (R61*SUMPRODUCT(K61:$K$98, X61:$X$98)-K61*$AZ$3)/Z61, 0)</f>
        <v>522.46268696640743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2.9108322999999998E-2</v>
      </c>
      <c r="Q62" s="4">
        <f t="shared" si="21"/>
        <v>50</v>
      </c>
      <c r="R62">
        <f t="shared" si="0"/>
        <v>500000</v>
      </c>
      <c r="S62">
        <f t="shared" si="1"/>
        <v>509.01818844232758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201.13840411047698</v>
      </c>
      <c r="AC62">
        <f t="shared" si="2"/>
        <v>188.29875694117715</v>
      </c>
      <c r="AE62">
        <f t="shared" si="3"/>
        <v>0</v>
      </c>
      <c r="AF62">
        <f t="shared" si="24"/>
        <v>0</v>
      </c>
      <c r="AG62">
        <f t="shared" si="24"/>
        <v>-18.496269997482777</v>
      </c>
      <c r="AH62">
        <f t="shared" si="5"/>
        <v>-5603.0811200578</v>
      </c>
      <c r="AI62">
        <f t="shared" si="25"/>
        <v>-5621.5773900552831</v>
      </c>
      <c r="AJ62">
        <f t="shared" si="7"/>
        <v>12.839647169299838</v>
      </c>
      <c r="AK62">
        <f t="shared" si="22"/>
        <v>14.07968828773339</v>
      </c>
      <c r="AL62">
        <f t="shared" si="8"/>
        <v>-5594.6580545982506</v>
      </c>
      <c r="AN62">
        <f t="shared" si="26"/>
        <v>0</v>
      </c>
      <c r="AO62">
        <f t="shared" si="26"/>
        <v>0</v>
      </c>
      <c r="AP62">
        <f t="shared" si="26"/>
        <v>-5.9035760287445824E-2</v>
      </c>
      <c r="AQ62">
        <f t="shared" si="26"/>
        <v>-17.883722173165889</v>
      </c>
      <c r="AR62">
        <f t="shared" si="26"/>
        <v>-17.942757933453336</v>
      </c>
      <c r="AS62">
        <f t="shared" si="26"/>
        <v>4.0981145526385925E-2</v>
      </c>
      <c r="AT62">
        <f t="shared" si="26"/>
        <v>4.4939066243610659E-2</v>
      </c>
      <c r="AU62">
        <f t="shared" si="23"/>
        <v>-17.856837721683341</v>
      </c>
      <c r="AW62">
        <v>59</v>
      </c>
      <c r="AX62">
        <f>IF(Z62&gt;0, (R62*SUMPRODUCT(K62:$K$98, X62:$X$98)-K62*$AZ$3)/Z62, 0)</f>
        <v>509.01818844232758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3.2245303000000003E-2</v>
      </c>
      <c r="Q63" s="4">
        <f t="shared" si="21"/>
        <v>50</v>
      </c>
      <c r="R63">
        <f t="shared" si="0"/>
        <v>500000</v>
      </c>
      <c r="S63">
        <f t="shared" si="1"/>
        <v>495.78266752309173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188.29875694117715</v>
      </c>
      <c r="AC63">
        <f t="shared" si="2"/>
        <v>175.65470309720683</v>
      </c>
      <c r="AE63">
        <f t="shared" si="3"/>
        <v>0</v>
      </c>
      <c r="AF63">
        <f t="shared" si="24"/>
        <v>0</v>
      </c>
      <c r="AG63">
        <f t="shared" si="24"/>
        <v>-17.714889467069305</v>
      </c>
      <c r="AH63">
        <f t="shared" si="5"/>
        <v>-5964.1783043864143</v>
      </c>
      <c r="AI63">
        <f t="shared" si="25"/>
        <v>-5981.8931938534834</v>
      </c>
      <c r="AJ63">
        <f t="shared" si="7"/>
        <v>12.644053843970312</v>
      </c>
      <c r="AK63">
        <f t="shared" si="22"/>
        <v>13.180912985882401</v>
      </c>
      <c r="AL63">
        <f t="shared" si="8"/>
        <v>-5956.0682270236312</v>
      </c>
      <c r="AN63">
        <f t="shared" si="26"/>
        <v>0</v>
      </c>
      <c r="AO63">
        <f t="shared" si="26"/>
        <v>0</v>
      </c>
      <c r="AP63">
        <f t="shared" si="26"/>
        <v>-5.0483729202024367E-2</v>
      </c>
      <c r="AQ63">
        <f t="shared" si="26"/>
        <v>-16.996660520571943</v>
      </c>
      <c r="AR63">
        <f t="shared" si="26"/>
        <v>-17.047144249773968</v>
      </c>
      <c r="AS63">
        <f t="shared" si="26"/>
        <v>3.6032908444695699E-2</v>
      </c>
      <c r="AT63">
        <f t="shared" si="26"/>
        <v>3.7562844693538967E-2</v>
      </c>
      <c r="AU63">
        <f t="shared" si="23"/>
        <v>-16.973548496635733</v>
      </c>
      <c r="AW63">
        <v>60</v>
      </c>
      <c r="AX63">
        <f>IF(Z63&gt;0, (R63*SUMPRODUCT(K63:$K$98, X63:$X$98)-K63*$AZ$3)/Z63, 0)</f>
        <v>495.78266752309173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3.5522971E-2</v>
      </c>
      <c r="Q64" s="4">
        <f t="shared" si="21"/>
        <v>50</v>
      </c>
      <c r="R64">
        <f t="shared" si="0"/>
        <v>500000</v>
      </c>
      <c r="S64">
        <f t="shared" si="1"/>
        <v>483.00189821489039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175.65470309720683</v>
      </c>
      <c r="AC64">
        <f t="shared" si="2"/>
        <v>163.33631787055953</v>
      </c>
      <c r="AE64">
        <f t="shared" si="3"/>
        <v>0</v>
      </c>
      <c r="AF64">
        <f t="shared" si="24"/>
        <v>0</v>
      </c>
      <c r="AG64">
        <f t="shared" si="24"/>
        <v>-16.908455067591703</v>
      </c>
      <c r="AH64">
        <f t="shared" si="5"/>
        <v>-6292.8550480690847</v>
      </c>
      <c r="AI64">
        <f t="shared" si="25"/>
        <v>-6309.7635031366763</v>
      </c>
      <c r="AJ64">
        <f t="shared" si="7"/>
        <v>12.318385226647308</v>
      </c>
      <c r="AK64">
        <f t="shared" si="22"/>
        <v>12.29582921680448</v>
      </c>
      <c r="AL64">
        <f t="shared" si="8"/>
        <v>-6285.1492886932247</v>
      </c>
      <c r="AN64">
        <f t="shared" si="26"/>
        <v>0</v>
      </c>
      <c r="AO64">
        <f t="shared" si="26"/>
        <v>0</v>
      </c>
      <c r="AP64">
        <f t="shared" si="26"/>
        <v>-4.3022821304989967E-2</v>
      </c>
      <c r="AQ64">
        <f t="shared" si="26"/>
        <v>-16.011893289422904</v>
      </c>
      <c r="AR64">
        <f t="shared" si="26"/>
        <v>-16.054916110727891</v>
      </c>
      <c r="AS64">
        <f t="shared" si="26"/>
        <v>3.1343590189257906E-2</v>
      </c>
      <c r="AT64">
        <f t="shared" si="26"/>
        <v>3.1286197412866312E-2</v>
      </c>
      <c r="AU64">
        <f t="shared" si="23"/>
        <v>-15.992286323125768</v>
      </c>
      <c r="AW64">
        <v>61</v>
      </c>
      <c r="AX64">
        <f>IF(Z64&gt;0, (R64*SUMPRODUCT(K64:$K$98, X64:$X$98)-K64*$AZ$3)/Z64, 0)</f>
        <v>483.00189821489039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4.8051124000000001E-2</v>
      </c>
      <c r="Q65" s="4">
        <f t="shared" si="21"/>
        <v>50</v>
      </c>
      <c r="R65">
        <f t="shared" si="0"/>
        <v>500000</v>
      </c>
      <c r="S65">
        <f t="shared" si="1"/>
        <v>475.61500905797072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163.33631787055953</v>
      </c>
      <c r="AC65">
        <f t="shared" si="2"/>
        <v>151.50145609356929</v>
      </c>
      <c r="AE65">
        <f t="shared" si="3"/>
        <v>0</v>
      </c>
      <c r="AF65">
        <f t="shared" si="24"/>
        <v>0</v>
      </c>
      <c r="AG65">
        <f t="shared" si="24"/>
        <v>-15.92690024581451</v>
      </c>
      <c r="AH65">
        <f t="shared" si="5"/>
        <v>-8124.7027110127738</v>
      </c>
      <c r="AI65">
        <f t="shared" si="25"/>
        <v>-8140.6296112585878</v>
      </c>
      <c r="AJ65">
        <f t="shared" si="7"/>
        <v>11.834861776990238</v>
      </c>
      <c r="AK65">
        <f t="shared" si="22"/>
        <v>11.433542250939167</v>
      </c>
      <c r="AL65">
        <f t="shared" si="8"/>
        <v>-8117.3612072306587</v>
      </c>
      <c r="AN65">
        <f t="shared" si="26"/>
        <v>0</v>
      </c>
      <c r="AO65">
        <f t="shared" si="26"/>
        <v>0</v>
      </c>
      <c r="AP65">
        <f t="shared" si="26"/>
        <v>-3.6183301938021564E-2</v>
      </c>
      <c r="AQ65">
        <f t="shared" si="26"/>
        <v>-18.457990369249238</v>
      </c>
      <c r="AR65">
        <f t="shared" si="26"/>
        <v>-18.494173671187259</v>
      </c>
      <c r="AS65">
        <f t="shared" si="26"/>
        <v>2.6886862506979217E-2</v>
      </c>
      <c r="AT65">
        <f t="shared" si="26"/>
        <v>2.5975130446087728E-2</v>
      </c>
      <c r="AU65">
        <f t="shared" si="23"/>
        <v>-18.441311678234193</v>
      </c>
      <c r="AW65">
        <v>62</v>
      </c>
      <c r="AX65">
        <f>IF(Z65&gt;0, (R65*SUMPRODUCT(K65:$K$98, X65:$X$98)-K65*$AZ$3)/Z65, 0)</f>
        <v>475.61500905797072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6.1583839000000001E-2</v>
      </c>
      <c r="Q66" s="4">
        <f t="shared" si="21"/>
        <v>50</v>
      </c>
      <c r="R66">
        <f t="shared" si="0"/>
        <v>500000</v>
      </c>
      <c r="S66">
        <f t="shared" si="1"/>
        <v>462.48355290533573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151.50145609356929</v>
      </c>
      <c r="AC66">
        <f t="shared" si="2"/>
        <v>136.77295814613495</v>
      </c>
      <c r="AE66">
        <f t="shared" si="3"/>
        <v>0</v>
      </c>
      <c r="AF66">
        <f t="shared" si="24"/>
        <v>0</v>
      </c>
      <c r="AG66">
        <f t="shared" si="24"/>
        <v>-14.786791582849062</v>
      </c>
      <c r="AH66">
        <f t="shared" si="5"/>
        <v>-9808.3966050730123</v>
      </c>
      <c r="AI66">
        <f t="shared" si="25"/>
        <v>-9823.1833966558606</v>
      </c>
      <c r="AJ66">
        <f t="shared" si="7"/>
        <v>14.728497947434334</v>
      </c>
      <c r="AK66">
        <f t="shared" si="22"/>
        <v>10.605101926549851</v>
      </c>
      <c r="AL66">
        <f t="shared" si="8"/>
        <v>-9797.8497967818766</v>
      </c>
      <c r="AN66">
        <f t="shared" si="26"/>
        <v>0</v>
      </c>
      <c r="AO66">
        <f t="shared" si="26"/>
        <v>0</v>
      </c>
      <c r="AP66">
        <f t="shared" si="26"/>
        <v>-2.9993894890715921E-2</v>
      </c>
      <c r="AQ66">
        <f t="shared" si="26"/>
        <v>-19.895595009281319</v>
      </c>
      <c r="AR66">
        <f t="shared" si="26"/>
        <v>-19.925588904172034</v>
      </c>
      <c r="AS66">
        <f t="shared" si="26"/>
        <v>2.9875650634439595E-2</v>
      </c>
      <c r="AT66">
        <f t="shared" si="26"/>
        <v>2.1511651848749268E-2</v>
      </c>
      <c r="AU66">
        <f t="shared" si="23"/>
        <v>-19.874201601688846</v>
      </c>
      <c r="AW66">
        <v>63</v>
      </c>
      <c r="AX66">
        <f>IF(Z66&gt;0, (R66*SUMPRODUCT(K66:$K$98, X66:$X$98)-K66*$AZ$3)/Z66, 0)</f>
        <v>462.48355290533573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7.6495508000000004E-2</v>
      </c>
      <c r="Q67" s="4">
        <f t="shared" si="21"/>
        <v>50</v>
      </c>
      <c r="R67">
        <f t="shared" ref="R67:R98" si="27">$C$6</f>
        <v>500000</v>
      </c>
      <c r="S67">
        <f t="shared" ref="S67:S98" si="28">AX67</f>
        <v>444.95499763062423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136.77295814613495</v>
      </c>
      <c r="AC67">
        <f t="shared" ref="AC67:AC98" si="29">S67*Z67</f>
        <v>120.20726708490265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-13.50780053320041</v>
      </c>
      <c r="AH67">
        <f t="shared" ref="AH67:AH98" si="32">-X67*R67</f>
        <v>-11311.231338201631</v>
      </c>
      <c r="AI67">
        <f t="shared" ref="AI67:AI98" si="33">SUM(AE67:AH67)</f>
        <v>-11324.739138734831</v>
      </c>
      <c r="AJ67">
        <f t="shared" ref="AJ67:AJ98" si="34">AB67-AC67</f>
        <v>16.5656910612323</v>
      </c>
      <c r="AK67">
        <f t="shared" si="22"/>
        <v>9.5741070702294468</v>
      </c>
      <c r="AL67">
        <f t="shared" ref="AL67:AL98" si="35">SUM(AI67:AK67)</f>
        <v>-11298.599340603369</v>
      </c>
      <c r="AN67">
        <f t="shared" ref="AN67:AU98" si="36">AE67*$K67</f>
        <v>0</v>
      </c>
      <c r="AO67">
        <f t="shared" si="36"/>
        <v>0</v>
      </c>
      <c r="AP67">
        <f t="shared" si="36"/>
        <v>-2.4463890817182896E-2</v>
      </c>
      <c r="AQ67">
        <f t="shared" si="36"/>
        <v>-20.485698451463559</v>
      </c>
      <c r="AR67">
        <f t="shared" si="36"/>
        <v>-20.51016234228074</v>
      </c>
      <c r="AS67">
        <f t="shared" si="36"/>
        <v>3.0002016718938838E-2</v>
      </c>
      <c r="AT67">
        <f t="shared" si="36"/>
        <v>1.7339603843159371E-2</v>
      </c>
      <c r="AU67">
        <f t="shared" si="23"/>
        <v>-20.462820721718643</v>
      </c>
      <c r="AW67">
        <v>64</v>
      </c>
      <c r="AX67">
        <f>IF(Z67&gt;0, (R67*SUMPRODUCT(K67:$K$98, X67:$X$98)-K67*$AZ$3)/Z67, 0)</f>
        <v>444.95499763062423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9.2986215999999997E-2</v>
      </c>
      <c r="Q68" s="4">
        <f t="shared" si="21"/>
        <v>50</v>
      </c>
      <c r="R68">
        <f t="shared" si="27"/>
        <v>500000</v>
      </c>
      <c r="S68">
        <f t="shared" si="28"/>
        <v>423.77396054584608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120.20726708490265</v>
      </c>
      <c r="AC68">
        <f t="shared" si="29"/>
        <v>102.69469715848288</v>
      </c>
      <c r="AE68">
        <f t="shared" si="30"/>
        <v>0</v>
      </c>
      <c r="AF68">
        <f t="shared" si="31"/>
        <v>0</v>
      </c>
      <c r="AG68">
        <f t="shared" si="31"/>
        <v>-12.116683269803318</v>
      </c>
      <c r="AH68">
        <f t="shared" si="32"/>
        <v>-12560.392580650883</v>
      </c>
      <c r="AI68">
        <f t="shared" si="33"/>
        <v>-12572.509263920687</v>
      </c>
      <c r="AJ68">
        <f t="shared" si="34"/>
        <v>17.512569926419772</v>
      </c>
      <c r="AK68">
        <f t="shared" si="22"/>
        <v>8.4145086959431872</v>
      </c>
      <c r="AL68">
        <f t="shared" si="35"/>
        <v>-12546.582185298324</v>
      </c>
      <c r="AN68">
        <f t="shared" si="36"/>
        <v>0</v>
      </c>
      <c r="AO68">
        <f t="shared" si="36"/>
        <v>0</v>
      </c>
      <c r="AP68">
        <f t="shared" si="36"/>
        <v>-1.9593256494003643E-2</v>
      </c>
      <c r="AQ68">
        <f t="shared" si="36"/>
        <v>-20.310755676133795</v>
      </c>
      <c r="AR68">
        <f t="shared" si="36"/>
        <v>-20.330348932627796</v>
      </c>
      <c r="AS68">
        <f t="shared" si="36"/>
        <v>2.8318663350113873E-2</v>
      </c>
      <c r="AT68">
        <f t="shared" si="36"/>
        <v>1.3606663100744333E-2</v>
      </c>
      <c r="AU68">
        <f t="shared" si="23"/>
        <v>-20.288423606176941</v>
      </c>
      <c r="AW68">
        <v>65</v>
      </c>
      <c r="AX68">
        <f>IF(Z68&gt;0, (R68*SUMPRODUCT(K68:$K$98, X68:$X$98)-K68*$AZ$3)/Z68, 0)</f>
        <v>423.77396054584608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0.109364504</v>
      </c>
      <c r="Q69" s="4">
        <f t="shared" ref="Q69:Q98" si="48">$C$8</f>
        <v>50</v>
      </c>
      <c r="R69">
        <f t="shared" si="27"/>
        <v>500000</v>
      </c>
      <c r="S69">
        <f t="shared" si="28"/>
        <v>398.47929274847257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102.69469715848288</v>
      </c>
      <c r="AC69">
        <f t="shared" si="29"/>
        <v>85.038520522566756</v>
      </c>
      <c r="AE69">
        <f t="shared" si="30"/>
        <v>0</v>
      </c>
      <c r="AF69">
        <f t="shared" si="31"/>
        <v>0</v>
      </c>
      <c r="AG69">
        <f t="shared" si="31"/>
        <v>-10.670381381178148</v>
      </c>
      <c r="AH69">
        <f t="shared" si="32"/>
        <v>-13251.350559271379</v>
      </c>
      <c r="AI69">
        <f t="shared" si="33"/>
        <v>-13262.020940652557</v>
      </c>
      <c r="AJ69">
        <f t="shared" si="34"/>
        <v>17.656176635916125</v>
      </c>
      <c r="AK69">
        <f t="shared" si="22"/>
        <v>7.1886288010938024</v>
      </c>
      <c r="AL69">
        <f t="shared" si="35"/>
        <v>-13237.176135215548</v>
      </c>
      <c r="AN69">
        <f t="shared" si="36"/>
        <v>0</v>
      </c>
      <c r="AO69">
        <f t="shared" si="36"/>
        <v>0</v>
      </c>
      <c r="AP69">
        <f t="shared" si="36"/>
        <v>-1.5405818884689395E-2</v>
      </c>
      <c r="AQ69">
        <f t="shared" si="36"/>
        <v>-19.132203376888278</v>
      </c>
      <c r="AR69">
        <f t="shared" si="36"/>
        <v>-19.147609195772969</v>
      </c>
      <c r="AS69">
        <f t="shared" si="36"/>
        <v>2.5491859169046414E-2</v>
      </c>
      <c r="AT69">
        <f t="shared" si="36"/>
        <v>1.0378889880568178E-2</v>
      </c>
      <c r="AU69">
        <f t="shared" si="23"/>
        <v>-19.111738446723354</v>
      </c>
      <c r="AW69">
        <v>66</v>
      </c>
      <c r="AX69">
        <f>IF(Z69&gt;0, (R69*SUMPRODUCT(K69:$K$98, X69:$X$98)-K69*$AZ$3)/Z69, 0)</f>
        <v>398.47929274847257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0.12705264299999999</v>
      </c>
      <c r="Q70" s="4">
        <f t="shared" si="48"/>
        <v>50</v>
      </c>
      <c r="R70">
        <f t="shared" si="27"/>
        <v>500000</v>
      </c>
      <c r="S70">
        <f t="shared" si="28"/>
        <v>370.74633198456104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85.038520522566756</v>
      </c>
      <c r="AC70">
        <f t="shared" si="29"/>
        <v>68.276477003015657</v>
      </c>
      <c r="AE70">
        <f t="shared" si="30"/>
        <v>0</v>
      </c>
      <c r="AF70">
        <f t="shared" si="31"/>
        <v>0</v>
      </c>
      <c r="AG70">
        <f t="shared" si="31"/>
        <v>-9.2079774110696917</v>
      </c>
      <c r="AH70">
        <f t="shared" si="32"/>
        <v>-13557.00156296674</v>
      </c>
      <c r="AI70">
        <f t="shared" si="33"/>
        <v>-13566.209540377809</v>
      </c>
      <c r="AJ70">
        <f t="shared" si="34"/>
        <v>16.762043519551099</v>
      </c>
      <c r="AK70">
        <f t="shared" si="22"/>
        <v>5.9526964365796733</v>
      </c>
      <c r="AL70">
        <f t="shared" si="35"/>
        <v>-13543.494800421679</v>
      </c>
      <c r="AN70">
        <f t="shared" si="36"/>
        <v>0</v>
      </c>
      <c r="AO70">
        <f t="shared" si="36"/>
        <v>0</v>
      </c>
      <c r="AP70">
        <f t="shared" si="36"/>
        <v>-1.187000954371732E-2</v>
      </c>
      <c r="AQ70">
        <f t="shared" si="36"/>
        <v>-17.476339347134818</v>
      </c>
      <c r="AR70">
        <f t="shared" si="36"/>
        <v>-17.488209356678535</v>
      </c>
      <c r="AS70">
        <f t="shared" si="36"/>
        <v>2.1607960974153038E-2</v>
      </c>
      <c r="AT70">
        <f t="shared" si="36"/>
        <v>7.673624766727615E-3</v>
      </c>
      <c r="AU70">
        <f t="shared" si="23"/>
        <v>-17.458927770937652</v>
      </c>
      <c r="AW70">
        <v>67</v>
      </c>
      <c r="AX70">
        <f>IF(Z70&gt;0, (R70*SUMPRODUCT(K70:$K$98, X70:$X$98)-K70*$AZ$3)/Z70, 0)</f>
        <v>370.74633198456104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0.145586511</v>
      </c>
      <c r="Q71" s="4">
        <f t="shared" si="48"/>
        <v>50</v>
      </c>
      <c r="R71">
        <f t="shared" si="27"/>
        <v>500000</v>
      </c>
      <c r="S71">
        <f t="shared" si="28"/>
        <v>340.28318731140098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68.276477003015657</v>
      </c>
      <c r="AC71">
        <f t="shared" si="29"/>
        <v>52.91635181421762</v>
      </c>
      <c r="AE71">
        <f t="shared" si="30"/>
        <v>0</v>
      </c>
      <c r="AF71">
        <f t="shared" si="31"/>
        <v>0</v>
      </c>
      <c r="AG71">
        <f t="shared" si="31"/>
        <v>-7.7753403323145456</v>
      </c>
      <c r="AH71">
        <f t="shared" si="32"/>
        <v>-13405.573046444491</v>
      </c>
      <c r="AI71">
        <f t="shared" si="33"/>
        <v>-13413.348386776806</v>
      </c>
      <c r="AJ71">
        <f t="shared" si="34"/>
        <v>15.360125188798037</v>
      </c>
      <c r="AK71">
        <f t="shared" si="22"/>
        <v>4.7793533902110967</v>
      </c>
      <c r="AL71">
        <f t="shared" si="35"/>
        <v>-13393.208908197797</v>
      </c>
      <c r="AN71">
        <f t="shared" si="36"/>
        <v>0</v>
      </c>
      <c r="AO71">
        <f t="shared" si="36"/>
        <v>0</v>
      </c>
      <c r="AP71">
        <f t="shared" si="36"/>
        <v>-8.9492822975657509E-3</v>
      </c>
      <c r="AQ71">
        <f t="shared" si="36"/>
        <v>-15.429582812558095</v>
      </c>
      <c r="AR71">
        <f t="shared" si="36"/>
        <v>-15.438532094855661</v>
      </c>
      <c r="AS71">
        <f t="shared" si="36"/>
        <v>1.7679238536891753E-2</v>
      </c>
      <c r="AT71">
        <f t="shared" si="36"/>
        <v>5.5009531236936632E-3</v>
      </c>
      <c r="AU71">
        <f t="shared" si="23"/>
        <v>-15.415351903195075</v>
      </c>
      <c r="AW71">
        <v>68</v>
      </c>
      <c r="AX71">
        <f>IF(Z71&gt;0, (R71*SUMPRODUCT(K71:$K$98, X71:$X$98)-K71*$AZ$3)/Z71, 0)</f>
        <v>340.28318731140098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0.16473611299999999</v>
      </c>
      <c r="Q72" s="4">
        <f t="shared" si="48"/>
        <v>50</v>
      </c>
      <c r="R72">
        <f t="shared" si="27"/>
        <v>500000</v>
      </c>
      <c r="S72">
        <f t="shared" si="28"/>
        <v>306.82593374191845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52.91635181421762</v>
      </c>
      <c r="AC72">
        <f t="shared" si="29"/>
        <v>39.376245928745909</v>
      </c>
      <c r="AE72">
        <f t="shared" si="30"/>
        <v>0</v>
      </c>
      <c r="AF72">
        <f t="shared" si="31"/>
        <v>0</v>
      </c>
      <c r="AG72">
        <f t="shared" si="31"/>
        <v>-6.4167075853937732</v>
      </c>
      <c r="AH72">
        <f t="shared" si="32"/>
        <v>-12808.793435976264</v>
      </c>
      <c r="AI72">
        <f t="shared" si="33"/>
        <v>-12815.210143561657</v>
      </c>
      <c r="AJ72">
        <f t="shared" si="34"/>
        <v>13.540105885471711</v>
      </c>
      <c r="AK72">
        <f t="shared" ref="AK72:AK98" si="49">G72*SUM(AB72:AB72, AE72:AF72)</f>
        <v>3.7041446269952338</v>
      </c>
      <c r="AL72">
        <f t="shared" si="35"/>
        <v>-12797.96589304919</v>
      </c>
      <c r="AN72">
        <f t="shared" si="36"/>
        <v>0</v>
      </c>
      <c r="AO72">
        <f t="shared" si="36"/>
        <v>0</v>
      </c>
      <c r="AP72">
        <f t="shared" si="36"/>
        <v>-6.5942138345976798E-3</v>
      </c>
      <c r="AQ72">
        <f t="shared" si="36"/>
        <v>-13.163124820006168</v>
      </c>
      <c r="AR72">
        <f t="shared" si="36"/>
        <v>-13.169719033840765</v>
      </c>
      <c r="AS72">
        <f t="shared" si="36"/>
        <v>1.3914667664634712E-2</v>
      </c>
      <c r="AT72">
        <f t="shared" si="36"/>
        <v>3.8066128804564638E-3</v>
      </c>
      <c r="AU72">
        <f t="shared" si="23"/>
        <v>-13.151997753295674</v>
      </c>
      <c r="AW72">
        <v>69</v>
      </c>
      <c r="AX72">
        <f>IF(Z72&gt;0, (R72*SUMPRODUCT(K72:$K$98, X72:$X$98)-K72*$AZ$3)/Z72, 0)</f>
        <v>306.82593374191845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0.18528323299999999</v>
      </c>
      <c r="Q73" s="4">
        <f t="shared" si="48"/>
        <v>50</v>
      </c>
      <c r="R73">
        <f t="shared" si="27"/>
        <v>500000</v>
      </c>
      <c r="S73">
        <f t="shared" si="28"/>
        <v>270.16016140473874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39.376245928745909</v>
      </c>
      <c r="AC73">
        <f t="shared" si="29"/>
        <v>27.900154079352607</v>
      </c>
      <c r="AE73">
        <f t="shared" si="30"/>
        <v>0</v>
      </c>
      <c r="AF73">
        <f t="shared" si="31"/>
        <v>0</v>
      </c>
      <c r="AG73">
        <f t="shared" si="31"/>
        <v>-5.1636321829024538</v>
      </c>
      <c r="AH73">
        <f t="shared" si="32"/>
        <v>-11889.083266373817</v>
      </c>
      <c r="AI73">
        <f t="shared" si="33"/>
        <v>-11894.246898556719</v>
      </c>
      <c r="AJ73">
        <f t="shared" si="34"/>
        <v>11.476091849393303</v>
      </c>
      <c r="AK73">
        <f t="shared" si="49"/>
        <v>2.7563372150122141</v>
      </c>
      <c r="AL73">
        <f t="shared" si="35"/>
        <v>-11880.014469492313</v>
      </c>
      <c r="AN73">
        <f t="shared" si="36"/>
        <v>0</v>
      </c>
      <c r="AO73">
        <f t="shared" si="36"/>
        <v>0</v>
      </c>
      <c r="AP73">
        <f t="shared" si="36"/>
        <v>-4.7379236052536768E-3</v>
      </c>
      <c r="AQ73">
        <f t="shared" si="36"/>
        <v>-10.908904092567724</v>
      </c>
      <c r="AR73">
        <f t="shared" si="36"/>
        <v>-10.913642016172977</v>
      </c>
      <c r="AS73">
        <f t="shared" si="36"/>
        <v>1.0529961186882432E-2</v>
      </c>
      <c r="AT73">
        <f t="shared" si="36"/>
        <v>2.5290947713678875E-3</v>
      </c>
      <c r="AU73">
        <f t="shared" si="23"/>
        <v>-10.900582960214727</v>
      </c>
      <c r="AW73">
        <v>70</v>
      </c>
      <c r="AX73">
        <f>IF(Z73&gt;0, (R73*SUMPRODUCT(K73:$K$98, X73:$X$98)-K73*$AZ$3)/Z73, 0)</f>
        <v>270.16016140473874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0.20641411200000001</v>
      </c>
      <c r="Q74" s="4">
        <f t="shared" si="48"/>
        <v>50</v>
      </c>
      <c r="R74">
        <f t="shared" si="27"/>
        <v>500000</v>
      </c>
      <c r="S74">
        <f t="shared" si="28"/>
        <v>228.58189367987663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27.900154079352607</v>
      </c>
      <c r="AC74">
        <f t="shared" si="29"/>
        <v>18.497529424832088</v>
      </c>
      <c r="AE74">
        <f t="shared" si="30"/>
        <v>0</v>
      </c>
      <c r="AF74">
        <f t="shared" si="31"/>
        <v>0</v>
      </c>
      <c r="AG74">
        <f t="shared" si="31"/>
        <v>-4.0461493093449974</v>
      </c>
      <c r="AH74">
        <f t="shared" si="32"/>
        <v>-10658.465517284316</v>
      </c>
      <c r="AI74">
        <f t="shared" si="33"/>
        <v>-10662.51166659366</v>
      </c>
      <c r="AJ74">
        <f t="shared" si="34"/>
        <v>9.402624654520519</v>
      </c>
      <c r="AK74">
        <f t="shared" si="49"/>
        <v>1.9530107855546828</v>
      </c>
      <c r="AL74">
        <f t="shared" si="35"/>
        <v>-10651.156031153585</v>
      </c>
      <c r="AN74">
        <f t="shared" si="36"/>
        <v>0</v>
      </c>
      <c r="AO74">
        <f t="shared" si="36"/>
        <v>0</v>
      </c>
      <c r="AP74">
        <f t="shared" si="36"/>
        <v>-3.3147947102668421E-3</v>
      </c>
      <c r="AQ74">
        <f t="shared" si="36"/>
        <v>-8.7319133366274659</v>
      </c>
      <c r="AR74">
        <f t="shared" si="36"/>
        <v>-8.7352281313377311</v>
      </c>
      <c r="AS74">
        <f t="shared" si="36"/>
        <v>7.7030697793193251E-3</v>
      </c>
      <c r="AT74">
        <f t="shared" si="36"/>
        <v>1.5999977573983189E-3</v>
      </c>
      <c r="AU74">
        <f t="shared" si="23"/>
        <v>-8.7259250638010144</v>
      </c>
      <c r="AW74">
        <v>71</v>
      </c>
      <c r="AX74">
        <f>IF(Z74&gt;0, (R74*SUMPRODUCT(K74:$K$98, X74:$X$98)-K74*$AZ$3)/Z74, 0)</f>
        <v>228.58189367987663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0.22879502199999999</v>
      </c>
      <c r="Q75" s="4">
        <f t="shared" si="48"/>
        <v>50</v>
      </c>
      <c r="R75">
        <f t="shared" si="27"/>
        <v>500000</v>
      </c>
      <c r="S75">
        <f t="shared" si="28"/>
        <v>180.36838366506265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18.497529424832088</v>
      </c>
      <c r="AC75">
        <f t="shared" si="29"/>
        <v>11.11050844360391</v>
      </c>
      <c r="AE75">
        <f t="shared" si="30"/>
        <v>0</v>
      </c>
      <c r="AF75">
        <f t="shared" si="31"/>
        <v>0</v>
      </c>
      <c r="AG75">
        <f t="shared" si="31"/>
        <v>-3.0799489960046738</v>
      </c>
      <c r="AH75">
        <f t="shared" si="32"/>
        <v>-9257.3882024687337</v>
      </c>
      <c r="AI75">
        <f t="shared" si="33"/>
        <v>-9260.4681514647382</v>
      </c>
      <c r="AJ75">
        <f t="shared" si="34"/>
        <v>7.3870209812281775</v>
      </c>
      <c r="AK75">
        <f t="shared" si="49"/>
        <v>1.2948270597382463</v>
      </c>
      <c r="AL75">
        <f t="shared" si="35"/>
        <v>-9251.7863034237707</v>
      </c>
      <c r="AN75">
        <f t="shared" si="36"/>
        <v>0</v>
      </c>
      <c r="AO75">
        <f t="shared" si="36"/>
        <v>0</v>
      </c>
      <c r="AP75">
        <f t="shared" si="36"/>
        <v>-2.2528912808064175E-3</v>
      </c>
      <c r="AQ75">
        <f t="shared" si="36"/>
        <v>-6.7715047201873713</v>
      </c>
      <c r="AR75">
        <f t="shared" si="36"/>
        <v>-6.7737576114681772</v>
      </c>
      <c r="AS75">
        <f t="shared" si="36"/>
        <v>5.4033866084572564E-3</v>
      </c>
      <c r="AT75">
        <f t="shared" si="36"/>
        <v>9.4712756504104084E-4</v>
      </c>
      <c r="AU75">
        <f t="shared" si="23"/>
        <v>-6.7674070972946785</v>
      </c>
      <c r="AW75">
        <v>72</v>
      </c>
      <c r="AX75">
        <f>IF(Z75&gt;0, (R75*SUMPRODUCT(K75:$K$98, X75:$X$98)-K75*$AZ$3)/Z75, 0)</f>
        <v>180.36838366506265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0.25248784600000002</v>
      </c>
      <c r="Q76" s="4">
        <f t="shared" si="48"/>
        <v>50</v>
      </c>
      <c r="R76">
        <f t="shared" si="27"/>
        <v>500000</v>
      </c>
      <c r="S76">
        <f t="shared" si="28"/>
        <v>121.94146846923499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11.11050844360391</v>
      </c>
      <c r="AC76">
        <f t="shared" si="29"/>
        <v>5.5398004693087515</v>
      </c>
      <c r="AE76">
        <f t="shared" si="30"/>
        <v>0</v>
      </c>
      <c r="AF76">
        <f t="shared" si="31"/>
        <v>0</v>
      </c>
      <c r="AG76">
        <f t="shared" si="31"/>
        <v>-2.271499818253544</v>
      </c>
      <c r="AH76">
        <f t="shared" si="32"/>
        <v>-7776.4968779108276</v>
      </c>
      <c r="AI76">
        <f t="shared" si="33"/>
        <v>-7778.7683777290813</v>
      </c>
      <c r="AJ76">
        <f t="shared" si="34"/>
        <v>5.5707079742951588</v>
      </c>
      <c r="AK76">
        <f t="shared" si="49"/>
        <v>0.77773559105227374</v>
      </c>
      <c r="AL76">
        <f t="shared" si="35"/>
        <v>-7772.4199341637341</v>
      </c>
      <c r="AN76">
        <f t="shared" si="36"/>
        <v>0</v>
      </c>
      <c r="AO76">
        <f t="shared" si="36"/>
        <v>0</v>
      </c>
      <c r="AP76">
        <f t="shared" si="36"/>
        <v>-1.4835131261029995E-3</v>
      </c>
      <c r="AQ76">
        <f t="shared" si="36"/>
        <v>-5.0788184532410137</v>
      </c>
      <c r="AR76">
        <f t="shared" si="36"/>
        <v>-5.0803019663671165</v>
      </c>
      <c r="AS76">
        <f t="shared" si="36"/>
        <v>3.6382210269809805E-3</v>
      </c>
      <c r="AT76">
        <f t="shared" si="36"/>
        <v>5.0793794861520784E-4</v>
      </c>
      <c r="AU76">
        <f t="shared" si="23"/>
        <v>-5.0761558073915207</v>
      </c>
      <c r="AW76">
        <v>73</v>
      </c>
      <c r="AX76">
        <f>IF(Z76&gt;0, (R76*SUMPRODUCT(K76:$K$98, X76:$X$98)-K76*$AZ$3)/Z76, 0)</f>
        <v>121.94146846923499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0.27661797300000002</v>
      </c>
      <c r="Q77" s="4">
        <f t="shared" si="48"/>
        <v>50</v>
      </c>
      <c r="R77">
        <f t="shared" si="27"/>
        <v>500000</v>
      </c>
      <c r="S77">
        <f t="shared" si="28"/>
        <v>47.305522207078909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5.5398004693087515</v>
      </c>
      <c r="AC77">
        <f t="shared" si="29"/>
        <v>1.5331219677572161</v>
      </c>
      <c r="AE77">
        <f t="shared" si="30"/>
        <v>0</v>
      </c>
      <c r="AF77">
        <f t="shared" si="31"/>
        <v>0</v>
      </c>
      <c r="AG77">
        <f t="shared" si="31"/>
        <v>-1.6204471446758451</v>
      </c>
      <c r="AH77">
        <f t="shared" si="32"/>
        <v>-6283.3767539516384</v>
      </c>
      <c r="AI77">
        <f t="shared" si="33"/>
        <v>-6284.9972010963147</v>
      </c>
      <c r="AJ77">
        <f t="shared" si="34"/>
        <v>4.0066785015515354</v>
      </c>
      <c r="AK77">
        <f t="shared" si="49"/>
        <v>0.38778603285161262</v>
      </c>
      <c r="AL77">
        <f t="shared" si="35"/>
        <v>-6280.602736561912</v>
      </c>
      <c r="AN77">
        <f t="shared" si="36"/>
        <v>0</v>
      </c>
      <c r="AO77">
        <f t="shared" si="36"/>
        <v>0</v>
      </c>
      <c r="AP77">
        <f t="shared" si="36"/>
        <v>-9.4492107230398608E-4</v>
      </c>
      <c r="AQ77">
        <f t="shared" si="36"/>
        <v>-3.6639856594777247</v>
      </c>
      <c r="AR77">
        <f t="shared" si="36"/>
        <v>-3.664930580550029</v>
      </c>
      <c r="AS77">
        <f t="shared" si="36"/>
        <v>2.3363890383606171E-3</v>
      </c>
      <c r="AT77">
        <f t="shared" si="36"/>
        <v>2.2612721136298144E-4</v>
      </c>
      <c r="AU77">
        <f t="shared" si="23"/>
        <v>-3.6623680643003054</v>
      </c>
      <c r="AW77">
        <v>74</v>
      </c>
      <c r="AX77">
        <f>IF(Z77&gt;0, (R77*SUMPRODUCT(K77:$K$98, X77:$X$98)-K77*$AZ$3)/Z77, 0)</f>
        <v>47.305522207078909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0.30183517399999998</v>
      </c>
      <c r="Q78" s="4">
        <f t="shared" si="48"/>
        <v>50</v>
      </c>
      <c r="R78">
        <f t="shared" si="27"/>
        <v>500000</v>
      </c>
      <c r="S78">
        <f t="shared" si="28"/>
        <v>-52.621259517784779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1.5331219677572161</v>
      </c>
      <c r="AC78">
        <f t="shared" si="29"/>
        <v>-1.1735958777120423</v>
      </c>
      <c r="AE78">
        <f t="shared" si="30"/>
        <v>0</v>
      </c>
      <c r="AF78">
        <f t="shared" si="31"/>
        <v>0</v>
      </c>
      <c r="AG78">
        <f t="shared" si="31"/>
        <v>-1.1151347273580499</v>
      </c>
      <c r="AH78">
        <f t="shared" si="32"/>
        <v>-4891.0794587103692</v>
      </c>
      <c r="AI78">
        <f t="shared" si="33"/>
        <v>-4892.1945934377272</v>
      </c>
      <c r="AJ78">
        <f t="shared" si="34"/>
        <v>2.7067178454692584</v>
      </c>
      <c r="AK78">
        <f t="shared" si="49"/>
        <v>0.10731853774300514</v>
      </c>
      <c r="AL78">
        <f t="shared" si="35"/>
        <v>-4889.3805570545155</v>
      </c>
      <c r="AN78">
        <f t="shared" si="36"/>
        <v>0</v>
      </c>
      <c r="AO78">
        <f t="shared" si="36"/>
        <v>0</v>
      </c>
      <c r="AP78">
        <f t="shared" si="36"/>
        <v>-5.8059057616589827E-4</v>
      </c>
      <c r="AQ78">
        <f t="shared" si="36"/>
        <v>-2.546521573885181</v>
      </c>
      <c r="AR78">
        <f t="shared" si="36"/>
        <v>-2.547102164461347</v>
      </c>
      <c r="AS78">
        <f t="shared" si="36"/>
        <v>1.4092421613867798E-3</v>
      </c>
      <c r="AT78">
        <f t="shared" si="36"/>
        <v>5.5874980962266299E-5</v>
      </c>
      <c r="AU78">
        <f t="shared" si="23"/>
        <v>-2.5456370473189982</v>
      </c>
      <c r="AW78">
        <v>75</v>
      </c>
      <c r="AX78">
        <f>IF(Z78&gt;0, (R78*SUMPRODUCT(K78:$K$98, X78:$X$98)-K78*$AZ$3)/Z78, 0)</f>
        <v>-52.621259517784779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0.327222552</v>
      </c>
      <c r="Q79" s="4">
        <f t="shared" si="48"/>
        <v>50</v>
      </c>
      <c r="R79">
        <f t="shared" si="27"/>
        <v>500000</v>
      </c>
      <c r="S79">
        <f t="shared" si="28"/>
        <v>-193.84844723335533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-1.1735958777120423</v>
      </c>
      <c r="AC79">
        <f t="shared" si="29"/>
        <v>-2.8654140462325204</v>
      </c>
      <c r="AE79">
        <f t="shared" si="30"/>
        <v>0</v>
      </c>
      <c r="AF79">
        <f t="shared" si="31"/>
        <v>0</v>
      </c>
      <c r="AG79">
        <f t="shared" si="31"/>
        <v>-0.73908614877454404</v>
      </c>
      <c r="AH79">
        <f t="shared" si="32"/>
        <v>-3648.9723130992529</v>
      </c>
      <c r="AI79">
        <f t="shared" si="33"/>
        <v>-3649.7113992480276</v>
      </c>
      <c r="AJ79">
        <f t="shared" si="34"/>
        <v>1.6918181685204781</v>
      </c>
      <c r="AK79">
        <f t="shared" si="49"/>
        <v>-8.215171143984297E-2</v>
      </c>
      <c r="AL79">
        <f t="shared" si="35"/>
        <v>-3648.1017327909472</v>
      </c>
      <c r="AN79">
        <f t="shared" si="36"/>
        <v>0</v>
      </c>
      <c r="AO79">
        <f t="shared" si="36"/>
        <v>0</v>
      </c>
      <c r="AP79">
        <f t="shared" si="36"/>
        <v>-3.4357351821793185E-4</v>
      </c>
      <c r="AQ79">
        <f t="shared" si="36"/>
        <v>-1.696270803572818</v>
      </c>
      <c r="AR79">
        <f t="shared" si="36"/>
        <v>-1.696614377091036</v>
      </c>
      <c r="AS79">
        <f t="shared" si="36"/>
        <v>7.8646301423369164E-4</v>
      </c>
      <c r="AT79">
        <f t="shared" si="36"/>
        <v>-3.818925922750741E-5</v>
      </c>
      <c r="AU79">
        <f t="shared" si="23"/>
        <v>-1.6958661033360298</v>
      </c>
      <c r="AW79">
        <v>76</v>
      </c>
      <c r="AX79">
        <f>IF(Z79&gt;0, (R79*SUMPRODUCT(K79:$K$98, X79:$X$98)-K79*$AZ$3)/Z79, 0)</f>
        <v>-193.84844723335533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0.35219428400000002</v>
      </c>
      <c r="Q80" s="4">
        <f t="shared" si="48"/>
        <v>50</v>
      </c>
      <c r="R80">
        <f t="shared" si="27"/>
        <v>500000</v>
      </c>
      <c r="S80">
        <f t="shared" si="28"/>
        <v>-402.90732205724191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-2.8654140462325204</v>
      </c>
      <c r="AC80">
        <f t="shared" si="29"/>
        <v>-3.7985568093011417</v>
      </c>
      <c r="AE80">
        <f t="shared" si="30"/>
        <v>0</v>
      </c>
      <c r="AF80">
        <f t="shared" si="31"/>
        <v>0</v>
      </c>
      <c r="AG80">
        <f t="shared" si="31"/>
        <v>-0.47139337030483064</v>
      </c>
      <c r="AH80">
        <f t="shared" si="32"/>
        <v>-2603.0191698196804</v>
      </c>
      <c r="AI80">
        <f t="shared" si="33"/>
        <v>-2603.4905631899851</v>
      </c>
      <c r="AJ80">
        <f t="shared" si="34"/>
        <v>0.93314276306862132</v>
      </c>
      <c r="AK80">
        <f t="shared" si="49"/>
        <v>-0.20057898323627646</v>
      </c>
      <c r="AL80">
        <f t="shared" si="35"/>
        <v>-2602.7579994101529</v>
      </c>
      <c r="AN80">
        <f t="shared" si="36"/>
        <v>0</v>
      </c>
      <c r="AO80">
        <f t="shared" si="36"/>
        <v>0</v>
      </c>
      <c r="AP80">
        <f t="shared" si="36"/>
        <v>-1.956546015943099E-4</v>
      </c>
      <c r="AQ80">
        <f t="shared" si="36"/>
        <v>-1.0803984754475489</v>
      </c>
      <c r="AR80">
        <f t="shared" si="36"/>
        <v>-1.0805941300491431</v>
      </c>
      <c r="AS80">
        <f t="shared" si="36"/>
        <v>3.8730641336924565E-4</v>
      </c>
      <c r="AT80">
        <f t="shared" si="36"/>
        <v>-8.3251491271308769E-5</v>
      </c>
      <c r="AU80">
        <f t="shared" si="23"/>
        <v>-1.0802900751270452</v>
      </c>
      <c r="AW80">
        <v>77</v>
      </c>
      <c r="AX80">
        <f>IF(Z80&gt;0, (R80*SUMPRODUCT(K80:$K$98, X80:$X$98)-K80*$AZ$3)/Z80, 0)</f>
        <v>-402.90732205724191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0.377763185</v>
      </c>
      <c r="Q81" s="4">
        <f t="shared" si="48"/>
        <v>50</v>
      </c>
      <c r="R81">
        <f t="shared" si="27"/>
        <v>500000</v>
      </c>
      <c r="S81">
        <f t="shared" si="28"/>
        <v>-727.22233567175783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-3.7985568093011417</v>
      </c>
      <c r="AC81">
        <f t="shared" si="29"/>
        <v>-4.1975909628699419</v>
      </c>
      <c r="AE81">
        <f t="shared" si="30"/>
        <v>0</v>
      </c>
      <c r="AF81">
        <f t="shared" si="31"/>
        <v>0</v>
      </c>
      <c r="AG81">
        <f t="shared" si="31"/>
        <v>-0.28860437564754504</v>
      </c>
      <c r="AH81">
        <f t="shared" si="32"/>
        <v>-1780.7506095423723</v>
      </c>
      <c r="AI81">
        <f t="shared" si="33"/>
        <v>-1781.0392139180199</v>
      </c>
      <c r="AJ81">
        <f t="shared" si="34"/>
        <v>0.39903415356880023</v>
      </c>
      <c r="AK81">
        <f t="shared" si="49"/>
        <v>-0.26589897665107992</v>
      </c>
      <c r="AL81">
        <f t="shared" si="35"/>
        <v>-1780.906078741102</v>
      </c>
      <c r="AN81">
        <f t="shared" si="36"/>
        <v>0</v>
      </c>
      <c r="AO81">
        <f t="shared" si="36"/>
        <v>0</v>
      </c>
      <c r="AP81">
        <f t="shared" si="36"/>
        <v>-1.0695263403588766E-4</v>
      </c>
      <c r="AQ81">
        <f t="shared" si="36"/>
        <v>-0.65992058444796942</v>
      </c>
      <c r="AR81">
        <f t="shared" si="36"/>
        <v>-0.66002753708200534</v>
      </c>
      <c r="AS81">
        <f t="shared" si="36"/>
        <v>1.4787632272971436E-4</v>
      </c>
      <c r="AT81">
        <f t="shared" si="36"/>
        <v>-9.8538339470674957E-5</v>
      </c>
      <c r="AU81">
        <f t="shared" si="23"/>
        <v>-0.65997819909874622</v>
      </c>
      <c r="AW81">
        <v>78</v>
      </c>
      <c r="AX81">
        <f>IF(Z81&gt;0, (R81*SUMPRODUCT(K81:$K$98, X81:$X$98)-K81*$AZ$3)/Z81, 0)</f>
        <v>-727.22233567175783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0.40377970400000002</v>
      </c>
      <c r="Q82" s="4">
        <f t="shared" si="48"/>
        <v>50</v>
      </c>
      <c r="R82">
        <f t="shared" si="27"/>
        <v>500000</v>
      </c>
      <c r="S82">
        <f t="shared" si="28"/>
        <v>-1255.7649605619965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-4.1975909628699419</v>
      </c>
      <c r="AC82">
        <f t="shared" si="29"/>
        <v>-4.2491505456404584</v>
      </c>
      <c r="AE82">
        <f t="shared" si="30"/>
        <v>0</v>
      </c>
      <c r="AF82">
        <f t="shared" si="31"/>
        <v>0</v>
      </c>
      <c r="AG82">
        <f t="shared" si="31"/>
        <v>-0.16918574251899904</v>
      </c>
      <c r="AH82">
        <f t="shared" si="32"/>
        <v>-1165.3258937207056</v>
      </c>
      <c r="AI82">
        <f t="shared" si="33"/>
        <v>-1165.4950794632246</v>
      </c>
      <c r="AJ82">
        <f t="shared" si="34"/>
        <v>5.1559582770516421E-2</v>
      </c>
      <c r="AK82">
        <f t="shared" si="49"/>
        <v>-0.29383136740089594</v>
      </c>
      <c r="AL82">
        <f t="shared" si="35"/>
        <v>-1165.7373512478548</v>
      </c>
      <c r="AN82">
        <f t="shared" si="36"/>
        <v>0</v>
      </c>
      <c r="AO82">
        <f t="shared" si="36"/>
        <v>0</v>
      </c>
      <c r="AP82">
        <f t="shared" si="36"/>
        <v>-5.5980182841515829E-5</v>
      </c>
      <c r="AQ82">
        <f t="shared" si="36"/>
        <v>-0.38558306172349149</v>
      </c>
      <c r="AR82">
        <f t="shared" si="36"/>
        <v>-0.38563904190633297</v>
      </c>
      <c r="AS82">
        <f t="shared" si="36"/>
        <v>1.7060036074858107E-5</v>
      </c>
      <c r="AT82">
        <f t="shared" si="36"/>
        <v>-9.7222930412281208E-5</v>
      </c>
      <c r="AU82">
        <f t="shared" si="23"/>
        <v>-0.38571920480067035</v>
      </c>
      <c r="AW82">
        <v>79</v>
      </c>
      <c r="AX82">
        <f>IF(Z82&gt;0, (R82*SUMPRODUCT(K82:$K$98, X82:$X$98)-K82*$AZ$3)/Z82, 0)</f>
        <v>-1255.7649605619965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0.43007572599999999</v>
      </c>
      <c r="Q83" s="4">
        <f t="shared" si="48"/>
        <v>50</v>
      </c>
      <c r="R83">
        <f t="shared" si="27"/>
        <v>500000</v>
      </c>
      <c r="S83">
        <f t="shared" si="28"/>
        <v>-2159.5598739425791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-4.2491505456404584</v>
      </c>
      <c r="AC83">
        <f t="shared" si="29"/>
        <v>-4.0915541415805086</v>
      </c>
      <c r="AE83">
        <f t="shared" si="30"/>
        <v>0</v>
      </c>
      <c r="AF83">
        <f t="shared" si="31"/>
        <v>0</v>
      </c>
      <c r="AG83">
        <f t="shared" si="31"/>
        <v>-9.473120405110147E-2</v>
      </c>
      <c r="AH83">
        <f t="shared" si="32"/>
        <v>-727.62681042707584</v>
      </c>
      <c r="AI83">
        <f t="shared" si="33"/>
        <v>-727.72154163112691</v>
      </c>
      <c r="AJ83">
        <f t="shared" si="34"/>
        <v>-0.15759640405994979</v>
      </c>
      <c r="AK83">
        <f t="shared" si="49"/>
        <v>-0.29744053819483213</v>
      </c>
      <c r="AL83">
        <f t="shared" si="35"/>
        <v>-728.17657857338168</v>
      </c>
      <c r="AN83">
        <f t="shared" si="36"/>
        <v>0</v>
      </c>
      <c r="AO83">
        <f t="shared" si="36"/>
        <v>0</v>
      </c>
      <c r="AP83">
        <f t="shared" si="36"/>
        <v>-2.7986306460645539E-5</v>
      </c>
      <c r="AQ83">
        <f t="shared" si="36"/>
        <v>-0.21496176586765769</v>
      </c>
      <c r="AR83">
        <f t="shared" si="36"/>
        <v>-0.21498975217411834</v>
      </c>
      <c r="AS83">
        <f t="shared" si="36"/>
        <v>-4.6558484137267708E-5</v>
      </c>
      <c r="AT83">
        <f t="shared" si="36"/>
        <v>-8.787244012278685E-5</v>
      </c>
      <c r="AU83">
        <f t="shared" si="23"/>
        <v>-0.21512418309837839</v>
      </c>
      <c r="AW83">
        <v>80</v>
      </c>
      <c r="AX83">
        <f>IF(Z83&gt;0, (R83*SUMPRODUCT(K83:$K$98, X83:$X$98)-K83*$AZ$3)/Z83, 0)</f>
        <v>-2159.5598739425791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0.45648519999999998</v>
      </c>
      <c r="Q84" s="4">
        <f t="shared" si="48"/>
        <v>50</v>
      </c>
      <c r="R84">
        <f t="shared" si="27"/>
        <v>500000</v>
      </c>
      <c r="S84">
        <f t="shared" si="28"/>
        <v>-3780.6652963635693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-4.0915541415805086</v>
      </c>
      <c r="AC84">
        <f t="shared" si="29"/>
        <v>-3.8215342415700952</v>
      </c>
      <c r="AE84">
        <f t="shared" si="30"/>
        <v>0</v>
      </c>
      <c r="AF84">
        <f t="shared" si="31"/>
        <v>0</v>
      </c>
      <c r="AG84">
        <f t="shared" si="31"/>
        <v>-5.0540499383082603E-2</v>
      </c>
      <c r="AH84">
        <f t="shared" si="32"/>
        <v>-432.43392627507859</v>
      </c>
      <c r="AI84">
        <f t="shared" si="33"/>
        <v>-432.48446677446168</v>
      </c>
      <c r="AJ84">
        <f t="shared" si="34"/>
        <v>-0.27001990001041332</v>
      </c>
      <c r="AK84">
        <f t="shared" si="49"/>
        <v>-0.28640878991063562</v>
      </c>
      <c r="AL84">
        <f t="shared" si="35"/>
        <v>-433.04089546438274</v>
      </c>
      <c r="AN84">
        <f t="shared" si="36"/>
        <v>0</v>
      </c>
      <c r="AO84">
        <f t="shared" si="36"/>
        <v>0</v>
      </c>
      <c r="AP84">
        <f t="shared" si="36"/>
        <v>-1.3331347048294658E-5</v>
      </c>
      <c r="AQ84">
        <f t="shared" si="36"/>
        <v>-0.11406548841025956</v>
      </c>
      <c r="AR84">
        <f t="shared" si="36"/>
        <v>-0.11407881975730785</v>
      </c>
      <c r="AS84">
        <f t="shared" si="36"/>
        <v>-7.1224642433778126E-5</v>
      </c>
      <c r="AT84">
        <f t="shared" si="36"/>
        <v>-7.5547630565337589E-5</v>
      </c>
      <c r="AU84">
        <f t="shared" si="23"/>
        <v>-0.11422559203030697</v>
      </c>
      <c r="AW84">
        <v>81</v>
      </c>
      <c r="AX84">
        <f>IF(Z84&gt;0, (R84*SUMPRODUCT(K84:$K$98, X84:$X$98)-K84*$AZ$3)/Z84, 0)</f>
        <v>-3780.6652963635693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0.483034941</v>
      </c>
      <c r="Q85" s="4">
        <f t="shared" si="48"/>
        <v>50</v>
      </c>
      <c r="R85">
        <f t="shared" si="27"/>
        <v>500000</v>
      </c>
      <c r="S85">
        <f t="shared" si="28"/>
        <v>-6835.0321051760202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-3.8215342415700952</v>
      </c>
      <c r="AC85">
        <f t="shared" si="29"/>
        <v>-3.502580385446362</v>
      </c>
      <c r="AE85">
        <f t="shared" si="30"/>
        <v>0</v>
      </c>
      <c r="AF85">
        <f t="shared" si="31"/>
        <v>0</v>
      </c>
      <c r="AG85">
        <f t="shared" si="31"/>
        <v>-2.5622267251633933E-2</v>
      </c>
      <c r="AH85">
        <f t="shared" si="32"/>
        <v>-244.12827137617839</v>
      </c>
      <c r="AI85">
        <f t="shared" si="33"/>
        <v>-244.15389364343002</v>
      </c>
      <c r="AJ85">
        <f t="shared" si="34"/>
        <v>-0.31895385612373328</v>
      </c>
      <c r="AK85">
        <f t="shared" si="49"/>
        <v>-0.26750739690990671</v>
      </c>
      <c r="AL85">
        <f t="shared" si="35"/>
        <v>-244.74035489646366</v>
      </c>
      <c r="AN85">
        <f t="shared" si="36"/>
        <v>0</v>
      </c>
      <c r="AO85">
        <f t="shared" si="36"/>
        <v>0</v>
      </c>
      <c r="AP85">
        <f t="shared" si="36"/>
        <v>-6.0343992347215854E-6</v>
      </c>
      <c r="AQ85">
        <f t="shared" si="36"/>
        <v>-5.7495593168960114E-2</v>
      </c>
      <c r="AR85">
        <f t="shared" si="36"/>
        <v>-5.7501627568194838E-2</v>
      </c>
      <c r="AS85">
        <f t="shared" si="36"/>
        <v>-7.5118055962897546E-5</v>
      </c>
      <c r="AT85">
        <f t="shared" si="36"/>
        <v>-6.3001701424083152E-5</v>
      </c>
      <c r="AU85">
        <f t="shared" si="23"/>
        <v>-5.7639747325581817E-2</v>
      </c>
      <c r="AW85">
        <v>82</v>
      </c>
      <c r="AX85">
        <f>IF(Z85&gt;0, (R85*SUMPRODUCT(K85:$K$98, X85:$X$98)-K85*$AZ$3)/Z85, 0)</f>
        <v>-6835.0321051760202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0.509773425</v>
      </c>
      <c r="Q86" s="4">
        <f t="shared" si="48"/>
        <v>50</v>
      </c>
      <c r="R86">
        <f t="shared" si="27"/>
        <v>500000</v>
      </c>
      <c r="S86">
        <f t="shared" si="28"/>
        <v>-12895.498405527096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-3.502580385446362</v>
      </c>
      <c r="AC86">
        <f t="shared" si="29"/>
        <v>-3.1734515638528284</v>
      </c>
      <c r="AE86">
        <f t="shared" si="30"/>
        <v>0</v>
      </c>
      <c r="AF86">
        <f t="shared" si="31"/>
        <v>0</v>
      </c>
      <c r="AG86">
        <f t="shared" si="31"/>
        <v>-1.2304493645986828E-2</v>
      </c>
      <c r="AH86">
        <f t="shared" si="32"/>
        <v>-130.61550933130766</v>
      </c>
      <c r="AI86">
        <f t="shared" si="33"/>
        <v>-130.62781382495365</v>
      </c>
      <c r="AJ86">
        <f t="shared" si="34"/>
        <v>-0.32912882159353352</v>
      </c>
      <c r="AK86">
        <f t="shared" si="49"/>
        <v>-0.24518062698124535</v>
      </c>
      <c r="AL86">
        <f t="shared" si="35"/>
        <v>-131.20212327352843</v>
      </c>
      <c r="AN86">
        <f t="shared" si="36"/>
        <v>0</v>
      </c>
      <c r="AO86">
        <f t="shared" si="36"/>
        <v>0</v>
      </c>
      <c r="AP86">
        <f t="shared" si="36"/>
        <v>-2.5873918541722932E-6</v>
      </c>
      <c r="AQ86">
        <f t="shared" si="36"/>
        <v>-2.7465860408048225E-2</v>
      </c>
      <c r="AR86">
        <f t="shared" si="36"/>
        <v>-2.7468447799902398E-2</v>
      </c>
      <c r="AS86">
        <f t="shared" si="36"/>
        <v>-6.920928698615593E-5</v>
      </c>
      <c r="AT86">
        <f t="shared" si="36"/>
        <v>-5.1556640630964563E-5</v>
      </c>
      <c r="AU86">
        <f t="shared" si="23"/>
        <v>-2.7589213727519518E-2</v>
      </c>
      <c r="AW86">
        <v>83</v>
      </c>
      <c r="AX86">
        <f>IF(Z86&gt;0, (R86*SUMPRODUCT(K86:$K$98, X86:$X$98)-K86*$AZ$3)/Z86, 0)</f>
        <v>-12895.498405527096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0.53654903799999998</v>
      </c>
      <c r="Q87" s="4">
        <f t="shared" si="48"/>
        <v>50</v>
      </c>
      <c r="R87">
        <f t="shared" si="27"/>
        <v>500000</v>
      </c>
      <c r="S87">
        <f t="shared" si="28"/>
        <v>-25591.226786432329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-3.1734515638528284</v>
      </c>
      <c r="AC87">
        <f t="shared" si="29"/>
        <v>-2.8557170539372221</v>
      </c>
      <c r="AE87">
        <f t="shared" si="30"/>
        <v>0</v>
      </c>
      <c r="AF87">
        <f t="shared" si="31"/>
        <v>0</v>
      </c>
      <c r="AG87">
        <f t="shared" si="31"/>
        <v>-5.5794844806956153E-3</v>
      </c>
      <c r="AH87">
        <f t="shared" si="32"/>
        <v>-66.019642288313449</v>
      </c>
      <c r="AI87">
        <f t="shared" si="33"/>
        <v>-66.02522177279414</v>
      </c>
      <c r="AJ87">
        <f t="shared" si="34"/>
        <v>-0.31773450991560637</v>
      </c>
      <c r="AK87">
        <f t="shared" si="49"/>
        <v>-0.22214160946969802</v>
      </c>
      <c r="AL87">
        <f t="shared" si="35"/>
        <v>-66.565097892179452</v>
      </c>
      <c r="AN87">
        <f t="shared" si="36"/>
        <v>0</v>
      </c>
      <c r="AO87">
        <f t="shared" si="36"/>
        <v>0</v>
      </c>
      <c r="AP87">
        <f t="shared" si="36"/>
        <v>-1.0475493976298127E-6</v>
      </c>
      <c r="AQ87">
        <f t="shared" si="36"/>
        <v>-1.2395201877546251E-2</v>
      </c>
      <c r="AR87">
        <f t="shared" si="36"/>
        <v>-1.2396249426943879E-2</v>
      </c>
      <c r="AS87">
        <f t="shared" si="36"/>
        <v>-5.9654721797308495E-5</v>
      </c>
      <c r="AT87">
        <f t="shared" si="36"/>
        <v>-4.1707134412440758E-5</v>
      </c>
      <c r="AU87">
        <f t="shared" si="23"/>
        <v>-1.2497611283153629E-2</v>
      </c>
      <c r="AW87">
        <v>84</v>
      </c>
      <c r="AX87">
        <f>IF(Z87&gt;0, (R87*SUMPRODUCT(K87:$K$98, X87:$X$98)-K87*$AZ$3)/Z87, 0)</f>
        <v>-25591.226786432329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0.56320604299999999</v>
      </c>
      <c r="Q88" s="4">
        <f t="shared" si="48"/>
        <v>50</v>
      </c>
      <c r="R88">
        <f t="shared" si="27"/>
        <v>500000</v>
      </c>
      <c r="S88">
        <f t="shared" si="28"/>
        <v>-53750.222787896913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-2.8557170539372221</v>
      </c>
      <c r="AC88">
        <f t="shared" si="29"/>
        <v>-2.5598976394543622</v>
      </c>
      <c r="AE88">
        <f t="shared" si="30"/>
        <v>0</v>
      </c>
      <c r="AF88">
        <f t="shared" si="31"/>
        <v>0</v>
      </c>
      <c r="AG88">
        <f t="shared" si="31"/>
        <v>-2.381290259536172E-3</v>
      </c>
      <c r="AH88">
        <f t="shared" si="32"/>
        <v>-31.423993763524873</v>
      </c>
      <c r="AI88">
        <f t="shared" si="33"/>
        <v>-31.426375053784408</v>
      </c>
      <c r="AJ88">
        <f t="shared" si="34"/>
        <v>-0.29581941448285987</v>
      </c>
      <c r="AK88">
        <f t="shared" si="49"/>
        <v>-0.19990019377560556</v>
      </c>
      <c r="AL88">
        <f t="shared" si="35"/>
        <v>-31.922094662042873</v>
      </c>
      <c r="AN88">
        <f t="shared" si="36"/>
        <v>0</v>
      </c>
      <c r="AO88">
        <f t="shared" si="36"/>
        <v>0</v>
      </c>
      <c r="AP88">
        <f t="shared" si="36"/>
        <v>-3.9918549336374483E-7</v>
      </c>
      <c r="AQ88">
        <f t="shared" si="36"/>
        <v>-5.2677334918403602E-3</v>
      </c>
      <c r="AR88">
        <f t="shared" si="36"/>
        <v>-5.2681326773337239E-3</v>
      </c>
      <c r="AS88">
        <f t="shared" si="36"/>
        <v>-4.9589426758884696E-5</v>
      </c>
      <c r="AT88">
        <f t="shared" si="36"/>
        <v>-3.3510092755918895E-5</v>
      </c>
      <c r="AU88">
        <f t="shared" si="23"/>
        <v>-5.3512321968485271E-3</v>
      </c>
      <c r="AW88">
        <v>85</v>
      </c>
      <c r="AX88">
        <f>IF(Z88&gt;0, (R88*SUMPRODUCT(K88:$K$98, X88:$X$98)-K88*$AZ$3)/Z88, 0)</f>
        <v>-53750.222787896913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0.59415461300000005</v>
      </c>
      <c r="Q89" s="4">
        <f t="shared" si="48"/>
        <v>50</v>
      </c>
      <c r="R89">
        <f t="shared" si="27"/>
        <v>500000</v>
      </c>
      <c r="S89">
        <f t="shared" si="28"/>
        <v>-121468.19691894655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-2.5598976394543622</v>
      </c>
      <c r="AC89">
        <f t="shared" si="29"/>
        <v>-2.28997375119584</v>
      </c>
      <c r="AE89">
        <f t="shared" si="30"/>
        <v>0</v>
      </c>
      <c r="AF89">
        <f t="shared" si="31"/>
        <v>0</v>
      </c>
      <c r="AG89">
        <f t="shared" si="31"/>
        <v>-9.4262276434542642E-4</v>
      </c>
      <c r="AH89">
        <f t="shared" si="32"/>
        <v>-14.14854592595384</v>
      </c>
      <c r="AI89">
        <f t="shared" si="33"/>
        <v>-14.149488548718185</v>
      </c>
      <c r="AJ89">
        <f t="shared" si="34"/>
        <v>-0.2699238882585222</v>
      </c>
      <c r="AK89">
        <f t="shared" si="49"/>
        <v>-0.17919283476180536</v>
      </c>
      <c r="AL89">
        <f t="shared" si="35"/>
        <v>-14.598605271738512</v>
      </c>
      <c r="AN89">
        <f t="shared" si="36"/>
        <v>0</v>
      </c>
      <c r="AO89">
        <f t="shared" si="36"/>
        <v>0</v>
      </c>
      <c r="AP89">
        <f t="shared" si="36"/>
        <v>-1.4108547866549776E-7</v>
      </c>
      <c r="AQ89">
        <f t="shared" si="36"/>
        <v>-2.1176598421852669E-3</v>
      </c>
      <c r="AR89">
        <f t="shared" si="36"/>
        <v>-2.1178009276639322E-3</v>
      </c>
      <c r="AS89">
        <f t="shared" si="36"/>
        <v>-4.040040450821381E-5</v>
      </c>
      <c r="AT89">
        <f t="shared" si="36"/>
        <v>-2.6820386502497285E-5</v>
      </c>
      <c r="AU89">
        <f t="shared" si="23"/>
        <v>-2.1850217186746429E-3</v>
      </c>
      <c r="AW89">
        <v>86</v>
      </c>
      <c r="AX89">
        <f>IF(Z89&gt;0, (R89*SUMPRODUCT(K89:$K$98, X89:$X$98)-K89*$AZ$3)/Z89, 0)</f>
        <v>-121468.19691894655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0.62493506799999998</v>
      </c>
      <c r="Q90" s="4">
        <f t="shared" si="48"/>
        <v>50</v>
      </c>
      <c r="R90">
        <f t="shared" si="27"/>
        <v>500000</v>
      </c>
      <c r="S90">
        <f t="shared" si="28"/>
        <v>-297337.1839232262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-2.28997375119584</v>
      </c>
      <c r="AC90">
        <f t="shared" si="29"/>
        <v>-2.0463846059037731</v>
      </c>
      <c r="AE90">
        <f t="shared" si="30"/>
        <v>0</v>
      </c>
      <c r="AF90">
        <f t="shared" si="31"/>
        <v>0</v>
      </c>
      <c r="AG90">
        <f t="shared" si="31"/>
        <v>-3.4411851536741517E-4</v>
      </c>
      <c r="AH90">
        <f t="shared" si="32"/>
        <v>-5.89078021334557</v>
      </c>
      <c r="AI90">
        <f t="shared" si="33"/>
        <v>-5.8911243318609374</v>
      </c>
      <c r="AJ90">
        <f t="shared" si="34"/>
        <v>-0.24358914529206688</v>
      </c>
      <c r="AK90">
        <f t="shared" si="49"/>
        <v>-0.16029816258370883</v>
      </c>
      <c r="AL90">
        <f t="shared" si="35"/>
        <v>-6.295011639736714</v>
      </c>
      <c r="AN90">
        <f t="shared" si="36"/>
        <v>0</v>
      </c>
      <c r="AO90">
        <f t="shared" si="36"/>
        <v>0</v>
      </c>
      <c r="AP90">
        <f t="shared" si="36"/>
        <v>-4.5986929174292316E-8</v>
      </c>
      <c r="AQ90">
        <f t="shared" si="36"/>
        <v>-7.8722556431817304E-4</v>
      </c>
      <c r="AR90">
        <f t="shared" si="36"/>
        <v>-7.8727155124734733E-4</v>
      </c>
      <c r="AS90">
        <f t="shared" si="36"/>
        <v>-3.2552496514790548E-5</v>
      </c>
      <c r="AT90">
        <f t="shared" si="36"/>
        <v>-2.1421748381180642E-5</v>
      </c>
      <c r="AU90">
        <f t="shared" si="23"/>
        <v>-8.412457961433186E-4</v>
      </c>
      <c r="AW90">
        <v>87</v>
      </c>
      <c r="AX90">
        <f>IF(Z90&gt;0, (R90*SUMPRODUCT(K90:$K$98, X90:$X$98)-K90*$AZ$3)/Z90, 0)</f>
        <v>-297337.1839232262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0.65550924799999999</v>
      </c>
      <c r="Q91" s="4">
        <f t="shared" si="48"/>
        <v>50</v>
      </c>
      <c r="R91">
        <f t="shared" si="27"/>
        <v>500000</v>
      </c>
      <c r="S91">
        <f t="shared" si="28"/>
        <v>-793970.42471504025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-2.0463846059037731</v>
      </c>
      <c r="AC91">
        <f t="shared" si="29"/>
        <v>-1.8277907554553661</v>
      </c>
      <c r="AE91">
        <f t="shared" si="30"/>
        <v>0</v>
      </c>
      <c r="AF91">
        <f t="shared" si="31"/>
        <v>0</v>
      </c>
      <c r="AG91">
        <f t="shared" si="31"/>
        <v>-1.1510446098237027E-4</v>
      </c>
      <c r="AH91">
        <f t="shared" si="32"/>
        <v>-2.2557286923137072</v>
      </c>
      <c r="AI91">
        <f t="shared" si="33"/>
        <v>-2.2558437967746894</v>
      </c>
      <c r="AJ91">
        <f t="shared" si="34"/>
        <v>-0.21859385044840707</v>
      </c>
      <c r="AK91">
        <f t="shared" si="49"/>
        <v>-0.14324692241326414</v>
      </c>
      <c r="AL91">
        <f t="shared" si="35"/>
        <v>-2.6176845696363604</v>
      </c>
      <c r="AN91">
        <f t="shared" si="36"/>
        <v>0</v>
      </c>
      <c r="AO91">
        <f t="shared" si="36"/>
        <v>0</v>
      </c>
      <c r="AP91">
        <f t="shared" si="36"/>
        <v>-1.3734109394356942E-8</v>
      </c>
      <c r="AQ91">
        <f t="shared" si="36"/>
        <v>-2.6915051215062151E-4</v>
      </c>
      <c r="AR91">
        <f t="shared" si="36"/>
        <v>-2.6916424626001581E-4</v>
      </c>
      <c r="AS91">
        <f t="shared" si="36"/>
        <v>-2.6082324085179881E-5</v>
      </c>
      <c r="AT91">
        <f t="shared" si="36"/>
        <v>-1.7092030022451164E-5</v>
      </c>
      <c r="AU91">
        <f t="shared" si="23"/>
        <v>-3.1233860036764688E-4</v>
      </c>
      <c r="AW91">
        <v>88</v>
      </c>
      <c r="AX91">
        <f>IF(Z91&gt;0, (R91*SUMPRODUCT(K91:$K$98, X91:$X$98)-K91*$AZ$3)/Z91, 0)</f>
        <v>-793970.42471504025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0.68583899100000001</v>
      </c>
      <c r="Q92" s="4">
        <f t="shared" si="48"/>
        <v>50</v>
      </c>
      <c r="R92">
        <f t="shared" si="27"/>
        <v>500000</v>
      </c>
      <c r="S92">
        <f t="shared" si="28"/>
        <v>-2331006.1016314183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-1.8277907554553661</v>
      </c>
      <c r="AC92">
        <f t="shared" si="29"/>
        <v>-1.6321839452418692</v>
      </c>
      <c r="AE92">
        <f t="shared" si="30"/>
        <v>0</v>
      </c>
      <c r="AF92">
        <f t="shared" si="31"/>
        <v>0</v>
      </c>
      <c r="AG92">
        <f t="shared" si="31"/>
        <v>-3.5010288992798874E-5</v>
      </c>
      <c r="AH92">
        <f t="shared" si="32"/>
        <v>-0.78943127379747691</v>
      </c>
      <c r="AI92">
        <f t="shared" si="33"/>
        <v>-0.78946628408646968</v>
      </c>
      <c r="AJ92">
        <f t="shared" si="34"/>
        <v>-0.19560681021349691</v>
      </c>
      <c r="AK92">
        <f t="shared" si="49"/>
        <v>-0.12794535288187564</v>
      </c>
      <c r="AL92">
        <f t="shared" si="35"/>
        <v>-1.1130184471818423</v>
      </c>
      <c r="AN92">
        <f t="shared" si="36"/>
        <v>0</v>
      </c>
      <c r="AO92">
        <f t="shared" si="36"/>
        <v>0</v>
      </c>
      <c r="AP92">
        <f t="shared" si="36"/>
        <v>-3.7298040813428451E-9</v>
      </c>
      <c r="AQ92">
        <f t="shared" si="36"/>
        <v>-8.4101676154548082E-5</v>
      </c>
      <c r="AR92">
        <f t="shared" si="36"/>
        <v>-8.4105405958629433E-5</v>
      </c>
      <c r="AS92">
        <f t="shared" si="36"/>
        <v>-2.0838876229294179E-5</v>
      </c>
      <c r="AT92">
        <f t="shared" si="36"/>
        <v>-1.3630595836150509E-5</v>
      </c>
      <c r="AU92">
        <f t="shared" si="23"/>
        <v>-1.1857487802407412E-4</v>
      </c>
      <c r="AW92">
        <v>89</v>
      </c>
      <c r="AX92">
        <f>IF(Z92&gt;0, (R92*SUMPRODUCT(K92:$K$98, X92:$X$98)-K92*$AZ$3)/Z92, 0)</f>
        <v>-2331006.1016314183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0.71588716699999999</v>
      </c>
      <c r="Q93" s="4">
        <f t="shared" si="48"/>
        <v>50</v>
      </c>
      <c r="R93">
        <f t="shared" si="27"/>
        <v>500000</v>
      </c>
      <c r="S93">
        <f t="shared" si="28"/>
        <v>-7593069.7109869476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-1.6321839452418692</v>
      </c>
      <c r="AC93">
        <f t="shared" si="29"/>
        <v>-1.4573787962701241</v>
      </c>
      <c r="AE93">
        <f t="shared" si="30"/>
        <v>0</v>
      </c>
      <c r="AF93">
        <f t="shared" si="31"/>
        <v>0</v>
      </c>
      <c r="AG93">
        <f t="shared" si="31"/>
        <v>-9.5967694999648169E-6</v>
      </c>
      <c r="AH93">
        <f t="shared" si="32"/>
        <v>-0.25063416602906069</v>
      </c>
      <c r="AI93">
        <f t="shared" si="33"/>
        <v>-0.25064376279856065</v>
      </c>
      <c r="AJ93">
        <f t="shared" si="34"/>
        <v>-0.17480514897174504</v>
      </c>
      <c r="AK93">
        <f t="shared" si="49"/>
        <v>-0.11425287616693085</v>
      </c>
      <c r="AL93">
        <f t="shared" si="35"/>
        <v>-0.53970178793723655</v>
      </c>
      <c r="AN93">
        <f t="shared" si="36"/>
        <v>0</v>
      </c>
      <c r="AO93">
        <f t="shared" si="36"/>
        <v>0</v>
      </c>
      <c r="AP93">
        <f t="shared" si="36"/>
        <v>-9.1284568149272299E-10</v>
      </c>
      <c r="AQ93">
        <f t="shared" si="36"/>
        <v>-2.3840347118371131E-5</v>
      </c>
      <c r="AR93">
        <f t="shared" si="36"/>
        <v>-2.3841259964052625E-5</v>
      </c>
      <c r="AS93">
        <f t="shared" si="36"/>
        <v>-1.6627483377831945E-5</v>
      </c>
      <c r="AT93">
        <f t="shared" si="36"/>
        <v>-1.0867745089374923E-5</v>
      </c>
      <c r="AU93">
        <f t="shared" si="23"/>
        <v>-5.1336488431259493E-5</v>
      </c>
      <c r="AW93">
        <v>90</v>
      </c>
      <c r="AX93">
        <f>IF(Z93&gt;0, (R93*SUMPRODUCT(K93:$K$98, X93:$X$98)-K93*$AZ$3)/Z93, 0)</f>
        <v>-7593069.7109869476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0.74578270000000002</v>
      </c>
      <c r="Q94" s="4">
        <f t="shared" si="48"/>
        <v>50</v>
      </c>
      <c r="R94">
        <f t="shared" si="27"/>
        <v>500000</v>
      </c>
      <c r="S94">
        <f t="shared" si="28"/>
        <v>-27760658.576092705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-1.4573787962701241</v>
      </c>
      <c r="AC94">
        <f t="shared" si="29"/>
        <v>-1.3012515199673322</v>
      </c>
      <c r="AE94">
        <f t="shared" si="30"/>
        <v>0</v>
      </c>
      <c r="AF94">
        <f t="shared" si="31"/>
        <v>0</v>
      </c>
      <c r="AG94">
        <f t="shared" si="31"/>
        <v>-2.3436971360037573E-6</v>
      </c>
      <c r="AH94">
        <f t="shared" si="32"/>
        <v>-7.1571046689614115E-2</v>
      </c>
      <c r="AI94">
        <f t="shared" si="33"/>
        <v>-7.1573390386750119E-2</v>
      </c>
      <c r="AJ94">
        <f t="shared" si="34"/>
        <v>-0.15612727630279188</v>
      </c>
      <c r="AK94">
        <f t="shared" si="49"/>
        <v>-0.1020165157389087</v>
      </c>
      <c r="AL94">
        <f t="shared" si="35"/>
        <v>-0.32971718242845072</v>
      </c>
      <c r="AN94">
        <f t="shared" si="36"/>
        <v>0</v>
      </c>
      <c r="AO94">
        <f t="shared" si="36"/>
        <v>0</v>
      </c>
      <c r="AP94">
        <f t="shared" si="36"/>
        <v>-1.9904706040251137E-10</v>
      </c>
      <c r="AQ94">
        <f t="shared" si="36"/>
        <v>-6.0784331877409195E-6</v>
      </c>
      <c r="AR94">
        <f t="shared" si="36"/>
        <v>-6.0786322348013223E-6</v>
      </c>
      <c r="AS94">
        <f t="shared" si="36"/>
        <v>-1.3259680578741629E-5</v>
      </c>
      <c r="AT94">
        <f t="shared" si="36"/>
        <v>-8.6641261186845422E-6</v>
      </c>
      <c r="AU94">
        <f t="shared" si="23"/>
        <v>-2.8002438932227496E-5</v>
      </c>
      <c r="AW94">
        <v>91</v>
      </c>
      <c r="AX94">
        <f>IF(Z94&gt;0, (R94*SUMPRODUCT(K94:$K$98, X94:$X$98)-K94*$AZ$3)/Z94, 0)</f>
        <v>-27760658.576092705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0.77567720100000004</v>
      </c>
      <c r="Q95" s="4">
        <f t="shared" si="48"/>
        <v>50</v>
      </c>
      <c r="R95">
        <f t="shared" si="27"/>
        <v>500000</v>
      </c>
      <c r="S95">
        <f t="shared" si="28"/>
        <v>-115649918.23635413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-1.3012515199673322</v>
      </c>
      <c r="AC95">
        <f t="shared" si="29"/>
        <v>-1.1618369585345285</v>
      </c>
      <c r="AE95">
        <f t="shared" si="30"/>
        <v>0</v>
      </c>
      <c r="AF95">
        <f t="shared" si="31"/>
        <v>0</v>
      </c>
      <c r="AG95">
        <f t="shared" si="31"/>
        <v>-5.0230773019660876E-7</v>
      </c>
      <c r="AH95">
        <f t="shared" si="32"/>
        <v>-1.817952434447111E-2</v>
      </c>
      <c r="AI95">
        <f t="shared" si="33"/>
        <v>-1.8180026652201305E-2</v>
      </c>
      <c r="AJ95">
        <f t="shared" si="34"/>
        <v>-0.13941456143280373</v>
      </c>
      <c r="AK95">
        <f t="shared" si="49"/>
        <v>-9.1087606397713267E-2</v>
      </c>
      <c r="AL95">
        <f t="shared" si="35"/>
        <v>-0.24868219448271831</v>
      </c>
      <c r="AN95">
        <f t="shared" si="36"/>
        <v>0</v>
      </c>
      <c r="AO95">
        <f t="shared" si="36"/>
        <v>0</v>
      </c>
      <c r="AP95">
        <f t="shared" si="36"/>
        <v>-3.808957421266811E-11</v>
      </c>
      <c r="AQ95">
        <f t="shared" si="36"/>
        <v>-1.3785380953598031E-6</v>
      </c>
      <c r="AR95">
        <f t="shared" si="36"/>
        <v>-1.3785761849340156E-6</v>
      </c>
      <c r="AS95">
        <f t="shared" si="36"/>
        <v>-1.0571689354537443E-5</v>
      </c>
      <c r="AT95">
        <f t="shared" si="36"/>
        <v>-6.9070968555112746E-6</v>
      </c>
      <c r="AU95">
        <f t="shared" si="23"/>
        <v>-1.8857362394982732E-5</v>
      </c>
      <c r="AW95">
        <v>92</v>
      </c>
      <c r="AX95">
        <f>IF(Z95&gt;0, (R95*SUMPRODUCT(K95:$K$98, X95:$X$98)-K95*$AZ$3)/Z95, 0)</f>
        <v>-115649918.23635413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0.80557273399999996</v>
      </c>
      <c r="Q96" s="4">
        <f t="shared" si="48"/>
        <v>50</v>
      </c>
      <c r="R96">
        <f t="shared" si="27"/>
        <v>500000</v>
      </c>
      <c r="S96">
        <f t="shared" si="28"/>
        <v>-559889959.9976877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-1.1618369585345285</v>
      </c>
      <c r="AC96">
        <f t="shared" si="29"/>
        <v>-1.0373556229065601</v>
      </c>
      <c r="AE96">
        <f t="shared" si="30"/>
        <v>0</v>
      </c>
      <c r="AF96">
        <f t="shared" si="31"/>
        <v>0</v>
      </c>
      <c r="AG96">
        <f t="shared" si="31"/>
        <v>-9.2639241370826194E-8</v>
      </c>
      <c r="AH96">
        <f t="shared" si="32"/>
        <v>-4.0464541152381642E-3</v>
      </c>
      <c r="AI96">
        <f t="shared" si="33"/>
        <v>-4.0465467544795351E-3</v>
      </c>
      <c r="AJ96">
        <f t="shared" si="34"/>
        <v>-0.12448133562796837</v>
      </c>
      <c r="AK96">
        <f t="shared" si="49"/>
        <v>-8.1328587097416999E-2</v>
      </c>
      <c r="AL96">
        <f t="shared" si="35"/>
        <v>-0.20985646947986492</v>
      </c>
      <c r="AN96">
        <f t="shared" si="36"/>
        <v>0</v>
      </c>
      <c r="AO96">
        <f t="shared" si="36"/>
        <v>0</v>
      </c>
      <c r="AP96">
        <f t="shared" si="36"/>
        <v>-6.2721036028093582E-12</v>
      </c>
      <c r="AQ96">
        <f t="shared" si="36"/>
        <v>-2.7396359317316907E-7</v>
      </c>
      <c r="AR96">
        <f t="shared" si="36"/>
        <v>-2.7396986527677188E-7</v>
      </c>
      <c r="AS96">
        <f t="shared" si="36"/>
        <v>-8.4279601400166148E-6</v>
      </c>
      <c r="AT96">
        <f t="shared" si="36"/>
        <v>-5.5063201791907609E-6</v>
      </c>
      <c r="AU96">
        <f t="shared" si="23"/>
        <v>-1.4208250184484148E-5</v>
      </c>
      <c r="AW96">
        <v>93</v>
      </c>
      <c r="AX96">
        <f>IF(Z96&gt;0, (R96*SUMPRODUCT(K96:$K$98, X96:$X$98)-K96*$AZ$3)/Z96, 0)</f>
        <v>-559889959.9976877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0.83546826699999999</v>
      </c>
      <c r="Q97" s="4">
        <f t="shared" si="48"/>
        <v>50</v>
      </c>
      <c r="R97">
        <f t="shared" si="27"/>
        <v>500000</v>
      </c>
      <c r="S97">
        <f t="shared" si="28"/>
        <v>-3234946435.6850991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-1.0373556229065601</v>
      </c>
      <c r="AC97">
        <f t="shared" si="29"/>
        <v>-0.92621061636473923</v>
      </c>
      <c r="AE97">
        <f t="shared" si="30"/>
        <v>0</v>
      </c>
      <c r="AF97">
        <f t="shared" si="31"/>
        <v>0</v>
      </c>
      <c r="AG97">
        <f t="shared" si="31"/>
        <v>-1.4315702512839069E-8</v>
      </c>
      <c r="AH97">
        <f t="shared" si="32"/>
        <v>-7.7397146444278862E-4</v>
      </c>
      <c r="AI97">
        <f t="shared" si="33"/>
        <v>-7.7398578014530148E-4</v>
      </c>
      <c r="AJ97">
        <f t="shared" si="34"/>
        <v>-0.11114500654182091</v>
      </c>
      <c r="AK97">
        <f t="shared" si="49"/>
        <v>-7.2614893603459213E-2</v>
      </c>
      <c r="AL97">
        <f t="shared" si="35"/>
        <v>-0.18453388592542541</v>
      </c>
      <c r="AN97">
        <f t="shared" si="36"/>
        <v>0</v>
      </c>
      <c r="AO97">
        <f t="shared" si="36"/>
        <v>0</v>
      </c>
      <c r="AP97">
        <f t="shared" si="36"/>
        <v>-8.6539199937292304E-13</v>
      </c>
      <c r="AQ97">
        <f t="shared" si="36"/>
        <v>-4.6786995781103485E-8</v>
      </c>
      <c r="AR97">
        <f t="shared" si="36"/>
        <v>-4.6787861173102856E-8</v>
      </c>
      <c r="AS97">
        <f t="shared" si="36"/>
        <v>-6.7187760674182899E-6</v>
      </c>
      <c r="AT97">
        <f t="shared" si="36"/>
        <v>-4.3896097940978544E-6</v>
      </c>
      <c r="AU97">
        <f t="shared" si="23"/>
        <v>-1.1155173722689246E-5</v>
      </c>
      <c r="AW97">
        <v>94</v>
      </c>
      <c r="AX97">
        <f>IF(Z97&gt;0, (R97*SUMPRODUCT(K97:$K$98, X97:$X$98)-K97*$AZ$3)/Z97, 0)</f>
        <v>-3234946435.6850991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50</v>
      </c>
      <c r="R98">
        <f t="shared" si="27"/>
        <v>500000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-0.92621061636473923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-1.431570251283907E-4</v>
      </c>
      <c r="AI98">
        <f t="shared" si="33"/>
        <v>-1.431570251283907E-4</v>
      </c>
      <c r="AJ98">
        <f t="shared" si="34"/>
        <v>-0.92621061636473923</v>
      </c>
      <c r="AK98">
        <f t="shared" si="49"/>
        <v>-6.4834743145531754E-2</v>
      </c>
      <c r="AL98">
        <f t="shared" si="35"/>
        <v>-0.9911885165353993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-7.726714280115384E-9</v>
      </c>
      <c r="AR98">
        <f t="shared" si="36"/>
        <v>-7.726714280115384E-9</v>
      </c>
      <c r="AS98">
        <f t="shared" si="36"/>
        <v>-4.9991013640032832E-5</v>
      </c>
      <c r="AT98">
        <f t="shared" si="36"/>
        <v>-3.4993709548022984E-6</v>
      </c>
      <c r="AU98">
        <f t="shared" si="36"/>
        <v>-5.349811130911524E-5</v>
      </c>
      <c r="AW98">
        <v>95</v>
      </c>
    </row>
    <row r="100" spans="5:50" x14ac:dyDescent="0.25">
      <c r="AN100" s="8">
        <f t="shared" ref="AN100:AU100" si="50">SUM(AN3:AN98)</f>
        <v>19132.855868861963</v>
      </c>
      <c r="AO100" s="8">
        <f t="shared" si="50"/>
        <v>-1913.2855868861964</v>
      </c>
      <c r="AP100" s="8">
        <f t="shared" si="50"/>
        <v>-899.59401229949185</v>
      </c>
      <c r="AQ100" s="8">
        <f t="shared" si="50"/>
        <v>-15321.792249201419</v>
      </c>
      <c r="AR100" s="8">
        <f t="shared" si="50"/>
        <v>998.18402047485495</v>
      </c>
      <c r="AS100" s="8">
        <f t="shared" si="50"/>
        <v>-363.41845657251667</v>
      </c>
      <c r="AT100" s="8">
        <f t="shared" si="50"/>
        <v>125.63623333114897</v>
      </c>
      <c r="AU100" s="8">
        <f t="shared" si="50"/>
        <v>760.40179723348581</v>
      </c>
    </row>
  </sheetData>
  <conditionalFormatting sqref="AN100:AU100">
    <cfRule type="cellIs" dxfId="59" priority="1" operator="lessThan">
      <formula>0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6A014-B632-4ED6-93FE-DDE9A64CA826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22826.22007403196</v>
      </c>
      <c r="K3">
        <v>1</v>
      </c>
      <c r="L3" s="2">
        <v>0</v>
      </c>
      <c r="O3">
        <f>$C$3</f>
        <v>22826.22007403196</v>
      </c>
      <c r="P3">
        <f>O3*C5</f>
        <v>2282.6220074031962</v>
      </c>
      <c r="Q3" s="4">
        <f>B8</f>
        <v>400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22826.22007403196</v>
      </c>
      <c r="AF3">
        <f t="shared" ref="AF3:AG34" si="4">-$Z3*P3</f>
        <v>-2282.6220074031962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20143.598066628765</v>
      </c>
      <c r="AJ3">
        <f t="shared" ref="AJ3:AJ66" si="7">AB3-AC3</f>
        <v>0</v>
      </c>
      <c r="AL3">
        <f t="shared" ref="AL3:AL66" si="8">SUM(AI3:AK3)</f>
        <v>20143.598066628765</v>
      </c>
      <c r="AN3">
        <f t="shared" ref="AN3:AU34" si="9">AE3*$K3</f>
        <v>22826.22007403196</v>
      </c>
      <c r="AO3">
        <f t="shared" si="9"/>
        <v>-2282.6220074031962</v>
      </c>
      <c r="AP3">
        <f t="shared" si="9"/>
        <v>-400</v>
      </c>
      <c r="AQ3">
        <f t="shared" si="9"/>
        <v>0</v>
      </c>
      <c r="AR3">
        <f t="shared" si="9"/>
        <v>20143.598066628765</v>
      </c>
      <c r="AS3">
        <f t="shared" si="9"/>
        <v>0</v>
      </c>
      <c r="AT3">
        <f t="shared" si="9"/>
        <v>0</v>
      </c>
      <c r="AU3">
        <f t="shared" si="9"/>
        <v>20143.598066628765</v>
      </c>
      <c r="AW3">
        <v>0</v>
      </c>
      <c r="AX3">
        <f>IF(Z3&gt;0, (R3*SUMPRODUCT(K3:$K$98, X3:$X$98)-K3*$AZ$3)/Z3, 0)</f>
        <v>0</v>
      </c>
      <c r="AZ3">
        <f>C6*SUMPRODUCT(X4:X89, K4:K89)/1</f>
        <v>18069.701071260926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500000</v>
      </c>
      <c r="S4">
        <f t="shared" si="1"/>
        <v>1227.4611326729303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1212.0640983521407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-1271.903</v>
      </c>
      <c r="AI4">
        <f t="shared" si="6"/>
        <v>-1271.903</v>
      </c>
      <c r="AJ4">
        <f t="shared" si="7"/>
        <v>-1212.0640983521407</v>
      </c>
      <c r="AK4">
        <f>G4*SUM(AB4, AE4:AF4)</f>
        <v>0</v>
      </c>
      <c r="AL4">
        <f t="shared" si="8"/>
        <v>-2483.967098352141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-1186.5873682246479</v>
      </c>
      <c r="AR4">
        <f t="shared" si="9"/>
        <v>-1186.5873682246479</v>
      </c>
      <c r="AS4">
        <f t="shared" si="9"/>
        <v>-1130.7622897211872</v>
      </c>
      <c r="AT4">
        <f t="shared" si="9"/>
        <v>0</v>
      </c>
      <c r="AU4">
        <f t="shared" si="9"/>
        <v>-2317.3496579458351</v>
      </c>
      <c r="AW4">
        <v>1</v>
      </c>
      <c r="AX4">
        <f>IF(Z4&gt;0, (R4*SUMPRODUCT(K4:$K$98, X4:$X$98)-K4*$AZ$3)/Z4, 0)</f>
        <v>1227.4611326729303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2.5599659999999999E-3</v>
      </c>
      <c r="Q5" s="4">
        <f t="shared" ref="Q5:Q68" si="21">$C$8</f>
        <v>50</v>
      </c>
      <c r="R5">
        <f t="shared" si="0"/>
        <v>500000</v>
      </c>
      <c r="S5">
        <f t="shared" si="1"/>
        <v>1468.1933168060345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1212.0640983521407</v>
      </c>
      <c r="AC5">
        <f t="shared" si="2"/>
        <v>1431.5674400584776</v>
      </c>
      <c r="AE5">
        <f t="shared" si="3"/>
        <v>0</v>
      </c>
      <c r="AF5">
        <f t="shared" si="4"/>
        <v>0</v>
      </c>
      <c r="AG5">
        <f t="shared" si="4"/>
        <v>-48.752688888843529</v>
      </c>
      <c r="AH5">
        <f t="shared" si="5"/>
        <v>-1263.927141564702</v>
      </c>
      <c r="AI5">
        <f t="shared" si="6"/>
        <v>-1312.6798304535455</v>
      </c>
      <c r="AJ5">
        <f t="shared" si="7"/>
        <v>-219.50334170633687</v>
      </c>
      <c r="AK5">
        <f>G5*SUM(AB5, AE5:AF5)</f>
        <v>49.69462803243777</v>
      </c>
      <c r="AL5">
        <f t="shared" si="8"/>
        <v>-1482.4885441274446</v>
      </c>
      <c r="AN5">
        <f t="shared" si="9"/>
        <v>0</v>
      </c>
      <c r="AO5">
        <f t="shared" si="9"/>
        <v>0</v>
      </c>
      <c r="AP5">
        <f t="shared" si="9"/>
        <v>-41.688815151935621</v>
      </c>
      <c r="AQ5">
        <f t="shared" si="9"/>
        <v>-1080.7942325056674</v>
      </c>
      <c r="AR5">
        <f t="shared" si="9"/>
        <v>-1122.483047657603</v>
      </c>
      <c r="AS5">
        <f t="shared" si="9"/>
        <v>-187.6990673989614</v>
      </c>
      <c r="AT5">
        <f t="shared" si="9"/>
        <v>42.494274865782479</v>
      </c>
      <c r="AU5">
        <f t="shared" si="9"/>
        <v>-1267.687840190782</v>
      </c>
      <c r="AW5">
        <v>2</v>
      </c>
      <c r="AX5">
        <f>IF(Z5&gt;0, (R5*SUMPRODUCT(K5:$K$98, X5:$X$98)-K5*$AZ$3)/Z5, 0)</f>
        <v>1468.1933168060345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2.5827799999999998E-3</v>
      </c>
      <c r="Q6" s="4">
        <f t="shared" si="21"/>
        <v>50</v>
      </c>
      <c r="R6">
        <f t="shared" si="0"/>
        <v>500000</v>
      </c>
      <c r="S6">
        <f t="shared" si="1"/>
        <v>1935.1891089496194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1431.5674400584776</v>
      </c>
      <c r="AC6">
        <f t="shared" si="2"/>
        <v>1863.170834556051</v>
      </c>
      <c r="AE6">
        <f t="shared" si="3"/>
        <v>0</v>
      </c>
      <c r="AF6">
        <f t="shared" si="4"/>
        <v>0</v>
      </c>
      <c r="AG6">
        <f t="shared" si="4"/>
        <v>-48.139244530146762</v>
      </c>
      <c r="AH6">
        <f t="shared" si="5"/>
        <v>-1259.1746980832727</v>
      </c>
      <c r="AI6">
        <f t="shared" si="6"/>
        <v>-1307.3139426134194</v>
      </c>
      <c r="AJ6">
        <f t="shared" si="7"/>
        <v>-431.60339449757339</v>
      </c>
      <c r="AK6">
        <f>G6*SUM(AB6, AE6:AF6)</f>
        <v>83.746695243420945</v>
      </c>
      <c r="AL6">
        <f t="shared" si="8"/>
        <v>-1655.1706418675719</v>
      </c>
      <c r="AN6">
        <f t="shared" si="9"/>
        <v>0</v>
      </c>
      <c r="AO6">
        <f t="shared" si="9"/>
        <v>0</v>
      </c>
      <c r="AP6">
        <f t="shared" si="9"/>
        <v>-37.135096041874732</v>
      </c>
      <c r="AQ6">
        <f t="shared" si="9"/>
        <v>-971.33999096180651</v>
      </c>
      <c r="AR6">
        <f t="shared" si="9"/>
        <v>-1008.4750870036812</v>
      </c>
      <c r="AS6">
        <f t="shared" si="9"/>
        <v>-332.94318727061403</v>
      </c>
      <c r="AT6">
        <f t="shared" si="9"/>
        <v>64.60304064610898</v>
      </c>
      <c r="AU6">
        <f t="shared" si="9"/>
        <v>-1276.8152336281864</v>
      </c>
      <c r="AW6">
        <v>3</v>
      </c>
      <c r="AX6">
        <f>IF(Z6&gt;0, (R6*SUMPRODUCT(K6:$K$98, X6:$X$98)-K6*$AZ$3)/Z6, 0)</f>
        <v>1935.1891089496194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2.6093969999999998E-3</v>
      </c>
      <c r="Q7" s="4">
        <f t="shared" si="21"/>
        <v>50</v>
      </c>
      <c r="R7">
        <f t="shared" si="0"/>
        <v>500000</v>
      </c>
      <c r="S7">
        <f t="shared" si="1"/>
        <v>2260.2025774338344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1863.170834556051</v>
      </c>
      <c r="AC7">
        <f t="shared" si="2"/>
        <v>2148.649722517981</v>
      </c>
      <c r="AE7">
        <f t="shared" si="3"/>
        <v>0</v>
      </c>
      <c r="AF7">
        <f t="shared" si="4"/>
        <v>0</v>
      </c>
      <c r="AG7">
        <f t="shared" si="4"/>
        <v>-47.532237684586065</v>
      </c>
      <c r="AH7">
        <f t="shared" si="5"/>
        <v>-1256.1440025923137</v>
      </c>
      <c r="AI7">
        <f t="shared" si="6"/>
        <v>-1303.6762402768998</v>
      </c>
      <c r="AJ7">
        <f t="shared" si="7"/>
        <v>-285.47888796193001</v>
      </c>
      <c r="AK7">
        <f>G7*SUM(AB7, AE7:AF7)</f>
        <v>91.481687976702105</v>
      </c>
      <c r="AL7">
        <f t="shared" si="8"/>
        <v>-1497.6734402621278</v>
      </c>
      <c r="AN7">
        <f t="shared" si="9"/>
        <v>0</v>
      </c>
      <c r="AO7">
        <f t="shared" si="9"/>
        <v>0</v>
      </c>
      <c r="AP7">
        <f t="shared" si="9"/>
        <v>-33.360790531570935</v>
      </c>
      <c r="AQ7">
        <f t="shared" si="9"/>
        <v>-881.63231922827595</v>
      </c>
      <c r="AR7">
        <f t="shared" si="9"/>
        <v>-914.9931097598469</v>
      </c>
      <c r="AS7">
        <f t="shared" si="9"/>
        <v>-200.36509633065663</v>
      </c>
      <c r="AT7">
        <f t="shared" si="9"/>
        <v>64.20697990944727</v>
      </c>
      <c r="AU7">
        <f t="shared" si="9"/>
        <v>-1051.1512261810562</v>
      </c>
      <c r="AW7">
        <v>4</v>
      </c>
      <c r="AX7">
        <f>IF(Z7&gt;0, (R7*SUMPRODUCT(K7:$K$98, X7:$X$98)-K7*$AZ$3)/Z7, 0)</f>
        <v>2260.2025774338344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2.6360139999999999E-3</v>
      </c>
      <c r="Q8" s="4">
        <f t="shared" si="21"/>
        <v>50</v>
      </c>
      <c r="R8">
        <f t="shared" si="0"/>
        <v>500000</v>
      </c>
      <c r="S8">
        <f t="shared" si="1"/>
        <v>2249.1078269630889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2148.649722517981</v>
      </c>
      <c r="AC8">
        <f t="shared" si="2"/>
        <v>2111.0854623560026</v>
      </c>
      <c r="AE8">
        <f t="shared" si="3"/>
        <v>0</v>
      </c>
      <c r="AF8">
        <f t="shared" si="4"/>
        <v>0</v>
      </c>
      <c r="AG8">
        <f t="shared" si="4"/>
        <v>-46.931619663752308</v>
      </c>
      <c r="AH8">
        <f t="shared" si="5"/>
        <v>-1252.9564398789644</v>
      </c>
      <c r="AI8">
        <f t="shared" si="6"/>
        <v>-1299.8880595427167</v>
      </c>
      <c r="AJ8">
        <f t="shared" si="7"/>
        <v>37.564260161978382</v>
      </c>
      <c r="AK8">
        <f t="shared" ref="AK8:AK71" si="22">G8*SUM(AB8:AB8, AE8:AF8)</f>
        <v>45.766239089632997</v>
      </c>
      <c r="AL8">
        <f t="shared" si="8"/>
        <v>-1216.5575602911053</v>
      </c>
      <c r="AN8">
        <f t="shared" si="9"/>
        <v>0</v>
      </c>
      <c r="AO8">
        <f t="shared" si="9"/>
        <v>0</v>
      </c>
      <c r="AP8">
        <f t="shared" si="9"/>
        <v>-30.746983212324221</v>
      </c>
      <c r="AQ8">
        <f t="shared" si="9"/>
        <v>-820.86727240071332</v>
      </c>
      <c r="AR8">
        <f t="shared" si="9"/>
        <v>-851.61425561303759</v>
      </c>
      <c r="AS8">
        <f t="shared" si="9"/>
        <v>24.610011008756743</v>
      </c>
      <c r="AT8">
        <f t="shared" si="9"/>
        <v>29.983490769379831</v>
      </c>
      <c r="AU8">
        <f t="shared" si="9"/>
        <v>-797.02075383490092</v>
      </c>
      <c r="AW8">
        <v>5</v>
      </c>
      <c r="AX8">
        <f>IF(Z8&gt;0, (R8*SUMPRODUCT(K8:$K$98, X8:$X$98)-K8*$AZ$3)/Z8, 0)</f>
        <v>2249.1078269630889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2.6635809999999999E-3</v>
      </c>
      <c r="Q9" s="4">
        <f t="shared" si="21"/>
        <v>50</v>
      </c>
      <c r="R9">
        <f t="shared" si="0"/>
        <v>500000</v>
      </c>
      <c r="S9">
        <f t="shared" si="1"/>
        <v>2068.4666655439919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2111.0854623560026</v>
      </c>
      <c r="AC9">
        <f t="shared" si="2"/>
        <v>1916.9430965916526</v>
      </c>
      <c r="AE9">
        <f t="shared" si="3"/>
        <v>0</v>
      </c>
      <c r="AF9">
        <f t="shared" si="4"/>
        <v>0</v>
      </c>
      <c r="AG9">
        <f t="shared" si="4"/>
        <v>-46.337297296679189</v>
      </c>
      <c r="AH9">
        <f t="shared" si="5"/>
        <v>-1250.0617043559705</v>
      </c>
      <c r="AI9">
        <f t="shared" si="6"/>
        <v>-1296.3990016526498</v>
      </c>
      <c r="AJ9">
        <f t="shared" si="7"/>
        <v>194.14236576434996</v>
      </c>
      <c r="AK9">
        <f t="shared" si="22"/>
        <v>12.455404227900415</v>
      </c>
      <c r="AL9">
        <f t="shared" si="8"/>
        <v>-1089.8012316603995</v>
      </c>
      <c r="AN9">
        <f t="shared" si="9"/>
        <v>0</v>
      </c>
      <c r="AO9">
        <f t="shared" si="9"/>
        <v>0</v>
      </c>
      <c r="AP9">
        <f t="shared" si="9"/>
        <v>-28.750465290187812</v>
      </c>
      <c r="AQ9">
        <f t="shared" si="9"/>
        <v>-775.61398135870593</v>
      </c>
      <c r="AR9">
        <f t="shared" si="9"/>
        <v>-804.36444664889382</v>
      </c>
      <c r="AS9">
        <f t="shared" si="9"/>
        <v>120.45768039783596</v>
      </c>
      <c r="AT9">
        <f t="shared" si="9"/>
        <v>7.728087044799933</v>
      </c>
      <c r="AU9">
        <f t="shared" si="9"/>
        <v>-676.17867920625793</v>
      </c>
      <c r="AW9">
        <v>6</v>
      </c>
      <c r="AX9">
        <f>IF(Z9&gt;0, (R9*SUMPRODUCT(K9:$K$98, X9:$X$98)-K9*$AZ$3)/Z9, 0)</f>
        <v>2068.4666655439919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2.696852E-3</v>
      </c>
      <c r="Q10" s="4">
        <f t="shared" si="21"/>
        <v>50</v>
      </c>
      <c r="R10">
        <f t="shared" si="0"/>
        <v>500000</v>
      </c>
      <c r="S10">
        <f t="shared" si="1"/>
        <v>1876.2649084041377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1916.9430965916526</v>
      </c>
      <c r="AC10">
        <f t="shared" si="2"/>
        <v>1716.743345772682</v>
      </c>
      <c r="AE10">
        <f t="shared" si="3"/>
        <v>0</v>
      </c>
      <c r="AF10">
        <f t="shared" si="4"/>
        <v>0</v>
      </c>
      <c r="AG10">
        <f t="shared" si="4"/>
        <v>-45.748959490823253</v>
      </c>
      <c r="AH10">
        <f t="shared" si="5"/>
        <v>-1249.6483288914387</v>
      </c>
      <c r="AI10">
        <f t="shared" si="6"/>
        <v>-1295.3972883822619</v>
      </c>
      <c r="AJ10">
        <f t="shared" si="7"/>
        <v>200.19975081897064</v>
      </c>
      <c r="AK10">
        <f t="shared" si="22"/>
        <v>7.8594666960257769</v>
      </c>
      <c r="AL10">
        <f t="shared" si="8"/>
        <v>-1087.3380708672655</v>
      </c>
      <c r="AN10">
        <f t="shared" si="9"/>
        <v>0</v>
      </c>
      <c r="AO10">
        <f t="shared" si="9"/>
        <v>0</v>
      </c>
      <c r="AP10">
        <f t="shared" si="9"/>
        <v>-26.92858826246766</v>
      </c>
      <c r="AQ10">
        <f t="shared" si="9"/>
        <v>-735.56351217885958</v>
      </c>
      <c r="AR10">
        <f t="shared" si="9"/>
        <v>-762.49210044132712</v>
      </c>
      <c r="AS10">
        <f t="shared" si="9"/>
        <v>117.84085846005041</v>
      </c>
      <c r="AT10">
        <f t="shared" si="9"/>
        <v>4.6262110652441999</v>
      </c>
      <c r="AU10">
        <f t="shared" si="9"/>
        <v>-640.02503091603251</v>
      </c>
      <c r="AW10">
        <v>7</v>
      </c>
      <c r="AX10">
        <f>IF(Z10&gt;0, (R10*SUMPRODUCT(K10:$K$98, X10:$X$98)-K10*$AZ$3)/Z10, 0)</f>
        <v>1876.2649084041377</v>
      </c>
    </row>
    <row r="11" spans="1:52" x14ac:dyDescent="0.25">
      <c r="A11" t="s">
        <v>33</v>
      </c>
      <c r="C11" s="12">
        <f>AU91</f>
        <v>881.19565827861754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2.7291730000000001E-3</v>
      </c>
      <c r="Q11" s="4">
        <f t="shared" si="21"/>
        <v>50</v>
      </c>
      <c r="R11">
        <f t="shared" si="0"/>
        <v>500000</v>
      </c>
      <c r="S11">
        <f t="shared" si="1"/>
        <v>1672.43282166318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1716.743345772682</v>
      </c>
      <c r="AC11">
        <f t="shared" si="2"/>
        <v>1510.7625228625056</v>
      </c>
      <c r="AE11">
        <f t="shared" si="3"/>
        <v>0</v>
      </c>
      <c r="AF11">
        <f t="shared" si="4"/>
        <v>0</v>
      </c>
      <c r="AG11">
        <f t="shared" si="4"/>
        <v>-45.16661307089457</v>
      </c>
      <c r="AH11">
        <f t="shared" si="5"/>
        <v>-1248.5682502044858</v>
      </c>
      <c r="AI11">
        <f t="shared" si="6"/>
        <v>-1293.7348632753803</v>
      </c>
      <c r="AJ11">
        <f t="shared" si="7"/>
        <v>205.98082291017636</v>
      </c>
      <c r="AK11">
        <f t="shared" si="22"/>
        <v>4.1201840298544363</v>
      </c>
      <c r="AL11">
        <f t="shared" si="8"/>
        <v>-1083.6338563353495</v>
      </c>
      <c r="AN11">
        <f t="shared" si="9"/>
        <v>0</v>
      </c>
      <c r="AO11">
        <f t="shared" si="9"/>
        <v>0</v>
      </c>
      <c r="AP11">
        <f t="shared" si="9"/>
        <v>-25.26207678052921</v>
      </c>
      <c r="AQ11">
        <f t="shared" si="9"/>
        <v>-698.33500583469845</v>
      </c>
      <c r="AR11">
        <f t="shared" si="9"/>
        <v>-723.59708261522758</v>
      </c>
      <c r="AS11">
        <f t="shared" si="9"/>
        <v>115.20685324591253</v>
      </c>
      <c r="AT11">
        <f t="shared" si="9"/>
        <v>2.3044545126445435</v>
      </c>
      <c r="AU11">
        <f t="shared" si="9"/>
        <v>-606.08577485667047</v>
      </c>
      <c r="AW11">
        <v>8</v>
      </c>
      <c r="AX11">
        <f>IF(Z11&gt;0, (R11*SUMPRODUCT(K11:$K$98, X11:$X$98)-K11*$AZ$3)/Z11, 0)</f>
        <v>1672.43282166318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2.766246E-3</v>
      </c>
      <c r="Q12" s="4">
        <f t="shared" si="21"/>
        <v>50</v>
      </c>
      <c r="R12">
        <f t="shared" si="0"/>
        <v>500000</v>
      </c>
      <c r="S12">
        <f t="shared" si="1"/>
        <v>1474.2420148110978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1510.7625228625056</v>
      </c>
      <c r="AC12">
        <f t="shared" si="2"/>
        <v>1314.7291755676997</v>
      </c>
      <c r="AE12">
        <f t="shared" si="3"/>
        <v>0</v>
      </c>
      <c r="AF12">
        <f t="shared" si="4"/>
        <v>0</v>
      </c>
      <c r="AG12">
        <f t="shared" si="4"/>
        <v>-44.590004977444721</v>
      </c>
      <c r="AH12">
        <f t="shared" si="5"/>
        <v>-1249.4196274090982</v>
      </c>
      <c r="AI12">
        <f t="shared" si="6"/>
        <v>-1294.009632386543</v>
      </c>
      <c r="AJ12">
        <f t="shared" si="7"/>
        <v>196.03334729480594</v>
      </c>
      <c r="AK12">
        <f t="shared" si="22"/>
        <v>3.4747538025837628</v>
      </c>
      <c r="AL12">
        <f t="shared" si="8"/>
        <v>-1094.5015312891533</v>
      </c>
      <c r="AN12">
        <f t="shared" si="9"/>
        <v>0</v>
      </c>
      <c r="AO12">
        <f t="shared" si="9"/>
        <v>0</v>
      </c>
      <c r="AP12">
        <f t="shared" si="9"/>
        <v>-23.700061668609795</v>
      </c>
      <c r="AQ12">
        <f t="shared" si="9"/>
        <v>-664.07981417686779</v>
      </c>
      <c r="AR12">
        <f t="shared" si="9"/>
        <v>-687.77987584547759</v>
      </c>
      <c r="AS12">
        <f t="shared" si="9"/>
        <v>104.1938080594748</v>
      </c>
      <c r="AT12">
        <f t="shared" si="9"/>
        <v>1.8468685851488063</v>
      </c>
      <c r="AU12">
        <f t="shared" si="9"/>
        <v>-581.73919920085393</v>
      </c>
      <c r="AW12">
        <v>9</v>
      </c>
      <c r="AX12">
        <f>IF(Z12&gt;0, (R12*SUMPRODUCT(K12:$K$98, X12:$X$98)-K12*$AZ$3)/Z12, 0)</f>
        <v>1474.2420148110978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2.8061710000000001E-3</v>
      </c>
      <c r="Q13" s="4">
        <f t="shared" si="21"/>
        <v>50</v>
      </c>
      <c r="R13">
        <f t="shared" si="0"/>
        <v>500000</v>
      </c>
      <c r="S13">
        <f t="shared" si="1"/>
        <v>1278.2936215145633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1314.7291755676997</v>
      </c>
      <c r="AC13">
        <f t="shared" si="2"/>
        <v>1125.3835696379756</v>
      </c>
      <c r="AE13">
        <f t="shared" si="3"/>
        <v>0</v>
      </c>
      <c r="AF13">
        <f t="shared" si="4"/>
        <v>0</v>
      </c>
      <c r="AG13">
        <f t="shared" si="4"/>
        <v>-44.018977748812716</v>
      </c>
      <c r="AH13">
        <f t="shared" si="5"/>
        <v>-1251.2717885756103</v>
      </c>
      <c r="AI13">
        <f t="shared" si="6"/>
        <v>-1295.290766324423</v>
      </c>
      <c r="AJ13">
        <f t="shared" si="7"/>
        <v>189.34560592972412</v>
      </c>
      <c r="AK13">
        <f t="shared" si="22"/>
        <v>2.6294583511353995</v>
      </c>
      <c r="AL13">
        <f t="shared" si="8"/>
        <v>-1103.3157020435635</v>
      </c>
      <c r="AN13">
        <f t="shared" si="9"/>
        <v>0</v>
      </c>
      <c r="AO13">
        <f t="shared" si="9"/>
        <v>0</v>
      </c>
      <c r="AP13">
        <f t="shared" si="9"/>
        <v>-22.240070937424935</v>
      </c>
      <c r="AQ13">
        <f t="shared" si="9"/>
        <v>-632.19035886563131</v>
      </c>
      <c r="AR13">
        <f t="shared" si="9"/>
        <v>-654.4304298030562</v>
      </c>
      <c r="AS13">
        <f t="shared" si="9"/>
        <v>95.664641091769852</v>
      </c>
      <c r="AT13">
        <f t="shared" si="9"/>
        <v>1.3285029150372079</v>
      </c>
      <c r="AU13">
        <f t="shared" si="9"/>
        <v>-557.43728579624917</v>
      </c>
      <c r="AW13">
        <v>10</v>
      </c>
      <c r="AX13">
        <f>IF(Z13&gt;0, (R13*SUMPRODUCT(K13:$K$98, X13:$X$98)-K13*$AZ$3)/Z13, 0)</f>
        <v>1278.2936215145633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2.8498989999999999E-3</v>
      </c>
      <c r="Q14" s="4">
        <f t="shared" si="21"/>
        <v>50</v>
      </c>
      <c r="R14">
        <f t="shared" si="0"/>
        <v>500000</v>
      </c>
      <c r="S14">
        <f t="shared" si="1"/>
        <v>1084.8548550669568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1125.3835696379756</v>
      </c>
      <c r="AC14">
        <f t="shared" si="2"/>
        <v>942.81130113761174</v>
      </c>
      <c r="AE14">
        <f t="shared" si="3"/>
        <v>0</v>
      </c>
      <c r="AF14">
        <f t="shared" si="4"/>
        <v>0</v>
      </c>
      <c r="AG14">
        <f t="shared" si="4"/>
        <v>-43.453338330657225</v>
      </c>
      <c r="AH14">
        <f t="shared" si="5"/>
        <v>-1254.4964066736361</v>
      </c>
      <c r="AI14">
        <f t="shared" si="6"/>
        <v>-1297.9497450042934</v>
      </c>
      <c r="AJ14">
        <f t="shared" si="7"/>
        <v>182.57226850036386</v>
      </c>
      <c r="AK14">
        <f t="shared" si="22"/>
        <v>2.0256904253483561</v>
      </c>
      <c r="AL14">
        <f t="shared" si="8"/>
        <v>-1113.3517860785812</v>
      </c>
      <c r="AN14">
        <f t="shared" si="9"/>
        <v>0</v>
      </c>
      <c r="AO14">
        <f t="shared" si="9"/>
        <v>0</v>
      </c>
      <c r="AP14">
        <f t="shared" si="9"/>
        <v>-20.87306357874709</v>
      </c>
      <c r="AQ14">
        <f t="shared" si="9"/>
        <v>-602.60463894748409</v>
      </c>
      <c r="AR14">
        <f t="shared" si="9"/>
        <v>-623.47770252623127</v>
      </c>
      <c r="AS14">
        <f t="shared" si="9"/>
        <v>87.699650119529508</v>
      </c>
      <c r="AT14">
        <f t="shared" si="9"/>
        <v>0.9730521673020549</v>
      </c>
      <c r="AU14">
        <f t="shared" si="9"/>
        <v>-534.80500023939965</v>
      </c>
      <c r="AW14">
        <v>11</v>
      </c>
      <c r="AX14">
        <f>IF(Z14&gt;0, (R14*SUMPRODUCT(K14:$K$98, X14:$X$98)-K14*$AZ$3)/Z14, 0)</f>
        <v>1084.8548550669568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2.8964780000000001E-3</v>
      </c>
      <c r="Q15" s="4">
        <f t="shared" si="21"/>
        <v>50</v>
      </c>
      <c r="R15">
        <f t="shared" si="0"/>
        <v>500000</v>
      </c>
      <c r="S15">
        <f t="shared" si="1"/>
        <v>915.87087729438758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942.81130113761174</v>
      </c>
      <c r="AC15">
        <f t="shared" si="2"/>
        <v>785.68795236028564</v>
      </c>
      <c r="AE15">
        <f t="shared" si="3"/>
        <v>0</v>
      </c>
      <c r="AF15">
        <f t="shared" si="4"/>
        <v>0</v>
      </c>
      <c r="AG15">
        <f t="shared" si="4"/>
        <v>-42.892943308849347</v>
      </c>
      <c r="AH15">
        <f t="shared" si="5"/>
        <v>-1258.616385013054</v>
      </c>
      <c r="AI15">
        <f t="shared" si="6"/>
        <v>-1301.5093283219035</v>
      </c>
      <c r="AJ15">
        <f t="shared" si="7"/>
        <v>157.1233487773261</v>
      </c>
      <c r="AK15">
        <f t="shared" si="22"/>
        <v>3.8655263346642084</v>
      </c>
      <c r="AL15">
        <f t="shared" si="8"/>
        <v>-1140.5204532099131</v>
      </c>
      <c r="AN15">
        <f t="shared" si="9"/>
        <v>0</v>
      </c>
      <c r="AO15">
        <f t="shared" si="9"/>
        <v>0</v>
      </c>
      <c r="AP15">
        <f t="shared" si="9"/>
        <v>-19.546413597866593</v>
      </c>
      <c r="AQ15">
        <f t="shared" si="9"/>
        <v>-573.5544013702895</v>
      </c>
      <c r="AR15">
        <f t="shared" si="9"/>
        <v>-593.10081496815621</v>
      </c>
      <c r="AS15">
        <f t="shared" si="9"/>
        <v>71.601473906078056</v>
      </c>
      <c r="AT15">
        <f t="shared" si="9"/>
        <v>1.7615293025415559</v>
      </c>
      <c r="AU15">
        <f t="shared" si="9"/>
        <v>-519.7378117595365</v>
      </c>
      <c r="AW15">
        <v>12</v>
      </c>
      <c r="AX15">
        <f>IF(Z15&gt;0, (R15*SUMPRODUCT(K15:$K$98, X15:$X$98)-K15*$AZ$3)/Z15, 0)</f>
        <v>915.87087729438758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2.9506620000000002E-3</v>
      </c>
      <c r="Q16" s="4">
        <f t="shared" si="21"/>
        <v>50</v>
      </c>
      <c r="R16">
        <f t="shared" si="0"/>
        <v>500000</v>
      </c>
      <c r="S16">
        <f t="shared" si="1"/>
        <v>775.81513318529892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785.68795236028564</v>
      </c>
      <c r="AC16">
        <f t="shared" si="2"/>
        <v>656.92070834768219</v>
      </c>
      <c r="AE16">
        <f t="shared" si="3"/>
        <v>0</v>
      </c>
      <c r="AF16">
        <f t="shared" si="4"/>
        <v>0</v>
      </c>
      <c r="AG16">
        <f t="shared" si="4"/>
        <v>-42.337451297871276</v>
      </c>
      <c r="AH16">
        <f t="shared" si="5"/>
        <v>-1265.6257788957605</v>
      </c>
      <c r="AI16">
        <f t="shared" si="6"/>
        <v>-1307.9632301936317</v>
      </c>
      <c r="AJ16">
        <f t="shared" si="7"/>
        <v>128.76724401260344</v>
      </c>
      <c r="AK16">
        <f t="shared" si="22"/>
        <v>5.578384461758028</v>
      </c>
      <c r="AL16">
        <f t="shared" si="8"/>
        <v>-1173.6176017192702</v>
      </c>
      <c r="AN16">
        <f t="shared" si="9"/>
        <v>0</v>
      </c>
      <c r="AO16">
        <f t="shared" si="9"/>
        <v>0</v>
      </c>
      <c r="AP16">
        <f t="shared" si="9"/>
        <v>-18.251134804700047</v>
      </c>
      <c r="AQ16">
        <f t="shared" si="9"/>
        <v>-545.5951172028025</v>
      </c>
      <c r="AR16">
        <f t="shared" si="9"/>
        <v>-563.84625200750247</v>
      </c>
      <c r="AS16">
        <f t="shared" si="9"/>
        <v>55.509915142716572</v>
      </c>
      <c r="AT16">
        <f t="shared" si="9"/>
        <v>2.4047703317726397</v>
      </c>
      <c r="AU16">
        <f t="shared" si="9"/>
        <v>-505.93156653301321</v>
      </c>
      <c r="AW16">
        <v>13</v>
      </c>
      <c r="AX16">
        <f>IF(Z16&gt;0, (R16*SUMPRODUCT(K16:$K$98, X16:$X$98)-K16*$AZ$3)/Z16, 0)</f>
        <v>775.81513318529892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3.0134020000000001E-3</v>
      </c>
      <c r="Q17" s="4">
        <f t="shared" si="21"/>
        <v>50</v>
      </c>
      <c r="R17">
        <f t="shared" si="0"/>
        <v>500000</v>
      </c>
      <c r="S17">
        <f t="shared" si="1"/>
        <v>692.20639665616329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656.92070834768219</v>
      </c>
      <c r="AC17">
        <f t="shared" si="2"/>
        <v>578.49761068392945</v>
      </c>
      <c r="AE17">
        <f t="shared" si="3"/>
        <v>0</v>
      </c>
      <c r="AF17">
        <f t="shared" si="4"/>
        <v>0</v>
      </c>
      <c r="AG17">
        <f t="shared" si="4"/>
        <v>-41.786497024476652</v>
      </c>
      <c r="AH17">
        <f t="shared" si="5"/>
        <v>-1275.7976041590791</v>
      </c>
      <c r="AI17">
        <f t="shared" si="6"/>
        <v>-1317.5841011835557</v>
      </c>
      <c r="AJ17">
        <f t="shared" si="7"/>
        <v>78.423097663752742</v>
      </c>
      <c r="AK17">
        <f t="shared" si="22"/>
        <v>9.0655057751980141</v>
      </c>
      <c r="AL17">
        <f t="shared" si="8"/>
        <v>-1230.0954977446049</v>
      </c>
      <c r="AN17">
        <f t="shared" si="9"/>
        <v>0</v>
      </c>
      <c r="AO17">
        <f t="shared" si="9"/>
        <v>0</v>
      </c>
      <c r="AP17">
        <f t="shared" si="9"/>
        <v>-16.933282055396024</v>
      </c>
      <c r="AQ17">
        <f t="shared" si="9"/>
        <v>-516.99573343441182</v>
      </c>
      <c r="AR17">
        <f t="shared" si="9"/>
        <v>-533.92901548980785</v>
      </c>
      <c r="AS17">
        <f t="shared" si="9"/>
        <v>31.779654361080674</v>
      </c>
      <c r="AT17">
        <f t="shared" si="9"/>
        <v>3.6736452489982829</v>
      </c>
      <c r="AU17">
        <f t="shared" si="9"/>
        <v>-498.47571587972885</v>
      </c>
      <c r="AW17">
        <v>14</v>
      </c>
      <c r="AX17">
        <f>IF(Z17&gt;0, (R17*SUMPRODUCT(K17:$K$98, X17:$X$98)-K17*$AZ$3)/Z17, 0)</f>
        <v>692.20639665616329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3.0789929999999999E-3</v>
      </c>
      <c r="Q18" s="4">
        <f t="shared" si="21"/>
        <v>50</v>
      </c>
      <c r="R18">
        <f t="shared" si="0"/>
        <v>500000</v>
      </c>
      <c r="S18">
        <f t="shared" si="1"/>
        <v>667.74805404256756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578.49761068392945</v>
      </c>
      <c r="AC18">
        <f t="shared" si="2"/>
        <v>550.75821732804889</v>
      </c>
      <c r="AE18">
        <f t="shared" si="3"/>
        <v>0</v>
      </c>
      <c r="AF18">
        <f t="shared" si="4"/>
        <v>0</v>
      </c>
      <c r="AG18">
        <f t="shared" si="4"/>
        <v>-41.239971722398998</v>
      </c>
      <c r="AH18">
        <f t="shared" si="5"/>
        <v>-1286.6033183288446</v>
      </c>
      <c r="AI18">
        <f t="shared" si="6"/>
        <v>-1327.8432900512437</v>
      </c>
      <c r="AJ18">
        <f t="shared" si="7"/>
        <v>27.739393355880566</v>
      </c>
      <c r="AK18">
        <f t="shared" si="22"/>
        <v>12.495548390772877</v>
      </c>
      <c r="AL18">
        <f t="shared" si="8"/>
        <v>-1287.6083483045902</v>
      </c>
      <c r="AN18">
        <f t="shared" si="9"/>
        <v>0</v>
      </c>
      <c r="AO18">
        <f t="shared" si="9"/>
        <v>0</v>
      </c>
      <c r="AP18">
        <f t="shared" si="9"/>
        <v>-15.595195761409547</v>
      </c>
      <c r="AQ18">
        <f t="shared" si="9"/>
        <v>-486.53841839856267</v>
      </c>
      <c r="AR18">
        <f t="shared" si="9"/>
        <v>-502.13361415997224</v>
      </c>
      <c r="AS18">
        <f t="shared" si="9"/>
        <v>10.489853693394716</v>
      </c>
      <c r="AT18">
        <f t="shared" si="9"/>
        <v>4.7252826605219873</v>
      </c>
      <c r="AU18">
        <f t="shared" si="9"/>
        <v>-486.91847780605553</v>
      </c>
      <c r="AW18">
        <v>15</v>
      </c>
      <c r="AX18">
        <f>IF(Z18&gt;0, (R18*SUMPRODUCT(K18:$K$98, X18:$X$98)-K18*$AZ$3)/Z18, 0)</f>
        <v>667.74805404256756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3.1512390000000001E-3</v>
      </c>
      <c r="Q19" s="4">
        <f t="shared" si="21"/>
        <v>50</v>
      </c>
      <c r="R19">
        <f t="shared" si="0"/>
        <v>500000</v>
      </c>
      <c r="S19">
        <f t="shared" si="1"/>
        <v>644.93788365908074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550.75821732804889</v>
      </c>
      <c r="AC19">
        <f t="shared" si="2"/>
        <v>524.94867373466968</v>
      </c>
      <c r="AE19">
        <f t="shared" si="3"/>
        <v>0</v>
      </c>
      <c r="AF19">
        <f t="shared" si="4"/>
        <v>0</v>
      </c>
      <c r="AG19">
        <f t="shared" si="4"/>
        <v>-40.697614997924489</v>
      </c>
      <c r="AH19">
        <f t="shared" si="5"/>
        <v>-1299.5700725052091</v>
      </c>
      <c r="AI19">
        <f t="shared" si="6"/>
        <v>-1340.2676875031336</v>
      </c>
      <c r="AJ19">
        <f t="shared" si="7"/>
        <v>25.809543593379203</v>
      </c>
      <c r="AK19">
        <f t="shared" si="22"/>
        <v>12.28190824641549</v>
      </c>
      <c r="AL19">
        <f t="shared" si="8"/>
        <v>-1302.176235663339</v>
      </c>
      <c r="AN19">
        <f t="shared" si="9"/>
        <v>0</v>
      </c>
      <c r="AO19">
        <f t="shared" si="9"/>
        <v>0</v>
      </c>
      <c r="AP19">
        <f t="shared" si="9"/>
        <v>-14.35241967238596</v>
      </c>
      <c r="AQ19">
        <f t="shared" si="9"/>
        <v>-458.30634240407039</v>
      </c>
      <c r="AR19">
        <f t="shared" si="9"/>
        <v>-472.65876207645636</v>
      </c>
      <c r="AS19">
        <f t="shared" si="9"/>
        <v>9.1019928618374806</v>
      </c>
      <c r="AT19">
        <f t="shared" si="9"/>
        <v>4.3313373901463947</v>
      </c>
      <c r="AU19">
        <f t="shared" si="9"/>
        <v>-459.22543182447248</v>
      </c>
      <c r="AW19">
        <v>16</v>
      </c>
      <c r="AX19">
        <f>IF(Z19&gt;0, (R19*SUMPRODUCT(K19:$K$98, X19:$X$98)-K19*$AZ$3)/Z19, 0)</f>
        <v>644.93788365908074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3.229188E-3</v>
      </c>
      <c r="Q20" s="4">
        <f t="shared" si="21"/>
        <v>50</v>
      </c>
      <c r="R20">
        <f t="shared" si="0"/>
        <v>500000</v>
      </c>
      <c r="S20">
        <f t="shared" si="1"/>
        <v>491.60006618469401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524.94867373466968</v>
      </c>
      <c r="AC20">
        <f t="shared" si="2"/>
        <v>394.84549041370701</v>
      </c>
      <c r="AE20">
        <f t="shared" si="3"/>
        <v>0</v>
      </c>
      <c r="AF20">
        <f t="shared" si="4"/>
        <v>0</v>
      </c>
      <c r="AG20">
        <f t="shared" si="4"/>
        <v>-40.159218597965328</v>
      </c>
      <c r="AH20">
        <f t="shared" si="5"/>
        <v>-1314.202499799178</v>
      </c>
      <c r="AI20">
        <f t="shared" si="6"/>
        <v>-1354.3617183971432</v>
      </c>
      <c r="AJ20">
        <f t="shared" si="7"/>
        <v>130.10318332096267</v>
      </c>
      <c r="AK20">
        <f t="shared" si="22"/>
        <v>2.2572792970590796</v>
      </c>
      <c r="AL20">
        <f t="shared" si="8"/>
        <v>-1222.0012557791215</v>
      </c>
      <c r="AN20">
        <f t="shared" si="9"/>
        <v>0</v>
      </c>
      <c r="AO20">
        <f t="shared" si="9"/>
        <v>0</v>
      </c>
      <c r="AP20">
        <f t="shared" si="9"/>
        <v>-13.433129862738374</v>
      </c>
      <c r="AQ20">
        <f t="shared" si="9"/>
        <v>-439.59652259349974</v>
      </c>
      <c r="AR20">
        <f t="shared" si="9"/>
        <v>-453.02965245623813</v>
      </c>
      <c r="AS20">
        <f t="shared" si="9"/>
        <v>43.519097684701862</v>
      </c>
      <c r="AT20">
        <f t="shared" si="9"/>
        <v>0.75505268758893862</v>
      </c>
      <c r="AU20">
        <f t="shared" si="9"/>
        <v>-408.75550208394731</v>
      </c>
      <c r="AW20">
        <v>17</v>
      </c>
      <c r="AX20">
        <f>IF(Z20&gt;0, (R20*SUMPRODUCT(K20:$K$98, X20:$X$98)-K20*$AZ$3)/Z20, 0)</f>
        <v>491.60006618469401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3.318545E-3</v>
      </c>
      <c r="Q21" s="4">
        <f t="shared" si="21"/>
        <v>50</v>
      </c>
      <c r="R21">
        <f t="shared" si="0"/>
        <v>500000</v>
      </c>
      <c r="S21">
        <f t="shared" si="1"/>
        <v>317.77058606541243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394.84549041370701</v>
      </c>
      <c r="AC21">
        <f t="shared" si="2"/>
        <v>251.82909808366546</v>
      </c>
      <c r="AE21">
        <f t="shared" si="3"/>
        <v>0</v>
      </c>
      <c r="AF21">
        <f t="shared" si="4"/>
        <v>0</v>
      </c>
      <c r="AG21">
        <f t="shared" si="4"/>
        <v>-39.624356237903491</v>
      </c>
      <c r="AH21">
        <f t="shared" si="5"/>
        <v>-1332.7017408218485</v>
      </c>
      <c r="AI21">
        <f t="shared" si="6"/>
        <v>-1372.3260970597519</v>
      </c>
      <c r="AJ21">
        <f t="shared" si="7"/>
        <v>143.01639233004155</v>
      </c>
      <c r="AK21">
        <f t="shared" si="22"/>
        <v>0.6317527846619313</v>
      </c>
      <c r="AL21">
        <f t="shared" si="8"/>
        <v>-1228.6779519450483</v>
      </c>
      <c r="AN21">
        <f t="shared" si="9"/>
        <v>0</v>
      </c>
      <c r="AO21">
        <f t="shared" si="9"/>
        <v>0</v>
      </c>
      <c r="AP21">
        <f t="shared" si="9"/>
        <v>-12.603860895940139</v>
      </c>
      <c r="AQ21">
        <f t="shared" si="9"/>
        <v>-423.91066888875162</v>
      </c>
      <c r="AR21">
        <f t="shared" si="9"/>
        <v>-436.51452978469172</v>
      </c>
      <c r="AS21">
        <f t="shared" si="9"/>
        <v>45.491179817396493</v>
      </c>
      <c r="AT21">
        <f t="shared" si="9"/>
        <v>0.20095024814270904</v>
      </c>
      <c r="AU21">
        <f t="shared" si="9"/>
        <v>-390.82239971915254</v>
      </c>
      <c r="AW21">
        <v>18</v>
      </c>
      <c r="AX21">
        <f>IF(Z21&gt;0, (R21*SUMPRODUCT(K21:$K$98, X21:$X$98)-K21*$AZ$3)/Z21, 0)</f>
        <v>317.77058606541243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3.4212090000000001E-3</v>
      </c>
      <c r="Q22" s="4">
        <f t="shared" si="21"/>
        <v>50</v>
      </c>
      <c r="R22">
        <f t="shared" si="0"/>
        <v>500000</v>
      </c>
      <c r="S22">
        <f t="shared" si="1"/>
        <v>267.25071252446537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251.82909808366546</v>
      </c>
      <c r="AC22">
        <f t="shared" si="2"/>
        <v>208.95023401229264</v>
      </c>
      <c r="AE22">
        <f t="shared" si="3"/>
        <v>0</v>
      </c>
      <c r="AF22">
        <f t="shared" si="4"/>
        <v>0</v>
      </c>
      <c r="AG22">
        <f t="shared" si="4"/>
        <v>-39.092549471344135</v>
      </c>
      <c r="AH22">
        <f t="shared" si="5"/>
        <v>-1355.6320418032158</v>
      </c>
      <c r="AI22">
        <f t="shared" si="6"/>
        <v>-1394.72459127456</v>
      </c>
      <c r="AJ22">
        <f t="shared" si="7"/>
        <v>42.878864071372817</v>
      </c>
      <c r="AK22">
        <f t="shared" si="22"/>
        <v>5.2884110597569753</v>
      </c>
      <c r="AL22">
        <f t="shared" si="8"/>
        <v>-1346.5573161434302</v>
      </c>
      <c r="AN22">
        <f t="shared" si="9"/>
        <v>0</v>
      </c>
      <c r="AO22">
        <f t="shared" si="9"/>
        <v>0</v>
      </c>
      <c r="AP22">
        <f t="shared" si="9"/>
        <v>-11.61036586801942</v>
      </c>
      <c r="AQ22">
        <f t="shared" si="9"/>
        <v>-402.61850916842644</v>
      </c>
      <c r="AR22">
        <f t="shared" si="9"/>
        <v>-414.22887503644586</v>
      </c>
      <c r="AS22">
        <f t="shared" si="9"/>
        <v>12.734889553280235</v>
      </c>
      <c r="AT22">
        <f t="shared" si="9"/>
        <v>1.5706416719960128</v>
      </c>
      <c r="AU22">
        <f t="shared" si="9"/>
        <v>-399.92334381116962</v>
      </c>
      <c r="AW22">
        <v>19</v>
      </c>
      <c r="AX22">
        <f>IF(Z22&gt;0, (R22*SUMPRODUCT(K22:$K$98, X22:$X$98)-K22*$AZ$3)/Z22, 0)</f>
        <v>267.25071252446537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3.53338E-3</v>
      </c>
      <c r="Q23" s="4">
        <f t="shared" si="21"/>
        <v>50</v>
      </c>
      <c r="R23">
        <f t="shared" si="0"/>
        <v>500000</v>
      </c>
      <c r="S23">
        <f t="shared" si="1"/>
        <v>494.41760504921439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208.95023401229264</v>
      </c>
      <c r="AC23">
        <f t="shared" si="2"/>
        <v>381.32941823024612</v>
      </c>
      <c r="AE23">
        <f t="shared" si="3"/>
        <v>0</v>
      </c>
      <c r="AF23">
        <f t="shared" si="4"/>
        <v>0</v>
      </c>
      <c r="AG23">
        <f t="shared" si="4"/>
        <v>-38.56349514417964</v>
      </c>
      <c r="AH23">
        <f t="shared" si="5"/>
        <v>-1381.2883245105795</v>
      </c>
      <c r="AI23">
        <f t="shared" si="6"/>
        <v>-1419.8518196547591</v>
      </c>
      <c r="AJ23">
        <f t="shared" si="7"/>
        <v>-172.37918421795348</v>
      </c>
      <c r="AK23">
        <f t="shared" si="22"/>
        <v>14.626516380860487</v>
      </c>
      <c r="AL23">
        <f t="shared" si="8"/>
        <v>-1577.6044874918521</v>
      </c>
      <c r="AN23">
        <f t="shared" si="9"/>
        <v>0</v>
      </c>
      <c r="AO23">
        <f t="shared" si="9"/>
        <v>0</v>
      </c>
      <c r="AP23">
        <f t="shared" si="9"/>
        <v>-10.226105691775434</v>
      </c>
      <c r="AQ23">
        <f t="shared" si="9"/>
        <v>-366.28423706020055</v>
      </c>
      <c r="AR23">
        <f t="shared" si="9"/>
        <v>-376.510342751976</v>
      </c>
      <c r="AS23">
        <f t="shared" si="9"/>
        <v>-45.710788150406366</v>
      </c>
      <c r="AT23">
        <f t="shared" si="9"/>
        <v>3.8785981886224041</v>
      </c>
      <c r="AU23">
        <f t="shared" si="9"/>
        <v>-418.34253271375997</v>
      </c>
      <c r="AW23">
        <v>20</v>
      </c>
      <c r="AX23">
        <f>IF(Z23&gt;0, (R23*SUMPRODUCT(K23:$K$98, X23:$X$98)-K23*$AZ$3)/Z23, 0)</f>
        <v>494.41760504921439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3.6617109999999998E-3</v>
      </c>
      <c r="Q24" s="4">
        <f t="shared" si="21"/>
        <v>50</v>
      </c>
      <c r="R24">
        <f t="shared" si="0"/>
        <v>500000</v>
      </c>
      <c r="S24">
        <f t="shared" si="1"/>
        <v>694.64050274431588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381.32941823024612</v>
      </c>
      <c r="AC24">
        <f t="shared" si="2"/>
        <v>528.43597883645998</v>
      </c>
      <c r="AE24">
        <f t="shared" si="3"/>
        <v>0</v>
      </c>
      <c r="AF24">
        <f t="shared" si="4"/>
        <v>0</v>
      </c>
      <c r="AG24">
        <f t="shared" si="4"/>
        <v>-38.036651818369947</v>
      </c>
      <c r="AH24">
        <f t="shared" si="5"/>
        <v>-1412.0837436788916</v>
      </c>
      <c r="AI24">
        <f t="shared" si="6"/>
        <v>-1450.1203954972616</v>
      </c>
      <c r="AJ24">
        <f t="shared" si="7"/>
        <v>-147.10656060621386</v>
      </c>
      <c r="AK24">
        <f t="shared" si="22"/>
        <v>26.693059276117232</v>
      </c>
      <c r="AL24">
        <f t="shared" si="8"/>
        <v>-1570.5338968273581</v>
      </c>
      <c r="AN24">
        <f t="shared" si="9"/>
        <v>0</v>
      </c>
      <c r="AO24">
        <f t="shared" si="9"/>
        <v>0</v>
      </c>
      <c r="AP24">
        <f t="shared" si="9"/>
        <v>-9.0057139206776249</v>
      </c>
      <c r="AQ24">
        <f t="shared" si="9"/>
        <v>-334.33074731014915</v>
      </c>
      <c r="AR24">
        <f t="shared" si="9"/>
        <v>-343.33646123082679</v>
      </c>
      <c r="AS24">
        <f t="shared" si="9"/>
        <v>-34.829553531695701</v>
      </c>
      <c r="AT24">
        <f t="shared" si="9"/>
        <v>6.3199583563846868</v>
      </c>
      <c r="AU24">
        <f t="shared" si="9"/>
        <v>-371.84605640613779</v>
      </c>
      <c r="AW24">
        <v>21</v>
      </c>
      <c r="AX24">
        <f>IF(Z24&gt;0, (R24*SUMPRODUCT(K24:$K$98, X24:$X$98)-K24*$AZ$3)/Z24, 0)</f>
        <v>694.64050274431588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3.8071530000000002E-3</v>
      </c>
      <c r="Q25" s="4">
        <f t="shared" si="21"/>
        <v>50</v>
      </c>
      <c r="R25">
        <f t="shared" si="0"/>
        <v>500000</v>
      </c>
      <c r="S25">
        <f t="shared" si="1"/>
        <v>869.72038638091738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528.43597883645998</v>
      </c>
      <c r="AC25">
        <f t="shared" si="2"/>
        <v>652.48987229989461</v>
      </c>
      <c r="AE25">
        <f t="shared" si="3"/>
        <v>0</v>
      </c>
      <c r="AF25">
        <f t="shared" si="4"/>
        <v>0</v>
      </c>
      <c r="AG25">
        <f t="shared" si="4"/>
        <v>-37.511473947105983</v>
      </c>
      <c r="AH25">
        <f t="shared" si="5"/>
        <v>-1448.113530802626</v>
      </c>
      <c r="AI25">
        <f t="shared" si="6"/>
        <v>-1485.6250047497319</v>
      </c>
      <c r="AJ25">
        <f t="shared" si="7"/>
        <v>-124.05389346343463</v>
      </c>
      <c r="AK25">
        <f t="shared" si="22"/>
        <v>36.9905185185522</v>
      </c>
      <c r="AL25">
        <f t="shared" si="8"/>
        <v>-1572.6883796946145</v>
      </c>
      <c r="AN25">
        <f t="shared" si="9"/>
        <v>0</v>
      </c>
      <c r="AO25">
        <f t="shared" si="9"/>
        <v>0</v>
      </c>
      <c r="AP25">
        <f t="shared" si="9"/>
        <v>-7.9297952238398199</v>
      </c>
      <c r="AQ25">
        <f t="shared" si="9"/>
        <v>-306.1261675915141</v>
      </c>
      <c r="AR25">
        <f t="shared" si="9"/>
        <v>-314.05596281535389</v>
      </c>
      <c r="AS25">
        <f t="shared" si="9"/>
        <v>-26.224561937294176</v>
      </c>
      <c r="AT25">
        <f t="shared" si="9"/>
        <v>7.8196670567887372</v>
      </c>
      <c r="AU25">
        <f t="shared" si="9"/>
        <v>-332.46085769585937</v>
      </c>
      <c r="AW25">
        <v>22</v>
      </c>
      <c r="AX25">
        <f>IF(Z25&gt;0, (R25*SUMPRODUCT(K25:$K$98, X25:$X$98)-K25*$AZ$3)/Z25, 0)</f>
        <v>869.72038638091738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3.9582979999999999E-3</v>
      </c>
      <c r="Q26" s="4">
        <f t="shared" si="21"/>
        <v>50</v>
      </c>
      <c r="R26">
        <f t="shared" si="0"/>
        <v>500000</v>
      </c>
      <c r="S26">
        <f t="shared" si="1"/>
        <v>1021.4639959307042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652.48987229989461</v>
      </c>
      <c r="AC26">
        <f t="shared" si="2"/>
        <v>755.63570539907869</v>
      </c>
      <c r="AE26">
        <f t="shared" si="3"/>
        <v>0</v>
      </c>
      <c r="AF26">
        <f t="shared" si="4"/>
        <v>0</v>
      </c>
      <c r="AG26">
        <f t="shared" si="4"/>
        <v>-36.987877615333041</v>
      </c>
      <c r="AH26">
        <f t="shared" si="5"/>
        <v>-1484.8159230188171</v>
      </c>
      <c r="AI26">
        <f t="shared" si="6"/>
        <v>-1521.8038006341501</v>
      </c>
      <c r="AJ26">
        <f t="shared" si="7"/>
        <v>-103.14583309918407</v>
      </c>
      <c r="AK26">
        <f t="shared" si="22"/>
        <v>45.67429106099263</v>
      </c>
      <c r="AL26">
        <f t="shared" si="8"/>
        <v>-1579.2753426723416</v>
      </c>
      <c r="AN26">
        <f t="shared" si="9"/>
        <v>0</v>
      </c>
      <c r="AO26">
        <f t="shared" si="9"/>
        <v>0</v>
      </c>
      <c r="AP26">
        <f t="shared" si="9"/>
        <v>-6.9813471241307914</v>
      </c>
      <c r="AQ26">
        <f t="shared" si="9"/>
        <v>-280.25439799048848</v>
      </c>
      <c r="AR26">
        <f t="shared" si="9"/>
        <v>-287.23574511461925</v>
      </c>
      <c r="AS26">
        <f t="shared" si="9"/>
        <v>-19.468455929316494</v>
      </c>
      <c r="AT26">
        <f t="shared" si="9"/>
        <v>8.6208807074994027</v>
      </c>
      <c r="AU26">
        <f t="shared" si="9"/>
        <v>-298.08332033643637</v>
      </c>
      <c r="AW26">
        <v>23</v>
      </c>
      <c r="AX26">
        <f>IF(Z26&gt;0, (R26*SUMPRODUCT(K26:$K$98, X26:$X$98)-K26*$AZ$3)/Z26, 0)</f>
        <v>1021.4639959307042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4.120851E-3</v>
      </c>
      <c r="Q27" s="4">
        <f t="shared" si="21"/>
        <v>50</v>
      </c>
      <c r="R27">
        <f t="shared" si="0"/>
        <v>500000</v>
      </c>
      <c r="S27">
        <f t="shared" si="1"/>
        <v>1152.8718296772336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755.63570539907869</v>
      </c>
      <c r="AC27">
        <f t="shared" si="2"/>
        <v>840.80273659671366</v>
      </c>
      <c r="AE27">
        <f t="shared" si="3"/>
        <v>0</v>
      </c>
      <c r="AF27">
        <f t="shared" si="4"/>
        <v>0</v>
      </c>
      <c r="AG27">
        <f t="shared" si="4"/>
        <v>-36.465577306720689</v>
      </c>
      <c r="AH27">
        <f t="shared" si="5"/>
        <v>-1524.215324590228</v>
      </c>
      <c r="AI27">
        <f t="shared" si="6"/>
        <v>-1560.6809018969486</v>
      </c>
      <c r="AJ27">
        <f t="shared" si="7"/>
        <v>-85.167031197634969</v>
      </c>
      <c r="AK27">
        <f t="shared" si="22"/>
        <v>52.89449937793551</v>
      </c>
      <c r="AL27">
        <f t="shared" si="8"/>
        <v>-1592.9534337166481</v>
      </c>
      <c r="AN27">
        <f t="shared" si="9"/>
        <v>0</v>
      </c>
      <c r="AO27">
        <f t="shared" si="9"/>
        <v>0</v>
      </c>
      <c r="AP27">
        <f t="shared" si="9"/>
        <v>-6.1453255014389834</v>
      </c>
      <c r="AQ27">
        <f t="shared" si="9"/>
        <v>-256.86688640912053</v>
      </c>
      <c r="AR27">
        <f t="shared" si="9"/>
        <v>-263.01221191055947</v>
      </c>
      <c r="AS27">
        <f t="shared" si="9"/>
        <v>-14.35269005337304</v>
      </c>
      <c r="AT27">
        <f t="shared" si="9"/>
        <v>8.9139934129924594</v>
      </c>
      <c r="AU27">
        <f t="shared" si="9"/>
        <v>-268.45090855094008</v>
      </c>
      <c r="AW27">
        <v>24</v>
      </c>
      <c r="AX27">
        <f>IF(Z27&gt;0, (R27*SUMPRODUCT(K27:$K$98, X27:$X$98)-K27*$AZ$3)/Z27, 0)</f>
        <v>1152.8718296772336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4.2986129999999997E-3</v>
      </c>
      <c r="Q28" s="4">
        <f t="shared" si="21"/>
        <v>50</v>
      </c>
      <c r="R28">
        <f t="shared" si="0"/>
        <v>500000</v>
      </c>
      <c r="S28">
        <f t="shared" si="1"/>
        <v>1266.1371512054477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840.80273659671366</v>
      </c>
      <c r="AC28">
        <f t="shared" si="2"/>
        <v>910.20498339127471</v>
      </c>
      <c r="AE28">
        <f t="shared" si="3"/>
        <v>0</v>
      </c>
      <c r="AF28">
        <f t="shared" si="4"/>
        <v>0</v>
      </c>
      <c r="AG28">
        <f t="shared" si="4"/>
        <v>-35.944170128990308</v>
      </c>
      <c r="AH28">
        <f t="shared" si="5"/>
        <v>-1567.5140466317453</v>
      </c>
      <c r="AI28">
        <f t="shared" si="6"/>
        <v>-1603.4582167607355</v>
      </c>
      <c r="AJ28">
        <f t="shared" si="7"/>
        <v>-69.402246794561052</v>
      </c>
      <c r="AK28">
        <f t="shared" si="22"/>
        <v>58.856191561769961</v>
      </c>
      <c r="AL28">
        <f t="shared" si="8"/>
        <v>-1614.0042719935266</v>
      </c>
      <c r="AN28">
        <f t="shared" si="9"/>
        <v>0</v>
      </c>
      <c r="AO28">
        <f t="shared" si="9"/>
        <v>0</v>
      </c>
      <c r="AP28">
        <f t="shared" si="9"/>
        <v>-5.4084427413704255</v>
      </c>
      <c r="AQ28">
        <f t="shared" si="9"/>
        <v>-235.86050080104582</v>
      </c>
      <c r="AR28">
        <f t="shared" si="9"/>
        <v>-241.26894354241622</v>
      </c>
      <c r="AS28">
        <f t="shared" si="9"/>
        <v>-10.442808293078448</v>
      </c>
      <c r="AT28">
        <f t="shared" si="9"/>
        <v>8.855965818507654</v>
      </c>
      <c r="AU28">
        <f t="shared" si="9"/>
        <v>-242.85578601698703</v>
      </c>
      <c r="AW28">
        <v>25</v>
      </c>
      <c r="AX28">
        <f>IF(Z28&gt;0, (R28*SUMPRODUCT(K28:$K$98, X28:$X$98)-K28*$AZ$3)/Z28, 0)</f>
        <v>1266.1371512054477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4.5124980000000002E-3</v>
      </c>
      <c r="Q29" s="4">
        <f t="shared" si="21"/>
        <v>50</v>
      </c>
      <c r="R29">
        <f t="shared" si="0"/>
        <v>500000</v>
      </c>
      <c r="S29">
        <f t="shared" si="1"/>
        <v>1363.0536792422613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910.20498339127471</v>
      </c>
      <c r="AC29">
        <f t="shared" si="2"/>
        <v>965.65620866494555</v>
      </c>
      <c r="AE29">
        <f t="shared" si="3"/>
        <v>0</v>
      </c>
      <c r="AF29">
        <f t="shared" si="4"/>
        <v>0</v>
      </c>
      <c r="AG29">
        <f t="shared" si="4"/>
        <v>-35.422530431881668</v>
      </c>
      <c r="AH29">
        <f t="shared" si="5"/>
        <v>-1621.9799581872849</v>
      </c>
      <c r="AI29">
        <f t="shared" si="6"/>
        <v>-1657.4024886191664</v>
      </c>
      <c r="AJ29">
        <f t="shared" si="7"/>
        <v>-55.451225273670843</v>
      </c>
      <c r="AK29">
        <f t="shared" si="22"/>
        <v>63.714348837389238</v>
      </c>
      <c r="AL29">
        <f t="shared" si="8"/>
        <v>-1649.139365055448</v>
      </c>
      <c r="AN29">
        <f t="shared" si="9"/>
        <v>0</v>
      </c>
      <c r="AO29">
        <f t="shared" si="9"/>
        <v>0</v>
      </c>
      <c r="AP29">
        <f t="shared" si="9"/>
        <v>-4.7588863633064031</v>
      </c>
      <c r="AQ29">
        <f t="shared" si="9"/>
        <v>-217.90702726382642</v>
      </c>
      <c r="AR29">
        <f t="shared" si="9"/>
        <v>-222.66591362713282</v>
      </c>
      <c r="AS29">
        <f t="shared" si="9"/>
        <v>-7.4496676710028513</v>
      </c>
      <c r="AT29">
        <f t="shared" si="9"/>
        <v>8.5597878562706669</v>
      </c>
      <c r="AU29">
        <f t="shared" si="9"/>
        <v>-221.55579344186501</v>
      </c>
      <c r="AW29">
        <v>26</v>
      </c>
      <c r="AX29">
        <f>IF(Z29&gt;0, (R29*SUMPRODUCT(K29:$K$98, X29:$X$98)-K29*$AZ$3)/Z29, 0)</f>
        <v>1363.0536792422613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4.7406419999999998E-3</v>
      </c>
      <c r="Q30" s="4">
        <f t="shared" si="21"/>
        <v>50</v>
      </c>
      <c r="R30">
        <f t="shared" si="0"/>
        <v>500000</v>
      </c>
      <c r="S30">
        <f t="shared" si="1"/>
        <v>1443.8939470081257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965.65620866494555</v>
      </c>
      <c r="AC30">
        <f t="shared" si="2"/>
        <v>1007.848936824973</v>
      </c>
      <c r="AE30">
        <f t="shared" si="3"/>
        <v>0</v>
      </c>
      <c r="AF30">
        <f t="shared" si="4"/>
        <v>0</v>
      </c>
      <c r="AG30">
        <f t="shared" si="4"/>
        <v>-34.900379592051202</v>
      </c>
      <c r="AH30">
        <f t="shared" si="5"/>
        <v>-1679.2553551165638</v>
      </c>
      <c r="AI30">
        <f t="shared" si="6"/>
        <v>-1714.155734708615</v>
      </c>
      <c r="AJ30">
        <f t="shared" si="7"/>
        <v>-42.1927281600274</v>
      </c>
      <c r="AK30">
        <f t="shared" si="22"/>
        <v>67.595934606546194</v>
      </c>
      <c r="AL30">
        <f t="shared" si="8"/>
        <v>-1688.7525282620961</v>
      </c>
      <c r="AN30">
        <f t="shared" si="9"/>
        <v>0</v>
      </c>
      <c r="AO30">
        <f t="shared" si="9"/>
        <v>0</v>
      </c>
      <c r="AP30">
        <f t="shared" si="9"/>
        <v>-4.1863726099162699</v>
      </c>
      <c r="AQ30">
        <f t="shared" si="9"/>
        <v>-201.4301479206928</v>
      </c>
      <c r="AR30">
        <f t="shared" si="9"/>
        <v>-205.61652053060908</v>
      </c>
      <c r="AS30">
        <f t="shared" si="9"/>
        <v>-5.0611048811346251</v>
      </c>
      <c r="AT30">
        <f t="shared" si="9"/>
        <v>8.1082719582507732</v>
      </c>
      <c r="AU30">
        <f t="shared" si="9"/>
        <v>-202.56935345349291</v>
      </c>
      <c r="AW30">
        <v>27</v>
      </c>
      <c r="AX30">
        <f>IF(Z30&gt;0, (R30*SUMPRODUCT(K30:$K$98, X30:$X$98)-K30*$AZ$3)/Z30, 0)</f>
        <v>1443.8939470081257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4.9668849999999999E-3</v>
      </c>
      <c r="Q31" s="4">
        <f t="shared" si="21"/>
        <v>50</v>
      </c>
      <c r="R31">
        <f t="shared" si="0"/>
        <v>500000</v>
      </c>
      <c r="S31">
        <f t="shared" si="1"/>
        <v>1510.6315352312836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1007.848936824973</v>
      </c>
      <c r="AC31">
        <f t="shared" si="2"/>
        <v>1038.6507133898633</v>
      </c>
      <c r="AE31">
        <f t="shared" si="3"/>
        <v>0</v>
      </c>
      <c r="AF31">
        <f t="shared" si="4"/>
        <v>0</v>
      </c>
      <c r="AG31">
        <f t="shared" si="4"/>
        <v>-34.378029624240625</v>
      </c>
      <c r="AH31">
        <f t="shared" si="5"/>
        <v>-1733.4617189006524</v>
      </c>
      <c r="AI31">
        <f t="shared" si="6"/>
        <v>-1767.8397485248929</v>
      </c>
      <c r="AJ31">
        <f t="shared" si="7"/>
        <v>-30.801776564890361</v>
      </c>
      <c r="AK31">
        <f t="shared" si="22"/>
        <v>70.54942557774811</v>
      </c>
      <c r="AL31">
        <f t="shared" si="8"/>
        <v>-1728.0920995120352</v>
      </c>
      <c r="AN31">
        <f t="shared" si="9"/>
        <v>0</v>
      </c>
      <c r="AO31">
        <f t="shared" si="9"/>
        <v>0</v>
      </c>
      <c r="AP31">
        <f t="shared" si="9"/>
        <v>-3.681888975443306</v>
      </c>
      <c r="AQ31">
        <f t="shared" si="9"/>
        <v>-185.65385107682116</v>
      </c>
      <c r="AR31">
        <f t="shared" si="9"/>
        <v>-189.33574005226447</v>
      </c>
      <c r="AS31">
        <f t="shared" si="9"/>
        <v>-3.2988720644527887</v>
      </c>
      <c r="AT31">
        <f t="shared" si="9"/>
        <v>7.5558475892233883</v>
      </c>
      <c r="AU31">
        <f t="shared" si="9"/>
        <v>-185.07876452749386</v>
      </c>
      <c r="AW31">
        <v>28</v>
      </c>
      <c r="AX31">
        <f>IF(Z31&gt;0, (R31*SUMPRODUCT(K31:$K$98, X31:$X$98)-K31*$AZ$3)/Z31, 0)</f>
        <v>1510.6315352312836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5.2168930000000002E-3</v>
      </c>
      <c r="Q32" s="4">
        <f t="shared" si="21"/>
        <v>50</v>
      </c>
      <c r="R32">
        <f t="shared" si="0"/>
        <v>500000</v>
      </c>
      <c r="S32">
        <f t="shared" si="1"/>
        <v>1566.0165978653042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1038.6507133898633</v>
      </c>
      <c r="AC32">
        <f t="shared" si="2"/>
        <v>1060.3467948894565</v>
      </c>
      <c r="AE32">
        <f t="shared" si="3"/>
        <v>0</v>
      </c>
      <c r="AF32">
        <f t="shared" si="4"/>
        <v>0</v>
      </c>
      <c r="AG32">
        <f t="shared" si="4"/>
        <v>-33.854902825897724</v>
      </c>
      <c r="AH32">
        <f t="shared" si="5"/>
        <v>-1793.4650210049356</v>
      </c>
      <c r="AI32">
        <f t="shared" si="6"/>
        <v>-1827.3199238308332</v>
      </c>
      <c r="AJ32">
        <f t="shared" si="7"/>
        <v>-21.69608149959322</v>
      </c>
      <c r="AK32">
        <f t="shared" si="22"/>
        <v>72.705549937290442</v>
      </c>
      <c r="AL32">
        <f t="shared" si="8"/>
        <v>-1776.310455393136</v>
      </c>
      <c r="AN32">
        <f t="shared" si="9"/>
        <v>0</v>
      </c>
      <c r="AO32">
        <f t="shared" si="9"/>
        <v>0</v>
      </c>
      <c r="AP32">
        <f t="shared" si="9"/>
        <v>-3.2373768436304511</v>
      </c>
      <c r="AQ32">
        <f t="shared" si="9"/>
        <v>-171.50018591756566</v>
      </c>
      <c r="AR32">
        <f t="shared" si="9"/>
        <v>-174.7375627611961</v>
      </c>
      <c r="AS32">
        <f t="shared" si="9"/>
        <v>-2.0746889218826055</v>
      </c>
      <c r="AT32">
        <f t="shared" si="9"/>
        <v>6.9524719944063245</v>
      </c>
      <c r="AU32">
        <f t="shared" si="9"/>
        <v>-169.85977968867238</v>
      </c>
      <c r="AW32">
        <v>29</v>
      </c>
      <c r="AX32">
        <f>IF(Z32&gt;0, (R32*SUMPRODUCT(K32:$K$98, X32:$X$98)-K32*$AZ$3)/Z32, 0)</f>
        <v>1566.0165978653042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5.4821100000000001E-3</v>
      </c>
      <c r="Q33" s="4">
        <f t="shared" si="21"/>
        <v>50</v>
      </c>
      <c r="R33">
        <f t="shared" si="0"/>
        <v>500000</v>
      </c>
      <c r="S33">
        <f t="shared" si="1"/>
        <v>1611.095213576614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1060.3467948894565</v>
      </c>
      <c r="AC33">
        <f t="shared" si="2"/>
        <v>1073.980477343689</v>
      </c>
      <c r="AE33">
        <f t="shared" si="3"/>
        <v>0</v>
      </c>
      <c r="AF33">
        <f t="shared" si="4"/>
        <v>0</v>
      </c>
      <c r="AG33">
        <f t="shared" si="4"/>
        <v>-33.330757496307868</v>
      </c>
      <c r="AH33">
        <f t="shared" si="5"/>
        <v>-1855.9630133088219</v>
      </c>
      <c r="AI33">
        <f t="shared" si="6"/>
        <v>-1889.2937708051297</v>
      </c>
      <c r="AJ33">
        <f t="shared" si="7"/>
        <v>-13.633682454232485</v>
      </c>
      <c r="AK33">
        <f t="shared" si="22"/>
        <v>74.224275642261958</v>
      </c>
      <c r="AL33">
        <f t="shared" si="8"/>
        <v>-1828.7031776171002</v>
      </c>
      <c r="AN33">
        <f t="shared" si="9"/>
        <v>0</v>
      </c>
      <c r="AO33">
        <f t="shared" si="9"/>
        <v>0</v>
      </c>
      <c r="AP33">
        <f t="shared" si="9"/>
        <v>-2.8457637671659923</v>
      </c>
      <c r="AQ33">
        <f t="shared" si="9"/>
        <v>-158.46121400209762</v>
      </c>
      <c r="AR33">
        <f t="shared" si="9"/>
        <v>-161.3069777692636</v>
      </c>
      <c r="AS33">
        <f t="shared" si="9"/>
        <v>-1.1640371373377669</v>
      </c>
      <c r="AT33">
        <f t="shared" si="9"/>
        <v>6.3372323383375937</v>
      </c>
      <c r="AU33">
        <f t="shared" si="9"/>
        <v>-156.13378256826377</v>
      </c>
      <c r="AW33">
        <v>30</v>
      </c>
      <c r="AX33">
        <f>IF(Z33&gt;0, (R33*SUMPRODUCT(K33:$K$98, X33:$X$98)-K33*$AZ$3)/Z33, 0)</f>
        <v>1611.095213576614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5.7777469999999997E-3</v>
      </c>
      <c r="Q34" s="4">
        <f t="shared" si="21"/>
        <v>50</v>
      </c>
      <c r="R34">
        <f t="shared" si="0"/>
        <v>500000</v>
      </c>
      <c r="S34">
        <f t="shared" si="1"/>
        <v>1647.342686384902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1073.980477343689</v>
      </c>
      <c r="AC34">
        <f t="shared" si="2"/>
        <v>1080.8173601021253</v>
      </c>
      <c r="AE34">
        <f t="shared" si="3"/>
        <v>0</v>
      </c>
      <c r="AF34">
        <f t="shared" si="4"/>
        <v>0</v>
      </c>
      <c r="AG34">
        <f t="shared" si="4"/>
        <v>-32.804873237212774</v>
      </c>
      <c r="AH34">
        <f t="shared" si="5"/>
        <v>-1925.7668413202027</v>
      </c>
      <c r="AI34">
        <f t="shared" si="6"/>
        <v>-1958.5717145574156</v>
      </c>
      <c r="AJ34">
        <f t="shared" si="7"/>
        <v>-6.8368827584363316</v>
      </c>
      <c r="AK34">
        <f t="shared" si="22"/>
        <v>75.17863341405824</v>
      </c>
      <c r="AL34">
        <f t="shared" si="8"/>
        <v>-1890.2299639017938</v>
      </c>
      <c r="AN34">
        <f t="shared" si="9"/>
        <v>0</v>
      </c>
      <c r="AO34">
        <f t="shared" si="9"/>
        <v>0</v>
      </c>
      <c r="AP34">
        <f t="shared" si="9"/>
        <v>-2.500771452165965</v>
      </c>
      <c r="AQ34">
        <f t="shared" si="9"/>
        <v>-146.80449168260722</v>
      </c>
      <c r="AR34">
        <f t="shared" si="9"/>
        <v>-149.30526313477318</v>
      </c>
      <c r="AS34">
        <f t="shared" si="9"/>
        <v>-0.52118723643499565</v>
      </c>
      <c r="AT34">
        <f t="shared" si="9"/>
        <v>5.7309954803136058</v>
      </c>
      <c r="AU34">
        <f t="shared" ref="AU34:AU89" si="23">AL34*$K34</f>
        <v>-144.09545489089459</v>
      </c>
      <c r="AW34">
        <v>31</v>
      </c>
      <c r="AX34">
        <f>IF(Z34&gt;0, (R34*SUMPRODUCT(K34:$K$98, X34:$X$98)-K34*$AZ$3)/Z34, 0)</f>
        <v>1647.342686384902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6.1180619999999996E-3</v>
      </c>
      <c r="Q35" s="4">
        <f t="shared" si="21"/>
        <v>50</v>
      </c>
      <c r="R35">
        <f t="shared" si="0"/>
        <v>500000</v>
      </c>
      <c r="S35">
        <f t="shared" si="1"/>
        <v>1675.5427529648925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1080.8173601021253</v>
      </c>
      <c r="AC35">
        <f t="shared" si="2"/>
        <v>1081.6004548128521</v>
      </c>
      <c r="AE35">
        <f t="shared" si="3"/>
        <v>0</v>
      </c>
      <c r="AF35">
        <f t="shared" ref="AF35:AG66" si="24">-$Z35*P35</f>
        <v>0</v>
      </c>
      <c r="AG35">
        <f t="shared" si="24"/>
        <v>-32.276122256473236</v>
      </c>
      <c r="AH35">
        <f t="shared" si="5"/>
        <v>-2007.0224836740845</v>
      </c>
      <c r="AI35">
        <f t="shared" ref="AI35:AI66" si="25">SUM(AE35:AH35)</f>
        <v>-2039.2986059305576</v>
      </c>
      <c r="AJ35">
        <f t="shared" si="7"/>
        <v>-0.78309471072680026</v>
      </c>
      <c r="AK35">
        <f t="shared" si="22"/>
        <v>75.657215207148781</v>
      </c>
      <c r="AL35">
        <f t="shared" si="8"/>
        <v>-1964.4244854341357</v>
      </c>
      <c r="AN35">
        <f t="shared" ref="AN35:AT66" si="26">AE35*$K35</f>
        <v>0</v>
      </c>
      <c r="AO35">
        <f t="shared" si="26"/>
        <v>0</v>
      </c>
      <c r="AP35">
        <f t="shared" si="26"/>
        <v>-2.1968427346893962</v>
      </c>
      <c r="AQ35">
        <f t="shared" si="26"/>
        <v>-136.60602493019113</v>
      </c>
      <c r="AR35">
        <f t="shared" si="26"/>
        <v>-138.80286766488052</v>
      </c>
      <c r="AS35">
        <f t="shared" si="26"/>
        <v>-5.3300576573718929E-2</v>
      </c>
      <c r="AT35">
        <f t="shared" si="26"/>
        <v>5.1495344525571918</v>
      </c>
      <c r="AU35">
        <f t="shared" si="23"/>
        <v>-133.70663378889705</v>
      </c>
      <c r="AW35">
        <v>32</v>
      </c>
      <c r="AX35">
        <f>IF(Z35&gt;0, (R35*SUMPRODUCT(K35:$K$98, X35:$X$98)-K35*$AZ$3)/Z35, 0)</f>
        <v>1675.5427529648925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6.4830920000000002E-3</v>
      </c>
      <c r="Q36" s="4">
        <f t="shared" si="21"/>
        <v>50</v>
      </c>
      <c r="R36">
        <f t="shared" si="0"/>
        <v>500000</v>
      </c>
      <c r="S36">
        <f t="shared" si="1"/>
        <v>1696.0138337071073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1081.6004548128521</v>
      </c>
      <c r="AC36">
        <f t="shared" si="2"/>
        <v>1076.769060590995</v>
      </c>
      <c r="AE36">
        <f t="shared" si="3"/>
        <v>0</v>
      </c>
      <c r="AF36">
        <f t="shared" si="24"/>
        <v>0</v>
      </c>
      <c r="AG36">
        <f t="shared" si="24"/>
        <v>-31.744111963916545</v>
      </c>
      <c r="AH36">
        <f t="shared" si="5"/>
        <v>-2092.490699919636</v>
      </c>
      <c r="AI36">
        <f t="shared" si="25"/>
        <v>-2124.2348118835525</v>
      </c>
      <c r="AJ36">
        <f t="shared" si="7"/>
        <v>4.831394221857181</v>
      </c>
      <c r="AK36">
        <f t="shared" si="22"/>
        <v>75.712031836899655</v>
      </c>
      <c r="AL36">
        <f t="shared" si="8"/>
        <v>-2043.6913858247954</v>
      </c>
      <c r="AN36">
        <f t="shared" si="26"/>
        <v>0</v>
      </c>
      <c r="AO36">
        <f t="shared" si="26"/>
        <v>0</v>
      </c>
      <c r="AP36">
        <f t="shared" si="26"/>
        <v>-1.9291356908785531</v>
      </c>
      <c r="AQ36">
        <f t="shared" si="26"/>
        <v>-127.16369248681202</v>
      </c>
      <c r="AR36">
        <f t="shared" si="26"/>
        <v>-129.09282817769059</v>
      </c>
      <c r="AS36">
        <f t="shared" si="26"/>
        <v>0.29361082901558549</v>
      </c>
      <c r="AT36">
        <f t="shared" si="26"/>
        <v>4.6011299043904925</v>
      </c>
      <c r="AU36">
        <f t="shared" si="23"/>
        <v>-124.19808744428448</v>
      </c>
      <c r="AW36">
        <v>33</v>
      </c>
      <c r="AX36">
        <f>IF(Z36&gt;0, (R36*SUMPRODUCT(K36:$K$98, X36:$X$98)-K36*$AZ$3)/Z36, 0)</f>
        <v>1696.0138337071073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6.8699859999999998E-3</v>
      </c>
      <c r="Q37" s="4">
        <f t="shared" si="21"/>
        <v>50</v>
      </c>
      <c r="R37">
        <f t="shared" si="0"/>
        <v>500000</v>
      </c>
      <c r="S37">
        <f t="shared" si="1"/>
        <v>1709.8839043781195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1076.769060590995</v>
      </c>
      <c r="AC37">
        <f t="shared" si="2"/>
        <v>1067.2612883794816</v>
      </c>
      <c r="AE37">
        <f t="shared" si="3"/>
        <v>0</v>
      </c>
      <c r="AF37">
        <f t="shared" si="24"/>
        <v>0</v>
      </c>
      <c r="AG37">
        <f t="shared" si="24"/>
        <v>-31.208589239502839</v>
      </c>
      <c r="AH37">
        <f t="shared" si="5"/>
        <v>-2180.8160477453912</v>
      </c>
      <c r="AI37">
        <f t="shared" si="25"/>
        <v>-2212.0246369848942</v>
      </c>
      <c r="AJ37">
        <f t="shared" si="7"/>
        <v>9.5077722115133838</v>
      </c>
      <c r="AK37">
        <f t="shared" si="22"/>
        <v>75.37383424136965</v>
      </c>
      <c r="AL37">
        <f t="shared" si="8"/>
        <v>-2127.1430305320109</v>
      </c>
      <c r="AN37">
        <f t="shared" si="26"/>
        <v>0</v>
      </c>
      <c r="AO37">
        <f t="shared" si="26"/>
        <v>0</v>
      </c>
      <c r="AP37">
        <f t="shared" si="26"/>
        <v>-1.693384998911903</v>
      </c>
      <c r="AQ37">
        <f t="shared" si="26"/>
        <v>-118.33156418246413</v>
      </c>
      <c r="AR37">
        <f t="shared" si="26"/>
        <v>-120.02494918137606</v>
      </c>
      <c r="AS37">
        <f t="shared" si="26"/>
        <v>0.51589383654897614</v>
      </c>
      <c r="AT37">
        <f t="shared" si="26"/>
        <v>4.0898010235351796</v>
      </c>
      <c r="AU37">
        <f t="shared" si="23"/>
        <v>-115.41925432129189</v>
      </c>
      <c r="AW37">
        <v>34</v>
      </c>
      <c r="AX37">
        <f>IF(Z37&gt;0, (R37*SUMPRODUCT(K37:$K$98, X37:$X$98)-K37*$AZ$3)/Z37, 0)</f>
        <v>1709.8839043781195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7.3063119999999997E-3</v>
      </c>
      <c r="Q38" s="4">
        <f t="shared" si="21"/>
        <v>50</v>
      </c>
      <c r="R38">
        <f t="shared" si="0"/>
        <v>500000</v>
      </c>
      <c r="S38">
        <f t="shared" si="1"/>
        <v>1718.3432751364005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1067.2612883794816</v>
      </c>
      <c r="AC38">
        <f t="shared" si="2"/>
        <v>1053.9796530142485</v>
      </c>
      <c r="AE38">
        <f t="shared" si="3"/>
        <v>0</v>
      </c>
      <c r="AF38">
        <f t="shared" si="24"/>
        <v>0</v>
      </c>
      <c r="AG38">
        <f t="shared" si="24"/>
        <v>-30.668483657044156</v>
      </c>
      <c r="AH38">
        <f t="shared" si="5"/>
        <v>-2280.1969006365048</v>
      </c>
      <c r="AI38">
        <f t="shared" si="25"/>
        <v>-2310.8653842935491</v>
      </c>
      <c r="AJ38">
        <f t="shared" si="7"/>
        <v>13.281635365233114</v>
      </c>
      <c r="AK38">
        <f t="shared" si="22"/>
        <v>74.708290186563715</v>
      </c>
      <c r="AL38">
        <f t="shared" si="8"/>
        <v>-2222.875458741752</v>
      </c>
      <c r="AN38">
        <f t="shared" si="26"/>
        <v>0</v>
      </c>
      <c r="AO38">
        <f t="shared" si="26"/>
        <v>0</v>
      </c>
      <c r="AP38">
        <f t="shared" si="26"/>
        <v>-1.4857845980219766</v>
      </c>
      <c r="AQ38">
        <f t="shared" si="26"/>
        <v>-110.46784944794665</v>
      </c>
      <c r="AR38">
        <f t="shared" si="26"/>
        <v>-111.95363404596863</v>
      </c>
      <c r="AS38">
        <f t="shared" si="26"/>
        <v>0.64345043866147533</v>
      </c>
      <c r="AT38">
        <f t="shared" si="26"/>
        <v>3.6193646919435278</v>
      </c>
      <c r="AU38">
        <f t="shared" si="23"/>
        <v>-107.69081891536362</v>
      </c>
      <c r="AW38">
        <v>35</v>
      </c>
      <c r="AX38">
        <f>IF(Z38&gt;0, (R38*SUMPRODUCT(K38:$K$98, X38:$X$98)-K38*$AZ$3)/Z38, 0)</f>
        <v>1718.3432751364005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7.7977719999999997E-3</v>
      </c>
      <c r="Q39" s="4">
        <f t="shared" si="21"/>
        <v>50</v>
      </c>
      <c r="R39">
        <f t="shared" si="0"/>
        <v>500000</v>
      </c>
      <c r="S39">
        <f t="shared" si="1"/>
        <v>1721.8044898768615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1053.9796530142485</v>
      </c>
      <c r="AC39">
        <f t="shared" si="2"/>
        <v>1037.3063828674003</v>
      </c>
      <c r="AE39">
        <f t="shared" si="3"/>
        <v>0</v>
      </c>
      <c r="AF39">
        <f t="shared" si="24"/>
        <v>0</v>
      </c>
      <c r="AG39">
        <f t="shared" si="24"/>
        <v>-30.122652977330354</v>
      </c>
      <c r="AH39">
        <f t="shared" si="5"/>
        <v>-2391.4584314335652</v>
      </c>
      <c r="AI39">
        <f t="shared" si="25"/>
        <v>-2421.5810844108955</v>
      </c>
      <c r="AJ39">
        <f t="shared" si="7"/>
        <v>16.673270146848154</v>
      </c>
      <c r="AK39">
        <f t="shared" si="22"/>
        <v>73.778575710997401</v>
      </c>
      <c r="AL39">
        <f t="shared" si="8"/>
        <v>-2331.1292385530501</v>
      </c>
      <c r="AN39">
        <f t="shared" si="26"/>
        <v>0</v>
      </c>
      <c r="AO39">
        <f t="shared" si="26"/>
        <v>0</v>
      </c>
      <c r="AP39">
        <f t="shared" si="26"/>
        <v>-1.3029829843797049</v>
      </c>
      <c r="AQ39">
        <f t="shared" si="26"/>
        <v>-103.44472800434842</v>
      </c>
      <c r="AR39">
        <f t="shared" si="26"/>
        <v>-104.74771098872812</v>
      </c>
      <c r="AS39">
        <f t="shared" si="26"/>
        <v>0.7212175936714138</v>
      </c>
      <c r="AT39">
        <f t="shared" si="26"/>
        <v>3.191359965390379</v>
      </c>
      <c r="AU39">
        <f t="shared" si="23"/>
        <v>-100.83513342966633</v>
      </c>
      <c r="AW39">
        <v>36</v>
      </c>
      <c r="AX39">
        <f>IF(Z39&gt;0, (R39*SUMPRODUCT(K39:$K$98, X39:$X$98)-K39*$AZ$3)/Z39, 0)</f>
        <v>1721.8044898768615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8.3605269999999995E-3</v>
      </c>
      <c r="Q40" s="4">
        <f t="shared" si="21"/>
        <v>50</v>
      </c>
      <c r="R40">
        <f t="shared" si="0"/>
        <v>500000</v>
      </c>
      <c r="S40">
        <f t="shared" si="1"/>
        <v>1720.6984952207299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1037.3063828674003</v>
      </c>
      <c r="AC40">
        <f t="shared" si="2"/>
        <v>1017.6068149533187</v>
      </c>
      <c r="AE40">
        <f t="shared" si="3"/>
        <v>0</v>
      </c>
      <c r="AF40">
        <f t="shared" si="24"/>
        <v>0</v>
      </c>
      <c r="AG40">
        <f t="shared" si="24"/>
        <v>-29.569585194028452</v>
      </c>
      <c r="AH40">
        <f t="shared" si="5"/>
        <v>-2518.4125352860078</v>
      </c>
      <c r="AI40">
        <f t="shared" si="25"/>
        <v>-2547.9821204800364</v>
      </c>
      <c r="AJ40">
        <f t="shared" si="7"/>
        <v>19.699567914081626</v>
      </c>
      <c r="AK40">
        <f t="shared" si="22"/>
        <v>72.611446800718028</v>
      </c>
      <c r="AL40">
        <f t="shared" si="8"/>
        <v>-2455.6711057652365</v>
      </c>
      <c r="AN40">
        <f t="shared" si="26"/>
        <v>0</v>
      </c>
      <c r="AO40">
        <f t="shared" si="26"/>
        <v>0</v>
      </c>
      <c r="AP40">
        <f t="shared" si="26"/>
        <v>-1.142017437602197</v>
      </c>
      <c r="AQ40">
        <f t="shared" si="26"/>
        <v>-97.264503762920526</v>
      </c>
      <c r="AR40">
        <f t="shared" si="26"/>
        <v>-98.406521200522718</v>
      </c>
      <c r="AS40">
        <f t="shared" si="26"/>
        <v>0.76082399950788804</v>
      </c>
      <c r="AT40">
        <f t="shared" si="26"/>
        <v>2.8043524409226603</v>
      </c>
      <c r="AU40">
        <f t="shared" si="23"/>
        <v>-94.841344760092156</v>
      </c>
      <c r="AW40">
        <v>37</v>
      </c>
      <c r="AX40">
        <f>IF(Z40&gt;0, (R40*SUMPRODUCT(K40:$K$98, X40:$X$98)-K40*$AZ$3)/Z40, 0)</f>
        <v>1720.6984952207299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9.009787E-3</v>
      </c>
      <c r="Q41" s="4">
        <f t="shared" si="21"/>
        <v>50</v>
      </c>
      <c r="R41">
        <f t="shared" si="0"/>
        <v>500000</v>
      </c>
      <c r="S41">
        <f t="shared" si="1"/>
        <v>1715.2730820503862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1017.6068149533187</v>
      </c>
      <c r="AC41">
        <f t="shared" si="2"/>
        <v>995.11477555670774</v>
      </c>
      <c r="AE41">
        <f t="shared" si="3"/>
        <v>0</v>
      </c>
      <c r="AF41">
        <f t="shared" si="24"/>
        <v>0</v>
      </c>
      <c r="AG41">
        <f t="shared" si="24"/>
        <v>-29.007473677811618</v>
      </c>
      <c r="AH41">
        <f t="shared" si="5"/>
        <v>-2664.1566427655002</v>
      </c>
      <c r="AI41">
        <f t="shared" si="25"/>
        <v>-2693.1641164433117</v>
      </c>
      <c r="AJ41">
        <f t="shared" si="7"/>
        <v>22.492039396610949</v>
      </c>
      <c r="AK41">
        <f t="shared" si="22"/>
        <v>71.232477046732313</v>
      </c>
      <c r="AL41">
        <f t="shared" si="8"/>
        <v>-2599.4395999999688</v>
      </c>
      <c r="AN41">
        <f t="shared" si="26"/>
        <v>0</v>
      </c>
      <c r="AO41">
        <f t="shared" si="26"/>
        <v>0</v>
      </c>
      <c r="AP41">
        <f t="shared" si="26"/>
        <v>-1.0002749369313333</v>
      </c>
      <c r="AQ41">
        <f t="shared" si="26"/>
        <v>-91.869052348942716</v>
      </c>
      <c r="AR41">
        <f t="shared" si="26"/>
        <v>-92.86932728587405</v>
      </c>
      <c r="AS41">
        <f t="shared" si="26"/>
        <v>0.77560092060383079</v>
      </c>
      <c r="AT41">
        <f t="shared" si="26"/>
        <v>2.4563346079974178</v>
      </c>
      <c r="AU41">
        <f t="shared" si="23"/>
        <v>-89.637391757272809</v>
      </c>
      <c r="AW41">
        <v>38</v>
      </c>
      <c r="AX41">
        <f>IF(Z41&gt;0, (R41*SUMPRODUCT(K41:$K$98, X41:$X$98)-K41*$AZ$3)/Z41, 0)</f>
        <v>1715.2730820503862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9.7579090000000004E-3</v>
      </c>
      <c r="Q42" s="4">
        <f t="shared" si="21"/>
        <v>50</v>
      </c>
      <c r="R42">
        <f t="shared" si="0"/>
        <v>500000</v>
      </c>
      <c r="S42">
        <f t="shared" si="1"/>
        <v>1705.6956925344646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995.11477555670774</v>
      </c>
      <c r="AC42">
        <f t="shared" si="2"/>
        <v>970.00685210625545</v>
      </c>
      <c r="AE42">
        <f t="shared" si="3"/>
        <v>0</v>
      </c>
      <c r="AF42">
        <f t="shared" si="24"/>
        <v>0</v>
      </c>
      <c r="AG42">
        <f t="shared" si="24"/>
        <v>-28.434346652565516</v>
      </c>
      <c r="AH42">
        <f t="shared" si="5"/>
        <v>-2830.5228846798109</v>
      </c>
      <c r="AI42">
        <f t="shared" si="25"/>
        <v>-2858.9572313323765</v>
      </c>
      <c r="AJ42">
        <f t="shared" si="7"/>
        <v>25.10792345045229</v>
      </c>
      <c r="AK42">
        <f t="shared" si="22"/>
        <v>69.658034288969546</v>
      </c>
      <c r="AL42">
        <f t="shared" si="8"/>
        <v>-2764.1912735929545</v>
      </c>
      <c r="AN42">
        <f t="shared" si="26"/>
        <v>0</v>
      </c>
      <c r="AO42">
        <f t="shared" si="26"/>
        <v>0</v>
      </c>
      <c r="AP42">
        <f t="shared" si="26"/>
        <v>-0.87545678192184206</v>
      </c>
      <c r="AQ42">
        <f t="shared" si="26"/>
        <v>-87.148141156756154</v>
      </c>
      <c r="AR42">
        <f t="shared" si="26"/>
        <v>-88.023597938677995</v>
      </c>
      <c r="AS42">
        <f t="shared" si="26"/>
        <v>0.77304051094452231</v>
      </c>
      <c r="AT42">
        <f t="shared" si="26"/>
        <v>2.1446808424599548</v>
      </c>
      <c r="AU42">
        <f t="shared" si="23"/>
        <v>-85.105876585273521</v>
      </c>
      <c r="AW42">
        <v>39</v>
      </c>
      <c r="AX42">
        <f>IF(Z42&gt;0, (R42*SUMPRODUCT(K42:$K$98, X42:$X$98)-K42*$AZ$3)/Z42, 0)</f>
        <v>1705.6956925344646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1.0650522000000001E-2</v>
      </c>
      <c r="Q43" s="4">
        <f t="shared" si="21"/>
        <v>50</v>
      </c>
      <c r="R43">
        <f t="shared" si="0"/>
        <v>500000</v>
      </c>
      <c r="S43">
        <f t="shared" si="1"/>
        <v>1692.2134526454179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970.00685210625545</v>
      </c>
      <c r="AC43">
        <f t="shared" si="2"/>
        <v>942.46686175172294</v>
      </c>
      <c r="AE43">
        <f t="shared" si="3"/>
        <v>0</v>
      </c>
      <c r="AF43">
        <f t="shared" si="24"/>
        <v>0</v>
      </c>
      <c r="AG43">
        <f t="shared" si="24"/>
        <v>-27.847162551461086</v>
      </c>
      <c r="AH43">
        <f t="shared" si="5"/>
        <v>-3028.4063457877542</v>
      </c>
      <c r="AI43">
        <f t="shared" si="25"/>
        <v>-3056.2535083392154</v>
      </c>
      <c r="AJ43">
        <f t="shared" si="7"/>
        <v>27.539990354532506</v>
      </c>
      <c r="AK43">
        <f t="shared" si="22"/>
        <v>67.900479647437891</v>
      </c>
      <c r="AL43">
        <f t="shared" si="8"/>
        <v>-2960.813038337245</v>
      </c>
      <c r="AN43">
        <f t="shared" si="26"/>
        <v>0</v>
      </c>
      <c r="AO43">
        <f t="shared" si="26"/>
        <v>0</v>
      </c>
      <c r="AP43">
        <f t="shared" si="26"/>
        <v>-0.76551619855956765</v>
      </c>
      <c r="AQ43">
        <f t="shared" si="26"/>
        <v>-83.2506403206052</v>
      </c>
      <c r="AR43">
        <f t="shared" si="26"/>
        <v>-84.016156519164767</v>
      </c>
      <c r="AS43">
        <f t="shared" si="26"/>
        <v>0.75707206023626772</v>
      </c>
      <c r="AT43">
        <f t="shared" si="26"/>
        <v>1.8665785774052128</v>
      </c>
      <c r="AU43">
        <f t="shared" si="23"/>
        <v>-81.392505881523277</v>
      </c>
      <c r="AW43">
        <v>40</v>
      </c>
      <c r="AX43">
        <f>IF(Z43&gt;0, (R43*SUMPRODUCT(K43:$K$98, X43:$X$98)-K43*$AZ$3)/Z43, 0)</f>
        <v>1692.2134526454179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1.1678121E-2</v>
      </c>
      <c r="Q44" s="4">
        <f t="shared" si="21"/>
        <v>50</v>
      </c>
      <c r="R44">
        <f t="shared" si="0"/>
        <v>500000</v>
      </c>
      <c r="S44">
        <f t="shared" si="1"/>
        <v>1674.5979287106222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942.46686175172294</v>
      </c>
      <c r="AC44">
        <f t="shared" si="2"/>
        <v>912.43778464738909</v>
      </c>
      <c r="AE44">
        <f t="shared" si="3"/>
        <v>0</v>
      </c>
      <c r="AF44">
        <f t="shared" si="24"/>
        <v>0</v>
      </c>
      <c r="AG44">
        <f t="shared" si="24"/>
        <v>-27.243488392163844</v>
      </c>
      <c r="AH44">
        <f t="shared" si="5"/>
        <v>-3252.0253378263128</v>
      </c>
      <c r="AI44">
        <f t="shared" si="25"/>
        <v>-3279.2688262184765</v>
      </c>
      <c r="AJ44">
        <f t="shared" si="7"/>
        <v>30.029077104333851</v>
      </c>
      <c r="AK44">
        <f t="shared" si="22"/>
        <v>65.972680322620619</v>
      </c>
      <c r="AL44">
        <f t="shared" si="8"/>
        <v>-3183.267068791522</v>
      </c>
      <c r="AN44">
        <f t="shared" si="26"/>
        <v>0</v>
      </c>
      <c r="AO44">
        <f t="shared" si="26"/>
        <v>0</v>
      </c>
      <c r="AP44">
        <f t="shared" si="26"/>
        <v>-0.66867968373190478</v>
      </c>
      <c r="AQ44">
        <f t="shared" si="26"/>
        <v>-79.819560662845149</v>
      </c>
      <c r="AR44">
        <f t="shared" si="26"/>
        <v>-80.488240346577044</v>
      </c>
      <c r="AS44">
        <f t="shared" si="26"/>
        <v>0.73705075839930201</v>
      </c>
      <c r="AT44">
        <f t="shared" si="26"/>
        <v>1.6192710117756017</v>
      </c>
      <c r="AU44">
        <f t="shared" si="23"/>
        <v>-78.131918576402143</v>
      </c>
      <c r="AW44">
        <v>41</v>
      </c>
      <c r="AX44">
        <f>IF(Z44&gt;0, (R44*SUMPRODUCT(K44:$K$98, X44:$X$98)-K44*$AZ$3)/Z44, 0)</f>
        <v>1674.5979287106222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1.2859717E-2</v>
      </c>
      <c r="Q45" s="4">
        <f t="shared" si="21"/>
        <v>50</v>
      </c>
      <c r="R45">
        <f t="shared" si="0"/>
        <v>500000</v>
      </c>
      <c r="S45">
        <f t="shared" si="1"/>
        <v>1653.1066944942411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912.43778464738909</v>
      </c>
      <c r="AC45">
        <f t="shared" si="2"/>
        <v>880.13747685621479</v>
      </c>
      <c r="AE45">
        <f t="shared" si="3"/>
        <v>0</v>
      </c>
      <c r="AF45">
        <f t="shared" si="24"/>
        <v>0</v>
      </c>
      <c r="AG45">
        <f t="shared" si="24"/>
        <v>-26.620709957426193</v>
      </c>
      <c r="AH45">
        <f t="shared" si="5"/>
        <v>-3503.4355081601202</v>
      </c>
      <c r="AI45">
        <f t="shared" si="25"/>
        <v>-3530.0562181175465</v>
      </c>
      <c r="AJ45">
        <f t="shared" si="7"/>
        <v>32.300307791174305</v>
      </c>
      <c r="AK45">
        <f t="shared" si="22"/>
        <v>63.870644925317244</v>
      </c>
      <c r="AL45">
        <f t="shared" si="8"/>
        <v>-3433.8852654010548</v>
      </c>
      <c r="AN45">
        <f t="shared" si="26"/>
        <v>0</v>
      </c>
      <c r="AO45">
        <f t="shared" si="26"/>
        <v>0</v>
      </c>
      <c r="AP45">
        <f t="shared" si="26"/>
        <v>-0.58338737089119985</v>
      </c>
      <c r="AQ45">
        <f t="shared" si="26"/>
        <v>-76.77706693251605</v>
      </c>
      <c r="AR45">
        <f t="shared" si="26"/>
        <v>-77.360454303407252</v>
      </c>
      <c r="AS45">
        <f t="shared" si="26"/>
        <v>0.70785458657585698</v>
      </c>
      <c r="AT45">
        <f t="shared" si="26"/>
        <v>1.3997120166854022</v>
      </c>
      <c r="AU45">
        <f t="shared" si="23"/>
        <v>-75.25288770014599</v>
      </c>
      <c r="AW45">
        <v>42</v>
      </c>
      <c r="AX45">
        <f>IF(Z45&gt;0, (R45*SUMPRODUCT(K45:$K$98, X45:$X$98)-K45*$AZ$3)/Z45, 0)</f>
        <v>1653.1066944942411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1.4223828000000001E-2</v>
      </c>
      <c r="Q46" s="4">
        <f t="shared" si="21"/>
        <v>50</v>
      </c>
      <c r="R46">
        <f t="shared" si="0"/>
        <v>500000</v>
      </c>
      <c r="S46">
        <f t="shared" si="1"/>
        <v>1628.0278972826475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880.13747685621479</v>
      </c>
      <c r="AC46">
        <f t="shared" si="2"/>
        <v>845.78831427340481</v>
      </c>
      <c r="AE46">
        <f t="shared" si="3"/>
        <v>0</v>
      </c>
      <c r="AF46">
        <f t="shared" si="24"/>
        <v>0</v>
      </c>
      <c r="AG46">
        <f t="shared" si="24"/>
        <v>-25.975854458179615</v>
      </c>
      <c r="AH46">
        <f t="shared" si="5"/>
        <v>-3786.4839967231751</v>
      </c>
      <c r="AI46">
        <f t="shared" si="25"/>
        <v>-3812.4598511813547</v>
      </c>
      <c r="AJ46">
        <f t="shared" si="7"/>
        <v>34.349162582809981</v>
      </c>
      <c r="AK46">
        <f t="shared" si="22"/>
        <v>61.609623379935044</v>
      </c>
      <c r="AL46">
        <f t="shared" si="8"/>
        <v>-3716.5010652186097</v>
      </c>
      <c r="AN46">
        <f t="shared" si="26"/>
        <v>0</v>
      </c>
      <c r="AO46">
        <f t="shared" si="26"/>
        <v>0</v>
      </c>
      <c r="AP46">
        <f t="shared" si="26"/>
        <v>-0.50826383532264208</v>
      </c>
      <c r="AQ46">
        <f t="shared" si="26"/>
        <v>-74.089300186862786</v>
      </c>
      <c r="AR46">
        <f t="shared" si="26"/>
        <v>-74.597564022185438</v>
      </c>
      <c r="AS46">
        <f t="shared" si="26"/>
        <v>0.67210251514796471</v>
      </c>
      <c r="AT46">
        <f t="shared" si="26"/>
        <v>1.2055019603795465</v>
      </c>
      <c r="AU46">
        <f t="shared" si="23"/>
        <v>-72.719959546657918</v>
      </c>
      <c r="AW46">
        <v>43</v>
      </c>
      <c r="AX46">
        <f>IF(Z46&gt;0, (R46*SUMPRODUCT(K46:$K$98, X46:$X$98)-K46*$AZ$3)/Z46, 0)</f>
        <v>1628.0278972826475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1.5749540999999999E-2</v>
      </c>
      <c r="Q47" s="4">
        <f t="shared" si="21"/>
        <v>50</v>
      </c>
      <c r="R47">
        <f t="shared" si="0"/>
        <v>500000</v>
      </c>
      <c r="S47">
        <f t="shared" si="1"/>
        <v>1599.5207873440193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845.78831427340481</v>
      </c>
      <c r="AC47">
        <f t="shared" si="2"/>
        <v>809.58107154163645</v>
      </c>
      <c r="AE47">
        <f t="shared" si="3"/>
        <v>0</v>
      </c>
      <c r="AF47">
        <f t="shared" si="24"/>
        <v>0</v>
      </c>
      <c r="AG47">
        <f t="shared" si="24"/>
        <v>-25.306988128798686</v>
      </c>
      <c r="AH47">
        <f t="shared" si="5"/>
        <v>-4091.0778479913261</v>
      </c>
      <c r="AI47">
        <f t="shared" si="25"/>
        <v>-4116.3848361201244</v>
      </c>
      <c r="AJ47">
        <f t="shared" si="7"/>
        <v>36.20724273176836</v>
      </c>
      <c r="AK47">
        <f t="shared" si="22"/>
        <v>59.20518199913834</v>
      </c>
      <c r="AL47">
        <f t="shared" si="8"/>
        <v>-4020.9724113892175</v>
      </c>
      <c r="AN47">
        <f t="shared" si="26"/>
        <v>0</v>
      </c>
      <c r="AO47">
        <f t="shared" si="26"/>
        <v>0</v>
      </c>
      <c r="AP47">
        <f t="shared" si="26"/>
        <v>-0.44212167397873608</v>
      </c>
      <c r="AQ47">
        <f t="shared" si="26"/>
        <v>-71.472518868135708</v>
      </c>
      <c r="AR47">
        <f t="shared" si="26"/>
        <v>-71.914640542114441</v>
      </c>
      <c r="AS47">
        <f t="shared" si="26"/>
        <v>0.63255282237664479</v>
      </c>
      <c r="AT47">
        <f t="shared" si="26"/>
        <v>1.0343346288564184</v>
      </c>
      <c r="AU47">
        <f t="shared" si="23"/>
        <v>-70.247753090881375</v>
      </c>
      <c r="AW47">
        <v>44</v>
      </c>
      <c r="AX47">
        <f>IF(Z47&gt;0, (R47*SUMPRODUCT(K47:$K$98, X47:$X$98)-K47*$AZ$3)/Z47, 0)</f>
        <v>1599.5207873440193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1.7447312E-2</v>
      </c>
      <c r="Q48" s="4">
        <f t="shared" si="21"/>
        <v>50</v>
      </c>
      <c r="R48">
        <f t="shared" si="0"/>
        <v>500000</v>
      </c>
      <c r="S48">
        <f t="shared" si="1"/>
        <v>1568.1779642537253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809.58107154163645</v>
      </c>
      <c r="AC48">
        <f t="shared" si="2"/>
        <v>771.93181825840657</v>
      </c>
      <c r="AE48">
        <f t="shared" si="3"/>
        <v>0</v>
      </c>
      <c r="AF48">
        <f t="shared" si="24"/>
        <v>0</v>
      </c>
      <c r="AG48">
        <f t="shared" si="24"/>
        <v>-24.612379329847251</v>
      </c>
      <c r="AH48">
        <f t="shared" si="5"/>
        <v>-4415.3891766344677</v>
      </c>
      <c r="AI48">
        <f t="shared" si="25"/>
        <v>-4440.0015559643152</v>
      </c>
      <c r="AJ48">
        <f t="shared" si="7"/>
        <v>37.649253283229882</v>
      </c>
      <c r="AK48">
        <f t="shared" si="22"/>
        <v>56.670675007914554</v>
      </c>
      <c r="AL48">
        <f t="shared" si="8"/>
        <v>-4345.6816276731706</v>
      </c>
      <c r="AN48">
        <f t="shared" si="26"/>
        <v>0</v>
      </c>
      <c r="AO48">
        <f t="shared" si="26"/>
        <v>0</v>
      </c>
      <c r="AP48">
        <f t="shared" si="26"/>
        <v>-0.38391662718846375</v>
      </c>
      <c r="AQ48">
        <f t="shared" si="26"/>
        <v>-68.873524891690082</v>
      </c>
      <c r="AR48">
        <f t="shared" si="26"/>
        <v>-69.257441518878551</v>
      </c>
      <c r="AS48">
        <f t="shared" si="26"/>
        <v>0.58727253236883692</v>
      </c>
      <c r="AT48">
        <f t="shared" si="26"/>
        <v>0.88397851008040473</v>
      </c>
      <c r="AU48">
        <f t="shared" si="23"/>
        <v>-67.786190476429297</v>
      </c>
      <c r="AW48">
        <v>45</v>
      </c>
      <c r="AX48">
        <f>IF(Z48&gt;0, (R48*SUMPRODUCT(K48:$K$98, X48:$X$98)-K48*$AZ$3)/Z48, 0)</f>
        <v>1568.1779642537253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1.9300032000000002E-2</v>
      </c>
      <c r="Q49" s="4">
        <f t="shared" si="21"/>
        <v>50</v>
      </c>
      <c r="R49">
        <f t="shared" si="0"/>
        <v>500000</v>
      </c>
      <c r="S49">
        <f t="shared" si="1"/>
        <v>1534.5745254062433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771.93181825840657</v>
      </c>
      <c r="AC49">
        <f t="shared" si="2"/>
        <v>733.25763763895395</v>
      </c>
      <c r="AE49">
        <f t="shared" si="3"/>
        <v>0</v>
      </c>
      <c r="AF49">
        <f t="shared" si="24"/>
        <v>0</v>
      </c>
      <c r="AG49">
        <f t="shared" si="24"/>
        <v>-23.891235827886586</v>
      </c>
      <c r="AH49">
        <f t="shared" si="5"/>
        <v>-4750.1970866219053</v>
      </c>
      <c r="AI49">
        <f t="shared" si="25"/>
        <v>-4774.088322449792</v>
      </c>
      <c r="AJ49">
        <f t="shared" si="7"/>
        <v>38.674180619452613</v>
      </c>
      <c r="AK49">
        <f t="shared" si="22"/>
        <v>54.035227278088463</v>
      </c>
      <c r="AL49">
        <f t="shared" si="8"/>
        <v>-4681.3789145522514</v>
      </c>
      <c r="AN49">
        <f t="shared" si="26"/>
        <v>0</v>
      </c>
      <c r="AO49">
        <f t="shared" si="26"/>
        <v>0</v>
      </c>
      <c r="AP49">
        <f t="shared" si="26"/>
        <v>-0.33273915868438364</v>
      </c>
      <c r="AQ49">
        <f t="shared" si="26"/>
        <v>-66.157171339905545</v>
      </c>
      <c r="AR49">
        <f t="shared" si="26"/>
        <v>-66.489910498589921</v>
      </c>
      <c r="AS49">
        <f t="shared" si="26"/>
        <v>0.53862489219181153</v>
      </c>
      <c r="AT49">
        <f t="shared" si="26"/>
        <v>0.75256199358445186</v>
      </c>
      <c r="AU49">
        <f t="shared" si="23"/>
        <v>-65.198723612813666</v>
      </c>
      <c r="AW49">
        <v>46</v>
      </c>
      <c r="AX49">
        <f>IF(Z49&gt;0, (R49*SUMPRODUCT(K49:$K$98, X49:$X$98)-K49*$AZ$3)/Z49, 0)</f>
        <v>1534.5745254062433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2.1337168E-2</v>
      </c>
      <c r="Q50" s="4">
        <f t="shared" si="21"/>
        <v>50</v>
      </c>
      <c r="R50">
        <f t="shared" si="0"/>
        <v>500000</v>
      </c>
      <c r="S50">
        <f t="shared" si="1"/>
        <v>1499.5411090206121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733.25763763895395</v>
      </c>
      <c r="AC50">
        <f t="shared" si="2"/>
        <v>694.06416654211716</v>
      </c>
      <c r="AE50">
        <f t="shared" si="3"/>
        <v>0</v>
      </c>
      <c r="AF50">
        <f t="shared" si="24"/>
        <v>0</v>
      </c>
      <c r="AG50">
        <f t="shared" si="24"/>
        <v>-23.142552157020486</v>
      </c>
      <c r="AH50">
        <f t="shared" si="5"/>
        <v>-5097.7131258723521</v>
      </c>
      <c r="AI50">
        <f t="shared" si="25"/>
        <v>-5120.8556780293729</v>
      </c>
      <c r="AJ50">
        <f t="shared" si="7"/>
        <v>39.193471096836788</v>
      </c>
      <c r="AK50">
        <f t="shared" si="22"/>
        <v>51.328034634726784</v>
      </c>
      <c r="AL50">
        <f t="shared" si="8"/>
        <v>-5030.3341722978093</v>
      </c>
      <c r="AN50">
        <f t="shared" si="26"/>
        <v>0</v>
      </c>
      <c r="AO50">
        <f t="shared" si="26"/>
        <v>0</v>
      </c>
      <c r="AP50">
        <f t="shared" si="26"/>
        <v>-0.28777862122188608</v>
      </c>
      <c r="AQ50">
        <f t="shared" si="26"/>
        <v>-63.390279723458498</v>
      </c>
      <c r="AR50">
        <f t="shared" si="26"/>
        <v>-63.678058344680387</v>
      </c>
      <c r="AS50">
        <f t="shared" si="26"/>
        <v>0.48737248150593199</v>
      </c>
      <c r="AT50">
        <f t="shared" si="26"/>
        <v>0.63826629565270088</v>
      </c>
      <c r="AU50">
        <f t="shared" si="23"/>
        <v>-62.552419567521753</v>
      </c>
      <c r="AW50">
        <v>47</v>
      </c>
      <c r="AX50">
        <f>IF(Z50&gt;0, (R50*SUMPRODUCT(K50:$K$98, X50:$X$98)-K50*$AZ$3)/Z50, 0)</f>
        <v>1499.5411090206121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2.3628113999999999E-2</v>
      </c>
      <c r="Q51" s="4">
        <f t="shared" si="21"/>
        <v>50</v>
      </c>
      <c r="R51">
        <f t="shared" si="0"/>
        <v>500000</v>
      </c>
      <c r="S51">
        <f t="shared" si="1"/>
        <v>1463.8246545894963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694.06416654211716</v>
      </c>
      <c r="AC51">
        <f t="shared" si="2"/>
        <v>654.74861917854184</v>
      </c>
      <c r="AE51">
        <f t="shared" si="3"/>
        <v>0</v>
      </c>
      <c r="AF51">
        <f t="shared" si="24"/>
        <v>0</v>
      </c>
      <c r="AG51">
        <f t="shared" si="24"/>
        <v>-22.364311774833254</v>
      </c>
      <c r="AH51">
        <f t="shared" si="5"/>
        <v>-5468.148606170259</v>
      </c>
      <c r="AI51">
        <f t="shared" si="25"/>
        <v>-5490.5129179450923</v>
      </c>
      <c r="AJ51">
        <f t="shared" si="7"/>
        <v>39.31554736357532</v>
      </c>
      <c r="AK51">
        <f t="shared" si="22"/>
        <v>48.584491657948206</v>
      </c>
      <c r="AL51">
        <f t="shared" si="8"/>
        <v>-5402.612878923569</v>
      </c>
      <c r="AN51">
        <f t="shared" si="26"/>
        <v>0</v>
      </c>
      <c r="AO51">
        <f t="shared" si="26"/>
        <v>0</v>
      </c>
      <c r="AP51">
        <f t="shared" si="26"/>
        <v>-0.24830461512560145</v>
      </c>
      <c r="AQ51">
        <f t="shared" si="26"/>
        <v>-60.711304187442344</v>
      </c>
      <c r="AR51">
        <f t="shared" si="26"/>
        <v>-60.959608802567942</v>
      </c>
      <c r="AS51">
        <f t="shared" si="26"/>
        <v>0.436509379535231</v>
      </c>
      <c r="AT51">
        <f t="shared" si="26"/>
        <v>0.53941984102436213</v>
      </c>
      <c r="AU51">
        <f t="shared" si="23"/>
        <v>-59.983679582008357</v>
      </c>
      <c r="AW51">
        <v>48</v>
      </c>
      <c r="AX51">
        <f>IF(Z51&gt;0, (R51*SUMPRODUCT(K51:$K$98, X51:$X$98)-K51*$AZ$3)/Z51, 0)</f>
        <v>1463.8246545894963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2.6203289000000001E-2</v>
      </c>
      <c r="Q52" s="4">
        <f t="shared" si="21"/>
        <v>50</v>
      </c>
      <c r="R52">
        <f t="shared" si="0"/>
        <v>500000</v>
      </c>
      <c r="S52">
        <f t="shared" si="1"/>
        <v>1427.84180666615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654.74861917854184</v>
      </c>
      <c r="AC52">
        <f t="shared" si="2"/>
        <v>615.53261174099521</v>
      </c>
      <c r="AE52">
        <f t="shared" si="3"/>
        <v>0</v>
      </c>
      <c r="AF52">
        <f t="shared" si="24"/>
        <v>0</v>
      </c>
      <c r="AG52">
        <f t="shared" si="24"/>
        <v>-21.554650132362863</v>
      </c>
      <c r="AH52">
        <f t="shared" si="5"/>
        <v>-5860.1852472205874</v>
      </c>
      <c r="AI52">
        <f t="shared" si="25"/>
        <v>-5881.7398973529498</v>
      </c>
      <c r="AJ52">
        <f t="shared" si="7"/>
        <v>39.216007437546637</v>
      </c>
      <c r="AK52">
        <f t="shared" si="22"/>
        <v>45.832403342497933</v>
      </c>
      <c r="AL52">
        <f t="shared" si="8"/>
        <v>-5796.691486572905</v>
      </c>
      <c r="AN52">
        <f t="shared" si="26"/>
        <v>0</v>
      </c>
      <c r="AO52">
        <f t="shared" si="26"/>
        <v>0</v>
      </c>
      <c r="AP52">
        <f t="shared" si="26"/>
        <v>-0.21367426016444244</v>
      </c>
      <c r="AQ52">
        <f t="shared" si="26"/>
        <v>-58.092835626517022</v>
      </c>
      <c r="AR52">
        <f t="shared" si="26"/>
        <v>-58.306509886681461</v>
      </c>
      <c r="AS52">
        <f t="shared" si="26"/>
        <v>0.3887537642394791</v>
      </c>
      <c r="AT52">
        <f t="shared" si="26"/>
        <v>0.4543430218365142</v>
      </c>
      <c r="AU52">
        <f t="shared" si="23"/>
        <v>-57.463413100605464</v>
      </c>
      <c r="AW52">
        <v>49</v>
      </c>
      <c r="AX52">
        <f>IF(Z52&gt;0, (R52*SUMPRODUCT(K52:$K$98, X52:$X$98)-K52*$AZ$3)/Z52, 0)</f>
        <v>1427.84180666615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2.9108322999999998E-2</v>
      </c>
      <c r="Q53" s="4">
        <f t="shared" si="21"/>
        <v>50</v>
      </c>
      <c r="R53">
        <f t="shared" si="0"/>
        <v>500000</v>
      </c>
      <c r="S53">
        <f t="shared" si="1"/>
        <v>1392.0452044899512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615.53261174099521</v>
      </c>
      <c r="AC53">
        <f t="shared" si="2"/>
        <v>576.6320053554565</v>
      </c>
      <c r="AE53">
        <f t="shared" si="3"/>
        <v>0</v>
      </c>
      <c r="AF53">
        <f t="shared" si="24"/>
        <v>0</v>
      </c>
      <c r="AG53">
        <f t="shared" si="24"/>
        <v>-20.711683912834424</v>
      </c>
      <c r="AH53">
        <f t="shared" si="5"/>
        <v>-6274.1971820481085</v>
      </c>
      <c r="AI53">
        <f t="shared" si="25"/>
        <v>-6294.9088659609433</v>
      </c>
      <c r="AJ53">
        <f t="shared" si="7"/>
        <v>38.900606385538708</v>
      </c>
      <c r="AK53">
        <f t="shared" si="22"/>
        <v>43.087282821869671</v>
      </c>
      <c r="AL53">
        <f t="shared" si="8"/>
        <v>-6212.9209767535349</v>
      </c>
      <c r="AN53">
        <f t="shared" si="26"/>
        <v>0</v>
      </c>
      <c r="AO53">
        <f t="shared" si="26"/>
        <v>0</v>
      </c>
      <c r="AP53">
        <f t="shared" si="26"/>
        <v>-0.18331948051887978</v>
      </c>
      <c r="AQ53">
        <f t="shared" si="26"/>
        <v>-55.533030193326972</v>
      </c>
      <c r="AR53">
        <f t="shared" si="26"/>
        <v>-55.716349673845855</v>
      </c>
      <c r="AS53">
        <f t="shared" si="26"/>
        <v>0.34430995492584521</v>
      </c>
      <c r="AT53">
        <f t="shared" si="26"/>
        <v>0.38136630208906308</v>
      </c>
      <c r="AU53">
        <f t="shared" si="23"/>
        <v>-54.990673416830951</v>
      </c>
      <c r="AW53">
        <v>50</v>
      </c>
      <c r="AX53">
        <f>IF(Z53&gt;0, (R53*SUMPRODUCT(K53:$K$98, X53:$X$98)-K53*$AZ$3)/Z53, 0)</f>
        <v>1392.0452044899512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3.2245303000000003E-2</v>
      </c>
      <c r="Q54" s="4">
        <f t="shared" si="21"/>
        <v>50</v>
      </c>
      <c r="R54">
        <f t="shared" si="0"/>
        <v>500000</v>
      </c>
      <c r="S54">
        <f t="shared" si="1"/>
        <v>1356.6635418106198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576.6320053554565</v>
      </c>
      <c r="AC54">
        <f t="shared" si="2"/>
        <v>538.23489412728861</v>
      </c>
      <c r="AE54">
        <f t="shared" si="3"/>
        <v>0</v>
      </c>
      <c r="AF54">
        <f t="shared" si="24"/>
        <v>0</v>
      </c>
      <c r="AG54">
        <f t="shared" si="24"/>
        <v>-19.836712550296507</v>
      </c>
      <c r="AH54">
        <f t="shared" si="5"/>
        <v>-6678.5452340957163</v>
      </c>
      <c r="AI54">
        <f t="shared" si="25"/>
        <v>-6698.3819466460127</v>
      </c>
      <c r="AJ54">
        <f t="shared" si="7"/>
        <v>38.397111228167887</v>
      </c>
      <c r="AK54">
        <f t="shared" si="22"/>
        <v>40.364240374881959</v>
      </c>
      <c r="AL54">
        <f t="shared" si="8"/>
        <v>-6619.620595042963</v>
      </c>
      <c r="AN54">
        <f t="shared" si="26"/>
        <v>0</v>
      </c>
      <c r="AO54">
        <f t="shared" si="26"/>
        <v>0</v>
      </c>
      <c r="AP54">
        <f t="shared" si="26"/>
        <v>-0.15676347635585455</v>
      </c>
      <c r="AQ54">
        <f t="shared" si="26"/>
        <v>-52.778501742266755</v>
      </c>
      <c r="AR54">
        <f t="shared" si="26"/>
        <v>-52.935265218622604</v>
      </c>
      <c r="AS54">
        <f t="shared" si="26"/>
        <v>0.30344063427284185</v>
      </c>
      <c r="AT54">
        <f t="shared" si="26"/>
        <v>0.31898625468236952</v>
      </c>
      <c r="AU54">
        <f t="shared" si="23"/>
        <v>-52.312838329667393</v>
      </c>
      <c r="AW54">
        <v>51</v>
      </c>
      <c r="AX54">
        <f>IF(Z54&gt;0, (R54*SUMPRODUCT(K54:$K$98, X54:$X$98)-K54*$AZ$3)/Z54, 0)</f>
        <v>1356.6635418106198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3.5522971E-2</v>
      </c>
      <c r="Q55" s="4">
        <f t="shared" si="21"/>
        <v>50</v>
      </c>
      <c r="R55">
        <f t="shared" si="0"/>
        <v>500000</v>
      </c>
      <c r="S55">
        <f t="shared" si="1"/>
        <v>1322.3951951640715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538.23489412728861</v>
      </c>
      <c r="AC55">
        <f t="shared" si="2"/>
        <v>500.75632003248541</v>
      </c>
      <c r="AE55">
        <f t="shared" si="3"/>
        <v>0</v>
      </c>
      <c r="AF55">
        <f t="shared" si="24"/>
        <v>0</v>
      </c>
      <c r="AG55">
        <f t="shared" si="24"/>
        <v>-18.933686460134023</v>
      </c>
      <c r="AH55">
        <f t="shared" si="5"/>
        <v>-7046.5896465951882</v>
      </c>
      <c r="AI55">
        <f t="shared" si="25"/>
        <v>-7065.5233330553219</v>
      </c>
      <c r="AJ55">
        <f t="shared" si="7"/>
        <v>37.478574094803207</v>
      </c>
      <c r="AK55">
        <f t="shared" si="22"/>
        <v>37.676442588910206</v>
      </c>
      <c r="AL55">
        <f t="shared" si="8"/>
        <v>-6990.3683163716087</v>
      </c>
      <c r="AN55">
        <f t="shared" si="26"/>
        <v>0</v>
      </c>
      <c r="AO55">
        <f t="shared" si="26"/>
        <v>0</v>
      </c>
      <c r="AP55">
        <f t="shared" si="26"/>
        <v>-0.13359565818557839</v>
      </c>
      <c r="AQ55">
        <f t="shared" si="26"/>
        <v>-49.720575218287557</v>
      </c>
      <c r="AR55">
        <f t="shared" si="26"/>
        <v>-49.854170876473134</v>
      </c>
      <c r="AS55">
        <f t="shared" si="26"/>
        <v>0.26444796076002836</v>
      </c>
      <c r="AT55">
        <f t="shared" si="26"/>
        <v>0.26584411632434873</v>
      </c>
      <c r="AU55">
        <f t="shared" si="23"/>
        <v>-49.323878799388751</v>
      </c>
      <c r="AW55">
        <v>52</v>
      </c>
      <c r="AX55">
        <f>IF(Z55&gt;0, (R55*SUMPRODUCT(K55:$K$98, X55:$X$98)-K55*$AZ$3)/Z55, 0)</f>
        <v>1322.3951951640715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4.8051124000000001E-2</v>
      </c>
      <c r="Q56" s="4">
        <f t="shared" si="21"/>
        <v>50</v>
      </c>
      <c r="R56">
        <f t="shared" si="0"/>
        <v>500000</v>
      </c>
      <c r="S56">
        <f t="shared" si="1"/>
        <v>1302.7971325518813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500.75632003248541</v>
      </c>
      <c r="AC56">
        <f t="shared" si="2"/>
        <v>464.69639449943332</v>
      </c>
      <c r="AE56">
        <f t="shared" si="3"/>
        <v>0</v>
      </c>
      <c r="AF56">
        <f t="shared" si="24"/>
        <v>0</v>
      </c>
      <c r="AG56">
        <f t="shared" si="24"/>
        <v>-17.83456467965966</v>
      </c>
      <c r="AH56">
        <f t="shared" si="5"/>
        <v>-9097.8491587302087</v>
      </c>
      <c r="AI56">
        <f t="shared" si="25"/>
        <v>-9115.6837234098675</v>
      </c>
      <c r="AJ56">
        <f t="shared" si="7"/>
        <v>36.05992553305208</v>
      </c>
      <c r="AK56">
        <f t="shared" si="22"/>
        <v>35.052942402273985</v>
      </c>
      <c r="AL56">
        <f t="shared" si="8"/>
        <v>-9044.5708554745415</v>
      </c>
      <c r="AN56">
        <f t="shared" si="26"/>
        <v>0</v>
      </c>
      <c r="AO56">
        <f t="shared" si="26"/>
        <v>0</v>
      </c>
      <c r="AP56">
        <f t="shared" si="26"/>
        <v>-0.11235739291641583</v>
      </c>
      <c r="AQ56">
        <f t="shared" si="26"/>
        <v>-57.316263726221784</v>
      </c>
      <c r="AR56">
        <f t="shared" si="26"/>
        <v>-57.428621119138199</v>
      </c>
      <c r="AS56">
        <f t="shared" si="26"/>
        <v>0.22717679373888397</v>
      </c>
      <c r="AT56">
        <f t="shared" si="26"/>
        <v>0.22083282059923814</v>
      </c>
      <c r="AU56">
        <f t="shared" si="23"/>
        <v>-56.980611504800073</v>
      </c>
      <c r="AW56">
        <v>53</v>
      </c>
      <c r="AX56">
        <f>IF(Z56&gt;0, (R56*SUMPRODUCT(K56:$K$98, X56:$X$98)-K56*$AZ$3)/Z56, 0)</f>
        <v>1302.7971325518813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6.1583839000000001E-2</v>
      </c>
      <c r="Q57" s="4">
        <f t="shared" si="21"/>
        <v>50</v>
      </c>
      <c r="R57">
        <f t="shared" si="0"/>
        <v>500000</v>
      </c>
      <c r="S57">
        <f t="shared" si="1"/>
        <v>1267.0000067974479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464.69639449943332</v>
      </c>
      <c r="AC57">
        <f t="shared" si="2"/>
        <v>419.57713942074298</v>
      </c>
      <c r="AE57">
        <f t="shared" si="3"/>
        <v>0</v>
      </c>
      <c r="AF57">
        <f t="shared" si="24"/>
        <v>0</v>
      </c>
      <c r="AG57">
        <f t="shared" si="24"/>
        <v>-16.557898072995815</v>
      </c>
      <c r="AH57">
        <f t="shared" si="5"/>
        <v>-10983.209598672471</v>
      </c>
      <c r="AI57">
        <f t="shared" si="25"/>
        <v>-10999.767496745466</v>
      </c>
      <c r="AJ57">
        <f t="shared" si="7"/>
        <v>45.119255078690344</v>
      </c>
      <c r="AK57">
        <f t="shared" si="22"/>
        <v>32.528747614960338</v>
      </c>
      <c r="AL57">
        <f t="shared" si="8"/>
        <v>-10922.119494051814</v>
      </c>
      <c r="AN57">
        <f t="shared" si="26"/>
        <v>0</v>
      </c>
      <c r="AO57">
        <f t="shared" si="26"/>
        <v>0</v>
      </c>
      <c r="AP57">
        <f t="shared" si="26"/>
        <v>-9.3137874456631575E-2</v>
      </c>
      <c r="AQ57">
        <f t="shared" si="26"/>
        <v>-61.780353534145469</v>
      </c>
      <c r="AR57">
        <f t="shared" si="26"/>
        <v>-61.873491408602092</v>
      </c>
      <c r="AS57">
        <f t="shared" si="26"/>
        <v>0.25379498633037995</v>
      </c>
      <c r="AT57">
        <f t="shared" si="26"/>
        <v>0.18297361164063952</v>
      </c>
      <c r="AU57">
        <f t="shared" si="23"/>
        <v>-61.436722810631068</v>
      </c>
      <c r="AW57">
        <v>54</v>
      </c>
      <c r="AX57">
        <f>IF(Z57&gt;0, (R57*SUMPRODUCT(K57:$K$98, X57:$X$98)-K57*$AZ$3)/Z57, 0)</f>
        <v>1267.0000067974479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7.6495508000000004E-2</v>
      </c>
      <c r="Q58" s="4">
        <f t="shared" si="21"/>
        <v>50</v>
      </c>
      <c r="R58">
        <f t="shared" si="0"/>
        <v>500000</v>
      </c>
      <c r="S58">
        <f t="shared" si="1"/>
        <v>1218.7423537574218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419.57713942074298</v>
      </c>
      <c r="AC58">
        <f t="shared" si="2"/>
        <v>368.68697217903645</v>
      </c>
      <c r="AE58">
        <f t="shared" si="3"/>
        <v>0</v>
      </c>
      <c r="AF58">
        <f t="shared" si="24"/>
        <v>0</v>
      </c>
      <c r="AG58">
        <f t="shared" si="24"/>
        <v>-15.125714267759822</v>
      </c>
      <c r="AH58">
        <f t="shared" si="5"/>
        <v>-12666.048245060361</v>
      </c>
      <c r="AI58">
        <f t="shared" si="25"/>
        <v>-12681.173959328122</v>
      </c>
      <c r="AJ58">
        <f t="shared" si="7"/>
        <v>50.890167241706536</v>
      </c>
      <c r="AK58">
        <f t="shared" si="22"/>
        <v>29.370399759452013</v>
      </c>
      <c r="AL58">
        <f t="shared" si="8"/>
        <v>-12600.913392326964</v>
      </c>
      <c r="AN58">
        <f t="shared" si="26"/>
        <v>0</v>
      </c>
      <c r="AO58">
        <f t="shared" si="26"/>
        <v>0</v>
      </c>
      <c r="AP58">
        <f t="shared" si="26"/>
        <v>-7.5965952403093756E-2</v>
      </c>
      <c r="AQ58">
        <f t="shared" si="26"/>
        <v>-63.612759112502296</v>
      </c>
      <c r="AR58">
        <f t="shared" si="26"/>
        <v>-63.688725064905391</v>
      </c>
      <c r="AS58">
        <f t="shared" si="26"/>
        <v>0.25558594814322894</v>
      </c>
      <c r="AT58">
        <f t="shared" si="26"/>
        <v>0.14750710946206511</v>
      </c>
      <c r="AU58">
        <f t="shared" si="23"/>
        <v>-63.285632007300102</v>
      </c>
      <c r="AW58">
        <v>55</v>
      </c>
      <c r="AX58">
        <f>IF(Z58&gt;0, (R58*SUMPRODUCT(K58:$K$98, X58:$X$98)-K58*$AZ$3)/Z58, 0)</f>
        <v>1218.7423537574218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9.2986215999999997E-2</v>
      </c>
      <c r="Q59" s="4">
        <f t="shared" si="21"/>
        <v>50</v>
      </c>
      <c r="R59">
        <f t="shared" si="0"/>
        <v>500000</v>
      </c>
      <c r="S59">
        <f t="shared" si="1"/>
        <v>1160.0758862476059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368.68697217903645</v>
      </c>
      <c r="AC59">
        <f t="shared" si="2"/>
        <v>314.79759368478318</v>
      </c>
      <c r="AE59">
        <f t="shared" si="3"/>
        <v>0</v>
      </c>
      <c r="AF59">
        <f t="shared" si="24"/>
        <v>0</v>
      </c>
      <c r="AG59">
        <f t="shared" si="24"/>
        <v>-13.567974191026025</v>
      </c>
      <c r="AH59">
        <f t="shared" si="5"/>
        <v>-14064.829340561964</v>
      </c>
      <c r="AI59">
        <f t="shared" si="25"/>
        <v>-14078.39731475299</v>
      </c>
      <c r="AJ59">
        <f t="shared" si="7"/>
        <v>53.889378494253265</v>
      </c>
      <c r="AK59">
        <f t="shared" si="22"/>
        <v>25.808088052532554</v>
      </c>
      <c r="AL59">
        <f t="shared" si="8"/>
        <v>-13998.699848206204</v>
      </c>
      <c r="AN59">
        <f t="shared" si="26"/>
        <v>0</v>
      </c>
      <c r="AO59">
        <f t="shared" si="26"/>
        <v>0</v>
      </c>
      <c r="AP59">
        <f t="shared" si="26"/>
        <v>-6.0841523589520538E-2</v>
      </c>
      <c r="AQ59">
        <f t="shared" si="26"/>
        <v>-63.069521953569584</v>
      </c>
      <c r="AR59">
        <f t="shared" si="26"/>
        <v>-63.130363477159108</v>
      </c>
      <c r="AS59">
        <f t="shared" si="26"/>
        <v>0.24165080554555293</v>
      </c>
      <c r="AT59">
        <f t="shared" si="26"/>
        <v>0.11572865454646344</v>
      </c>
      <c r="AU59">
        <f t="shared" si="23"/>
        <v>-62.772984017067088</v>
      </c>
      <c r="AW59">
        <v>56</v>
      </c>
      <c r="AX59">
        <f>IF(Z59&gt;0, (R59*SUMPRODUCT(K59:$K$98, X59:$X$98)-K59*$AZ$3)/Z59, 0)</f>
        <v>1160.0758862476059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0.109364504</v>
      </c>
      <c r="Q60" s="4">
        <f t="shared" si="21"/>
        <v>50</v>
      </c>
      <c r="R60">
        <f t="shared" si="0"/>
        <v>500000</v>
      </c>
      <c r="S60">
        <f t="shared" si="1"/>
        <v>1089.7224596349254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314.79759368478318</v>
      </c>
      <c r="AC60">
        <f t="shared" si="2"/>
        <v>260.4096615689358</v>
      </c>
      <c r="AE60">
        <f t="shared" si="3"/>
        <v>0</v>
      </c>
      <c r="AF60">
        <f t="shared" si="24"/>
        <v>0</v>
      </c>
      <c r="AG60">
        <f t="shared" si="24"/>
        <v>-11.948439681429402</v>
      </c>
      <c r="AH60">
        <f t="shared" si="5"/>
        <v>-14838.547676863625</v>
      </c>
      <c r="AI60">
        <f t="shared" si="25"/>
        <v>-14850.496116545055</v>
      </c>
      <c r="AJ60">
        <f t="shared" si="7"/>
        <v>54.387932115847377</v>
      </c>
      <c r="AK60">
        <f t="shared" si="22"/>
        <v>22.035831557934824</v>
      </c>
      <c r="AL60">
        <f t="shared" si="8"/>
        <v>-14774.072352871273</v>
      </c>
      <c r="AN60">
        <f t="shared" si="26"/>
        <v>0</v>
      </c>
      <c r="AO60">
        <f t="shared" si="26"/>
        <v>0</v>
      </c>
      <c r="AP60">
        <f t="shared" si="26"/>
        <v>-4.7838576163976E-2</v>
      </c>
      <c r="AQ60">
        <f t="shared" si="26"/>
        <v>-59.409848660466196</v>
      </c>
      <c r="AR60">
        <f t="shared" si="26"/>
        <v>-59.457687236630171</v>
      </c>
      <c r="AS60">
        <f t="shared" si="26"/>
        <v>0.21775573232118126</v>
      </c>
      <c r="AT60">
        <f t="shared" si="26"/>
        <v>8.8225980498459575E-2</v>
      </c>
      <c r="AU60">
        <f t="shared" si="23"/>
        <v>-59.151705523810534</v>
      </c>
      <c r="AW60">
        <v>57</v>
      </c>
      <c r="AX60">
        <f>IF(Z60&gt;0, (R60*SUMPRODUCT(K60:$K$98, X60:$X$98)-K60*$AZ$3)/Z60, 0)</f>
        <v>1089.7224596349254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0.12705264299999999</v>
      </c>
      <c r="Q61" s="4">
        <f t="shared" si="21"/>
        <v>50</v>
      </c>
      <c r="R61">
        <f t="shared" si="0"/>
        <v>500000</v>
      </c>
      <c r="S61">
        <f t="shared" si="1"/>
        <v>1012.2867539173574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260.4096615689358</v>
      </c>
      <c r="AC61">
        <f t="shared" si="2"/>
        <v>208.751232406436</v>
      </c>
      <c r="AE61">
        <f t="shared" si="3"/>
        <v>0</v>
      </c>
      <c r="AF61">
        <f t="shared" si="24"/>
        <v>0</v>
      </c>
      <c r="AG61">
        <f t="shared" si="24"/>
        <v>-10.310874443363424</v>
      </c>
      <c r="AH61">
        <f t="shared" si="5"/>
        <v>-15180.808412516833</v>
      </c>
      <c r="AI61">
        <f t="shared" si="25"/>
        <v>-15191.119286960196</v>
      </c>
      <c r="AJ61">
        <f t="shared" si="7"/>
        <v>51.6584291624998</v>
      </c>
      <c r="AK61">
        <f t="shared" si="22"/>
        <v>18.228676309825509</v>
      </c>
      <c r="AL61">
        <f t="shared" si="8"/>
        <v>-15121.232181487871</v>
      </c>
      <c r="AN61">
        <f t="shared" si="26"/>
        <v>0</v>
      </c>
      <c r="AO61">
        <f t="shared" si="26"/>
        <v>0</v>
      </c>
      <c r="AP61">
        <f t="shared" si="26"/>
        <v>-3.6859082913702039E-2</v>
      </c>
      <c r="AQ61">
        <f t="shared" si="26"/>
        <v>-54.268013740981701</v>
      </c>
      <c r="AR61">
        <f t="shared" si="26"/>
        <v>-54.304872823895401</v>
      </c>
      <c r="AS61">
        <f t="shared" si="26"/>
        <v>0.18466739500622498</v>
      </c>
      <c r="AT61">
        <f t="shared" si="26"/>
        <v>6.5163463603550797E-2</v>
      </c>
      <c r="AU61">
        <f t="shared" si="23"/>
        <v>-54.055041965285625</v>
      </c>
      <c r="AW61">
        <v>58</v>
      </c>
      <c r="AX61">
        <f>IF(Z61&gt;0, (R61*SUMPRODUCT(K61:$K$98, X61:$X$98)-K61*$AZ$3)/Z61, 0)</f>
        <v>1012.2867539173574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0.145586511</v>
      </c>
      <c r="Q62" s="4">
        <f t="shared" si="21"/>
        <v>50</v>
      </c>
      <c r="R62">
        <f t="shared" si="0"/>
        <v>500000</v>
      </c>
      <c r="S62">
        <f t="shared" si="1"/>
        <v>926.90235155945538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208.751232406436</v>
      </c>
      <c r="AC62">
        <f t="shared" si="2"/>
        <v>161.40412893149556</v>
      </c>
      <c r="AE62">
        <f t="shared" si="3"/>
        <v>0</v>
      </c>
      <c r="AF62">
        <f t="shared" si="24"/>
        <v>0</v>
      </c>
      <c r="AG62">
        <f t="shared" si="24"/>
        <v>-8.7066414633614428</v>
      </c>
      <c r="AH62">
        <f t="shared" si="5"/>
        <v>-15011.24235568348</v>
      </c>
      <c r="AI62">
        <f t="shared" si="25"/>
        <v>-15019.948997146841</v>
      </c>
      <c r="AJ62">
        <f t="shared" si="7"/>
        <v>47.34710347494044</v>
      </c>
      <c r="AK62">
        <f t="shared" si="22"/>
        <v>14.612586268450521</v>
      </c>
      <c r="AL62">
        <f t="shared" si="8"/>
        <v>-14957.98930740345</v>
      </c>
      <c r="AN62">
        <f t="shared" si="26"/>
        <v>0</v>
      </c>
      <c r="AO62">
        <f t="shared" si="26"/>
        <v>0</v>
      </c>
      <c r="AP62">
        <f t="shared" si="26"/>
        <v>-2.7789559646874486E-2</v>
      </c>
      <c r="AQ62">
        <f t="shared" si="26"/>
        <v>-47.912368572014223</v>
      </c>
      <c r="AR62">
        <f t="shared" si="26"/>
        <v>-47.9401581316611</v>
      </c>
      <c r="AS62">
        <f t="shared" si="26"/>
        <v>0.15112086120238738</v>
      </c>
      <c r="AT62">
        <f t="shared" si="26"/>
        <v>4.6639951743852708E-2</v>
      </c>
      <c r="AU62">
        <f t="shared" si="23"/>
        <v>-47.742397318714858</v>
      </c>
      <c r="AW62">
        <v>59</v>
      </c>
      <c r="AX62">
        <f>IF(Z62&gt;0, (R62*SUMPRODUCT(K62:$K$98, X62:$X$98)-K62*$AZ$3)/Z62, 0)</f>
        <v>926.90235155945538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0.16473611299999999</v>
      </c>
      <c r="Q63" s="4">
        <f t="shared" si="21"/>
        <v>50</v>
      </c>
      <c r="R63">
        <f t="shared" si="0"/>
        <v>500000</v>
      </c>
      <c r="S63">
        <f t="shared" si="1"/>
        <v>832.75250379012982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161.40412893149556</v>
      </c>
      <c r="AC63">
        <f t="shared" si="2"/>
        <v>119.67114452558968</v>
      </c>
      <c r="AE63">
        <f t="shared" si="3"/>
        <v>0</v>
      </c>
      <c r="AF63">
        <f t="shared" si="24"/>
        <v>0</v>
      </c>
      <c r="AG63">
        <f t="shared" si="24"/>
        <v>-7.1852767767690313</v>
      </c>
      <c r="AH63">
        <f t="shared" si="5"/>
        <v>-14342.982719587957</v>
      </c>
      <c r="AI63">
        <f t="shared" si="25"/>
        <v>-14350.167996364726</v>
      </c>
      <c r="AJ63">
        <f t="shared" si="7"/>
        <v>41.732984405905881</v>
      </c>
      <c r="AK63">
        <f t="shared" si="22"/>
        <v>11.29828902520469</v>
      </c>
      <c r="AL63">
        <f t="shared" si="8"/>
        <v>-14297.136722933616</v>
      </c>
      <c r="AN63">
        <f t="shared" si="26"/>
        <v>0</v>
      </c>
      <c r="AO63">
        <f t="shared" si="26"/>
        <v>0</v>
      </c>
      <c r="AP63">
        <f t="shared" si="26"/>
        <v>-2.047653572517677E-2</v>
      </c>
      <c r="AQ63">
        <f t="shared" si="26"/>
        <v>-40.874500341140667</v>
      </c>
      <c r="AR63">
        <f t="shared" si="26"/>
        <v>-40.89497687686584</v>
      </c>
      <c r="AS63">
        <f t="shared" si="26"/>
        <v>0.11893027543053628</v>
      </c>
      <c r="AT63">
        <f t="shared" si="26"/>
        <v>3.2197760231862133E-2</v>
      </c>
      <c r="AU63">
        <f t="shared" si="23"/>
        <v>-40.743848841203445</v>
      </c>
      <c r="AW63">
        <v>60</v>
      </c>
      <c r="AX63">
        <f>IF(Z63&gt;0, (R63*SUMPRODUCT(K63:$K$98, X63:$X$98)-K63*$AZ$3)/Z63, 0)</f>
        <v>832.75250379012982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0.18528323299999999</v>
      </c>
      <c r="Q64" s="4">
        <f t="shared" si="21"/>
        <v>50</v>
      </c>
      <c r="R64">
        <f t="shared" si="0"/>
        <v>500000</v>
      </c>
      <c r="S64">
        <f t="shared" si="1"/>
        <v>729.09294476110529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119.67114452558968</v>
      </c>
      <c r="AC64">
        <f t="shared" si="2"/>
        <v>84.313951475617216</v>
      </c>
      <c r="AE64">
        <f t="shared" si="3"/>
        <v>0</v>
      </c>
      <c r="AF64">
        <f t="shared" si="24"/>
        <v>0</v>
      </c>
      <c r="AG64">
        <f t="shared" si="24"/>
        <v>-5.7821126978017556</v>
      </c>
      <c r="AH64">
        <f t="shared" si="5"/>
        <v>-13313.113111995854</v>
      </c>
      <c r="AI64">
        <f t="shared" si="25"/>
        <v>-13318.895224693655</v>
      </c>
      <c r="AJ64">
        <f t="shared" si="7"/>
        <v>35.357193049972466</v>
      </c>
      <c r="AK64">
        <f t="shared" si="22"/>
        <v>8.3769801167912785</v>
      </c>
      <c r="AL64">
        <f t="shared" si="8"/>
        <v>-13275.161051526891</v>
      </c>
      <c r="AN64">
        <f t="shared" si="26"/>
        <v>0</v>
      </c>
      <c r="AO64">
        <f t="shared" si="26"/>
        <v>0</v>
      </c>
      <c r="AP64">
        <f t="shared" si="26"/>
        <v>-1.4712331810825223E-2</v>
      </c>
      <c r="AQ64">
        <f t="shared" si="26"/>
        <v>-33.874631605363852</v>
      </c>
      <c r="AR64">
        <f t="shared" si="26"/>
        <v>-33.889343937174672</v>
      </c>
      <c r="AS64">
        <f t="shared" si="26"/>
        <v>8.9964824837876836E-2</v>
      </c>
      <c r="AT64">
        <f t="shared" si="26"/>
        <v>2.1314857992611246E-2</v>
      </c>
      <c r="AU64">
        <f t="shared" si="23"/>
        <v>-33.778064254344187</v>
      </c>
      <c r="AW64">
        <v>61</v>
      </c>
      <c r="AX64">
        <f>IF(Z64&gt;0, (R64*SUMPRODUCT(K64:$K$98, X64:$X$98)-K64*$AZ$3)/Z64, 0)</f>
        <v>729.09294476110529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0.20641411200000001</v>
      </c>
      <c r="Q65" s="4">
        <f t="shared" si="21"/>
        <v>50</v>
      </c>
      <c r="R65">
        <f t="shared" si="0"/>
        <v>500000</v>
      </c>
      <c r="S65">
        <f t="shared" si="1"/>
        <v>610.99262952620529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84.313951475617216</v>
      </c>
      <c r="AC65">
        <f t="shared" si="2"/>
        <v>55.365487094510691</v>
      </c>
      <c r="AE65">
        <f t="shared" si="3"/>
        <v>0</v>
      </c>
      <c r="AF65">
        <f t="shared" si="24"/>
        <v>0</v>
      </c>
      <c r="AG65">
        <f t="shared" si="24"/>
        <v>-4.5307819128230644</v>
      </c>
      <c r="AH65">
        <f t="shared" si="5"/>
        <v>-11935.096580006739</v>
      </c>
      <c r="AI65">
        <f t="shared" si="25"/>
        <v>-11939.627361919562</v>
      </c>
      <c r="AJ65">
        <f t="shared" si="7"/>
        <v>28.948464381106525</v>
      </c>
      <c r="AK65">
        <f t="shared" si="22"/>
        <v>5.9019766032932059</v>
      </c>
      <c r="AL65">
        <f t="shared" si="8"/>
        <v>-11904.776920935163</v>
      </c>
      <c r="AN65">
        <f t="shared" si="26"/>
        <v>0</v>
      </c>
      <c r="AO65">
        <f t="shared" si="26"/>
        <v>0</v>
      </c>
      <c r="AP65">
        <f t="shared" si="26"/>
        <v>-1.0293192487978688E-2</v>
      </c>
      <c r="AQ65">
        <f t="shared" si="26"/>
        <v>-27.114579519471793</v>
      </c>
      <c r="AR65">
        <f t="shared" si="26"/>
        <v>-27.124872711959771</v>
      </c>
      <c r="AS65">
        <f t="shared" si="26"/>
        <v>6.576615732988618E-2</v>
      </c>
      <c r="AT65">
        <f t="shared" si="26"/>
        <v>1.340832165532131E-2</v>
      </c>
      <c r="AU65">
        <f t="shared" si="23"/>
        <v>-27.045698232974566</v>
      </c>
      <c r="AW65">
        <v>62</v>
      </c>
      <c r="AX65">
        <f>IF(Z65&gt;0, (R65*SUMPRODUCT(K65:$K$98, X65:$X$98)-K65*$AZ$3)/Z65, 0)</f>
        <v>610.99262952620529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0.22879502199999999</v>
      </c>
      <c r="Q66" s="4">
        <f t="shared" si="21"/>
        <v>50</v>
      </c>
      <c r="R66">
        <f t="shared" si="0"/>
        <v>500000</v>
      </c>
      <c r="S66">
        <f t="shared" si="1"/>
        <v>473.33510740206867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55.365487094510691</v>
      </c>
      <c r="AC66">
        <f t="shared" si="2"/>
        <v>32.649271168125786</v>
      </c>
      <c r="AE66">
        <f t="shared" si="3"/>
        <v>0</v>
      </c>
      <c r="AF66">
        <f t="shared" si="24"/>
        <v>0</v>
      </c>
      <c r="AG66">
        <f t="shared" si="24"/>
        <v>-3.4488537462732789</v>
      </c>
      <c r="AH66">
        <f t="shared" si="5"/>
        <v>-10366.203474215552</v>
      </c>
      <c r="AI66">
        <f t="shared" si="25"/>
        <v>-10369.652327961825</v>
      </c>
      <c r="AJ66">
        <f t="shared" si="7"/>
        <v>22.716215926384905</v>
      </c>
      <c r="AK66">
        <f t="shared" si="22"/>
        <v>3.8755840966157487</v>
      </c>
      <c r="AL66">
        <f t="shared" si="8"/>
        <v>-10343.060527938826</v>
      </c>
      <c r="AN66">
        <f t="shared" si="26"/>
        <v>0</v>
      </c>
      <c r="AO66">
        <f t="shared" si="26"/>
        <v>0</v>
      </c>
      <c r="AP66">
        <f t="shared" si="26"/>
        <v>-6.9957405012156986E-3</v>
      </c>
      <c r="AQ66">
        <f t="shared" si="26"/>
        <v>-21.027064301226059</v>
      </c>
      <c r="AR66">
        <f t="shared" si="26"/>
        <v>-21.034060041727273</v>
      </c>
      <c r="AS66">
        <f t="shared" si="26"/>
        <v>4.6078135949456346E-2</v>
      </c>
      <c r="AT66">
        <f t="shared" si="26"/>
        <v>7.861330930561853E-3</v>
      </c>
      <c r="AU66">
        <f t="shared" si="23"/>
        <v>-20.980120574847259</v>
      </c>
      <c r="AW66">
        <v>63</v>
      </c>
      <c r="AX66">
        <f>IF(Z66&gt;0, (R66*SUMPRODUCT(K66:$K$98, X66:$X$98)-K66*$AZ$3)/Z66, 0)</f>
        <v>473.33510740206867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0.25248784600000002</v>
      </c>
      <c r="Q67" s="4">
        <f t="shared" si="21"/>
        <v>50</v>
      </c>
      <c r="R67">
        <f t="shared" ref="R67:R89" si="27">$C$6</f>
        <v>500000</v>
      </c>
      <c r="S67">
        <f t="shared" ref="S67:S89" si="28">AX67</f>
        <v>305.65912694310987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32.649271168125786</v>
      </c>
      <c r="AC67">
        <f t="shared" ref="AC67:AC89" si="29">S67*Z67</f>
        <v>15.549317217870147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-2.5435715552449754</v>
      </c>
      <c r="AH67">
        <f t="shared" ref="AH67:AH89" si="32">-X67*R67</f>
        <v>-8707.9365356557082</v>
      </c>
      <c r="AI67">
        <f t="shared" ref="AI67:AI89" si="33">SUM(AE67:AH67)</f>
        <v>-8710.4801072109531</v>
      </c>
      <c r="AJ67">
        <f t="shared" ref="AJ67:AJ89" si="34">AB67-AC67</f>
        <v>17.099953950255639</v>
      </c>
      <c r="AK67">
        <f t="shared" si="22"/>
        <v>2.2854489817688051</v>
      </c>
      <c r="AL67">
        <f t="shared" ref="AL67:AL89" si="35">SUM(AI67:AK67)</f>
        <v>-8691.0947042789285</v>
      </c>
      <c r="AN67">
        <f t="shared" ref="AN67:AT89" si="36">AE67*$K67</f>
        <v>0</v>
      </c>
      <c r="AO67">
        <f t="shared" si="36"/>
        <v>0</v>
      </c>
      <c r="AP67">
        <f t="shared" si="36"/>
        <v>-4.6066461123898473E-3</v>
      </c>
      <c r="AQ67">
        <f t="shared" si="36"/>
        <v>-15.770887949347429</v>
      </c>
      <c r="AR67">
        <f t="shared" si="36"/>
        <v>-15.775494595459818</v>
      </c>
      <c r="AS67">
        <f t="shared" si="36"/>
        <v>3.096961680694835E-2</v>
      </c>
      <c r="AT67">
        <f t="shared" si="36"/>
        <v>4.1391619768749175E-3</v>
      </c>
      <c r="AU67">
        <f t="shared" si="23"/>
        <v>-15.740385816675996</v>
      </c>
      <c r="AW67">
        <v>64</v>
      </c>
      <c r="AX67">
        <f>IF(Z67&gt;0, (R67*SUMPRODUCT(K67:$K$98, X67:$X$98)-K67*$AZ$3)/Z67, 0)</f>
        <v>305.65912694310987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0.27661797300000002</v>
      </c>
      <c r="Q68" s="4">
        <f t="shared" si="21"/>
        <v>50</v>
      </c>
      <c r="R68">
        <f t="shared" si="27"/>
        <v>500000</v>
      </c>
      <c r="S68">
        <f t="shared" si="28"/>
        <v>90.512774501726241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15.549317217870147</v>
      </c>
      <c r="AC68">
        <f t="shared" si="29"/>
        <v>3.2847777961748825</v>
      </c>
      <c r="AE68">
        <f t="shared" si="30"/>
        <v>0</v>
      </c>
      <c r="AF68">
        <f t="shared" si="31"/>
        <v>0</v>
      </c>
      <c r="AG68">
        <f t="shared" si="31"/>
        <v>-1.814538231900203</v>
      </c>
      <c r="AH68">
        <f t="shared" si="32"/>
        <v>-7035.9760779232265</v>
      </c>
      <c r="AI68">
        <f t="shared" si="33"/>
        <v>-7037.7906161551264</v>
      </c>
      <c r="AJ68">
        <f t="shared" si="34"/>
        <v>12.264539421695265</v>
      </c>
      <c r="AK68">
        <f t="shared" si="22"/>
        <v>1.0884522052509105</v>
      </c>
      <c r="AL68">
        <f t="shared" si="35"/>
        <v>-7024.4376245281801</v>
      </c>
      <c r="AN68">
        <f t="shared" si="36"/>
        <v>0</v>
      </c>
      <c r="AO68">
        <f t="shared" si="36"/>
        <v>0</v>
      </c>
      <c r="AP68">
        <f t="shared" si="36"/>
        <v>-2.9341951261860166E-3</v>
      </c>
      <c r="AQ68">
        <f t="shared" si="36"/>
        <v>-11.377509910157229</v>
      </c>
      <c r="AR68">
        <f t="shared" si="36"/>
        <v>-11.380444105283415</v>
      </c>
      <c r="AS68">
        <f t="shared" si="36"/>
        <v>1.9832346964863357E-2</v>
      </c>
      <c r="AT68">
        <f t="shared" si="36"/>
        <v>1.76007928606119E-3</v>
      </c>
      <c r="AU68">
        <f t="shared" si="23"/>
        <v>-11.35885167903249</v>
      </c>
      <c r="AW68">
        <v>65</v>
      </c>
      <c r="AX68">
        <f>IF(Z68&gt;0, (R68*SUMPRODUCT(K68:$K$98, X68:$X$98)-K68*$AZ$3)/Z68, 0)</f>
        <v>90.512774501726241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0.30183517399999998</v>
      </c>
      <c r="Q69" s="4">
        <f t="shared" ref="Q69:Q89" si="48">$C$8</f>
        <v>50</v>
      </c>
      <c r="R69">
        <f t="shared" si="27"/>
        <v>500000</v>
      </c>
      <c r="S69">
        <f t="shared" si="28"/>
        <v>-198.68896754928701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3.2847777961748825</v>
      </c>
      <c r="AC69">
        <f t="shared" si="29"/>
        <v>-4.9620637857214653</v>
      </c>
      <c r="AE69">
        <f t="shared" si="30"/>
        <v>0</v>
      </c>
      <c r="AF69">
        <f t="shared" si="31"/>
        <v>0</v>
      </c>
      <c r="AG69">
        <f t="shared" si="31"/>
        <v>-1.2487013866259511</v>
      </c>
      <c r="AH69">
        <f t="shared" si="32"/>
        <v>-5476.9146295525015</v>
      </c>
      <c r="AI69">
        <f t="shared" si="33"/>
        <v>-5478.1633309391273</v>
      </c>
      <c r="AJ69">
        <f t="shared" si="34"/>
        <v>8.2468415818963479</v>
      </c>
      <c r="AK69">
        <f t="shared" si="22"/>
        <v>0.22993444573224181</v>
      </c>
      <c r="AL69">
        <f t="shared" si="35"/>
        <v>-5469.6865549114982</v>
      </c>
      <c r="AN69">
        <f t="shared" si="36"/>
        <v>0</v>
      </c>
      <c r="AO69">
        <f t="shared" si="36"/>
        <v>0</v>
      </c>
      <c r="AP69">
        <f t="shared" si="36"/>
        <v>-1.8028659629123647E-3</v>
      </c>
      <c r="AQ69">
        <f t="shared" si="36"/>
        <v>-7.9075294326991816</v>
      </c>
      <c r="AR69">
        <f t="shared" si="36"/>
        <v>-7.9093322986620933</v>
      </c>
      <c r="AS69">
        <f t="shared" si="36"/>
        <v>1.1906729782454377E-2</v>
      </c>
      <c r="AT69">
        <f t="shared" si="36"/>
        <v>3.3197767725067395E-4</v>
      </c>
      <c r="AU69">
        <f t="shared" si="23"/>
        <v>-7.8970935912023874</v>
      </c>
      <c r="AW69">
        <v>66</v>
      </c>
      <c r="AX69">
        <f>IF(Z69&gt;0, (R69*SUMPRODUCT(K69:$K$98, X69:$X$98)-K69*$AZ$3)/Z69, 0)</f>
        <v>-198.68896754928701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0.327222552</v>
      </c>
      <c r="Q70" s="4">
        <f t="shared" si="48"/>
        <v>50</v>
      </c>
      <c r="R70">
        <f t="shared" si="27"/>
        <v>500000</v>
      </c>
      <c r="S70">
        <f t="shared" si="28"/>
        <v>-608.64054483697055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-4.9620637857214653</v>
      </c>
      <c r="AC70">
        <f t="shared" si="29"/>
        <v>-10.0743536396163</v>
      </c>
      <c r="AE70">
        <f t="shared" si="30"/>
        <v>0</v>
      </c>
      <c r="AF70">
        <f t="shared" si="31"/>
        <v>0</v>
      </c>
      <c r="AG70">
        <f t="shared" si="31"/>
        <v>-0.82761111834200929</v>
      </c>
      <c r="AH70">
        <f t="shared" si="32"/>
        <v>-4086.0325441768232</v>
      </c>
      <c r="AI70">
        <f t="shared" si="33"/>
        <v>-4086.860155295165</v>
      </c>
      <c r="AJ70">
        <f t="shared" si="34"/>
        <v>5.1122898538948345</v>
      </c>
      <c r="AK70">
        <f t="shared" si="22"/>
        <v>-0.34734446500050259</v>
      </c>
      <c r="AL70">
        <f t="shared" si="35"/>
        <v>-4082.0952099062706</v>
      </c>
      <c r="AN70">
        <f t="shared" si="36"/>
        <v>0</v>
      </c>
      <c r="AO70">
        <f t="shared" si="36"/>
        <v>0</v>
      </c>
      <c r="AP70">
        <f t="shared" si="36"/>
        <v>-1.0668740196295714E-3</v>
      </c>
      <c r="AQ70">
        <f t="shared" si="36"/>
        <v>-5.2673071544475114</v>
      </c>
      <c r="AR70">
        <f t="shared" si="36"/>
        <v>-5.2683740284671403</v>
      </c>
      <c r="AS70">
        <f t="shared" si="36"/>
        <v>6.5902561058662906E-3</v>
      </c>
      <c r="AT70">
        <f t="shared" si="36"/>
        <v>-4.4776197100101112E-4</v>
      </c>
      <c r="AU70">
        <f t="shared" si="23"/>
        <v>-5.2622315343322752</v>
      </c>
      <c r="AW70">
        <v>67</v>
      </c>
      <c r="AX70">
        <f>IF(Z70&gt;0, (R70*SUMPRODUCT(K70:$K$98, X70:$X$98)-K70*$AZ$3)/Z70, 0)</f>
        <v>-608.64054483697055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0.35219428400000002</v>
      </c>
      <c r="Q71" s="4">
        <f t="shared" si="48"/>
        <v>50</v>
      </c>
      <c r="R71">
        <f t="shared" si="27"/>
        <v>500000</v>
      </c>
      <c r="S71">
        <f t="shared" si="28"/>
        <v>-1216.8027858216346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-10.0743536396163</v>
      </c>
      <c r="AC71">
        <f t="shared" si="29"/>
        <v>-12.845911170131359</v>
      </c>
      <c r="AE71">
        <f t="shared" si="30"/>
        <v>0</v>
      </c>
      <c r="AF71">
        <f t="shared" si="31"/>
        <v>0</v>
      </c>
      <c r="AG71">
        <f t="shared" si="31"/>
        <v>-0.52785510190368601</v>
      </c>
      <c r="AH71">
        <f t="shared" si="32"/>
        <v>-2914.7990525490322</v>
      </c>
      <c r="AI71">
        <f t="shared" si="33"/>
        <v>-2915.3269076509359</v>
      </c>
      <c r="AJ71">
        <f t="shared" si="34"/>
        <v>2.771557530515059</v>
      </c>
      <c r="AK71">
        <f t="shared" si="22"/>
        <v>-0.70520475477314104</v>
      </c>
      <c r="AL71">
        <f t="shared" si="35"/>
        <v>-2913.260554875194</v>
      </c>
      <c r="AN71">
        <f t="shared" si="36"/>
        <v>0</v>
      </c>
      <c r="AO71">
        <f t="shared" si="36"/>
        <v>0</v>
      </c>
      <c r="AP71">
        <f t="shared" si="36"/>
        <v>-6.0755209640324717E-4</v>
      </c>
      <c r="AQ71">
        <f t="shared" si="36"/>
        <v>-3.3548833166217751</v>
      </c>
      <c r="AR71">
        <f t="shared" si="36"/>
        <v>-3.3554908687181784</v>
      </c>
      <c r="AS71">
        <f t="shared" si="36"/>
        <v>3.1900148012093551E-3</v>
      </c>
      <c r="AT71">
        <f t="shared" si="36"/>
        <v>-8.1167848072468882E-4</v>
      </c>
      <c r="AU71">
        <f t="shared" si="23"/>
        <v>-3.3531125323976934</v>
      </c>
      <c r="AW71">
        <v>68</v>
      </c>
      <c r="AX71">
        <f>IF(Z71&gt;0, (R71*SUMPRODUCT(K71:$K$98, X71:$X$98)-K71*$AZ$3)/Z71, 0)</f>
        <v>-1216.8027858216346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0.377763185</v>
      </c>
      <c r="Q72" s="4">
        <f t="shared" si="48"/>
        <v>50</v>
      </c>
      <c r="R72">
        <f t="shared" si="27"/>
        <v>500000</v>
      </c>
      <c r="S72">
        <f t="shared" si="28"/>
        <v>-2161.7640911804374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-12.845911170131359</v>
      </c>
      <c r="AC72">
        <f t="shared" si="29"/>
        <v>-13.97244660824202</v>
      </c>
      <c r="AE72">
        <f t="shared" si="30"/>
        <v>0</v>
      </c>
      <c r="AF72">
        <f t="shared" si="31"/>
        <v>0</v>
      </c>
      <c r="AG72">
        <f t="shared" si="31"/>
        <v>-0.32317232637101317</v>
      </c>
      <c r="AH72">
        <f t="shared" si="32"/>
        <v>-1994.0422451363597</v>
      </c>
      <c r="AI72">
        <f t="shared" si="33"/>
        <v>-1994.3654174627306</v>
      </c>
      <c r="AJ72">
        <f t="shared" si="34"/>
        <v>1.1265354381106611</v>
      </c>
      <c r="AK72">
        <f t="shared" ref="AK72:AK89" si="49">G72*SUM(AB72:AB72, AE72:AF72)</f>
        <v>-0.89921378190919521</v>
      </c>
      <c r="AL72">
        <f t="shared" si="35"/>
        <v>-1994.138095806529</v>
      </c>
      <c r="AN72">
        <f t="shared" si="36"/>
        <v>0</v>
      </c>
      <c r="AO72">
        <f t="shared" si="36"/>
        <v>0</v>
      </c>
      <c r="AP72">
        <f t="shared" si="36"/>
        <v>-3.3211228611472948E-4</v>
      </c>
      <c r="AQ72">
        <f t="shared" si="36"/>
        <v>-2.0492037052742647</v>
      </c>
      <c r="AR72">
        <f t="shared" si="36"/>
        <v>-2.0495358175603795</v>
      </c>
      <c r="AS72">
        <f t="shared" si="36"/>
        <v>1.1576989401953571E-3</v>
      </c>
      <c r="AT72">
        <f t="shared" si="36"/>
        <v>-9.2408885429405682E-4</v>
      </c>
      <c r="AU72">
        <f t="shared" si="23"/>
        <v>-2.049302207474478</v>
      </c>
      <c r="AW72">
        <v>69</v>
      </c>
      <c r="AX72">
        <f>IF(Z72&gt;0, (R72*SUMPRODUCT(K72:$K$98, X72:$X$98)-K72*$AZ$3)/Z72, 0)</f>
        <v>-2161.7640911804374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0.40377970400000002</v>
      </c>
      <c r="Q73" s="4">
        <f t="shared" si="48"/>
        <v>50</v>
      </c>
      <c r="R73">
        <f t="shared" si="27"/>
        <v>500000</v>
      </c>
      <c r="S73">
        <f t="shared" si="28"/>
        <v>-3703.3626013546354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-13.97244660824202</v>
      </c>
      <c r="AC73">
        <f t="shared" si="29"/>
        <v>-14.032053993417072</v>
      </c>
      <c r="AE73">
        <f t="shared" si="30"/>
        <v>0</v>
      </c>
      <c r="AF73">
        <f t="shared" si="31"/>
        <v>0</v>
      </c>
      <c r="AG73">
        <f t="shared" si="31"/>
        <v>-0.18945017682422394</v>
      </c>
      <c r="AH73">
        <f t="shared" si="32"/>
        <v>-1304.9042628307909</v>
      </c>
      <c r="AI73">
        <f t="shared" si="33"/>
        <v>-1305.0937130076152</v>
      </c>
      <c r="AJ73">
        <f t="shared" si="34"/>
        <v>5.9607385175052485E-2</v>
      </c>
      <c r="AK73">
        <f t="shared" si="49"/>
        <v>-0.97807126257694155</v>
      </c>
      <c r="AL73">
        <f t="shared" si="35"/>
        <v>-1306.0121768850172</v>
      </c>
      <c r="AN73">
        <f t="shared" si="36"/>
        <v>0</v>
      </c>
      <c r="AO73">
        <f t="shared" si="36"/>
        <v>0</v>
      </c>
      <c r="AP73">
        <f t="shared" si="36"/>
        <v>-1.7383121667090479E-4</v>
      </c>
      <c r="AQ73">
        <f t="shared" si="36"/>
        <v>-1.1973232194836496</v>
      </c>
      <c r="AR73">
        <f t="shared" si="36"/>
        <v>-1.1974970507003206</v>
      </c>
      <c r="AS73">
        <f t="shared" si="36"/>
        <v>5.4693136006752694E-5</v>
      </c>
      <c r="AT73">
        <f t="shared" si="36"/>
        <v>-8.9743551795333206E-4</v>
      </c>
      <c r="AU73">
        <f t="shared" si="23"/>
        <v>-1.1983397930822672</v>
      </c>
      <c r="AW73">
        <v>70</v>
      </c>
      <c r="AX73">
        <f>IF(Z73&gt;0, (R73*SUMPRODUCT(K73:$K$98, X73:$X$98)-K73*$AZ$3)/Z73, 0)</f>
        <v>-3703.3626013546354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0.43007572599999999</v>
      </c>
      <c r="Q74" s="4">
        <f t="shared" si="48"/>
        <v>50</v>
      </c>
      <c r="R74">
        <f t="shared" si="27"/>
        <v>500000</v>
      </c>
      <c r="S74">
        <f t="shared" si="28"/>
        <v>-6341.0807556076843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-14.032053993417072</v>
      </c>
      <c r="AC74">
        <f t="shared" si="29"/>
        <v>-13.452951927097857</v>
      </c>
      <c r="AE74">
        <f t="shared" si="30"/>
        <v>0</v>
      </c>
      <c r="AF74">
        <f t="shared" si="31"/>
        <v>0</v>
      </c>
      <c r="AG74">
        <f t="shared" si="31"/>
        <v>-0.10607775271747522</v>
      </c>
      <c r="AH74">
        <f t="shared" si="32"/>
        <v>-814.77922338506482</v>
      </c>
      <c r="AI74">
        <f t="shared" si="33"/>
        <v>-814.88530113778233</v>
      </c>
      <c r="AJ74">
        <f t="shared" si="34"/>
        <v>-0.57910206631921568</v>
      </c>
      <c r="AK74">
        <f t="shared" si="49"/>
        <v>-0.98224377953919517</v>
      </c>
      <c r="AL74">
        <f t="shared" si="35"/>
        <v>-816.44664698364079</v>
      </c>
      <c r="AN74">
        <f t="shared" si="36"/>
        <v>0</v>
      </c>
      <c r="AO74">
        <f t="shared" si="36"/>
        <v>0</v>
      </c>
      <c r="AP74">
        <f t="shared" si="36"/>
        <v>-8.6903855172315236E-5</v>
      </c>
      <c r="AQ74">
        <f t="shared" si="36"/>
        <v>-0.66750523849288113</v>
      </c>
      <c r="AR74">
        <f t="shared" si="36"/>
        <v>-0.66759214234805342</v>
      </c>
      <c r="AS74">
        <f t="shared" si="36"/>
        <v>-4.7442749127077702E-4</v>
      </c>
      <c r="AT74">
        <f t="shared" si="36"/>
        <v>-8.0470003345875409E-4</v>
      </c>
      <c r="AU74">
        <f t="shared" si="23"/>
        <v>-0.668871269872783</v>
      </c>
      <c r="AW74">
        <v>71</v>
      </c>
      <c r="AX74">
        <f>IF(Z74&gt;0, (R74*SUMPRODUCT(K74:$K$98, X74:$X$98)-K74*$AZ$3)/Z74, 0)</f>
        <v>-6341.0807556076843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0.45648519999999998</v>
      </c>
      <c r="Q75" s="4">
        <f t="shared" si="48"/>
        <v>50</v>
      </c>
      <c r="R75">
        <f t="shared" si="27"/>
        <v>500000</v>
      </c>
      <c r="S75">
        <f t="shared" si="28"/>
        <v>-11073.9229064544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-13.452951927097857</v>
      </c>
      <c r="AC75">
        <f t="shared" si="29"/>
        <v>-12.534363160409605</v>
      </c>
      <c r="AE75">
        <f t="shared" si="30"/>
        <v>0</v>
      </c>
      <c r="AF75">
        <f t="shared" si="31"/>
        <v>0</v>
      </c>
      <c r="AG75">
        <f t="shared" si="31"/>
        <v>-5.6594051025513244E-2</v>
      </c>
      <c r="AH75">
        <f t="shared" si="32"/>
        <v>-484.22924164787213</v>
      </c>
      <c r="AI75">
        <f t="shared" si="33"/>
        <v>-484.28583569889764</v>
      </c>
      <c r="AJ75">
        <f t="shared" si="34"/>
        <v>-0.91858876668825218</v>
      </c>
      <c r="AK75">
        <f t="shared" si="49"/>
        <v>-0.94170663489685003</v>
      </c>
      <c r="AL75">
        <f t="shared" si="35"/>
        <v>-486.14613110048271</v>
      </c>
      <c r="AN75">
        <f t="shared" si="36"/>
        <v>0</v>
      </c>
      <c r="AO75">
        <f t="shared" si="36"/>
        <v>0</v>
      </c>
      <c r="AP75">
        <f t="shared" si="36"/>
        <v>-4.1396868670970287E-5</v>
      </c>
      <c r="AQ75">
        <f t="shared" si="36"/>
        <v>-0.35419931883129774</v>
      </c>
      <c r="AR75">
        <f t="shared" si="36"/>
        <v>-0.35424071569996873</v>
      </c>
      <c r="AS75">
        <f t="shared" si="36"/>
        <v>-6.7192042004696347E-4</v>
      </c>
      <c r="AT75">
        <f t="shared" si="36"/>
        <v>-6.8883045452660676E-4</v>
      </c>
      <c r="AU75">
        <f t="shared" si="23"/>
        <v>-0.35560146657454228</v>
      </c>
      <c r="AW75">
        <v>72</v>
      </c>
      <c r="AX75">
        <f>IF(Z75&gt;0, (R75*SUMPRODUCT(K75:$K$98, X75:$X$98)-K75*$AZ$3)/Z75, 0)</f>
        <v>-11073.9229064544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0.483034941</v>
      </c>
      <c r="Q76" s="4">
        <f t="shared" si="48"/>
        <v>50</v>
      </c>
      <c r="R76">
        <f t="shared" si="27"/>
        <v>500000</v>
      </c>
      <c r="S76">
        <f t="shared" si="28"/>
        <v>-19992.897737815489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-12.534363160409605</v>
      </c>
      <c r="AC76">
        <f t="shared" si="29"/>
        <v>-11.472407117472036</v>
      </c>
      <c r="AE76">
        <f t="shared" si="30"/>
        <v>0</v>
      </c>
      <c r="AF76">
        <f t="shared" si="31"/>
        <v>0</v>
      </c>
      <c r="AG76">
        <f t="shared" si="31"/>
        <v>-2.8691206417198332E-2</v>
      </c>
      <c r="AH76">
        <f t="shared" si="32"/>
        <v>-273.36904098059779</v>
      </c>
      <c r="AI76">
        <f t="shared" si="33"/>
        <v>-273.39773218701498</v>
      </c>
      <c r="AJ76">
        <f t="shared" si="34"/>
        <v>-1.0619560429375685</v>
      </c>
      <c r="AK76">
        <f t="shared" si="49"/>
        <v>-0.87740542122867238</v>
      </c>
      <c r="AL76">
        <f t="shared" si="35"/>
        <v>-275.33709365118125</v>
      </c>
      <c r="AN76">
        <f t="shared" si="36"/>
        <v>0</v>
      </c>
      <c r="AO76">
        <f t="shared" si="36"/>
        <v>0</v>
      </c>
      <c r="AP76">
        <f t="shared" si="36"/>
        <v>-1.8738183900172948E-5</v>
      </c>
      <c r="AQ76">
        <f t="shared" si="36"/>
        <v>-0.17853691085774001</v>
      </c>
      <c r="AR76">
        <f t="shared" si="36"/>
        <v>-0.17855564904164017</v>
      </c>
      <c r="AS76">
        <f t="shared" si="36"/>
        <v>-6.9356189966748871E-4</v>
      </c>
      <c r="AT76">
        <f t="shared" si="36"/>
        <v>-5.7303216528867794E-4</v>
      </c>
      <c r="AU76">
        <f t="shared" si="23"/>
        <v>-0.17982224310659636</v>
      </c>
      <c r="AW76">
        <v>73</v>
      </c>
      <c r="AX76">
        <f>IF(Z76&gt;0, (R76*SUMPRODUCT(K76:$K$98, X76:$X$98)-K76*$AZ$3)/Z76, 0)</f>
        <v>-19992.897737815489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0.509773425</v>
      </c>
      <c r="Q77" s="4">
        <f t="shared" si="48"/>
        <v>50</v>
      </c>
      <c r="R77">
        <f t="shared" si="27"/>
        <v>500000</v>
      </c>
      <c r="S77">
        <f t="shared" si="28"/>
        <v>-37691.641323230018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-11.472407117472036</v>
      </c>
      <c r="AC77">
        <f t="shared" si="29"/>
        <v>-10.386519598179001</v>
      </c>
      <c r="AE77">
        <f t="shared" si="30"/>
        <v>0</v>
      </c>
      <c r="AF77">
        <f t="shared" si="31"/>
        <v>0</v>
      </c>
      <c r="AG77">
        <f t="shared" si="31"/>
        <v>-1.3778279790349176E-2</v>
      </c>
      <c r="AH77">
        <f t="shared" si="32"/>
        <v>-146.26014562677173</v>
      </c>
      <c r="AI77">
        <f t="shared" si="33"/>
        <v>-146.27392390656209</v>
      </c>
      <c r="AJ77">
        <f t="shared" si="34"/>
        <v>-1.0858875192930348</v>
      </c>
      <c r="AK77">
        <f t="shared" si="49"/>
        <v>-0.8030684982230426</v>
      </c>
      <c r="AL77">
        <f t="shared" si="35"/>
        <v>-148.16287992407817</v>
      </c>
      <c r="AN77">
        <f t="shared" si="36"/>
        <v>0</v>
      </c>
      <c r="AO77">
        <f t="shared" si="36"/>
        <v>0</v>
      </c>
      <c r="AP77">
        <f t="shared" si="36"/>
        <v>-8.0344409608037462E-6</v>
      </c>
      <c r="AQ77">
        <f t="shared" si="36"/>
        <v>-8.5287751652419835E-2</v>
      </c>
      <c r="AR77">
        <f t="shared" si="36"/>
        <v>-8.5295786093380649E-2</v>
      </c>
      <c r="AS77">
        <f t="shared" si="36"/>
        <v>-6.332067062496796E-4</v>
      </c>
      <c r="AT77">
        <f t="shared" si="36"/>
        <v>-4.6828824313567297E-4</v>
      </c>
      <c r="AU77">
        <f t="shared" si="23"/>
        <v>-8.6397281042766005E-2</v>
      </c>
      <c r="AW77">
        <v>74</v>
      </c>
      <c r="AX77">
        <f>IF(Z77&gt;0, (R77*SUMPRODUCT(K77:$K$98, X77:$X$98)-K77*$AZ$3)/Z77, 0)</f>
        <v>-37691.641323230018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0.53654903799999998</v>
      </c>
      <c r="Q78" s="4">
        <f t="shared" si="48"/>
        <v>50</v>
      </c>
      <c r="R78">
        <f t="shared" si="27"/>
        <v>500000</v>
      </c>
      <c r="S78">
        <f t="shared" si="28"/>
        <v>-74769.48292583898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-10.386519598179001</v>
      </c>
      <c r="AC78">
        <f t="shared" si="29"/>
        <v>-9.342856965768231</v>
      </c>
      <c r="AE78">
        <f t="shared" si="30"/>
        <v>0</v>
      </c>
      <c r="AF78">
        <f t="shared" si="31"/>
        <v>0</v>
      </c>
      <c r="AG78">
        <f t="shared" si="31"/>
        <v>-6.2477742256389929E-3</v>
      </c>
      <c r="AH78">
        <f t="shared" si="32"/>
        <v>-73.927227668066919</v>
      </c>
      <c r="AI78">
        <f t="shared" si="33"/>
        <v>-73.933475442292561</v>
      </c>
      <c r="AJ78">
        <f t="shared" si="34"/>
        <v>-1.0436626324107703</v>
      </c>
      <c r="AK78">
        <f t="shared" si="49"/>
        <v>-0.72705637187253014</v>
      </c>
      <c r="AL78">
        <f t="shared" si="35"/>
        <v>-75.704194446575869</v>
      </c>
      <c r="AN78">
        <f t="shared" si="36"/>
        <v>0</v>
      </c>
      <c r="AO78">
        <f t="shared" si="36"/>
        <v>0</v>
      </c>
      <c r="AP78">
        <f t="shared" si="36"/>
        <v>-3.252879448936307E-6</v>
      </c>
      <c r="AQ78">
        <f t="shared" si="36"/>
        <v>-3.8489924717741486E-2</v>
      </c>
      <c r="AR78">
        <f t="shared" si="36"/>
        <v>-3.8493177597190419E-2</v>
      </c>
      <c r="AS78">
        <f t="shared" si="36"/>
        <v>-5.4337890678892874E-4</v>
      </c>
      <c r="AT78">
        <f t="shared" si="36"/>
        <v>-3.7853908365910303E-4</v>
      </c>
      <c r="AU78">
        <f t="shared" si="23"/>
        <v>-3.9415095587638456E-2</v>
      </c>
      <c r="AW78">
        <v>75</v>
      </c>
      <c r="AX78">
        <f>IF(Z78&gt;0, (R78*SUMPRODUCT(K78:$K$98, X78:$X$98)-K78*$AZ$3)/Z78, 0)</f>
        <v>-74769.48292583898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0.56320604299999999</v>
      </c>
      <c r="Q79" s="4">
        <f t="shared" si="48"/>
        <v>50</v>
      </c>
      <c r="R79">
        <f t="shared" si="27"/>
        <v>500000</v>
      </c>
      <c r="S79">
        <f t="shared" si="28"/>
        <v>-157009.50499551755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-9.342856965768231</v>
      </c>
      <c r="AC79">
        <f t="shared" si="29"/>
        <v>-8.3733554761438374</v>
      </c>
      <c r="AE79">
        <f t="shared" si="30"/>
        <v>0</v>
      </c>
      <c r="AF79">
        <f t="shared" si="31"/>
        <v>0</v>
      </c>
      <c r="AG79">
        <f t="shared" si="31"/>
        <v>-2.6665122842030767E-3</v>
      </c>
      <c r="AH79">
        <f t="shared" si="32"/>
        <v>-35.18784199179526</v>
      </c>
      <c r="AI79">
        <f t="shared" si="33"/>
        <v>-35.19050850407946</v>
      </c>
      <c r="AJ79">
        <f t="shared" si="34"/>
        <v>-0.96950148962439364</v>
      </c>
      <c r="AK79">
        <f t="shared" si="49"/>
        <v>-0.6539999876037762</v>
      </c>
      <c r="AL79">
        <f t="shared" si="35"/>
        <v>-36.814009981307628</v>
      </c>
      <c r="AN79">
        <f t="shared" si="36"/>
        <v>0</v>
      </c>
      <c r="AO79">
        <f t="shared" si="36"/>
        <v>0</v>
      </c>
      <c r="AP79">
        <f t="shared" si="36"/>
        <v>-1.2395618675495588E-6</v>
      </c>
      <c r="AQ79">
        <f t="shared" si="36"/>
        <v>-1.6357512167780693E-2</v>
      </c>
      <c r="AR79">
        <f t="shared" si="36"/>
        <v>-1.6358751729648242E-2</v>
      </c>
      <c r="AS79">
        <f t="shared" si="36"/>
        <v>-4.5068499559905607E-4</v>
      </c>
      <c r="AT79">
        <f t="shared" si="36"/>
        <v>-3.0402014302131962E-4</v>
      </c>
      <c r="AU79">
        <f t="shared" si="23"/>
        <v>-1.7113456868268616E-2</v>
      </c>
      <c r="AW79">
        <v>76</v>
      </c>
      <c r="AX79">
        <f>IF(Z79&gt;0, (R79*SUMPRODUCT(K79:$K$98, X79:$X$98)-K79*$AZ$3)/Z79, 0)</f>
        <v>-157009.50499551755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0.59415461300000005</v>
      </c>
      <c r="Q80" s="4">
        <f t="shared" si="48"/>
        <v>50</v>
      </c>
      <c r="R80">
        <f t="shared" si="27"/>
        <v>500000</v>
      </c>
      <c r="S80">
        <f t="shared" si="28"/>
        <v>-354785.97819087945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-8.3733554761438374</v>
      </c>
      <c r="AC80">
        <f t="shared" si="29"/>
        <v>-7.4897206540775692</v>
      </c>
      <c r="AE80">
        <f t="shared" si="30"/>
        <v>0</v>
      </c>
      <c r="AF80">
        <f t="shared" si="31"/>
        <v>0</v>
      </c>
      <c r="AG80">
        <f t="shared" si="31"/>
        <v>-1.0555265870806207E-3</v>
      </c>
      <c r="AH80">
        <f t="shared" si="32"/>
        <v>-15.843205742804253</v>
      </c>
      <c r="AI80">
        <f t="shared" si="33"/>
        <v>-15.844261269391334</v>
      </c>
      <c r="AJ80">
        <f t="shared" si="34"/>
        <v>-0.8836348220662682</v>
      </c>
      <c r="AK80">
        <f t="shared" si="49"/>
        <v>-0.58613488333006869</v>
      </c>
      <c r="AL80">
        <f t="shared" si="35"/>
        <v>-17.31403097478767</v>
      </c>
      <c r="AN80">
        <f t="shared" si="36"/>
        <v>0</v>
      </c>
      <c r="AO80">
        <f t="shared" si="36"/>
        <v>0</v>
      </c>
      <c r="AP80">
        <f t="shared" si="36"/>
        <v>-4.3810254211660509E-7</v>
      </c>
      <c r="AQ80">
        <f t="shared" si="36"/>
        <v>-6.5758160866380838E-3</v>
      </c>
      <c r="AR80">
        <f t="shared" si="36"/>
        <v>-6.5762541891802003E-3</v>
      </c>
      <c r="AS80">
        <f t="shared" si="36"/>
        <v>-3.6675785014633446E-4</v>
      </c>
      <c r="AT80">
        <f t="shared" si="36"/>
        <v>-2.4327874404409439E-4</v>
      </c>
      <c r="AU80">
        <f t="shared" si="23"/>
        <v>-7.1862907833706293E-3</v>
      </c>
      <c r="AW80">
        <v>77</v>
      </c>
      <c r="AX80">
        <f>IF(Z80&gt;0, (R80*SUMPRODUCT(K80:$K$98, X80:$X$98)-K80*$AZ$3)/Z80, 0)</f>
        <v>-354785.97819087945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0.62493506799999998</v>
      </c>
      <c r="Q81" s="4">
        <f t="shared" si="48"/>
        <v>50</v>
      </c>
      <c r="R81">
        <f t="shared" si="27"/>
        <v>500000</v>
      </c>
      <c r="S81">
        <f t="shared" si="28"/>
        <v>-868428.64041904011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-7.4897206540775692</v>
      </c>
      <c r="AC81">
        <f t="shared" si="29"/>
        <v>-6.6927318860266638</v>
      </c>
      <c r="AE81">
        <f t="shared" si="30"/>
        <v>0</v>
      </c>
      <c r="AF81">
        <f t="shared" si="31"/>
        <v>0</v>
      </c>
      <c r="AG81">
        <f t="shared" si="31"/>
        <v>-3.8533574173677876E-4</v>
      </c>
      <c r="AH81">
        <f t="shared" si="32"/>
        <v>-6.5963557947303553</v>
      </c>
      <c r="AI81">
        <f t="shared" si="33"/>
        <v>-6.5967411304720924</v>
      </c>
      <c r="AJ81">
        <f t="shared" si="34"/>
        <v>-0.79698876805090535</v>
      </c>
      <c r="AK81">
        <f t="shared" si="49"/>
        <v>-0.52428044578542987</v>
      </c>
      <c r="AL81">
        <f t="shared" si="35"/>
        <v>-7.9180103443084278</v>
      </c>
      <c r="AN81">
        <f t="shared" si="36"/>
        <v>0</v>
      </c>
      <c r="AO81">
        <f t="shared" si="36"/>
        <v>0</v>
      </c>
      <c r="AP81">
        <f t="shared" si="36"/>
        <v>-1.427998881668085E-7</v>
      </c>
      <c r="AQ81">
        <f t="shared" si="36"/>
        <v>-2.4445146602554771E-3</v>
      </c>
      <c r="AR81">
        <f t="shared" si="36"/>
        <v>-2.4446574601436439E-3</v>
      </c>
      <c r="AS81">
        <f t="shared" si="36"/>
        <v>-2.9535258378812632E-4</v>
      </c>
      <c r="AT81">
        <f t="shared" si="36"/>
        <v>-1.9429079869093835E-4</v>
      </c>
      <c r="AU81">
        <f t="shared" si="23"/>
        <v>-2.9343008426227085E-3</v>
      </c>
      <c r="AW81">
        <v>78</v>
      </c>
      <c r="AX81">
        <f>IF(Z81&gt;0, (R81*SUMPRODUCT(K81:$K$98, X81:$X$98)-K81*$AZ$3)/Z81, 0)</f>
        <v>-868428.64041904011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0.65550924799999999</v>
      </c>
      <c r="Q82" s="4">
        <f t="shared" si="48"/>
        <v>50</v>
      </c>
      <c r="R82">
        <f t="shared" si="27"/>
        <v>500000</v>
      </c>
      <c r="S82">
        <f t="shared" si="28"/>
        <v>-2318896.1204929105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-6.6927318860266638</v>
      </c>
      <c r="AC82">
        <f t="shared" si="29"/>
        <v>-5.9777080219926821</v>
      </c>
      <c r="AE82">
        <f t="shared" si="30"/>
        <v>0</v>
      </c>
      <c r="AF82">
        <f t="shared" si="31"/>
        <v>0</v>
      </c>
      <c r="AG82">
        <f t="shared" si="31"/>
        <v>-1.288912420260129E-4</v>
      </c>
      <c r="AH82">
        <f t="shared" si="32"/>
        <v>-2.525911422933981</v>
      </c>
      <c r="AI82">
        <f t="shared" si="33"/>
        <v>-2.5260403141760071</v>
      </c>
      <c r="AJ82">
        <f t="shared" si="34"/>
        <v>-0.71502386403398166</v>
      </c>
      <c r="AK82">
        <f t="shared" si="49"/>
        <v>-0.46849123202186649</v>
      </c>
      <c r="AL82">
        <f t="shared" si="35"/>
        <v>-3.7095554102318551</v>
      </c>
      <c r="AN82">
        <f t="shared" si="36"/>
        <v>0</v>
      </c>
      <c r="AO82">
        <f t="shared" si="36"/>
        <v>0</v>
      </c>
      <c r="AP82">
        <f t="shared" si="36"/>
        <v>-4.2647537480742563E-8</v>
      </c>
      <c r="AQ82">
        <f t="shared" si="36"/>
        <v>-8.3577363666704238E-4</v>
      </c>
      <c r="AR82">
        <f t="shared" si="36"/>
        <v>-8.3581628420452316E-4</v>
      </c>
      <c r="AS82">
        <f t="shared" si="36"/>
        <v>-2.365871145446817E-4</v>
      </c>
      <c r="AT82">
        <f t="shared" si="36"/>
        <v>-1.550143909158656E-4</v>
      </c>
      <c r="AU82">
        <f t="shared" si="23"/>
        <v>-1.2274177896650703E-3</v>
      </c>
      <c r="AW82">
        <v>79</v>
      </c>
      <c r="AX82">
        <f>IF(Z82&gt;0, (R82*SUMPRODUCT(K82:$K$98, X82:$X$98)-K82*$AZ$3)/Z82, 0)</f>
        <v>-2318896.1204929105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0.68583899100000001</v>
      </c>
      <c r="Q83" s="4">
        <f t="shared" si="48"/>
        <v>50</v>
      </c>
      <c r="R83">
        <f t="shared" si="27"/>
        <v>500000</v>
      </c>
      <c r="S83">
        <f t="shared" si="28"/>
        <v>-6807965.0132172816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-5.9777080219926821</v>
      </c>
      <c r="AC83">
        <f t="shared" si="29"/>
        <v>-5.3379470289380686</v>
      </c>
      <c r="AE83">
        <f t="shared" si="30"/>
        <v>0</v>
      </c>
      <c r="AF83">
        <f t="shared" si="31"/>
        <v>0</v>
      </c>
      <c r="AG83">
        <f t="shared" si="31"/>
        <v>-3.9203690225895289E-5</v>
      </c>
      <c r="AH83">
        <f t="shared" si="32"/>
        <v>-0.88398639379857491</v>
      </c>
      <c r="AI83">
        <f t="shared" si="33"/>
        <v>-0.88402559748880083</v>
      </c>
      <c r="AJ83">
        <f t="shared" si="34"/>
        <v>-0.63976099305461354</v>
      </c>
      <c r="AK83">
        <f t="shared" si="49"/>
        <v>-0.4184395615394878</v>
      </c>
      <c r="AL83">
        <f t="shared" si="35"/>
        <v>-1.9422261520829023</v>
      </c>
      <c r="AN83">
        <f t="shared" si="36"/>
        <v>0</v>
      </c>
      <c r="AO83">
        <f t="shared" si="36"/>
        <v>0</v>
      </c>
      <c r="AP83">
        <f t="shared" si="36"/>
        <v>-1.158189109956069E-8</v>
      </c>
      <c r="AQ83">
        <f t="shared" si="36"/>
        <v>-2.6115485780738533E-4</v>
      </c>
      <c r="AR83">
        <f t="shared" si="36"/>
        <v>-2.6116643969848488E-4</v>
      </c>
      <c r="AS83">
        <f t="shared" si="36"/>
        <v>-1.8900369094364061E-4</v>
      </c>
      <c r="AT83">
        <f t="shared" si="36"/>
        <v>-1.2361901151583741E-4</v>
      </c>
      <c r="AU83">
        <f t="shared" si="23"/>
        <v>-5.7378914215796292E-4</v>
      </c>
      <c r="AW83">
        <v>80</v>
      </c>
      <c r="AX83">
        <f>IF(Z83&gt;0, (R83*SUMPRODUCT(K83:$K$98, X83:$X$98)-K83*$AZ$3)/Z83, 0)</f>
        <v>-6807965.0132172816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0.71588716699999999</v>
      </c>
      <c r="Q84" s="4">
        <f t="shared" si="48"/>
        <v>50</v>
      </c>
      <c r="R84">
        <f t="shared" si="27"/>
        <v>500000</v>
      </c>
      <c r="S84">
        <f t="shared" si="28"/>
        <v>-22176357.421827663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-5.3379470289380686</v>
      </c>
      <c r="AC84">
        <f t="shared" si="29"/>
        <v>-4.766246784964375</v>
      </c>
      <c r="AE84">
        <f t="shared" si="30"/>
        <v>0</v>
      </c>
      <c r="AF84">
        <f t="shared" si="31"/>
        <v>0</v>
      </c>
      <c r="AG84">
        <f t="shared" si="31"/>
        <v>-1.0746234591874569E-5</v>
      </c>
      <c r="AH84">
        <f t="shared" si="32"/>
        <v>-0.28065418731761765</v>
      </c>
      <c r="AI84">
        <f t="shared" si="33"/>
        <v>-0.28066493355220951</v>
      </c>
      <c r="AJ84">
        <f t="shared" si="34"/>
        <v>-0.57170024397369357</v>
      </c>
      <c r="AK84">
        <f t="shared" si="49"/>
        <v>-0.37365629202566486</v>
      </c>
      <c r="AL84">
        <f t="shared" si="35"/>
        <v>-1.2260214695515681</v>
      </c>
      <c r="AN84">
        <f t="shared" si="36"/>
        <v>0</v>
      </c>
      <c r="AO84">
        <f t="shared" si="36"/>
        <v>0</v>
      </c>
      <c r="AP84">
        <f t="shared" si="36"/>
        <v>-2.8345937328554164E-9</v>
      </c>
      <c r="AQ84">
        <f t="shared" si="36"/>
        <v>-7.402970721220551E-5</v>
      </c>
      <c r="AR84">
        <f t="shared" si="36"/>
        <v>-7.4032541805938356E-5</v>
      </c>
      <c r="AS84">
        <f t="shared" si="36"/>
        <v>-1.5080053527447314E-4</v>
      </c>
      <c r="AT84">
        <f t="shared" si="36"/>
        <v>-9.8561386740877286E-5</v>
      </c>
      <c r="AU84">
        <f t="shared" si="23"/>
        <v>-3.2339446382128879E-4</v>
      </c>
      <c r="AW84">
        <v>81</v>
      </c>
      <c r="AX84">
        <f>IF(Z84&gt;0, (R84*SUMPRODUCT(K84:$K$98, X84:$X$98)-K84*$AZ$3)/Z84, 0)</f>
        <v>-22176357.421827663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0.74578270000000002</v>
      </c>
      <c r="Q85" s="4">
        <f t="shared" si="48"/>
        <v>50</v>
      </c>
      <c r="R85">
        <f t="shared" si="27"/>
        <v>500000</v>
      </c>
      <c r="S85">
        <f t="shared" si="28"/>
        <v>-81077854.086647034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-4.766246784964375</v>
      </c>
      <c r="AC85">
        <f t="shared" si="29"/>
        <v>-4.2556409942863187</v>
      </c>
      <c r="AE85">
        <f t="shared" si="30"/>
        <v>0</v>
      </c>
      <c r="AF85">
        <f t="shared" si="31"/>
        <v>0</v>
      </c>
      <c r="AG85">
        <f t="shared" si="31"/>
        <v>-2.6244163971942085E-6</v>
      </c>
      <c r="AH85">
        <f t="shared" si="32"/>
        <v>-8.0143558487616146E-2</v>
      </c>
      <c r="AI85">
        <f t="shared" si="33"/>
        <v>-8.0146182904013347E-2</v>
      </c>
      <c r="AJ85">
        <f t="shared" si="34"/>
        <v>-0.51060579067805634</v>
      </c>
      <c r="AK85">
        <f t="shared" si="49"/>
        <v>-0.33363727494750628</v>
      </c>
      <c r="AL85">
        <f t="shared" si="35"/>
        <v>-0.92438924852957594</v>
      </c>
      <c r="AN85">
        <f t="shared" si="36"/>
        <v>0</v>
      </c>
      <c r="AO85">
        <f t="shared" si="36"/>
        <v>0</v>
      </c>
      <c r="AP85">
        <f t="shared" si="36"/>
        <v>-6.1808645360256325E-10</v>
      </c>
      <c r="AQ85">
        <f t="shared" si="36"/>
        <v>-1.8874919352607063E-5</v>
      </c>
      <c r="AR85">
        <f t="shared" si="36"/>
        <v>-1.8875537439060667E-5</v>
      </c>
      <c r="AS85">
        <f t="shared" si="36"/>
        <v>-1.2025474413532179E-4</v>
      </c>
      <c r="AT85">
        <f t="shared" si="36"/>
        <v>-7.857620470684299E-5</v>
      </c>
      <c r="AU85">
        <f t="shared" si="23"/>
        <v>-2.1770648628122543E-4</v>
      </c>
      <c r="AW85">
        <v>82</v>
      </c>
      <c r="AX85">
        <f>IF(Z85&gt;0, (R85*SUMPRODUCT(K85:$K$98, X85:$X$98)-K85*$AZ$3)/Z85, 0)</f>
        <v>-81077854.086647034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0.77567720100000004</v>
      </c>
      <c r="Q86" s="4">
        <f t="shared" si="48"/>
        <v>50</v>
      </c>
      <c r="R86">
        <f t="shared" si="27"/>
        <v>500000</v>
      </c>
      <c r="S86">
        <f t="shared" si="28"/>
        <v>-337767385.17726135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-4.2556409942863187</v>
      </c>
      <c r="AC86">
        <f t="shared" si="29"/>
        <v>-3.7996957438616805</v>
      </c>
      <c r="AE86">
        <f t="shared" si="30"/>
        <v>0</v>
      </c>
      <c r="AF86">
        <f t="shared" si="31"/>
        <v>0</v>
      </c>
      <c r="AG86">
        <f t="shared" si="31"/>
        <v>-5.6247226798815827E-7</v>
      </c>
      <c r="AH86">
        <f t="shared" si="32"/>
        <v>-2.0356999652341081E-2</v>
      </c>
      <c r="AI86">
        <f t="shared" si="33"/>
        <v>-2.0357562124609069E-2</v>
      </c>
      <c r="AJ86">
        <f t="shared" si="34"/>
        <v>-0.45594525042463818</v>
      </c>
      <c r="AK86">
        <f t="shared" si="49"/>
        <v>-0.29789486960004236</v>
      </c>
      <c r="AL86">
        <f t="shared" si="35"/>
        <v>-0.77419768214928952</v>
      </c>
      <c r="AN86">
        <f t="shared" si="36"/>
        <v>0</v>
      </c>
      <c r="AO86">
        <f t="shared" si="36"/>
        <v>0</v>
      </c>
      <c r="AP86">
        <f t="shared" si="36"/>
        <v>-1.1827680246436155E-10</v>
      </c>
      <c r="AQ86">
        <f t="shared" si="36"/>
        <v>-4.2806747348790419E-6</v>
      </c>
      <c r="AR86">
        <f t="shared" si="36"/>
        <v>-4.2807930116815057E-6</v>
      </c>
      <c r="AS86">
        <f t="shared" si="36"/>
        <v>-9.5876275841876929E-5</v>
      </c>
      <c r="AT86">
        <f t="shared" si="36"/>
        <v>-6.2641404122652198E-5</v>
      </c>
      <c r="AU86">
        <f t="shared" si="23"/>
        <v>-1.6279847297621063E-4</v>
      </c>
      <c r="AW86">
        <v>83</v>
      </c>
      <c r="AX86">
        <f>IF(Z86&gt;0, (R86*SUMPRODUCT(K86:$K$98, X86:$X$98)-K86*$AZ$3)/Z86, 0)</f>
        <v>-337767385.17726135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0.80557273399999996</v>
      </c>
      <c r="Q87" s="4">
        <f t="shared" si="48"/>
        <v>50</v>
      </c>
      <c r="R87">
        <f t="shared" si="27"/>
        <v>500000</v>
      </c>
      <c r="S87">
        <f t="shared" si="28"/>
        <v>-1635215654.7058687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-3.7996957438616805</v>
      </c>
      <c r="AC87">
        <f t="shared" si="29"/>
        <v>-3.3925891983364242</v>
      </c>
      <c r="AE87">
        <f t="shared" si="30"/>
        <v>0</v>
      </c>
      <c r="AF87">
        <f t="shared" si="31"/>
        <v>0</v>
      </c>
      <c r="AG87">
        <f t="shared" si="31"/>
        <v>-1.0373522258587537E-7</v>
      </c>
      <c r="AH87">
        <f t="shared" si="32"/>
        <v>-4.5311232272240137E-3</v>
      </c>
      <c r="AI87">
        <f t="shared" si="33"/>
        <v>-4.5312269624465992E-3</v>
      </c>
      <c r="AJ87">
        <f t="shared" si="34"/>
        <v>-0.40710654552525627</v>
      </c>
      <c r="AK87">
        <f t="shared" si="49"/>
        <v>-0.26597870207031765</v>
      </c>
      <c r="AL87">
        <f t="shared" si="35"/>
        <v>-0.67761647455802054</v>
      </c>
      <c r="AN87">
        <f t="shared" si="36"/>
        <v>0</v>
      </c>
      <c r="AO87">
        <f t="shared" si="36"/>
        <v>0</v>
      </c>
      <c r="AP87">
        <f t="shared" si="36"/>
        <v>-1.9476310097968095E-11</v>
      </c>
      <c r="AQ87">
        <f t="shared" si="36"/>
        <v>-8.5071934937494343E-7</v>
      </c>
      <c r="AR87">
        <f t="shared" si="36"/>
        <v>-8.5073882568504137E-7</v>
      </c>
      <c r="AS87">
        <f t="shared" si="36"/>
        <v>-7.6434340486411249E-5</v>
      </c>
      <c r="AT87">
        <f t="shared" si="36"/>
        <v>-4.9937557869393577E-5</v>
      </c>
      <c r="AU87">
        <f t="shared" si="23"/>
        <v>-1.2722263718148986E-4</v>
      </c>
      <c r="AW87">
        <v>84</v>
      </c>
      <c r="AX87">
        <f>IF(Z87&gt;0, (R87*SUMPRODUCT(K87:$K$98, X87:$X$98)-K87*$AZ$3)/Z87, 0)</f>
        <v>-1635215654.7058687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0.83546826699999999</v>
      </c>
      <c r="Q88" s="4">
        <f t="shared" si="48"/>
        <v>50</v>
      </c>
      <c r="R88">
        <f t="shared" si="27"/>
        <v>500000</v>
      </c>
      <c r="S88">
        <f t="shared" si="28"/>
        <v>-9447990431.7415047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-3.3925891983364242</v>
      </c>
      <c r="AC88">
        <f t="shared" si="29"/>
        <v>-3.0290982399486386</v>
      </c>
      <c r="AE88">
        <f t="shared" si="30"/>
        <v>0</v>
      </c>
      <c r="AF88">
        <f t="shared" si="31"/>
        <v>0</v>
      </c>
      <c r="AG88">
        <f t="shared" si="31"/>
        <v>-1.6030383719336065E-8</v>
      </c>
      <c r="AH88">
        <f t="shared" si="32"/>
        <v>-8.6667486640680557E-4</v>
      </c>
      <c r="AI88">
        <f t="shared" si="33"/>
        <v>-8.6669089679052491E-4</v>
      </c>
      <c r="AJ88">
        <f t="shared" si="34"/>
        <v>-0.36349095838778567</v>
      </c>
      <c r="AK88">
        <f t="shared" si="49"/>
        <v>-0.23748124388354971</v>
      </c>
      <c r="AL88">
        <f t="shared" si="35"/>
        <v>-0.60183889316812589</v>
      </c>
      <c r="AN88">
        <f t="shared" si="36"/>
        <v>0</v>
      </c>
      <c r="AO88">
        <f t="shared" si="36"/>
        <v>0</v>
      </c>
      <c r="AP88">
        <f t="shared" si="36"/>
        <v>-2.6872392427539372E-12</v>
      </c>
      <c r="AQ88">
        <f t="shared" si="36"/>
        <v>-1.4528427718842861E-7</v>
      </c>
      <c r="AR88">
        <f t="shared" si="36"/>
        <v>-1.4528696442767135E-7</v>
      </c>
      <c r="AS88">
        <f t="shared" si="36"/>
        <v>-6.0933486363628476E-5</v>
      </c>
      <c r="AT88">
        <f t="shared" si="36"/>
        <v>-3.9809958960129273E-5</v>
      </c>
      <c r="AU88">
        <f t="shared" si="23"/>
        <v>-1.0088873228818543E-4</v>
      </c>
      <c r="AW88">
        <v>85</v>
      </c>
      <c r="AX88">
        <f>IF(Z88&gt;0, (R88*SUMPRODUCT(K88:$K$98, X88:$X$98)-K88*$AZ$3)/Z88, 0)</f>
        <v>-9447990431.7415047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50</v>
      </c>
      <c r="R89">
        <f t="shared" si="27"/>
        <v>500000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-3.0290982399486386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-1.6030383719336066E-4</v>
      </c>
      <c r="AI89">
        <f t="shared" si="33"/>
        <v>-1.6030383719336066E-4</v>
      </c>
      <c r="AJ89">
        <f t="shared" si="34"/>
        <v>-3.0290982399486386</v>
      </c>
      <c r="AK89">
        <f t="shared" si="49"/>
        <v>-0.21203687679640473</v>
      </c>
      <c r="AL89">
        <f t="shared" si="35"/>
        <v>-3.2412954205822366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-2.3993207524588725E-8</v>
      </c>
      <c r="AR89">
        <f t="shared" si="36"/>
        <v>-2.3993207524588725E-8</v>
      </c>
      <c r="AS89">
        <f t="shared" si="36"/>
        <v>-4.5337519023820502E-4</v>
      </c>
      <c r="AT89">
        <f t="shared" si="36"/>
        <v>-3.1736263316674355E-5</v>
      </c>
      <c r="AU89">
        <f t="shared" si="23"/>
        <v>-4.8513544676240396E-4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22826.22007403196</v>
      </c>
      <c r="AO91" s="8">
        <f t="shared" si="50"/>
        <v>-2282.6220074031962</v>
      </c>
      <c r="AP91" s="8">
        <f t="shared" si="50"/>
        <v>-896.97249705620584</v>
      </c>
      <c r="AQ91" s="8">
        <f t="shared" si="50"/>
        <v>-18069.701071260937</v>
      </c>
      <c r="AR91" s="8">
        <f t="shared" si="50"/>
        <v>1576.9244983116193</v>
      </c>
      <c r="AS91" s="8">
        <f t="shared" si="50"/>
        <v>-1063.2581145139559</v>
      </c>
      <c r="AT91" s="8">
        <f t="shared" si="50"/>
        <v>367.52927448095153</v>
      </c>
      <c r="AU91" s="8">
        <f t="shared" si="50"/>
        <v>881.19565827861754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8" priority="1" operator="lessThan">
      <formula>0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816B5-CAE3-4A55-800D-6DECF79B74E0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32317.381734032613</v>
      </c>
      <c r="K3">
        <v>1</v>
      </c>
      <c r="L3" s="2">
        <v>0</v>
      </c>
      <c r="O3">
        <f>$C$3</f>
        <v>32317.381734032613</v>
      </c>
      <c r="P3">
        <f>O3*C5</f>
        <v>3231.7381734032615</v>
      </c>
      <c r="Q3" s="4">
        <f>B8</f>
        <v>400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32317.381734032613</v>
      </c>
      <c r="AF3">
        <f t="shared" ref="AF3:AG34" si="4">-$Z3*P3</f>
        <v>-3231.7381734032615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28685.643560629353</v>
      </c>
      <c r="AJ3">
        <f t="shared" ref="AJ3:AJ66" si="7">AB3-AC3</f>
        <v>0</v>
      </c>
      <c r="AL3">
        <f t="shared" ref="AL3:AL66" si="8">SUM(AI3:AK3)</f>
        <v>28685.643560629353</v>
      </c>
      <c r="AN3">
        <f t="shared" ref="AN3:AU34" si="9">AE3*$K3</f>
        <v>32317.381734032613</v>
      </c>
      <c r="AO3">
        <f t="shared" si="9"/>
        <v>-3231.7381734032615</v>
      </c>
      <c r="AP3">
        <f t="shared" si="9"/>
        <v>-400</v>
      </c>
      <c r="AQ3">
        <f t="shared" si="9"/>
        <v>0</v>
      </c>
      <c r="AR3">
        <f t="shared" si="9"/>
        <v>28685.643560629353</v>
      </c>
      <c r="AS3">
        <f t="shared" si="9"/>
        <v>0</v>
      </c>
      <c r="AT3">
        <f t="shared" si="9"/>
        <v>0</v>
      </c>
      <c r="AU3">
        <f t="shared" si="9"/>
        <v>28685.643560629353</v>
      </c>
      <c r="AW3">
        <v>0</v>
      </c>
      <c r="AX3">
        <f>IF(Z3&gt;0, (R3*SUMPRODUCT(K3:$K$98, X3:$X$98)-K3*$AZ$3)/Z3, 0)</f>
        <v>0</v>
      </c>
      <c r="AZ3">
        <f>C6*ABS(SUMPRODUCT(X4:X79, K4:K79))/1</f>
        <v>25260.353224301998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500000</v>
      </c>
      <c r="S4">
        <f t="shared" si="1"/>
        <v>1716.4487642333384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1694.3925709742653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-1424.9494999999999</v>
      </c>
      <c r="AI4">
        <f t="shared" si="6"/>
        <v>-1424.9494999999999</v>
      </c>
      <c r="AJ4">
        <f t="shared" si="7"/>
        <v>-1694.3925709742653</v>
      </c>
      <c r="AK4">
        <f>G4*SUM(AB4, AE4:AF4)</f>
        <v>0</v>
      </c>
      <c r="AL4">
        <f t="shared" si="8"/>
        <v>-3119.342070974265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-1329.3679447709674</v>
      </c>
      <c r="AR4">
        <f t="shared" si="9"/>
        <v>-1329.3679447709674</v>
      </c>
      <c r="AS4">
        <f t="shared" si="9"/>
        <v>-1580.7375417242888</v>
      </c>
      <c r="AT4">
        <f t="shared" si="9"/>
        <v>0</v>
      </c>
      <c r="AU4">
        <f t="shared" si="9"/>
        <v>-2910.1054864952562</v>
      </c>
      <c r="AW4">
        <v>1</v>
      </c>
      <c r="AX4">
        <f>IF(Z4&gt;0, (R4*SUMPRODUCT(K4:$K$98, X4:$X$98)-K4*$AZ$3)/Z4, 0)</f>
        <v>1716.4487642333384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2.8964780000000001E-3</v>
      </c>
      <c r="Q5" s="4">
        <f t="shared" ref="Q5:Q68" si="21">$C$8</f>
        <v>50</v>
      </c>
      <c r="R5">
        <f t="shared" si="0"/>
        <v>500000</v>
      </c>
      <c r="S5">
        <f t="shared" si="1"/>
        <v>2391.8395387669711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1694.3925709742653</v>
      </c>
      <c r="AC5">
        <f t="shared" si="2"/>
        <v>2330.6547081948811</v>
      </c>
      <c r="AE5">
        <f t="shared" si="3"/>
        <v>0</v>
      </c>
      <c r="AF5">
        <f t="shared" si="4"/>
        <v>0</v>
      </c>
      <c r="AG5">
        <f t="shared" si="4"/>
        <v>-48.720967071987786</v>
      </c>
      <c r="AH5">
        <f t="shared" si="5"/>
        <v>-1429.629275122139</v>
      </c>
      <c r="AI5">
        <f t="shared" si="6"/>
        <v>-1478.3502421941268</v>
      </c>
      <c r="AJ5">
        <f t="shared" si="7"/>
        <v>-636.26213722061584</v>
      </c>
      <c r="AK5">
        <f>G5*SUM(AB5, AE5:AF5)</f>
        <v>69.470095409944875</v>
      </c>
      <c r="AL5">
        <f t="shared" si="8"/>
        <v>-2045.1422840047976</v>
      </c>
      <c r="AN5">
        <f t="shared" si="9"/>
        <v>0</v>
      </c>
      <c r="AO5">
        <f t="shared" si="9"/>
        <v>0</v>
      </c>
      <c r="AP5">
        <f t="shared" si="9"/>
        <v>-41.661689572007141</v>
      </c>
      <c r="AQ5">
        <f t="shared" si="9"/>
        <v>-1222.4874554560458</v>
      </c>
      <c r="AR5">
        <f t="shared" si="9"/>
        <v>-1264.149145028053</v>
      </c>
      <c r="AS5">
        <f t="shared" si="9"/>
        <v>-544.07285487869126</v>
      </c>
      <c r="AT5">
        <f t="shared" si="9"/>
        <v>59.404435573506738</v>
      </c>
      <c r="AU5">
        <f t="shared" si="9"/>
        <v>-1748.8175643332374</v>
      </c>
      <c r="AW5">
        <v>2</v>
      </c>
      <c r="AX5">
        <f>IF(Z5&gt;0, (R5*SUMPRODUCT(K5:$K$98, X5:$X$98)-K5*$AZ$3)/Z5, 0)</f>
        <v>2391.8395387669711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2.9506620000000002E-3</v>
      </c>
      <c r="Q6" s="4">
        <f t="shared" si="21"/>
        <v>50</v>
      </c>
      <c r="R6">
        <f t="shared" si="0"/>
        <v>500000</v>
      </c>
      <c r="S6">
        <f t="shared" si="1"/>
        <v>3350.3931306124241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2330.6547081948811</v>
      </c>
      <c r="AC6">
        <f t="shared" si="2"/>
        <v>3222.4079987830228</v>
      </c>
      <c r="AE6">
        <f t="shared" si="3"/>
        <v>0</v>
      </c>
      <c r="AF6">
        <f t="shared" si="4"/>
        <v>0</v>
      </c>
      <c r="AG6">
        <f t="shared" si="4"/>
        <v>-48.089998295125341</v>
      </c>
      <c r="AH6">
        <f t="shared" si="5"/>
        <v>-1437.5910614256563</v>
      </c>
      <c r="AI6">
        <f t="shared" si="6"/>
        <v>-1485.6810597207816</v>
      </c>
      <c r="AJ6">
        <f t="shared" si="7"/>
        <v>-891.75329058814168</v>
      </c>
      <c r="AK6">
        <f>G6*SUM(AB6, AE6:AF6)</f>
        <v>136.34330042940056</v>
      </c>
      <c r="AL6">
        <f t="shared" si="8"/>
        <v>-2241.0910498795224</v>
      </c>
      <c r="AN6">
        <f t="shared" si="9"/>
        <v>0</v>
      </c>
      <c r="AO6">
        <f t="shared" si="9"/>
        <v>0</v>
      </c>
      <c r="AP6">
        <f t="shared" si="9"/>
        <v>-37.097107002265354</v>
      </c>
      <c r="AQ6">
        <f t="shared" si="9"/>
        <v>-1108.9721630664658</v>
      </c>
      <c r="AR6">
        <f t="shared" si="9"/>
        <v>-1146.0692700687312</v>
      </c>
      <c r="AS6">
        <f t="shared" si="9"/>
        <v>-687.90743217647059</v>
      </c>
      <c r="AT6">
        <f t="shared" si="9"/>
        <v>105.17658940287765</v>
      </c>
      <c r="AU6">
        <f t="shared" si="9"/>
        <v>-1728.8001128423239</v>
      </c>
      <c r="AW6">
        <v>3</v>
      </c>
      <c r="AX6">
        <f>IF(Z6&gt;0, (R6*SUMPRODUCT(K6:$K$98, X6:$X$98)-K6*$AZ$3)/Z6, 0)</f>
        <v>3350.3931306124241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3.0134020000000001E-3</v>
      </c>
      <c r="Q7" s="4">
        <f t="shared" si="21"/>
        <v>50</v>
      </c>
      <c r="R7">
        <f t="shared" si="0"/>
        <v>500000</v>
      </c>
      <c r="S7">
        <f t="shared" si="1"/>
        <v>4077.1720715757392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3222.4079987830228</v>
      </c>
      <c r="AC7">
        <f t="shared" si="2"/>
        <v>3870.3928930238326</v>
      </c>
      <c r="AE7">
        <f t="shared" si="3"/>
        <v>0</v>
      </c>
      <c r="AF7">
        <f t="shared" si="4"/>
        <v>0</v>
      </c>
      <c r="AG7">
        <f t="shared" si="4"/>
        <v>-47.464183815131562</v>
      </c>
      <c r="AH7">
        <f t="shared" si="5"/>
        <v>-1449.144970425273</v>
      </c>
      <c r="AI7">
        <f t="shared" si="6"/>
        <v>-1496.6091542404045</v>
      </c>
      <c r="AJ7">
        <f t="shared" si="7"/>
        <v>-647.98489424080981</v>
      </c>
      <c r="AK7">
        <f>G7*SUM(AB7, AE7:AF7)</f>
        <v>158.22023274024642</v>
      </c>
      <c r="AL7">
        <f t="shared" si="8"/>
        <v>-1986.373815740968</v>
      </c>
      <c r="AN7">
        <f t="shared" si="9"/>
        <v>0</v>
      </c>
      <c r="AO7">
        <f t="shared" si="9"/>
        <v>0</v>
      </c>
      <c r="AP7">
        <f t="shared" si="9"/>
        <v>-33.313026508787068</v>
      </c>
      <c r="AQ7">
        <f t="shared" si="9"/>
        <v>-1017.0912240454958</v>
      </c>
      <c r="AR7">
        <f t="shared" si="9"/>
        <v>-1050.4042505542827</v>
      </c>
      <c r="AS7">
        <f t="shared" si="9"/>
        <v>-454.79214481416972</v>
      </c>
      <c r="AT7">
        <f t="shared" si="9"/>
        <v>111.04783404748996</v>
      </c>
      <c r="AU7">
        <f t="shared" si="9"/>
        <v>-1394.1485613209627</v>
      </c>
      <c r="AW7">
        <v>4</v>
      </c>
      <c r="AX7">
        <f>IF(Z7&gt;0, (R7*SUMPRODUCT(K7:$K$98, X7:$X$98)-K7*$AZ$3)/Z7, 0)</f>
        <v>4077.1720715757392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3.0789929999999999E-3</v>
      </c>
      <c r="Q8" s="4">
        <f t="shared" si="21"/>
        <v>50</v>
      </c>
      <c r="R8">
        <f t="shared" si="0"/>
        <v>500000</v>
      </c>
      <c r="S8">
        <f t="shared" si="1"/>
        <v>4305.0439814563997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3870.3928930238326</v>
      </c>
      <c r="AC8">
        <f t="shared" si="2"/>
        <v>4033.257952332493</v>
      </c>
      <c r="AE8">
        <f t="shared" si="3"/>
        <v>0</v>
      </c>
      <c r="AF8">
        <f t="shared" si="4"/>
        <v>0</v>
      </c>
      <c r="AG8">
        <f t="shared" si="4"/>
        <v>-46.843400087262744</v>
      </c>
      <c r="AH8">
        <f t="shared" si="5"/>
        <v>-1461.4188971750336</v>
      </c>
      <c r="AI8">
        <f t="shared" si="6"/>
        <v>-1508.2622972622964</v>
      </c>
      <c r="AJ8">
        <f t="shared" si="7"/>
        <v>-162.86505930866042</v>
      </c>
      <c r="AK8">
        <f t="shared" ref="AK8:AK71" si="22">G8*SUM(AB8:AB8, AE8:AF8)</f>
        <v>82.439368621407638</v>
      </c>
      <c r="AL8">
        <f t="shared" si="8"/>
        <v>-1588.6879879495493</v>
      </c>
      <c r="AN8">
        <f t="shared" si="9"/>
        <v>0</v>
      </c>
      <c r="AO8">
        <f t="shared" si="9"/>
        <v>0</v>
      </c>
      <c r="AP8">
        <f t="shared" si="9"/>
        <v>-30.689186659450975</v>
      </c>
      <c r="AQ8">
        <f t="shared" si="9"/>
        <v>-957.44026350573904</v>
      </c>
      <c r="AR8">
        <f t="shared" si="9"/>
        <v>-988.12945016519006</v>
      </c>
      <c r="AS8">
        <f t="shared" si="9"/>
        <v>-106.70011562173302</v>
      </c>
      <c r="AT8">
        <f t="shared" si="9"/>
        <v>54.00968262330727</v>
      </c>
      <c r="AU8">
        <f t="shared" si="9"/>
        <v>-1040.8198831636159</v>
      </c>
      <c r="AW8">
        <v>5</v>
      </c>
      <c r="AX8">
        <f>IF(Z8&gt;0, (R8*SUMPRODUCT(K8:$K$98, X8:$X$98)-K8*$AZ$3)/Z8, 0)</f>
        <v>4305.0439814563997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3.1512390000000001E-3</v>
      </c>
      <c r="Q9" s="4">
        <f t="shared" si="21"/>
        <v>50</v>
      </c>
      <c r="R9">
        <f t="shared" si="0"/>
        <v>500000</v>
      </c>
      <c r="S9">
        <f t="shared" si="1"/>
        <v>4274.4622261370632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4033.257952332493</v>
      </c>
      <c r="AC9">
        <f t="shared" si="2"/>
        <v>3951.941342099648</v>
      </c>
      <c r="AE9">
        <f t="shared" si="3"/>
        <v>0</v>
      </c>
      <c r="AF9">
        <f t="shared" si="4"/>
        <v>0</v>
      </c>
      <c r="AG9">
        <f t="shared" si="4"/>
        <v>-46.22735133714253</v>
      </c>
      <c r="AH9">
        <f t="shared" si="5"/>
        <v>-1476.1474924758577</v>
      </c>
      <c r="AI9">
        <f t="shared" si="6"/>
        <v>-1522.3748438130003</v>
      </c>
      <c r="AJ9">
        <f t="shared" si="7"/>
        <v>81.316610232845051</v>
      </c>
      <c r="AK9">
        <f t="shared" si="22"/>
        <v>23.796221918761709</v>
      </c>
      <c r="AL9">
        <f t="shared" si="8"/>
        <v>-1417.2620116613937</v>
      </c>
      <c r="AN9">
        <f t="shared" si="9"/>
        <v>0</v>
      </c>
      <c r="AO9">
        <f t="shared" si="9"/>
        <v>0</v>
      </c>
      <c r="AP9">
        <f t="shared" si="9"/>
        <v>-28.682248158894708</v>
      </c>
      <c r="AQ9">
        <f t="shared" si="9"/>
        <v>-915.89129538347981</v>
      </c>
      <c r="AR9">
        <f t="shared" si="9"/>
        <v>-944.57354354237464</v>
      </c>
      <c r="AS9">
        <f t="shared" si="9"/>
        <v>50.453749277748443</v>
      </c>
      <c r="AT9">
        <f t="shared" si="9"/>
        <v>14.764617106013118</v>
      </c>
      <c r="AU9">
        <f t="shared" si="9"/>
        <v>-879.35517715861306</v>
      </c>
      <c r="AW9">
        <v>6</v>
      </c>
      <c r="AX9">
        <f>IF(Z9&gt;0, (R9*SUMPRODUCT(K9:$K$98, X9:$X$98)-K9*$AZ$3)/Z9, 0)</f>
        <v>4274.4622261370632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3.229188E-3</v>
      </c>
      <c r="Q10" s="4">
        <f t="shared" si="21"/>
        <v>50</v>
      </c>
      <c r="R10">
        <f t="shared" si="0"/>
        <v>500000</v>
      </c>
      <c r="S10">
        <f t="shared" si="1"/>
        <v>4209.5550020679111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3951.941342099648</v>
      </c>
      <c r="AC10">
        <f t="shared" si="2"/>
        <v>3840.4444667678213</v>
      </c>
      <c r="AE10">
        <f t="shared" si="3"/>
        <v>0</v>
      </c>
      <c r="AF10">
        <f t="shared" si="4"/>
        <v>0</v>
      </c>
      <c r="AG10">
        <f t="shared" si="4"/>
        <v>-45.615801015561416</v>
      </c>
      <c r="AH10">
        <f t="shared" si="5"/>
        <v>-1492.7680820968462</v>
      </c>
      <c r="AI10">
        <f t="shared" si="6"/>
        <v>-1538.3838831124076</v>
      </c>
      <c r="AJ10">
        <f t="shared" si="7"/>
        <v>111.49687533182669</v>
      </c>
      <c r="AK10">
        <f t="shared" si="22"/>
        <v>16.202959502608557</v>
      </c>
      <c r="AL10">
        <f t="shared" si="8"/>
        <v>-1410.6840482779724</v>
      </c>
      <c r="AN10">
        <f t="shared" si="9"/>
        <v>0</v>
      </c>
      <c r="AO10">
        <f t="shared" si="9"/>
        <v>0</v>
      </c>
      <c r="AP10">
        <f t="shared" si="9"/>
        <v>-26.850208998897671</v>
      </c>
      <c r="AQ10">
        <f t="shared" si="9"/>
        <v>-878.66778832866794</v>
      </c>
      <c r="AR10">
        <f t="shared" si="9"/>
        <v>-905.51799732756558</v>
      </c>
      <c r="AS10">
        <f t="shared" si="9"/>
        <v>65.628890400550148</v>
      </c>
      <c r="AT10">
        <f t="shared" si="9"/>
        <v>9.5373278416682954</v>
      </c>
      <c r="AU10">
        <f t="shared" si="9"/>
        <v>-830.35177908534718</v>
      </c>
      <c r="AW10">
        <v>7</v>
      </c>
      <c r="AX10">
        <f>IF(Z10&gt;0, (R10*SUMPRODUCT(K10:$K$98, X10:$X$98)-K10*$AZ$3)/Z10, 0)</f>
        <v>4209.5550020679111</v>
      </c>
    </row>
    <row r="11" spans="1:52" x14ac:dyDescent="0.25">
      <c r="A11" t="s">
        <v>33</v>
      </c>
      <c r="C11" s="12">
        <f>AU81</f>
        <v>1164.4097717709119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3.318545E-3</v>
      </c>
      <c r="Q11" s="4">
        <f t="shared" si="21"/>
        <v>50</v>
      </c>
      <c r="R11">
        <f t="shared" si="0"/>
        <v>500000</v>
      </c>
      <c r="S11">
        <f t="shared" si="1"/>
        <v>4112.6906051701599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3840.4444667678213</v>
      </c>
      <c r="AC11">
        <f t="shared" si="2"/>
        <v>3702.1013655851366</v>
      </c>
      <c r="AE11">
        <f t="shared" si="3"/>
        <v>0</v>
      </c>
      <c r="AF11">
        <f t="shared" si="4"/>
        <v>0</v>
      </c>
      <c r="AG11">
        <f t="shared" si="4"/>
        <v>-45.008264917024619</v>
      </c>
      <c r="AH11">
        <f t="shared" si="5"/>
        <v>-1513.7808838118626</v>
      </c>
      <c r="AI11">
        <f t="shared" si="6"/>
        <v>-1558.7891487288873</v>
      </c>
      <c r="AJ11">
        <f t="shared" si="7"/>
        <v>138.34310118268468</v>
      </c>
      <c r="AK11">
        <f t="shared" si="22"/>
        <v>9.2170667202427694</v>
      </c>
      <c r="AL11">
        <f t="shared" si="8"/>
        <v>-1411.2289808259598</v>
      </c>
      <c r="AN11">
        <f t="shared" si="9"/>
        <v>0</v>
      </c>
      <c r="AO11">
        <f t="shared" si="9"/>
        <v>0</v>
      </c>
      <c r="AP11">
        <f t="shared" si="9"/>
        <v>-25.173511290466031</v>
      </c>
      <c r="AQ11">
        <f t="shared" si="9"/>
        <v>-846.67072237026673</v>
      </c>
      <c r="AR11">
        <f t="shared" si="9"/>
        <v>-871.84423366073281</v>
      </c>
      <c r="AS11">
        <f t="shared" si="9"/>
        <v>77.376491317777763</v>
      </c>
      <c r="AT11">
        <f t="shared" si="9"/>
        <v>5.1551850215680055</v>
      </c>
      <c r="AU11">
        <f t="shared" si="9"/>
        <v>-789.31255732138698</v>
      </c>
      <c r="AW11">
        <v>8</v>
      </c>
      <c r="AX11">
        <f>IF(Z11&gt;0, (R11*SUMPRODUCT(K11:$K$98, X11:$X$98)-K11*$AZ$3)/Z11, 0)</f>
        <v>4112.6906051701599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3.4212090000000001E-3</v>
      </c>
      <c r="Q12" s="4">
        <f t="shared" si="21"/>
        <v>50</v>
      </c>
      <c r="R12">
        <f t="shared" si="0"/>
        <v>500000</v>
      </c>
      <c r="S12">
        <f t="shared" si="1"/>
        <v>4005.9477779669883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3702.1013655851366</v>
      </c>
      <c r="AC12">
        <f t="shared" si="2"/>
        <v>3557.6180933465566</v>
      </c>
      <c r="AE12">
        <f t="shared" si="3"/>
        <v>0</v>
      </c>
      <c r="AF12">
        <f t="shared" si="4"/>
        <v>0</v>
      </c>
      <c r="AG12">
        <f t="shared" si="4"/>
        <v>-44.404199586845863</v>
      </c>
      <c r="AH12">
        <f t="shared" si="5"/>
        <v>-1539.8268100850887</v>
      </c>
      <c r="AI12">
        <f t="shared" si="6"/>
        <v>-1584.2310096719345</v>
      </c>
      <c r="AJ12">
        <f t="shared" si="7"/>
        <v>144.48327223857996</v>
      </c>
      <c r="AK12">
        <f t="shared" si="22"/>
        <v>8.5148331408458144</v>
      </c>
      <c r="AL12">
        <f t="shared" si="8"/>
        <v>-1431.2329042925087</v>
      </c>
      <c r="AN12">
        <f t="shared" si="9"/>
        <v>0</v>
      </c>
      <c r="AO12">
        <f t="shared" si="9"/>
        <v>0</v>
      </c>
      <c r="AP12">
        <f t="shared" si="9"/>
        <v>-23.601304128264584</v>
      </c>
      <c r="AQ12">
        <f t="shared" si="9"/>
        <v>-818.43431900165342</v>
      </c>
      <c r="AR12">
        <f t="shared" si="9"/>
        <v>-842.03562312991789</v>
      </c>
      <c r="AS12">
        <f t="shared" si="9"/>
        <v>76.794395153555186</v>
      </c>
      <c r="AT12">
        <f t="shared" si="9"/>
        <v>4.5257243330214294</v>
      </c>
      <c r="AU12">
        <f t="shared" si="9"/>
        <v>-760.71550364334132</v>
      </c>
      <c r="AW12">
        <v>9</v>
      </c>
      <c r="AX12">
        <f>IF(Z12&gt;0, (R12*SUMPRODUCT(K12:$K$98, X12:$X$98)-K12*$AZ$3)/Z12, 0)</f>
        <v>4005.9477779669883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3.53338E-3</v>
      </c>
      <c r="Q13" s="4">
        <f t="shared" si="21"/>
        <v>50</v>
      </c>
      <c r="R13">
        <f t="shared" si="0"/>
        <v>500000</v>
      </c>
      <c r="S13">
        <f t="shared" si="1"/>
        <v>3884.2240706824268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3557.6180933465566</v>
      </c>
      <c r="AC13">
        <f t="shared" si="2"/>
        <v>3402.8335901714017</v>
      </c>
      <c r="AE13">
        <f t="shared" si="3"/>
        <v>0</v>
      </c>
      <c r="AF13">
        <f t="shared" si="4"/>
        <v>0</v>
      </c>
      <c r="AG13">
        <f t="shared" si="4"/>
        <v>-43.80326068024123</v>
      </c>
      <c r="AH13">
        <f t="shared" si="5"/>
        <v>-1568.9691073616943</v>
      </c>
      <c r="AI13">
        <f t="shared" si="6"/>
        <v>-1612.7723680419356</v>
      </c>
      <c r="AJ13">
        <f t="shared" si="7"/>
        <v>154.7845031751549</v>
      </c>
      <c r="AK13">
        <f t="shared" si="22"/>
        <v>7.1152361866931138</v>
      </c>
      <c r="AL13">
        <f t="shared" si="8"/>
        <v>-1450.8726286800875</v>
      </c>
      <c r="AN13">
        <f t="shared" si="9"/>
        <v>0</v>
      </c>
      <c r="AO13">
        <f t="shared" si="9"/>
        <v>0</v>
      </c>
      <c r="AP13">
        <f t="shared" si="9"/>
        <v>-22.13108242490609</v>
      </c>
      <c r="AQ13">
        <f t="shared" si="9"/>
        <v>-792.70319373315124</v>
      </c>
      <c r="AR13">
        <f t="shared" si="9"/>
        <v>-814.83427615805738</v>
      </c>
      <c r="AS13">
        <f t="shared" si="9"/>
        <v>78.203050290561762</v>
      </c>
      <c r="AT13">
        <f t="shared" si="9"/>
        <v>3.5948894231842057</v>
      </c>
      <c r="AU13">
        <f t="shared" si="9"/>
        <v>-733.03633644431136</v>
      </c>
      <c r="AW13">
        <v>10</v>
      </c>
      <c r="AX13">
        <f>IF(Z13&gt;0, (R13*SUMPRODUCT(K13:$K$98, X13:$X$98)-K13*$AZ$3)/Z13, 0)</f>
        <v>3884.2240706824268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3.6617109999999998E-3</v>
      </c>
      <c r="Q14" s="4">
        <f t="shared" si="21"/>
        <v>50</v>
      </c>
      <c r="R14">
        <f t="shared" si="0"/>
        <v>500000</v>
      </c>
      <c r="S14">
        <f t="shared" si="1"/>
        <v>3748.0406168487934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3402.8335901714017</v>
      </c>
      <c r="AC14">
        <f t="shared" si="2"/>
        <v>3238.6693929536177</v>
      </c>
      <c r="AE14">
        <f t="shared" si="3"/>
        <v>0</v>
      </c>
      <c r="AF14">
        <f t="shared" si="4"/>
        <v>0</v>
      </c>
      <c r="AG14">
        <f t="shared" si="4"/>
        <v>-43.20483319197011</v>
      </c>
      <c r="AH14">
        <f t="shared" si="5"/>
        <v>-1603.9488146870679</v>
      </c>
      <c r="AI14">
        <f t="shared" si="6"/>
        <v>-1647.1536478790379</v>
      </c>
      <c r="AJ14">
        <f t="shared" si="7"/>
        <v>164.16419721778402</v>
      </c>
      <c r="AK14">
        <f t="shared" si="22"/>
        <v>6.1251004623085228</v>
      </c>
      <c r="AL14">
        <f t="shared" si="8"/>
        <v>-1476.8643501989454</v>
      </c>
      <c r="AN14">
        <f t="shared" si="9"/>
        <v>0</v>
      </c>
      <c r="AO14">
        <f t="shared" si="9"/>
        <v>0</v>
      </c>
      <c r="AP14">
        <f t="shared" si="9"/>
        <v>-20.753692691290972</v>
      </c>
      <c r="AQ14">
        <f t="shared" si="9"/>
        <v>-770.46613383899307</v>
      </c>
      <c r="AR14">
        <f t="shared" si="9"/>
        <v>-791.21982653028408</v>
      </c>
      <c r="AS14">
        <f t="shared" si="9"/>
        <v>78.857226107832503</v>
      </c>
      <c r="AT14">
        <f t="shared" si="9"/>
        <v>2.9422276006301327</v>
      </c>
      <c r="AU14">
        <f t="shared" si="9"/>
        <v>-709.4203728218215</v>
      </c>
      <c r="AW14">
        <v>11</v>
      </c>
      <c r="AX14">
        <f>IF(Z14&gt;0, (R14*SUMPRODUCT(K14:$K$98, X14:$X$98)-K14*$AZ$3)/Z14, 0)</f>
        <v>3748.0406168487934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3.8071530000000002E-3</v>
      </c>
      <c r="Q15" s="4">
        <f t="shared" si="21"/>
        <v>50</v>
      </c>
      <c r="R15">
        <f t="shared" si="0"/>
        <v>500000</v>
      </c>
      <c r="S15">
        <f t="shared" si="1"/>
        <v>3627.1799663957522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3238.6693929536177</v>
      </c>
      <c r="AC15">
        <f t="shared" si="2"/>
        <v>3090.9592582392233</v>
      </c>
      <c r="AE15">
        <f t="shared" si="3"/>
        <v>0</v>
      </c>
      <c r="AF15">
        <f t="shared" si="4"/>
        <v>0</v>
      </c>
      <c r="AG15">
        <f t="shared" si="4"/>
        <v>-42.608297449749102</v>
      </c>
      <c r="AH15">
        <f t="shared" si="5"/>
        <v>-1644.8741030130859</v>
      </c>
      <c r="AI15">
        <f t="shared" si="6"/>
        <v>-1687.4824004628349</v>
      </c>
      <c r="AJ15">
        <f t="shared" si="7"/>
        <v>147.71013471439437</v>
      </c>
      <c r="AK15">
        <f t="shared" si="22"/>
        <v>13.278544511109834</v>
      </c>
      <c r="AL15">
        <f t="shared" si="8"/>
        <v>-1526.4937212373306</v>
      </c>
      <c r="AN15">
        <f t="shared" si="9"/>
        <v>0</v>
      </c>
      <c r="AO15">
        <f t="shared" si="9"/>
        <v>0</v>
      </c>
      <c r="AP15">
        <f t="shared" si="9"/>
        <v>-19.416699820688109</v>
      </c>
      <c r="AQ15">
        <f t="shared" si="9"/>
        <v>-749.57293796344266</v>
      </c>
      <c r="AR15">
        <f t="shared" si="9"/>
        <v>-768.98963778413076</v>
      </c>
      <c r="AS15">
        <f t="shared" si="9"/>
        <v>67.31185045835916</v>
      </c>
      <c r="AT15">
        <f t="shared" si="9"/>
        <v>6.0510634843351045</v>
      </c>
      <c r="AU15">
        <f t="shared" si="9"/>
        <v>-695.6267238414365</v>
      </c>
      <c r="AW15">
        <v>12</v>
      </c>
      <c r="AX15">
        <f>IF(Z15&gt;0, (R15*SUMPRODUCT(K15:$K$98, X15:$X$98)-K15*$AZ$3)/Z15, 0)</f>
        <v>3627.1799663957522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3.9582979999999999E-3</v>
      </c>
      <c r="Q16" s="4">
        <f t="shared" si="21"/>
        <v>50</v>
      </c>
      <c r="R16">
        <f t="shared" si="0"/>
        <v>500000</v>
      </c>
      <c r="S16">
        <f t="shared" si="1"/>
        <v>3526.4472886553976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3090.9592582392233</v>
      </c>
      <c r="AC16">
        <f t="shared" si="2"/>
        <v>2963.1719635567188</v>
      </c>
      <c r="AE16">
        <f t="shared" si="3"/>
        <v>0</v>
      </c>
      <c r="AF16">
        <f t="shared" si="4"/>
        <v>0</v>
      </c>
      <c r="AG16">
        <f t="shared" si="4"/>
        <v>-42.013558136672863</v>
      </c>
      <c r="AH16">
        <f t="shared" si="5"/>
        <v>-1686.5633857874698</v>
      </c>
      <c r="AI16">
        <f t="shared" si="6"/>
        <v>-1728.5769439241426</v>
      </c>
      <c r="AJ16">
        <f t="shared" si="7"/>
        <v>127.78729468250458</v>
      </c>
      <c r="AK16">
        <f t="shared" si="22"/>
        <v>21.945810733498487</v>
      </c>
      <c r="AL16">
        <f t="shared" si="8"/>
        <v>-1578.8438385081395</v>
      </c>
      <c r="AN16">
        <f t="shared" si="9"/>
        <v>0</v>
      </c>
      <c r="AO16">
        <f t="shared" si="9"/>
        <v>0</v>
      </c>
      <c r="AP16">
        <f t="shared" si="9"/>
        <v>-18.111508597497302</v>
      </c>
      <c r="AQ16">
        <f t="shared" si="9"/>
        <v>-727.05594614350684</v>
      </c>
      <c r="AR16">
        <f t="shared" si="9"/>
        <v>-745.16745474100412</v>
      </c>
      <c r="AS16">
        <f t="shared" si="9"/>
        <v>55.087471495847616</v>
      </c>
      <c r="AT16">
        <f t="shared" si="9"/>
        <v>9.4605588625891848</v>
      </c>
      <c r="AU16">
        <f t="shared" si="9"/>
        <v>-680.61942438256722</v>
      </c>
      <c r="AW16">
        <v>13</v>
      </c>
      <c r="AX16">
        <f>IF(Z16&gt;0, (R16*SUMPRODUCT(K16:$K$98, X16:$X$98)-K16*$AZ$3)/Z16, 0)</f>
        <v>3526.4472886553976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4.120851E-3</v>
      </c>
      <c r="Q17" s="4">
        <f t="shared" si="21"/>
        <v>50</v>
      </c>
      <c r="R17">
        <f t="shared" si="0"/>
        <v>500000</v>
      </c>
      <c r="S17">
        <f t="shared" si="1"/>
        <v>3487.6557882572611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2963.1719635567188</v>
      </c>
      <c r="AC17">
        <f t="shared" si="2"/>
        <v>2889.1943491204165</v>
      </c>
      <c r="AE17">
        <f t="shared" si="3"/>
        <v>0</v>
      </c>
      <c r="AF17">
        <f t="shared" si="4"/>
        <v>0</v>
      </c>
      <c r="AG17">
        <f t="shared" si="4"/>
        <v>-41.420290942245067</v>
      </c>
      <c r="AH17">
        <f t="shared" si="5"/>
        <v>-1731.3161306106649</v>
      </c>
      <c r="AI17">
        <f t="shared" si="6"/>
        <v>-1772.7364215529101</v>
      </c>
      <c r="AJ17">
        <f t="shared" si="7"/>
        <v>73.977614436302247</v>
      </c>
      <c r="AK17">
        <f t="shared" si="22"/>
        <v>40.891773097082719</v>
      </c>
      <c r="AL17">
        <f t="shared" si="8"/>
        <v>-1657.8670340195251</v>
      </c>
      <c r="AN17">
        <f t="shared" si="9"/>
        <v>0</v>
      </c>
      <c r="AO17">
        <f t="shared" si="9"/>
        <v>0</v>
      </c>
      <c r="AP17">
        <f t="shared" si="9"/>
        <v>-16.784883138942302</v>
      </c>
      <c r="AQ17">
        <f t="shared" si="9"/>
        <v>-701.587030602607</v>
      </c>
      <c r="AR17">
        <f t="shared" si="9"/>
        <v>-718.37191374154941</v>
      </c>
      <c r="AS17">
        <f t="shared" si="9"/>
        <v>29.978196313069191</v>
      </c>
      <c r="AT17">
        <f t="shared" si="9"/>
        <v>16.570710083512413</v>
      </c>
      <c r="AU17">
        <f t="shared" si="9"/>
        <v>-671.82300734496778</v>
      </c>
      <c r="AW17">
        <v>14</v>
      </c>
      <c r="AX17">
        <f>IF(Z17&gt;0, (R17*SUMPRODUCT(K17:$K$98, X17:$X$98)-K17*$AZ$3)/Z17, 0)</f>
        <v>3487.6557882572611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4.2986129999999997E-3</v>
      </c>
      <c r="Q18" s="4">
        <f t="shared" si="21"/>
        <v>50</v>
      </c>
      <c r="R18">
        <f t="shared" si="0"/>
        <v>500000</v>
      </c>
      <c r="S18">
        <f t="shared" si="1"/>
        <v>3516.6497386541832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2889.1943491204165</v>
      </c>
      <c r="AC18">
        <f t="shared" si="2"/>
        <v>2871.5581995464363</v>
      </c>
      <c r="AE18">
        <f t="shared" si="3"/>
        <v>0</v>
      </c>
      <c r="AF18">
        <f t="shared" si="4"/>
        <v>0</v>
      </c>
      <c r="AG18">
        <f t="shared" si="4"/>
        <v>-40.828038231714501</v>
      </c>
      <c r="AH18">
        <f t="shared" si="5"/>
        <v>-1780.4980110811689</v>
      </c>
      <c r="AI18">
        <f t="shared" si="6"/>
        <v>-1821.3260493128835</v>
      </c>
      <c r="AJ18">
        <f t="shared" si="7"/>
        <v>17.636149573980219</v>
      </c>
      <c r="AK18">
        <f t="shared" si="22"/>
        <v>62.406597941001003</v>
      </c>
      <c r="AL18">
        <f t="shared" si="8"/>
        <v>-1741.2833017979021</v>
      </c>
      <c r="AN18">
        <f t="shared" si="9"/>
        <v>0</v>
      </c>
      <c r="AO18">
        <f t="shared" si="9"/>
        <v>0</v>
      </c>
      <c r="AP18">
        <f t="shared" si="9"/>
        <v>-15.439420110758064</v>
      </c>
      <c r="AQ18">
        <f t="shared" si="9"/>
        <v>-673.3082947418643</v>
      </c>
      <c r="AR18">
        <f t="shared" si="9"/>
        <v>-688.74771485262238</v>
      </c>
      <c r="AS18">
        <f t="shared" si="9"/>
        <v>6.6692384498977937</v>
      </c>
      <c r="AT18">
        <f t="shared" si="9"/>
        <v>23.599509675824613</v>
      </c>
      <c r="AU18">
        <f t="shared" si="9"/>
        <v>-658.47896672690001</v>
      </c>
      <c r="AW18">
        <v>15</v>
      </c>
      <c r="AX18">
        <f>IF(Z18&gt;0, (R18*SUMPRODUCT(K18:$K$98, X18:$X$98)-K18*$AZ$3)/Z18, 0)</f>
        <v>3516.6497386541832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4.5124980000000002E-3</v>
      </c>
      <c r="Q19" s="4">
        <f t="shared" si="21"/>
        <v>50</v>
      </c>
      <c r="R19">
        <f t="shared" si="0"/>
        <v>500000</v>
      </c>
      <c r="S19">
        <f t="shared" si="1"/>
        <v>3532.1042314521937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2871.5581995464363</v>
      </c>
      <c r="AC19">
        <f t="shared" si="2"/>
        <v>2842.3211084352824</v>
      </c>
      <c r="AE19">
        <f t="shared" si="3"/>
        <v>0</v>
      </c>
      <c r="AF19">
        <f t="shared" si="4"/>
        <v>0</v>
      </c>
      <c r="AG19">
        <f t="shared" si="4"/>
        <v>-40.235521408532826</v>
      </c>
      <c r="AH19">
        <f t="shared" si="5"/>
        <v>-1842.3644086453523</v>
      </c>
      <c r="AI19">
        <f t="shared" si="6"/>
        <v>-1882.5999300538851</v>
      </c>
      <c r="AJ19">
        <f t="shared" si="7"/>
        <v>29.237091111153859</v>
      </c>
      <c r="AK19">
        <f t="shared" si="22"/>
        <v>64.035747849885524</v>
      </c>
      <c r="AL19">
        <f t="shared" si="8"/>
        <v>-1789.3270910928459</v>
      </c>
      <c r="AN19">
        <f t="shared" si="9"/>
        <v>0</v>
      </c>
      <c r="AO19">
        <f t="shared" si="9"/>
        <v>0</v>
      </c>
      <c r="AP19">
        <f t="shared" si="9"/>
        <v>-14.189457761148494</v>
      </c>
      <c r="AQ19">
        <f t="shared" si="9"/>
        <v>-649.72817654532821</v>
      </c>
      <c r="AR19">
        <f t="shared" si="9"/>
        <v>-663.91763430647677</v>
      </c>
      <c r="AS19">
        <f t="shared" si="9"/>
        <v>10.310751665631154</v>
      </c>
      <c r="AT19">
        <f t="shared" si="9"/>
        <v>22.582844897017058</v>
      </c>
      <c r="AU19">
        <f t="shared" si="9"/>
        <v>-631.02403774382856</v>
      </c>
      <c r="AW19">
        <v>16</v>
      </c>
      <c r="AX19">
        <f>IF(Z19&gt;0, (R19*SUMPRODUCT(K19:$K$98, X19:$X$98)-K19*$AZ$3)/Z19, 0)</f>
        <v>3532.1042314521937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4.7406419999999998E-3</v>
      </c>
      <c r="Q20" s="4">
        <f t="shared" si="21"/>
        <v>50</v>
      </c>
      <c r="R20">
        <f t="shared" si="0"/>
        <v>500000</v>
      </c>
      <c r="S20">
        <f t="shared" si="1"/>
        <v>3344.1461241638117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2842.3211084352824</v>
      </c>
      <c r="AC20">
        <f t="shared" si="2"/>
        <v>2651.4011708904764</v>
      </c>
      <c r="AE20">
        <f t="shared" si="3"/>
        <v>0</v>
      </c>
      <c r="AF20">
        <f t="shared" si="4"/>
        <v>0</v>
      </c>
      <c r="AG20">
        <f t="shared" si="4"/>
        <v>-39.642423991766314</v>
      </c>
      <c r="AH20">
        <f t="shared" si="5"/>
        <v>-1907.4220268118986</v>
      </c>
      <c r="AI20">
        <f t="shared" si="6"/>
        <v>-1947.0644508036648</v>
      </c>
      <c r="AJ20">
        <f t="shared" si="7"/>
        <v>190.91993754480609</v>
      </c>
      <c r="AK20">
        <f t="shared" si="22"/>
        <v>12.221980766271715</v>
      </c>
      <c r="AL20">
        <f t="shared" si="8"/>
        <v>-1743.9225324925869</v>
      </c>
      <c r="AN20">
        <f t="shared" si="9"/>
        <v>0</v>
      </c>
      <c r="AO20">
        <f t="shared" si="9"/>
        <v>0</v>
      </c>
      <c r="AP20">
        <f t="shared" si="9"/>
        <v>-13.260263723909025</v>
      </c>
      <c r="AQ20">
        <f t="shared" si="9"/>
        <v>-638.02655240184492</v>
      </c>
      <c r="AR20">
        <f t="shared" si="9"/>
        <v>-651.28681612575394</v>
      </c>
      <c r="AS20">
        <f t="shared" si="9"/>
        <v>63.862106982211515</v>
      </c>
      <c r="AT20">
        <f t="shared" si="9"/>
        <v>4.0882133802657403</v>
      </c>
      <c r="AU20">
        <f t="shared" si="9"/>
        <v>-583.33649576327662</v>
      </c>
      <c r="AW20">
        <v>17</v>
      </c>
      <c r="AX20">
        <f>IF(Z20&gt;0, (R20*SUMPRODUCT(K20:$K$98, X20:$X$98)-K20*$AZ$3)/Z20, 0)</f>
        <v>3344.1461241638117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4.9668849999999999E-3</v>
      </c>
      <c r="Q21" s="4">
        <f t="shared" si="21"/>
        <v>50</v>
      </c>
      <c r="R21">
        <f t="shared" si="0"/>
        <v>500000</v>
      </c>
      <c r="S21">
        <f t="shared" si="1"/>
        <v>3108.8754215775539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2651.4011708904764</v>
      </c>
      <c r="AC21">
        <f t="shared" si="2"/>
        <v>2427.9757687909832</v>
      </c>
      <c r="AE21">
        <f t="shared" si="3"/>
        <v>0</v>
      </c>
      <c r="AF21">
        <f t="shared" si="4"/>
        <v>0</v>
      </c>
      <c r="AG21">
        <f t="shared" si="4"/>
        <v>-39.049100390760302</v>
      </c>
      <c r="AH21">
        <f t="shared" si="5"/>
        <v>-1968.993610883442</v>
      </c>
      <c r="AI21">
        <f t="shared" si="6"/>
        <v>-2008.0427112742022</v>
      </c>
      <c r="AJ21">
        <f t="shared" si="7"/>
        <v>223.42540209949311</v>
      </c>
      <c r="AK21">
        <f t="shared" si="22"/>
        <v>4.2422418734247627</v>
      </c>
      <c r="AL21">
        <f t="shared" si="8"/>
        <v>-1780.3750673012844</v>
      </c>
      <c r="AN21">
        <f t="shared" si="9"/>
        <v>0</v>
      </c>
      <c r="AO21">
        <f t="shared" si="9"/>
        <v>0</v>
      </c>
      <c r="AP21">
        <f t="shared" si="9"/>
        <v>-12.420881401372771</v>
      </c>
      <c r="AQ21">
        <f t="shared" si="9"/>
        <v>-626.30472600159635</v>
      </c>
      <c r="AR21">
        <f t="shared" si="9"/>
        <v>-638.7256074029691</v>
      </c>
      <c r="AS21">
        <f t="shared" si="9"/>
        <v>71.067973237828383</v>
      </c>
      <c r="AT21">
        <f t="shared" si="9"/>
        <v>1.3493878900783678</v>
      </c>
      <c r="AU21">
        <f t="shared" si="9"/>
        <v>-566.30824627506229</v>
      </c>
      <c r="AW21">
        <v>18</v>
      </c>
      <c r="AX21">
        <f>IF(Z21&gt;0, (R21*SUMPRODUCT(K21:$K$98, X21:$X$98)-K21*$AZ$3)/Z21, 0)</f>
        <v>3108.8754215775539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5.2168930000000002E-3</v>
      </c>
      <c r="Q22" s="4">
        <f t="shared" si="21"/>
        <v>50</v>
      </c>
      <c r="R22">
        <f t="shared" si="0"/>
        <v>500000</v>
      </c>
      <c r="S22">
        <f t="shared" si="1"/>
        <v>3035.1540174614834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2427.9757687909832</v>
      </c>
      <c r="AC22">
        <f t="shared" si="2"/>
        <v>2334.3305450922962</v>
      </c>
      <c r="AE22">
        <f t="shared" si="3"/>
        <v>0</v>
      </c>
      <c r="AF22">
        <f t="shared" si="4"/>
        <v>0</v>
      </c>
      <c r="AG22">
        <f t="shared" si="4"/>
        <v>-38.454894408367849</v>
      </c>
      <c r="AH22">
        <f t="shared" si="5"/>
        <v>-2037.1497848485471</v>
      </c>
      <c r="AI22">
        <f t="shared" si="6"/>
        <v>-2075.604679256915</v>
      </c>
      <c r="AJ22">
        <f t="shared" si="7"/>
        <v>93.645223698687005</v>
      </c>
      <c r="AK22">
        <f t="shared" si="22"/>
        <v>50.987491144610651</v>
      </c>
      <c r="AL22">
        <f t="shared" si="8"/>
        <v>-1930.9719644136173</v>
      </c>
      <c r="AN22">
        <f t="shared" si="9"/>
        <v>0</v>
      </c>
      <c r="AO22">
        <f t="shared" si="9"/>
        <v>0</v>
      </c>
      <c r="AP22">
        <f t="shared" si="9"/>
        <v>-11.420984293298218</v>
      </c>
      <c r="AQ22">
        <f t="shared" si="9"/>
        <v>-605.02716374091324</v>
      </c>
      <c r="AR22">
        <f t="shared" si="9"/>
        <v>-616.44814803421139</v>
      </c>
      <c r="AS22">
        <f t="shared" si="9"/>
        <v>27.812340807581904</v>
      </c>
      <c r="AT22">
        <f t="shared" si="9"/>
        <v>15.143126628650029</v>
      </c>
      <c r="AU22">
        <f t="shared" si="9"/>
        <v>-573.49268059797953</v>
      </c>
      <c r="AW22">
        <v>19</v>
      </c>
      <c r="AX22">
        <f>IF(Z22&gt;0, (R22*SUMPRODUCT(K22:$K$98, X22:$X$98)-K22*$AZ$3)/Z22, 0)</f>
        <v>3035.1540174614834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5.4821100000000001E-3</v>
      </c>
      <c r="Q23" s="4">
        <f t="shared" si="21"/>
        <v>50</v>
      </c>
      <c r="R23">
        <f t="shared" si="0"/>
        <v>500000</v>
      </c>
      <c r="S23">
        <f t="shared" si="1"/>
        <v>3345.4131720510886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2334.3305450922962</v>
      </c>
      <c r="AC23">
        <f t="shared" si="2"/>
        <v>2533.1155075630186</v>
      </c>
      <c r="AE23">
        <f t="shared" si="3"/>
        <v>0</v>
      </c>
      <c r="AF23">
        <f t="shared" si="4"/>
        <v>0</v>
      </c>
      <c r="AG23">
        <f t="shared" si="4"/>
        <v>-37.859531503099113</v>
      </c>
      <c r="AH23">
        <f t="shared" si="5"/>
        <v>-2108.139611850575</v>
      </c>
      <c r="AI23">
        <f t="shared" si="6"/>
        <v>-2145.9991433536743</v>
      </c>
      <c r="AJ23">
        <f t="shared" si="7"/>
        <v>-198.78496247072235</v>
      </c>
      <c r="AK23">
        <f t="shared" si="22"/>
        <v>163.40313815646076</v>
      </c>
      <c r="AL23">
        <f t="shared" si="8"/>
        <v>-2181.3809676679357</v>
      </c>
      <c r="AN23">
        <f t="shared" si="9"/>
        <v>0</v>
      </c>
      <c r="AO23">
        <f t="shared" si="9"/>
        <v>0</v>
      </c>
      <c r="AP23">
        <f t="shared" si="9"/>
        <v>-10.0394315697867</v>
      </c>
      <c r="AQ23">
        <f t="shared" si="9"/>
        <v>-559.0276089654742</v>
      </c>
      <c r="AR23">
        <f t="shared" si="9"/>
        <v>-569.06704053526096</v>
      </c>
      <c r="AS23">
        <f t="shared" si="9"/>
        <v>-52.712961534245892</v>
      </c>
      <c r="AT23">
        <f t="shared" si="9"/>
        <v>43.33055795146074</v>
      </c>
      <c r="AU23">
        <f t="shared" si="9"/>
        <v>-578.44944411804602</v>
      </c>
      <c r="AW23">
        <v>20</v>
      </c>
      <c r="AX23">
        <f>IF(Z23&gt;0, (R23*SUMPRODUCT(K23:$K$98, X23:$X$98)-K23*$AZ$3)/Z23, 0)</f>
        <v>3345.4131720510886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5.7777469999999997E-3</v>
      </c>
      <c r="Q24" s="4">
        <f t="shared" si="21"/>
        <v>50</v>
      </c>
      <c r="R24">
        <f t="shared" si="0"/>
        <v>500000</v>
      </c>
      <c r="S24">
        <f t="shared" si="1"/>
        <v>3611.9415577264472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2533.1155075630186</v>
      </c>
      <c r="AC24">
        <f t="shared" si="2"/>
        <v>2691.7772970007891</v>
      </c>
      <c r="AE24">
        <f t="shared" si="3"/>
        <v>0</v>
      </c>
      <c r="AF24">
        <f t="shared" si="4"/>
        <v>0</v>
      </c>
      <c r="AG24">
        <f t="shared" si="4"/>
        <v>-37.262193393504688</v>
      </c>
      <c r="AH24">
        <f t="shared" si="5"/>
        <v>-2187.4279456343638</v>
      </c>
      <c r="AI24">
        <f t="shared" si="6"/>
        <v>-2224.6901390278686</v>
      </c>
      <c r="AJ24">
        <f t="shared" si="7"/>
        <v>-158.66178943777049</v>
      </c>
      <c r="AK24">
        <f t="shared" si="22"/>
        <v>177.31808552941132</v>
      </c>
      <c r="AL24">
        <f t="shared" si="8"/>
        <v>-2206.0338429362278</v>
      </c>
      <c r="AN24">
        <f t="shared" si="9"/>
        <v>0</v>
      </c>
      <c r="AO24">
        <f t="shared" si="9"/>
        <v>0</v>
      </c>
      <c r="AP24">
        <f t="shared" si="9"/>
        <v>-8.8223499629060633</v>
      </c>
      <c r="AQ24">
        <f t="shared" si="9"/>
        <v>-517.90442530393204</v>
      </c>
      <c r="AR24">
        <f t="shared" si="9"/>
        <v>-526.7267752668381</v>
      </c>
      <c r="AS24">
        <f t="shared" si="9"/>
        <v>-37.565416973143705</v>
      </c>
      <c r="AT24">
        <f t="shared" si="9"/>
        <v>41.982558266837458</v>
      </c>
      <c r="AU24">
        <f t="shared" si="9"/>
        <v>-522.3096339731444</v>
      </c>
      <c r="AW24">
        <v>21</v>
      </c>
      <c r="AX24">
        <f>IF(Z24&gt;0, (R24*SUMPRODUCT(K24:$K$98, X24:$X$98)-K24*$AZ$3)/Z24, 0)</f>
        <v>3611.9415577264472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6.1180619999999996E-3</v>
      </c>
      <c r="Q25" s="4">
        <f t="shared" si="21"/>
        <v>50</v>
      </c>
      <c r="R25">
        <f t="shared" si="0"/>
        <v>500000</v>
      </c>
      <c r="S25">
        <f t="shared" si="1"/>
        <v>3838.7127816836078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2691.7772970007891</v>
      </c>
      <c r="AC25">
        <f t="shared" si="2"/>
        <v>2814.666977414041</v>
      </c>
      <c r="AE25">
        <f t="shared" si="3"/>
        <v>0</v>
      </c>
      <c r="AF25">
        <f t="shared" si="4"/>
        <v>0</v>
      </c>
      <c r="AG25">
        <f t="shared" si="4"/>
        <v>-36.661599050132189</v>
      </c>
      <c r="AH25">
        <f t="shared" si="5"/>
        <v>-2279.7240943745205</v>
      </c>
      <c r="AI25">
        <f t="shared" si="6"/>
        <v>-2316.3856934246528</v>
      </c>
      <c r="AJ25">
        <f t="shared" si="7"/>
        <v>-122.88968041325188</v>
      </c>
      <c r="AK25">
        <f t="shared" si="22"/>
        <v>188.42441079005525</v>
      </c>
      <c r="AL25">
        <f t="shared" si="8"/>
        <v>-2250.8509630478493</v>
      </c>
      <c r="AN25">
        <f t="shared" si="9"/>
        <v>0</v>
      </c>
      <c r="AO25">
        <f t="shared" si="9"/>
        <v>0</v>
      </c>
      <c r="AP25">
        <f t="shared" si="9"/>
        <v>-7.7501346243020057</v>
      </c>
      <c r="AQ25">
        <f t="shared" si="9"/>
        <v>-481.92575052461598</v>
      </c>
      <c r="AR25">
        <f t="shared" si="9"/>
        <v>-489.67588514891804</v>
      </c>
      <c r="AS25">
        <f t="shared" si="9"/>
        <v>-25.97845134462888</v>
      </c>
      <c r="AT25">
        <f t="shared" si="9"/>
        <v>39.832265584783492</v>
      </c>
      <c r="AU25">
        <f t="shared" si="9"/>
        <v>-475.82207090876341</v>
      </c>
      <c r="AW25">
        <v>22</v>
      </c>
      <c r="AX25">
        <f>IF(Z25&gt;0, (R25*SUMPRODUCT(K25:$K$98, X25:$X$98)-K25*$AZ$3)/Z25, 0)</f>
        <v>3838.7127816836078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6.4830920000000002E-3</v>
      </c>
      <c r="Q26" s="4">
        <f t="shared" si="21"/>
        <v>50</v>
      </c>
      <c r="R26">
        <f t="shared" si="0"/>
        <v>500000</v>
      </c>
      <c r="S26">
        <f t="shared" si="1"/>
        <v>4028.1421745947932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2814.666977414041</v>
      </c>
      <c r="AC26">
        <f t="shared" si="2"/>
        <v>2904.8788212797672</v>
      </c>
      <c r="AE26">
        <f t="shared" si="3"/>
        <v>0</v>
      </c>
      <c r="AF26">
        <f t="shared" si="4"/>
        <v>0</v>
      </c>
      <c r="AG26">
        <f t="shared" si="4"/>
        <v>-36.057302540121746</v>
      </c>
      <c r="AH26">
        <f t="shared" si="5"/>
        <v>-2376.8051950911959</v>
      </c>
      <c r="AI26">
        <f t="shared" si="6"/>
        <v>-2412.8624976313176</v>
      </c>
      <c r="AJ26">
        <f t="shared" si="7"/>
        <v>-90.211843865726223</v>
      </c>
      <c r="AK26">
        <f t="shared" si="22"/>
        <v>197.02668841898287</v>
      </c>
      <c r="AL26">
        <f t="shared" si="8"/>
        <v>-2306.0476530780611</v>
      </c>
      <c r="AN26">
        <f t="shared" si="9"/>
        <v>0</v>
      </c>
      <c r="AO26">
        <f t="shared" si="9"/>
        <v>0</v>
      </c>
      <c r="AP26">
        <f t="shared" si="9"/>
        <v>-6.8057039663189727</v>
      </c>
      <c r="AQ26">
        <f t="shared" si="9"/>
        <v>-448.61460519406552</v>
      </c>
      <c r="AR26">
        <f t="shared" si="9"/>
        <v>-455.42030916038448</v>
      </c>
      <c r="AS26">
        <f t="shared" si="9"/>
        <v>-17.027205596501837</v>
      </c>
      <c r="AT26">
        <f t="shared" si="9"/>
        <v>37.188176052595992</v>
      </c>
      <c r="AU26">
        <f t="shared" si="9"/>
        <v>-435.25933870429031</v>
      </c>
      <c r="AW26">
        <v>23</v>
      </c>
      <c r="AX26">
        <f>IF(Z26&gt;0, (R26*SUMPRODUCT(K26:$K$98, X26:$X$98)-K26*$AZ$3)/Z26, 0)</f>
        <v>4028.1421745947932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6.8699859999999998E-3</v>
      </c>
      <c r="Q27" s="4">
        <f t="shared" si="21"/>
        <v>50</v>
      </c>
      <c r="R27">
        <f t="shared" si="0"/>
        <v>500000</v>
      </c>
      <c r="S27">
        <f t="shared" si="1"/>
        <v>4185.0263552439665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2904.8788212797672</v>
      </c>
      <c r="AC27">
        <f t="shared" si="2"/>
        <v>2967.101353934223</v>
      </c>
      <c r="AE27">
        <f t="shared" si="3"/>
        <v>0</v>
      </c>
      <c r="AF27">
        <f t="shared" si="4"/>
        <v>0</v>
      </c>
      <c r="AG27">
        <f t="shared" si="4"/>
        <v>-35.449016351072125</v>
      </c>
      <c r="AH27">
        <f t="shared" si="5"/>
        <v>-2477.1316364840081</v>
      </c>
      <c r="AI27">
        <f t="shared" si="6"/>
        <v>-2512.5806528350804</v>
      </c>
      <c r="AJ27">
        <f t="shared" si="7"/>
        <v>-62.22253265445579</v>
      </c>
      <c r="AK27">
        <f t="shared" si="22"/>
        <v>203.34151748958371</v>
      </c>
      <c r="AL27">
        <f t="shared" si="8"/>
        <v>-2371.4616679999526</v>
      </c>
      <c r="AN27">
        <f t="shared" si="9"/>
        <v>0</v>
      </c>
      <c r="AO27">
        <f t="shared" si="9"/>
        <v>0</v>
      </c>
      <c r="AP27">
        <f t="shared" si="9"/>
        <v>-5.974010567577702</v>
      </c>
      <c r="AQ27">
        <f t="shared" si="9"/>
        <v>-417.45616936389115</v>
      </c>
      <c r="AR27">
        <f t="shared" si="9"/>
        <v>-423.43017993146884</v>
      </c>
      <c r="AS27">
        <f t="shared" si="9"/>
        <v>-10.485991033935283</v>
      </c>
      <c r="AT27">
        <f t="shared" si="9"/>
        <v>34.267928968170644</v>
      </c>
      <c r="AU27">
        <f t="shared" si="9"/>
        <v>-399.64824199723353</v>
      </c>
      <c r="AW27">
        <v>24</v>
      </c>
      <c r="AX27">
        <f>IF(Z27&gt;0, (R27*SUMPRODUCT(K27:$K$98, X27:$X$98)-K27*$AZ$3)/Z27, 0)</f>
        <v>4185.0263552439665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7.3063119999999997E-3</v>
      </c>
      <c r="Q28" s="4">
        <f t="shared" si="21"/>
        <v>50</v>
      </c>
      <c r="R28">
        <f t="shared" si="0"/>
        <v>500000</v>
      </c>
      <c r="S28">
        <f t="shared" si="1"/>
        <v>4314.2019608432547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2967.101353934223</v>
      </c>
      <c r="AC28">
        <f t="shared" si="2"/>
        <v>3005.7497719350808</v>
      </c>
      <c r="AE28">
        <f t="shared" si="3"/>
        <v>0</v>
      </c>
      <c r="AF28">
        <f t="shared" si="4"/>
        <v>0</v>
      </c>
      <c r="AG28">
        <f t="shared" si="4"/>
        <v>-34.835524614007369</v>
      </c>
      <c r="AH28">
        <f t="shared" si="5"/>
        <v>-2590.0157355403448</v>
      </c>
      <c r="AI28">
        <f t="shared" si="6"/>
        <v>-2624.8512601543521</v>
      </c>
      <c r="AJ28">
        <f t="shared" si="7"/>
        <v>-38.648418000857873</v>
      </c>
      <c r="AK28">
        <f t="shared" si="22"/>
        <v>207.69709477539564</v>
      </c>
      <c r="AL28">
        <f t="shared" si="8"/>
        <v>-2455.8025833798142</v>
      </c>
      <c r="AN28">
        <f t="shared" si="9"/>
        <v>0</v>
      </c>
      <c r="AO28">
        <f t="shared" si="9"/>
        <v>0</v>
      </c>
      <c r="AP28">
        <f t="shared" si="9"/>
        <v>-5.2416272114320579</v>
      </c>
      <c r="AQ28">
        <f t="shared" si="9"/>
        <v>-389.71415266089087</v>
      </c>
      <c r="AR28">
        <f t="shared" si="9"/>
        <v>-394.95577987232292</v>
      </c>
      <c r="AS28">
        <f t="shared" si="9"/>
        <v>-5.8153451603435746</v>
      </c>
      <c r="AT28">
        <f t="shared" si="9"/>
        <v>31.251739589773319</v>
      </c>
      <c r="AU28">
        <f t="shared" si="9"/>
        <v>-369.51938544289317</v>
      </c>
      <c r="AW28">
        <v>25</v>
      </c>
      <c r="AX28">
        <f>IF(Z28&gt;0, (R28*SUMPRODUCT(K28:$K$98, X28:$X$98)-K28*$AZ$3)/Z28, 0)</f>
        <v>4314.2019608432547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7.7977719999999997E-3</v>
      </c>
      <c r="Q29" s="4">
        <f t="shared" si="21"/>
        <v>50</v>
      </c>
      <c r="R29">
        <f t="shared" si="0"/>
        <v>500000</v>
      </c>
      <c r="S29">
        <f t="shared" si="1"/>
        <v>4417.9819335882257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3005.7497719350808</v>
      </c>
      <c r="AC29">
        <f t="shared" si="2"/>
        <v>3023.2718579927177</v>
      </c>
      <c r="AE29">
        <f t="shared" si="3"/>
        <v>0</v>
      </c>
      <c r="AF29">
        <f t="shared" si="4"/>
        <v>0</v>
      </c>
      <c r="AG29">
        <f t="shared" si="4"/>
        <v>-34.215529889426875</v>
      </c>
      <c r="AH29">
        <f t="shared" si="5"/>
        <v>-2716.3947844041745</v>
      </c>
      <c r="AI29">
        <f t="shared" si="6"/>
        <v>-2750.6103142936013</v>
      </c>
      <c r="AJ29">
        <f t="shared" si="7"/>
        <v>-17.522086057636898</v>
      </c>
      <c r="AK29">
        <f t="shared" si="22"/>
        <v>210.40248403545567</v>
      </c>
      <c r="AL29">
        <f t="shared" si="8"/>
        <v>-2557.7299163157827</v>
      </c>
      <c r="AN29">
        <f t="shared" si="9"/>
        <v>0</v>
      </c>
      <c r="AO29">
        <f t="shared" si="9"/>
        <v>0</v>
      </c>
      <c r="AP29">
        <f t="shared" si="9"/>
        <v>-4.5967302905482095</v>
      </c>
      <c r="AQ29">
        <f t="shared" si="9"/>
        <v>-364.93762414056232</v>
      </c>
      <c r="AR29">
        <f t="shared" si="9"/>
        <v>-369.5343544311105</v>
      </c>
      <c r="AS29">
        <f t="shared" si="9"/>
        <v>-2.3540276592244567</v>
      </c>
      <c r="AT29">
        <f t="shared" si="9"/>
        <v>28.266797991961933</v>
      </c>
      <c r="AU29">
        <f t="shared" si="9"/>
        <v>-343.62158409837309</v>
      </c>
      <c r="AW29">
        <v>26</v>
      </c>
      <c r="AX29">
        <f>IF(Z29&gt;0, (R29*SUMPRODUCT(K29:$K$98, X29:$X$98)-K29*$AZ$3)/Z29, 0)</f>
        <v>4417.9819335882257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8.3605269999999995E-3</v>
      </c>
      <c r="Q30" s="4">
        <f t="shared" si="21"/>
        <v>50</v>
      </c>
      <c r="R30">
        <f t="shared" si="0"/>
        <v>500000</v>
      </c>
      <c r="S30">
        <f t="shared" si="1"/>
        <v>4498.6299780114896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3023.2718579927177</v>
      </c>
      <c r="AC30">
        <f t="shared" si="2"/>
        <v>3021.9380184222705</v>
      </c>
      <c r="AE30">
        <f t="shared" si="3"/>
        <v>0</v>
      </c>
      <c r="AF30">
        <f t="shared" si="4"/>
        <v>0</v>
      </c>
      <c r="AG30">
        <f t="shared" si="4"/>
        <v>-33.587314729072745</v>
      </c>
      <c r="AH30">
        <f t="shared" si="5"/>
        <v>-2860.5986145986039</v>
      </c>
      <c r="AI30">
        <f t="shared" si="6"/>
        <v>-2894.1859293276766</v>
      </c>
      <c r="AJ30">
        <f t="shared" si="7"/>
        <v>1.3338395704472532</v>
      </c>
      <c r="AK30">
        <f t="shared" si="22"/>
        <v>211.62903005949028</v>
      </c>
      <c r="AL30">
        <f t="shared" si="8"/>
        <v>-2681.2230596977392</v>
      </c>
      <c r="AN30">
        <f t="shared" si="9"/>
        <v>0</v>
      </c>
      <c r="AO30">
        <f t="shared" si="9"/>
        <v>0</v>
      </c>
      <c r="AP30">
        <f t="shared" si="9"/>
        <v>-4.0288677678007865</v>
      </c>
      <c r="AQ30">
        <f t="shared" si="9"/>
        <v>-343.13471165934055</v>
      </c>
      <c r="AR30">
        <f t="shared" si="9"/>
        <v>-347.16357942714137</v>
      </c>
      <c r="AS30">
        <f t="shared" si="9"/>
        <v>0.15999681118123557</v>
      </c>
      <c r="AT30">
        <f t="shared" si="9"/>
        <v>25.385339221524685</v>
      </c>
      <c r="AU30">
        <f t="shared" si="9"/>
        <v>-321.61824339443547</v>
      </c>
      <c r="AW30">
        <v>27</v>
      </c>
      <c r="AX30">
        <f>IF(Z30&gt;0, (R30*SUMPRODUCT(K30:$K$98, X30:$X$98)-K30*$AZ$3)/Z30, 0)</f>
        <v>4498.6299780114896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9.009787E-3</v>
      </c>
      <c r="Q31" s="4">
        <f t="shared" si="21"/>
        <v>50</v>
      </c>
      <c r="R31">
        <f t="shared" si="0"/>
        <v>500000</v>
      </c>
      <c r="S31">
        <f t="shared" si="1"/>
        <v>4557.7488088361952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3021.9380184222705</v>
      </c>
      <c r="AC31">
        <f t="shared" si="2"/>
        <v>3003.4495429862445</v>
      </c>
      <c r="AE31">
        <f t="shared" si="3"/>
        <v>0</v>
      </c>
      <c r="AF31">
        <f t="shared" si="4"/>
        <v>0</v>
      </c>
      <c r="AG31">
        <f t="shared" si="4"/>
        <v>-32.94882703017111</v>
      </c>
      <c r="AH31">
        <f t="shared" si="5"/>
        <v>-3026.1455161090817</v>
      </c>
      <c r="AI31">
        <f t="shared" si="6"/>
        <v>-3059.0943431392529</v>
      </c>
      <c r="AJ31">
        <f t="shared" si="7"/>
        <v>18.488475436025965</v>
      </c>
      <c r="AK31">
        <f t="shared" si="22"/>
        <v>211.53566128955896</v>
      </c>
      <c r="AL31">
        <f t="shared" si="8"/>
        <v>-2829.0702064136681</v>
      </c>
      <c r="AN31">
        <f t="shared" si="9"/>
        <v>0</v>
      </c>
      <c r="AO31">
        <f t="shared" si="9"/>
        <v>0</v>
      </c>
      <c r="AP31">
        <f t="shared" si="9"/>
        <v>-3.5288212943604709</v>
      </c>
      <c r="AQ31">
        <f t="shared" si="9"/>
        <v>-324.10036106295127</v>
      </c>
      <c r="AR31">
        <f t="shared" si="9"/>
        <v>-327.62918235731178</v>
      </c>
      <c r="AS31">
        <f t="shared" si="9"/>
        <v>1.9801167962418387</v>
      </c>
      <c r="AT31">
        <f t="shared" si="9"/>
        <v>22.655481647091065</v>
      </c>
      <c r="AU31">
        <f t="shared" si="9"/>
        <v>-302.99358391397885</v>
      </c>
      <c r="AW31">
        <v>28</v>
      </c>
      <c r="AX31">
        <f>IF(Z31&gt;0, (R31*SUMPRODUCT(K31:$K$98, X31:$X$98)-K31*$AZ$3)/Z31, 0)</f>
        <v>4557.7488088361952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9.7579090000000004E-3</v>
      </c>
      <c r="Q32" s="4">
        <f t="shared" si="21"/>
        <v>50</v>
      </c>
      <c r="R32">
        <f t="shared" si="0"/>
        <v>500000</v>
      </c>
      <c r="S32">
        <f t="shared" si="1"/>
        <v>4596.6124644720085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3003.4495429862445</v>
      </c>
      <c r="AC32">
        <f t="shared" si="2"/>
        <v>2969.2118928369691</v>
      </c>
      <c r="AE32">
        <f t="shared" si="3"/>
        <v>0</v>
      </c>
      <c r="AF32">
        <f t="shared" si="4"/>
        <v>0</v>
      </c>
      <c r="AG32">
        <f t="shared" si="4"/>
        <v>-32.297827104052253</v>
      </c>
      <c r="AH32">
        <f t="shared" si="5"/>
        <v>-3215.1165581714999</v>
      </c>
      <c r="AI32">
        <f t="shared" si="6"/>
        <v>-3247.4143852755524</v>
      </c>
      <c r="AJ32">
        <f t="shared" si="7"/>
        <v>34.237650149275396</v>
      </c>
      <c r="AK32">
        <f t="shared" si="22"/>
        <v>210.24146800903713</v>
      </c>
      <c r="AL32">
        <f t="shared" si="8"/>
        <v>-3002.9352671172401</v>
      </c>
      <c r="AN32">
        <f t="shared" si="9"/>
        <v>0</v>
      </c>
      <c r="AO32">
        <f t="shared" si="9"/>
        <v>0</v>
      </c>
      <c r="AP32">
        <f t="shared" si="9"/>
        <v>-3.0884813967403879</v>
      </c>
      <c r="AQ32">
        <f t="shared" si="9"/>
        <v>-307.44568810385437</v>
      </c>
      <c r="AR32">
        <f t="shared" si="9"/>
        <v>-310.53416950059477</v>
      </c>
      <c r="AS32">
        <f t="shared" si="9"/>
        <v>3.273977076336378</v>
      </c>
      <c r="AT32">
        <f t="shared" si="9"/>
        <v>20.104351313709049</v>
      </c>
      <c r="AU32">
        <f t="shared" si="9"/>
        <v>-287.15584111054937</v>
      </c>
      <c r="AW32">
        <v>29</v>
      </c>
      <c r="AX32">
        <f>IF(Z32&gt;0, (R32*SUMPRODUCT(K32:$K$98, X32:$X$98)-K32*$AZ$3)/Z32, 0)</f>
        <v>4596.6124644720085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1.0650522000000001E-2</v>
      </c>
      <c r="Q33" s="4">
        <f t="shared" si="21"/>
        <v>50</v>
      </c>
      <c r="R33">
        <f t="shared" si="0"/>
        <v>500000</v>
      </c>
      <c r="S33">
        <f t="shared" si="1"/>
        <v>4616.6499836115545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2969.2118928369691</v>
      </c>
      <c r="AC33">
        <f t="shared" si="2"/>
        <v>2920.5721966203246</v>
      </c>
      <c r="AE33">
        <f t="shared" si="3"/>
        <v>0</v>
      </c>
      <c r="AF33">
        <f t="shared" si="4"/>
        <v>0</v>
      </c>
      <c r="AG33">
        <f t="shared" si="4"/>
        <v>-31.63086011488782</v>
      </c>
      <c r="AH33">
        <f t="shared" si="5"/>
        <v>-3439.887181239048</v>
      </c>
      <c r="AI33">
        <f t="shared" si="6"/>
        <v>-3471.518041353936</v>
      </c>
      <c r="AJ33">
        <f t="shared" si="7"/>
        <v>48.639696216644552</v>
      </c>
      <c r="AK33">
        <f t="shared" si="22"/>
        <v>207.84483249858786</v>
      </c>
      <c r="AL33">
        <f t="shared" si="8"/>
        <v>-3215.0335126387035</v>
      </c>
      <c r="AN33">
        <f t="shared" si="9"/>
        <v>0</v>
      </c>
      <c r="AO33">
        <f t="shared" si="9"/>
        <v>0</v>
      </c>
      <c r="AP33">
        <f t="shared" si="9"/>
        <v>-2.7006273604557225</v>
      </c>
      <c r="AQ33">
        <f t="shared" si="9"/>
        <v>-293.69588448726989</v>
      </c>
      <c r="AR33">
        <f t="shared" si="9"/>
        <v>-296.39651184772561</v>
      </c>
      <c r="AS33">
        <f t="shared" si="9"/>
        <v>4.1528334648446164</v>
      </c>
      <c r="AT33">
        <f t="shared" si="9"/>
        <v>17.745690105683483</v>
      </c>
      <c r="AU33">
        <f t="shared" si="9"/>
        <v>-274.49798827719752</v>
      </c>
      <c r="AW33">
        <v>30</v>
      </c>
      <c r="AX33">
        <f>IF(Z33&gt;0, (R33*SUMPRODUCT(K33:$K$98, X33:$X$98)-K33*$AZ$3)/Z33, 0)</f>
        <v>4616.6499836115545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1.1678121E-2</v>
      </c>
      <c r="Q34" s="4">
        <f t="shared" si="21"/>
        <v>50</v>
      </c>
      <c r="R34">
        <f t="shared" si="0"/>
        <v>500000</v>
      </c>
      <c r="S34">
        <f t="shared" si="1"/>
        <v>4617.7703710888836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2920.5721966203246</v>
      </c>
      <c r="AC34">
        <f t="shared" si="2"/>
        <v>2857.9530906037762</v>
      </c>
      <c r="AE34">
        <f t="shared" si="3"/>
        <v>0</v>
      </c>
      <c r="AF34">
        <f t="shared" si="4"/>
        <v>0</v>
      </c>
      <c r="AG34">
        <f t="shared" si="4"/>
        <v>-30.945162501983209</v>
      </c>
      <c r="AH34">
        <f t="shared" si="5"/>
        <v>-3693.8901175573383</v>
      </c>
      <c r="AI34">
        <f t="shared" si="6"/>
        <v>-3724.8352800593216</v>
      </c>
      <c r="AJ34">
        <f t="shared" si="7"/>
        <v>62.619106016548358</v>
      </c>
      <c r="AK34">
        <f t="shared" si="22"/>
        <v>204.44005376342275</v>
      </c>
      <c r="AL34">
        <f t="shared" si="8"/>
        <v>-3457.7761202793504</v>
      </c>
      <c r="AN34">
        <f t="shared" si="9"/>
        <v>0</v>
      </c>
      <c r="AO34">
        <f t="shared" si="9"/>
        <v>0</v>
      </c>
      <c r="AP34">
        <f t="shared" si="9"/>
        <v>-2.3590025301427255</v>
      </c>
      <c r="AQ34">
        <f t="shared" si="9"/>
        <v>-281.59154545814766</v>
      </c>
      <c r="AR34">
        <f t="shared" si="9"/>
        <v>-283.9505479882904</v>
      </c>
      <c r="AS34">
        <f t="shared" si="9"/>
        <v>4.7735612801789671</v>
      </c>
      <c r="AT34">
        <f t="shared" si="9"/>
        <v>15.584814074236036</v>
      </c>
      <c r="AU34">
        <f t="shared" ref="AU34:AU79" si="23">AL34*$K34</f>
        <v>-263.59217263387535</v>
      </c>
      <c r="AW34">
        <v>31</v>
      </c>
      <c r="AX34">
        <f>IF(Z34&gt;0, (R34*SUMPRODUCT(K34:$K$98, X34:$X$98)-K34*$AZ$3)/Z34, 0)</f>
        <v>4617.7703710888836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1.2859717E-2</v>
      </c>
      <c r="Q35" s="4">
        <f t="shared" si="21"/>
        <v>50</v>
      </c>
      <c r="R35">
        <f t="shared" si="0"/>
        <v>500000</v>
      </c>
      <c r="S35">
        <f t="shared" si="1"/>
        <v>4601.3323267216256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2857.9530906037762</v>
      </c>
      <c r="AC35">
        <f t="shared" si="2"/>
        <v>2782.680097351631</v>
      </c>
      <c r="AE35">
        <f t="shared" si="3"/>
        <v>0</v>
      </c>
      <c r="AF35">
        <f t="shared" ref="AF35:AG66" si="24">-$Z35*P35</f>
        <v>0</v>
      </c>
      <c r="AG35">
        <f t="shared" si="24"/>
        <v>-30.237764844668863</v>
      </c>
      <c r="AH35">
        <f t="shared" si="5"/>
        <v>-3979.46032294516</v>
      </c>
      <c r="AI35">
        <f t="shared" ref="AI35:AI66" si="25">SUM(AE35:AH35)</f>
        <v>-4009.6980877898291</v>
      </c>
      <c r="AJ35">
        <f t="shared" si="7"/>
        <v>75.27299325214517</v>
      </c>
      <c r="AK35">
        <f t="shared" si="22"/>
        <v>200.05671634226437</v>
      </c>
      <c r="AL35">
        <f t="shared" si="8"/>
        <v>-3734.3683781954196</v>
      </c>
      <c r="AN35">
        <f t="shared" ref="AN35:AT66" si="26">AE35*$K35</f>
        <v>0</v>
      </c>
      <c r="AO35">
        <f t="shared" si="26"/>
        <v>0</v>
      </c>
      <c r="AP35">
        <f t="shared" si="26"/>
        <v>-2.0581039284833742</v>
      </c>
      <c r="AQ35">
        <f t="shared" si="26"/>
        <v>-270.85807982070912</v>
      </c>
      <c r="AR35">
        <f t="shared" si="26"/>
        <v>-272.9161837491925</v>
      </c>
      <c r="AS35">
        <f t="shared" si="26"/>
        <v>5.1233827604905109</v>
      </c>
      <c r="AT35">
        <f t="shared" si="26"/>
        <v>13.616664986270989</v>
      </c>
      <c r="AU35">
        <f t="shared" si="23"/>
        <v>-254.17613600243101</v>
      </c>
      <c r="AW35">
        <v>32</v>
      </c>
      <c r="AX35">
        <f>IF(Z35&gt;0, (R35*SUMPRODUCT(K35:$K$98, X35:$X$98)-K35*$AZ$3)/Z35, 0)</f>
        <v>4601.3323267216256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1.4223828000000001E-2</v>
      </c>
      <c r="Q36" s="4">
        <f t="shared" si="21"/>
        <v>50</v>
      </c>
      <c r="R36">
        <f t="shared" si="0"/>
        <v>500000</v>
      </c>
      <c r="S36">
        <f t="shared" si="1"/>
        <v>4568.7315245569598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2782.680097351631</v>
      </c>
      <c r="AC36">
        <f t="shared" si="2"/>
        <v>2696.0350105719945</v>
      </c>
      <c r="AE36">
        <f t="shared" si="3"/>
        <v>0</v>
      </c>
      <c r="AF36">
        <f t="shared" si="24"/>
        <v>0</v>
      </c>
      <c r="AG36">
        <f t="shared" si="24"/>
        <v>-29.505290429967157</v>
      </c>
      <c r="AH36">
        <f t="shared" si="5"/>
        <v>-4300.967662550167</v>
      </c>
      <c r="AI36">
        <f t="shared" si="25"/>
        <v>-4330.4729529801343</v>
      </c>
      <c r="AJ36">
        <f t="shared" si="7"/>
        <v>86.645086779636586</v>
      </c>
      <c r="AK36">
        <f t="shared" si="22"/>
        <v>194.78760681461418</v>
      </c>
      <c r="AL36">
        <f t="shared" si="8"/>
        <v>-4049.0402593858835</v>
      </c>
      <c r="AN36">
        <f t="shared" si="26"/>
        <v>0</v>
      </c>
      <c r="AO36">
        <f t="shared" si="26"/>
        <v>0</v>
      </c>
      <c r="AP36">
        <f t="shared" si="26"/>
        <v>-1.793079261530061</v>
      </c>
      <c r="AQ36">
        <f t="shared" si="26"/>
        <v>-261.37603825778405</v>
      </c>
      <c r="AR36">
        <f t="shared" si="26"/>
        <v>-263.16911751931417</v>
      </c>
      <c r="AS36">
        <f t="shared" si="26"/>
        <v>5.2655474985680986</v>
      </c>
      <c r="AT36">
        <f t="shared" si="26"/>
        <v>11.837525172354152</v>
      </c>
      <c r="AU36">
        <f t="shared" si="23"/>
        <v>-246.0660448483919</v>
      </c>
      <c r="AW36">
        <v>33</v>
      </c>
      <c r="AX36">
        <f>IF(Z36&gt;0, (R36*SUMPRODUCT(K36:$K$98, X36:$X$98)-K36*$AZ$3)/Z36, 0)</f>
        <v>4568.7315245569598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1.5749540999999999E-2</v>
      </c>
      <c r="Q37" s="4">
        <f t="shared" si="21"/>
        <v>50</v>
      </c>
      <c r="R37">
        <f t="shared" si="0"/>
        <v>500000</v>
      </c>
      <c r="S37">
        <f t="shared" si="1"/>
        <v>4520.9354404540845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2696.0350105719945</v>
      </c>
      <c r="AC37">
        <f t="shared" si="2"/>
        <v>2599.1348589580257</v>
      </c>
      <c r="AE37">
        <f t="shared" si="3"/>
        <v>0</v>
      </c>
      <c r="AF37">
        <f t="shared" si="24"/>
        <v>0</v>
      </c>
      <c r="AG37">
        <f t="shared" si="24"/>
        <v>-28.74554274432381</v>
      </c>
      <c r="AH37">
        <f t="shared" si="5"/>
        <v>-4646.9478134367528</v>
      </c>
      <c r="AI37">
        <f t="shared" si="25"/>
        <v>-4675.6933561810765</v>
      </c>
      <c r="AJ37">
        <f t="shared" si="7"/>
        <v>96.900151613968774</v>
      </c>
      <c r="AK37">
        <f t="shared" si="22"/>
        <v>188.72245074003962</v>
      </c>
      <c r="AL37">
        <f t="shared" si="8"/>
        <v>-4390.0707538270681</v>
      </c>
      <c r="AN37">
        <f t="shared" si="26"/>
        <v>0</v>
      </c>
      <c r="AO37">
        <f t="shared" si="26"/>
        <v>0</v>
      </c>
      <c r="AP37">
        <f t="shared" si="26"/>
        <v>-1.5597395478295026</v>
      </c>
      <c r="AQ37">
        <f t="shared" si="26"/>
        <v>-252.14442272961975</v>
      </c>
      <c r="AR37">
        <f t="shared" si="26"/>
        <v>-253.70416227744926</v>
      </c>
      <c r="AS37">
        <f t="shared" si="26"/>
        <v>5.2578237957544323</v>
      </c>
      <c r="AT37">
        <f t="shared" si="26"/>
        <v>10.240122185227129</v>
      </c>
      <c r="AU37">
        <f t="shared" si="23"/>
        <v>-238.20621629646769</v>
      </c>
      <c r="AW37">
        <v>34</v>
      </c>
      <c r="AX37">
        <f>IF(Z37&gt;0, (R37*SUMPRODUCT(K37:$K$98, X37:$X$98)-K37*$AZ$3)/Z37, 0)</f>
        <v>4520.9354404540845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1.7447312E-2</v>
      </c>
      <c r="Q38" s="4">
        <f t="shared" si="21"/>
        <v>50</v>
      </c>
      <c r="R38">
        <f t="shared" si="0"/>
        <v>500000</v>
      </c>
      <c r="S38">
        <f t="shared" si="1"/>
        <v>4460.2132104204111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2599.1348589580257</v>
      </c>
      <c r="AC38">
        <f t="shared" si="2"/>
        <v>2493.843906446099</v>
      </c>
      <c r="AE38">
        <f t="shared" si="3"/>
        <v>0</v>
      </c>
      <c r="AF38">
        <f t="shared" si="24"/>
        <v>0</v>
      </c>
      <c r="AG38">
        <f t="shared" si="24"/>
        <v>-27.956554864011018</v>
      </c>
      <c r="AH38">
        <f t="shared" si="5"/>
        <v>-5015.324528695538</v>
      </c>
      <c r="AI38">
        <f t="shared" si="25"/>
        <v>-5043.2810835595492</v>
      </c>
      <c r="AJ38">
        <f t="shared" si="7"/>
        <v>105.29095251192666</v>
      </c>
      <c r="AK38">
        <f t="shared" si="22"/>
        <v>181.93944012706183</v>
      </c>
      <c r="AL38">
        <f t="shared" si="8"/>
        <v>-4756.0506909205606</v>
      </c>
      <c r="AN38">
        <f t="shared" si="26"/>
        <v>0</v>
      </c>
      <c r="AO38">
        <f t="shared" si="26"/>
        <v>0</v>
      </c>
      <c r="AP38">
        <f t="shared" si="26"/>
        <v>-1.3544007944834708</v>
      </c>
      <c r="AQ38">
        <f t="shared" si="26"/>
        <v>-242.9755583010737</v>
      </c>
      <c r="AR38">
        <f t="shared" si="26"/>
        <v>-244.3299590955572</v>
      </c>
      <c r="AS38">
        <f t="shared" si="26"/>
        <v>5.1009915358939439</v>
      </c>
      <c r="AT38">
        <f t="shared" si="26"/>
        <v>8.8143522495752844</v>
      </c>
      <c r="AU38">
        <f t="shared" si="23"/>
        <v>-230.41461531008795</v>
      </c>
      <c r="AW38">
        <v>35</v>
      </c>
      <c r="AX38">
        <f>IF(Z38&gt;0, (R38*SUMPRODUCT(K38:$K$98, X38:$X$98)-K38*$AZ$3)/Z38, 0)</f>
        <v>4460.2132104204111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1.9300032000000002E-2</v>
      </c>
      <c r="Q39" s="4">
        <f t="shared" si="21"/>
        <v>50</v>
      </c>
      <c r="R39">
        <f t="shared" si="0"/>
        <v>500000</v>
      </c>
      <c r="S39">
        <f t="shared" si="1"/>
        <v>4388.7497619366768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2493.843906446099</v>
      </c>
      <c r="AC39">
        <f t="shared" si="2"/>
        <v>2381.9875179822502</v>
      </c>
      <c r="AE39">
        <f t="shared" si="3"/>
        <v>0</v>
      </c>
      <c r="AF39">
        <f t="shared" si="24"/>
        <v>0</v>
      </c>
      <c r="AG39">
        <f t="shared" si="24"/>
        <v>-27.137426911885743</v>
      </c>
      <c r="AH39">
        <f t="shared" si="5"/>
        <v>-5395.6240348516831</v>
      </c>
      <c r="AI39">
        <f t="shared" si="25"/>
        <v>-5422.7614617635691</v>
      </c>
      <c r="AJ39">
        <f t="shared" si="7"/>
        <v>111.85638846384882</v>
      </c>
      <c r="AK39">
        <f t="shared" si="22"/>
        <v>174.56907345122696</v>
      </c>
      <c r="AL39">
        <f t="shared" si="8"/>
        <v>-5136.335999848493</v>
      </c>
      <c r="AN39">
        <f t="shared" si="26"/>
        <v>0</v>
      </c>
      <c r="AO39">
        <f t="shared" si="26"/>
        <v>0</v>
      </c>
      <c r="AP39">
        <f t="shared" si="26"/>
        <v>-1.1738542927359641</v>
      </c>
      <c r="AQ39">
        <f t="shared" si="26"/>
        <v>-233.39266673532507</v>
      </c>
      <c r="AR39">
        <f t="shared" si="26"/>
        <v>-234.56652102806103</v>
      </c>
      <c r="AS39">
        <f t="shared" si="26"/>
        <v>4.8384506826887819</v>
      </c>
      <c r="AT39">
        <f t="shared" si="26"/>
        <v>7.5511453946988469</v>
      </c>
      <c r="AU39">
        <f t="shared" si="23"/>
        <v>-222.1769249506734</v>
      </c>
      <c r="AW39">
        <v>36</v>
      </c>
      <c r="AX39">
        <f>IF(Z39&gt;0, (R39*SUMPRODUCT(K39:$K$98, X39:$X$98)-K39*$AZ$3)/Z39, 0)</f>
        <v>4388.7497619366768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2.1337168E-2</v>
      </c>
      <c r="Q40" s="4">
        <f t="shared" si="21"/>
        <v>50</v>
      </c>
      <c r="R40">
        <f t="shared" si="0"/>
        <v>500000</v>
      </c>
      <c r="S40">
        <f t="shared" si="1"/>
        <v>4309.4763383605714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2381.9875179822502</v>
      </c>
      <c r="AC40">
        <f t="shared" si="2"/>
        <v>2265.6655386015914</v>
      </c>
      <c r="AE40">
        <f t="shared" si="3"/>
        <v>0</v>
      </c>
      <c r="AF40">
        <f t="shared" si="24"/>
        <v>0</v>
      </c>
      <c r="AG40">
        <f t="shared" si="24"/>
        <v>-26.287016805660258</v>
      </c>
      <c r="AH40">
        <f t="shared" si="5"/>
        <v>-5790.3583710662733</v>
      </c>
      <c r="AI40">
        <f t="shared" si="25"/>
        <v>-5816.645387871934</v>
      </c>
      <c r="AJ40">
        <f t="shared" si="7"/>
        <v>116.32197938065883</v>
      </c>
      <c r="AK40">
        <f t="shared" si="22"/>
        <v>166.73912625875752</v>
      </c>
      <c r="AL40">
        <f t="shared" si="8"/>
        <v>-5533.5842822325176</v>
      </c>
      <c r="AN40">
        <f t="shared" si="26"/>
        <v>0</v>
      </c>
      <c r="AO40">
        <f t="shared" si="26"/>
        <v>0</v>
      </c>
      <c r="AP40">
        <f t="shared" si="26"/>
        <v>-1.0152401996044427</v>
      </c>
      <c r="AQ40">
        <f t="shared" si="26"/>
        <v>-223.63148438953968</v>
      </c>
      <c r="AR40">
        <f t="shared" si="26"/>
        <v>-224.64672458914413</v>
      </c>
      <c r="AS40">
        <f t="shared" si="26"/>
        <v>4.4925124230671605</v>
      </c>
      <c r="AT40">
        <f t="shared" si="26"/>
        <v>6.439690934741634</v>
      </c>
      <c r="AU40">
        <f t="shared" si="23"/>
        <v>-213.71452123133534</v>
      </c>
      <c r="AW40">
        <v>37</v>
      </c>
      <c r="AX40">
        <f>IF(Z40&gt;0, (R40*SUMPRODUCT(K40:$K$98, X40:$X$98)-K40*$AZ$3)/Z40, 0)</f>
        <v>4309.4763383605714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2.3628113999999999E-2</v>
      </c>
      <c r="Q41" s="4">
        <f t="shared" si="21"/>
        <v>50</v>
      </c>
      <c r="R41">
        <f t="shared" si="0"/>
        <v>500000</v>
      </c>
      <c r="S41">
        <f t="shared" si="1"/>
        <v>4225.0099987599751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2265.6655386015914</v>
      </c>
      <c r="AC41">
        <f t="shared" si="2"/>
        <v>2146.5614536358598</v>
      </c>
      <c r="AE41">
        <f t="shared" si="3"/>
        <v>0</v>
      </c>
      <c r="AF41">
        <f t="shared" si="24"/>
        <v>0</v>
      </c>
      <c r="AG41">
        <f t="shared" si="24"/>
        <v>-25.403034007799601</v>
      </c>
      <c r="AH41">
        <f t="shared" si="5"/>
        <v>-6211.1262980405636</v>
      </c>
      <c r="AI41">
        <f t="shared" si="25"/>
        <v>-6236.5293320483634</v>
      </c>
      <c r="AJ41">
        <f t="shared" si="7"/>
        <v>119.10408496573154</v>
      </c>
      <c r="AK41">
        <f t="shared" si="22"/>
        <v>158.59658770211141</v>
      </c>
      <c r="AL41">
        <f t="shared" si="8"/>
        <v>-5958.8286593805205</v>
      </c>
      <c r="AN41">
        <f t="shared" si="26"/>
        <v>0</v>
      </c>
      <c r="AO41">
        <f t="shared" si="26"/>
        <v>0</v>
      </c>
      <c r="AP41">
        <f t="shared" si="26"/>
        <v>-0.87598177360246576</v>
      </c>
      <c r="AQ41">
        <f t="shared" si="26"/>
        <v>-214.18045690746894</v>
      </c>
      <c r="AR41">
        <f t="shared" si="26"/>
        <v>-215.0564386810714</v>
      </c>
      <c r="AS41">
        <f t="shared" si="26"/>
        <v>4.1071081336011472</v>
      </c>
      <c r="AT41">
        <f t="shared" si="26"/>
        <v>5.4689420224347609</v>
      </c>
      <c r="AU41">
        <f t="shared" si="23"/>
        <v>-205.48038852503549</v>
      </c>
      <c r="AW41">
        <v>38</v>
      </c>
      <c r="AX41">
        <f>IF(Z41&gt;0, (R41*SUMPRODUCT(K41:$K$98, X41:$X$98)-K41*$AZ$3)/Z41, 0)</f>
        <v>4225.0099987599751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2.6203289000000001E-2</v>
      </c>
      <c r="Q42" s="4">
        <f t="shared" si="21"/>
        <v>50</v>
      </c>
      <c r="R42">
        <f t="shared" si="0"/>
        <v>500000</v>
      </c>
      <c r="S42">
        <f t="shared" si="1"/>
        <v>4136.909680947917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2146.5614536358598</v>
      </c>
      <c r="AC42">
        <f t="shared" si="2"/>
        <v>2025.7090319282204</v>
      </c>
      <c r="AE42">
        <f t="shared" si="3"/>
        <v>0</v>
      </c>
      <c r="AF42">
        <f t="shared" si="24"/>
        <v>0</v>
      </c>
      <c r="AG42">
        <f t="shared" si="24"/>
        <v>-24.483360626138403</v>
      </c>
      <c r="AH42">
        <f t="shared" si="5"/>
        <v>-6656.4304158320128</v>
      </c>
      <c r="AI42">
        <f t="shared" si="25"/>
        <v>-6680.913776458151</v>
      </c>
      <c r="AJ42">
        <f t="shared" si="7"/>
        <v>120.85242170763945</v>
      </c>
      <c r="AK42">
        <f t="shared" si="22"/>
        <v>150.2593017545102</v>
      </c>
      <c r="AL42">
        <f t="shared" si="8"/>
        <v>-6409.8020529960013</v>
      </c>
      <c r="AN42">
        <f t="shared" si="26"/>
        <v>0</v>
      </c>
      <c r="AO42">
        <f t="shared" si="26"/>
        <v>0</v>
      </c>
      <c r="AP42">
        <f t="shared" si="26"/>
        <v>-0.75381102883393125</v>
      </c>
      <c r="AQ42">
        <f t="shared" si="26"/>
        <v>-204.94288903962484</v>
      </c>
      <c r="AR42">
        <f t="shared" si="26"/>
        <v>-205.69670006845877</v>
      </c>
      <c r="AS42">
        <f t="shared" si="26"/>
        <v>3.7208898621233275</v>
      </c>
      <c r="AT42">
        <f t="shared" si="26"/>
        <v>4.6262896902523929</v>
      </c>
      <c r="AU42">
        <f t="shared" si="23"/>
        <v>-197.34952051608306</v>
      </c>
      <c r="AW42">
        <v>39</v>
      </c>
      <c r="AX42">
        <f>IF(Z42&gt;0, (R42*SUMPRODUCT(K42:$K$98, X42:$X$98)-K42*$AZ$3)/Z42, 0)</f>
        <v>4136.909680947917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2.9108322999999998E-2</v>
      </c>
      <c r="Q43" s="4">
        <f t="shared" si="21"/>
        <v>50</v>
      </c>
      <c r="R43">
        <f t="shared" si="0"/>
        <v>500000</v>
      </c>
      <c r="S43">
        <f t="shared" si="1"/>
        <v>4046.8126395395407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2025.7090319282204</v>
      </c>
      <c r="AC43">
        <f t="shared" si="2"/>
        <v>1904.0947457455859</v>
      </c>
      <c r="AE43">
        <f t="shared" si="3"/>
        <v>0</v>
      </c>
      <c r="AF43">
        <f t="shared" si="24"/>
        <v>0</v>
      </c>
      <c r="AG43">
        <f t="shared" si="24"/>
        <v>-23.525857450645898</v>
      </c>
      <c r="AH43">
        <f t="shared" si="5"/>
        <v>-7126.6956923111884</v>
      </c>
      <c r="AI43">
        <f t="shared" si="25"/>
        <v>-7150.2215497618345</v>
      </c>
      <c r="AJ43">
        <f t="shared" si="7"/>
        <v>121.61428618263449</v>
      </c>
      <c r="AK43">
        <f t="shared" si="22"/>
        <v>141.79963223497543</v>
      </c>
      <c r="AL43">
        <f t="shared" si="8"/>
        <v>-6886.8076313442243</v>
      </c>
      <c r="AN43">
        <f t="shared" si="26"/>
        <v>0</v>
      </c>
      <c r="AO43">
        <f t="shared" si="26"/>
        <v>0</v>
      </c>
      <c r="AP43">
        <f t="shared" si="26"/>
        <v>-0.64672387824761746</v>
      </c>
      <c r="AQ43">
        <f t="shared" si="26"/>
        <v>-195.91227596661057</v>
      </c>
      <c r="AR43">
        <f t="shared" si="26"/>
        <v>-196.55899984485819</v>
      </c>
      <c r="AS43">
        <f t="shared" si="26"/>
        <v>3.3431666826744997</v>
      </c>
      <c r="AT43">
        <f t="shared" si="26"/>
        <v>3.8980601784854998</v>
      </c>
      <c r="AU43">
        <f t="shared" si="23"/>
        <v>-189.31777298369818</v>
      </c>
      <c r="AW43">
        <v>40</v>
      </c>
      <c r="AX43">
        <f>IF(Z43&gt;0, (R43*SUMPRODUCT(K43:$K$98, X43:$X$98)-K43*$AZ$3)/Z43, 0)</f>
        <v>4046.8126395395407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3.2245303000000003E-2</v>
      </c>
      <c r="Q44" s="4">
        <f t="shared" si="21"/>
        <v>50</v>
      </c>
      <c r="R44">
        <f t="shared" si="0"/>
        <v>500000</v>
      </c>
      <c r="S44">
        <f t="shared" si="1"/>
        <v>3955.6696487661679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1904.0947457455859</v>
      </c>
      <c r="AC44">
        <f t="shared" si="2"/>
        <v>1782.5830080441451</v>
      </c>
      <c r="AE44">
        <f t="shared" si="3"/>
        <v>0</v>
      </c>
      <c r="AF44">
        <f t="shared" si="24"/>
        <v>0</v>
      </c>
      <c r="AG44">
        <f t="shared" si="24"/>
        <v>-22.532000474308557</v>
      </c>
      <c r="AH44">
        <f t="shared" si="5"/>
        <v>-7585.9840183088463</v>
      </c>
      <c r="AI44">
        <f t="shared" si="25"/>
        <v>-7608.5160187831552</v>
      </c>
      <c r="AJ44">
        <f t="shared" si="7"/>
        <v>121.51173770144078</v>
      </c>
      <c r="AK44">
        <f t="shared" si="22"/>
        <v>133.28663220219102</v>
      </c>
      <c r="AL44">
        <f t="shared" si="8"/>
        <v>-7353.717648879523</v>
      </c>
      <c r="AN44">
        <f t="shared" si="26"/>
        <v>0</v>
      </c>
      <c r="AO44">
        <f t="shared" si="26"/>
        <v>0</v>
      </c>
      <c r="AP44">
        <f t="shared" si="26"/>
        <v>-0.55303824290509973</v>
      </c>
      <c r="AQ44">
        <f t="shared" si="26"/>
        <v>-186.19470903062083</v>
      </c>
      <c r="AR44">
        <f t="shared" si="26"/>
        <v>-186.74774727352596</v>
      </c>
      <c r="AS44">
        <f t="shared" si="26"/>
        <v>2.9824532441038114</v>
      </c>
      <c r="AT44">
        <f t="shared" si="26"/>
        <v>3.2714629559806112</v>
      </c>
      <c r="AU44">
        <f t="shared" si="23"/>
        <v>-180.49383107344153</v>
      </c>
      <c r="AW44">
        <v>41</v>
      </c>
      <c r="AX44">
        <f>IF(Z44&gt;0, (R44*SUMPRODUCT(K44:$K$98, X44:$X$98)-K44*$AZ$3)/Z44, 0)</f>
        <v>3955.6696487661679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3.5522971E-2</v>
      </c>
      <c r="Q45" s="4">
        <f t="shared" si="21"/>
        <v>50</v>
      </c>
      <c r="R45">
        <f t="shared" si="0"/>
        <v>500000</v>
      </c>
      <c r="S45">
        <f t="shared" si="1"/>
        <v>3865.8884591603778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1782.5830080441451</v>
      </c>
      <c r="AC45">
        <f t="shared" si="2"/>
        <v>1662.8173510359973</v>
      </c>
      <c r="AE45">
        <f t="shared" si="3"/>
        <v>0</v>
      </c>
      <c r="AF45">
        <f t="shared" si="24"/>
        <v>0</v>
      </c>
      <c r="AG45">
        <f t="shared" si="24"/>
        <v>-21.506276870144621</v>
      </c>
      <c r="AH45">
        <f t="shared" si="5"/>
        <v>-8004.0359942084915</v>
      </c>
      <c r="AI45">
        <f t="shared" si="25"/>
        <v>-8025.5422710786361</v>
      </c>
      <c r="AJ45">
        <f t="shared" si="7"/>
        <v>119.76565700814785</v>
      </c>
      <c r="AK45">
        <f t="shared" si="22"/>
        <v>124.78081056309017</v>
      </c>
      <c r="AL45">
        <f t="shared" si="8"/>
        <v>-7780.9958035073978</v>
      </c>
      <c r="AN45">
        <f t="shared" si="26"/>
        <v>0</v>
      </c>
      <c r="AO45">
        <f t="shared" si="26"/>
        <v>0</v>
      </c>
      <c r="AP45">
        <f t="shared" si="26"/>
        <v>-0.47130562411735705</v>
      </c>
      <c r="AQ45">
        <f t="shared" si="26"/>
        <v>-175.40679879115012</v>
      </c>
      <c r="AR45">
        <f t="shared" si="26"/>
        <v>-175.87810441526747</v>
      </c>
      <c r="AS45">
        <f t="shared" si="26"/>
        <v>2.6246396837943649</v>
      </c>
      <c r="AT45">
        <f t="shared" si="26"/>
        <v>2.7345457400833433</v>
      </c>
      <c r="AU45">
        <f t="shared" si="23"/>
        <v>-170.51891899138977</v>
      </c>
      <c r="AW45">
        <v>42</v>
      </c>
      <c r="AX45">
        <f>IF(Z45&gt;0, (R45*SUMPRODUCT(K45:$K$98, X45:$X$98)-K45*$AZ$3)/Z45, 0)</f>
        <v>3865.8884591603778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4.8051124000000001E-2</v>
      </c>
      <c r="Q46" s="4">
        <f t="shared" si="21"/>
        <v>50</v>
      </c>
      <c r="R46">
        <f t="shared" si="0"/>
        <v>500000</v>
      </c>
      <c r="S46">
        <f t="shared" si="1"/>
        <v>3817.594182153241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1662.8173510359973</v>
      </c>
      <c r="AC46">
        <f t="shared" si="2"/>
        <v>1546.7222058363416</v>
      </c>
      <c r="AE46">
        <f t="shared" si="3"/>
        <v>0</v>
      </c>
      <c r="AF46">
        <f t="shared" si="24"/>
        <v>0</v>
      </c>
      <c r="AG46">
        <f t="shared" si="24"/>
        <v>-20.257813324777523</v>
      </c>
      <c r="AH46">
        <f t="shared" si="5"/>
        <v>-10334.007766656512</v>
      </c>
      <c r="AI46">
        <f t="shared" si="25"/>
        <v>-10354.265579981289</v>
      </c>
      <c r="AJ46">
        <f t="shared" si="7"/>
        <v>116.09514519965569</v>
      </c>
      <c r="AK46">
        <f t="shared" si="22"/>
        <v>116.39721457251981</v>
      </c>
      <c r="AL46">
        <f t="shared" si="8"/>
        <v>-10121.773220209114</v>
      </c>
      <c r="AN46">
        <f t="shared" si="26"/>
        <v>0</v>
      </c>
      <c r="AO46">
        <f t="shared" si="26"/>
        <v>0</v>
      </c>
      <c r="AP46">
        <f t="shared" si="26"/>
        <v>-0.39638018115162754</v>
      </c>
      <c r="AQ46">
        <f t="shared" si="26"/>
        <v>-202.2032588067903</v>
      </c>
      <c r="AR46">
        <f t="shared" si="26"/>
        <v>-202.59963898794192</v>
      </c>
      <c r="AS46">
        <f t="shared" si="26"/>
        <v>2.2716081912345003</v>
      </c>
      <c r="AT46">
        <f t="shared" si="26"/>
        <v>2.2775187162658366</v>
      </c>
      <c r="AU46">
        <f t="shared" si="23"/>
        <v>-198.05051208044156</v>
      </c>
      <c r="AW46">
        <v>43</v>
      </c>
      <c r="AX46">
        <f>IF(Z46&gt;0, (R46*SUMPRODUCT(K46:$K$98, X46:$X$98)-K46*$AZ$3)/Z46, 0)</f>
        <v>3817.594182153241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6.1583839000000001E-2</v>
      </c>
      <c r="Q47" s="4">
        <f t="shared" si="21"/>
        <v>50</v>
      </c>
      <c r="R47">
        <f t="shared" si="0"/>
        <v>500000</v>
      </c>
      <c r="S47">
        <f t="shared" si="1"/>
        <v>3715.1729657504093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1546.7222058363416</v>
      </c>
      <c r="AC47">
        <f t="shared" si="2"/>
        <v>1397.475780593385</v>
      </c>
      <c r="AE47">
        <f t="shared" si="3"/>
        <v>0</v>
      </c>
      <c r="AF47">
        <f t="shared" si="24"/>
        <v>0</v>
      </c>
      <c r="AG47">
        <f t="shared" si="24"/>
        <v>-18.807681277244594</v>
      </c>
      <c r="AH47">
        <f t="shared" si="5"/>
        <v>-12475.539142851538</v>
      </c>
      <c r="AI47">
        <f t="shared" si="25"/>
        <v>-12494.346824128783</v>
      </c>
      <c r="AJ47">
        <f t="shared" si="7"/>
        <v>149.24642524295655</v>
      </c>
      <c r="AK47">
        <f t="shared" si="22"/>
        <v>108.27055440854392</v>
      </c>
      <c r="AL47">
        <f t="shared" si="8"/>
        <v>-12236.829844477283</v>
      </c>
      <c r="AN47">
        <f t="shared" si="26"/>
        <v>0</v>
      </c>
      <c r="AO47">
        <f t="shared" si="26"/>
        <v>0</v>
      </c>
      <c r="AP47">
        <f t="shared" si="26"/>
        <v>-0.32857657685828445</v>
      </c>
      <c r="AQ47">
        <f t="shared" si="26"/>
        <v>-217.95190409672023</v>
      </c>
      <c r="AR47">
        <f t="shared" si="26"/>
        <v>-218.28048067357852</v>
      </c>
      <c r="AS47">
        <f t="shared" si="26"/>
        <v>2.6073857160690319</v>
      </c>
      <c r="AT47">
        <f t="shared" si="26"/>
        <v>1.8915233418566264</v>
      </c>
      <c r="AU47">
        <f t="shared" si="23"/>
        <v>-213.78157161565287</v>
      </c>
      <c r="AW47">
        <v>44</v>
      </c>
      <c r="AX47">
        <f>IF(Z47&gt;0, (R47*SUMPRODUCT(K47:$K$98, X47:$X$98)-K47*$AZ$3)/Z47, 0)</f>
        <v>3715.1729657504093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7.6495508000000004E-2</v>
      </c>
      <c r="Q48" s="4">
        <f t="shared" si="21"/>
        <v>50</v>
      </c>
      <c r="R48">
        <f t="shared" si="0"/>
        <v>500000</v>
      </c>
      <c r="S48">
        <f t="shared" si="1"/>
        <v>3570.2631078008335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1397.475780593385</v>
      </c>
      <c r="AC48">
        <f t="shared" si="2"/>
        <v>1226.8067636072306</v>
      </c>
      <c r="AE48">
        <f t="shared" si="3"/>
        <v>0</v>
      </c>
      <c r="AF48">
        <f t="shared" si="24"/>
        <v>0</v>
      </c>
      <c r="AG48">
        <f t="shared" si="24"/>
        <v>-17.180901330867236</v>
      </c>
      <c r="AH48">
        <f t="shared" si="5"/>
        <v>-14387.031336049142</v>
      </c>
      <c r="AI48">
        <f t="shared" si="25"/>
        <v>-14404.212237380008</v>
      </c>
      <c r="AJ48">
        <f t="shared" si="7"/>
        <v>170.66901698615447</v>
      </c>
      <c r="AK48">
        <f t="shared" si="22"/>
        <v>97.823304641536964</v>
      </c>
      <c r="AL48">
        <f t="shared" si="8"/>
        <v>-14135.719915752317</v>
      </c>
      <c r="AN48">
        <f t="shared" si="26"/>
        <v>0</v>
      </c>
      <c r="AO48">
        <f t="shared" si="26"/>
        <v>0</v>
      </c>
      <c r="AP48">
        <f t="shared" si="26"/>
        <v>-0.26799658832680906</v>
      </c>
      <c r="AQ48">
        <f t="shared" si="26"/>
        <v>-224.41635860424566</v>
      </c>
      <c r="AR48">
        <f t="shared" si="26"/>
        <v>-224.68435519257247</v>
      </c>
      <c r="AS48">
        <f t="shared" si="26"/>
        <v>2.6621836307973767</v>
      </c>
      <c r="AT48">
        <f t="shared" si="26"/>
        <v>1.5258985194033878</v>
      </c>
      <c r="AU48">
        <f t="shared" si="23"/>
        <v>-220.49627304237171</v>
      </c>
      <c r="AW48">
        <v>45</v>
      </c>
      <c r="AX48">
        <f>IF(Z48&gt;0, (R48*SUMPRODUCT(K48:$K$98, X48:$X$98)-K48*$AZ$3)/Z48, 0)</f>
        <v>3570.2631078008335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9.2986215999999997E-2</v>
      </c>
      <c r="Q49" s="4">
        <f t="shared" si="21"/>
        <v>50</v>
      </c>
      <c r="R49">
        <f t="shared" si="0"/>
        <v>500000</v>
      </c>
      <c r="S49">
        <f t="shared" si="1"/>
        <v>3389.050086675677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1226.8067636072306</v>
      </c>
      <c r="AC49">
        <f t="shared" si="2"/>
        <v>1044.6072684945616</v>
      </c>
      <c r="AE49">
        <f t="shared" si="3"/>
        <v>0</v>
      </c>
      <c r="AF49">
        <f t="shared" si="24"/>
        <v>0</v>
      </c>
      <c r="AG49">
        <f t="shared" si="24"/>
        <v>-15.411505315331855</v>
      </c>
      <c r="AH49">
        <f t="shared" si="5"/>
        <v>-15975.87002226708</v>
      </c>
      <c r="AI49">
        <f t="shared" si="25"/>
        <v>-15991.281527582412</v>
      </c>
      <c r="AJ49">
        <f t="shared" si="7"/>
        <v>182.19949511266896</v>
      </c>
      <c r="AK49">
        <f t="shared" si="22"/>
        <v>85.876473452506147</v>
      </c>
      <c r="AL49">
        <f t="shared" si="8"/>
        <v>-15723.205559017237</v>
      </c>
      <c r="AN49">
        <f t="shared" si="26"/>
        <v>0</v>
      </c>
      <c r="AO49">
        <f t="shared" si="26"/>
        <v>0</v>
      </c>
      <c r="AP49">
        <f t="shared" si="26"/>
        <v>-0.21463985160189389</v>
      </c>
      <c r="AQ49">
        <f t="shared" si="26"/>
        <v>-222.49989865553334</v>
      </c>
      <c r="AR49">
        <f t="shared" si="26"/>
        <v>-222.71453850713527</v>
      </c>
      <c r="AS49">
        <f t="shared" si="26"/>
        <v>2.5375374950568976</v>
      </c>
      <c r="AT49">
        <f t="shared" si="26"/>
        <v>1.1960229153996171</v>
      </c>
      <c r="AU49">
        <f t="shared" si="23"/>
        <v>-218.98097809667874</v>
      </c>
      <c r="AW49">
        <v>46</v>
      </c>
      <c r="AX49">
        <f>IF(Z49&gt;0, (R49*SUMPRODUCT(K49:$K$98, X49:$X$98)-K49*$AZ$3)/Z49, 0)</f>
        <v>3389.050086675677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0.109364504</v>
      </c>
      <c r="Q50" s="4">
        <f t="shared" si="21"/>
        <v>50</v>
      </c>
      <c r="R50">
        <f t="shared" si="0"/>
        <v>500000</v>
      </c>
      <c r="S50">
        <f t="shared" si="1"/>
        <v>3167.5735080521172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1044.6072684945616</v>
      </c>
      <c r="AC50">
        <f t="shared" si="2"/>
        <v>859.80099795650767</v>
      </c>
      <c r="AE50">
        <f t="shared" si="3"/>
        <v>0</v>
      </c>
      <c r="AF50">
        <f t="shared" si="24"/>
        <v>0</v>
      </c>
      <c r="AG50">
        <f t="shared" si="24"/>
        <v>-13.571918627473902</v>
      </c>
      <c r="AH50">
        <f t="shared" si="5"/>
        <v>-16854.71634704632</v>
      </c>
      <c r="AI50">
        <f t="shared" si="25"/>
        <v>-16868.288265673793</v>
      </c>
      <c r="AJ50">
        <f t="shared" si="7"/>
        <v>184.80627053805392</v>
      </c>
      <c r="AK50">
        <f t="shared" si="22"/>
        <v>73.122508794619321</v>
      </c>
      <c r="AL50">
        <f t="shared" si="8"/>
        <v>-16610.35948634112</v>
      </c>
      <c r="AN50">
        <f t="shared" si="26"/>
        <v>0</v>
      </c>
      <c r="AO50">
        <f t="shared" si="26"/>
        <v>0</v>
      </c>
      <c r="AP50">
        <f t="shared" si="26"/>
        <v>-0.16876738587214302</v>
      </c>
      <c r="AQ50">
        <f t="shared" si="26"/>
        <v>-209.58911525959581</v>
      </c>
      <c r="AR50">
        <f t="shared" si="26"/>
        <v>-209.75788264546793</v>
      </c>
      <c r="AS50">
        <f t="shared" si="26"/>
        <v>2.2980738411111856</v>
      </c>
      <c r="AT50">
        <f t="shared" si="26"/>
        <v>0.9092815095943162</v>
      </c>
      <c r="AU50">
        <f t="shared" si="23"/>
        <v>-206.55052729476245</v>
      </c>
      <c r="AW50">
        <v>47</v>
      </c>
      <c r="AX50">
        <f>IF(Z50&gt;0, (R50*SUMPRODUCT(K50:$K$98, X50:$X$98)-K50*$AZ$3)/Z50, 0)</f>
        <v>3167.5735080521172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0.12705264299999999</v>
      </c>
      <c r="Q51" s="4">
        <f t="shared" si="21"/>
        <v>50</v>
      </c>
      <c r="R51">
        <f t="shared" si="0"/>
        <v>500000</v>
      </c>
      <c r="S51">
        <f t="shared" si="1"/>
        <v>2919.5508453749749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859.80099795650767</v>
      </c>
      <c r="AC51">
        <f t="shared" si="2"/>
        <v>683.86690780180311</v>
      </c>
      <c r="AE51">
        <f t="shared" si="3"/>
        <v>0</v>
      </c>
      <c r="AF51">
        <f t="shared" si="24"/>
        <v>0</v>
      </c>
      <c r="AG51">
        <f t="shared" si="24"/>
        <v>-11.711851308997671</v>
      </c>
      <c r="AH51">
        <f t="shared" si="5"/>
        <v>-17243.481322014915</v>
      </c>
      <c r="AI51">
        <f t="shared" si="25"/>
        <v>-17255.193173323914</v>
      </c>
      <c r="AJ51">
        <f t="shared" si="7"/>
        <v>175.93409015470456</v>
      </c>
      <c r="AK51">
        <f t="shared" si="22"/>
        <v>60.186069856955541</v>
      </c>
      <c r="AL51">
        <f t="shared" si="8"/>
        <v>-17019.073013312256</v>
      </c>
      <c r="AN51">
        <f t="shared" si="26"/>
        <v>0</v>
      </c>
      <c r="AO51">
        <f t="shared" si="26"/>
        <v>0</v>
      </c>
      <c r="AP51">
        <f t="shared" si="26"/>
        <v>-0.130033365701933</v>
      </c>
      <c r="AQ51">
        <f t="shared" si="26"/>
        <v>-191.44948595764845</v>
      </c>
      <c r="AR51">
        <f t="shared" si="26"/>
        <v>-191.57951932335041</v>
      </c>
      <c r="AS51">
        <f t="shared" si="26"/>
        <v>1.9533463396131043</v>
      </c>
      <c r="AT51">
        <f t="shared" si="26"/>
        <v>0.66822887563976174</v>
      </c>
      <c r="AU51">
        <f t="shared" si="23"/>
        <v>-188.95794410809756</v>
      </c>
      <c r="AW51">
        <v>48</v>
      </c>
      <c r="AX51">
        <f>IF(Z51&gt;0, (R51*SUMPRODUCT(K51:$K$98, X51:$X$98)-K51*$AZ$3)/Z51, 0)</f>
        <v>2919.5508453749749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0.145586511</v>
      </c>
      <c r="Q52" s="4">
        <f t="shared" si="21"/>
        <v>50</v>
      </c>
      <c r="R52">
        <f t="shared" si="0"/>
        <v>500000</v>
      </c>
      <c r="S52">
        <f t="shared" si="1"/>
        <v>2641.4827804093911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683.86690780180311</v>
      </c>
      <c r="AC52">
        <f t="shared" si="2"/>
        <v>522.46655140209396</v>
      </c>
      <c r="AE52">
        <f t="shared" si="3"/>
        <v>0</v>
      </c>
      <c r="AF52">
        <f t="shared" si="24"/>
        <v>0</v>
      </c>
      <c r="AG52">
        <f t="shared" si="24"/>
        <v>-9.8896452264799422</v>
      </c>
      <c r="AH52">
        <f t="shared" si="5"/>
        <v>-17050.87569427754</v>
      </c>
      <c r="AI52">
        <f t="shared" si="25"/>
        <v>-17060.765339504022</v>
      </c>
      <c r="AJ52">
        <f t="shared" si="7"/>
        <v>161.40035639970915</v>
      </c>
      <c r="AK52">
        <f t="shared" si="22"/>
        <v>47.870683546126223</v>
      </c>
      <c r="AL52">
        <f t="shared" si="8"/>
        <v>-16851.494299558184</v>
      </c>
      <c r="AN52">
        <f t="shared" si="26"/>
        <v>0</v>
      </c>
      <c r="AO52">
        <f t="shared" si="26"/>
        <v>0</v>
      </c>
      <c r="AP52">
        <f t="shared" si="26"/>
        <v>-9.8037435731055514E-2</v>
      </c>
      <c r="AQ52">
        <f t="shared" si="26"/>
        <v>-169.02771451903115</v>
      </c>
      <c r="AR52">
        <f t="shared" si="26"/>
        <v>-169.12575195476222</v>
      </c>
      <c r="AS52">
        <f t="shared" si="26"/>
        <v>1.5999842972261986</v>
      </c>
      <c r="AT52">
        <f t="shared" si="26"/>
        <v>0.47454877845253962</v>
      </c>
      <c r="AU52">
        <f t="shared" si="23"/>
        <v>-167.05121887908348</v>
      </c>
      <c r="AW52">
        <v>49</v>
      </c>
      <c r="AX52">
        <f>IF(Z52&gt;0, (R52*SUMPRODUCT(K52:$K$98, X52:$X$98)-K52*$AZ$3)/Z52, 0)</f>
        <v>2641.4827804093911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0.16473611299999999</v>
      </c>
      <c r="Q53" s="4">
        <f t="shared" si="21"/>
        <v>50</v>
      </c>
      <c r="R53">
        <f t="shared" si="0"/>
        <v>500000</v>
      </c>
      <c r="S53">
        <f t="shared" si="1"/>
        <v>2329.6286976471392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522.46655140209396</v>
      </c>
      <c r="AC53">
        <f t="shared" si="2"/>
        <v>380.26841684550874</v>
      </c>
      <c r="AE53">
        <f t="shared" si="3"/>
        <v>0</v>
      </c>
      <c r="AF53">
        <f t="shared" si="24"/>
        <v>0</v>
      </c>
      <c r="AG53">
        <f t="shared" si="24"/>
        <v>-8.1615670606558322</v>
      </c>
      <c r="AH53">
        <f t="shared" si="5"/>
        <v>-16291.817135593103</v>
      </c>
      <c r="AI53">
        <f t="shared" si="25"/>
        <v>-16299.978702653758</v>
      </c>
      <c r="AJ53">
        <f t="shared" si="7"/>
        <v>142.19813455658522</v>
      </c>
      <c r="AK53">
        <f t="shared" si="22"/>
        <v>36.572658598146582</v>
      </c>
      <c r="AL53">
        <f t="shared" si="8"/>
        <v>-16121.207909499026</v>
      </c>
      <c r="AN53">
        <f t="shared" si="26"/>
        <v>0</v>
      </c>
      <c r="AO53">
        <f t="shared" si="26"/>
        <v>0</v>
      </c>
      <c r="AP53">
        <f t="shared" si="26"/>
        <v>-7.223817435975316E-2</v>
      </c>
      <c r="AQ53">
        <f t="shared" si="26"/>
        <v>-144.19916152519102</v>
      </c>
      <c r="AR53">
        <f t="shared" si="26"/>
        <v>-144.27139969955078</v>
      </c>
      <c r="AS53">
        <f t="shared" si="26"/>
        <v>1.2585982031868295</v>
      </c>
      <c r="AT53">
        <f t="shared" si="26"/>
        <v>0.32370524789884436</v>
      </c>
      <c r="AU53">
        <f t="shared" si="23"/>
        <v>-142.68909624846509</v>
      </c>
      <c r="AW53">
        <v>50</v>
      </c>
      <c r="AX53">
        <f>IF(Z53&gt;0, (R53*SUMPRODUCT(K53:$K$98, X53:$X$98)-K53*$AZ$3)/Z53, 0)</f>
        <v>2329.6286976471392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0.18528323299999999</v>
      </c>
      <c r="Q54" s="4">
        <f t="shared" si="21"/>
        <v>50</v>
      </c>
      <c r="R54">
        <f t="shared" si="0"/>
        <v>500000</v>
      </c>
      <c r="S54">
        <f t="shared" si="1"/>
        <v>1979.5534469466593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380.26841684550874</v>
      </c>
      <c r="AC54">
        <f t="shared" si="2"/>
        <v>260.0242374296447</v>
      </c>
      <c r="AE54">
        <f t="shared" si="3"/>
        <v>0</v>
      </c>
      <c r="AF54">
        <f t="shared" si="24"/>
        <v>0</v>
      </c>
      <c r="AG54">
        <f t="shared" si="24"/>
        <v>-6.567749858704655</v>
      </c>
      <c r="AH54">
        <f t="shared" si="5"/>
        <v>-15122.015313446194</v>
      </c>
      <c r="AI54">
        <f t="shared" si="25"/>
        <v>-15128.583063304899</v>
      </c>
      <c r="AJ54">
        <f t="shared" si="7"/>
        <v>120.24417941586404</v>
      </c>
      <c r="AK54">
        <f t="shared" si="22"/>
        <v>26.618789179185615</v>
      </c>
      <c r="AL54">
        <f t="shared" si="8"/>
        <v>-14981.72009470985</v>
      </c>
      <c r="AN54">
        <f t="shared" si="26"/>
        <v>0</v>
      </c>
      <c r="AO54">
        <f t="shared" si="26"/>
        <v>0</v>
      </c>
      <c r="AP54">
        <f t="shared" si="26"/>
        <v>-5.1902919754252562E-2</v>
      </c>
      <c r="AQ54">
        <f t="shared" si="26"/>
        <v>-119.50466510172116</v>
      </c>
      <c r="AR54">
        <f t="shared" si="26"/>
        <v>-119.5565680214754</v>
      </c>
      <c r="AS54">
        <f t="shared" si="26"/>
        <v>0.95025299827244702</v>
      </c>
      <c r="AT54">
        <f t="shared" si="26"/>
        <v>0.21036015506764844</v>
      </c>
      <c r="AU54">
        <f t="shared" si="23"/>
        <v>-118.39595486813532</v>
      </c>
      <c r="AW54">
        <v>51</v>
      </c>
      <c r="AX54">
        <f>IF(Z54&gt;0, (R54*SUMPRODUCT(K54:$K$98, X54:$X$98)-K54*$AZ$3)/Z54, 0)</f>
        <v>1979.5534469466593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0.20641411200000001</v>
      </c>
      <c r="Q55" s="4">
        <f t="shared" si="21"/>
        <v>50</v>
      </c>
      <c r="R55">
        <f t="shared" si="0"/>
        <v>500000</v>
      </c>
      <c r="S55">
        <f t="shared" si="1"/>
        <v>1573.0226152609496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260.0242374296447</v>
      </c>
      <c r="AC55">
        <f t="shared" si="2"/>
        <v>161.90794921125087</v>
      </c>
      <c r="AE55">
        <f t="shared" si="3"/>
        <v>0</v>
      </c>
      <c r="AF55">
        <f t="shared" si="24"/>
        <v>0</v>
      </c>
      <c r="AG55">
        <f t="shared" si="24"/>
        <v>-5.1463961051949614</v>
      </c>
      <c r="AH55">
        <f t="shared" si="5"/>
        <v>-13556.762549226471</v>
      </c>
      <c r="AI55">
        <f t="shared" si="25"/>
        <v>-13561.908945331665</v>
      </c>
      <c r="AJ55">
        <f t="shared" si="7"/>
        <v>98.116288218393834</v>
      </c>
      <c r="AK55">
        <f t="shared" si="22"/>
        <v>18.201696620075129</v>
      </c>
      <c r="AL55">
        <f t="shared" si="8"/>
        <v>-13445.590960493195</v>
      </c>
      <c r="AN55">
        <f t="shared" si="26"/>
        <v>0</v>
      </c>
      <c r="AO55">
        <f t="shared" si="26"/>
        <v>0</v>
      </c>
      <c r="AP55">
        <f t="shared" si="26"/>
        <v>-3.6312853094132791E-2</v>
      </c>
      <c r="AQ55">
        <f t="shared" si="26"/>
        <v>-95.656206172154469</v>
      </c>
      <c r="AR55">
        <f t="shared" si="26"/>
        <v>-95.6925190252486</v>
      </c>
      <c r="AS55">
        <f t="shared" si="26"/>
        <v>0.69230628334644184</v>
      </c>
      <c r="AT55">
        <f t="shared" si="26"/>
        <v>0.12843075463265813</v>
      </c>
      <c r="AU55">
        <f t="shared" si="23"/>
        <v>-94.8717819872695</v>
      </c>
      <c r="AW55">
        <v>52</v>
      </c>
      <c r="AX55">
        <f>IF(Z55&gt;0, (R55*SUMPRODUCT(K55:$K$98, X55:$X$98)-K55*$AZ$3)/Z55, 0)</f>
        <v>1573.0226152609496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0.22879502199999999</v>
      </c>
      <c r="Q56" s="4">
        <f t="shared" si="21"/>
        <v>50</v>
      </c>
      <c r="R56">
        <f t="shared" si="0"/>
        <v>500000</v>
      </c>
      <c r="S56">
        <f t="shared" si="1"/>
        <v>1089.3341254618231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161.90794921125087</v>
      </c>
      <c r="AC56">
        <f t="shared" si="2"/>
        <v>85.34850811349591</v>
      </c>
      <c r="AE56">
        <f t="shared" si="3"/>
        <v>0</v>
      </c>
      <c r="AF56">
        <f t="shared" si="24"/>
        <v>0</v>
      </c>
      <c r="AG56">
        <f t="shared" si="24"/>
        <v>-3.9174623340342163</v>
      </c>
      <c r="AH56">
        <f t="shared" si="5"/>
        <v>-11774.698101087954</v>
      </c>
      <c r="AI56">
        <f t="shared" si="25"/>
        <v>-11778.615563421989</v>
      </c>
      <c r="AJ56">
        <f t="shared" si="7"/>
        <v>76.559441097754956</v>
      </c>
      <c r="AK56">
        <f t="shared" si="22"/>
        <v>11.333556444787561</v>
      </c>
      <c r="AL56">
        <f t="shared" si="8"/>
        <v>-11690.722565879445</v>
      </c>
      <c r="AN56">
        <f t="shared" si="26"/>
        <v>0</v>
      </c>
      <c r="AO56">
        <f t="shared" si="26"/>
        <v>0</v>
      </c>
      <c r="AP56">
        <f t="shared" si="26"/>
        <v>-2.4679932625568377E-2</v>
      </c>
      <c r="AQ56">
        <f t="shared" si="26"/>
        <v>-74.180357344239994</v>
      </c>
      <c r="AR56">
        <f t="shared" si="26"/>
        <v>-74.205037276865554</v>
      </c>
      <c r="AS56">
        <f t="shared" si="26"/>
        <v>0.48232291392524201</v>
      </c>
      <c r="AT56">
        <f t="shared" si="26"/>
        <v>7.1401173927149286E-2</v>
      </c>
      <c r="AU56">
        <f t="shared" si="23"/>
        <v>-73.651313189013166</v>
      </c>
      <c r="AW56">
        <v>53</v>
      </c>
      <c r="AX56">
        <f>IF(Z56&gt;0, (R56*SUMPRODUCT(K56:$K$98, X56:$X$98)-K56*$AZ$3)/Z56, 0)</f>
        <v>1089.3341254618231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0.25248784600000002</v>
      </c>
      <c r="Q57" s="4">
        <f t="shared" si="21"/>
        <v>50</v>
      </c>
      <c r="R57">
        <f t="shared" si="0"/>
        <v>500000</v>
      </c>
      <c r="S57">
        <f t="shared" si="1"/>
        <v>488.35434478779155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85.34850811349591</v>
      </c>
      <c r="AC57">
        <f t="shared" si="2"/>
        <v>28.218833871398317</v>
      </c>
      <c r="AE57">
        <f t="shared" si="3"/>
        <v>0</v>
      </c>
      <c r="AF57">
        <f t="shared" si="24"/>
        <v>0</v>
      </c>
      <c r="AG57">
        <f t="shared" si="24"/>
        <v>-2.8891760841874428</v>
      </c>
      <c r="AH57">
        <f t="shared" si="5"/>
        <v>-9891.1162650643182</v>
      </c>
      <c r="AI57">
        <f t="shared" si="25"/>
        <v>-9894.0054411485053</v>
      </c>
      <c r="AJ57">
        <f t="shared" si="7"/>
        <v>57.129674242097593</v>
      </c>
      <c r="AK57">
        <f t="shared" si="22"/>
        <v>5.9743955679447147</v>
      </c>
      <c r="AL57">
        <f t="shared" si="8"/>
        <v>-9830.9013713384629</v>
      </c>
      <c r="AN57">
        <f t="shared" si="26"/>
        <v>0</v>
      </c>
      <c r="AO57">
        <f t="shared" si="26"/>
        <v>0</v>
      </c>
      <c r="AP57">
        <f t="shared" si="26"/>
        <v>-1.6251562742194473E-2</v>
      </c>
      <c r="AQ57">
        <f t="shared" si="26"/>
        <v>-55.637348464775748</v>
      </c>
      <c r="AR57">
        <f t="shared" si="26"/>
        <v>-55.653600027517939</v>
      </c>
      <c r="AS57">
        <f t="shared" si="26"/>
        <v>0.32135337491819871</v>
      </c>
      <c r="AT57">
        <f t="shared" si="26"/>
        <v>3.3605866028912808E-2</v>
      </c>
      <c r="AU57">
        <f t="shared" si="23"/>
        <v>-55.298640786570829</v>
      </c>
      <c r="AW57">
        <v>54</v>
      </c>
      <c r="AX57">
        <f>IF(Z57&gt;0, (R57*SUMPRODUCT(K57:$K$98, X57:$X$98)-K57*$AZ$3)/Z57, 0)</f>
        <v>488.35434478779155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0.27661797300000002</v>
      </c>
      <c r="Q58" s="4">
        <f t="shared" si="21"/>
        <v>50</v>
      </c>
      <c r="R58">
        <f t="shared" si="0"/>
        <v>500000</v>
      </c>
      <c r="S58">
        <f t="shared" si="1"/>
        <v>-295.83163127437319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28.218833871398317</v>
      </c>
      <c r="AC58">
        <f t="shared" si="2"/>
        <v>-12.194690395036105</v>
      </c>
      <c r="AE58">
        <f t="shared" si="3"/>
        <v>0</v>
      </c>
      <c r="AF58">
        <f t="shared" si="24"/>
        <v>0</v>
      </c>
      <c r="AG58">
        <f t="shared" si="24"/>
        <v>-2.0610862912975607</v>
      </c>
      <c r="AH58">
        <f t="shared" si="5"/>
        <v>-7991.9803204800774</v>
      </c>
      <c r="AI58">
        <f t="shared" si="25"/>
        <v>-7994.0414067713746</v>
      </c>
      <c r="AJ58">
        <f t="shared" si="7"/>
        <v>40.413524266434422</v>
      </c>
      <c r="AK58">
        <f t="shared" si="22"/>
        <v>1.9753183709978823</v>
      </c>
      <c r="AL58">
        <f t="shared" si="8"/>
        <v>-7951.6525641339422</v>
      </c>
      <c r="AN58">
        <f t="shared" si="26"/>
        <v>0</v>
      </c>
      <c r="AO58">
        <f t="shared" si="26"/>
        <v>0</v>
      </c>
      <c r="AP58">
        <f t="shared" si="26"/>
        <v>-1.0351404259771761E-2</v>
      </c>
      <c r="AQ58">
        <f t="shared" si="26"/>
        <v>-40.138163784179966</v>
      </c>
      <c r="AR58">
        <f t="shared" si="26"/>
        <v>-40.148515188439738</v>
      </c>
      <c r="AS58">
        <f t="shared" si="26"/>
        <v>0.20296905035479812</v>
      </c>
      <c r="AT58">
        <f t="shared" si="26"/>
        <v>9.9206515934275839E-3</v>
      </c>
      <c r="AU58">
        <f t="shared" si="23"/>
        <v>-39.93562548649151</v>
      </c>
      <c r="AW58">
        <v>55</v>
      </c>
      <c r="AX58">
        <f>IF(Z58&gt;0, (R58*SUMPRODUCT(K58:$K$98, X58:$X$98)-K58*$AZ$3)/Z58, 0)</f>
        <v>-295.83163127437319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0.30183517399999998</v>
      </c>
      <c r="Q59" s="4">
        <f t="shared" si="21"/>
        <v>50</v>
      </c>
      <c r="R59">
        <f t="shared" si="0"/>
        <v>500000</v>
      </c>
      <c r="S59">
        <f t="shared" si="1"/>
        <v>-1365.6603534436256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-12.194690395036105</v>
      </c>
      <c r="AC59">
        <f t="shared" si="2"/>
        <v>-38.740154002125564</v>
      </c>
      <c r="AE59">
        <f t="shared" si="3"/>
        <v>0</v>
      </c>
      <c r="AF59">
        <f t="shared" si="24"/>
        <v>0</v>
      </c>
      <c r="AG59">
        <f t="shared" si="24"/>
        <v>-1.418367089021771</v>
      </c>
      <c r="AH59">
        <f t="shared" si="5"/>
        <v>-6221.0833936281388</v>
      </c>
      <c r="AI59">
        <f t="shared" si="25"/>
        <v>-6222.5017607171603</v>
      </c>
      <c r="AJ59">
        <f t="shared" si="7"/>
        <v>26.545463607089459</v>
      </c>
      <c r="AK59">
        <f t="shared" si="22"/>
        <v>-0.85362832765252739</v>
      </c>
      <c r="AL59">
        <f t="shared" si="8"/>
        <v>-6196.8099254377239</v>
      </c>
      <c r="AN59">
        <f t="shared" si="26"/>
        <v>0</v>
      </c>
      <c r="AO59">
        <f t="shared" si="26"/>
        <v>0</v>
      </c>
      <c r="AP59">
        <f t="shared" si="26"/>
        <v>-6.3602431350727601E-3</v>
      </c>
      <c r="AQ59">
        <f t="shared" si="26"/>
        <v>-27.896588445469199</v>
      </c>
      <c r="AR59">
        <f t="shared" si="26"/>
        <v>-27.902948688604269</v>
      </c>
      <c r="AS59">
        <f t="shared" si="26"/>
        <v>0.11903519475396049</v>
      </c>
      <c r="AT59">
        <f t="shared" si="26"/>
        <v>-3.8278410101859691E-3</v>
      </c>
      <c r="AU59">
        <f t="shared" si="23"/>
        <v>-27.787741334860499</v>
      </c>
      <c r="AW59">
        <v>56</v>
      </c>
      <c r="AX59">
        <f>IF(Z59&gt;0, (R59*SUMPRODUCT(K59:$K$98, X59:$X$98)-K59*$AZ$3)/Z59, 0)</f>
        <v>-1365.6603534436256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0.327222552</v>
      </c>
      <c r="Q60" s="4">
        <f t="shared" si="21"/>
        <v>50</v>
      </c>
      <c r="R60">
        <f t="shared" si="0"/>
        <v>500000</v>
      </c>
      <c r="S60">
        <f t="shared" si="1"/>
        <v>-2898.7672760246837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-38.740154002125564</v>
      </c>
      <c r="AC60">
        <f t="shared" si="2"/>
        <v>-54.500403003763928</v>
      </c>
      <c r="AE60">
        <f t="shared" si="3"/>
        <v>0</v>
      </c>
      <c r="AF60">
        <f t="shared" si="24"/>
        <v>0</v>
      </c>
      <c r="AG60">
        <f t="shared" si="24"/>
        <v>-0.94006171958903817</v>
      </c>
      <c r="AH60">
        <f t="shared" si="5"/>
        <v>-4641.2169854251515</v>
      </c>
      <c r="AI60">
        <f t="shared" si="25"/>
        <v>-4642.1570471447403</v>
      </c>
      <c r="AJ60">
        <f t="shared" si="7"/>
        <v>15.760249001638364</v>
      </c>
      <c r="AK60">
        <f t="shared" si="22"/>
        <v>-2.7118107801487898</v>
      </c>
      <c r="AL60">
        <f t="shared" si="8"/>
        <v>-4629.1086089232513</v>
      </c>
      <c r="AN60">
        <f t="shared" si="26"/>
        <v>0</v>
      </c>
      <c r="AO60">
        <f t="shared" si="26"/>
        <v>0</v>
      </c>
      <c r="AP60">
        <f t="shared" si="26"/>
        <v>-3.7637729586812883E-3</v>
      </c>
      <c r="AQ60">
        <f t="shared" si="26"/>
        <v>-18.582276696419548</v>
      </c>
      <c r="AR60">
        <f t="shared" si="26"/>
        <v>-18.586040469378229</v>
      </c>
      <c r="AS60">
        <f t="shared" si="26"/>
        <v>6.3100111171830273E-2</v>
      </c>
      <c r="AT60">
        <f t="shared" si="26"/>
        <v>-1.0857414859788575E-2</v>
      </c>
      <c r="AU60">
        <f t="shared" si="23"/>
        <v>-18.53379777306619</v>
      </c>
      <c r="AW60">
        <v>57</v>
      </c>
      <c r="AX60">
        <f>IF(Z60&gt;0, (R60*SUMPRODUCT(K60:$K$98, X60:$X$98)-K60*$AZ$3)/Z60, 0)</f>
        <v>-2898.7672760246837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0.35219428400000002</v>
      </c>
      <c r="Q61" s="4">
        <f t="shared" si="21"/>
        <v>50</v>
      </c>
      <c r="R61">
        <f t="shared" si="0"/>
        <v>500000</v>
      </c>
      <c r="S61">
        <f t="shared" si="1"/>
        <v>-5190.8837000604672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-54.500403003763928</v>
      </c>
      <c r="AC61">
        <f t="shared" si="2"/>
        <v>-62.246662339620251</v>
      </c>
      <c r="AE61">
        <f t="shared" si="3"/>
        <v>0</v>
      </c>
      <c r="AF61">
        <f t="shared" si="24"/>
        <v>0</v>
      </c>
      <c r="AG61">
        <f t="shared" si="24"/>
        <v>-0.59957673814667778</v>
      </c>
      <c r="AH61">
        <f t="shared" si="5"/>
        <v>-3310.8436424647011</v>
      </c>
      <c r="AI61">
        <f t="shared" si="25"/>
        <v>-3311.443219202848</v>
      </c>
      <c r="AJ61">
        <f t="shared" si="7"/>
        <v>7.7462593358563225</v>
      </c>
      <c r="AK61">
        <f t="shared" si="22"/>
        <v>-3.8150282102634754</v>
      </c>
      <c r="AL61">
        <f t="shared" si="8"/>
        <v>-3307.511988077255</v>
      </c>
      <c r="AN61">
        <f t="shared" si="26"/>
        <v>0</v>
      </c>
      <c r="AO61">
        <f t="shared" si="26"/>
        <v>0</v>
      </c>
      <c r="AP61">
        <f t="shared" si="26"/>
        <v>-2.1433534881903195E-3</v>
      </c>
      <c r="AQ61">
        <f t="shared" si="26"/>
        <v>-11.835529663583197</v>
      </c>
      <c r="AR61">
        <f t="shared" si="26"/>
        <v>-11.837673017071388</v>
      </c>
      <c r="AS61">
        <f t="shared" si="26"/>
        <v>2.7691154295370276E-2</v>
      </c>
      <c r="AT61">
        <f t="shared" si="26"/>
        <v>-1.3637877358764905E-2</v>
      </c>
      <c r="AU61">
        <f t="shared" si="23"/>
        <v>-11.823619740134781</v>
      </c>
      <c r="AW61">
        <v>58</v>
      </c>
      <c r="AX61">
        <f>IF(Z61&gt;0, (R61*SUMPRODUCT(K61:$K$98, X61:$X$98)-K61*$AZ$3)/Z61, 0)</f>
        <v>-5190.8837000604672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0.377763185</v>
      </c>
      <c r="Q62" s="4">
        <f t="shared" si="21"/>
        <v>50</v>
      </c>
      <c r="R62">
        <f t="shared" si="0"/>
        <v>500000</v>
      </c>
      <c r="S62">
        <f t="shared" si="1"/>
        <v>-8772.8367746481799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-62.246662339620251</v>
      </c>
      <c r="AC62">
        <f t="shared" si="2"/>
        <v>-64.407176502700565</v>
      </c>
      <c r="AE62">
        <f t="shared" si="3"/>
        <v>0</v>
      </c>
      <c r="AF62">
        <f t="shared" si="24"/>
        <v>0</v>
      </c>
      <c r="AG62">
        <f t="shared" si="24"/>
        <v>-0.36708295251101097</v>
      </c>
      <c r="AH62">
        <f t="shared" si="5"/>
        <v>-2264.980182542</v>
      </c>
      <c r="AI62">
        <f t="shared" si="25"/>
        <v>-2265.3472654945108</v>
      </c>
      <c r="AJ62">
        <f t="shared" si="7"/>
        <v>2.1605141630803146</v>
      </c>
      <c r="AK62">
        <f t="shared" si="22"/>
        <v>-4.3572663637734177</v>
      </c>
      <c r="AL62">
        <f t="shared" si="8"/>
        <v>-2267.5440176952038</v>
      </c>
      <c r="AN62">
        <f t="shared" si="26"/>
        <v>0</v>
      </c>
      <c r="AO62">
        <f t="shared" si="26"/>
        <v>0</v>
      </c>
      <c r="AP62">
        <f t="shared" si="26"/>
        <v>-1.1716427794899831E-3</v>
      </c>
      <c r="AQ62">
        <f t="shared" si="26"/>
        <v>-7.2292860739253113</v>
      </c>
      <c r="AR62">
        <f t="shared" si="26"/>
        <v>-7.2304577167048008</v>
      </c>
      <c r="AS62">
        <f t="shared" si="26"/>
        <v>6.8958550154490329E-3</v>
      </c>
      <c r="AT62">
        <f t="shared" si="26"/>
        <v>-1.390737335664359E-2</v>
      </c>
      <c r="AU62">
        <f t="shared" si="23"/>
        <v>-7.237469235045995</v>
      </c>
      <c r="AW62">
        <v>59</v>
      </c>
      <c r="AX62">
        <f>IF(Z62&gt;0, (R62*SUMPRODUCT(K62:$K$98, X62:$X$98)-K62*$AZ$3)/Z62, 0)</f>
        <v>-8772.8367746481799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0.40377970400000002</v>
      </c>
      <c r="Q63" s="4">
        <f t="shared" si="21"/>
        <v>50</v>
      </c>
      <c r="R63">
        <f t="shared" si="0"/>
        <v>500000</v>
      </c>
      <c r="S63">
        <f t="shared" si="1"/>
        <v>-14637.674487694205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-64.407176502700565</v>
      </c>
      <c r="AC63">
        <f t="shared" si="2"/>
        <v>-62.998055879748293</v>
      </c>
      <c r="AE63">
        <f t="shared" si="3"/>
        <v>0</v>
      </c>
      <c r="AF63">
        <f t="shared" si="24"/>
        <v>0</v>
      </c>
      <c r="AG63">
        <f t="shared" si="24"/>
        <v>-0.21519147707755878</v>
      </c>
      <c r="AH63">
        <f t="shared" si="5"/>
        <v>-1482.2064590834207</v>
      </c>
      <c r="AI63">
        <f t="shared" si="25"/>
        <v>-1482.4216505604982</v>
      </c>
      <c r="AJ63">
        <f t="shared" si="7"/>
        <v>-1.4091206229522726</v>
      </c>
      <c r="AK63">
        <f t="shared" si="22"/>
        <v>-4.50850235518904</v>
      </c>
      <c r="AL63">
        <f t="shared" si="8"/>
        <v>-1488.3392735386394</v>
      </c>
      <c r="AN63">
        <f t="shared" si="26"/>
        <v>0</v>
      </c>
      <c r="AO63">
        <f t="shared" si="26"/>
        <v>0</v>
      </c>
      <c r="AP63">
        <f t="shared" si="26"/>
        <v>-6.1325069374900049E-4</v>
      </c>
      <c r="AQ63">
        <f t="shared" si="26"/>
        <v>-4.2239783455018092</v>
      </c>
      <c r="AR63">
        <f t="shared" si="26"/>
        <v>-4.224591596195558</v>
      </c>
      <c r="AS63">
        <f t="shared" si="26"/>
        <v>-4.0156990013598542E-3</v>
      </c>
      <c r="AT63">
        <f t="shared" si="26"/>
        <v>-1.2848288578325914E-2</v>
      </c>
      <c r="AU63">
        <f t="shared" si="23"/>
        <v>-4.2414555837752435</v>
      </c>
      <c r="AW63">
        <v>60</v>
      </c>
      <c r="AX63">
        <f>IF(Z63&gt;0, (R63*SUMPRODUCT(K63:$K$98, X63:$X$98)-K63*$AZ$3)/Z63, 0)</f>
        <v>-14637.674487694205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0.43007572599999999</v>
      </c>
      <c r="Q64" s="4">
        <f t="shared" si="21"/>
        <v>50</v>
      </c>
      <c r="R64">
        <f t="shared" si="0"/>
        <v>500000</v>
      </c>
      <c r="S64">
        <f t="shared" si="1"/>
        <v>-24694.460539824158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-62.998055879748293</v>
      </c>
      <c r="AC64">
        <f t="shared" si="2"/>
        <v>-59.509171103037986</v>
      </c>
      <c r="AE64">
        <f t="shared" si="3"/>
        <v>0</v>
      </c>
      <c r="AF64">
        <f t="shared" si="24"/>
        <v>0</v>
      </c>
      <c r="AG64">
        <f t="shared" si="24"/>
        <v>-0.12049093157363974</v>
      </c>
      <c r="AH64">
        <f t="shared" si="5"/>
        <v>-925.48630733143455</v>
      </c>
      <c r="AI64">
        <f t="shared" si="25"/>
        <v>-925.60679826300816</v>
      </c>
      <c r="AJ64">
        <f t="shared" si="7"/>
        <v>-3.4888847767103073</v>
      </c>
      <c r="AK64">
        <f t="shared" si="22"/>
        <v>-4.4098639115823808</v>
      </c>
      <c r="AL64">
        <f t="shared" si="8"/>
        <v>-933.50554695130086</v>
      </c>
      <c r="AN64">
        <f t="shared" si="26"/>
        <v>0</v>
      </c>
      <c r="AO64">
        <f t="shared" si="26"/>
        <v>0</v>
      </c>
      <c r="AP64">
        <f t="shared" si="26"/>
        <v>-3.0658388346196914E-4</v>
      </c>
      <c r="AQ64">
        <f t="shared" si="26"/>
        <v>-2.3548592619116522</v>
      </c>
      <c r="AR64">
        <f t="shared" si="26"/>
        <v>-2.3551658457951139</v>
      </c>
      <c r="AS64">
        <f t="shared" si="26"/>
        <v>-8.8773140835206165E-3</v>
      </c>
      <c r="AT64">
        <f t="shared" si="26"/>
        <v>-1.1220705043063146E-2</v>
      </c>
      <c r="AU64">
        <f t="shared" si="23"/>
        <v>-2.3752638649216977</v>
      </c>
      <c r="AW64">
        <v>61</v>
      </c>
      <c r="AX64">
        <f>IF(Z64&gt;0, (R64*SUMPRODUCT(K64:$K$98, X64:$X$98)-K64*$AZ$3)/Z64, 0)</f>
        <v>-24694.460539824158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0.45648519999999998</v>
      </c>
      <c r="Q65" s="4">
        <f t="shared" si="21"/>
        <v>50</v>
      </c>
      <c r="R65">
        <f t="shared" si="0"/>
        <v>500000</v>
      </c>
      <c r="S65">
        <f t="shared" si="1"/>
        <v>-42761.656133616241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-59.509171103037986</v>
      </c>
      <c r="AC65">
        <f t="shared" si="2"/>
        <v>-54.977545434403105</v>
      </c>
      <c r="AE65">
        <f t="shared" si="3"/>
        <v>0</v>
      </c>
      <c r="AF65">
        <f t="shared" si="24"/>
        <v>0</v>
      </c>
      <c r="AG65">
        <f t="shared" si="24"/>
        <v>-6.4283695260324097E-2</v>
      </c>
      <c r="AH65">
        <f t="shared" si="5"/>
        <v>-550.02326997579246</v>
      </c>
      <c r="AI65">
        <f t="shared" si="25"/>
        <v>-550.08755367105277</v>
      </c>
      <c r="AJ65">
        <f t="shared" si="7"/>
        <v>-4.5316256686348808</v>
      </c>
      <c r="AK65">
        <f t="shared" si="22"/>
        <v>-4.1656419772126592</v>
      </c>
      <c r="AL65">
        <f t="shared" si="8"/>
        <v>-558.78482131690032</v>
      </c>
      <c r="AN65">
        <f t="shared" si="26"/>
        <v>0</v>
      </c>
      <c r="AO65">
        <f t="shared" si="26"/>
        <v>0</v>
      </c>
      <c r="AP65">
        <f t="shared" si="26"/>
        <v>-1.4604199934681767E-4</v>
      </c>
      <c r="AQ65">
        <f t="shared" si="26"/>
        <v>-1.2495625478474433</v>
      </c>
      <c r="AR65">
        <f t="shared" si="26"/>
        <v>-1.2497085898467901</v>
      </c>
      <c r="AS65">
        <f t="shared" si="26"/>
        <v>-1.0295109362626594E-2</v>
      </c>
      <c r="AT65">
        <f t="shared" si="26"/>
        <v>-9.463654515372056E-3</v>
      </c>
      <c r="AU65">
        <f t="shared" si="23"/>
        <v>-1.2694673537247887</v>
      </c>
      <c r="AW65">
        <v>62</v>
      </c>
      <c r="AX65">
        <f>IF(Z65&gt;0, (R65*SUMPRODUCT(K65:$K$98, X65:$X$98)-K65*$AZ$3)/Z65, 0)</f>
        <v>-42761.656133616241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0.483034941</v>
      </c>
      <c r="Q66" s="4">
        <f t="shared" si="21"/>
        <v>50</v>
      </c>
      <c r="R66">
        <f t="shared" si="0"/>
        <v>500000</v>
      </c>
      <c r="S66">
        <f t="shared" si="1"/>
        <v>-76831.995706246686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-54.977545434403105</v>
      </c>
      <c r="AC66">
        <f t="shared" si="2"/>
        <v>-50.078460722833995</v>
      </c>
      <c r="AE66">
        <f t="shared" si="3"/>
        <v>0</v>
      </c>
      <c r="AF66">
        <f t="shared" si="24"/>
        <v>0</v>
      </c>
      <c r="AG66">
        <f t="shared" si="24"/>
        <v>-3.2589587360388229E-2</v>
      </c>
      <c r="AH66">
        <f t="shared" si="5"/>
        <v>-310.51270947332631</v>
      </c>
      <c r="AI66">
        <f t="shared" si="25"/>
        <v>-310.54529906068672</v>
      </c>
      <c r="AJ66">
        <f t="shared" si="7"/>
        <v>-4.8990847115691096</v>
      </c>
      <c r="AK66">
        <f t="shared" si="22"/>
        <v>-3.8484281804082179</v>
      </c>
      <c r="AL66">
        <f t="shared" si="8"/>
        <v>-319.29281195266407</v>
      </c>
      <c r="AN66">
        <f t="shared" si="26"/>
        <v>0</v>
      </c>
      <c r="AO66">
        <f t="shared" si="26"/>
        <v>0</v>
      </c>
      <c r="AP66">
        <f t="shared" si="26"/>
        <v>-6.6105527513694081E-5</v>
      </c>
      <c r="AQ66">
        <f t="shared" si="26"/>
        <v>-0.629851683375108</v>
      </c>
      <c r="AR66">
        <f t="shared" si="26"/>
        <v>-0.62991778890262173</v>
      </c>
      <c r="AS66">
        <f t="shared" si="26"/>
        <v>-9.9374249698598142E-3</v>
      </c>
      <c r="AT66">
        <f t="shared" si="26"/>
        <v>-7.8062471964180299E-3</v>
      </c>
      <c r="AU66">
        <f t="shared" si="23"/>
        <v>-0.64766146106889966</v>
      </c>
      <c r="AW66">
        <v>63</v>
      </c>
      <c r="AX66">
        <f>IF(Z66&gt;0, (R66*SUMPRODUCT(K66:$K$98, X66:$X$98)-K66*$AZ$3)/Z66, 0)</f>
        <v>-76831.995706246686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0.509773425</v>
      </c>
      <c r="Q67" s="4">
        <f t="shared" si="21"/>
        <v>50</v>
      </c>
      <c r="R67">
        <f t="shared" ref="R67:R79" si="27">$C$6</f>
        <v>500000</v>
      </c>
      <c r="S67">
        <f t="shared" ref="S67:S79" si="28">AX67</f>
        <v>-144464.32508599517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-50.078460722833995</v>
      </c>
      <c r="AC67">
        <f t="shared" ref="AC67:AC79" si="29">S67*Z67</f>
        <v>-45.218448781730039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-1.5650385918742529E-2</v>
      </c>
      <c r="AH67">
        <f t="shared" ref="AH67:AH79" si="32">-X67*R67</f>
        <v>-166.13305568041818</v>
      </c>
      <c r="AI67">
        <f t="shared" ref="AI67:AI79" si="33">SUM(AE67:AH67)</f>
        <v>-166.14870606633693</v>
      </c>
      <c r="AJ67">
        <f t="shared" ref="AJ67:AJ79" si="34">AB67-AC67</f>
        <v>-4.8600119411039557</v>
      </c>
      <c r="AK67">
        <f t="shared" si="22"/>
        <v>-3.5054922505983801</v>
      </c>
      <c r="AL67">
        <f t="shared" ref="AL67:AL79" si="35">SUM(AI67:AK67)</f>
        <v>-174.51421025803927</v>
      </c>
      <c r="AN67">
        <f t="shared" ref="AN67:AT79" si="36">AE67*$K67</f>
        <v>0</v>
      </c>
      <c r="AO67">
        <f t="shared" si="36"/>
        <v>0</v>
      </c>
      <c r="AP67">
        <f t="shared" si="36"/>
        <v>-2.8344313452204973E-5</v>
      </c>
      <c r="AQ67">
        <f t="shared" si="36"/>
        <v>-0.30088251046506753</v>
      </c>
      <c r="AR67">
        <f t="shared" si="36"/>
        <v>-0.30091085477851975</v>
      </c>
      <c r="AS67">
        <f t="shared" si="36"/>
        <v>-8.8019364222283545E-3</v>
      </c>
      <c r="AT67">
        <f t="shared" si="36"/>
        <v>-6.3487745076141449E-3</v>
      </c>
      <c r="AU67">
        <f t="shared" si="23"/>
        <v>-0.31606156570836225</v>
      </c>
      <c r="AW67">
        <v>64</v>
      </c>
      <c r="AX67">
        <f>IF(Z67&gt;0, (R67*SUMPRODUCT(K67:$K$98, X67:$X$98)-K67*$AZ$3)/Z67, 0)</f>
        <v>-144464.32508599517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0.53654903799999998</v>
      </c>
      <c r="Q68" s="4">
        <f t="shared" si="21"/>
        <v>50</v>
      </c>
      <c r="R68">
        <f t="shared" si="27"/>
        <v>500000</v>
      </c>
      <c r="S68">
        <f t="shared" si="28"/>
        <v>-286173.62445472658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-45.218448781730039</v>
      </c>
      <c r="AC68">
        <f t="shared" si="29"/>
        <v>-40.617667341767365</v>
      </c>
      <c r="AE68">
        <f t="shared" si="30"/>
        <v>0</v>
      </c>
      <c r="AF68">
        <f t="shared" si="31"/>
        <v>0</v>
      </c>
      <c r="AG68">
        <f t="shared" si="31"/>
        <v>-7.0966825505250552E-3</v>
      </c>
      <c r="AH68">
        <f t="shared" si="32"/>
        <v>-83.97199509030051</v>
      </c>
      <c r="AI68">
        <f t="shared" si="33"/>
        <v>-83.979091772851035</v>
      </c>
      <c r="AJ68">
        <f t="shared" si="34"/>
        <v>-4.6007814399626739</v>
      </c>
      <c r="AK68">
        <f t="shared" si="22"/>
        <v>-3.1652914147211031</v>
      </c>
      <c r="AL68">
        <f t="shared" si="35"/>
        <v>-91.745164627534805</v>
      </c>
      <c r="AN68">
        <f t="shared" si="36"/>
        <v>0</v>
      </c>
      <c r="AO68">
        <f t="shared" si="36"/>
        <v>0</v>
      </c>
      <c r="AP68">
        <f t="shared" si="36"/>
        <v>-1.14756751804749E-5</v>
      </c>
      <c r="AQ68">
        <f t="shared" si="36"/>
        <v>-0.13578673317456283</v>
      </c>
      <c r="AR68">
        <f t="shared" si="36"/>
        <v>-0.13579820884974331</v>
      </c>
      <c r="AS68">
        <f t="shared" si="36"/>
        <v>-7.4396836839577922E-3</v>
      </c>
      <c r="AT68">
        <f t="shared" si="36"/>
        <v>-5.1184276411233567E-3</v>
      </c>
      <c r="AU68">
        <f t="shared" si="23"/>
        <v>-0.14835632017482445</v>
      </c>
      <c r="AW68">
        <v>65</v>
      </c>
      <c r="AX68">
        <f>IF(Z68&gt;0, (R68*SUMPRODUCT(K68:$K$98, X68:$X$98)-K68*$AZ$3)/Z68, 0)</f>
        <v>-286173.62445472658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0.56320604299999999</v>
      </c>
      <c r="Q69" s="4">
        <f t="shared" ref="Q69:Q79" si="48">$C$8</f>
        <v>50</v>
      </c>
      <c r="R69">
        <f t="shared" si="27"/>
        <v>500000</v>
      </c>
      <c r="S69">
        <f t="shared" si="28"/>
        <v>-600513.62683441548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-40.617667341767365</v>
      </c>
      <c r="AC69">
        <f t="shared" si="29"/>
        <v>-36.376968404917179</v>
      </c>
      <c r="AE69">
        <f t="shared" si="30"/>
        <v>0</v>
      </c>
      <c r="AF69">
        <f t="shared" si="31"/>
        <v>0</v>
      </c>
      <c r="AG69">
        <f t="shared" si="31"/>
        <v>-3.0288212273114411E-3</v>
      </c>
      <c r="AH69">
        <f t="shared" si="32"/>
        <v>-39.968944977083638</v>
      </c>
      <c r="AI69">
        <f t="shared" si="33"/>
        <v>-39.971973798310948</v>
      </c>
      <c r="AJ69">
        <f t="shared" si="34"/>
        <v>-4.2406989368501868</v>
      </c>
      <c r="AK69">
        <f t="shared" si="22"/>
        <v>-2.8432367139237158</v>
      </c>
      <c r="AL69">
        <f t="shared" si="35"/>
        <v>-47.055909449084851</v>
      </c>
      <c r="AN69">
        <f t="shared" si="36"/>
        <v>0</v>
      </c>
      <c r="AO69">
        <f t="shared" si="36"/>
        <v>0</v>
      </c>
      <c r="AP69">
        <f t="shared" si="36"/>
        <v>-4.3729900174299751E-6</v>
      </c>
      <c r="AQ69">
        <f t="shared" si="36"/>
        <v>-5.7706871510255164E-2</v>
      </c>
      <c r="AR69">
        <f t="shared" si="36"/>
        <v>-5.7711244500272596E-2</v>
      </c>
      <c r="AS69">
        <f t="shared" si="36"/>
        <v>-6.1226902236923989E-3</v>
      </c>
      <c r="AT69">
        <f t="shared" si="36"/>
        <v>-4.1050444493270629E-3</v>
      </c>
      <c r="AU69">
        <f t="shared" si="23"/>
        <v>-6.7938979173292058E-2</v>
      </c>
      <c r="AW69">
        <v>66</v>
      </c>
      <c r="AX69">
        <f>IF(Z69&gt;0, (R69*SUMPRODUCT(K69:$K$98, X69:$X$98)-K69*$AZ$3)/Z69, 0)</f>
        <v>-600513.62683441548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0.59415461300000005</v>
      </c>
      <c r="Q70" s="4">
        <f t="shared" si="48"/>
        <v>50</v>
      </c>
      <c r="R70">
        <f t="shared" si="27"/>
        <v>500000</v>
      </c>
      <c r="S70">
        <f t="shared" si="28"/>
        <v>-1356488.4629056561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-36.376968404917179</v>
      </c>
      <c r="AC70">
        <f t="shared" si="29"/>
        <v>-32.527098785333891</v>
      </c>
      <c r="AE70">
        <f t="shared" si="30"/>
        <v>0</v>
      </c>
      <c r="AF70">
        <f t="shared" si="31"/>
        <v>0</v>
      </c>
      <c r="AG70">
        <f t="shared" si="31"/>
        <v>-1.1989449108789122E-3</v>
      </c>
      <c r="AH70">
        <f t="shared" si="32"/>
        <v>-17.995881041594142</v>
      </c>
      <c r="AI70">
        <f t="shared" si="33"/>
        <v>-17.997079986505021</v>
      </c>
      <c r="AJ70">
        <f t="shared" si="34"/>
        <v>-3.8498696195832878</v>
      </c>
      <c r="AK70">
        <f t="shared" si="22"/>
        <v>-2.5463877883442025</v>
      </c>
      <c r="AL70">
        <f t="shared" si="35"/>
        <v>-24.39333739443251</v>
      </c>
      <c r="AN70">
        <f t="shared" si="36"/>
        <v>0</v>
      </c>
      <c r="AO70">
        <f t="shared" si="36"/>
        <v>0</v>
      </c>
      <c r="AP70">
        <f t="shared" si="36"/>
        <v>-1.5455606480327722E-6</v>
      </c>
      <c r="AQ70">
        <f t="shared" si="36"/>
        <v>-2.3198501709455088E-2</v>
      </c>
      <c r="AR70">
        <f t="shared" si="36"/>
        <v>-2.3200047270103118E-2</v>
      </c>
      <c r="AS70">
        <f t="shared" si="36"/>
        <v>-4.962869377979095E-3</v>
      </c>
      <c r="AT70">
        <f t="shared" si="36"/>
        <v>-3.2825501193469598E-3</v>
      </c>
      <c r="AU70">
        <f t="shared" si="23"/>
        <v>-3.1445466767429174E-2</v>
      </c>
      <c r="AW70">
        <v>67</v>
      </c>
      <c r="AX70">
        <f>IF(Z70&gt;0, (R70*SUMPRODUCT(K70:$K$98, X70:$X$98)-K70*$AZ$3)/Z70, 0)</f>
        <v>-1356488.4629056561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0.62493506799999998</v>
      </c>
      <c r="Q71" s="4">
        <f t="shared" si="48"/>
        <v>50</v>
      </c>
      <c r="R71">
        <f t="shared" si="27"/>
        <v>500000</v>
      </c>
      <c r="S71">
        <f t="shared" si="28"/>
        <v>-3319839.1123527465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-32.527098785333891</v>
      </c>
      <c r="AC71">
        <f t="shared" si="29"/>
        <v>-29.061389705709836</v>
      </c>
      <c r="AE71">
        <f t="shared" si="30"/>
        <v>0</v>
      </c>
      <c r="AF71">
        <f t="shared" si="31"/>
        <v>0</v>
      </c>
      <c r="AG71">
        <f t="shared" si="31"/>
        <v>-4.376927423617561E-4</v>
      </c>
      <c r="AH71">
        <f t="shared" si="32"/>
        <v>-7.4926271940836697</v>
      </c>
      <c r="AI71">
        <f t="shared" si="33"/>
        <v>-7.4930648868260317</v>
      </c>
      <c r="AJ71">
        <f t="shared" si="34"/>
        <v>-3.4657090796240553</v>
      </c>
      <c r="AK71">
        <f t="shared" si="22"/>
        <v>-2.2768969149733724</v>
      </c>
      <c r="AL71">
        <f t="shared" si="35"/>
        <v>-13.235670881423459</v>
      </c>
      <c r="AN71">
        <f t="shared" si="36"/>
        <v>0</v>
      </c>
      <c r="AO71">
        <f t="shared" si="36"/>
        <v>0</v>
      </c>
      <c r="AP71">
        <f t="shared" si="36"/>
        <v>-5.0377677935353556E-7</v>
      </c>
      <c r="AQ71">
        <f t="shared" si="36"/>
        <v>-8.6238843631828987E-3</v>
      </c>
      <c r="AR71">
        <f t="shared" si="36"/>
        <v>-8.6243881399622521E-3</v>
      </c>
      <c r="AS71">
        <f t="shared" si="36"/>
        <v>-3.9889712333093198E-3</v>
      </c>
      <c r="AT71">
        <f t="shared" si="36"/>
        <v>-2.6206689847218063E-3</v>
      </c>
      <c r="AU71">
        <f t="shared" si="23"/>
        <v>-1.5234028357993378E-2</v>
      </c>
      <c r="AW71">
        <v>68</v>
      </c>
      <c r="AX71">
        <f>IF(Z71&gt;0, (R71*SUMPRODUCT(K71:$K$98, X71:$X$98)-K71*$AZ$3)/Z71, 0)</f>
        <v>-3319839.1123527465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0.65550924799999999</v>
      </c>
      <c r="Q72" s="4">
        <f t="shared" si="48"/>
        <v>50</v>
      </c>
      <c r="R72">
        <f t="shared" si="27"/>
        <v>500000</v>
      </c>
      <c r="S72">
        <f t="shared" si="28"/>
        <v>-8864131.6469627824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-29.061389705709836</v>
      </c>
      <c r="AC72">
        <f t="shared" si="29"/>
        <v>-25.954917535310951</v>
      </c>
      <c r="AE72">
        <f t="shared" si="30"/>
        <v>0</v>
      </c>
      <c r="AF72">
        <f t="shared" si="31"/>
        <v>0</v>
      </c>
      <c r="AG72">
        <f t="shared" si="31"/>
        <v>-1.4640417453752605E-4</v>
      </c>
      <c r="AH72">
        <f t="shared" si="32"/>
        <v>-2.869116404006125</v>
      </c>
      <c r="AI72">
        <f t="shared" si="33"/>
        <v>-2.8692628081806624</v>
      </c>
      <c r="AJ72">
        <f t="shared" si="34"/>
        <v>-3.1064721703988845</v>
      </c>
      <c r="AK72">
        <f t="shared" ref="AK72:AK79" si="49">G72*SUM(AB72:AB72, AE72:AF72)</f>
        <v>-2.0342972793996887</v>
      </c>
      <c r="AL72">
        <f t="shared" si="35"/>
        <v>-8.0100322579792369</v>
      </c>
      <c r="AN72">
        <f t="shared" si="36"/>
        <v>0</v>
      </c>
      <c r="AO72">
        <f t="shared" si="36"/>
        <v>0</v>
      </c>
      <c r="AP72">
        <f t="shared" si="36"/>
        <v>-1.5045417300544838E-7</v>
      </c>
      <c r="AQ72">
        <f t="shared" si="36"/>
        <v>-2.9484851588740895E-3</v>
      </c>
      <c r="AR72">
        <f t="shared" si="36"/>
        <v>-2.9486356130470947E-3</v>
      </c>
      <c r="AS72">
        <f t="shared" si="36"/>
        <v>-3.1924069299130949E-3</v>
      </c>
      <c r="AT72">
        <f t="shared" si="36"/>
        <v>-2.0905723199912091E-3</v>
      </c>
      <c r="AU72">
        <f t="shared" si="23"/>
        <v>-8.2316148629513995E-3</v>
      </c>
      <c r="AW72">
        <v>69</v>
      </c>
      <c r="AX72">
        <f>IF(Z72&gt;0, (R72*SUMPRODUCT(K72:$K$98, X72:$X$98)-K72*$AZ$3)/Z72, 0)</f>
        <v>-8864131.6469627824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0.68583899100000001</v>
      </c>
      <c r="Q73" s="4">
        <f t="shared" si="48"/>
        <v>50</v>
      </c>
      <c r="R73">
        <f t="shared" si="27"/>
        <v>500000</v>
      </c>
      <c r="S73">
        <f t="shared" si="28"/>
        <v>-26023243.317447361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-25.954917535310951</v>
      </c>
      <c r="AC73">
        <f t="shared" si="29"/>
        <v>-23.176530257289407</v>
      </c>
      <c r="AE73">
        <f t="shared" si="30"/>
        <v>0</v>
      </c>
      <c r="AF73">
        <f t="shared" si="31"/>
        <v>0</v>
      </c>
      <c r="AG73">
        <f t="shared" si="31"/>
        <v>-4.4530441449146032E-5</v>
      </c>
      <c r="AH73">
        <f t="shared" si="32"/>
        <v>-1.0040969134300477</v>
      </c>
      <c r="AI73">
        <f t="shared" si="33"/>
        <v>-1.0041414438714968</v>
      </c>
      <c r="AJ73">
        <f t="shared" si="34"/>
        <v>-2.7783872780215439</v>
      </c>
      <c r="AK73">
        <f t="shared" si="49"/>
        <v>-1.8168442274717667</v>
      </c>
      <c r="AL73">
        <f t="shared" si="35"/>
        <v>-5.599372949364807</v>
      </c>
      <c r="AN73">
        <f t="shared" si="36"/>
        <v>0</v>
      </c>
      <c r="AO73">
        <f t="shared" si="36"/>
        <v>0</v>
      </c>
      <c r="AP73">
        <f t="shared" si="36"/>
        <v>-4.0859190240712268E-8</v>
      </c>
      <c r="AQ73">
        <f t="shared" si="36"/>
        <v>-9.2131551969460855E-4</v>
      </c>
      <c r="AR73">
        <f t="shared" si="36"/>
        <v>-9.213563788848493E-4</v>
      </c>
      <c r="AS73">
        <f t="shared" si="36"/>
        <v>-2.549326947155922E-3</v>
      </c>
      <c r="AT73">
        <f t="shared" si="36"/>
        <v>-1.6670569954440107E-3</v>
      </c>
      <c r="AU73">
        <f t="shared" si="23"/>
        <v>-5.1377403214847815E-3</v>
      </c>
      <c r="AW73">
        <v>70</v>
      </c>
      <c r="AX73">
        <f>IF(Z73&gt;0, (R73*SUMPRODUCT(K73:$K$98, X73:$X$98)-K73*$AZ$3)/Z73, 0)</f>
        <v>-26023243.317447361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0.71588716699999999</v>
      </c>
      <c r="Q74" s="4">
        <f t="shared" si="48"/>
        <v>50</v>
      </c>
      <c r="R74">
        <f t="shared" si="27"/>
        <v>500000</v>
      </c>
      <c r="S74">
        <f t="shared" si="28"/>
        <v>-84767722.780229092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-23.176530257289407</v>
      </c>
      <c r="AC74">
        <f t="shared" si="29"/>
        <v>-20.694116069969446</v>
      </c>
      <c r="AE74">
        <f t="shared" si="30"/>
        <v>0</v>
      </c>
      <c r="AF74">
        <f t="shared" si="31"/>
        <v>0</v>
      </c>
      <c r="AG74">
        <f t="shared" si="31"/>
        <v>-1.2206365460366044E-5</v>
      </c>
      <c r="AH74">
        <f t="shared" si="32"/>
        <v>-0.31878771574288522</v>
      </c>
      <c r="AI74">
        <f t="shared" si="33"/>
        <v>-0.31879992210834557</v>
      </c>
      <c r="AJ74">
        <f t="shared" si="34"/>
        <v>-2.4824141873199608</v>
      </c>
      <c r="AK74">
        <f t="shared" si="49"/>
        <v>-1.6223571180102587</v>
      </c>
      <c r="AL74">
        <f t="shared" si="35"/>
        <v>-4.4235712274385648</v>
      </c>
      <c r="AN74">
        <f t="shared" si="36"/>
        <v>0</v>
      </c>
      <c r="AO74">
        <f t="shared" si="36"/>
        <v>0</v>
      </c>
      <c r="AP74">
        <f t="shared" si="36"/>
        <v>-1.0000025349078206E-8</v>
      </c>
      <c r="AQ74">
        <f t="shared" si="36"/>
        <v>-2.611658031012281E-4</v>
      </c>
      <c r="AR74">
        <f t="shared" si="36"/>
        <v>-2.6117580312657717E-4</v>
      </c>
      <c r="AS74">
        <f t="shared" si="36"/>
        <v>-2.0337097787801739E-3</v>
      </c>
      <c r="AT74">
        <f t="shared" si="36"/>
        <v>-1.3291108117349075E-3</v>
      </c>
      <c r="AU74">
        <f t="shared" si="23"/>
        <v>-3.6239963936416583E-3</v>
      </c>
      <c r="AW74">
        <v>71</v>
      </c>
      <c r="AX74">
        <f>IF(Z74&gt;0, (R74*SUMPRODUCT(K74:$K$98, X74:$X$98)-K74*$AZ$3)/Z74, 0)</f>
        <v>-84767722.780229092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0.74578270000000002</v>
      </c>
      <c r="Q75" s="4">
        <f t="shared" si="48"/>
        <v>50</v>
      </c>
      <c r="R75">
        <f t="shared" si="27"/>
        <v>500000</v>
      </c>
      <c r="S75">
        <f t="shared" si="28"/>
        <v>-309914099.08130068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-20.694116069969446</v>
      </c>
      <c r="AC75">
        <f t="shared" si="29"/>
        <v>-18.477113393951424</v>
      </c>
      <c r="AE75">
        <f t="shared" si="30"/>
        <v>0</v>
      </c>
      <c r="AF75">
        <f t="shared" si="31"/>
        <v>0</v>
      </c>
      <c r="AG75">
        <f t="shared" si="31"/>
        <v>-2.9810056155438524E-6</v>
      </c>
      <c r="AH75">
        <f t="shared" si="32"/>
        <v>-9.1032961902185308E-2</v>
      </c>
      <c r="AI75">
        <f t="shared" si="33"/>
        <v>-9.1035942907800857E-2</v>
      </c>
      <c r="AJ75">
        <f t="shared" si="34"/>
        <v>-2.2170026760180228</v>
      </c>
      <c r="AK75">
        <f t="shared" si="49"/>
        <v>-1.4485881248978614</v>
      </c>
      <c r="AL75">
        <f t="shared" si="35"/>
        <v>-3.7566267438236851</v>
      </c>
      <c r="AN75">
        <f t="shared" si="36"/>
        <v>0</v>
      </c>
      <c r="AO75">
        <f t="shared" si="36"/>
        <v>0</v>
      </c>
      <c r="AP75">
        <f t="shared" si="36"/>
        <v>-2.1805171345387827E-9</v>
      </c>
      <c r="AQ75">
        <f t="shared" si="36"/>
        <v>-6.6587909865214155E-5</v>
      </c>
      <c r="AR75">
        <f t="shared" si="36"/>
        <v>-6.6590090382348698E-5</v>
      </c>
      <c r="AS75">
        <f t="shared" si="36"/>
        <v>-1.6216716591101364E-3</v>
      </c>
      <c r="AT75">
        <f t="shared" si="36"/>
        <v>-1.0595992207324064E-3</v>
      </c>
      <c r="AU75">
        <f t="shared" si="23"/>
        <v>-2.7478609702248913E-3</v>
      </c>
      <c r="AW75">
        <v>72</v>
      </c>
      <c r="AX75">
        <f>IF(Z75&gt;0, (R75*SUMPRODUCT(K75:$K$98, X75:$X$98)-K75*$AZ$3)/Z75, 0)</f>
        <v>-309914099.08130068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0.77567720100000004</v>
      </c>
      <c r="Q76" s="4">
        <f t="shared" si="48"/>
        <v>50</v>
      </c>
      <c r="R76">
        <f t="shared" si="27"/>
        <v>500000</v>
      </c>
      <c r="S76">
        <f t="shared" si="28"/>
        <v>-1291089804.3868949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-18.477113393951424</v>
      </c>
      <c r="AC76">
        <f t="shared" si="29"/>
        <v>-16.497480123092426</v>
      </c>
      <c r="AE76">
        <f t="shared" si="30"/>
        <v>0</v>
      </c>
      <c r="AF76">
        <f t="shared" si="31"/>
        <v>0</v>
      </c>
      <c r="AG76">
        <f t="shared" si="31"/>
        <v>-6.3889746735807636E-7</v>
      </c>
      <c r="AH76">
        <f t="shared" si="32"/>
        <v>-2.3122980920303376E-2</v>
      </c>
      <c r="AI76">
        <f t="shared" si="33"/>
        <v>-2.3123619817770735E-2</v>
      </c>
      <c r="AJ76">
        <f t="shared" si="34"/>
        <v>-1.9796332708589972</v>
      </c>
      <c r="AK76">
        <f t="shared" si="49"/>
        <v>-1.2933979375765998</v>
      </c>
      <c r="AL76">
        <f t="shared" si="35"/>
        <v>-3.2961548282533677</v>
      </c>
      <c r="AN76">
        <f t="shared" si="36"/>
        <v>0</v>
      </c>
      <c r="AO76">
        <f t="shared" si="36"/>
        <v>0</v>
      </c>
      <c r="AP76">
        <f t="shared" si="36"/>
        <v>-4.1726297816233168E-10</v>
      </c>
      <c r="AQ76">
        <f t="shared" si="36"/>
        <v>-1.5101584175460567E-5</v>
      </c>
      <c r="AR76">
        <f t="shared" si="36"/>
        <v>-1.5102001438438729E-5</v>
      </c>
      <c r="AS76">
        <f t="shared" si="36"/>
        <v>-1.2928955215358643E-3</v>
      </c>
      <c r="AT76">
        <f t="shared" si="36"/>
        <v>-8.4471625410240776E-4</v>
      </c>
      <c r="AU76">
        <f t="shared" si="23"/>
        <v>-2.1527137770767108E-3</v>
      </c>
      <c r="AW76">
        <v>73</v>
      </c>
      <c r="AX76">
        <f>IF(Z76&gt;0, (R76*SUMPRODUCT(K76:$K$98, X76:$X$98)-K76*$AZ$3)/Z76, 0)</f>
        <v>-1291089804.3868949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0.80557273399999996</v>
      </c>
      <c r="Q77" s="4">
        <f t="shared" si="48"/>
        <v>50</v>
      </c>
      <c r="R77">
        <f t="shared" si="27"/>
        <v>500000</v>
      </c>
      <c r="S77">
        <f t="shared" si="28"/>
        <v>-6250484562.1098671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-16.497480123092426</v>
      </c>
      <c r="AC77">
        <f t="shared" si="29"/>
        <v>-14.729906065061551</v>
      </c>
      <c r="AE77">
        <f t="shared" si="30"/>
        <v>0</v>
      </c>
      <c r="AF77">
        <f t="shared" si="31"/>
        <v>0</v>
      </c>
      <c r="AG77">
        <f t="shared" si="31"/>
        <v>-1.1783011315917429E-7</v>
      </c>
      <c r="AH77">
        <f t="shared" si="32"/>
        <v>-5.1467837952532125E-3</v>
      </c>
      <c r="AI77">
        <f t="shared" si="33"/>
        <v>-5.1469016253663713E-3</v>
      </c>
      <c r="AJ77">
        <f t="shared" si="34"/>
        <v>-1.7675740580308759</v>
      </c>
      <c r="AK77">
        <f t="shared" si="49"/>
        <v>-1.15482360861647</v>
      </c>
      <c r="AL77">
        <f t="shared" si="35"/>
        <v>-2.9275445682727126</v>
      </c>
      <c r="AN77">
        <f t="shared" si="36"/>
        <v>0</v>
      </c>
      <c r="AO77">
        <f t="shared" si="36"/>
        <v>0</v>
      </c>
      <c r="AP77">
        <f t="shared" si="36"/>
        <v>-6.8709527022764779E-11</v>
      </c>
      <c r="AQ77">
        <f t="shared" si="36"/>
        <v>-3.001211411742962E-6</v>
      </c>
      <c r="AR77">
        <f t="shared" si="36"/>
        <v>-3.0012801212699847E-6</v>
      </c>
      <c r="AS77">
        <f t="shared" si="36"/>
        <v>-1.0307142567277962E-3</v>
      </c>
      <c r="AT77">
        <f t="shared" si="36"/>
        <v>-6.7340497106687259E-4</v>
      </c>
      <c r="AU77">
        <f t="shared" si="23"/>
        <v>-1.707120507915939E-3</v>
      </c>
      <c r="AW77">
        <v>74</v>
      </c>
      <c r="AX77">
        <f>IF(Z77&gt;0, (R77*SUMPRODUCT(K77:$K$98, X77:$X$98)-K77*$AZ$3)/Z77, 0)</f>
        <v>-6250484562.1098671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0.83546826699999999</v>
      </c>
      <c r="Q78" s="4">
        <f t="shared" si="48"/>
        <v>50</v>
      </c>
      <c r="R78">
        <f t="shared" si="27"/>
        <v>500000</v>
      </c>
      <c r="S78">
        <f t="shared" si="28"/>
        <v>-36114206378.118752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-14.729906065061551</v>
      </c>
      <c r="AC78">
        <f t="shared" si="29"/>
        <v>-13.151704459473807</v>
      </c>
      <c r="AE78">
        <f t="shared" si="30"/>
        <v>0</v>
      </c>
      <c r="AF78">
        <f t="shared" si="31"/>
        <v>0</v>
      </c>
      <c r="AG78">
        <f t="shared" si="31"/>
        <v>-1.820849158607331E-8</v>
      </c>
      <c r="AH78">
        <f t="shared" si="32"/>
        <v>-9.8443320441509233E-4</v>
      </c>
      <c r="AI78">
        <f t="shared" si="33"/>
        <v>-9.8445141290667837E-4</v>
      </c>
      <c r="AJ78">
        <f t="shared" si="34"/>
        <v>-1.5782016055877435</v>
      </c>
      <c r="AK78">
        <f t="shared" si="49"/>
        <v>-1.0310934245543086</v>
      </c>
      <c r="AL78">
        <f t="shared" si="35"/>
        <v>-2.6102794815549588</v>
      </c>
      <c r="AN78">
        <f t="shared" si="36"/>
        <v>0</v>
      </c>
      <c r="AO78">
        <f t="shared" si="36"/>
        <v>0</v>
      </c>
      <c r="AP78">
        <f t="shared" si="36"/>
        <v>-9.4801806111055121E-12</v>
      </c>
      <c r="AQ78">
        <f t="shared" si="36"/>
        <v>-5.1254133453659778E-7</v>
      </c>
      <c r="AR78">
        <f t="shared" si="36"/>
        <v>-5.125508147172089E-7</v>
      </c>
      <c r="AS78">
        <f t="shared" si="36"/>
        <v>-8.2168455256073267E-4</v>
      </c>
      <c r="AT78">
        <f t="shared" si="36"/>
        <v>-5.3683479740707747E-4</v>
      </c>
      <c r="AU78">
        <f t="shared" si="23"/>
        <v>-1.3590319007825273E-3</v>
      </c>
      <c r="AW78">
        <v>75</v>
      </c>
      <c r="AX78">
        <f>IF(Z78&gt;0, (R78*SUMPRODUCT(K78:$K$98, X78:$X$98)-K78*$AZ$3)/Z78, 0)</f>
        <v>-36114206378.118752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50</v>
      </c>
      <c r="R79">
        <f t="shared" si="27"/>
        <v>500000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-13.151704459473807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-1.8208491586073312E-4</v>
      </c>
      <c r="AI79">
        <f t="shared" si="33"/>
        <v>-1.8208491586073312E-4</v>
      </c>
      <c r="AJ79">
        <f t="shared" si="34"/>
        <v>-13.151704459473807</v>
      </c>
      <c r="AK79">
        <f t="shared" si="49"/>
        <v>-0.92061931216316661</v>
      </c>
      <c r="AL79">
        <f t="shared" si="35"/>
        <v>-14.072505856552835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-8.4644469742013495E-8</v>
      </c>
      <c r="AR79">
        <f t="shared" si="36"/>
        <v>-8.4644469742013495E-8</v>
      </c>
      <c r="AS79">
        <f t="shared" si="36"/>
        <v>-6.1137356980590059E-3</v>
      </c>
      <c r="AT79">
        <f t="shared" si="36"/>
        <v>-4.2796149886413048E-4</v>
      </c>
      <c r="AU79">
        <f t="shared" si="23"/>
        <v>-6.541781841392879E-3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32317.381734032613</v>
      </c>
      <c r="AO81" s="8">
        <f t="shared" si="50"/>
        <v>-3231.7381734032615</v>
      </c>
      <c r="AP81" s="8">
        <f t="shared" si="50"/>
        <v>-890.01900907044001</v>
      </c>
      <c r="AQ81" s="8">
        <f t="shared" si="50"/>
        <v>-25260.353224302005</v>
      </c>
      <c r="AR81" s="8">
        <f t="shared" si="50"/>
        <v>2935.2713272569026</v>
      </c>
      <c r="AS81" s="8">
        <f t="shared" si="50"/>
        <v>-2685.5667580207332</v>
      </c>
      <c r="AT81" s="8">
        <f t="shared" si="50"/>
        <v>914.70520253474263</v>
      </c>
      <c r="AU81" s="8">
        <f t="shared" si="50"/>
        <v>1164.4097717709119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7" priority="1" operator="lessThan">
      <formula>0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AEA67-579F-463E-910D-1F02DB7C0FE3}"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53945.876111366211</v>
      </c>
      <c r="K3">
        <v>1</v>
      </c>
      <c r="L3" s="2">
        <v>0</v>
      </c>
      <c r="O3">
        <f>$C$3</f>
        <v>53945.876111366211</v>
      </c>
      <c r="P3" s="2">
        <f>O3*C5</f>
        <v>5394.5876111366215</v>
      </c>
      <c r="Q3" s="4">
        <f>B8</f>
        <v>400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53945.876111366211</v>
      </c>
      <c r="AF3">
        <f t="shared" ref="AF3:AG34" si="4">-$Z3*P3</f>
        <v>-5394.5876111366215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48151.288500229588</v>
      </c>
      <c r="AJ3">
        <f t="shared" ref="AJ3:AJ66" si="7">AB3-AC3</f>
        <v>0</v>
      </c>
      <c r="AL3">
        <f t="shared" ref="AL3:AL66" si="8">SUM(AI3:AK3)</f>
        <v>48151.288500229588</v>
      </c>
      <c r="AN3">
        <f t="shared" ref="AN3:AU34" si="9">AE3*$K3</f>
        <v>53945.876111366211</v>
      </c>
      <c r="AO3">
        <f t="shared" si="9"/>
        <v>-5394.5876111366215</v>
      </c>
      <c r="AP3">
        <f t="shared" si="9"/>
        <v>-400</v>
      </c>
      <c r="AQ3">
        <f t="shared" si="9"/>
        <v>0</v>
      </c>
      <c r="AR3">
        <f t="shared" si="9"/>
        <v>48151.288500229588</v>
      </c>
      <c r="AS3">
        <f t="shared" si="9"/>
        <v>0</v>
      </c>
      <c r="AT3">
        <f t="shared" si="9"/>
        <v>0</v>
      </c>
      <c r="AU3">
        <f t="shared" si="9"/>
        <v>48151.288500229588</v>
      </c>
      <c r="AW3">
        <v>0</v>
      </c>
      <c r="AX3">
        <f>IF(Z3&gt;0, (R3*SUMPRODUCT(K3:$K$98, X3:$X$98)-K3*$AZ$3)/Z3, 0)</f>
        <v>0</v>
      </c>
      <c r="AZ3">
        <f>C6*ABS(SUMPRODUCT(X4:X69, K4:K69))/1</f>
        <v>42005.553117601179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500000</v>
      </c>
      <c r="S4">
        <f t="shared" si="1"/>
        <v>2856.6394846050098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2817.6129015351471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-1830.8554999999999</v>
      </c>
      <c r="AI4">
        <f t="shared" si="6"/>
        <v>-1830.8554999999999</v>
      </c>
      <c r="AJ4">
        <f t="shared" si="7"/>
        <v>-2817.6129015351471</v>
      </c>
      <c r="AK4">
        <f>G4*SUM(AB4, AE4:AF4)</f>
        <v>0</v>
      </c>
      <c r="AL4">
        <f t="shared" si="8"/>
        <v>-4648.4684015351468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-1708.0469260192181</v>
      </c>
      <c r="AR4">
        <f t="shared" si="9"/>
        <v>-1708.0469260192181</v>
      </c>
      <c r="AS4">
        <f t="shared" si="9"/>
        <v>-2628.6154506345247</v>
      </c>
      <c r="AT4">
        <f t="shared" si="9"/>
        <v>0</v>
      </c>
      <c r="AU4">
        <f t="shared" si="9"/>
        <v>-4336.6623766537423</v>
      </c>
      <c r="AW4">
        <v>1</v>
      </c>
      <c r="AX4">
        <f>IF(Z4&gt;0, (R4*SUMPRODUCT(K4:$K$98, X4:$X$98)-K4*$AZ$3)/Z4, 0)</f>
        <v>2856.6394846050098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50</v>
      </c>
      <c r="R5">
        <f t="shared" si="0"/>
        <v>500000</v>
      </c>
      <c r="S5">
        <f t="shared" si="1"/>
        <v>4501.0095301765859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2817.6129015351471</v>
      </c>
      <c r="AC5">
        <f t="shared" si="2"/>
        <v>4378.2209339595502</v>
      </c>
      <c r="AE5">
        <f t="shared" si="3"/>
        <v>0</v>
      </c>
      <c r="AF5">
        <f t="shared" si="4"/>
        <v>0</v>
      </c>
      <c r="AG5">
        <f t="shared" si="4"/>
        <v>-48.635988266700934</v>
      </c>
      <c r="AH5">
        <f t="shared" si="5"/>
        <v>-1877.5703879906084</v>
      </c>
      <c r="AI5">
        <f t="shared" si="6"/>
        <v>-1926.2063762573093</v>
      </c>
      <c r="AJ5">
        <f t="shared" si="7"/>
        <v>-1560.6080324244031</v>
      </c>
      <c r="AK5">
        <f>G5*SUM(AB5, AE5:AF5)</f>
        <v>115.52212896294104</v>
      </c>
      <c r="AL5">
        <f t="shared" si="8"/>
        <v>-3371.2922797187712</v>
      </c>
      <c r="AN5">
        <f t="shared" si="9"/>
        <v>0</v>
      </c>
      <c r="AO5">
        <f t="shared" si="9"/>
        <v>0</v>
      </c>
      <c r="AP5">
        <f t="shared" si="9"/>
        <v>-41.589023514274139</v>
      </c>
      <c r="AQ5">
        <f t="shared" si="9"/>
        <v>-1605.5254925149475</v>
      </c>
      <c r="AR5">
        <f t="shared" si="9"/>
        <v>-1647.1145160292217</v>
      </c>
      <c r="AS5">
        <f t="shared" si="9"/>
        <v>-1334.4884409699723</v>
      </c>
      <c r="AT5">
        <f t="shared" si="9"/>
        <v>98.78389869478967</v>
      </c>
      <c r="AU5">
        <f t="shared" si="9"/>
        <v>-2882.8190583044043</v>
      </c>
      <c r="AW5">
        <v>2</v>
      </c>
      <c r="AX5">
        <f>IF(Z5&gt;0, (R5*SUMPRODUCT(K5:$K$98, X5:$X$98)-K5*$AZ$3)/Z5, 0)</f>
        <v>4501.0095301765859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50</v>
      </c>
      <c r="R6">
        <f t="shared" si="0"/>
        <v>500000</v>
      </c>
      <c r="S6">
        <f t="shared" si="1"/>
        <v>6556.3535659068521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4378.2209339595502</v>
      </c>
      <c r="AC6">
        <f t="shared" si="2"/>
        <v>6288.4757305307758</v>
      </c>
      <c r="AE6">
        <f t="shared" si="3"/>
        <v>0</v>
      </c>
      <c r="AF6">
        <f t="shared" si="4"/>
        <v>0</v>
      </c>
      <c r="AG6">
        <f t="shared" si="4"/>
        <v>-47.957112648949824</v>
      </c>
      <c r="AH6">
        <f t="shared" si="5"/>
        <v>-1925.1573508410577</v>
      </c>
      <c r="AI6">
        <f t="shared" si="6"/>
        <v>-1973.1144634900074</v>
      </c>
      <c r="AJ6">
        <f t="shared" si="7"/>
        <v>-1910.2547965712256</v>
      </c>
      <c r="AK6">
        <f>G6*SUM(AB6, AE6:AF6)</f>
        <v>256.12592463663373</v>
      </c>
      <c r="AL6">
        <f t="shared" si="8"/>
        <v>-3627.2433354245995</v>
      </c>
      <c r="AN6">
        <f t="shared" si="9"/>
        <v>0</v>
      </c>
      <c r="AO6">
        <f t="shared" si="9"/>
        <v>0</v>
      </c>
      <c r="AP6">
        <f t="shared" si="9"/>
        <v>-36.994597682032378</v>
      </c>
      <c r="AQ6">
        <f t="shared" si="9"/>
        <v>-1485.0856887551129</v>
      </c>
      <c r="AR6">
        <f t="shared" si="9"/>
        <v>-1522.0802864371453</v>
      </c>
      <c r="AS6">
        <f t="shared" si="9"/>
        <v>-1473.5897089265784</v>
      </c>
      <c r="AT6">
        <f t="shared" si="9"/>
        <v>197.57810707309756</v>
      </c>
      <c r="AU6">
        <f t="shared" si="9"/>
        <v>-2798.0918882906262</v>
      </c>
      <c r="AW6">
        <v>3</v>
      </c>
      <c r="AX6">
        <f>IF(Z6&gt;0, (R6*SUMPRODUCT(K6:$K$98, X6:$X$98)-K6*$AZ$3)/Z6, 0)</f>
        <v>6556.3535659068521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50</v>
      </c>
      <c r="R7">
        <f t="shared" si="0"/>
        <v>500000</v>
      </c>
      <c r="S7">
        <f t="shared" si="1"/>
        <v>8169.4746184921278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6288.4757305307758</v>
      </c>
      <c r="AC7">
        <f t="shared" si="2"/>
        <v>7725.0417043922898</v>
      </c>
      <c r="AE7">
        <f t="shared" si="3"/>
        <v>0</v>
      </c>
      <c r="AF7">
        <f t="shared" si="4"/>
        <v>0</v>
      </c>
      <c r="AG7">
        <f t="shared" si="4"/>
        <v>-47.279917406843794</v>
      </c>
      <c r="AH7">
        <f t="shared" si="5"/>
        <v>-1976.2411561653755</v>
      </c>
      <c r="AI7">
        <f t="shared" si="6"/>
        <v>-2023.5210735722194</v>
      </c>
      <c r="AJ7">
        <f t="shared" si="7"/>
        <v>-1436.5659738615141</v>
      </c>
      <c r="AK7">
        <f>G7*SUM(AB7, AE7:AF7)</f>
        <v>308.76415836906108</v>
      </c>
      <c r="AL7">
        <f t="shared" si="8"/>
        <v>-3151.3228890646724</v>
      </c>
      <c r="AN7">
        <f t="shared" si="9"/>
        <v>0</v>
      </c>
      <c r="AO7">
        <f t="shared" si="9"/>
        <v>0</v>
      </c>
      <c r="AP7">
        <f t="shared" si="9"/>
        <v>-33.183698007787704</v>
      </c>
      <c r="AQ7">
        <f t="shared" si="9"/>
        <v>-1387.0368924811287</v>
      </c>
      <c r="AR7">
        <f t="shared" si="9"/>
        <v>-1420.2205904889163</v>
      </c>
      <c r="AS7">
        <f t="shared" si="9"/>
        <v>-1008.2625786901984</v>
      </c>
      <c r="AT7">
        <f t="shared" si="9"/>
        <v>216.70800519343871</v>
      </c>
      <c r="AU7">
        <f t="shared" si="9"/>
        <v>-2211.775163985676</v>
      </c>
      <c r="AW7">
        <v>4</v>
      </c>
      <c r="AX7">
        <f>IF(Z7&gt;0, (R7*SUMPRODUCT(K7:$K$98, X7:$X$98)-K7*$AZ$3)/Z7, 0)</f>
        <v>8169.4746184921278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50</v>
      </c>
      <c r="R8">
        <f t="shared" si="0"/>
        <v>500000</v>
      </c>
      <c r="S8">
        <f t="shared" si="1"/>
        <v>8905.0088809145254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7725.0417043922898</v>
      </c>
      <c r="AC8">
        <f t="shared" si="2"/>
        <v>8300.1593351185475</v>
      </c>
      <c r="AE8">
        <f t="shared" si="3"/>
        <v>0</v>
      </c>
      <c r="AF8">
        <f t="shared" si="4"/>
        <v>0</v>
      </c>
      <c r="AG8">
        <f t="shared" si="4"/>
        <v>-46.603880165171368</v>
      </c>
      <c r="AH8">
        <f t="shared" si="5"/>
        <v>-2032.3806760398497</v>
      </c>
      <c r="AI8">
        <f t="shared" si="6"/>
        <v>-2078.9845562050209</v>
      </c>
      <c r="AJ8">
        <f t="shared" si="7"/>
        <v>-575.11763072625763</v>
      </c>
      <c r="AK8">
        <f t="shared" ref="AK8:AK69" si="22">G8*SUM(AB8:AB8, AE8:AF8)</f>
        <v>164.54338830355576</v>
      </c>
      <c r="AL8">
        <f t="shared" si="8"/>
        <v>-2489.5587986277228</v>
      </c>
      <c r="AN8">
        <f t="shared" si="9"/>
        <v>0</v>
      </c>
      <c r="AO8">
        <f t="shared" si="9"/>
        <v>0</v>
      </c>
      <c r="AP8">
        <f t="shared" si="9"/>
        <v>-30.532266547246781</v>
      </c>
      <c r="AQ8">
        <f t="shared" si="9"/>
        <v>-1331.5026196616288</v>
      </c>
      <c r="AR8">
        <f t="shared" si="9"/>
        <v>-1362.0348862088754</v>
      </c>
      <c r="AS8">
        <f t="shared" si="9"/>
        <v>-376.7850388233993</v>
      </c>
      <c r="AT8">
        <f t="shared" si="9"/>
        <v>107.79966329983415</v>
      </c>
      <c r="AU8">
        <f t="shared" si="9"/>
        <v>-1631.0202617324405</v>
      </c>
      <c r="AW8">
        <v>5</v>
      </c>
      <c r="AX8">
        <f>IF(Z8&gt;0, (R8*SUMPRODUCT(K8:$K$98, X8:$X$98)-K8*$AZ$3)/Z8, 0)</f>
        <v>8905.0088809145254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50</v>
      </c>
      <c r="R9">
        <f t="shared" si="0"/>
        <v>500000</v>
      </c>
      <c r="S9">
        <f t="shared" si="1"/>
        <v>9172.6732463049739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8300.1593351185475</v>
      </c>
      <c r="AC9">
        <f t="shared" si="2"/>
        <v>8425.5666140776339</v>
      </c>
      <c r="AE9">
        <f t="shared" si="3"/>
        <v>0</v>
      </c>
      <c r="AF9">
        <f t="shared" si="4"/>
        <v>0</v>
      </c>
      <c r="AG9">
        <f t="shared" si="4"/>
        <v>-45.927541447482078</v>
      </c>
      <c r="AH9">
        <f t="shared" si="5"/>
        <v>-2102.9991603757549</v>
      </c>
      <c r="AI9">
        <f t="shared" si="6"/>
        <v>-2148.9267018232367</v>
      </c>
      <c r="AJ9">
        <f t="shared" si="7"/>
        <v>-125.4072789590864</v>
      </c>
      <c r="AK9">
        <f t="shared" si="22"/>
        <v>48.97094007719943</v>
      </c>
      <c r="AL9">
        <f t="shared" si="8"/>
        <v>-2225.3630407051237</v>
      </c>
      <c r="AN9">
        <f t="shared" si="9"/>
        <v>0</v>
      </c>
      <c r="AO9">
        <f t="shared" si="9"/>
        <v>0</v>
      </c>
      <c r="AP9">
        <f t="shared" si="9"/>
        <v>-28.496227947764361</v>
      </c>
      <c r="AQ9">
        <f t="shared" si="9"/>
        <v>-1304.8280303998295</v>
      </c>
      <c r="AR9">
        <f t="shared" si="9"/>
        <v>-1333.3242583475937</v>
      </c>
      <c r="AS9">
        <f t="shared" si="9"/>
        <v>-77.810270153768911</v>
      </c>
      <c r="AT9">
        <f t="shared" si="9"/>
        <v>30.384536756706584</v>
      </c>
      <c r="AU9">
        <f t="shared" si="9"/>
        <v>-1380.749991744656</v>
      </c>
      <c r="AW9">
        <v>6</v>
      </c>
      <c r="AX9">
        <f>IF(Z9&gt;0, (R9*SUMPRODUCT(K9:$K$98, X9:$X$98)-K9*$AZ$3)/Z9, 0)</f>
        <v>9172.6732463049739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50</v>
      </c>
      <c r="R10">
        <f t="shared" si="0"/>
        <v>500000</v>
      </c>
      <c r="S10">
        <f t="shared" si="1"/>
        <v>9346.153242454935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8425.5666140776339</v>
      </c>
      <c r="AC10">
        <f t="shared" si="2"/>
        <v>8458.3696230757305</v>
      </c>
      <c r="AE10">
        <f t="shared" si="3"/>
        <v>0</v>
      </c>
      <c r="AF10">
        <f t="shared" si="4"/>
        <v>0</v>
      </c>
      <c r="AG10">
        <f t="shared" si="4"/>
        <v>-45.250540001064586</v>
      </c>
      <c r="AH10">
        <f t="shared" si="5"/>
        <v>-2177.2603194267431</v>
      </c>
      <c r="AI10">
        <f t="shared" si="6"/>
        <v>-2222.5108594278076</v>
      </c>
      <c r="AJ10">
        <f t="shared" si="7"/>
        <v>-32.80300899809663</v>
      </c>
      <c r="AK10">
        <f t="shared" si="22"/>
        <v>34.544823117718302</v>
      </c>
      <c r="AL10">
        <f t="shared" si="8"/>
        <v>-2220.7690453081859</v>
      </c>
      <c r="AN10">
        <f t="shared" si="9"/>
        <v>0</v>
      </c>
      <c r="AO10">
        <f t="shared" si="9"/>
        <v>0</v>
      </c>
      <c r="AP10">
        <f t="shared" si="9"/>
        <v>-26.635210372105089</v>
      </c>
      <c r="AQ10">
        <f t="shared" si="9"/>
        <v>-1281.5711512261221</v>
      </c>
      <c r="AR10">
        <f t="shared" si="9"/>
        <v>-1308.2063615982272</v>
      </c>
      <c r="AS10">
        <f t="shared" si="9"/>
        <v>-19.308389369094922</v>
      </c>
      <c r="AT10">
        <f t="shared" si="9"/>
        <v>20.333649741769694</v>
      </c>
      <c r="AU10">
        <f t="shared" si="9"/>
        <v>-1307.1811012255523</v>
      </c>
      <c r="AW10">
        <v>7</v>
      </c>
      <c r="AX10">
        <f>IF(Z10&gt;0, (R10*SUMPRODUCT(K10:$K$98, X10:$X$98)-K10*$AZ$3)/Z10, 0)</f>
        <v>9346.153242454935</v>
      </c>
    </row>
    <row r="11" spans="1:52" x14ac:dyDescent="0.25">
      <c r="A11" t="s">
        <v>33</v>
      </c>
      <c r="C11" s="12">
        <f>AU71</f>
        <v>1708.6455186282399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50</v>
      </c>
      <c r="R11">
        <f t="shared" si="0"/>
        <v>500000</v>
      </c>
      <c r="S11">
        <f t="shared" si="1"/>
        <v>9431.533419441872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8458.3696230757305</v>
      </c>
      <c r="AC11">
        <f t="shared" si="2"/>
        <v>8407.8876689818208</v>
      </c>
      <c r="AE11">
        <f t="shared" si="3"/>
        <v>0</v>
      </c>
      <c r="AF11">
        <f t="shared" si="4"/>
        <v>0</v>
      </c>
      <c r="AG11">
        <f t="shared" si="4"/>
        <v>-44.573280372680756</v>
      </c>
      <c r="AH11">
        <f t="shared" si="5"/>
        <v>-2247.542283731877</v>
      </c>
      <c r="AI11">
        <f t="shared" si="6"/>
        <v>-2292.115564104558</v>
      </c>
      <c r="AJ11">
        <f t="shared" si="7"/>
        <v>50.481954093909735</v>
      </c>
      <c r="AK11">
        <f t="shared" si="22"/>
        <v>20.300087095381752</v>
      </c>
      <c r="AL11">
        <f t="shared" si="8"/>
        <v>-2221.3335229152663</v>
      </c>
      <c r="AN11">
        <f t="shared" si="9"/>
        <v>0</v>
      </c>
      <c r="AO11">
        <f t="shared" si="9"/>
        <v>0</v>
      </c>
      <c r="AP11">
        <f t="shared" si="9"/>
        <v>-24.930220677988398</v>
      </c>
      <c r="AQ11">
        <f t="shared" si="9"/>
        <v>-1257.0698106143407</v>
      </c>
      <c r="AR11">
        <f t="shared" si="9"/>
        <v>-1282.0000312923291</v>
      </c>
      <c r="AS11">
        <f t="shared" si="9"/>
        <v>28.234992921647475</v>
      </c>
      <c r="AT11">
        <f t="shared" si="9"/>
        <v>11.354014037980356</v>
      </c>
      <c r="AU11">
        <f t="shared" si="9"/>
        <v>-1242.4110243327011</v>
      </c>
      <c r="AW11">
        <v>8</v>
      </c>
      <c r="AX11">
        <f>IF(Z11&gt;0, (R11*SUMPRODUCT(K11:$K$98, X11:$X$98)-K11*$AZ$3)/Z11, 0)</f>
        <v>9431.533419441872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50</v>
      </c>
      <c r="R12">
        <f t="shared" si="0"/>
        <v>500000</v>
      </c>
      <c r="S12">
        <f t="shared" si="1"/>
        <v>9475.4367358955933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8407.8876689818208</v>
      </c>
      <c r="AC12">
        <f t="shared" si="2"/>
        <v>8318.4884753658953</v>
      </c>
      <c r="AE12">
        <f t="shared" si="3"/>
        <v>0</v>
      </c>
      <c r="AF12">
        <f t="shared" si="4"/>
        <v>0</v>
      </c>
      <c r="AG12">
        <f t="shared" si="4"/>
        <v>-43.895013534590674</v>
      </c>
      <c r="AH12">
        <f t="shared" si="5"/>
        <v>-2325.3403436327562</v>
      </c>
      <c r="AI12">
        <f t="shared" si="6"/>
        <v>-2369.235357167347</v>
      </c>
      <c r="AJ12">
        <f t="shared" si="7"/>
        <v>89.399193615925469</v>
      </c>
      <c r="AK12">
        <f t="shared" si="22"/>
        <v>19.338141638658186</v>
      </c>
      <c r="AL12">
        <f t="shared" si="8"/>
        <v>-2260.4980219127633</v>
      </c>
      <c r="AN12">
        <f t="shared" si="9"/>
        <v>0</v>
      </c>
      <c r="AO12">
        <f t="shared" si="9"/>
        <v>0</v>
      </c>
      <c r="AP12">
        <f t="shared" si="9"/>
        <v>-23.330666328485279</v>
      </c>
      <c r="AQ12">
        <f t="shared" si="9"/>
        <v>-1235.9431126432853</v>
      </c>
      <c r="AR12">
        <f t="shared" si="9"/>
        <v>-1259.2737789717708</v>
      </c>
      <c r="AS12">
        <f t="shared" si="9"/>
        <v>47.516621783136628</v>
      </c>
      <c r="AT12">
        <f t="shared" si="9"/>
        <v>10.278427858986396</v>
      </c>
      <c r="AU12">
        <f t="shared" si="9"/>
        <v>-1201.4787293296476</v>
      </c>
      <c r="AW12">
        <v>9</v>
      </c>
      <c r="AX12">
        <f>IF(Z12&gt;0, (R12*SUMPRODUCT(K12:$K$98, X12:$X$98)-K12*$AZ$3)/Z12, 0)</f>
        <v>9475.4367358955933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50</v>
      </c>
      <c r="R13">
        <f t="shared" si="0"/>
        <v>500000</v>
      </c>
      <c r="S13">
        <f t="shared" si="1"/>
        <v>9471.3072560812998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8318.4884753658953</v>
      </c>
      <c r="AC13">
        <f t="shared" si="2"/>
        <v>8186.1315771610825</v>
      </c>
      <c r="AE13">
        <f t="shared" si="3"/>
        <v>0</v>
      </c>
      <c r="AF13">
        <f t="shared" si="4"/>
        <v>0</v>
      </c>
      <c r="AG13">
        <f t="shared" si="4"/>
        <v>-43.215426106596652</v>
      </c>
      <c r="AH13">
        <f t="shared" si="5"/>
        <v>-2406.3729264811491</v>
      </c>
      <c r="AI13">
        <f t="shared" si="6"/>
        <v>-2449.5883525877457</v>
      </c>
      <c r="AJ13">
        <f t="shared" si="7"/>
        <v>132.35689820481275</v>
      </c>
      <c r="AK13">
        <f t="shared" si="22"/>
        <v>16.636976950731793</v>
      </c>
      <c r="AL13">
        <f t="shared" si="8"/>
        <v>-2300.5944774322011</v>
      </c>
      <c r="AN13">
        <f t="shared" si="9"/>
        <v>0</v>
      </c>
      <c r="AO13">
        <f t="shared" si="9"/>
        <v>0</v>
      </c>
      <c r="AP13">
        <f t="shared" si="9"/>
        <v>-21.834085918264613</v>
      </c>
      <c r="AQ13">
        <f t="shared" si="9"/>
        <v>-1215.7916272438445</v>
      </c>
      <c r="AR13">
        <f t="shared" si="9"/>
        <v>-1237.6257131621092</v>
      </c>
      <c r="AS13">
        <f t="shared" si="9"/>
        <v>66.871766580539514</v>
      </c>
      <c r="AT13">
        <f t="shared" si="9"/>
        <v>8.4056369886635665</v>
      </c>
      <c r="AU13">
        <f t="shared" si="9"/>
        <v>-1162.3483095929059</v>
      </c>
      <c r="AW13">
        <v>10</v>
      </c>
      <c r="AX13">
        <f>IF(Z13&gt;0, (R13*SUMPRODUCT(K13:$K$98, X13:$X$98)-K13*$AZ$3)/Z13, 0)</f>
        <v>9471.3072560812998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5.7777469999999997E-3</v>
      </c>
      <c r="Q14" s="4">
        <f t="shared" si="21"/>
        <v>50</v>
      </c>
      <c r="R14">
        <f t="shared" si="0"/>
        <v>500000</v>
      </c>
      <c r="S14">
        <f t="shared" si="1"/>
        <v>9422.6014656474963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8186.1315771610825</v>
      </c>
      <c r="AC14">
        <f t="shared" si="2"/>
        <v>8015.5402276080995</v>
      </c>
      <c r="AE14">
        <f t="shared" si="3"/>
        <v>0</v>
      </c>
      <c r="AF14">
        <f t="shared" si="4"/>
        <v>0</v>
      </c>
      <c r="AG14">
        <f t="shared" si="4"/>
        <v>-42.533584046989581</v>
      </c>
      <c r="AH14">
        <f t="shared" si="5"/>
        <v>-2496.8779854111049</v>
      </c>
      <c r="AI14">
        <f t="shared" si="6"/>
        <v>-2539.4115694580946</v>
      </c>
      <c r="AJ14">
        <f t="shared" si="7"/>
        <v>170.59134955298305</v>
      </c>
      <c r="AK14">
        <f t="shared" si="22"/>
        <v>14.735036838889949</v>
      </c>
      <c r="AL14">
        <f t="shared" si="8"/>
        <v>-2354.0851830662218</v>
      </c>
      <c r="AN14">
        <f t="shared" si="9"/>
        <v>0</v>
      </c>
      <c r="AO14">
        <f t="shared" si="9"/>
        <v>0</v>
      </c>
      <c r="AP14">
        <f t="shared" si="9"/>
        <v>-20.431254263804881</v>
      </c>
      <c r="AQ14">
        <f t="shared" si="9"/>
        <v>-1199.3898498953756</v>
      </c>
      <c r="AR14">
        <f t="shared" si="9"/>
        <v>-1219.8211041591805</v>
      </c>
      <c r="AS14">
        <f t="shared" si="9"/>
        <v>81.944546080858686</v>
      </c>
      <c r="AT14">
        <f t="shared" si="9"/>
        <v>7.0780605723067476</v>
      </c>
      <c r="AU14">
        <f t="shared" si="9"/>
        <v>-1130.7984975060151</v>
      </c>
      <c r="AW14">
        <v>11</v>
      </c>
      <c r="AX14">
        <f>IF(Z14&gt;0, (R14*SUMPRODUCT(K14:$K$98, X14:$X$98)-K14*$AZ$3)/Z14, 0)</f>
        <v>9422.6014656474963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6.1180619999999996E-3</v>
      </c>
      <c r="Q15" s="4">
        <f t="shared" si="21"/>
        <v>50</v>
      </c>
      <c r="R15">
        <f t="shared" si="0"/>
        <v>500000</v>
      </c>
      <c r="S15">
        <f t="shared" si="1"/>
        <v>9381.2480568421106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8015.5402276080995</v>
      </c>
      <c r="AC15">
        <f t="shared" si="2"/>
        <v>7851.7340834610004</v>
      </c>
      <c r="AE15">
        <f t="shared" si="3"/>
        <v>0</v>
      </c>
      <c r="AF15">
        <f t="shared" si="4"/>
        <v>0</v>
      </c>
      <c r="AG15">
        <f t="shared" si="4"/>
        <v>-41.84802510223799</v>
      </c>
      <c r="AH15">
        <f t="shared" si="5"/>
        <v>-2602.2310428169312</v>
      </c>
      <c r="AI15">
        <f t="shared" si="6"/>
        <v>-2644.0790679191691</v>
      </c>
      <c r="AJ15">
        <f t="shared" si="7"/>
        <v>163.80614414709908</v>
      </c>
      <c r="AK15">
        <f t="shared" si="22"/>
        <v>32.863714933193208</v>
      </c>
      <c r="AL15">
        <f t="shared" si="8"/>
        <v>-2447.409208838877</v>
      </c>
      <c r="AN15">
        <f t="shared" si="9"/>
        <v>0</v>
      </c>
      <c r="AO15">
        <f t="shared" si="9"/>
        <v>0</v>
      </c>
      <c r="AP15">
        <f t="shared" si="9"/>
        <v>-19.070241951278916</v>
      </c>
      <c r="AQ15">
        <f t="shared" si="9"/>
        <v>-1185.842712491439</v>
      </c>
      <c r="AR15">
        <f t="shared" si="9"/>
        <v>-1204.9129544427178</v>
      </c>
      <c r="AS15">
        <f t="shared" si="9"/>
        <v>74.646839232186167</v>
      </c>
      <c r="AT15">
        <f t="shared" si="9"/>
        <v>14.976071001265391</v>
      </c>
      <c r="AU15">
        <f t="shared" si="9"/>
        <v>-1115.2900442092664</v>
      </c>
      <c r="AW15">
        <v>12</v>
      </c>
      <c r="AX15">
        <f>IF(Z15&gt;0, (R15*SUMPRODUCT(K15:$K$98, X15:$X$98)-K15*$AZ$3)/Z15, 0)</f>
        <v>9381.2480568421106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6.4830920000000002E-3</v>
      </c>
      <c r="Q16" s="4">
        <f t="shared" si="21"/>
        <v>50</v>
      </c>
      <c r="R16">
        <f t="shared" si="0"/>
        <v>500000</v>
      </c>
      <c r="S16">
        <f t="shared" si="1"/>
        <v>9353.973129182441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7851.7340834610004</v>
      </c>
      <c r="AC16">
        <f t="shared" si="2"/>
        <v>7699.8614676929838</v>
      </c>
      <c r="AE16">
        <f t="shared" si="3"/>
        <v>0</v>
      </c>
      <c r="AF16">
        <f t="shared" si="4"/>
        <v>0</v>
      </c>
      <c r="AG16">
        <f t="shared" si="4"/>
        <v>-41.158240254459493</v>
      </c>
      <c r="AH16">
        <f t="shared" si="5"/>
        <v>-2713.0459675611828</v>
      </c>
      <c r="AI16">
        <f t="shared" si="6"/>
        <v>-2754.2042078156423</v>
      </c>
      <c r="AJ16">
        <f t="shared" si="7"/>
        <v>151.87261576801666</v>
      </c>
      <c r="AK16">
        <f t="shared" si="22"/>
        <v>55.747311992573103</v>
      </c>
      <c r="AL16">
        <f t="shared" si="8"/>
        <v>-2546.5842800550527</v>
      </c>
      <c r="AN16">
        <f t="shared" si="9"/>
        <v>0</v>
      </c>
      <c r="AO16">
        <f t="shared" si="9"/>
        <v>0</v>
      </c>
      <c r="AP16">
        <f t="shared" si="9"/>
        <v>-17.74279197685529</v>
      </c>
      <c r="AQ16">
        <f t="shared" si="9"/>
        <v>-1169.55948379908</v>
      </c>
      <c r="AR16">
        <f t="shared" si="9"/>
        <v>-1187.3022757759352</v>
      </c>
      <c r="AS16">
        <f t="shared" si="9"/>
        <v>65.470345959721342</v>
      </c>
      <c r="AT16">
        <f t="shared" si="9"/>
        <v>24.031954569435328</v>
      </c>
      <c r="AU16">
        <f t="shared" si="9"/>
        <v>-1097.7999752467786</v>
      </c>
      <c r="AW16">
        <v>13</v>
      </c>
      <c r="AX16">
        <f>IF(Z16&gt;0, (R16*SUMPRODUCT(K16:$K$98, X16:$X$98)-K16*$AZ$3)/Z16, 0)</f>
        <v>9353.973129182441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6.8699859999999998E-3</v>
      </c>
      <c r="Q17" s="4">
        <f t="shared" si="21"/>
        <v>50</v>
      </c>
      <c r="R17">
        <f t="shared" si="0"/>
        <v>500000</v>
      </c>
      <c r="S17">
        <f t="shared" si="1"/>
        <v>9411.2388853090251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7699.8614676929838</v>
      </c>
      <c r="AC17">
        <f t="shared" si="2"/>
        <v>7616.30883062672</v>
      </c>
      <c r="AE17">
        <f t="shared" si="3"/>
        <v>0</v>
      </c>
      <c r="AF17">
        <f t="shared" si="4"/>
        <v>0</v>
      </c>
      <c r="AG17">
        <f t="shared" si="4"/>
        <v>-40.46390131758212</v>
      </c>
      <c r="AH17">
        <f t="shared" si="5"/>
        <v>-2827.5653433277316</v>
      </c>
      <c r="AI17">
        <f t="shared" si="6"/>
        <v>-2868.0292446453136</v>
      </c>
      <c r="AJ17">
        <f t="shared" si="7"/>
        <v>83.552637066263742</v>
      </c>
      <c r="AK17">
        <f t="shared" si="22"/>
        <v>106.25808825416317</v>
      </c>
      <c r="AL17">
        <f t="shared" si="8"/>
        <v>-2678.2185193248865</v>
      </c>
      <c r="AN17">
        <f t="shared" si="9"/>
        <v>0</v>
      </c>
      <c r="AO17">
        <f t="shared" si="9"/>
        <v>0</v>
      </c>
      <c r="AP17">
        <f t="shared" si="9"/>
        <v>-16.397322170149302</v>
      </c>
      <c r="AQ17">
        <f t="shared" si="9"/>
        <v>-1145.8237683954519</v>
      </c>
      <c r="AR17">
        <f t="shared" si="9"/>
        <v>-1162.2210905656011</v>
      </c>
      <c r="AS17">
        <f t="shared" si="9"/>
        <v>33.858314782558637</v>
      </c>
      <c r="AT17">
        <f t="shared" si="9"/>
        <v>43.059320766250401</v>
      </c>
      <c r="AU17">
        <f t="shared" si="9"/>
        <v>-1085.303455016792</v>
      </c>
      <c r="AW17">
        <v>14</v>
      </c>
      <c r="AX17">
        <f>IF(Z17&gt;0, (R17*SUMPRODUCT(K17:$K$98, X17:$X$98)-K17*$AZ$3)/Z17, 0)</f>
        <v>9411.2388853090251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7.3063119999999997E-3</v>
      </c>
      <c r="Q18" s="4">
        <f t="shared" si="21"/>
        <v>50</v>
      </c>
      <c r="R18">
        <f t="shared" si="0"/>
        <v>500000</v>
      </c>
      <c r="S18">
        <f t="shared" si="1"/>
        <v>9566.319575635669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7616.30883062672</v>
      </c>
      <c r="AC18">
        <f t="shared" si="2"/>
        <v>7607.8300077975309</v>
      </c>
      <c r="AE18">
        <f t="shared" si="3"/>
        <v>0</v>
      </c>
      <c r="AF18">
        <f t="shared" si="4"/>
        <v>0</v>
      </c>
      <c r="AG18">
        <f t="shared" si="4"/>
        <v>-39.763620416642837</v>
      </c>
      <c r="AH18">
        <f t="shared" si="5"/>
        <v>-2956.4188776346609</v>
      </c>
      <c r="AI18">
        <f t="shared" si="6"/>
        <v>-2996.1824980513038</v>
      </c>
      <c r="AJ18">
        <f t="shared" si="7"/>
        <v>8.4788228291890846</v>
      </c>
      <c r="AK18">
        <f t="shared" si="22"/>
        <v>164.51227074153715</v>
      </c>
      <c r="AL18">
        <f t="shared" si="8"/>
        <v>-2823.1914044805776</v>
      </c>
      <c r="AN18">
        <f t="shared" si="9"/>
        <v>0</v>
      </c>
      <c r="AO18">
        <f t="shared" si="9"/>
        <v>0</v>
      </c>
      <c r="AP18">
        <f t="shared" si="9"/>
        <v>-15.036902759152838</v>
      </c>
      <c r="AQ18">
        <f t="shared" si="9"/>
        <v>-1117.9913376225074</v>
      </c>
      <c r="AR18">
        <f t="shared" si="9"/>
        <v>-1133.0282403816602</v>
      </c>
      <c r="AS18">
        <f t="shared" si="9"/>
        <v>3.206328625479963</v>
      </c>
      <c r="AT18">
        <f t="shared" si="9"/>
        <v>62.211513738133931</v>
      </c>
      <c r="AU18">
        <f t="shared" si="9"/>
        <v>-1067.6103980180465</v>
      </c>
      <c r="AW18">
        <v>15</v>
      </c>
      <c r="AX18">
        <f>IF(Z18&gt;0, (R18*SUMPRODUCT(K18:$K$98, X18:$X$98)-K18*$AZ$3)/Z18, 0)</f>
        <v>9566.319575635669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7.7977719999999997E-3</v>
      </c>
      <c r="Q19" s="4">
        <f t="shared" si="21"/>
        <v>50</v>
      </c>
      <c r="R19">
        <f t="shared" si="0"/>
        <v>500000</v>
      </c>
      <c r="S19">
        <f t="shared" si="1"/>
        <v>9679.5417806901169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7607.8300077975309</v>
      </c>
      <c r="AC19">
        <f t="shared" si="2"/>
        <v>7560.8675237857897</v>
      </c>
      <c r="AE19">
        <f t="shared" si="3"/>
        <v>0</v>
      </c>
      <c r="AF19">
        <f t="shared" si="4"/>
        <v>0</v>
      </c>
      <c r="AG19">
        <f t="shared" si="4"/>
        <v>-39.055916566572876</v>
      </c>
      <c r="AH19">
        <f t="shared" si="5"/>
        <v>-3100.6764590352582</v>
      </c>
      <c r="AI19">
        <f t="shared" si="6"/>
        <v>-3139.7323756018309</v>
      </c>
      <c r="AJ19">
        <f t="shared" si="7"/>
        <v>46.962484011741253</v>
      </c>
      <c r="AK19">
        <f t="shared" si="22"/>
        <v>169.65460917388495</v>
      </c>
      <c r="AL19">
        <f t="shared" si="8"/>
        <v>-2923.1152824162045</v>
      </c>
      <c r="AN19">
        <f t="shared" si="9"/>
        <v>0</v>
      </c>
      <c r="AO19">
        <f t="shared" si="9"/>
        <v>0</v>
      </c>
      <c r="AP19">
        <f t="shared" si="9"/>
        <v>-13.773458353314616</v>
      </c>
      <c r="AQ19">
        <f t="shared" si="9"/>
        <v>-1093.4844661199734</v>
      </c>
      <c r="AR19">
        <f t="shared" si="9"/>
        <v>-1107.2579244732879</v>
      </c>
      <c r="AS19">
        <f t="shared" si="9"/>
        <v>16.561788189027794</v>
      </c>
      <c r="AT19">
        <f t="shared" si="9"/>
        <v>59.830389332210167</v>
      </c>
      <c r="AU19">
        <f t="shared" si="9"/>
        <v>-1030.8657469520499</v>
      </c>
      <c r="AW19">
        <v>16</v>
      </c>
      <c r="AX19">
        <f>IF(Z19&gt;0, (R19*SUMPRODUCT(K19:$K$98, X19:$X$98)-K19*$AZ$3)/Z19, 0)</f>
        <v>9679.5417806901169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8.3605269999999995E-3</v>
      </c>
      <c r="Q20" s="4">
        <f t="shared" si="21"/>
        <v>50</v>
      </c>
      <c r="R20">
        <f t="shared" si="0"/>
        <v>500000</v>
      </c>
      <c r="S20">
        <f t="shared" si="1"/>
        <v>9429.5227962520767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7560.8675237857897</v>
      </c>
      <c r="AC20">
        <f t="shared" si="2"/>
        <v>7230.3373078695759</v>
      </c>
      <c r="AE20">
        <f t="shared" si="3"/>
        <v>0</v>
      </c>
      <c r="AF20">
        <f t="shared" si="4"/>
        <v>0</v>
      </c>
      <c r="AG20">
        <f t="shared" si="4"/>
        <v>-38.338829355942572</v>
      </c>
      <c r="AH20">
        <f t="shared" si="5"/>
        <v>-3265.2804496457984</v>
      </c>
      <c r="AI20">
        <f t="shared" si="6"/>
        <v>-3303.6192790017408</v>
      </c>
      <c r="AJ20">
        <f t="shared" si="7"/>
        <v>330.53021591621382</v>
      </c>
      <c r="AK20">
        <f t="shared" si="22"/>
        <v>32.511730352278896</v>
      </c>
      <c r="AL20">
        <f t="shared" si="8"/>
        <v>-2940.5773327332481</v>
      </c>
      <c r="AN20">
        <f t="shared" si="9"/>
        <v>0</v>
      </c>
      <c r="AO20">
        <f t="shared" si="9"/>
        <v>0</v>
      </c>
      <c r="AP20">
        <f t="shared" si="9"/>
        <v>-12.824215497804429</v>
      </c>
      <c r="AQ20">
        <f t="shared" si="9"/>
        <v>-1092.2258412810622</v>
      </c>
      <c r="AR20">
        <f t="shared" si="9"/>
        <v>-1105.0500567788667</v>
      </c>
      <c r="AS20">
        <f t="shared" si="9"/>
        <v>110.56129747968778</v>
      </c>
      <c r="AT20">
        <f t="shared" si="9"/>
        <v>10.875069563893916</v>
      </c>
      <c r="AU20">
        <f t="shared" si="9"/>
        <v>-983.61368973528499</v>
      </c>
      <c r="AW20">
        <v>17</v>
      </c>
      <c r="AX20">
        <f>IF(Z20&gt;0, (R20*SUMPRODUCT(K20:$K$98, X20:$X$98)-K20*$AZ$3)/Z20, 0)</f>
        <v>9429.5227962520767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9.009787E-3</v>
      </c>
      <c r="Q21" s="4">
        <f t="shared" si="21"/>
        <v>50</v>
      </c>
      <c r="R21">
        <f t="shared" si="0"/>
        <v>500000</v>
      </c>
      <c r="S21">
        <f t="shared" si="1"/>
        <v>9076.7755658164715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7230.3373078695759</v>
      </c>
      <c r="AC21">
        <f t="shared" si="2"/>
        <v>6827.5535534429864</v>
      </c>
      <c r="AE21">
        <f t="shared" si="3"/>
        <v>0</v>
      </c>
      <c r="AF21">
        <f t="shared" si="4"/>
        <v>0</v>
      </c>
      <c r="AG21">
        <f t="shared" si="4"/>
        <v>-37.610016376056755</v>
      </c>
      <c r="AH21">
        <f t="shared" si="5"/>
        <v>-3454.2468632638975</v>
      </c>
      <c r="AI21">
        <f t="shared" si="6"/>
        <v>-3491.8568796399541</v>
      </c>
      <c r="AJ21">
        <f t="shared" si="7"/>
        <v>402.78375442658944</v>
      </c>
      <c r="AK21">
        <f t="shared" si="22"/>
        <v>11.568539692591322</v>
      </c>
      <c r="AL21">
        <f t="shared" si="8"/>
        <v>-3077.5045855207732</v>
      </c>
      <c r="AN21">
        <f t="shared" si="9"/>
        <v>0</v>
      </c>
      <c r="AO21">
        <f t="shared" si="9"/>
        <v>0</v>
      </c>
      <c r="AP21">
        <f t="shared" si="9"/>
        <v>-11.963132267733995</v>
      </c>
      <c r="AQ21">
        <f t="shared" si="9"/>
        <v>-1098.7395404841848</v>
      </c>
      <c r="AR21">
        <f t="shared" si="9"/>
        <v>-1110.7026727519187</v>
      </c>
      <c r="AS21">
        <f t="shared" si="9"/>
        <v>128.11893728840172</v>
      </c>
      <c r="AT21">
        <f t="shared" si="9"/>
        <v>3.6797636327301957</v>
      </c>
      <c r="AU21">
        <f t="shared" si="9"/>
        <v>-978.90397183078676</v>
      </c>
      <c r="AW21">
        <v>18</v>
      </c>
      <c r="AX21">
        <f>IF(Z21&gt;0, (R21*SUMPRODUCT(K21:$K$98, X21:$X$98)-K21*$AZ$3)/Z21, 0)</f>
        <v>9076.7755658164715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9.7579090000000004E-3</v>
      </c>
      <c r="Q22" s="4">
        <f t="shared" si="21"/>
        <v>50</v>
      </c>
      <c r="R22">
        <f t="shared" si="0"/>
        <v>500000</v>
      </c>
      <c r="S22">
        <f t="shared" si="1"/>
        <v>8970.8818354369268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6827.5535534429864</v>
      </c>
      <c r="AC22">
        <f t="shared" si="2"/>
        <v>6614.5758555942539</v>
      </c>
      <c r="AE22">
        <f t="shared" si="3"/>
        <v>0</v>
      </c>
      <c r="AF22">
        <f t="shared" si="4"/>
        <v>0</v>
      </c>
      <c r="AG22">
        <f t="shared" si="4"/>
        <v>-36.866921095010113</v>
      </c>
      <c r="AH22">
        <f t="shared" si="5"/>
        <v>-3669.9511728607163</v>
      </c>
      <c r="AI22">
        <f t="shared" si="6"/>
        <v>-3706.8180939557265</v>
      </c>
      <c r="AJ22">
        <f t="shared" si="7"/>
        <v>212.97769784873253</v>
      </c>
      <c r="AK22">
        <f t="shared" si="22"/>
        <v>143.37862462230274</v>
      </c>
      <c r="AL22">
        <f t="shared" si="8"/>
        <v>-3350.4617714846913</v>
      </c>
      <c r="AN22">
        <f t="shared" si="9"/>
        <v>0</v>
      </c>
      <c r="AO22">
        <f t="shared" si="9"/>
        <v>0</v>
      </c>
      <c r="AP22">
        <f t="shared" si="9"/>
        <v>-10.949361147556621</v>
      </c>
      <c r="AQ22">
        <f t="shared" si="9"/>
        <v>-1089.9641085295234</v>
      </c>
      <c r="AR22">
        <f t="shared" si="9"/>
        <v>-1100.91346967708</v>
      </c>
      <c r="AS22">
        <f t="shared" si="9"/>
        <v>63.253715278019087</v>
      </c>
      <c r="AT22">
        <f t="shared" si="9"/>
        <v>42.583006532705305</v>
      </c>
      <c r="AU22">
        <f t="shared" si="9"/>
        <v>-995.07674786635562</v>
      </c>
      <c r="AW22">
        <v>19</v>
      </c>
      <c r="AX22">
        <f>IF(Z22&gt;0, (R22*SUMPRODUCT(K22:$K$98, X22:$X$98)-K22*$AZ$3)/Z22, 0)</f>
        <v>8970.8818354369268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1.0650522000000001E-2</v>
      </c>
      <c r="Q23" s="4">
        <f t="shared" si="21"/>
        <v>50</v>
      </c>
      <c r="R23">
        <f t="shared" si="0"/>
        <v>500000</v>
      </c>
      <c r="S23">
        <f t="shared" si="1"/>
        <v>9501.6763338487672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6614.5758555942539</v>
      </c>
      <c r="AC23">
        <f t="shared" si="2"/>
        <v>6861.2744874602649</v>
      </c>
      <c r="AE23">
        <f t="shared" si="3"/>
        <v>0</v>
      </c>
      <c r="AF23">
        <f t="shared" si="4"/>
        <v>0</v>
      </c>
      <c r="AG23">
        <f t="shared" si="4"/>
        <v>-36.105599929865342</v>
      </c>
      <c r="AH23">
        <f t="shared" si="5"/>
        <v>-3926.5195419466932</v>
      </c>
      <c r="AI23">
        <f t="shared" si="6"/>
        <v>-3962.6251418765587</v>
      </c>
      <c r="AJ23">
        <f t="shared" si="7"/>
        <v>-246.69863186601106</v>
      </c>
      <c r="AK23">
        <f t="shared" si="22"/>
        <v>463.02030989159783</v>
      </c>
      <c r="AL23">
        <f t="shared" si="8"/>
        <v>-3746.3034638509721</v>
      </c>
      <c r="AN23">
        <f t="shared" si="9"/>
        <v>0</v>
      </c>
      <c r="AO23">
        <f t="shared" si="9"/>
        <v>0</v>
      </c>
      <c r="AP23">
        <f t="shared" si="9"/>
        <v>-9.5743313609759433</v>
      </c>
      <c r="AQ23">
        <f t="shared" si="9"/>
        <v>-1041.2179623928307</v>
      </c>
      <c r="AR23">
        <f t="shared" si="9"/>
        <v>-1050.7922937538067</v>
      </c>
      <c r="AS23">
        <f t="shared" si="9"/>
        <v>-65.418507167107421</v>
      </c>
      <c r="AT23">
        <f t="shared" si="9"/>
        <v>122.78178128531816</v>
      </c>
      <c r="AU23">
        <f t="shared" si="9"/>
        <v>-993.42901963559598</v>
      </c>
      <c r="AW23">
        <v>20</v>
      </c>
      <c r="AX23">
        <f>IF(Z23&gt;0, (R23*SUMPRODUCT(K23:$K$98, X23:$X$98)-K23*$AZ$3)/Z23, 0)</f>
        <v>9501.6763338487672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1.1678121E-2</v>
      </c>
      <c r="Q24" s="4">
        <f t="shared" si="21"/>
        <v>50</v>
      </c>
      <c r="R24">
        <f t="shared" si="0"/>
        <v>500000</v>
      </c>
      <c r="S24">
        <f t="shared" si="1"/>
        <v>9927.7037345405515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6861.2744874602649</v>
      </c>
      <c r="AC24">
        <f t="shared" si="2"/>
        <v>7013.5054004205949</v>
      </c>
      <c r="AE24">
        <f t="shared" si="3"/>
        <v>0</v>
      </c>
      <c r="AF24">
        <f t="shared" si="4"/>
        <v>0</v>
      </c>
      <c r="AG24">
        <f t="shared" si="4"/>
        <v>-35.322898365808129</v>
      </c>
      <c r="AH24">
        <f t="shared" si="5"/>
        <v>-4216.4556475855907</v>
      </c>
      <c r="AI24">
        <f t="shared" si="6"/>
        <v>-4251.7785459513989</v>
      </c>
      <c r="AJ24">
        <f t="shared" si="7"/>
        <v>-152.23091296032999</v>
      </c>
      <c r="AK24">
        <f t="shared" si="22"/>
        <v>480.2892141222186</v>
      </c>
      <c r="AL24">
        <f t="shared" si="8"/>
        <v>-3923.7202447895102</v>
      </c>
      <c r="AN24">
        <f t="shared" si="9"/>
        <v>0</v>
      </c>
      <c r="AO24">
        <f t="shared" si="9"/>
        <v>0</v>
      </c>
      <c r="AP24">
        <f t="shared" si="9"/>
        <v>-8.3631945064630457</v>
      </c>
      <c r="AQ24">
        <f t="shared" si="9"/>
        <v>-998.30535828189079</v>
      </c>
      <c r="AR24">
        <f t="shared" si="9"/>
        <v>-1006.6685527883538</v>
      </c>
      <c r="AS24">
        <f t="shared" si="9"/>
        <v>-36.042816243416119</v>
      </c>
      <c r="AT24">
        <f t="shared" si="9"/>
        <v>113.71524713126399</v>
      </c>
      <c r="AU24">
        <f t="shared" si="9"/>
        <v>-928.99612190050595</v>
      </c>
      <c r="AW24">
        <v>21</v>
      </c>
      <c r="AX24">
        <f>IF(Z24&gt;0, (R24*SUMPRODUCT(K24:$K$98, X24:$X$98)-K24*$AZ$3)/Z24, 0)</f>
        <v>9927.7037345405515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1.2859717E-2</v>
      </c>
      <c r="Q25" s="4">
        <f t="shared" si="21"/>
        <v>50</v>
      </c>
      <c r="R25">
        <f t="shared" si="0"/>
        <v>500000</v>
      </c>
      <c r="S25">
        <f t="shared" si="1"/>
        <v>10257.412452857199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7013.5054004205949</v>
      </c>
      <c r="AC25">
        <f t="shared" si="2"/>
        <v>7080.7793951325975</v>
      </c>
      <c r="AE25">
        <f t="shared" si="3"/>
        <v>0</v>
      </c>
      <c r="AF25">
        <f t="shared" si="4"/>
        <v>0</v>
      </c>
      <c r="AG25">
        <f t="shared" si="4"/>
        <v>-34.515426905545993</v>
      </c>
      <c r="AH25">
        <f t="shared" si="5"/>
        <v>-4542.4247660405499</v>
      </c>
      <c r="AI25">
        <f t="shared" si="6"/>
        <v>-4576.9401929460955</v>
      </c>
      <c r="AJ25">
        <f t="shared" si="7"/>
        <v>-67.273994712002605</v>
      </c>
      <c r="AK25">
        <f t="shared" si="22"/>
        <v>490.94537802944171</v>
      </c>
      <c r="AL25">
        <f t="shared" si="8"/>
        <v>-4153.2688096286565</v>
      </c>
      <c r="AN25">
        <f t="shared" si="9"/>
        <v>0</v>
      </c>
      <c r="AO25">
        <f t="shared" si="9"/>
        <v>0</v>
      </c>
      <c r="AP25">
        <f t="shared" si="9"/>
        <v>-7.2964412918119166</v>
      </c>
      <c r="AQ25">
        <f t="shared" si="9"/>
        <v>-960.25280865240563</v>
      </c>
      <c r="AR25">
        <f t="shared" si="9"/>
        <v>-967.54924994421754</v>
      </c>
      <c r="AS25">
        <f t="shared" si="9"/>
        <v>-14.221488675920737</v>
      </c>
      <c r="AT25">
        <f t="shared" si="9"/>
        <v>103.78414666812779</v>
      </c>
      <c r="AU25">
        <f t="shared" si="9"/>
        <v>-877.98659195201049</v>
      </c>
      <c r="AW25">
        <v>22</v>
      </c>
      <c r="AX25">
        <f>IF(Z25&gt;0, (R25*SUMPRODUCT(K25:$K$98, X25:$X$98)-K25*$AZ$3)/Z25, 0)</f>
        <v>10257.412452857199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1.4223828000000001E-2</v>
      </c>
      <c r="Q26" s="4">
        <f t="shared" si="21"/>
        <v>50</v>
      </c>
      <c r="R26">
        <f t="shared" si="0"/>
        <v>500000</v>
      </c>
      <c r="S26">
        <f t="shared" si="1"/>
        <v>10498.926913822323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7080.7793951325975</v>
      </c>
      <c r="AC26">
        <f t="shared" si="2"/>
        <v>7071.9367230818762</v>
      </c>
      <c r="AE26">
        <f t="shared" si="3"/>
        <v>0</v>
      </c>
      <c r="AF26">
        <f t="shared" si="4"/>
        <v>0</v>
      </c>
      <c r="AG26">
        <f t="shared" si="4"/>
        <v>-33.679331140839473</v>
      </c>
      <c r="AH26">
        <f t="shared" si="5"/>
        <v>-4909.4149565105854</v>
      </c>
      <c r="AI26">
        <f t="shared" si="6"/>
        <v>-4943.0942876514246</v>
      </c>
      <c r="AJ26">
        <f t="shared" si="7"/>
        <v>8.8426720507213759</v>
      </c>
      <c r="AK26">
        <f t="shared" si="22"/>
        <v>495.65455765928186</v>
      </c>
      <c r="AL26">
        <f t="shared" si="8"/>
        <v>-4438.5970579414216</v>
      </c>
      <c r="AN26">
        <f t="shared" si="9"/>
        <v>0</v>
      </c>
      <c r="AO26">
        <f t="shared" si="9"/>
        <v>0</v>
      </c>
      <c r="AP26">
        <f t="shared" si="9"/>
        <v>-6.3568692437026479</v>
      </c>
      <c r="AQ26">
        <f t="shared" si="9"/>
        <v>-926.63683881098677</v>
      </c>
      <c r="AR26">
        <f t="shared" si="9"/>
        <v>-932.99370805468936</v>
      </c>
      <c r="AS26">
        <f t="shared" si="9"/>
        <v>1.6690269101935209</v>
      </c>
      <c r="AT26">
        <f t="shared" si="9"/>
        <v>93.553259710216267</v>
      </c>
      <c r="AU26">
        <f t="shared" si="9"/>
        <v>-837.77142143427966</v>
      </c>
      <c r="AW26">
        <v>23</v>
      </c>
      <c r="AX26">
        <f>IF(Z26&gt;0, (R26*SUMPRODUCT(K26:$K$98, X26:$X$98)-K26*$AZ$3)/Z26, 0)</f>
        <v>10498.926913822323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1.5749540999999999E-2</v>
      </c>
      <c r="Q27" s="4">
        <f t="shared" si="21"/>
        <v>50</v>
      </c>
      <c r="R27">
        <f t="shared" si="0"/>
        <v>500000</v>
      </c>
      <c r="S27">
        <f t="shared" si="1"/>
        <v>10658.830744749623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7071.9367230818762</v>
      </c>
      <c r="AC27">
        <f t="shared" si="2"/>
        <v>6994.7732205223974</v>
      </c>
      <c r="AE27">
        <f t="shared" si="3"/>
        <v>0</v>
      </c>
      <c r="AF27">
        <f t="shared" si="4"/>
        <v>0</v>
      </c>
      <c r="AG27">
        <f t="shared" si="4"/>
        <v>-32.812103822775853</v>
      </c>
      <c r="AH27">
        <f t="shared" si="5"/>
        <v>-5304.3400665522804</v>
      </c>
      <c r="AI27">
        <f t="shared" si="6"/>
        <v>-5337.1521703750559</v>
      </c>
      <c r="AJ27">
        <f t="shared" si="7"/>
        <v>77.163502559478729</v>
      </c>
      <c r="AK27">
        <f t="shared" si="22"/>
        <v>495.03557061573139</v>
      </c>
      <c r="AL27">
        <f t="shared" si="8"/>
        <v>-4764.9530971998456</v>
      </c>
      <c r="AN27">
        <f t="shared" si="9"/>
        <v>0</v>
      </c>
      <c r="AO27">
        <f t="shared" si="9"/>
        <v>0</v>
      </c>
      <c r="AP27">
        <f t="shared" si="9"/>
        <v>-5.5296274807859715</v>
      </c>
      <c r="AQ27">
        <f t="shared" si="9"/>
        <v>-893.90868558333784</v>
      </c>
      <c r="AR27">
        <f t="shared" si="9"/>
        <v>-899.4383130641238</v>
      </c>
      <c r="AS27">
        <f t="shared" si="9"/>
        <v>13.003903272133902</v>
      </c>
      <c r="AT27">
        <f t="shared" si="9"/>
        <v>83.425381987948853</v>
      </c>
      <c r="AU27">
        <f t="shared" si="9"/>
        <v>-803.00902780404101</v>
      </c>
      <c r="AW27">
        <v>24</v>
      </c>
      <c r="AX27">
        <f>IF(Z27&gt;0, (R27*SUMPRODUCT(K27:$K$98, X27:$X$98)-K27*$AZ$3)/Z27, 0)</f>
        <v>10658.830744749623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1.7447312E-2</v>
      </c>
      <c r="Q28" s="4">
        <f t="shared" si="21"/>
        <v>50</v>
      </c>
      <c r="R28">
        <f t="shared" si="0"/>
        <v>500000</v>
      </c>
      <c r="S28">
        <f t="shared" si="1"/>
        <v>10747.415383066178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6994.7732205223974</v>
      </c>
      <c r="AC28">
        <f t="shared" si="2"/>
        <v>6859.3228708779061</v>
      </c>
      <c r="AE28">
        <f t="shared" si="3"/>
        <v>0</v>
      </c>
      <c r="AF28">
        <f t="shared" si="4"/>
        <v>0</v>
      </c>
      <c r="AG28">
        <f t="shared" si="4"/>
        <v>-31.91149977177573</v>
      </c>
      <c r="AH28">
        <f t="shared" si="5"/>
        <v>-5724.8301277236296</v>
      </c>
      <c r="AI28">
        <f t="shared" si="6"/>
        <v>-5756.7416274954057</v>
      </c>
      <c r="AJ28">
        <f t="shared" si="7"/>
        <v>135.45034964449133</v>
      </c>
      <c r="AK28">
        <f t="shared" si="22"/>
        <v>489.63412543656784</v>
      </c>
      <c r="AL28">
        <f t="shared" si="8"/>
        <v>-5131.6571524143465</v>
      </c>
      <c r="AN28">
        <f t="shared" si="9"/>
        <v>0</v>
      </c>
      <c r="AO28">
        <f t="shared" si="9"/>
        <v>0</v>
      </c>
      <c r="AP28">
        <f t="shared" si="9"/>
        <v>-4.8016554197116648</v>
      </c>
      <c r="AQ28">
        <f t="shared" si="9"/>
        <v>-861.4029991164897</v>
      </c>
      <c r="AR28">
        <f t="shared" si="9"/>
        <v>-866.20465453620136</v>
      </c>
      <c r="AS28">
        <f t="shared" si="9"/>
        <v>20.38092568897525</v>
      </c>
      <c r="AT28">
        <f t="shared" si="9"/>
        <v>73.674204249017393</v>
      </c>
      <c r="AU28">
        <f t="shared" si="9"/>
        <v>-772.1495245982087</v>
      </c>
      <c r="AW28">
        <v>25</v>
      </c>
      <c r="AX28">
        <f>IF(Z28&gt;0, (R28*SUMPRODUCT(K28:$K$98, X28:$X$98)-K28*$AZ$3)/Z28, 0)</f>
        <v>10747.415383066178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1.9300032000000002E-2</v>
      </c>
      <c r="Q29" s="4">
        <f t="shared" si="21"/>
        <v>50</v>
      </c>
      <c r="R29">
        <f t="shared" si="0"/>
        <v>500000</v>
      </c>
      <c r="S29">
        <f t="shared" si="1"/>
        <v>10774.484819149246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6859.3228708779061</v>
      </c>
      <c r="AC29">
        <f t="shared" si="2"/>
        <v>6675.1148145639563</v>
      </c>
      <c r="AE29">
        <f t="shared" si="3"/>
        <v>0</v>
      </c>
      <c r="AF29">
        <f t="shared" si="4"/>
        <v>0</v>
      </c>
      <c r="AG29">
        <f t="shared" si="4"/>
        <v>-30.97649180729471</v>
      </c>
      <c r="AH29">
        <f t="shared" si="5"/>
        <v>-6158.929667632643</v>
      </c>
      <c r="AI29">
        <f t="shared" si="6"/>
        <v>-6189.9061594399382</v>
      </c>
      <c r="AJ29">
        <f t="shared" si="7"/>
        <v>184.20805631394978</v>
      </c>
      <c r="AK29">
        <f t="shared" si="22"/>
        <v>480.15260096145346</v>
      </c>
      <c r="AL29">
        <f t="shared" si="8"/>
        <v>-5525.5455021645348</v>
      </c>
      <c r="AN29">
        <f t="shared" si="9"/>
        <v>0</v>
      </c>
      <c r="AO29">
        <f t="shared" si="9"/>
        <v>0</v>
      </c>
      <c r="AP29">
        <f t="shared" si="9"/>
        <v>-4.161577466304589</v>
      </c>
      <c r="AQ29">
        <f t="shared" si="9"/>
        <v>-827.42949333400497</v>
      </c>
      <c r="AR29">
        <f t="shared" si="9"/>
        <v>-831.59107080030969</v>
      </c>
      <c r="AS29">
        <f t="shared" si="9"/>
        <v>24.747673204470917</v>
      </c>
      <c r="AT29">
        <f t="shared" si="9"/>
        <v>64.506731652490288</v>
      </c>
      <c r="AU29">
        <f t="shared" si="9"/>
        <v>-742.33666594334841</v>
      </c>
      <c r="AW29">
        <v>26</v>
      </c>
      <c r="AX29">
        <f>IF(Z29&gt;0, (R29*SUMPRODUCT(K29:$K$98, X29:$X$98)-K29*$AZ$3)/Z29, 0)</f>
        <v>10774.484819149246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2.1337168E-2</v>
      </c>
      <c r="Q30" s="4">
        <f t="shared" si="21"/>
        <v>50</v>
      </c>
      <c r="R30">
        <f t="shared" si="0"/>
        <v>500000</v>
      </c>
      <c r="S30">
        <f t="shared" si="1"/>
        <v>10751.802591140953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6675.1148145639563</v>
      </c>
      <c r="AC30">
        <f t="shared" si="2"/>
        <v>6452.3236630179381</v>
      </c>
      <c r="AE30">
        <f t="shared" si="3"/>
        <v>0</v>
      </c>
      <c r="AF30">
        <f t="shared" si="4"/>
        <v>0</v>
      </c>
      <c r="AG30">
        <f t="shared" si="4"/>
        <v>-30.005776279478891</v>
      </c>
      <c r="AH30">
        <f t="shared" si="5"/>
        <v>-6609.5060974287089</v>
      </c>
      <c r="AI30">
        <f t="shared" si="6"/>
        <v>-6639.5118737081875</v>
      </c>
      <c r="AJ30">
        <f t="shared" si="7"/>
        <v>222.79115154601823</v>
      </c>
      <c r="AK30">
        <f t="shared" si="22"/>
        <v>467.258037019477</v>
      </c>
      <c r="AL30">
        <f t="shared" si="8"/>
        <v>-5949.462685142692</v>
      </c>
      <c r="AN30">
        <f t="shared" si="9"/>
        <v>0</v>
      </c>
      <c r="AO30">
        <f t="shared" si="9"/>
        <v>0</v>
      </c>
      <c r="AP30">
        <f t="shared" si="9"/>
        <v>-3.5992548340160604</v>
      </c>
      <c r="AQ30">
        <f t="shared" si="9"/>
        <v>-792.82390663888714</v>
      </c>
      <c r="AR30">
        <f t="shared" si="9"/>
        <v>-796.42316147290319</v>
      </c>
      <c r="AS30">
        <f t="shared" si="9"/>
        <v>26.724258746354188</v>
      </c>
      <c r="AT30">
        <f t="shared" si="9"/>
        <v>56.048566543015475</v>
      </c>
      <c r="AU30">
        <f t="shared" si="9"/>
        <v>-713.65033618353345</v>
      </c>
      <c r="AW30">
        <v>27</v>
      </c>
      <c r="AX30">
        <f>IF(Z30&gt;0, (R30*SUMPRODUCT(K30:$K$98, X30:$X$98)-K30*$AZ$3)/Z30, 0)</f>
        <v>10751.802591140953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2.3628113999999999E-2</v>
      </c>
      <c r="Q31" s="4">
        <f t="shared" si="21"/>
        <v>50</v>
      </c>
      <c r="R31">
        <f t="shared" si="0"/>
        <v>500000</v>
      </c>
      <c r="S31">
        <f t="shared" si="1"/>
        <v>10689.746011085035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6452.3236630179381</v>
      </c>
      <c r="AC31">
        <f t="shared" si="2"/>
        <v>6199.3554186897527</v>
      </c>
      <c r="AE31">
        <f t="shared" si="3"/>
        <v>0</v>
      </c>
      <c r="AF31">
        <f t="shared" si="4"/>
        <v>0</v>
      </c>
      <c r="AG31">
        <f t="shared" si="4"/>
        <v>-28.996738614094081</v>
      </c>
      <c r="AH31">
        <f t="shared" si="5"/>
        <v>-7089.7990259002308</v>
      </c>
      <c r="AI31">
        <f t="shared" si="6"/>
        <v>-7118.7957645143251</v>
      </c>
      <c r="AJ31">
        <f t="shared" si="7"/>
        <v>252.96824432818539</v>
      </c>
      <c r="AK31">
        <f t="shared" si="22"/>
        <v>451.66265641125568</v>
      </c>
      <c r="AL31">
        <f t="shared" si="8"/>
        <v>-6414.164863774884</v>
      </c>
      <c r="AN31">
        <f t="shared" si="9"/>
        <v>0</v>
      </c>
      <c r="AO31">
        <f t="shared" si="9"/>
        <v>0</v>
      </c>
      <c r="AP31">
        <f t="shared" si="9"/>
        <v>-3.105552394770283</v>
      </c>
      <c r="AQ31">
        <f t="shared" si="9"/>
        <v>-759.31788868912986</v>
      </c>
      <c r="AR31">
        <f t="shared" si="9"/>
        <v>-762.42344108390012</v>
      </c>
      <c r="AS31">
        <f t="shared" si="9"/>
        <v>27.092913704177079</v>
      </c>
      <c r="AT31">
        <f t="shared" si="9"/>
        <v>48.373096813188099</v>
      </c>
      <c r="AU31">
        <f t="shared" si="9"/>
        <v>-686.95743056653498</v>
      </c>
      <c r="AW31">
        <v>28</v>
      </c>
      <c r="AX31">
        <f>IF(Z31&gt;0, (R31*SUMPRODUCT(K31:$K$98, X31:$X$98)-K31*$AZ$3)/Z31, 0)</f>
        <v>10689.746011085035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2.6203289000000001E-2</v>
      </c>
      <c r="Q32" s="4">
        <f t="shared" si="21"/>
        <v>50</v>
      </c>
      <c r="R32">
        <f t="shared" si="0"/>
        <v>500000</v>
      </c>
      <c r="S32">
        <f t="shared" si="1"/>
        <v>10595.161759030276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6199.3554186897527</v>
      </c>
      <c r="AC32">
        <f t="shared" si="2"/>
        <v>5922.0515142066024</v>
      </c>
      <c r="AE32">
        <f t="shared" si="3"/>
        <v>0</v>
      </c>
      <c r="AF32">
        <f t="shared" si="4"/>
        <v>0</v>
      </c>
      <c r="AG32">
        <f t="shared" si="4"/>
        <v>-27.94696130599057</v>
      </c>
      <c r="AH32">
        <f t="shared" si="5"/>
        <v>-7598.0992196256675</v>
      </c>
      <c r="AI32">
        <f t="shared" si="6"/>
        <v>-7626.0461809316585</v>
      </c>
      <c r="AJ32">
        <f t="shared" si="7"/>
        <v>277.30390448315029</v>
      </c>
      <c r="AK32">
        <f t="shared" si="22"/>
        <v>433.95487930828273</v>
      </c>
      <c r="AL32">
        <f t="shared" si="8"/>
        <v>-6914.787397140225</v>
      </c>
      <c r="AN32">
        <f t="shared" si="9"/>
        <v>0</v>
      </c>
      <c r="AO32">
        <f t="shared" si="9"/>
        <v>0</v>
      </c>
      <c r="AP32">
        <f t="shared" si="9"/>
        <v>-2.6724296284980102</v>
      </c>
      <c r="AQ32">
        <f t="shared" si="9"/>
        <v>-726.56863307864114</v>
      </c>
      <c r="AR32">
        <f t="shared" si="9"/>
        <v>-729.24106270713924</v>
      </c>
      <c r="AS32">
        <f t="shared" si="9"/>
        <v>26.517200289682297</v>
      </c>
      <c r="AT32">
        <f t="shared" si="9"/>
        <v>41.496957905264019</v>
      </c>
      <c r="AU32">
        <f t="shared" si="9"/>
        <v>-661.22690451219285</v>
      </c>
      <c r="AW32">
        <v>29</v>
      </c>
      <c r="AX32">
        <f>IF(Z32&gt;0, (R32*SUMPRODUCT(K32:$K$98, X32:$X$98)-K32*$AZ$3)/Z32, 0)</f>
        <v>10595.161759030276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2.9108322999999998E-2</v>
      </c>
      <c r="Q33" s="4">
        <f t="shared" si="21"/>
        <v>50</v>
      </c>
      <c r="R33">
        <f t="shared" si="0"/>
        <v>500000</v>
      </c>
      <c r="S33">
        <f t="shared" si="1"/>
        <v>10474.886390686775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5922.0515142066024</v>
      </c>
      <c r="AC33">
        <f t="shared" si="2"/>
        <v>5625.8525098833034</v>
      </c>
      <c r="AE33">
        <f t="shared" si="3"/>
        <v>0</v>
      </c>
      <c r="AF33">
        <f t="shared" si="4"/>
        <v>0</v>
      </c>
      <c r="AG33">
        <f t="shared" si="4"/>
        <v>-26.854002516367387</v>
      </c>
      <c r="AH33">
        <f t="shared" si="5"/>
        <v>-8134.891765632753</v>
      </c>
      <c r="AI33">
        <f t="shared" si="6"/>
        <v>-8161.7457681491205</v>
      </c>
      <c r="AJ33">
        <f t="shared" si="7"/>
        <v>296.19900432329905</v>
      </c>
      <c r="AK33">
        <f t="shared" si="22"/>
        <v>414.54360599446221</v>
      </c>
      <c r="AL33">
        <f t="shared" si="8"/>
        <v>-7451.0031578313592</v>
      </c>
      <c r="AN33">
        <f t="shared" si="9"/>
        <v>0</v>
      </c>
      <c r="AO33">
        <f t="shared" si="9"/>
        <v>0</v>
      </c>
      <c r="AP33">
        <f t="shared" si="9"/>
        <v>-2.2927815958856606</v>
      </c>
      <c r="AQ33">
        <f t="shared" si="9"/>
        <v>-694.5530787597329</v>
      </c>
      <c r="AR33">
        <f t="shared" si="9"/>
        <v>-696.84586035561858</v>
      </c>
      <c r="AS33">
        <f t="shared" si="9"/>
        <v>25.289326066689576</v>
      </c>
      <c r="AT33">
        <f t="shared" si="9"/>
        <v>35.39353025445201</v>
      </c>
      <c r="AU33">
        <f t="shared" si="9"/>
        <v>-636.1630040344769</v>
      </c>
      <c r="AW33">
        <v>30</v>
      </c>
      <c r="AX33">
        <f>IF(Z33&gt;0, (R33*SUMPRODUCT(K33:$K$98, X33:$X$98)-K33*$AZ$3)/Z33, 0)</f>
        <v>10474.886390686775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3.2245303000000003E-2</v>
      </c>
      <c r="Q34" s="4">
        <f t="shared" si="21"/>
        <v>50</v>
      </c>
      <c r="R34">
        <f t="shared" si="0"/>
        <v>500000</v>
      </c>
      <c r="S34">
        <f t="shared" si="1"/>
        <v>10333.692928723489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5625.8525098833034</v>
      </c>
      <c r="AC34">
        <f t="shared" si="2"/>
        <v>5315.5580282265491</v>
      </c>
      <c r="AE34">
        <f t="shared" si="3"/>
        <v>0</v>
      </c>
      <c r="AF34">
        <f t="shared" si="4"/>
        <v>0</v>
      </c>
      <c r="AG34">
        <f t="shared" si="4"/>
        <v>-25.71954704330069</v>
      </c>
      <c r="AH34">
        <f t="shared" si="5"/>
        <v>-8659.1544790302905</v>
      </c>
      <c r="AI34">
        <f t="shared" si="6"/>
        <v>-8684.8740260735904</v>
      </c>
      <c r="AJ34">
        <f t="shared" si="7"/>
        <v>310.29448165675421</v>
      </c>
      <c r="AK34">
        <f t="shared" si="22"/>
        <v>393.80967569183127</v>
      </c>
      <c r="AL34">
        <f t="shared" si="8"/>
        <v>-7980.7698687250049</v>
      </c>
      <c r="AN34">
        <f t="shared" si="9"/>
        <v>0</v>
      </c>
      <c r="AO34">
        <f t="shared" si="9"/>
        <v>0</v>
      </c>
      <c r="AP34">
        <f t="shared" si="9"/>
        <v>-1.9606449487987925</v>
      </c>
      <c r="AQ34">
        <f t="shared" si="9"/>
        <v>-660.10211850139899</v>
      </c>
      <c r="AR34">
        <f t="shared" si="9"/>
        <v>-662.06276345019774</v>
      </c>
      <c r="AS34">
        <f t="shared" si="9"/>
        <v>23.654277700777865</v>
      </c>
      <c r="AT34">
        <f t="shared" si="9"/>
        <v>30.020783419449767</v>
      </c>
      <c r="AU34">
        <f t="shared" ref="AU34:AU69" si="23">AL34*$K34</f>
        <v>-608.38770232997012</v>
      </c>
      <c r="AW34">
        <v>31</v>
      </c>
      <c r="AX34">
        <f>IF(Z34&gt;0, (R34*SUMPRODUCT(K34:$K$98, X34:$X$98)-K34*$AZ$3)/Z34, 0)</f>
        <v>10333.692928723489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3.5522971E-2</v>
      </c>
      <c r="Q35" s="4">
        <f t="shared" si="21"/>
        <v>50</v>
      </c>
      <c r="R35">
        <f t="shared" si="0"/>
        <v>500000</v>
      </c>
      <c r="S35">
        <f t="shared" si="1"/>
        <v>10180.866017510283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5315.5580282265491</v>
      </c>
      <c r="AC35">
        <f t="shared" si="2"/>
        <v>4998.5439428528161</v>
      </c>
      <c r="AE35">
        <f t="shared" si="3"/>
        <v>0</v>
      </c>
      <c r="AF35">
        <f t="shared" ref="AF35:AG69" si="24">-$Z35*P35</f>
        <v>0</v>
      </c>
      <c r="AG35">
        <f t="shared" si="24"/>
        <v>-24.548716849115372</v>
      </c>
      <c r="AH35">
        <f t="shared" si="5"/>
        <v>-9136.3472375230613</v>
      </c>
      <c r="AI35">
        <f t="shared" ref="AI35:AI66" si="25">SUM(AE35:AH35)</f>
        <v>-9160.8959543721758</v>
      </c>
      <c r="AJ35">
        <f t="shared" si="7"/>
        <v>317.014085373733</v>
      </c>
      <c r="AK35">
        <f t="shared" si="22"/>
        <v>372.0890619758585</v>
      </c>
      <c r="AL35">
        <f t="shared" si="8"/>
        <v>-8471.7928070225844</v>
      </c>
      <c r="AN35">
        <f t="shared" ref="AN35:AT69" si="26">AE35*$K35</f>
        <v>0</v>
      </c>
      <c r="AO35">
        <f t="shared" si="26"/>
        <v>0</v>
      </c>
      <c r="AP35">
        <f t="shared" si="26"/>
        <v>-1.6708844336190432</v>
      </c>
      <c r="AQ35">
        <f t="shared" si="26"/>
        <v>-621.85655051317849</v>
      </c>
      <c r="AR35">
        <f t="shared" si="26"/>
        <v>-623.52743494679748</v>
      </c>
      <c r="AS35">
        <f t="shared" si="26"/>
        <v>21.57725406768202</v>
      </c>
      <c r="AT35">
        <f t="shared" si="26"/>
        <v>25.32587855392439</v>
      </c>
      <c r="AU35">
        <f t="shared" si="23"/>
        <v>-576.62430232519102</v>
      </c>
      <c r="AW35">
        <v>32</v>
      </c>
      <c r="AX35">
        <f>IF(Z35&gt;0, (R35*SUMPRODUCT(K35:$K$98, X35:$X$98)-K35*$AZ$3)/Z35, 0)</f>
        <v>10180.866017510283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4.8051124000000001E-2</v>
      </c>
      <c r="Q36" s="4">
        <f t="shared" si="21"/>
        <v>50</v>
      </c>
      <c r="R36">
        <f t="shared" si="0"/>
        <v>500000</v>
      </c>
      <c r="S36">
        <f t="shared" si="1"/>
        <v>10126.037151077737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4998.5439428528161</v>
      </c>
      <c r="AC36">
        <f t="shared" si="2"/>
        <v>4683.015993346482</v>
      </c>
      <c r="AE36">
        <f t="shared" si="3"/>
        <v>0</v>
      </c>
      <c r="AF36">
        <f t="shared" si="24"/>
        <v>0</v>
      </c>
      <c r="AG36">
        <f t="shared" si="24"/>
        <v>-23.123636243266489</v>
      </c>
      <c r="AH36">
        <f t="shared" si="5"/>
        <v>-11795.934373577322</v>
      </c>
      <c r="AI36">
        <f t="shared" si="25"/>
        <v>-11819.058009820588</v>
      </c>
      <c r="AJ36">
        <f t="shared" si="7"/>
        <v>315.52794950633415</v>
      </c>
      <c r="AK36">
        <f t="shared" si="22"/>
        <v>349.89807599969714</v>
      </c>
      <c r="AL36">
        <f t="shared" si="8"/>
        <v>-11153.631984314556</v>
      </c>
      <c r="AN36">
        <f t="shared" si="26"/>
        <v>0</v>
      </c>
      <c r="AO36">
        <f t="shared" si="26"/>
        <v>0</v>
      </c>
      <c r="AP36">
        <f t="shared" si="26"/>
        <v>-1.4052568876547806</v>
      </c>
      <c r="AQ36">
        <f t="shared" si="26"/>
        <v>-716.85602776337862</v>
      </c>
      <c r="AR36">
        <f t="shared" si="26"/>
        <v>-718.26128465103341</v>
      </c>
      <c r="AS36">
        <f t="shared" si="26"/>
        <v>19.175090787050483</v>
      </c>
      <c r="AT36">
        <f t="shared" si="26"/>
        <v>21.263813186773788</v>
      </c>
      <c r="AU36">
        <f t="shared" si="23"/>
        <v>-677.82238067720903</v>
      </c>
      <c r="AW36">
        <v>33</v>
      </c>
      <c r="AX36">
        <f>IF(Z36&gt;0, (R36*SUMPRODUCT(K36:$K$98, X36:$X$98)-K36*$AZ$3)/Z36, 0)</f>
        <v>10126.037151077737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6.1583839000000001E-2</v>
      </c>
      <c r="Q37" s="4">
        <f t="shared" si="21"/>
        <v>50</v>
      </c>
      <c r="R37">
        <f t="shared" si="0"/>
        <v>500000</v>
      </c>
      <c r="S37">
        <f t="shared" si="1"/>
        <v>9874.2244892545532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4683.015993346482</v>
      </c>
      <c r="AC37">
        <f t="shared" si="2"/>
        <v>4239.6676450534997</v>
      </c>
      <c r="AE37">
        <f t="shared" si="3"/>
        <v>0</v>
      </c>
      <c r="AF37">
        <f t="shared" si="24"/>
        <v>0</v>
      </c>
      <c r="AG37">
        <f t="shared" si="24"/>
        <v>-21.468357589333934</v>
      </c>
      <c r="AH37">
        <f t="shared" si="5"/>
        <v>-14240.422914998882</v>
      </c>
      <c r="AI37">
        <f t="shared" si="25"/>
        <v>-14261.891272588216</v>
      </c>
      <c r="AJ37">
        <f t="shared" si="7"/>
        <v>443.34834829298234</v>
      </c>
      <c r="AK37">
        <f t="shared" si="22"/>
        <v>327.81111953425375</v>
      </c>
      <c r="AL37">
        <f t="shared" si="8"/>
        <v>-13490.731804760981</v>
      </c>
      <c r="AN37">
        <f t="shared" si="26"/>
        <v>0</v>
      </c>
      <c r="AO37">
        <f t="shared" si="26"/>
        <v>0</v>
      </c>
      <c r="AP37">
        <f t="shared" si="26"/>
        <v>-1.1648778614779103</v>
      </c>
      <c r="AQ37">
        <f t="shared" si="26"/>
        <v>-772.68851716940253</v>
      </c>
      <c r="AR37">
        <f t="shared" si="26"/>
        <v>-773.85339503088051</v>
      </c>
      <c r="AS37">
        <f t="shared" si="26"/>
        <v>24.056180064090128</v>
      </c>
      <c r="AT37">
        <f t="shared" si="26"/>
        <v>17.787104314000228</v>
      </c>
      <c r="AU37">
        <f t="shared" si="23"/>
        <v>-732.0101106527901</v>
      </c>
      <c r="AW37">
        <v>34</v>
      </c>
      <c r="AX37">
        <f>IF(Z37&gt;0, (R37*SUMPRODUCT(K37:$K$98, X37:$X$98)-K37*$AZ$3)/Z37, 0)</f>
        <v>9874.2244892545532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7.6495508000000004E-2</v>
      </c>
      <c r="Q38" s="4">
        <f t="shared" si="21"/>
        <v>50</v>
      </c>
      <c r="R38">
        <f t="shared" si="0"/>
        <v>500000</v>
      </c>
      <c r="S38">
        <f t="shared" si="1"/>
        <v>9461.7789569633915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4239.6676450534997</v>
      </c>
      <c r="AC38">
        <f t="shared" si="2"/>
        <v>3711.1824131255203</v>
      </c>
      <c r="AE38">
        <f t="shared" si="3"/>
        <v>0</v>
      </c>
      <c r="AF38">
        <f t="shared" si="24"/>
        <v>0</v>
      </c>
      <c r="AG38">
        <f t="shared" si="24"/>
        <v>-19.611441093718838</v>
      </c>
      <c r="AH38">
        <f t="shared" si="5"/>
        <v>-16422.329197217547</v>
      </c>
      <c r="AI38">
        <f t="shared" si="25"/>
        <v>-16441.940638311266</v>
      </c>
      <c r="AJ38">
        <f t="shared" si="7"/>
        <v>528.48523192797938</v>
      </c>
      <c r="AK38">
        <f t="shared" si="22"/>
        <v>296.77673515374499</v>
      </c>
      <c r="AL38">
        <f t="shared" si="8"/>
        <v>-15616.67867122954</v>
      </c>
      <c r="AN38">
        <f t="shared" si="26"/>
        <v>0</v>
      </c>
      <c r="AO38">
        <f t="shared" si="26"/>
        <v>0</v>
      </c>
      <c r="AP38">
        <f t="shared" si="26"/>
        <v>-0.95010817776020062</v>
      </c>
      <c r="AQ38">
        <f t="shared" si="26"/>
        <v>-795.60646224737832</v>
      </c>
      <c r="AR38">
        <f t="shared" si="26"/>
        <v>-796.55657042513849</v>
      </c>
      <c r="AS38">
        <f t="shared" si="26"/>
        <v>25.603327072230716</v>
      </c>
      <c r="AT38">
        <f t="shared" si="26"/>
        <v>14.377831883494569</v>
      </c>
      <c r="AU38">
        <f t="shared" si="23"/>
        <v>-756.57541146941321</v>
      </c>
      <c r="AW38">
        <v>35</v>
      </c>
      <c r="AX38">
        <f>IF(Z38&gt;0, (R38*SUMPRODUCT(K38:$K$98, X38:$X$98)-K38*$AZ$3)/Z38, 0)</f>
        <v>9461.7789569633915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9.2986215999999997E-2</v>
      </c>
      <c r="Q39" s="4">
        <f t="shared" si="21"/>
        <v>50</v>
      </c>
      <c r="R39">
        <f t="shared" si="0"/>
        <v>500000</v>
      </c>
      <c r="S39">
        <f t="shared" si="1"/>
        <v>8906.4977312264382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3711.1824131255203</v>
      </c>
      <c r="AC39">
        <f t="shared" si="2"/>
        <v>3133.6145984151285</v>
      </c>
      <c r="AE39">
        <f t="shared" si="3"/>
        <v>0</v>
      </c>
      <c r="AF39">
        <f t="shared" si="24"/>
        <v>0</v>
      </c>
      <c r="AG39">
        <f t="shared" si="24"/>
        <v>-17.591732985169834</v>
      </c>
      <c r="AH39">
        <f t="shared" si="5"/>
        <v>-18235.936976118159</v>
      </c>
      <c r="AI39">
        <f t="shared" si="25"/>
        <v>-18253.528709103328</v>
      </c>
      <c r="AJ39">
        <f t="shared" si="7"/>
        <v>577.56781471039176</v>
      </c>
      <c r="AK39">
        <f t="shared" si="22"/>
        <v>259.78276891878642</v>
      </c>
      <c r="AL39">
        <f t="shared" si="8"/>
        <v>-17416.178125474147</v>
      </c>
      <c r="AN39">
        <f t="shared" si="26"/>
        <v>0</v>
      </c>
      <c r="AO39">
        <f t="shared" si="26"/>
        <v>0</v>
      </c>
      <c r="AP39">
        <f t="shared" si="26"/>
        <v>-0.7609465461982341</v>
      </c>
      <c r="AQ39">
        <f t="shared" si="26"/>
        <v>-788.81218071943204</v>
      </c>
      <c r="AR39">
        <f t="shared" si="26"/>
        <v>-789.57312726563021</v>
      </c>
      <c r="AS39">
        <f t="shared" si="26"/>
        <v>24.983225596343441</v>
      </c>
      <c r="AT39">
        <f t="shared" si="26"/>
        <v>11.237141953962873</v>
      </c>
      <c r="AU39">
        <f t="shared" si="23"/>
        <v>-753.35275971532383</v>
      </c>
      <c r="AW39">
        <v>36</v>
      </c>
      <c r="AX39">
        <f>IF(Z39&gt;0, (R39*SUMPRODUCT(K39:$K$98, X39:$X$98)-K39*$AZ$3)/Z39, 0)</f>
        <v>8906.4977312264382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0.109364504</v>
      </c>
      <c r="Q40" s="4">
        <f t="shared" si="21"/>
        <v>50</v>
      </c>
      <c r="R40">
        <f t="shared" si="0"/>
        <v>500000</v>
      </c>
      <c r="S40">
        <f t="shared" si="1"/>
        <v>8196.1510319583795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3133.6145984151285</v>
      </c>
      <c r="AC40">
        <f t="shared" si="2"/>
        <v>2539.479781568004</v>
      </c>
      <c r="AE40">
        <f t="shared" si="3"/>
        <v>0</v>
      </c>
      <c r="AF40">
        <f t="shared" si="24"/>
        <v>0</v>
      </c>
      <c r="AG40">
        <f t="shared" si="24"/>
        <v>-15.491904502894597</v>
      </c>
      <c r="AH40">
        <f t="shared" si="5"/>
        <v>-19239.111524235381</v>
      </c>
      <c r="AI40">
        <f t="shared" si="25"/>
        <v>-19254.603428738275</v>
      </c>
      <c r="AJ40">
        <f t="shared" si="7"/>
        <v>594.13481684712451</v>
      </c>
      <c r="AK40">
        <f t="shared" si="22"/>
        <v>219.35302188905902</v>
      </c>
      <c r="AL40">
        <f t="shared" si="8"/>
        <v>-18441.115590002093</v>
      </c>
      <c r="AN40">
        <f t="shared" si="26"/>
        <v>0</v>
      </c>
      <c r="AO40">
        <f t="shared" si="26"/>
        <v>0</v>
      </c>
      <c r="AP40">
        <f t="shared" si="26"/>
        <v>-0.59831833851854344</v>
      </c>
      <c r="AQ40">
        <f t="shared" si="26"/>
        <v>-743.04054995966908</v>
      </c>
      <c r="AR40">
        <f t="shared" si="26"/>
        <v>-743.63886829818762</v>
      </c>
      <c r="AS40">
        <f t="shared" si="26"/>
        <v>22.9462914908603</v>
      </c>
      <c r="AT40">
        <f t="shared" si="26"/>
        <v>8.4717108591239576</v>
      </c>
      <c r="AU40">
        <f t="shared" si="23"/>
        <v>-712.22086594820337</v>
      </c>
      <c r="AW40">
        <v>37</v>
      </c>
      <c r="AX40">
        <f>IF(Z40&gt;0, (R40*SUMPRODUCT(K40:$K$98, X40:$X$98)-K40*$AZ$3)/Z40, 0)</f>
        <v>8196.1510319583795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0.12705264299999999</v>
      </c>
      <c r="Q41" s="4">
        <f t="shared" si="21"/>
        <v>50</v>
      </c>
      <c r="R41">
        <f t="shared" si="0"/>
        <v>500000</v>
      </c>
      <c r="S41">
        <f t="shared" si="1"/>
        <v>7368.9236594455861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2539.479781568004</v>
      </c>
      <c r="AC41">
        <f t="shared" si="2"/>
        <v>1970.2583064943283</v>
      </c>
      <c r="AE41">
        <f t="shared" si="3"/>
        <v>0</v>
      </c>
      <c r="AF41">
        <f t="shared" si="24"/>
        <v>0</v>
      </c>
      <c r="AG41">
        <f t="shared" si="24"/>
        <v>-13.368698045669291</v>
      </c>
      <c r="AH41">
        <f t="shared" si="5"/>
        <v>-19682.874121963596</v>
      </c>
      <c r="AI41">
        <f t="shared" si="25"/>
        <v>-19696.242820009265</v>
      </c>
      <c r="AJ41">
        <f t="shared" si="7"/>
        <v>569.22147507367572</v>
      </c>
      <c r="AK41">
        <f t="shared" si="22"/>
        <v>177.76358470976029</v>
      </c>
      <c r="AL41">
        <f t="shared" si="8"/>
        <v>-18949.257760225832</v>
      </c>
      <c r="AN41">
        <f t="shared" si="26"/>
        <v>0</v>
      </c>
      <c r="AO41">
        <f t="shared" si="26"/>
        <v>0</v>
      </c>
      <c r="AP41">
        <f t="shared" si="26"/>
        <v>-0.46099752577607883</v>
      </c>
      <c r="AQ41">
        <f t="shared" si="26"/>
        <v>-678.73148450133601</v>
      </c>
      <c r="AR41">
        <f t="shared" si="26"/>
        <v>-679.19248202711208</v>
      </c>
      <c r="AS41">
        <f t="shared" si="26"/>
        <v>19.628664715976623</v>
      </c>
      <c r="AT41">
        <f t="shared" si="26"/>
        <v>6.1298843346104777</v>
      </c>
      <c r="AU41">
        <f t="shared" si="23"/>
        <v>-653.43393297652506</v>
      </c>
      <c r="AW41">
        <v>38</v>
      </c>
      <c r="AX41">
        <f>IF(Z41&gt;0, (R41*SUMPRODUCT(K41:$K$98, X41:$X$98)-K41*$AZ$3)/Z41, 0)</f>
        <v>7368.9236594455861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0.145586511</v>
      </c>
      <c r="Q42" s="4">
        <f t="shared" si="21"/>
        <v>50</v>
      </c>
      <c r="R42">
        <f t="shared" si="0"/>
        <v>500000</v>
      </c>
      <c r="S42">
        <f t="shared" si="1"/>
        <v>6407.8294058214833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1970.2583064943283</v>
      </c>
      <c r="AC42">
        <f t="shared" si="2"/>
        <v>1446.7224245697687</v>
      </c>
      <c r="AE42">
        <f t="shared" si="3"/>
        <v>0</v>
      </c>
      <c r="AF42">
        <f t="shared" si="24"/>
        <v>0</v>
      </c>
      <c r="AG42">
        <f t="shared" si="24"/>
        <v>-11.288708960131087</v>
      </c>
      <c r="AH42">
        <f t="shared" si="5"/>
        <v>-19463.02105081511</v>
      </c>
      <c r="AI42">
        <f t="shared" si="25"/>
        <v>-19474.309759775242</v>
      </c>
      <c r="AJ42">
        <f t="shared" si="7"/>
        <v>523.53588192455959</v>
      </c>
      <c r="AK42">
        <f t="shared" si="22"/>
        <v>137.918081454603</v>
      </c>
      <c r="AL42">
        <f t="shared" si="8"/>
        <v>-18812.855796396081</v>
      </c>
      <c r="AN42">
        <f t="shared" si="26"/>
        <v>0</v>
      </c>
      <c r="AO42">
        <f t="shared" si="26"/>
        <v>0</v>
      </c>
      <c r="AP42">
        <f t="shared" si="26"/>
        <v>-0.34756475817941618</v>
      </c>
      <c r="AQ42">
        <f t="shared" si="26"/>
        <v>-599.24126211939188</v>
      </c>
      <c r="AR42">
        <f t="shared" si="26"/>
        <v>-599.58882687757125</v>
      </c>
      <c r="AS42">
        <f t="shared" si="26"/>
        <v>16.118993132164508</v>
      </c>
      <c r="AT42">
        <f t="shared" si="26"/>
        <v>4.2463194682965302</v>
      </c>
      <c r="AU42">
        <f t="shared" si="23"/>
        <v>-579.22351427711033</v>
      </c>
      <c r="AW42">
        <v>39</v>
      </c>
      <c r="AX42">
        <f>IF(Z42&gt;0, (R42*SUMPRODUCT(K42:$K$98, X42:$X$98)-K42*$AZ$3)/Z42, 0)</f>
        <v>6407.8294058214833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0.16473611299999999</v>
      </c>
      <c r="Q43" s="4">
        <f t="shared" si="21"/>
        <v>50</v>
      </c>
      <c r="R43">
        <f t="shared" si="0"/>
        <v>500000</v>
      </c>
      <c r="S43">
        <f t="shared" si="1"/>
        <v>5292.138921912403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1446.7224245697687</v>
      </c>
      <c r="AC43">
        <f t="shared" si="2"/>
        <v>986.04866475107019</v>
      </c>
      <c r="AE43">
        <f t="shared" si="3"/>
        <v>0</v>
      </c>
      <c r="AF43">
        <f t="shared" si="24"/>
        <v>0</v>
      </c>
      <c r="AG43">
        <f t="shared" si="24"/>
        <v>-9.3161638356495082</v>
      </c>
      <c r="AH43">
        <f t="shared" si="5"/>
        <v>-18596.580348802672</v>
      </c>
      <c r="AI43">
        <f t="shared" si="25"/>
        <v>-18605.896512638323</v>
      </c>
      <c r="AJ43">
        <f t="shared" si="7"/>
        <v>460.6737598186985</v>
      </c>
      <c r="AK43">
        <f t="shared" si="22"/>
        <v>101.27056971988382</v>
      </c>
      <c r="AL43">
        <f t="shared" si="8"/>
        <v>-18043.95218309974</v>
      </c>
      <c r="AN43">
        <f t="shared" si="26"/>
        <v>0</v>
      </c>
      <c r="AO43">
        <f t="shared" si="26"/>
        <v>0</v>
      </c>
      <c r="AP43">
        <f t="shared" si="26"/>
        <v>-0.25610057439228573</v>
      </c>
      <c r="AQ43">
        <f t="shared" si="26"/>
        <v>-511.2184578416248</v>
      </c>
      <c r="AR43">
        <f t="shared" si="26"/>
        <v>-511.47455841601709</v>
      </c>
      <c r="AS43">
        <f t="shared" si="26"/>
        <v>12.663883608998088</v>
      </c>
      <c r="AT43">
        <f t="shared" si="26"/>
        <v>2.7839195973616202</v>
      </c>
      <c r="AU43">
        <f t="shared" si="23"/>
        <v>-496.02675520965738</v>
      </c>
      <c r="AW43">
        <v>40</v>
      </c>
      <c r="AX43">
        <f>IF(Z43&gt;0, (R43*SUMPRODUCT(K43:$K$98, X43:$X$98)-K43*$AZ$3)/Z43, 0)</f>
        <v>5292.138921912403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0.18528323299999999</v>
      </c>
      <c r="Q44" s="4">
        <f t="shared" si="21"/>
        <v>50</v>
      </c>
      <c r="R44">
        <f t="shared" si="0"/>
        <v>500000</v>
      </c>
      <c r="S44">
        <f t="shared" si="1"/>
        <v>3992.0055450585719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986.04866475107019</v>
      </c>
      <c r="AC44">
        <f t="shared" si="2"/>
        <v>598.55119110649343</v>
      </c>
      <c r="AE44">
        <f t="shared" si="3"/>
        <v>0</v>
      </c>
      <c r="AF44">
        <f t="shared" si="24"/>
        <v>0</v>
      </c>
      <c r="AG44">
        <f t="shared" si="24"/>
        <v>-7.496873242666191</v>
      </c>
      <c r="AH44">
        <f t="shared" si="5"/>
        <v>-17261.289546268217</v>
      </c>
      <c r="AI44">
        <f t="shared" si="25"/>
        <v>-17268.786419510885</v>
      </c>
      <c r="AJ44">
        <f t="shared" si="7"/>
        <v>387.49747364457676</v>
      </c>
      <c r="AK44">
        <f t="shared" si="22"/>
        <v>69.023406532574924</v>
      </c>
      <c r="AL44">
        <f t="shared" si="8"/>
        <v>-16812.265539333734</v>
      </c>
      <c r="AN44">
        <f t="shared" si="26"/>
        <v>0</v>
      </c>
      <c r="AO44">
        <f t="shared" si="26"/>
        <v>0</v>
      </c>
      <c r="AP44">
        <f t="shared" si="26"/>
        <v>-0.18400752343910992</v>
      </c>
      <c r="AQ44">
        <f t="shared" si="26"/>
        <v>-423.6709142549974</v>
      </c>
      <c r="AR44">
        <f t="shared" si="26"/>
        <v>-423.85492177843656</v>
      </c>
      <c r="AS44">
        <f t="shared" si="26"/>
        <v>9.5109585231418841</v>
      </c>
      <c r="AT44">
        <f t="shared" si="26"/>
        <v>1.694149772081923</v>
      </c>
      <c r="AU44">
        <f t="shared" si="23"/>
        <v>-412.64981348321277</v>
      </c>
      <c r="AW44">
        <v>41</v>
      </c>
      <c r="AX44">
        <f>IF(Z44&gt;0, (R44*SUMPRODUCT(K44:$K$98, X44:$X$98)-K44*$AZ$3)/Z44, 0)</f>
        <v>3992.0055450585719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0.20641411200000001</v>
      </c>
      <c r="Q45" s="4">
        <f t="shared" si="21"/>
        <v>50</v>
      </c>
      <c r="R45">
        <f t="shared" si="0"/>
        <v>500000</v>
      </c>
      <c r="S45">
        <f t="shared" si="1"/>
        <v>2428.7016572900802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598.55119110649343</v>
      </c>
      <c r="AC45">
        <f t="shared" si="2"/>
        <v>285.34544131314601</v>
      </c>
      <c r="AE45">
        <f t="shared" si="3"/>
        <v>0</v>
      </c>
      <c r="AF45">
        <f t="shared" si="24"/>
        <v>0</v>
      </c>
      <c r="AG45">
        <f t="shared" si="24"/>
        <v>-5.8744440770780271</v>
      </c>
      <c r="AH45">
        <f t="shared" si="5"/>
        <v>-15474.604331615024</v>
      </c>
      <c r="AI45">
        <f t="shared" si="25"/>
        <v>-15480.478775692103</v>
      </c>
      <c r="AJ45">
        <f t="shared" si="7"/>
        <v>313.20574979334742</v>
      </c>
      <c r="AK45">
        <f t="shared" si="22"/>
        <v>41.898583377454543</v>
      </c>
      <c r="AL45">
        <f t="shared" si="8"/>
        <v>-15125.374442521301</v>
      </c>
      <c r="AN45">
        <f t="shared" si="26"/>
        <v>0</v>
      </c>
      <c r="AO45">
        <f t="shared" si="26"/>
        <v>0</v>
      </c>
      <c r="AP45">
        <f t="shared" si="26"/>
        <v>-0.12873723093992478</v>
      </c>
      <c r="AQ45">
        <f t="shared" si="26"/>
        <v>-339.12276385717018</v>
      </c>
      <c r="AR45">
        <f t="shared" si="26"/>
        <v>-339.25150108811016</v>
      </c>
      <c r="AS45">
        <f t="shared" si="26"/>
        <v>6.8638394397507687</v>
      </c>
      <c r="AT45">
        <f t="shared" si="26"/>
        <v>0.91819881737677744</v>
      </c>
      <c r="AU45">
        <f t="shared" si="23"/>
        <v>-331.46946283098259</v>
      </c>
      <c r="AW45">
        <v>42</v>
      </c>
      <c r="AX45">
        <f>IF(Z45&gt;0, (R45*SUMPRODUCT(K45:$K$98, X45:$X$98)-K45*$AZ$3)/Z45, 0)</f>
        <v>2428.7016572900802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0.22879502199999999</v>
      </c>
      <c r="Q46" s="4">
        <f t="shared" si="21"/>
        <v>50</v>
      </c>
      <c r="R46">
        <f t="shared" si="0"/>
        <v>500000</v>
      </c>
      <c r="S46">
        <f t="shared" si="1"/>
        <v>501.51764621031356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285.34544131314601</v>
      </c>
      <c r="AC46">
        <f t="shared" si="2"/>
        <v>44.852288582448523</v>
      </c>
      <c r="AE46">
        <f t="shared" si="3"/>
        <v>0</v>
      </c>
      <c r="AF46">
        <f t="shared" si="24"/>
        <v>0</v>
      </c>
      <c r="AG46">
        <f t="shared" si="24"/>
        <v>-4.4716560744544092</v>
      </c>
      <c r="AH46">
        <f t="shared" si="5"/>
        <v>-13440.435618528369</v>
      </c>
      <c r="AI46">
        <f t="shared" si="25"/>
        <v>-13444.907274602823</v>
      </c>
      <c r="AJ46">
        <f t="shared" si="7"/>
        <v>240.49315273069749</v>
      </c>
      <c r="AK46">
        <f t="shared" si="22"/>
        <v>19.974180891920224</v>
      </c>
      <c r="AL46">
        <f t="shared" si="8"/>
        <v>-13184.439940980204</v>
      </c>
      <c r="AN46">
        <f t="shared" si="26"/>
        <v>0</v>
      </c>
      <c r="AO46">
        <f t="shared" si="26"/>
        <v>0</v>
      </c>
      <c r="AP46">
        <f t="shared" si="26"/>
        <v>-8.7495911647684235E-2</v>
      </c>
      <c r="AQ46">
        <f t="shared" si="26"/>
        <v>-262.98604986713542</v>
      </c>
      <c r="AR46">
        <f t="shared" si="26"/>
        <v>-263.07354577878311</v>
      </c>
      <c r="AS46">
        <f t="shared" si="26"/>
        <v>4.7056766649401833</v>
      </c>
      <c r="AT46">
        <f t="shared" si="26"/>
        <v>0.39083040767341393</v>
      </c>
      <c r="AU46">
        <f t="shared" si="23"/>
        <v>-257.97703870616948</v>
      </c>
      <c r="AW46">
        <v>43</v>
      </c>
      <c r="AX46">
        <f>IF(Z46&gt;0, (R46*SUMPRODUCT(K46:$K$98, X46:$X$98)-K46*$AZ$3)/Z46, 0)</f>
        <v>501.51764621031356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0.25248784600000002</v>
      </c>
      <c r="Q47" s="4">
        <f t="shared" si="21"/>
        <v>50</v>
      </c>
      <c r="R47">
        <f t="shared" si="0"/>
        <v>500000</v>
      </c>
      <c r="S47">
        <f t="shared" si="1"/>
        <v>-1972.0364588051823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44.852288582448523</v>
      </c>
      <c r="AC47">
        <f t="shared" si="2"/>
        <v>-130.07160849319325</v>
      </c>
      <c r="AE47">
        <f t="shared" si="3"/>
        <v>0</v>
      </c>
      <c r="AF47">
        <f t="shared" si="24"/>
        <v>0</v>
      </c>
      <c r="AG47">
        <f t="shared" si="24"/>
        <v>-3.2979007034180561</v>
      </c>
      <c r="AH47">
        <f t="shared" si="5"/>
        <v>-11290.388102918096</v>
      </c>
      <c r="AI47">
        <f t="shared" si="25"/>
        <v>-11293.686003621513</v>
      </c>
      <c r="AJ47">
        <f t="shared" si="7"/>
        <v>174.92389707564178</v>
      </c>
      <c r="AK47">
        <f t="shared" si="22"/>
        <v>3.139660200771397</v>
      </c>
      <c r="AL47">
        <f t="shared" si="8"/>
        <v>-11115.6224463451</v>
      </c>
      <c r="AN47">
        <f t="shared" si="26"/>
        <v>0</v>
      </c>
      <c r="AO47">
        <f t="shared" si="26"/>
        <v>0</v>
      </c>
      <c r="AP47">
        <f t="shared" si="26"/>
        <v>-5.7615444879890433E-2</v>
      </c>
      <c r="AQ47">
        <f t="shared" si="26"/>
        <v>-197.24691308687594</v>
      </c>
      <c r="AR47">
        <f t="shared" si="26"/>
        <v>-197.30452853175581</v>
      </c>
      <c r="AS47">
        <f t="shared" si="26"/>
        <v>3.0559798661287032</v>
      </c>
      <c r="AT47">
        <f t="shared" si="26"/>
        <v>5.4850929578215198E-2</v>
      </c>
      <c r="AU47">
        <f t="shared" si="23"/>
        <v>-194.19369773604888</v>
      </c>
      <c r="AW47">
        <v>44</v>
      </c>
      <c r="AX47">
        <f>IF(Z47&gt;0, (R47*SUMPRODUCT(K47:$K$98, X47:$X$98)-K47*$AZ$3)/Z47, 0)</f>
        <v>-1972.0364588051823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0.27661797300000002</v>
      </c>
      <c r="Q48" s="4">
        <f t="shared" si="21"/>
        <v>50</v>
      </c>
      <c r="R48">
        <f t="shared" si="0"/>
        <v>500000</v>
      </c>
      <c r="S48">
        <f t="shared" si="1"/>
        <v>-5285.3211461655992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-130.07160849319325</v>
      </c>
      <c r="AC48">
        <f t="shared" si="2"/>
        <v>-248.69159944480703</v>
      </c>
      <c r="AE48">
        <f t="shared" si="3"/>
        <v>0</v>
      </c>
      <c r="AF48">
        <f t="shared" si="24"/>
        <v>0</v>
      </c>
      <c r="AG48">
        <f t="shared" si="24"/>
        <v>-2.3526630886490985</v>
      </c>
      <c r="AH48">
        <f t="shared" si="5"/>
        <v>-9122.5860773477689</v>
      </c>
      <c r="AI48">
        <f t="shared" si="25"/>
        <v>-9124.9387404364188</v>
      </c>
      <c r="AJ48">
        <f t="shared" si="7"/>
        <v>118.61999095161377</v>
      </c>
      <c r="AK48">
        <f t="shared" si="22"/>
        <v>-9.1050125945235294</v>
      </c>
      <c r="AL48">
        <f t="shared" si="8"/>
        <v>-9015.4237620793283</v>
      </c>
      <c r="AN48">
        <f t="shared" si="26"/>
        <v>0</v>
      </c>
      <c r="AO48">
        <f t="shared" si="26"/>
        <v>0</v>
      </c>
      <c r="AP48">
        <f t="shared" si="26"/>
        <v>-3.6698056120466969E-2</v>
      </c>
      <c r="AQ48">
        <f t="shared" si="26"/>
        <v>-142.2988176443618</v>
      </c>
      <c r="AR48">
        <f t="shared" si="26"/>
        <v>-142.33551570048226</v>
      </c>
      <c r="AS48">
        <f t="shared" si="26"/>
        <v>1.8502959926366567</v>
      </c>
      <c r="AT48">
        <f t="shared" si="26"/>
        <v>-0.14202469736678039</v>
      </c>
      <c r="AU48">
        <f t="shared" si="23"/>
        <v>-140.62724440521239</v>
      </c>
      <c r="AW48">
        <v>45</v>
      </c>
      <c r="AX48">
        <f>IF(Z48&gt;0, (R48*SUMPRODUCT(K48:$K$98, X48:$X$98)-K48*$AZ$3)/Z48, 0)</f>
        <v>-5285.3211461655992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0.30183517399999998</v>
      </c>
      <c r="Q49" s="4">
        <f t="shared" si="21"/>
        <v>50</v>
      </c>
      <c r="R49">
        <f t="shared" si="0"/>
        <v>500000</v>
      </c>
      <c r="S49">
        <f t="shared" si="1"/>
        <v>-9906.8513979007566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-248.69159944480703</v>
      </c>
      <c r="AC49">
        <f t="shared" si="2"/>
        <v>-320.7878080398275</v>
      </c>
      <c r="AE49">
        <f t="shared" si="3"/>
        <v>0</v>
      </c>
      <c r="AF49">
        <f t="shared" si="24"/>
        <v>0</v>
      </c>
      <c r="AG49">
        <f t="shared" si="24"/>
        <v>-1.6190199850368292</v>
      </c>
      <c r="AH49">
        <f t="shared" si="5"/>
        <v>-7101.1647272577802</v>
      </c>
      <c r="AI49">
        <f t="shared" si="25"/>
        <v>-7102.7837472428173</v>
      </c>
      <c r="AJ49">
        <f t="shared" si="7"/>
        <v>72.096208595020471</v>
      </c>
      <c r="AK49">
        <f t="shared" si="22"/>
        <v>-17.408411961136494</v>
      </c>
      <c r="AL49">
        <f t="shared" si="8"/>
        <v>-7048.095950608933</v>
      </c>
      <c r="AN49">
        <f t="shared" si="26"/>
        <v>0</v>
      </c>
      <c r="AO49">
        <f t="shared" si="26"/>
        <v>0</v>
      </c>
      <c r="AP49">
        <f t="shared" si="26"/>
        <v>-2.254849232560659E-2</v>
      </c>
      <c r="AQ49">
        <f t="shared" si="26"/>
        <v>-98.899679951633132</v>
      </c>
      <c r="AR49">
        <f t="shared" si="26"/>
        <v>-98.922228443958744</v>
      </c>
      <c r="AS49">
        <f t="shared" si="26"/>
        <v>1.0041017536748755</v>
      </c>
      <c r="AT49">
        <f t="shared" si="26"/>
        <v>-0.24245126504584497</v>
      </c>
      <c r="AU49">
        <f t="shared" si="23"/>
        <v>-98.160577955329714</v>
      </c>
      <c r="AW49">
        <v>46</v>
      </c>
      <c r="AX49">
        <f>IF(Z49&gt;0, (R49*SUMPRODUCT(K49:$K$98, X49:$X$98)-K49*$AZ$3)/Z49, 0)</f>
        <v>-9906.8513979007566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0.327222552</v>
      </c>
      <c r="Q50" s="4">
        <f t="shared" si="21"/>
        <v>50</v>
      </c>
      <c r="R50">
        <f t="shared" si="0"/>
        <v>500000</v>
      </c>
      <c r="S50">
        <f t="shared" si="1"/>
        <v>-16635.133918813386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-320.7878080398275</v>
      </c>
      <c r="AC50">
        <f t="shared" si="2"/>
        <v>-357.00658705454873</v>
      </c>
      <c r="AE50">
        <f t="shared" si="3"/>
        <v>0</v>
      </c>
      <c r="AF50">
        <f t="shared" si="24"/>
        <v>0</v>
      </c>
      <c r="AG50">
        <f t="shared" si="24"/>
        <v>-1.0730499339437078</v>
      </c>
      <c r="AH50">
        <f t="shared" si="5"/>
        <v>-5297.7985124275301</v>
      </c>
      <c r="AI50">
        <f t="shared" si="25"/>
        <v>-5298.8715623614735</v>
      </c>
      <c r="AJ50">
        <f t="shared" si="7"/>
        <v>36.218779014721235</v>
      </c>
      <c r="AK50">
        <f t="shared" si="22"/>
        <v>-22.455146562787927</v>
      </c>
      <c r="AL50">
        <f t="shared" si="8"/>
        <v>-5285.1079299095409</v>
      </c>
      <c r="AN50">
        <f t="shared" si="26"/>
        <v>0</v>
      </c>
      <c r="AO50">
        <f t="shared" si="26"/>
        <v>0</v>
      </c>
      <c r="AP50">
        <f t="shared" si="26"/>
        <v>-1.3343421606976E-2</v>
      </c>
      <c r="AQ50">
        <f t="shared" si="26"/>
        <v>-65.878350022655368</v>
      </c>
      <c r="AR50">
        <f t="shared" si="26"/>
        <v>-65.891693444262344</v>
      </c>
      <c r="AS50">
        <f t="shared" si="26"/>
        <v>0.4503820588359248</v>
      </c>
      <c r="AT50">
        <f t="shared" si="26"/>
        <v>-0.27923070339561268</v>
      </c>
      <c r="AU50">
        <f t="shared" si="23"/>
        <v>-65.720542088822043</v>
      </c>
      <c r="AW50">
        <v>47</v>
      </c>
      <c r="AX50">
        <f>IF(Z50&gt;0, (R50*SUMPRODUCT(K50:$K$98, X50:$X$98)-K50*$AZ$3)/Z50, 0)</f>
        <v>-16635.133918813386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0.35219428400000002</v>
      </c>
      <c r="Q51" s="4">
        <f t="shared" si="21"/>
        <v>50</v>
      </c>
      <c r="R51">
        <f t="shared" si="0"/>
        <v>500000</v>
      </c>
      <c r="S51">
        <f t="shared" si="1"/>
        <v>-26806.052807523287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-357.00658705454873</v>
      </c>
      <c r="AC51">
        <f t="shared" si="2"/>
        <v>-366.91984695496137</v>
      </c>
      <c r="AE51">
        <f t="shared" si="3"/>
        <v>0</v>
      </c>
      <c r="AF51">
        <f t="shared" si="24"/>
        <v>0</v>
      </c>
      <c r="AG51">
        <f t="shared" si="24"/>
        <v>-0.68439738142271922</v>
      </c>
      <c r="AH51">
        <f t="shared" si="5"/>
        <v>-3779.2205318155152</v>
      </c>
      <c r="AI51">
        <f t="shared" si="25"/>
        <v>-3779.9049291969377</v>
      </c>
      <c r="AJ51">
        <f t="shared" si="7"/>
        <v>9.9132599004126405</v>
      </c>
      <c r="AK51">
        <f t="shared" si="22"/>
        <v>-24.990461093818414</v>
      </c>
      <c r="AL51">
        <f t="shared" si="8"/>
        <v>-3794.9821303903436</v>
      </c>
      <c r="AN51">
        <f t="shared" si="26"/>
        <v>0</v>
      </c>
      <c r="AO51">
        <f t="shared" si="26"/>
        <v>0</v>
      </c>
      <c r="AP51">
        <f t="shared" si="26"/>
        <v>-7.5986701535064255E-3</v>
      </c>
      <c r="AQ51">
        <f t="shared" si="26"/>
        <v>-41.959614455170012</v>
      </c>
      <c r="AR51">
        <f t="shared" si="26"/>
        <v>-41.967213125323518</v>
      </c>
      <c r="AS51">
        <f t="shared" si="26"/>
        <v>0.11006411505056796</v>
      </c>
      <c r="AT51">
        <f t="shared" si="26"/>
        <v>-0.27746200670904231</v>
      </c>
      <c r="AU51">
        <f t="shared" si="23"/>
        <v>-42.134611016981992</v>
      </c>
      <c r="AW51">
        <v>48</v>
      </c>
      <c r="AX51">
        <f>IF(Z51&gt;0, (R51*SUMPRODUCT(K51:$K$98, X51:$X$98)-K51*$AZ$3)/Z51, 0)</f>
        <v>-26806.052807523287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0.377763185</v>
      </c>
      <c r="Q52" s="4">
        <f t="shared" si="21"/>
        <v>50</v>
      </c>
      <c r="R52">
        <f t="shared" si="0"/>
        <v>500000</v>
      </c>
      <c r="S52">
        <f t="shared" si="1"/>
        <v>-42828.074201216026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-366.91984695496137</v>
      </c>
      <c r="AC52">
        <f t="shared" si="2"/>
        <v>-358.91063094384327</v>
      </c>
      <c r="AE52">
        <f t="shared" si="3"/>
        <v>0</v>
      </c>
      <c r="AF52">
        <f t="shared" si="24"/>
        <v>0</v>
      </c>
      <c r="AG52">
        <f t="shared" si="24"/>
        <v>-0.41901327299658575</v>
      </c>
      <c r="AH52">
        <f t="shared" si="5"/>
        <v>-2585.4013461190625</v>
      </c>
      <c r="AI52">
        <f t="shared" si="25"/>
        <v>-2585.8203593920589</v>
      </c>
      <c r="AJ52">
        <f t="shared" si="7"/>
        <v>-8.0092160111180988</v>
      </c>
      <c r="AK52">
        <f t="shared" si="22"/>
        <v>-25.684389286847299</v>
      </c>
      <c r="AL52">
        <f t="shared" si="8"/>
        <v>-2619.5139646900243</v>
      </c>
      <c r="AN52">
        <f t="shared" si="26"/>
        <v>0</v>
      </c>
      <c r="AO52">
        <f t="shared" si="26"/>
        <v>0</v>
      </c>
      <c r="AP52">
        <f t="shared" si="26"/>
        <v>-4.1537371544806559E-3</v>
      </c>
      <c r="AQ52">
        <f t="shared" si="26"/>
        <v>-25.629444990652019</v>
      </c>
      <c r="AR52">
        <f t="shared" si="26"/>
        <v>-25.633598727806497</v>
      </c>
      <c r="AS52">
        <f t="shared" si="26"/>
        <v>-7.9396478029739356E-2</v>
      </c>
      <c r="AT52">
        <f t="shared" si="26"/>
        <v>-0.25461294175230542</v>
      </c>
      <c r="AU52">
        <f t="shared" si="23"/>
        <v>-25.967608147588543</v>
      </c>
      <c r="AW52">
        <v>49</v>
      </c>
      <c r="AX52">
        <f>IF(Z52&gt;0, (R52*SUMPRODUCT(K52:$K$98, X52:$X$98)-K52*$AZ$3)/Z52, 0)</f>
        <v>-42828.074201216026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0.40377970400000002</v>
      </c>
      <c r="Q53" s="4">
        <f t="shared" si="21"/>
        <v>50</v>
      </c>
      <c r="R53">
        <f t="shared" si="0"/>
        <v>500000</v>
      </c>
      <c r="S53">
        <f t="shared" si="1"/>
        <v>-69193.379419970122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-358.91063094384327</v>
      </c>
      <c r="AC53">
        <f t="shared" si="2"/>
        <v>-339.9250487324523</v>
      </c>
      <c r="AE53">
        <f t="shared" si="3"/>
        <v>0</v>
      </c>
      <c r="AF53">
        <f t="shared" si="24"/>
        <v>0</v>
      </c>
      <c r="AG53">
        <f t="shared" si="24"/>
        <v>-0.24563408492398728</v>
      </c>
      <c r="AH53">
        <f t="shared" si="5"/>
        <v>-1691.8905534263261</v>
      </c>
      <c r="AI53">
        <f t="shared" si="25"/>
        <v>-1692.13618751125</v>
      </c>
      <c r="AJ53">
        <f t="shared" si="7"/>
        <v>-18.985582211390977</v>
      </c>
      <c r="AK53">
        <f t="shared" si="22"/>
        <v>-25.123744166069031</v>
      </c>
      <c r="AL53">
        <f t="shared" si="8"/>
        <v>-1736.2455138887099</v>
      </c>
      <c r="AN53">
        <f t="shared" si="26"/>
        <v>0</v>
      </c>
      <c r="AO53">
        <f t="shared" si="26"/>
        <v>0</v>
      </c>
      <c r="AP53">
        <f t="shared" si="26"/>
        <v>-2.1741116287552205E-3</v>
      </c>
      <c r="AQ53">
        <f t="shared" si="26"/>
        <v>-14.974953202946439</v>
      </c>
      <c r="AR53">
        <f t="shared" si="26"/>
        <v>-14.977127314575196</v>
      </c>
      <c r="AS53">
        <f t="shared" si="26"/>
        <v>-0.16804172383994137</v>
      </c>
      <c r="AT53">
        <f t="shared" si="26"/>
        <v>-0.22237070383055679</v>
      </c>
      <c r="AU53">
        <f t="shared" si="23"/>
        <v>-15.367539742245691</v>
      </c>
      <c r="AW53">
        <v>50</v>
      </c>
      <c r="AX53">
        <f>IF(Z53&gt;0, (R53*SUMPRODUCT(K53:$K$98, X53:$X$98)-K53*$AZ$3)/Z53, 0)</f>
        <v>-69193.379419970122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0.43007572599999999</v>
      </c>
      <c r="Q54" s="4">
        <f t="shared" si="21"/>
        <v>50</v>
      </c>
      <c r="R54">
        <f t="shared" si="0"/>
        <v>500000</v>
      </c>
      <c r="S54">
        <f t="shared" si="1"/>
        <v>-114538.75398664214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-339.9250487324523</v>
      </c>
      <c r="AC54">
        <f t="shared" si="2"/>
        <v>-315.06515621928895</v>
      </c>
      <c r="AE54">
        <f t="shared" si="3"/>
        <v>0</v>
      </c>
      <c r="AF54">
        <f t="shared" si="24"/>
        <v>0</v>
      </c>
      <c r="AG54">
        <f t="shared" si="24"/>
        <v>-0.13753648667071794</v>
      </c>
      <c r="AH54">
        <f t="shared" si="5"/>
        <v>-1056.4125740402947</v>
      </c>
      <c r="AI54">
        <f t="shared" si="25"/>
        <v>-1056.5501105269655</v>
      </c>
      <c r="AJ54">
        <f t="shared" si="7"/>
        <v>-24.859892513163345</v>
      </c>
      <c r="AK54">
        <f t="shared" si="22"/>
        <v>-23.794753411271664</v>
      </c>
      <c r="AL54">
        <f t="shared" si="8"/>
        <v>-1105.2047564514003</v>
      </c>
      <c r="AN54">
        <f t="shared" si="26"/>
        <v>0</v>
      </c>
      <c r="AO54">
        <f t="shared" si="26"/>
        <v>0</v>
      </c>
      <c r="AP54">
        <f t="shared" si="26"/>
        <v>-1.0869088172551112E-3</v>
      </c>
      <c r="AQ54">
        <f t="shared" si="26"/>
        <v>-8.3485056887673554</v>
      </c>
      <c r="AR54">
        <f t="shared" si="26"/>
        <v>-8.3495925975846106</v>
      </c>
      <c r="AS54">
        <f t="shared" si="26"/>
        <v>-0.19646013230847145</v>
      </c>
      <c r="AT54">
        <f t="shared" si="26"/>
        <v>-0.18804266353728652</v>
      </c>
      <c r="AU54">
        <f t="shared" si="23"/>
        <v>-8.7340953934303673</v>
      </c>
      <c r="AW54">
        <v>51</v>
      </c>
      <c r="AX54">
        <f>IF(Z54&gt;0, (R54*SUMPRODUCT(K54:$K$98, X54:$X$98)-K54*$AZ$3)/Z54, 0)</f>
        <v>-114538.75398664214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0.45648519999999998</v>
      </c>
      <c r="Q55" s="4">
        <f t="shared" si="21"/>
        <v>50</v>
      </c>
      <c r="R55">
        <f t="shared" si="0"/>
        <v>500000</v>
      </c>
      <c r="S55">
        <f t="shared" si="1"/>
        <v>-196140.40410852653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-315.06515621928895</v>
      </c>
      <c r="AC55">
        <f t="shared" si="2"/>
        <v>-287.84683537581543</v>
      </c>
      <c r="AE55">
        <f t="shared" si="3"/>
        <v>0</v>
      </c>
      <c r="AF55">
        <f t="shared" si="24"/>
        <v>0</v>
      </c>
      <c r="AG55">
        <f t="shared" si="24"/>
        <v>-7.3377751178830747E-2</v>
      </c>
      <c r="AH55">
        <f t="shared" si="5"/>
        <v>-627.83370625180009</v>
      </c>
      <c r="AI55">
        <f t="shared" si="25"/>
        <v>-627.90708400297888</v>
      </c>
      <c r="AJ55">
        <f t="shared" si="7"/>
        <v>-27.218320843473521</v>
      </c>
      <c r="AK55">
        <f t="shared" si="22"/>
        <v>-22.054560935350228</v>
      </c>
      <c r="AL55">
        <f t="shared" si="8"/>
        <v>-677.17996578180259</v>
      </c>
      <c r="AN55">
        <f t="shared" si="26"/>
        <v>0</v>
      </c>
      <c r="AO55">
        <f t="shared" si="26"/>
        <v>0</v>
      </c>
      <c r="AP55">
        <f t="shared" si="26"/>
        <v>-5.1775173237151532E-4</v>
      </c>
      <c r="AQ55">
        <f t="shared" si="26"/>
        <v>-4.4299802573791318</v>
      </c>
      <c r="AR55">
        <f t="shared" si="26"/>
        <v>-4.4304980091115036</v>
      </c>
      <c r="AS55">
        <f t="shared" si="26"/>
        <v>-0.19205184872192885</v>
      </c>
      <c r="AT55">
        <f t="shared" si="26"/>
        <v>-0.15561647703186918</v>
      </c>
      <c r="AU55">
        <f t="shared" si="23"/>
        <v>-4.7781663348653014</v>
      </c>
      <c r="AW55">
        <v>52</v>
      </c>
      <c r="AX55">
        <f>IF(Z55&gt;0, (R55*SUMPRODUCT(K55:$K$98, X55:$X$98)-K55*$AZ$3)/Z55, 0)</f>
        <v>-196140.40410852653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0.483034941</v>
      </c>
      <c r="Q56" s="4">
        <f t="shared" si="21"/>
        <v>50</v>
      </c>
      <c r="R56">
        <f t="shared" si="0"/>
        <v>500000</v>
      </c>
      <c r="S56">
        <f t="shared" si="1"/>
        <v>-350162.67334512953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-287.84683537581543</v>
      </c>
      <c r="AC56">
        <f t="shared" si="2"/>
        <v>-260.52072051512232</v>
      </c>
      <c r="AE56">
        <f t="shared" si="3"/>
        <v>0</v>
      </c>
      <c r="AF56">
        <f t="shared" si="24"/>
        <v>0</v>
      </c>
      <c r="AG56">
        <f t="shared" si="24"/>
        <v>-3.719995595566325E-2</v>
      </c>
      <c r="AH56">
        <f t="shared" si="5"/>
        <v>-354.44017711379195</v>
      </c>
      <c r="AI56">
        <f t="shared" si="25"/>
        <v>-354.4773770697476</v>
      </c>
      <c r="AJ56">
        <f t="shared" si="7"/>
        <v>-27.32611486069311</v>
      </c>
      <c r="AK56">
        <f t="shared" si="22"/>
        <v>-20.149278476307082</v>
      </c>
      <c r="AL56">
        <f t="shared" si="8"/>
        <v>-401.95277040674779</v>
      </c>
      <c r="AN56">
        <f t="shared" si="26"/>
        <v>0</v>
      </c>
      <c r="AO56">
        <f t="shared" si="26"/>
        <v>0</v>
      </c>
      <c r="AP56">
        <f t="shared" si="26"/>
        <v>-2.3435896209739057E-4</v>
      </c>
      <c r="AQ56">
        <f t="shared" si="26"/>
        <v>-2.2329658705243096</v>
      </c>
      <c r="AR56">
        <f t="shared" si="26"/>
        <v>-2.2332002294864068</v>
      </c>
      <c r="AS56">
        <f t="shared" si="26"/>
        <v>-0.17215396503530447</v>
      </c>
      <c r="AT56">
        <f t="shared" si="26"/>
        <v>-0.12694004251904836</v>
      </c>
      <c r="AU56">
        <f t="shared" si="23"/>
        <v>-2.5322942370407597</v>
      </c>
      <c r="AW56">
        <v>53</v>
      </c>
      <c r="AX56">
        <f>IF(Z56&gt;0, (R56*SUMPRODUCT(K56:$K$98, X56:$X$98)-K56*$AZ$3)/Z56, 0)</f>
        <v>-350162.67334512953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0.509773425</v>
      </c>
      <c r="Q57" s="4">
        <f t="shared" si="21"/>
        <v>50</v>
      </c>
      <c r="R57">
        <f t="shared" si="0"/>
        <v>500000</v>
      </c>
      <c r="S57">
        <f t="shared" si="1"/>
        <v>-656053.19077622448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-260.52072051512232</v>
      </c>
      <c r="AC57">
        <f t="shared" si="2"/>
        <v>-234.40003003022503</v>
      </c>
      <c r="AE57">
        <f t="shared" si="3"/>
        <v>0</v>
      </c>
      <c r="AF57">
        <f t="shared" si="24"/>
        <v>0</v>
      </c>
      <c r="AG57">
        <f t="shared" si="24"/>
        <v>-1.7864407438739016E-2</v>
      </c>
      <c r="AH57">
        <f t="shared" si="5"/>
        <v>-189.63548957367604</v>
      </c>
      <c r="AI57">
        <f t="shared" si="25"/>
        <v>-189.65335398111478</v>
      </c>
      <c r="AJ57">
        <f t="shared" si="7"/>
        <v>-26.120690484897295</v>
      </c>
      <c r="AK57">
        <f t="shared" si="22"/>
        <v>-18.236450436058565</v>
      </c>
      <c r="AL57">
        <f t="shared" si="8"/>
        <v>-234.01049490207063</v>
      </c>
      <c r="AN57">
        <f t="shared" si="26"/>
        <v>0</v>
      </c>
      <c r="AO57">
        <f t="shared" si="26"/>
        <v>0</v>
      </c>
      <c r="AP57">
        <f t="shared" si="26"/>
        <v>-1.0048696579337919E-4</v>
      </c>
      <c r="AQ57">
        <f t="shared" si="26"/>
        <v>-1.0666961677484996</v>
      </c>
      <c r="AR57">
        <f t="shared" si="26"/>
        <v>-1.0667966547142931</v>
      </c>
      <c r="AS57">
        <f t="shared" si="26"/>
        <v>-0.14692840723971945</v>
      </c>
      <c r="AT57">
        <f t="shared" si="26"/>
        <v>-0.10257970086301521</v>
      </c>
      <c r="AU57">
        <f t="shared" si="23"/>
        <v>-1.3163047628170277</v>
      </c>
      <c r="AW57">
        <v>54</v>
      </c>
      <c r="AX57">
        <f>IF(Z57&gt;0, (R57*SUMPRODUCT(K57:$K$98, X57:$X$98)-K57*$AZ$3)/Z57, 0)</f>
        <v>-656053.19077622448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0.53654903799999998</v>
      </c>
      <c r="Q58" s="4">
        <f t="shared" si="21"/>
        <v>50</v>
      </c>
      <c r="R58">
        <f t="shared" si="0"/>
        <v>500000</v>
      </c>
      <c r="S58">
        <f t="shared" si="1"/>
        <v>-1297126.8317848777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-234.40003003022503</v>
      </c>
      <c r="AC58">
        <f t="shared" si="2"/>
        <v>-210.15096159491847</v>
      </c>
      <c r="AE58">
        <f t="shared" si="3"/>
        <v>0</v>
      </c>
      <c r="AF58">
        <f t="shared" si="24"/>
        <v>0</v>
      </c>
      <c r="AG58">
        <f t="shared" si="24"/>
        <v>-8.1006327386561622E-3</v>
      </c>
      <c r="AH58">
        <f t="shared" si="5"/>
        <v>-95.851306256954629</v>
      </c>
      <c r="AI58">
        <f t="shared" si="25"/>
        <v>-95.85940688969329</v>
      </c>
      <c r="AJ58">
        <f t="shared" si="7"/>
        <v>-24.249068435306555</v>
      </c>
      <c r="AK58">
        <f t="shared" si="22"/>
        <v>-16.408002102115752</v>
      </c>
      <c r="AL58">
        <f t="shared" si="8"/>
        <v>-136.5164774271156</v>
      </c>
      <c r="AN58">
        <f t="shared" si="26"/>
        <v>0</v>
      </c>
      <c r="AO58">
        <f t="shared" si="26"/>
        <v>0</v>
      </c>
      <c r="AP58">
        <f t="shared" si="26"/>
        <v>-4.0683849381668647E-5</v>
      </c>
      <c r="AQ58">
        <f t="shared" si="26"/>
        <v>-0.48139450739264739</v>
      </c>
      <c r="AR58">
        <f t="shared" si="26"/>
        <v>-0.4814351912420291</v>
      </c>
      <c r="AS58">
        <f t="shared" si="26"/>
        <v>-0.12178622086642681</v>
      </c>
      <c r="AT58">
        <f t="shared" si="26"/>
        <v>-8.2405993175209677E-2</v>
      </c>
      <c r="AU58">
        <f t="shared" si="23"/>
        <v>-0.68562740528366561</v>
      </c>
      <c r="AW58">
        <v>55</v>
      </c>
      <c r="AX58">
        <f>IF(Z58&gt;0, (R58*SUMPRODUCT(K58:$K$98, X58:$X$98)-K58*$AZ$3)/Z58, 0)</f>
        <v>-1297126.8317848777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0.56320604299999999</v>
      </c>
      <c r="Q59" s="4">
        <f t="shared" si="21"/>
        <v>50</v>
      </c>
      <c r="R59">
        <f t="shared" si="0"/>
        <v>500000</v>
      </c>
      <c r="S59">
        <f t="shared" si="1"/>
        <v>-2719303.140961891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-210.15096159491847</v>
      </c>
      <c r="AC59">
        <f t="shared" si="2"/>
        <v>-188.02899484958346</v>
      </c>
      <c r="AE59">
        <f t="shared" si="3"/>
        <v>0</v>
      </c>
      <c r="AF59">
        <f t="shared" si="24"/>
        <v>0</v>
      </c>
      <c r="AG59">
        <f t="shared" si="24"/>
        <v>-3.4573011007348105E-3</v>
      </c>
      <c r="AH59">
        <f t="shared" si="5"/>
        <v>-45.623253105347899</v>
      </c>
      <c r="AI59">
        <f t="shared" si="25"/>
        <v>-45.626710406448638</v>
      </c>
      <c r="AJ59">
        <f t="shared" si="7"/>
        <v>-22.121966745335016</v>
      </c>
      <c r="AK59">
        <f t="shared" si="22"/>
        <v>-14.710567311644294</v>
      </c>
      <c r="AL59">
        <f t="shared" si="8"/>
        <v>-82.45924446342795</v>
      </c>
      <c r="AN59">
        <f t="shared" si="26"/>
        <v>0</v>
      </c>
      <c r="AO59">
        <f t="shared" si="26"/>
        <v>0</v>
      </c>
      <c r="AP59">
        <f t="shared" si="26"/>
        <v>-1.5503233092494969E-5</v>
      </c>
      <c r="AQ59">
        <f t="shared" si="26"/>
        <v>-0.20458383771658564</v>
      </c>
      <c r="AR59">
        <f t="shared" si="26"/>
        <v>-0.20459934094967813</v>
      </c>
      <c r="AS59">
        <f t="shared" si="26"/>
        <v>-9.9199345652728449E-2</v>
      </c>
      <c r="AT59">
        <f t="shared" si="26"/>
        <v>-6.5965140816571247E-2</v>
      </c>
      <c r="AU59">
        <f t="shared" si="23"/>
        <v>-0.36976382741897784</v>
      </c>
      <c r="AW59">
        <v>56</v>
      </c>
      <c r="AX59">
        <f>IF(Z59&gt;0, (R59*SUMPRODUCT(K59:$K$98, X59:$X$98)-K59*$AZ$3)/Z59, 0)</f>
        <v>-2719303.140961891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0.59415461300000005</v>
      </c>
      <c r="Q60" s="4">
        <f t="shared" si="21"/>
        <v>50</v>
      </c>
      <c r="R60">
        <f t="shared" si="0"/>
        <v>500000</v>
      </c>
      <c r="S60">
        <f t="shared" si="1"/>
        <v>-6139753.1829893161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-188.02899484958346</v>
      </c>
      <c r="AC60">
        <f t="shared" si="2"/>
        <v>-168.05200614022175</v>
      </c>
      <c r="AE60">
        <f t="shared" si="3"/>
        <v>0</v>
      </c>
      <c r="AF60">
        <f t="shared" si="24"/>
        <v>0</v>
      </c>
      <c r="AG60">
        <f t="shared" si="24"/>
        <v>-1.3685566921958969E-3</v>
      </c>
      <c r="AH60">
        <f t="shared" si="5"/>
        <v>-20.541713975315655</v>
      </c>
      <c r="AI60">
        <f t="shared" si="25"/>
        <v>-20.543082532007851</v>
      </c>
      <c r="AJ60">
        <f t="shared" si="7"/>
        <v>-19.976988709361706</v>
      </c>
      <c r="AK60">
        <f t="shared" si="22"/>
        <v>-13.162029639470843</v>
      </c>
      <c r="AL60">
        <f t="shared" si="8"/>
        <v>-53.682100880840402</v>
      </c>
      <c r="AN60">
        <f t="shared" si="26"/>
        <v>0</v>
      </c>
      <c r="AO60">
        <f t="shared" si="26"/>
        <v>0</v>
      </c>
      <c r="AP60">
        <f t="shared" si="26"/>
        <v>-5.4793600921873892E-6</v>
      </c>
      <c r="AQ60">
        <f t="shared" si="26"/>
        <v>-8.2243905877858403E-2</v>
      </c>
      <c r="AR60">
        <f t="shared" si="26"/>
        <v>-8.2249385237950584E-2</v>
      </c>
      <c r="AS60">
        <f t="shared" si="26"/>
        <v>-7.9982886584347795E-2</v>
      </c>
      <c r="AT60">
        <f t="shared" si="26"/>
        <v>-5.2697488054357366E-2</v>
      </c>
      <c r="AU60">
        <f t="shared" si="23"/>
        <v>-0.21492975987665577</v>
      </c>
      <c r="AW60">
        <v>57</v>
      </c>
      <c r="AX60">
        <f>IF(Z60&gt;0, (R60*SUMPRODUCT(K60:$K$98, X60:$X$98)-K60*$AZ$3)/Z60, 0)</f>
        <v>-6139753.1829893161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0.62493506799999998</v>
      </c>
      <c r="Q61" s="4">
        <f t="shared" si="21"/>
        <v>50</v>
      </c>
      <c r="R61">
        <f t="shared" si="0"/>
        <v>500000</v>
      </c>
      <c r="S61">
        <f t="shared" si="1"/>
        <v>-15023155.176930267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-168.05200614022175</v>
      </c>
      <c r="AC61">
        <f t="shared" si="2"/>
        <v>-150.11498884335111</v>
      </c>
      <c r="AE61">
        <f t="shared" si="3"/>
        <v>0</v>
      </c>
      <c r="AF61">
        <f t="shared" si="24"/>
        <v>0</v>
      </c>
      <c r="AG61">
        <f t="shared" si="24"/>
        <v>-4.9961205577463998E-4</v>
      </c>
      <c r="AH61">
        <f t="shared" si="5"/>
        <v>-8.5525906949929791</v>
      </c>
      <c r="AI61">
        <f t="shared" si="25"/>
        <v>-8.5530903070487536</v>
      </c>
      <c r="AJ61">
        <f t="shared" si="7"/>
        <v>-17.937017296870636</v>
      </c>
      <c r="AK61">
        <f t="shared" si="22"/>
        <v>-11.763640429815524</v>
      </c>
      <c r="AL61">
        <f t="shared" si="8"/>
        <v>-38.253748033734915</v>
      </c>
      <c r="AN61">
        <f t="shared" si="26"/>
        <v>0</v>
      </c>
      <c r="AO61">
        <f t="shared" si="26"/>
        <v>0</v>
      </c>
      <c r="AP61">
        <f t="shared" si="26"/>
        <v>-1.7860019816588417E-6</v>
      </c>
      <c r="AQ61">
        <f t="shared" si="26"/>
        <v>-3.0573609569710825E-2</v>
      </c>
      <c r="AR61">
        <f t="shared" si="26"/>
        <v>-3.0575395571692483E-2</v>
      </c>
      <c r="AS61">
        <f t="shared" si="26"/>
        <v>-6.4120847499545025E-2</v>
      </c>
      <c r="AT61">
        <f t="shared" si="26"/>
        <v>-4.20523982084402E-2</v>
      </c>
      <c r="AU61">
        <f t="shared" si="23"/>
        <v>-0.13674864127967773</v>
      </c>
      <c r="AW61">
        <v>58</v>
      </c>
      <c r="AX61">
        <f>IF(Z61&gt;0, (R61*SUMPRODUCT(K61:$K$98, X61:$X$98)-K61*$AZ$3)/Z61, 0)</f>
        <v>-15023155.176930267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0.65550924799999999</v>
      </c>
      <c r="Q62" s="4">
        <f t="shared" si="21"/>
        <v>50</v>
      </c>
      <c r="R62">
        <f t="shared" si="0"/>
        <v>500000</v>
      </c>
      <c r="S62">
        <f t="shared" si="1"/>
        <v>-40109040.256228484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-150.11498884335111</v>
      </c>
      <c r="AC62">
        <f t="shared" si="2"/>
        <v>-134.05693637903826</v>
      </c>
      <c r="AE62">
        <f t="shared" si="3"/>
        <v>0</v>
      </c>
      <c r="AF62">
        <f t="shared" si="24"/>
        <v>0</v>
      </c>
      <c r="AG62">
        <f t="shared" si="24"/>
        <v>-1.6711561224432529E-4</v>
      </c>
      <c r="AH62">
        <f t="shared" si="5"/>
        <v>-3.2750032297256828</v>
      </c>
      <c r="AI62">
        <f t="shared" si="25"/>
        <v>-3.2751703453379273</v>
      </c>
      <c r="AJ62">
        <f t="shared" si="7"/>
        <v>-16.058052464312851</v>
      </c>
      <c r="AK62">
        <f t="shared" si="22"/>
        <v>-10.508049219034579</v>
      </c>
      <c r="AL62">
        <f t="shared" si="8"/>
        <v>-29.841272028685356</v>
      </c>
      <c r="AN62">
        <f t="shared" si="26"/>
        <v>0</v>
      </c>
      <c r="AO62">
        <f t="shared" si="26"/>
        <v>0</v>
      </c>
      <c r="AP62">
        <f t="shared" si="26"/>
        <v>-5.3339388028442517E-7</v>
      </c>
      <c r="AQ62">
        <f t="shared" si="26"/>
        <v>-1.0453042999318722E-2</v>
      </c>
      <c r="AR62">
        <f t="shared" si="26"/>
        <v>-1.0453576393199007E-2</v>
      </c>
      <c r="AS62">
        <f t="shared" si="26"/>
        <v>-5.1253541178595395E-2</v>
      </c>
      <c r="AT62">
        <f t="shared" si="26"/>
        <v>-3.353923114595718E-2</v>
      </c>
      <c r="AU62">
        <f t="shared" si="23"/>
        <v>-9.5246348717751575E-2</v>
      </c>
      <c r="AW62">
        <v>59</v>
      </c>
      <c r="AX62">
        <f>IF(Z62&gt;0, (R62*SUMPRODUCT(K62:$K$98, X62:$X$98)-K62*$AZ$3)/Z62, 0)</f>
        <v>-40109040.256228484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0.68583899100000001</v>
      </c>
      <c r="Q63" s="4">
        <f t="shared" si="21"/>
        <v>50</v>
      </c>
      <c r="R63">
        <f t="shared" si="0"/>
        <v>500000</v>
      </c>
      <c r="S63">
        <f t="shared" si="1"/>
        <v>-117747805.76000103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-134.05693637903826</v>
      </c>
      <c r="AC63">
        <f t="shared" si="2"/>
        <v>-119.70254471321387</v>
      </c>
      <c r="AE63">
        <f t="shared" si="3"/>
        <v>0</v>
      </c>
      <c r="AF63">
        <f t="shared" si="24"/>
        <v>0</v>
      </c>
      <c r="AG63">
        <f t="shared" si="24"/>
        <v>-5.0830053239886728E-5</v>
      </c>
      <c r="AH63">
        <f t="shared" si="5"/>
        <v>-1.1461440288199531</v>
      </c>
      <c r="AI63">
        <f t="shared" si="25"/>
        <v>-1.1461948588731929</v>
      </c>
      <c r="AJ63">
        <f t="shared" si="7"/>
        <v>-14.354391665824394</v>
      </c>
      <c r="AK63">
        <f t="shared" si="22"/>
        <v>-9.3839855465326796</v>
      </c>
      <c r="AL63">
        <f t="shared" si="8"/>
        <v>-24.884572071230266</v>
      </c>
      <c r="AN63">
        <f t="shared" si="26"/>
        <v>0</v>
      </c>
      <c r="AO63">
        <f t="shared" si="26"/>
        <v>0</v>
      </c>
      <c r="AP63">
        <f t="shared" si="26"/>
        <v>-1.4485501859083565E-7</v>
      </c>
      <c r="AQ63">
        <f t="shared" si="26"/>
        <v>-3.2662707201771874E-3</v>
      </c>
      <c r="AR63">
        <f t="shared" si="26"/>
        <v>-3.2664155751957781E-3</v>
      </c>
      <c r="AS63">
        <f t="shared" si="26"/>
        <v>-4.0907013451276147E-2</v>
      </c>
      <c r="AT63">
        <f t="shared" si="26"/>
        <v>-2.6742395770942413E-2</v>
      </c>
      <c r="AU63">
        <f t="shared" si="23"/>
        <v>-7.0915824797414331E-2</v>
      </c>
      <c r="AW63">
        <v>60</v>
      </c>
      <c r="AX63">
        <f>IF(Z63&gt;0, (R63*SUMPRODUCT(K63:$K$98, X63:$X$98)-K63*$AZ$3)/Z63, 0)</f>
        <v>-117747805.76000103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0.71588716699999999</v>
      </c>
      <c r="Q64" s="4">
        <f t="shared" si="21"/>
        <v>50</v>
      </c>
      <c r="R64">
        <f t="shared" si="0"/>
        <v>500000</v>
      </c>
      <c r="S64">
        <f t="shared" si="1"/>
        <v>-383545372.60402524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-119.70254471321387</v>
      </c>
      <c r="AC64">
        <f t="shared" si="2"/>
        <v>-106.88005677962715</v>
      </c>
      <c r="AE64">
        <f t="shared" si="3"/>
        <v>0</v>
      </c>
      <c r="AF64">
        <f t="shared" si="24"/>
        <v>0</v>
      </c>
      <c r="AG64">
        <f t="shared" si="24"/>
        <v>-1.393316989512618E-5</v>
      </c>
      <c r="AH64">
        <f t="shared" si="5"/>
        <v>-0.36388582812361681</v>
      </c>
      <c r="AI64">
        <f t="shared" si="25"/>
        <v>-0.36389976129351193</v>
      </c>
      <c r="AJ64">
        <f t="shared" si="7"/>
        <v>-12.822487933586714</v>
      </c>
      <c r="AK64">
        <f t="shared" si="22"/>
        <v>-8.3791781299249717</v>
      </c>
      <c r="AL64">
        <f t="shared" si="8"/>
        <v>-21.565565824805198</v>
      </c>
      <c r="AN64">
        <f t="shared" si="26"/>
        <v>0</v>
      </c>
      <c r="AO64">
        <f t="shared" si="26"/>
        <v>0</v>
      </c>
      <c r="AP64">
        <f t="shared" si="26"/>
        <v>-3.5452338857322883E-8</v>
      </c>
      <c r="AQ64">
        <f t="shared" si="26"/>
        <v>-9.2589150789933639E-4</v>
      </c>
      <c r="AR64">
        <f t="shared" si="26"/>
        <v>-9.2592696023819374E-4</v>
      </c>
      <c r="AS64">
        <f t="shared" si="26"/>
        <v>-3.2626257387018916E-2</v>
      </c>
      <c r="AT64">
        <f t="shared" si="26"/>
        <v>-2.132045074049382E-2</v>
      </c>
      <c r="AU64">
        <f t="shared" si="23"/>
        <v>-5.4872635087750934E-2</v>
      </c>
      <c r="AW64">
        <v>61</v>
      </c>
      <c r="AX64">
        <f>IF(Z64&gt;0, (R64*SUMPRODUCT(K64:$K$98, X64:$X$98)-K64*$AZ$3)/Z64, 0)</f>
        <v>-383545372.60402524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0.74578270000000002</v>
      </c>
      <c r="Q65" s="4">
        <f t="shared" si="21"/>
        <v>50</v>
      </c>
      <c r="R65">
        <f t="shared" si="0"/>
        <v>500000</v>
      </c>
      <c r="S65">
        <f t="shared" si="1"/>
        <v>-1402251502.6786416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-106.88005677962715</v>
      </c>
      <c r="AC65">
        <f t="shared" si="2"/>
        <v>-95.42941641728963</v>
      </c>
      <c r="AE65">
        <f t="shared" si="3"/>
        <v>0</v>
      </c>
      <c r="AF65">
        <f t="shared" si="24"/>
        <v>0</v>
      </c>
      <c r="AG65">
        <f t="shared" si="24"/>
        <v>-3.4027211322289984E-6</v>
      </c>
      <c r="AH65">
        <f t="shared" si="5"/>
        <v>-0.10391117063945919</v>
      </c>
      <c r="AI65">
        <f t="shared" si="25"/>
        <v>-0.10391457336059141</v>
      </c>
      <c r="AJ65">
        <f t="shared" si="7"/>
        <v>-11.450640362337523</v>
      </c>
      <c r="AK65">
        <f t="shared" si="22"/>
        <v>-7.4816039745739014</v>
      </c>
      <c r="AL65">
        <f t="shared" si="8"/>
        <v>-19.036158910272015</v>
      </c>
      <c r="AN65">
        <f t="shared" si="26"/>
        <v>0</v>
      </c>
      <c r="AO65">
        <f t="shared" si="26"/>
        <v>0</v>
      </c>
      <c r="AP65">
        <f t="shared" si="26"/>
        <v>-7.7304236378754287E-9</v>
      </c>
      <c r="AQ65">
        <f t="shared" si="26"/>
        <v>-2.3606911602079621E-4</v>
      </c>
      <c r="AR65">
        <f t="shared" si="26"/>
        <v>-2.3607684644443407E-4</v>
      </c>
      <c r="AS65">
        <f t="shared" si="26"/>
        <v>-2.6013974547435023E-2</v>
      </c>
      <c r="AT65">
        <f t="shared" si="26"/>
        <v>-1.6996975645895085E-2</v>
      </c>
      <c r="AU65">
        <f t="shared" si="23"/>
        <v>-4.3247027039774538E-2</v>
      </c>
      <c r="AW65">
        <v>62</v>
      </c>
      <c r="AX65">
        <f>IF(Z65&gt;0, (R65*SUMPRODUCT(K65:$K$98, X65:$X$98)-K65*$AZ$3)/Z65, 0)</f>
        <v>-1402251502.6786416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0.77567720100000004</v>
      </c>
      <c r="Q66" s="4">
        <f t="shared" si="21"/>
        <v>50</v>
      </c>
      <c r="R66">
        <f t="shared" si="0"/>
        <v>500000</v>
      </c>
      <c r="S66">
        <f t="shared" si="1"/>
        <v>-5841717581.5399189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-95.42941641728963</v>
      </c>
      <c r="AC66">
        <f t="shared" si="2"/>
        <v>-85.205039759757923</v>
      </c>
      <c r="AE66">
        <f t="shared" si="3"/>
        <v>0</v>
      </c>
      <c r="AF66">
        <f t="shared" si="24"/>
        <v>0</v>
      </c>
      <c r="AG66">
        <f t="shared" si="24"/>
        <v>-7.2928071727576797E-7</v>
      </c>
      <c r="AH66">
        <f t="shared" si="5"/>
        <v>-2.6394132036309404E-2</v>
      </c>
      <c r="AI66">
        <f t="shared" si="25"/>
        <v>-2.6394861317026681E-2</v>
      </c>
      <c r="AJ66">
        <f t="shared" si="7"/>
        <v>-10.224376657531707</v>
      </c>
      <c r="AK66">
        <f t="shared" si="22"/>
        <v>-6.6800591492102743</v>
      </c>
      <c r="AL66">
        <f t="shared" si="8"/>
        <v>-16.930830668059009</v>
      </c>
      <c r="AN66">
        <f t="shared" si="26"/>
        <v>0</v>
      </c>
      <c r="AO66">
        <f t="shared" si="26"/>
        <v>0</v>
      </c>
      <c r="AP66">
        <f t="shared" si="26"/>
        <v>-1.4792910995760926E-9</v>
      </c>
      <c r="AQ66">
        <f t="shared" si="26"/>
        <v>-5.3538512231887936E-5</v>
      </c>
      <c r="AR66">
        <f t="shared" si="26"/>
        <v>-5.3539991522987511E-5</v>
      </c>
      <c r="AS66">
        <f t="shared" si="26"/>
        <v>-2.0739379267696936E-2</v>
      </c>
      <c r="AT66">
        <f t="shared" si="26"/>
        <v>-1.3549997703191635E-2</v>
      </c>
      <c r="AU66">
        <f t="shared" si="23"/>
        <v>-3.4342916962411561E-2</v>
      </c>
      <c r="AW66">
        <v>63</v>
      </c>
      <c r="AX66">
        <f>IF(Z66&gt;0, (R66*SUMPRODUCT(K66:$K$98, X66:$X$98)-K66*$AZ$3)/Z66, 0)</f>
        <v>-5841717581.5399189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0.80557273399999996</v>
      </c>
      <c r="Q67" s="4">
        <f t="shared" si="21"/>
        <v>50</v>
      </c>
      <c r="R67">
        <f t="shared" ref="R67:R69" si="27">$C$6</f>
        <v>500000</v>
      </c>
      <c r="S67">
        <f t="shared" ref="S67:S69" si="28">AX67</f>
        <v>-28281189468.353172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-85.205039759757923</v>
      </c>
      <c r="AC67">
        <f t="shared" ref="AC67:AC69" si="29">S67*Z67</f>
        <v>-76.075974792334691</v>
      </c>
      <c r="AE67">
        <f t="shared" ref="AE67:AE69" si="30">$Z67*O67</f>
        <v>0</v>
      </c>
      <c r="AF67">
        <f t="shared" si="24"/>
        <v>0</v>
      </c>
      <c r="AG67">
        <f t="shared" si="24"/>
        <v>-1.3449924883368886E-7</v>
      </c>
      <c r="AH67">
        <f t="shared" ref="AH67:AH69" si="31">-X67*R67</f>
        <v>-5.874886612693214E-3</v>
      </c>
      <c r="AI67">
        <f t="shared" ref="AI67:AI69" si="32">SUM(AE67:AH67)</f>
        <v>-5.8750211119420479E-3</v>
      </c>
      <c r="AJ67">
        <f t="shared" ref="AJ67:AJ69" si="33">AB67-AC67</f>
        <v>-9.1290649674232327</v>
      </c>
      <c r="AK67">
        <f t="shared" si="22"/>
        <v>-5.9643527831830552</v>
      </c>
      <c r="AL67">
        <f t="shared" ref="AL67:AL69" si="34">SUM(AI67:AK67)</f>
        <v>-15.099292771718229</v>
      </c>
      <c r="AN67">
        <f t="shared" si="26"/>
        <v>0</v>
      </c>
      <c r="AO67">
        <f t="shared" si="26"/>
        <v>0</v>
      </c>
      <c r="AP67">
        <f t="shared" si="26"/>
        <v>-2.4359072599370759E-10</v>
      </c>
      <c r="AQ67">
        <f t="shared" si="26"/>
        <v>-1.0639969423815883E-5</v>
      </c>
      <c r="AR67">
        <f t="shared" si="26"/>
        <v>-1.0640213014541878E-5</v>
      </c>
      <c r="AS67">
        <f t="shared" si="26"/>
        <v>-1.653359094821465E-2</v>
      </c>
      <c r="AT67">
        <f t="shared" si="26"/>
        <v>-1.0802001030761472E-2</v>
      </c>
      <c r="AU67">
        <f t="shared" si="23"/>
        <v>-2.7346232191990661E-2</v>
      </c>
      <c r="AW67">
        <v>64</v>
      </c>
      <c r="AX67">
        <f>IF(Z67&gt;0, (R67*SUMPRODUCT(K67:$K$98, X67:$X$98)-K67*$AZ$3)/Z67, 0)</f>
        <v>-28281189468.353172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0.83546826699999999</v>
      </c>
      <c r="Q68" s="4">
        <f t="shared" si="21"/>
        <v>50</v>
      </c>
      <c r="R68">
        <f t="shared" si="27"/>
        <v>500000</v>
      </c>
      <c r="S68">
        <f t="shared" si="28"/>
        <v>-163403755218.3306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-76.075974792334691</v>
      </c>
      <c r="AC68">
        <f t="shared" si="29"/>
        <v>-67.924986766290317</v>
      </c>
      <c r="AE68">
        <f t="shared" si="30"/>
        <v>0</v>
      </c>
      <c r="AF68">
        <f t="shared" si="24"/>
        <v>0</v>
      </c>
      <c r="AG68">
        <f t="shared" si="24"/>
        <v>-2.0784402009468172E-8</v>
      </c>
      <c r="AH68">
        <f t="shared" si="31"/>
        <v>-1.1236985433588382E-3</v>
      </c>
      <c r="AI68">
        <f t="shared" si="32"/>
        <v>-1.1237193277608476E-3</v>
      </c>
      <c r="AJ68">
        <f t="shared" si="33"/>
        <v>-8.1509880260443737</v>
      </c>
      <c r="AK68">
        <f t="shared" si="22"/>
        <v>-5.3253182354634285</v>
      </c>
      <c r="AL68">
        <f t="shared" si="34"/>
        <v>-13.477429980835563</v>
      </c>
      <c r="AN68">
        <f t="shared" si="26"/>
        <v>0</v>
      </c>
      <c r="AO68">
        <f t="shared" si="26"/>
        <v>0</v>
      </c>
      <c r="AP68">
        <f t="shared" si="26"/>
        <v>-3.3609372348692669E-11</v>
      </c>
      <c r="AQ68">
        <f t="shared" si="26"/>
        <v>-1.8170743009217388E-6</v>
      </c>
      <c r="AR68">
        <f t="shared" si="26"/>
        <v>-1.8171079102940873E-6</v>
      </c>
      <c r="AS68">
        <f t="shared" si="26"/>
        <v>-1.3180537571023943E-2</v>
      </c>
      <c r="AT68">
        <f t="shared" si="26"/>
        <v>-8.6112943432021839E-3</v>
      </c>
      <c r="AU68">
        <f t="shared" si="23"/>
        <v>-2.1793649022136419E-2</v>
      </c>
      <c r="AW68">
        <v>65</v>
      </c>
      <c r="AX68">
        <f>IF(Z68&gt;0, (R68*SUMPRODUCT(K68:$K$98, X68:$X$98)-K68*$AZ$3)/Z68, 0)</f>
        <v>-163403755218.3306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50</v>
      </c>
      <c r="R69">
        <f t="shared" si="27"/>
        <v>500000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-67.924986766290317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-2.0784402009468172E-4</v>
      </c>
      <c r="AI69">
        <f t="shared" si="32"/>
        <v>-2.0784402009468172E-4</v>
      </c>
      <c r="AJ69">
        <f t="shared" si="33"/>
        <v>-67.924986766290317</v>
      </c>
      <c r="AK69">
        <f t="shared" si="22"/>
        <v>-4.7547490736403226</v>
      </c>
      <c r="AL69">
        <f t="shared" si="34"/>
        <v>-72.679943683950739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-3.0008368168475592E-7</v>
      </c>
      <c r="AR69">
        <f t="shared" si="26"/>
        <v>-3.0008368168475592E-7</v>
      </c>
      <c r="AS69">
        <f t="shared" si="26"/>
        <v>-9.8069600934062584E-2</v>
      </c>
      <c r="AT69">
        <f t="shared" si="26"/>
        <v>-6.8648720653843821E-3</v>
      </c>
      <c r="AU69">
        <f t="shared" si="23"/>
        <v>-0.10493477308312867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53945.876111366211</v>
      </c>
      <c r="AO71" s="8">
        <f t="shared" si="47"/>
        <v>-5394.5876111366215</v>
      </c>
      <c r="AP71" s="8">
        <f t="shared" si="47"/>
        <v>-873.59046894090727</v>
      </c>
      <c r="AQ71" s="8">
        <f t="shared" si="47"/>
        <v>-42005.553117601135</v>
      </c>
      <c r="AR71" s="8">
        <f t="shared" si="47"/>
        <v>5672.144913687539</v>
      </c>
      <c r="AS71" s="8">
        <f t="shared" si="47"/>
        <v>-5912.5329266707749</v>
      </c>
      <c r="AT71" s="8">
        <f t="shared" si="47"/>
        <v>1949.0335316114576</v>
      </c>
      <c r="AU71" s="8">
        <f t="shared" si="47"/>
        <v>1708.6455186282399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6" priority="1" operator="lessThan">
      <formula>0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1A01A-A217-44DC-9F35-09D78D1F2381}">
  <dimension ref="A1:AZ100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37267.088086465563</v>
      </c>
      <c r="K3">
        <v>1</v>
      </c>
      <c r="L3" s="2">
        <v>0</v>
      </c>
      <c r="O3">
        <f>$C$3</f>
        <v>37267.088086465563</v>
      </c>
      <c r="P3">
        <f>O3*C5</f>
        <v>3726.7088086465565</v>
      </c>
      <c r="Q3" s="4">
        <f>B8</f>
        <v>400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37267.088086465563</v>
      </c>
      <c r="AF3">
        <f t="shared" ref="AF3:AG34" si="4">-$Z3*P3</f>
        <v>-3726.7088086465565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33140.379277819004</v>
      </c>
      <c r="AJ3">
        <f t="shared" ref="AJ3:AJ66" si="7">AB3-AC3</f>
        <v>0</v>
      </c>
      <c r="AL3">
        <f t="shared" ref="AL3:AL66" si="8">SUM(AI3:AK3)</f>
        <v>33140.379277819004</v>
      </c>
      <c r="AN3">
        <f t="shared" ref="AN3:AU34" si="9">AE3*$K3</f>
        <v>37267.088086465563</v>
      </c>
      <c r="AO3">
        <f t="shared" si="9"/>
        <v>-3726.7088086465565</v>
      </c>
      <c r="AP3">
        <f t="shared" si="9"/>
        <v>-400</v>
      </c>
      <c r="AQ3">
        <f t="shared" si="9"/>
        <v>0</v>
      </c>
      <c r="AR3">
        <f t="shared" si="9"/>
        <v>33140.379277819004</v>
      </c>
      <c r="AS3">
        <f t="shared" si="9"/>
        <v>0</v>
      </c>
      <c r="AT3">
        <f t="shared" si="9"/>
        <v>0</v>
      </c>
      <c r="AU3">
        <f t="shared" si="9"/>
        <v>33140.379277819004</v>
      </c>
      <c r="AW3">
        <v>0</v>
      </c>
      <c r="AX3">
        <f>IF(Z3&gt;0, (R3*SUMPRODUCT(K3:$K$98, X3:$X$98)-K3*$AZ$3)/Z3, 0)</f>
        <v>0</v>
      </c>
      <c r="AZ3">
        <f>C6*SUMPRODUCT(X4:X98, K4:K98)/1</f>
        <v>30643.584498402852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1000000</v>
      </c>
      <c r="S4">
        <f t="shared" si="1"/>
        <v>2081.4332235527772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2055.484397271357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-2466.8070000000002</v>
      </c>
      <c r="AI4">
        <f t="shared" si="6"/>
        <v>-2466.8070000000002</v>
      </c>
      <c r="AJ4">
        <f t="shared" si="7"/>
        <v>-2055.484397271357</v>
      </c>
      <c r="AK4">
        <f>G4*SUM(AB4, AE4:AF4)</f>
        <v>0</v>
      </c>
      <c r="AL4">
        <f t="shared" si="8"/>
        <v>-4522.2913972713577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-2301.3406101315422</v>
      </c>
      <c r="AR4">
        <f t="shared" si="9"/>
        <v>-2301.3406101315422</v>
      </c>
      <c r="AS4">
        <f t="shared" si="9"/>
        <v>-1917.6083564430983</v>
      </c>
      <c r="AT4">
        <f t="shared" si="9"/>
        <v>0</v>
      </c>
      <c r="AU4">
        <f t="shared" si="9"/>
        <v>-4218.9489665746405</v>
      </c>
      <c r="AW4">
        <v>1</v>
      </c>
      <c r="AX4">
        <f>IF(Z4&gt;0, (R4*SUMPRODUCT(K4:$K$98, X4:$X$98)-K4*$AZ$3)/Z4, 0)</f>
        <v>2081.4332235527772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2.4706089999999999E-3</v>
      </c>
      <c r="Q5" s="4">
        <f t="shared" ref="Q5:Q68" si="21">$C$8</f>
        <v>50</v>
      </c>
      <c r="R5">
        <f t="shared" si="0"/>
        <v>1000000</v>
      </c>
      <c r="S5">
        <f t="shared" si="1"/>
        <v>2193.0163080958396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2055.484397271357</v>
      </c>
      <c r="AC5">
        <f t="shared" si="2"/>
        <v>2138.6690934670041</v>
      </c>
      <c r="AE5">
        <f t="shared" si="3"/>
        <v>0</v>
      </c>
      <c r="AF5">
        <f t="shared" si="4"/>
        <v>0</v>
      </c>
      <c r="AG5">
        <f t="shared" si="4"/>
        <v>-48.76090263377877</v>
      </c>
      <c r="AH5">
        <f t="shared" si="5"/>
        <v>-2439.8083944245368</v>
      </c>
      <c r="AI5">
        <f t="shared" si="6"/>
        <v>-2488.5692970583154</v>
      </c>
      <c r="AJ5">
        <f t="shared" si="7"/>
        <v>-83.18469619564712</v>
      </c>
      <c r="AK5">
        <f>G5*SUM(AB5, AE5:AF5)</f>
        <v>84.274860288125637</v>
      </c>
      <c r="AL5">
        <f t="shared" si="8"/>
        <v>-2487.4791329658369</v>
      </c>
      <c r="AN5">
        <f t="shared" si="9"/>
        <v>0</v>
      </c>
      <c r="AO5">
        <f t="shared" si="9"/>
        <v>0</v>
      </c>
      <c r="AP5">
        <f t="shared" si="9"/>
        <v>-41.69583879108486</v>
      </c>
      <c r="AQ5">
        <f t="shared" si="9"/>
        <v>-2086.2997196567162</v>
      </c>
      <c r="AR5">
        <f t="shared" si="9"/>
        <v>-2127.9955584478007</v>
      </c>
      <c r="AS5">
        <f t="shared" si="9"/>
        <v>-71.13190066453619</v>
      </c>
      <c r="AT5">
        <f t="shared" si="9"/>
        <v>72.064108720593069</v>
      </c>
      <c r="AU5">
        <f t="shared" si="9"/>
        <v>-2127.0633503917438</v>
      </c>
      <c r="AW5">
        <v>2</v>
      </c>
      <c r="AX5">
        <f>IF(Z5&gt;0, (R5*SUMPRODUCT(K5:$K$98, X5:$X$98)-K5*$AZ$3)/Z5, 0)</f>
        <v>2193.0163080958396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2.4744120000000001E-3</v>
      </c>
      <c r="Q6" s="4">
        <f t="shared" si="21"/>
        <v>50</v>
      </c>
      <c r="R6">
        <f t="shared" si="0"/>
        <v>1000000</v>
      </c>
      <c r="S6">
        <f t="shared" si="1"/>
        <v>2717.5828775078649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2138.6690934670041</v>
      </c>
      <c r="AC6">
        <f t="shared" si="2"/>
        <v>2617.1757475011036</v>
      </c>
      <c r="AE6">
        <f t="shared" si="3"/>
        <v>0</v>
      </c>
      <c r="AF6">
        <f t="shared" si="4"/>
        <v>0</v>
      </c>
      <c r="AG6">
        <f t="shared" si="4"/>
        <v>-48.15263904483313</v>
      </c>
      <c r="AH6">
        <f t="shared" si="5"/>
        <v>-2413.0912521570763</v>
      </c>
      <c r="AI6">
        <f t="shared" si="6"/>
        <v>-2461.2438912019093</v>
      </c>
      <c r="AJ6">
        <f t="shared" si="7"/>
        <v>-478.50665403409948</v>
      </c>
      <c r="AK6">
        <f>G6*SUM(AB6, AE6:AF6)</f>
        <v>125.11214196781975</v>
      </c>
      <c r="AL6">
        <f t="shared" si="8"/>
        <v>-2814.638403268189</v>
      </c>
      <c r="AN6">
        <f t="shared" si="9"/>
        <v>0</v>
      </c>
      <c r="AO6">
        <f t="shared" si="9"/>
        <v>0</v>
      </c>
      <c r="AP6">
        <f t="shared" si="9"/>
        <v>-37.145428704843738</v>
      </c>
      <c r="AQ6">
        <f t="shared" si="9"/>
        <v>-1861.4827939508505</v>
      </c>
      <c r="AR6">
        <f t="shared" si="9"/>
        <v>-1898.6282226556941</v>
      </c>
      <c r="AS6">
        <f t="shared" si="9"/>
        <v>-369.12483209212996</v>
      </c>
      <c r="AT6">
        <f t="shared" si="9"/>
        <v>96.512761122998214</v>
      </c>
      <c r="AU6">
        <f t="shared" si="9"/>
        <v>-2171.2402936248259</v>
      </c>
      <c r="AW6">
        <v>3</v>
      </c>
      <c r="AX6">
        <f>IF(Z6&gt;0, (R6*SUMPRODUCT(K6:$K$98, X6:$X$98)-K6*$AZ$3)/Z6, 0)</f>
        <v>2717.5828775078649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2.4791650000000002E-3</v>
      </c>
      <c r="Q7" s="4">
        <f t="shared" si="21"/>
        <v>50</v>
      </c>
      <c r="R7">
        <f t="shared" si="0"/>
        <v>1000000</v>
      </c>
      <c r="S7">
        <f t="shared" si="1"/>
        <v>3035.7199267924921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2617.1757475011036</v>
      </c>
      <c r="AC7">
        <f t="shared" si="2"/>
        <v>2887.0749483936233</v>
      </c>
      <c r="AE7">
        <f t="shared" si="3"/>
        <v>0</v>
      </c>
      <c r="AF7">
        <f t="shared" si="4"/>
        <v>0</v>
      </c>
      <c r="AG7">
        <f t="shared" si="4"/>
        <v>-47.55173431700721</v>
      </c>
      <c r="AH7">
        <f t="shared" si="5"/>
        <v>-2387.5667475516743</v>
      </c>
      <c r="AI7">
        <f t="shared" si="6"/>
        <v>-2435.1184818686816</v>
      </c>
      <c r="AJ7">
        <f t="shared" si="7"/>
        <v>-269.89920089251973</v>
      </c>
      <c r="AK7">
        <f>G7*SUM(AB7, AE7:AF7)</f>
        <v>128.50332920230417</v>
      </c>
      <c r="AL7">
        <f t="shared" si="8"/>
        <v>-2576.5143535588973</v>
      </c>
      <c r="AN7">
        <f t="shared" si="9"/>
        <v>0</v>
      </c>
      <c r="AO7">
        <f t="shared" si="9"/>
        <v>0</v>
      </c>
      <c r="AP7">
        <f t="shared" si="9"/>
        <v>-33.374474361787151</v>
      </c>
      <c r="AQ7">
        <f t="shared" si="9"/>
        <v>-1675.7282641259928</v>
      </c>
      <c r="AR7">
        <f t="shared" si="9"/>
        <v>-1709.10273848778</v>
      </c>
      <c r="AS7">
        <f t="shared" si="9"/>
        <v>-189.43039806715436</v>
      </c>
      <c r="AT7">
        <f t="shared" si="9"/>
        <v>90.190844297611662</v>
      </c>
      <c r="AU7">
        <f t="shared" si="9"/>
        <v>-1808.3422922573227</v>
      </c>
      <c r="AW7">
        <v>4</v>
      </c>
      <c r="AX7">
        <f>IF(Z7&gt;0, (R7*SUMPRODUCT(K7:$K$98, X7:$X$98)-K7*$AZ$3)/Z7, 0)</f>
        <v>3035.7199267924921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2.4848679999999999E-3</v>
      </c>
      <c r="Q8" s="4">
        <f t="shared" si="21"/>
        <v>50</v>
      </c>
      <c r="R8">
        <f t="shared" si="0"/>
        <v>1000000</v>
      </c>
      <c r="S8">
        <f t="shared" si="1"/>
        <v>2813.9615305018001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2887.0749483936233</v>
      </c>
      <c r="AC8">
        <f t="shared" si="2"/>
        <v>2642.7633296452623</v>
      </c>
      <c r="AE8">
        <f t="shared" si="3"/>
        <v>0</v>
      </c>
      <c r="AF8">
        <f t="shared" si="4"/>
        <v>0</v>
      </c>
      <c r="AG8">
        <f t="shared" si="4"/>
        <v>-46.958057190888304</v>
      </c>
      <c r="AH8">
        <f t="shared" si="5"/>
        <v>-2363.1956589766614</v>
      </c>
      <c r="AI8">
        <f t="shared" si="6"/>
        <v>-2410.1537161675496</v>
      </c>
      <c r="AJ8">
        <f t="shared" si="7"/>
        <v>244.31161874836107</v>
      </c>
      <c r="AK8">
        <f>G8*SUM(AB8, AE8:AF8)</f>
        <v>61.494696400784179</v>
      </c>
      <c r="AL8">
        <f t="shared" si="8"/>
        <v>-2104.3474010184045</v>
      </c>
      <c r="AN8">
        <f t="shared" si="9"/>
        <v>0</v>
      </c>
      <c r="AO8">
        <f t="shared" si="9"/>
        <v>0</v>
      </c>
      <c r="AP8">
        <f t="shared" si="9"/>
        <v>-30.76430360758971</v>
      </c>
      <c r="AQ8">
        <f t="shared" si="9"/>
        <v>-1548.234170791101</v>
      </c>
      <c r="AR8">
        <f t="shared" si="9"/>
        <v>-1578.9984743986906</v>
      </c>
      <c r="AS8">
        <f t="shared" si="9"/>
        <v>160.05936496654505</v>
      </c>
      <c r="AT8">
        <f t="shared" si="9"/>
        <v>40.287899958036803</v>
      </c>
      <c r="AU8">
        <f t="shared" si="9"/>
        <v>-1378.6512094741088</v>
      </c>
      <c r="AW8">
        <v>5</v>
      </c>
      <c r="AX8">
        <f>IF(Z8&gt;0, (R8*SUMPRODUCT(K8:$K$98, X8:$X$98)-K8*$AZ$3)/Z8, 0)</f>
        <v>2813.9615305018001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2.4943740000000002E-3</v>
      </c>
      <c r="Q9" s="4">
        <f t="shared" si="21"/>
        <v>50</v>
      </c>
      <c r="R9">
        <f t="shared" si="0"/>
        <v>1000000</v>
      </c>
      <c r="S9">
        <f t="shared" si="1"/>
        <v>2326.1816137154306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2642.7633296452623</v>
      </c>
      <c r="AC9">
        <f t="shared" si="2"/>
        <v>2157.3634336452305</v>
      </c>
      <c r="AE9">
        <f t="shared" si="3"/>
        <v>0</v>
      </c>
      <c r="AF9">
        <f t="shared" si="4"/>
        <v>0</v>
      </c>
      <c r="AG9">
        <f t="shared" si="4"/>
        <v>-46.371345662031956</v>
      </c>
      <c r="AH9">
        <f t="shared" si="5"/>
        <v>-2342.6191389492969</v>
      </c>
      <c r="AI9">
        <f t="shared" si="6"/>
        <v>-2388.9904846113291</v>
      </c>
      <c r="AJ9">
        <f t="shared" si="7"/>
        <v>485.39989600003173</v>
      </c>
      <c r="AK9">
        <f t="shared" ref="AK9:AK72" si="22">G9*SUM(AB9:AB9, AE9:AF9)</f>
        <v>15.592303644907046</v>
      </c>
      <c r="AL9">
        <f t="shared" si="8"/>
        <v>-1887.9982849663902</v>
      </c>
      <c r="AN9">
        <f t="shared" si="9"/>
        <v>0</v>
      </c>
      <c r="AO9">
        <f t="shared" si="9"/>
        <v>0</v>
      </c>
      <c r="AP9">
        <f t="shared" si="9"/>
        <v>-28.771590957919248</v>
      </c>
      <c r="AQ9">
        <f t="shared" si="9"/>
        <v>-1453.5027757719099</v>
      </c>
      <c r="AR9">
        <f t="shared" si="9"/>
        <v>-1482.2743667298294</v>
      </c>
      <c r="AS9">
        <f t="shared" si="9"/>
        <v>301.1714898358955</v>
      </c>
      <c r="AT9">
        <f t="shared" si="9"/>
        <v>9.674409404302823</v>
      </c>
      <c r="AU9">
        <f t="shared" si="9"/>
        <v>-1171.4284674896307</v>
      </c>
      <c r="AW9">
        <v>6</v>
      </c>
      <c r="AX9">
        <f>IF(Z9&gt;0, (R9*SUMPRODUCT(K9:$K$98, X9:$X$98)-K9*$AZ$3)/Z9, 0)</f>
        <v>2326.1816137154306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2.5048309999999999E-3</v>
      </c>
      <c r="Q10" s="4">
        <f t="shared" si="21"/>
        <v>50</v>
      </c>
      <c r="R10">
        <f t="shared" si="0"/>
        <v>1000000</v>
      </c>
      <c r="S10">
        <f t="shared" si="1"/>
        <v>1834.0524225184454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2157.3634336452305</v>
      </c>
      <c r="AC10">
        <f t="shared" si="2"/>
        <v>1679.6794899386696</v>
      </c>
      <c r="AE10">
        <f t="shared" si="3"/>
        <v>0</v>
      </c>
      <c r="AF10">
        <f t="shared" si="4"/>
        <v>0</v>
      </c>
      <c r="AG10">
        <f t="shared" si="4"/>
        <v>-45.791479821285662</v>
      </c>
      <c r="AH10">
        <f t="shared" si="5"/>
        <v>-2323.0476825194633</v>
      </c>
      <c r="AI10">
        <f t="shared" si="6"/>
        <v>-2368.8391623407488</v>
      </c>
      <c r="AJ10">
        <f t="shared" si="7"/>
        <v>477.68394370656097</v>
      </c>
      <c r="AK10">
        <f t="shared" si="22"/>
        <v>8.8451900779454462</v>
      </c>
      <c r="AL10">
        <f t="shared" si="8"/>
        <v>-1882.3100285562423</v>
      </c>
      <c r="AN10">
        <f t="shared" si="9"/>
        <v>0</v>
      </c>
      <c r="AO10">
        <f t="shared" si="9"/>
        <v>0</v>
      </c>
      <c r="AP10">
        <f t="shared" si="9"/>
        <v>-26.953616426704617</v>
      </c>
      <c r="AQ10">
        <f t="shared" si="9"/>
        <v>-1367.383985403962</v>
      </c>
      <c r="AR10">
        <f t="shared" si="9"/>
        <v>-1394.3376018306667</v>
      </c>
      <c r="AS10">
        <f t="shared" si="9"/>
        <v>281.17260770151523</v>
      </c>
      <c r="AT10">
        <f t="shared" si="9"/>
        <v>5.2064240228247201</v>
      </c>
      <c r="AU10">
        <f t="shared" si="9"/>
        <v>-1107.9585701063265</v>
      </c>
      <c r="AW10">
        <v>7</v>
      </c>
      <c r="AX10">
        <f>IF(Z10&gt;0, (R10*SUMPRODUCT(K10:$K$98, X10:$X$98)-K10*$AZ$3)/Z10, 0)</f>
        <v>1834.0524225184454</v>
      </c>
    </row>
    <row r="11" spans="1:52" x14ac:dyDescent="0.25">
      <c r="A11" t="s">
        <v>33</v>
      </c>
      <c r="C11" s="12">
        <f>AU100</f>
        <v>1521.6363206339324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2.5162380000000001E-3</v>
      </c>
      <c r="Q11" s="4">
        <f t="shared" si="21"/>
        <v>50</v>
      </c>
      <c r="R11">
        <f t="shared" si="0"/>
        <v>1000000</v>
      </c>
      <c r="S11">
        <f t="shared" si="1"/>
        <v>1338.3846417129942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1679.6794899386696</v>
      </c>
      <c r="AC11">
        <f t="shared" si="2"/>
        <v>1210.3907095133145</v>
      </c>
      <c r="AE11">
        <f t="shared" si="3"/>
        <v>0</v>
      </c>
      <c r="AF11">
        <f t="shared" si="4"/>
        <v>0</v>
      </c>
      <c r="AG11">
        <f t="shared" si="4"/>
        <v>-45.218342761470254</v>
      </c>
      <c r="AH11">
        <f t="shared" si="5"/>
        <v>-2304.4452320510436</v>
      </c>
      <c r="AI11">
        <f t="shared" si="6"/>
        <v>-2349.6635748125141</v>
      </c>
      <c r="AJ11">
        <f t="shared" si="7"/>
        <v>469.28878042535507</v>
      </c>
      <c r="AK11">
        <f t="shared" si="22"/>
        <v>4.0312307758528068</v>
      </c>
      <c r="AL11">
        <f t="shared" si="8"/>
        <v>-1876.3435636113061</v>
      </c>
      <c r="AN11">
        <f t="shared" si="9"/>
        <v>0</v>
      </c>
      <c r="AO11">
        <f t="shared" si="9"/>
        <v>0</v>
      </c>
      <c r="AP11">
        <f t="shared" si="9"/>
        <v>-25.291009643241424</v>
      </c>
      <c r="AQ11">
        <f t="shared" si="9"/>
        <v>-1288.8961210623027</v>
      </c>
      <c r="AR11">
        <f t="shared" si="9"/>
        <v>-1314.1871307055442</v>
      </c>
      <c r="AS11">
        <f t="shared" si="9"/>
        <v>262.47726799301995</v>
      </c>
      <c r="AT11">
        <f t="shared" si="9"/>
        <v>2.2547021894198664</v>
      </c>
      <c r="AU11">
        <f t="shared" si="9"/>
        <v>-1049.4551605231043</v>
      </c>
      <c r="AW11">
        <v>8</v>
      </c>
      <c r="AX11">
        <f>IF(Z11&gt;0, (R11*SUMPRODUCT(K11:$K$98, X11:$X$98)-K11*$AZ$3)/Z11, 0)</f>
        <v>1338.3846417129942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2.529547E-3</v>
      </c>
      <c r="Q12" s="4">
        <f t="shared" si="21"/>
        <v>50</v>
      </c>
      <c r="R12">
        <f t="shared" si="0"/>
        <v>1000000</v>
      </c>
      <c r="S12">
        <f t="shared" si="1"/>
        <v>865.95112065987746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1210.3907095133145</v>
      </c>
      <c r="AC12">
        <f t="shared" si="2"/>
        <v>773.32513376291354</v>
      </c>
      <c r="AE12">
        <f t="shared" si="3"/>
        <v>0</v>
      </c>
      <c r="AF12">
        <f t="shared" si="4"/>
        <v>0</v>
      </c>
      <c r="AG12">
        <f t="shared" si="4"/>
        <v>-44.651777410578298</v>
      </c>
      <c r="AH12">
        <f t="shared" si="5"/>
        <v>-2287.638465544976</v>
      </c>
      <c r="AI12">
        <f t="shared" si="6"/>
        <v>-2332.2902429555543</v>
      </c>
      <c r="AJ12">
        <f t="shared" si="7"/>
        <v>437.06557575040097</v>
      </c>
      <c r="AK12">
        <f t="shared" si="22"/>
        <v>2.7838986318806231</v>
      </c>
      <c r="AL12">
        <f t="shared" si="8"/>
        <v>-1892.4407685732726</v>
      </c>
      <c r="AN12">
        <f t="shared" si="9"/>
        <v>0</v>
      </c>
      <c r="AO12">
        <f t="shared" si="9"/>
        <v>0</v>
      </c>
      <c r="AP12">
        <f t="shared" si="9"/>
        <v>-23.732894373504678</v>
      </c>
      <c r="AQ12">
        <f t="shared" si="9"/>
        <v>-1215.9041636421632</v>
      </c>
      <c r="AR12">
        <f t="shared" si="9"/>
        <v>-1239.6370580156679</v>
      </c>
      <c r="AS12">
        <f t="shared" si="9"/>
        <v>232.3049998256482</v>
      </c>
      <c r="AT12">
        <f t="shared" si="9"/>
        <v>1.4796717176439791</v>
      </c>
      <c r="AU12">
        <f t="shared" si="9"/>
        <v>-1005.8523864723755</v>
      </c>
      <c r="AW12">
        <v>9</v>
      </c>
      <c r="AX12">
        <f>IF(Z12&gt;0, (R12*SUMPRODUCT(K12:$K$98, X12:$X$98)-K12*$AZ$3)/Z12, 0)</f>
        <v>865.95112065987746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2.543806E-3</v>
      </c>
      <c r="Q13" s="4">
        <f t="shared" si="21"/>
        <v>50</v>
      </c>
      <c r="R13">
        <f t="shared" si="0"/>
        <v>1000000</v>
      </c>
      <c r="S13">
        <f t="shared" si="1"/>
        <v>411.07662230388786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773.32513376291354</v>
      </c>
      <c r="AC13">
        <f t="shared" si="2"/>
        <v>362.50112984961379</v>
      </c>
      <c r="AE13">
        <f t="shared" si="3"/>
        <v>0</v>
      </c>
      <c r="AF13">
        <f t="shared" si="4"/>
        <v>0</v>
      </c>
      <c r="AG13">
        <f t="shared" si="4"/>
        <v>-44.091674177184821</v>
      </c>
      <c r="AH13">
        <f t="shared" si="5"/>
        <v>-2271.7091857538708</v>
      </c>
      <c r="AI13">
        <f t="shared" si="6"/>
        <v>-2315.8008599310556</v>
      </c>
      <c r="AJ13">
        <f t="shared" si="7"/>
        <v>410.82400391329975</v>
      </c>
      <c r="AK13">
        <f t="shared" si="22"/>
        <v>1.5466502675258271</v>
      </c>
      <c r="AL13">
        <f t="shared" si="8"/>
        <v>-1903.43020575023</v>
      </c>
      <c r="AN13">
        <f t="shared" si="9"/>
        <v>0</v>
      </c>
      <c r="AO13">
        <f t="shared" si="9"/>
        <v>0</v>
      </c>
      <c r="AP13">
        <f t="shared" si="9"/>
        <v>-22.276799953103556</v>
      </c>
      <c r="AQ13">
        <f t="shared" si="9"/>
        <v>-1147.7543556024227</v>
      </c>
      <c r="AR13">
        <f t="shared" si="9"/>
        <v>-1170.0311555555263</v>
      </c>
      <c r="AS13">
        <f t="shared" si="9"/>
        <v>207.5639975550128</v>
      </c>
      <c r="AT13">
        <f t="shared" si="9"/>
        <v>0.78142686232847436</v>
      </c>
      <c r="AU13">
        <f t="shared" si="9"/>
        <v>-961.68573113818502</v>
      </c>
      <c r="AW13">
        <v>10</v>
      </c>
      <c r="AX13">
        <f>IF(Z13&gt;0, (R13*SUMPRODUCT(K13:$K$98, X13:$X$98)-K13*$AZ$3)/Z13, 0)</f>
        <v>411.07662230388786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2.5599659999999999E-3</v>
      </c>
      <c r="Q14" s="4">
        <f t="shared" si="21"/>
        <v>50</v>
      </c>
      <c r="R14">
        <f t="shared" si="0"/>
        <v>1000000</v>
      </c>
      <c r="S14">
        <f t="shared" si="1"/>
        <v>-26.145446448938245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362.50112984961379</v>
      </c>
      <c r="AC14">
        <f t="shared" si="2"/>
        <v>-22.766348422455849</v>
      </c>
      <c r="AE14">
        <f t="shared" si="3"/>
        <v>0</v>
      </c>
      <c r="AF14">
        <f t="shared" si="4"/>
        <v>0</v>
      </c>
      <c r="AG14">
        <f t="shared" si="4"/>
        <v>-43.537884248636303</v>
      </c>
      <c r="AH14">
        <f t="shared" si="5"/>
        <v>-2257.4637355334221</v>
      </c>
      <c r="AI14">
        <f t="shared" si="6"/>
        <v>-2301.0016197820582</v>
      </c>
      <c r="AJ14">
        <f t="shared" si="7"/>
        <v>385.26747827206964</v>
      </c>
      <c r="AK14">
        <f t="shared" si="22"/>
        <v>0.65250203372930482</v>
      </c>
      <c r="AL14">
        <f t="shared" si="8"/>
        <v>-1915.0816394762594</v>
      </c>
      <c r="AN14">
        <f t="shared" si="9"/>
        <v>0</v>
      </c>
      <c r="AO14">
        <f t="shared" si="9"/>
        <v>0</v>
      </c>
      <c r="AP14">
        <f t="shared" si="9"/>
        <v>-20.913675701752968</v>
      </c>
      <c r="AQ14">
        <f t="shared" si="9"/>
        <v>-1084.3858237069155</v>
      </c>
      <c r="AR14">
        <f t="shared" si="9"/>
        <v>-1105.2994994086685</v>
      </c>
      <c r="AS14">
        <f t="shared" si="9"/>
        <v>185.06547201513578</v>
      </c>
      <c r="AT14">
        <f t="shared" si="9"/>
        <v>0.31343314365526126</v>
      </c>
      <c r="AU14">
        <f t="shared" si="9"/>
        <v>-919.92059424987747</v>
      </c>
      <c r="AW14">
        <v>11</v>
      </c>
      <c r="AX14">
        <f>IF(Z14&gt;0, (R14*SUMPRODUCT(K14:$K$98, X14:$X$98)-K14*$AZ$3)/Z14, 0)</f>
        <v>-26.145446448938245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2.5827799999999998E-3</v>
      </c>
      <c r="Q15" s="4">
        <f t="shared" si="21"/>
        <v>50</v>
      </c>
      <c r="R15">
        <f t="shared" si="0"/>
        <v>1000000</v>
      </c>
      <c r="S15">
        <f t="shared" si="1"/>
        <v>-409.02563725289576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-22.766348422455849</v>
      </c>
      <c r="AC15">
        <f t="shared" si="2"/>
        <v>-351.68070616814293</v>
      </c>
      <c r="AE15">
        <f t="shared" si="3"/>
        <v>0</v>
      </c>
      <c r="AF15">
        <f t="shared" si="4"/>
        <v>0</v>
      </c>
      <c r="AG15">
        <f t="shared" si="4"/>
        <v>-42.990056629470253</v>
      </c>
      <c r="AH15">
        <f t="shared" si="5"/>
        <v>-2248.9755335938571</v>
      </c>
      <c r="AI15">
        <f t="shared" si="6"/>
        <v>-2291.9655902233276</v>
      </c>
      <c r="AJ15">
        <f t="shared" si="7"/>
        <v>328.91435774568708</v>
      </c>
      <c r="AK15">
        <f t="shared" si="22"/>
        <v>-9.3342028532068994E-2</v>
      </c>
      <c r="AL15">
        <f t="shared" si="8"/>
        <v>-1963.1445745061726</v>
      </c>
      <c r="AN15">
        <f t="shared" si="9"/>
        <v>0</v>
      </c>
      <c r="AO15">
        <f t="shared" si="9"/>
        <v>0</v>
      </c>
      <c r="AP15">
        <f t="shared" si="9"/>
        <v>-19.590668362969804</v>
      </c>
      <c r="AQ15">
        <f t="shared" si="9"/>
        <v>-1024.8633588648804</v>
      </c>
      <c r="AR15">
        <f t="shared" si="9"/>
        <v>-1044.4540272278505</v>
      </c>
      <c r="AS15">
        <f t="shared" si="9"/>
        <v>149.88703452876484</v>
      </c>
      <c r="AT15">
        <f t="shared" si="9"/>
        <v>-4.2536178564721333E-2</v>
      </c>
      <c r="AU15">
        <f t="shared" si="9"/>
        <v>-894.60952887765029</v>
      </c>
      <c r="AW15">
        <v>12</v>
      </c>
      <c r="AX15">
        <f>IF(Z15&gt;0, (R15*SUMPRODUCT(K15:$K$98, X15:$X$98)-K15*$AZ$3)/Z15, 0)</f>
        <v>-409.02563725289576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2.6093969999999998E-3</v>
      </c>
      <c r="Q16" s="4">
        <f t="shared" si="21"/>
        <v>50</v>
      </c>
      <c r="R16">
        <f t="shared" si="0"/>
        <v>1000000</v>
      </c>
      <c r="S16">
        <f t="shared" si="1"/>
        <v>-732.95569962449144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-351.68070616814293</v>
      </c>
      <c r="AC16">
        <f t="shared" si="2"/>
        <v>-622.24974734935859</v>
      </c>
      <c r="AE16">
        <f t="shared" si="3"/>
        <v>0</v>
      </c>
      <c r="AF16">
        <f t="shared" si="4"/>
        <v>0</v>
      </c>
      <c r="AG16">
        <f t="shared" si="4"/>
        <v>-42.447977938376781</v>
      </c>
      <c r="AH16">
        <f t="shared" si="5"/>
        <v>-2243.5624959753954</v>
      </c>
      <c r="AI16">
        <f t="shared" si="6"/>
        <v>-2286.0104739137723</v>
      </c>
      <c r="AJ16">
        <f t="shared" si="7"/>
        <v>270.56904118121565</v>
      </c>
      <c r="AK16">
        <f t="shared" si="22"/>
        <v>-2.4969330137938148</v>
      </c>
      <c r="AL16">
        <f t="shared" si="8"/>
        <v>-2017.9383657463504</v>
      </c>
      <c r="AN16">
        <f t="shared" si="9"/>
        <v>0</v>
      </c>
      <c r="AO16">
        <f t="shared" si="9"/>
        <v>0</v>
      </c>
      <c r="AP16">
        <f t="shared" si="9"/>
        <v>-18.298781428517433</v>
      </c>
      <c r="AQ16">
        <f t="shared" si="9"/>
        <v>-967.17115229076364</v>
      </c>
      <c r="AR16">
        <f t="shared" si="9"/>
        <v>-985.46993371928102</v>
      </c>
      <c r="AS16">
        <f t="shared" si="9"/>
        <v>116.63885976114715</v>
      </c>
      <c r="AT16">
        <f t="shared" si="9"/>
        <v>-1.0763959481743348</v>
      </c>
      <c r="AU16">
        <f t="shared" si="9"/>
        <v>-869.90746990630828</v>
      </c>
      <c r="AW16">
        <v>13</v>
      </c>
      <c r="AX16">
        <f>IF(Z16&gt;0, (R16*SUMPRODUCT(K16:$K$98, X16:$X$98)-K16*$AZ$3)/Z16, 0)</f>
        <v>-732.95569962449144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2.6360139999999999E-3</v>
      </c>
      <c r="Q17" s="4">
        <f t="shared" si="21"/>
        <v>50</v>
      </c>
      <c r="R17">
        <f t="shared" si="0"/>
        <v>1000000</v>
      </c>
      <c r="S17">
        <f t="shared" si="1"/>
        <v>-951.00762393371974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-622.24974734935859</v>
      </c>
      <c r="AC17">
        <f t="shared" si="2"/>
        <v>-797.16511192246253</v>
      </c>
      <c r="AE17">
        <f t="shared" si="3"/>
        <v>0</v>
      </c>
      <c r="AF17">
        <f t="shared" si="4"/>
        <v>0</v>
      </c>
      <c r="AG17">
        <f t="shared" si="4"/>
        <v>-41.911604694875763</v>
      </c>
      <c r="AH17">
        <f t="shared" si="5"/>
        <v>-2237.8692823450465</v>
      </c>
      <c r="AI17">
        <f t="shared" si="6"/>
        <v>-2279.7808870399222</v>
      </c>
      <c r="AJ17">
        <f t="shared" si="7"/>
        <v>174.91536457310394</v>
      </c>
      <c r="AK17">
        <f t="shared" si="22"/>
        <v>-8.5870465134211482</v>
      </c>
      <c r="AL17">
        <f t="shared" si="8"/>
        <v>-2113.4525689802394</v>
      </c>
      <c r="AN17">
        <f t="shared" si="9"/>
        <v>0</v>
      </c>
      <c r="AO17">
        <f t="shared" si="9"/>
        <v>0</v>
      </c>
      <c r="AP17">
        <f t="shared" si="9"/>
        <v>-16.983979855427471</v>
      </c>
      <c r="AQ17">
        <f t="shared" si="9"/>
        <v>-906.85925979529884</v>
      </c>
      <c r="AR17">
        <f t="shared" si="9"/>
        <v>-923.84323965072622</v>
      </c>
      <c r="AS17">
        <f t="shared" si="9"/>
        <v>70.881538655988592</v>
      </c>
      <c r="AT17">
        <f t="shared" si="9"/>
        <v>-3.4797576008678712</v>
      </c>
      <c r="AU17">
        <f t="shared" si="9"/>
        <v>-856.44145859560558</v>
      </c>
      <c r="AW17">
        <v>14</v>
      </c>
      <c r="AX17">
        <f>IF(Z17&gt;0, (R17*SUMPRODUCT(K17:$K$98, X17:$X$98)-K17*$AZ$3)/Z17, 0)</f>
        <v>-951.00762393371974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2.6635809999999999E-3</v>
      </c>
      <c r="Q18" s="4">
        <f t="shared" si="21"/>
        <v>50</v>
      </c>
      <c r="R18">
        <f t="shared" si="0"/>
        <v>1000000</v>
      </c>
      <c r="S18">
        <f t="shared" si="1"/>
        <v>-1056.4267177014037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-797.16511192246253</v>
      </c>
      <c r="AC18">
        <f t="shared" si="2"/>
        <v>-874.31678887231283</v>
      </c>
      <c r="AE18">
        <f t="shared" si="3"/>
        <v>0</v>
      </c>
      <c r="AF18">
        <f t="shared" si="4"/>
        <v>0</v>
      </c>
      <c r="AG18">
        <f t="shared" si="4"/>
        <v>-41.380853693982218</v>
      </c>
      <c r="AH18">
        <f t="shared" si="5"/>
        <v>-2232.6990788956373</v>
      </c>
      <c r="AI18">
        <f t="shared" si="6"/>
        <v>-2274.0799325896196</v>
      </c>
      <c r="AJ18">
        <f t="shared" si="7"/>
        <v>77.151676949850298</v>
      </c>
      <c r="AK18">
        <f t="shared" si="22"/>
        <v>-17.218766417525192</v>
      </c>
      <c r="AL18">
        <f t="shared" si="8"/>
        <v>-2214.1470220572946</v>
      </c>
      <c r="AN18">
        <f t="shared" si="9"/>
        <v>0</v>
      </c>
      <c r="AO18">
        <f t="shared" si="9"/>
        <v>0</v>
      </c>
      <c r="AP18">
        <f t="shared" si="9"/>
        <v>-15.648471305361978</v>
      </c>
      <c r="AQ18">
        <f t="shared" si="9"/>
        <v>-844.31142305523247</v>
      </c>
      <c r="AR18">
        <f t="shared" si="9"/>
        <v>-859.95989436059449</v>
      </c>
      <c r="AS18">
        <f t="shared" si="9"/>
        <v>29.175468728569541</v>
      </c>
      <c r="AT18">
        <f t="shared" si="9"/>
        <v>-6.5114019684315414</v>
      </c>
      <c r="AU18">
        <f t="shared" si="9"/>
        <v>-837.29582760045651</v>
      </c>
      <c r="AW18">
        <v>15</v>
      </c>
      <c r="AX18">
        <f>IF(Z18&gt;0, (R18*SUMPRODUCT(K18:$K$98, X18:$X$98)-K18*$AZ$3)/Z18, 0)</f>
        <v>-1056.4267177014037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2.696852E-3</v>
      </c>
      <c r="Q19" s="4">
        <f t="shared" si="21"/>
        <v>50</v>
      </c>
      <c r="R19">
        <f t="shared" si="0"/>
        <v>1000000</v>
      </c>
      <c r="S19">
        <f t="shared" si="1"/>
        <v>-1147.0919137087674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-874.31678887231283</v>
      </c>
      <c r="AC19">
        <f t="shared" si="2"/>
        <v>-937.29906042313098</v>
      </c>
      <c r="AE19">
        <f t="shared" si="3"/>
        <v>0</v>
      </c>
      <c r="AF19">
        <f t="shared" si="4"/>
        <v>0</v>
      </c>
      <c r="AG19">
        <f t="shared" si="4"/>
        <v>-40.855447118996068</v>
      </c>
      <c r="AH19">
        <f t="shared" si="5"/>
        <v>-2231.9607609264667</v>
      </c>
      <c r="AI19">
        <f t="shared" si="6"/>
        <v>-2272.8162080454626</v>
      </c>
      <c r="AJ19">
        <f t="shared" si="7"/>
        <v>62.982271550818155</v>
      </c>
      <c r="AK19">
        <f t="shared" si="22"/>
        <v>-19.497264391852575</v>
      </c>
      <c r="AL19">
        <f t="shared" si="8"/>
        <v>-2229.3312008864973</v>
      </c>
      <c r="AN19">
        <f t="shared" si="9"/>
        <v>0</v>
      </c>
      <c r="AO19">
        <f t="shared" si="9"/>
        <v>0</v>
      </c>
      <c r="AP19">
        <f t="shared" si="9"/>
        <v>-14.408080743422129</v>
      </c>
      <c r="AQ19">
        <f t="shared" si="9"/>
        <v>-787.12321433942111</v>
      </c>
      <c r="AR19">
        <f t="shared" si="9"/>
        <v>-801.53129508284326</v>
      </c>
      <c r="AS19">
        <f t="shared" si="9"/>
        <v>22.211325977299087</v>
      </c>
      <c r="AT19">
        <f t="shared" si="9"/>
        <v>-6.8759046698339983</v>
      </c>
      <c r="AU19">
        <f t="shared" si="9"/>
        <v>-786.19587377537823</v>
      </c>
      <c r="AW19">
        <v>16</v>
      </c>
      <c r="AX19">
        <f>IF(Z19&gt;0, (R19*SUMPRODUCT(K19:$K$98, X19:$X$98)-K19*$AZ$3)/Z19, 0)</f>
        <v>-1147.0919137087674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2.7291730000000001E-3</v>
      </c>
      <c r="Q20" s="4">
        <f t="shared" si="21"/>
        <v>50</v>
      </c>
      <c r="R20">
        <f t="shared" si="0"/>
        <v>1000000</v>
      </c>
      <c r="S20">
        <f t="shared" si="1"/>
        <v>-1447.6585306059762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-937.29906042313098</v>
      </c>
      <c r="AC20">
        <f t="shared" si="2"/>
        <v>-1167.8374592006785</v>
      </c>
      <c r="AE20">
        <f t="shared" si="3"/>
        <v>0</v>
      </c>
      <c r="AF20">
        <f t="shared" si="4"/>
        <v>0</v>
      </c>
      <c r="AG20">
        <f t="shared" si="4"/>
        <v>-40.335391064626016</v>
      </c>
      <c r="AH20">
        <f t="shared" si="5"/>
        <v>-2230.031663601837</v>
      </c>
      <c r="AI20">
        <f t="shared" si="6"/>
        <v>-2270.367054666463</v>
      </c>
      <c r="AJ20">
        <f t="shared" si="7"/>
        <v>230.53839877754751</v>
      </c>
      <c r="AK20">
        <f t="shared" si="22"/>
        <v>-4.0303859598194629</v>
      </c>
      <c r="AL20">
        <f t="shared" si="8"/>
        <v>-2043.8590418487349</v>
      </c>
      <c r="AN20">
        <f t="shared" si="9"/>
        <v>0</v>
      </c>
      <c r="AO20">
        <f t="shared" si="9"/>
        <v>0</v>
      </c>
      <c r="AP20">
        <f t="shared" si="9"/>
        <v>-13.492058987993115</v>
      </c>
      <c r="AQ20">
        <f t="shared" si="9"/>
        <v>-745.93844155871386</v>
      </c>
      <c r="AR20">
        <f t="shared" si="9"/>
        <v>-759.43050054670698</v>
      </c>
      <c r="AS20">
        <f t="shared" si="9"/>
        <v>77.114355240055986</v>
      </c>
      <c r="AT20">
        <f t="shared" si="9"/>
        <v>-1.3481511813567841</v>
      </c>
      <c r="AU20">
        <f t="shared" si="9"/>
        <v>-683.66429648800772</v>
      </c>
      <c r="AW20">
        <v>17</v>
      </c>
      <c r="AX20">
        <f>IF(Z20&gt;0, (R20*SUMPRODUCT(K20:$K$98, X20:$X$98)-K20*$AZ$3)/Z20, 0)</f>
        <v>-1447.6585306059762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2.766246E-3</v>
      </c>
      <c r="Q21" s="4">
        <f t="shared" si="21"/>
        <v>50</v>
      </c>
      <c r="R21">
        <f t="shared" si="0"/>
        <v>1000000</v>
      </c>
      <c r="S21">
        <f t="shared" si="1"/>
        <v>-1771.475214400306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-1167.8374592006785</v>
      </c>
      <c r="AC21">
        <f t="shared" si="2"/>
        <v>-1410.8191420153216</v>
      </c>
      <c r="AE21">
        <f t="shared" si="3"/>
        <v>0</v>
      </c>
      <c r="AF21">
        <f t="shared" si="4"/>
        <v>0</v>
      </c>
      <c r="AG21">
        <f t="shared" si="4"/>
        <v>-39.820459539788807</v>
      </c>
      <c r="AH21">
        <f t="shared" si="5"/>
        <v>-2231.5522838191496</v>
      </c>
      <c r="AI21">
        <f t="shared" si="6"/>
        <v>-2271.3727433589384</v>
      </c>
      <c r="AJ21">
        <f t="shared" si="7"/>
        <v>242.98168281464314</v>
      </c>
      <c r="AK21">
        <f t="shared" si="22"/>
        <v>-1.8685399347210856</v>
      </c>
      <c r="AL21">
        <f t="shared" si="8"/>
        <v>-2030.2596004790164</v>
      </c>
      <c r="AN21">
        <f t="shared" si="9"/>
        <v>0</v>
      </c>
      <c r="AO21">
        <f t="shared" si="9"/>
        <v>0</v>
      </c>
      <c r="AP21">
        <f t="shared" si="9"/>
        <v>-12.666238155102594</v>
      </c>
      <c r="AQ21">
        <f t="shared" si="9"/>
        <v>-709.82035388550798</v>
      </c>
      <c r="AR21">
        <f t="shared" si="9"/>
        <v>-722.48659204061062</v>
      </c>
      <c r="AS21">
        <f t="shared" si="9"/>
        <v>77.288506898888286</v>
      </c>
      <c r="AT21">
        <f t="shared" si="9"/>
        <v>-0.59435205140836112</v>
      </c>
      <c r="AU21">
        <f t="shared" si="9"/>
        <v>-645.7924371931307</v>
      </c>
      <c r="AW21">
        <v>18</v>
      </c>
      <c r="AX21">
        <f>IF(Z21&gt;0, (R21*SUMPRODUCT(K21:$K$98, X21:$X$98)-K21*$AZ$3)/Z21, 0)</f>
        <v>-1771.475214400306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2.8061710000000001E-3</v>
      </c>
      <c r="Q22" s="4">
        <f t="shared" si="21"/>
        <v>50</v>
      </c>
      <c r="R22">
        <f t="shared" si="0"/>
        <v>1000000</v>
      </c>
      <c r="S22">
        <f t="shared" si="1"/>
        <v>-1875.4080139044788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-1410.8191420153216</v>
      </c>
      <c r="AC22">
        <f t="shared" si="2"/>
        <v>-1474.4649819200449</v>
      </c>
      <c r="AE22">
        <f t="shared" si="3"/>
        <v>0</v>
      </c>
      <c r="AF22">
        <f t="shared" si="4"/>
        <v>0</v>
      </c>
      <c r="AG22">
        <f t="shared" si="4"/>
        <v>-39.310511925623686</v>
      </c>
      <c r="AH22">
        <f t="shared" si="5"/>
        <v>-2234.8603753445741</v>
      </c>
      <c r="AI22">
        <f t="shared" si="6"/>
        <v>-2274.1708872701979</v>
      </c>
      <c r="AJ22">
        <f t="shared" si="7"/>
        <v>63.645839904723289</v>
      </c>
      <c r="AK22">
        <f t="shared" si="22"/>
        <v>-29.627201982321758</v>
      </c>
      <c r="AL22">
        <f t="shared" si="8"/>
        <v>-2240.1522493477964</v>
      </c>
      <c r="AN22">
        <f t="shared" si="9"/>
        <v>0</v>
      </c>
      <c r="AO22">
        <f t="shared" si="9"/>
        <v>0</v>
      </c>
      <c r="AP22">
        <f t="shared" si="9"/>
        <v>-11.675100040487042</v>
      </c>
      <c r="AQ22">
        <f t="shared" si="9"/>
        <v>-663.7465955171316</v>
      </c>
      <c r="AR22">
        <f t="shared" si="9"/>
        <v>-675.4216955576187</v>
      </c>
      <c r="AS22">
        <f t="shared" si="9"/>
        <v>18.902616924815778</v>
      </c>
      <c r="AT22">
        <f t="shared" si="9"/>
        <v>-8.799187039786549</v>
      </c>
      <c r="AU22">
        <f t="shared" si="9"/>
        <v>-665.31826567258952</v>
      </c>
      <c r="AW22">
        <v>19</v>
      </c>
      <c r="AX22">
        <f>IF(Z22&gt;0, (R22*SUMPRODUCT(K22:$K$98, X22:$X$98)-K22*$AZ$3)/Z22, 0)</f>
        <v>-1875.4080139044788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2.8498989999999999E-3</v>
      </c>
      <c r="Q23" s="4">
        <f t="shared" si="21"/>
        <v>50</v>
      </c>
      <c r="R23">
        <f t="shared" si="0"/>
        <v>1000000</v>
      </c>
      <c r="S23">
        <f t="shared" si="1"/>
        <v>-1498.6314489710103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-1474.4649819200449</v>
      </c>
      <c r="AC23">
        <f t="shared" si="2"/>
        <v>-1163.0991317921198</v>
      </c>
      <c r="AE23">
        <f t="shared" si="3"/>
        <v>0</v>
      </c>
      <c r="AF23">
        <f t="shared" si="4"/>
        <v>0</v>
      </c>
      <c r="AG23">
        <f t="shared" si="4"/>
        <v>-38.80537581774113</v>
      </c>
      <c r="AH23">
        <f t="shared" si="5"/>
        <v>-2240.6197725264606</v>
      </c>
      <c r="AI23">
        <f t="shared" si="6"/>
        <v>-2279.4251483442017</v>
      </c>
      <c r="AJ23">
        <f t="shared" si="7"/>
        <v>-311.36585012792511</v>
      </c>
      <c r="AK23">
        <f t="shared" si="22"/>
        <v>-103.21254873440316</v>
      </c>
      <c r="AL23">
        <f t="shared" si="8"/>
        <v>-2694.0035472065301</v>
      </c>
      <c r="AN23">
        <f t="shared" si="9"/>
        <v>0</v>
      </c>
      <c r="AO23">
        <f t="shared" si="9"/>
        <v>0</v>
      </c>
      <c r="AP23">
        <f t="shared" si="9"/>
        <v>-10.290246592992759</v>
      </c>
      <c r="AQ23">
        <f t="shared" si="9"/>
        <v>-594.15814161221408</v>
      </c>
      <c r="AR23">
        <f t="shared" si="9"/>
        <v>-604.44838820520681</v>
      </c>
      <c r="AS23">
        <f t="shared" si="9"/>
        <v>-82.566688530519244</v>
      </c>
      <c r="AT23">
        <f t="shared" si="9"/>
        <v>-27.369470223832383</v>
      </c>
      <c r="AU23">
        <f t="shared" si="9"/>
        <v>-714.38454695955852</v>
      </c>
      <c r="AW23">
        <v>20</v>
      </c>
      <c r="AX23">
        <f>IF(Z23&gt;0, (R23*SUMPRODUCT(K23:$K$98, X23:$X$98)-K23*$AZ$3)/Z23, 0)</f>
        <v>-1498.6314489710103</v>
      </c>
    </row>
    <row r="24" spans="5:50" x14ac:dyDescent="0.25">
      <c r="E24">
        <v>2024</v>
      </c>
      <c r="F24" s="5">
        <v>6.0167999999999999E-2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2.8964780000000001E-3</v>
      </c>
      <c r="Q24" s="4">
        <f t="shared" si="21"/>
        <v>50</v>
      </c>
      <c r="R24">
        <f t="shared" si="0"/>
        <v>1000000</v>
      </c>
      <c r="S24">
        <f t="shared" si="1"/>
        <v>-1157.3201151314527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-1163.0991317921198</v>
      </c>
      <c r="AC24">
        <f t="shared" si="2"/>
        <v>-886.62116122124644</v>
      </c>
      <c r="AE24">
        <f t="shared" si="3"/>
        <v>0</v>
      </c>
      <c r="AF24">
        <f t="shared" si="4"/>
        <v>0</v>
      </c>
      <c r="AG24">
        <f t="shared" si="4"/>
        <v>-38.304923142225903</v>
      </c>
      <c r="AH24">
        <f t="shared" si="5"/>
        <v>-2247.9783467563839</v>
      </c>
      <c r="AI24">
        <f t="shared" si="6"/>
        <v>-2286.2832698986099</v>
      </c>
      <c r="AJ24">
        <f t="shared" si="7"/>
        <v>-276.47797057087337</v>
      </c>
      <c r="AK24">
        <f t="shared" si="22"/>
        <v>-81.416939225448388</v>
      </c>
      <c r="AL24">
        <f t="shared" si="8"/>
        <v>-2644.1781796949317</v>
      </c>
      <c r="AN24">
        <f t="shared" si="9"/>
        <v>0</v>
      </c>
      <c r="AO24">
        <f t="shared" si="9"/>
        <v>0</v>
      </c>
      <c r="AP24">
        <f t="shared" si="9"/>
        <v>-9.0692309412425463</v>
      </c>
      <c r="AQ24">
        <f t="shared" si="9"/>
        <v>-532.24058698532997</v>
      </c>
      <c r="AR24">
        <f t="shared" si="9"/>
        <v>-541.30981792657246</v>
      </c>
      <c r="AS24">
        <f t="shared" si="9"/>
        <v>-65.460059950079909</v>
      </c>
      <c r="AT24">
        <f t="shared" si="9"/>
        <v>-19.276608952407173</v>
      </c>
      <c r="AU24">
        <f t="shared" si="9"/>
        <v>-626.04648682905963</v>
      </c>
      <c r="AW24">
        <v>21</v>
      </c>
      <c r="AX24">
        <f>IF(Z24&gt;0, (R24*SUMPRODUCT(K24:$K$98, X24:$X$98)-K24*$AZ$3)/Z24, 0)</f>
        <v>-1157.3201151314527</v>
      </c>
    </row>
    <row r="25" spans="5:50" x14ac:dyDescent="0.25">
      <c r="E25">
        <v>2025</v>
      </c>
      <c r="F25" s="5">
        <v>4.4548999999999998E-2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2.9506620000000002E-3</v>
      </c>
      <c r="Q25" s="4">
        <f t="shared" si="21"/>
        <v>50</v>
      </c>
      <c r="R25">
        <f t="shared" si="0"/>
        <v>1000000</v>
      </c>
      <c r="S25">
        <f t="shared" si="1"/>
        <v>-848.35705539599542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-886.62116122124644</v>
      </c>
      <c r="AC25">
        <f t="shared" si="2"/>
        <v>-641.50807661453564</v>
      </c>
      <c r="AE25">
        <f t="shared" si="3"/>
        <v>0</v>
      </c>
      <c r="AF25">
        <f t="shared" si="4"/>
        <v>0</v>
      </c>
      <c r="AG25">
        <f t="shared" si="4"/>
        <v>-37.808849029674953</v>
      </c>
      <c r="AH25">
        <f t="shared" si="5"/>
        <v>-2260.4976225737314</v>
      </c>
      <c r="AI25">
        <f t="shared" si="6"/>
        <v>-2298.3064716034064</v>
      </c>
      <c r="AJ25">
        <f t="shared" si="7"/>
        <v>-245.1130846067108</v>
      </c>
      <c r="AK25">
        <f t="shared" si="22"/>
        <v>-62.063481285487256</v>
      </c>
      <c r="AL25">
        <f t="shared" si="8"/>
        <v>-2605.4830374956045</v>
      </c>
      <c r="AN25">
        <f t="shared" si="9"/>
        <v>0</v>
      </c>
      <c r="AO25">
        <f t="shared" si="9"/>
        <v>0</v>
      </c>
      <c r="AP25">
        <f t="shared" si="9"/>
        <v>-7.9926592827880096</v>
      </c>
      <c r="AQ25">
        <f t="shared" si="9"/>
        <v>-477.86134120622529</v>
      </c>
      <c r="AR25">
        <f t="shared" si="9"/>
        <v>-485.85400048901329</v>
      </c>
      <c r="AS25">
        <f t="shared" si="9"/>
        <v>-51.816054211991244</v>
      </c>
      <c r="AT25">
        <f t="shared" si="9"/>
        <v>-13.120004246340695</v>
      </c>
      <c r="AU25">
        <f t="shared" si="9"/>
        <v>-550.7900589473453</v>
      </c>
      <c r="AW25">
        <v>22</v>
      </c>
      <c r="AX25">
        <f>IF(Z25&gt;0, (R25*SUMPRODUCT(K25:$K$98, X25:$X$98)-K25*$AZ$3)/Z25, 0)</f>
        <v>-848.35705539599542</v>
      </c>
    </row>
    <row r="26" spans="5:50" x14ac:dyDescent="0.25">
      <c r="E26">
        <v>2026</v>
      </c>
      <c r="F26" s="5">
        <v>3.8848000000000001E-2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3.0134020000000001E-3</v>
      </c>
      <c r="Q26" s="4">
        <f t="shared" si="21"/>
        <v>50</v>
      </c>
      <c r="R26">
        <f t="shared" si="0"/>
        <v>1000000</v>
      </c>
      <c r="S26">
        <f t="shared" si="1"/>
        <v>-569.85503676948292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-641.50807661453564</v>
      </c>
      <c r="AC26">
        <f t="shared" si="2"/>
        <v>-425.30363961357943</v>
      </c>
      <c r="AE26">
        <f t="shared" si="3"/>
        <v>0</v>
      </c>
      <c r="AF26">
        <f t="shared" si="4"/>
        <v>0</v>
      </c>
      <c r="AG26">
        <f t="shared" si="4"/>
        <v>-37.316827278094479</v>
      </c>
      <c r="AH26">
        <f t="shared" si="5"/>
        <v>-2278.665225674411</v>
      </c>
      <c r="AI26">
        <f t="shared" si="6"/>
        <v>-2315.9820529525055</v>
      </c>
      <c r="AJ26">
        <f t="shared" si="7"/>
        <v>-216.2044370009562</v>
      </c>
      <c r="AK26">
        <f t="shared" si="22"/>
        <v>-44.905565363017502</v>
      </c>
      <c r="AL26">
        <f t="shared" si="8"/>
        <v>-2577.0920553164792</v>
      </c>
      <c r="AN26">
        <f t="shared" si="9"/>
        <v>0</v>
      </c>
      <c r="AO26">
        <f t="shared" si="9"/>
        <v>0</v>
      </c>
      <c r="AP26">
        <f t="shared" si="9"/>
        <v>-7.0434353522250515</v>
      </c>
      <c r="AQ26">
        <f t="shared" si="9"/>
        <v>-430.09099050128486</v>
      </c>
      <c r="AR26">
        <f t="shared" si="9"/>
        <v>-437.13442585350992</v>
      </c>
      <c r="AS26">
        <f t="shared" si="9"/>
        <v>-40.807916587656088</v>
      </c>
      <c r="AT26">
        <f t="shared" si="9"/>
        <v>-8.4757861174118823</v>
      </c>
      <c r="AU26">
        <f t="shared" si="9"/>
        <v>-486.41812855857791</v>
      </c>
      <c r="AW26">
        <v>23</v>
      </c>
      <c r="AX26">
        <f>IF(Z26&gt;0, (R26*SUMPRODUCT(K26:$K$98, X26:$X$98)-K26*$AZ$3)/Z26, 0)</f>
        <v>-569.85503676948292</v>
      </c>
    </row>
    <row r="27" spans="5:50" x14ac:dyDescent="0.25">
      <c r="E27">
        <v>2027</v>
      </c>
      <c r="F27" s="5">
        <v>3.6767000000000001E-2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3.0789929999999999E-3</v>
      </c>
      <c r="Q27" s="4">
        <f t="shared" si="21"/>
        <v>50</v>
      </c>
      <c r="R27">
        <f t="shared" si="0"/>
        <v>1000000</v>
      </c>
      <c r="S27">
        <f t="shared" si="1"/>
        <v>-319.98503017196515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-425.30363961357943</v>
      </c>
      <c r="AC27">
        <f t="shared" si="2"/>
        <v>-235.69304242988437</v>
      </c>
      <c r="AE27">
        <f t="shared" si="3"/>
        <v>0</v>
      </c>
      <c r="AF27">
        <f t="shared" si="4"/>
        <v>0</v>
      </c>
      <c r="AG27">
        <f t="shared" si="4"/>
        <v>-36.828760755342074</v>
      </c>
      <c r="AH27">
        <f t="shared" si="5"/>
        <v>-2297.964999429239</v>
      </c>
      <c r="AI27">
        <f t="shared" si="6"/>
        <v>-2334.7937601845811</v>
      </c>
      <c r="AJ27">
        <f t="shared" si="7"/>
        <v>-189.61059718369506</v>
      </c>
      <c r="AK27">
        <f t="shared" si="22"/>
        <v>-29.771254772950563</v>
      </c>
      <c r="AL27">
        <f t="shared" si="8"/>
        <v>-2554.1756121412268</v>
      </c>
      <c r="AN27">
        <f t="shared" si="9"/>
        <v>0</v>
      </c>
      <c r="AO27">
        <f t="shared" si="9"/>
        <v>0</v>
      </c>
      <c r="AP27">
        <f t="shared" si="9"/>
        <v>-6.2065306344262021</v>
      </c>
      <c r="AQ27">
        <f t="shared" si="9"/>
        <v>-387.26228831166901</v>
      </c>
      <c r="AR27">
        <f t="shared" si="9"/>
        <v>-393.46881894609521</v>
      </c>
      <c r="AS27">
        <f t="shared" si="9"/>
        <v>-31.953939146913861</v>
      </c>
      <c r="AT27">
        <f t="shared" si="9"/>
        <v>-5.0171713895321028</v>
      </c>
      <c r="AU27">
        <f t="shared" si="9"/>
        <v>-430.43992948254117</v>
      </c>
      <c r="AW27">
        <v>24</v>
      </c>
      <c r="AX27">
        <f>IF(Z27&gt;0, (R27*SUMPRODUCT(K27:$K$98, X27:$X$98)-K27*$AZ$3)/Z27, 0)</f>
        <v>-319.98503017196515</v>
      </c>
    </row>
    <row r="28" spans="5:50" x14ac:dyDescent="0.25">
      <c r="E28">
        <v>2028</v>
      </c>
      <c r="F28" s="5">
        <v>3.6007999999999998E-2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3.1512390000000001E-3</v>
      </c>
      <c r="Q28" s="4">
        <f t="shared" si="21"/>
        <v>50</v>
      </c>
      <c r="R28">
        <f t="shared" si="0"/>
        <v>1000000</v>
      </c>
      <c r="S28">
        <f t="shared" si="1"/>
        <v>-95.819864010086008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-235.69304242988437</v>
      </c>
      <c r="AC28">
        <f t="shared" si="2"/>
        <v>-69.650341737106828</v>
      </c>
      <c r="AE28">
        <f t="shared" si="3"/>
        <v>0</v>
      </c>
      <c r="AF28">
        <f t="shared" si="4"/>
        <v>0</v>
      </c>
      <c r="AG28">
        <f t="shared" si="4"/>
        <v>-36.344416920574751</v>
      </c>
      <c r="AH28">
        <f t="shared" si="5"/>
        <v>-2321.1245442780678</v>
      </c>
      <c r="AI28">
        <f t="shared" si="6"/>
        <v>-2357.4689611986423</v>
      </c>
      <c r="AJ28">
        <f t="shared" si="7"/>
        <v>-166.04270069277754</v>
      </c>
      <c r="AK28">
        <f t="shared" si="22"/>
        <v>-16.498512970091909</v>
      </c>
      <c r="AL28">
        <f t="shared" si="8"/>
        <v>-2540.0101748615116</v>
      </c>
      <c r="AN28">
        <f t="shared" si="9"/>
        <v>0</v>
      </c>
      <c r="AO28">
        <f t="shared" si="9"/>
        <v>0</v>
      </c>
      <c r="AP28">
        <f t="shared" si="9"/>
        <v>-5.4686670238321806</v>
      </c>
      <c r="AQ28">
        <f t="shared" si="9"/>
        <v>-349.25466767676056</v>
      </c>
      <c r="AR28">
        <f t="shared" si="9"/>
        <v>-354.72333470059266</v>
      </c>
      <c r="AS28">
        <f t="shared" si="9"/>
        <v>-24.984091609200856</v>
      </c>
      <c r="AT28">
        <f t="shared" si="9"/>
        <v>-2.4824961154001182</v>
      </c>
      <c r="AU28">
        <f t="shared" si="9"/>
        <v>-382.18992242519363</v>
      </c>
      <c r="AW28">
        <v>25</v>
      </c>
      <c r="AX28">
        <f>IF(Z28&gt;0, (R28*SUMPRODUCT(K28:$K$98, X28:$X$98)-K28*$AZ$3)/Z28, 0)</f>
        <v>-95.819864010086008</v>
      </c>
    </row>
    <row r="29" spans="5:50" x14ac:dyDescent="0.25">
      <c r="E29">
        <v>2029</v>
      </c>
      <c r="F29" s="5">
        <v>3.5730999999999999E-2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3.229188E-3</v>
      </c>
      <c r="Q29" s="4">
        <f t="shared" si="21"/>
        <v>50</v>
      </c>
      <c r="R29">
        <f t="shared" si="0"/>
        <v>1000000</v>
      </c>
      <c r="S29">
        <f t="shared" si="1"/>
        <v>104.72635440733974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-69.650341737106828</v>
      </c>
      <c r="AC29">
        <f t="shared" si="2"/>
        <v>75.117302197249046</v>
      </c>
      <c r="AE29">
        <f t="shared" si="3"/>
        <v>0</v>
      </c>
      <c r="AF29">
        <f t="shared" si="4"/>
        <v>0</v>
      </c>
      <c r="AG29">
        <f t="shared" si="4"/>
        <v>-35.863609796382093</v>
      </c>
      <c r="AH29">
        <f t="shared" si="5"/>
        <v>-2347.2590997383386</v>
      </c>
      <c r="AI29">
        <f t="shared" si="6"/>
        <v>-2383.1227095347208</v>
      </c>
      <c r="AJ29">
        <f t="shared" si="7"/>
        <v>-144.76764393435587</v>
      </c>
      <c r="AK29">
        <f t="shared" si="22"/>
        <v>-4.8755239215974786</v>
      </c>
      <c r="AL29">
        <f t="shared" si="8"/>
        <v>-2532.7658773906742</v>
      </c>
      <c r="AN29">
        <f t="shared" si="9"/>
        <v>0</v>
      </c>
      <c r="AO29">
        <f t="shared" si="9"/>
        <v>0</v>
      </c>
      <c r="AP29">
        <f t="shared" si="9"/>
        <v>-4.8181437497004511</v>
      </c>
      <c r="AQ29">
        <f t="shared" si="9"/>
        <v>-315.34560588133195</v>
      </c>
      <c r="AR29">
        <f t="shared" si="9"/>
        <v>-320.16374963103243</v>
      </c>
      <c r="AS29">
        <f t="shared" si="9"/>
        <v>-19.448999215119215</v>
      </c>
      <c r="AT29">
        <f t="shared" si="9"/>
        <v>-0.65500866317505169</v>
      </c>
      <c r="AU29">
        <f t="shared" si="9"/>
        <v>-340.26775750932671</v>
      </c>
      <c r="AW29">
        <v>26</v>
      </c>
      <c r="AX29">
        <f>IF(Z29&gt;0, (R29*SUMPRODUCT(K29:$K$98, X29:$X$98)-K29*$AZ$3)/Z29, 0)</f>
        <v>104.72635440733974</v>
      </c>
    </row>
    <row r="30" spans="5:50" x14ac:dyDescent="0.25">
      <c r="E30">
        <v>2030</v>
      </c>
      <c r="F30" s="5">
        <v>3.5630000000000002E-2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3.318545E-3</v>
      </c>
      <c r="Q30" s="4">
        <f t="shared" si="21"/>
        <v>50</v>
      </c>
      <c r="R30">
        <f t="shared" si="0"/>
        <v>1000000</v>
      </c>
      <c r="S30">
        <f t="shared" si="1"/>
        <v>283.81744253059532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75.117302197249046</v>
      </c>
      <c r="AC30">
        <f t="shared" si="2"/>
        <v>200.86304596869832</v>
      </c>
      <c r="AE30">
        <f t="shared" si="3"/>
        <v>0</v>
      </c>
      <c r="AF30">
        <f t="shared" si="4"/>
        <v>0</v>
      </c>
      <c r="AG30">
        <f t="shared" si="4"/>
        <v>-35.385958695446533</v>
      </c>
      <c r="AH30">
        <f t="shared" si="5"/>
        <v>-2380.3000594346959</v>
      </c>
      <c r="AI30">
        <f t="shared" si="6"/>
        <v>-2415.6860181301422</v>
      </c>
      <c r="AJ30">
        <f t="shared" si="7"/>
        <v>-125.74574377144927</v>
      </c>
      <c r="AK30">
        <f t="shared" si="22"/>
        <v>5.2582111538074336</v>
      </c>
      <c r="AL30">
        <f t="shared" si="8"/>
        <v>-2536.1735507477842</v>
      </c>
      <c r="AN30">
        <f t="shared" si="9"/>
        <v>0</v>
      </c>
      <c r="AO30">
        <f t="shared" si="9"/>
        <v>0</v>
      </c>
      <c r="AP30">
        <f t="shared" si="9"/>
        <v>-4.2446188262085682</v>
      </c>
      <c r="AQ30">
        <f t="shared" si="9"/>
        <v>-285.52190803303</v>
      </c>
      <c r="AR30">
        <f t="shared" si="9"/>
        <v>-289.76652685923852</v>
      </c>
      <c r="AS30">
        <f t="shared" si="9"/>
        <v>-15.083461661208981</v>
      </c>
      <c r="AT30">
        <f t="shared" si="9"/>
        <v>0.63073328739579781</v>
      </c>
      <c r="AU30">
        <f t="shared" si="9"/>
        <v>-304.21925523305174</v>
      </c>
      <c r="AW30">
        <v>27</v>
      </c>
      <c r="AX30">
        <f>IF(Z30&gt;0, (R30*SUMPRODUCT(K30:$K$98, X30:$X$98)-K30*$AZ$3)/Z30, 0)</f>
        <v>283.81744253059532</v>
      </c>
    </row>
    <row r="31" spans="5:50" x14ac:dyDescent="0.25">
      <c r="E31">
        <v>2031</v>
      </c>
      <c r="F31" s="5">
        <v>3.5593E-2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3.4212090000000001E-3</v>
      </c>
      <c r="Q31" s="4">
        <f t="shared" si="21"/>
        <v>50</v>
      </c>
      <c r="R31">
        <f t="shared" si="0"/>
        <v>1000000</v>
      </c>
      <c r="S31">
        <f t="shared" si="1"/>
        <v>442.80080522762285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200.86304596869832</v>
      </c>
      <c r="AC31">
        <f t="shared" si="2"/>
        <v>309.17270012565177</v>
      </c>
      <c r="AE31">
        <f t="shared" si="3"/>
        <v>0</v>
      </c>
      <c r="AF31">
        <f t="shared" si="4"/>
        <v>0</v>
      </c>
      <c r="AG31">
        <f t="shared" si="4"/>
        <v>-34.911036348129585</v>
      </c>
      <c r="AH31">
        <f t="shared" si="5"/>
        <v>-2421.2552072497992</v>
      </c>
      <c r="AI31">
        <f t="shared" si="6"/>
        <v>-2456.1662435979288</v>
      </c>
      <c r="AJ31">
        <f t="shared" si="7"/>
        <v>-108.30965415695346</v>
      </c>
      <c r="AK31">
        <f t="shared" si="22"/>
        <v>14.060413217808884</v>
      </c>
      <c r="AL31">
        <f t="shared" si="8"/>
        <v>-2550.4154845370736</v>
      </c>
      <c r="AN31">
        <f t="shared" si="9"/>
        <v>0</v>
      </c>
      <c r="AO31">
        <f t="shared" si="9"/>
        <v>0</v>
      </c>
      <c r="AP31">
        <f t="shared" si="9"/>
        <v>-3.738974026622043</v>
      </c>
      <c r="AQ31">
        <f t="shared" si="9"/>
        <v>-259.31657374632482</v>
      </c>
      <c r="AR31">
        <f t="shared" si="9"/>
        <v>-263.05554777294685</v>
      </c>
      <c r="AS31">
        <f t="shared" si="9"/>
        <v>-11.599970269772927</v>
      </c>
      <c r="AT31">
        <f t="shared" si="9"/>
        <v>1.5058710747146664</v>
      </c>
      <c r="AU31">
        <f t="shared" si="9"/>
        <v>-273.14964696800513</v>
      </c>
      <c r="AW31">
        <v>28</v>
      </c>
      <c r="AX31">
        <f>IF(Z31&gt;0, (R31*SUMPRODUCT(K31:$K$98, X31:$X$98)-K31*$AZ$3)/Z31, 0)</f>
        <v>442.80080522762285</v>
      </c>
    </row>
    <row r="32" spans="5:50" x14ac:dyDescent="0.25">
      <c r="E32">
        <v>2032</v>
      </c>
      <c r="F32" s="5">
        <v>3.5579E-2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3.53338E-3</v>
      </c>
      <c r="Q32" s="4">
        <f t="shared" si="21"/>
        <v>50</v>
      </c>
      <c r="R32">
        <f t="shared" si="0"/>
        <v>1000000</v>
      </c>
      <c r="S32">
        <f t="shared" si="1"/>
        <v>582.90954899065264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309.17270012565177</v>
      </c>
      <c r="AC32">
        <f t="shared" si="2"/>
        <v>401.49144976323936</v>
      </c>
      <c r="AE32">
        <f t="shared" si="3"/>
        <v>0</v>
      </c>
      <c r="AF32">
        <f t="shared" si="4"/>
        <v>0</v>
      </c>
      <c r="AG32">
        <f t="shared" si="4"/>
        <v>-34.438572027036528</v>
      </c>
      <c r="AH32">
        <f t="shared" si="5"/>
        <v>-2467.0791522350823</v>
      </c>
      <c r="AI32">
        <f t="shared" si="6"/>
        <v>-2501.5177242621189</v>
      </c>
      <c r="AJ32">
        <f t="shared" si="7"/>
        <v>-92.318749637587587</v>
      </c>
      <c r="AK32">
        <f t="shared" si="22"/>
        <v>21.642089008795626</v>
      </c>
      <c r="AL32">
        <f t="shared" si="8"/>
        <v>-2572.1943848909109</v>
      </c>
      <c r="AN32">
        <f t="shared" si="9"/>
        <v>0</v>
      </c>
      <c r="AO32">
        <f t="shared" si="9"/>
        <v>0</v>
      </c>
      <c r="AP32">
        <f t="shared" si="9"/>
        <v>-3.2931902413478888</v>
      </c>
      <c r="AQ32">
        <f t="shared" si="9"/>
        <v>-235.91457225331774</v>
      </c>
      <c r="AR32">
        <f t="shared" si="9"/>
        <v>-239.20776249466564</v>
      </c>
      <c r="AS32">
        <f t="shared" si="9"/>
        <v>-8.8279852358937632</v>
      </c>
      <c r="AT32">
        <f t="shared" si="9"/>
        <v>2.0695258871417597</v>
      </c>
      <c r="AU32">
        <f t="shared" si="9"/>
        <v>-245.96622184341763</v>
      </c>
      <c r="AW32">
        <v>29</v>
      </c>
      <c r="AX32">
        <f>IF(Z32&gt;0, (R32*SUMPRODUCT(K32:$K$98, X32:$X$98)-K32*$AZ$3)/Z32, 0)</f>
        <v>582.90954899065264</v>
      </c>
    </row>
    <row r="33" spans="5:50" x14ac:dyDescent="0.25">
      <c r="E33">
        <v>2033</v>
      </c>
      <c r="F33" s="5">
        <v>3.5575000000000002E-2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3.6617109999999998E-3</v>
      </c>
      <c r="Q33" s="4">
        <f t="shared" si="21"/>
        <v>50</v>
      </c>
      <c r="R33">
        <f t="shared" si="0"/>
        <v>1000000</v>
      </c>
      <c r="S33">
        <f t="shared" si="1"/>
        <v>705.86408842150968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401.49144976323936</v>
      </c>
      <c r="AC33">
        <f t="shared" si="2"/>
        <v>479.53698767413107</v>
      </c>
      <c r="AE33">
        <f t="shared" si="3"/>
        <v>0</v>
      </c>
      <c r="AF33">
        <f t="shared" si="4"/>
        <v>0</v>
      </c>
      <c r="AG33">
        <f t="shared" si="4"/>
        <v>-33.968082208750474</v>
      </c>
      <c r="AH33">
        <f t="shared" si="5"/>
        <v>-2522.0819603138393</v>
      </c>
      <c r="AI33">
        <f t="shared" si="6"/>
        <v>-2556.0500425225896</v>
      </c>
      <c r="AJ33">
        <f t="shared" si="7"/>
        <v>-78.04553791089171</v>
      </c>
      <c r="AK33">
        <f t="shared" si="22"/>
        <v>28.104401483426759</v>
      </c>
      <c r="AL33">
        <f t="shared" si="8"/>
        <v>-2605.9911789500543</v>
      </c>
      <c r="AN33">
        <f t="shared" si="9"/>
        <v>0</v>
      </c>
      <c r="AO33">
        <f t="shared" si="9"/>
        <v>0</v>
      </c>
      <c r="AP33">
        <f t="shared" si="9"/>
        <v>-2.9001782392880124</v>
      </c>
      <c r="AQ33">
        <f t="shared" si="9"/>
        <v>-215.33412378278965</v>
      </c>
      <c r="AR33">
        <f t="shared" si="9"/>
        <v>-218.23430202207766</v>
      </c>
      <c r="AS33">
        <f t="shared" si="9"/>
        <v>-6.663489841189417</v>
      </c>
      <c r="AT33">
        <f t="shared" si="9"/>
        <v>2.3995400479056457</v>
      </c>
      <c r="AU33">
        <f t="shared" si="9"/>
        <v>-222.49825181536139</v>
      </c>
      <c r="AW33">
        <v>30</v>
      </c>
      <c r="AX33">
        <f>IF(Z33&gt;0, (R33*SUMPRODUCT(K33:$K$98, X33:$X$98)-K33*$AZ$3)/Z33, 0)</f>
        <v>705.86408842150968</v>
      </c>
    </row>
    <row r="34" spans="5:50" x14ac:dyDescent="0.25">
      <c r="E34">
        <v>2034</v>
      </c>
      <c r="F34" s="5">
        <v>3.5573E-2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3.8071530000000002E-3</v>
      </c>
      <c r="Q34" s="4">
        <f t="shared" si="21"/>
        <v>50</v>
      </c>
      <c r="R34">
        <f t="shared" si="0"/>
        <v>1000000</v>
      </c>
      <c r="S34">
        <f t="shared" si="1"/>
        <v>812.74529881231308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479.53698767413107</v>
      </c>
      <c r="AC34">
        <f t="shared" si="2"/>
        <v>544.52439082366982</v>
      </c>
      <c r="AE34">
        <f t="shared" si="3"/>
        <v>0</v>
      </c>
      <c r="AF34">
        <f t="shared" si="4"/>
        <v>0</v>
      </c>
      <c r="AG34">
        <f t="shared" si="4"/>
        <v>-33.499079700577674</v>
      </c>
      <c r="AH34">
        <f t="shared" si="5"/>
        <v>-2586.4337217058196</v>
      </c>
      <c r="AI34">
        <f t="shared" si="6"/>
        <v>-2619.9328014063972</v>
      </c>
      <c r="AJ34">
        <f t="shared" si="7"/>
        <v>-64.98740314953875</v>
      </c>
      <c r="AK34">
        <f t="shared" si="22"/>
        <v>33.567589137189181</v>
      </c>
      <c r="AL34">
        <f t="shared" si="8"/>
        <v>-2651.3526154187466</v>
      </c>
      <c r="AN34">
        <f t="shared" si="9"/>
        <v>0</v>
      </c>
      <c r="AO34">
        <f t="shared" si="9"/>
        <v>0</v>
      </c>
      <c r="AP34">
        <f t="shared" si="9"/>
        <v>-2.5536919951882964</v>
      </c>
      <c r="AQ34">
        <f t="shared" si="9"/>
        <v>-197.16825507571559</v>
      </c>
      <c r="AR34">
        <f t="shared" si="9"/>
        <v>-199.72194707090387</v>
      </c>
      <c r="AS34">
        <f t="shared" si="9"/>
        <v>-4.9541006109546917</v>
      </c>
      <c r="AT34">
        <f t="shared" si="9"/>
        <v>2.5589145864186653</v>
      </c>
      <c r="AU34">
        <f t="shared" ref="AU34:AU97" si="23">AL34*$K34</f>
        <v>-202.1171330954399</v>
      </c>
      <c r="AW34">
        <v>31</v>
      </c>
      <c r="AX34">
        <f>IF(Z34&gt;0, (R34*SUMPRODUCT(K34:$K$98, X34:$X$98)-K34*$AZ$3)/Z34, 0)</f>
        <v>812.74529881231308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3.9582979999999999E-3</v>
      </c>
      <c r="Q35" s="4">
        <f t="shared" si="21"/>
        <v>50</v>
      </c>
      <c r="R35">
        <f t="shared" si="0"/>
        <v>1000000</v>
      </c>
      <c r="S35">
        <f t="shared" si="1"/>
        <v>904.65677035114936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544.52439082366982</v>
      </c>
      <c r="AC35">
        <f t="shared" si="2"/>
        <v>597.64321336610465</v>
      </c>
      <c r="AE35">
        <f t="shared" si="3"/>
        <v>0</v>
      </c>
      <c r="AF35">
        <f t="shared" ref="AF35:AG66" si="24">-$Z35*P35</f>
        <v>0</v>
      </c>
      <c r="AG35">
        <f t="shared" si="24"/>
        <v>-33.031489563391261</v>
      </c>
      <c r="AH35">
        <f t="shared" si="5"/>
        <v>-2651.9868036127441</v>
      </c>
      <c r="AI35">
        <f t="shared" ref="AI35:AI66" si="25">SUM(AE35:AH35)</f>
        <v>-2685.0182931761356</v>
      </c>
      <c r="AJ35">
        <f t="shared" si="7"/>
        <v>-53.118822542434827</v>
      </c>
      <c r="AK35">
        <f t="shared" si="22"/>
        <v>38.116707357656892</v>
      </c>
      <c r="AL35">
        <f t="shared" si="8"/>
        <v>-2700.0204083609133</v>
      </c>
      <c r="AN35">
        <f t="shared" ref="AN35:AT66" si="26">AE35*$K35</f>
        <v>0</v>
      </c>
      <c r="AO35">
        <f t="shared" si="26"/>
        <v>0</v>
      </c>
      <c r="AP35">
        <f t="shared" si="26"/>
        <v>-2.2482560726064675</v>
      </c>
      <c r="AQ35">
        <f t="shared" si="26"/>
        <v>-180.50489137803291</v>
      </c>
      <c r="AR35">
        <f t="shared" si="26"/>
        <v>-182.75314745063937</v>
      </c>
      <c r="AS35">
        <f t="shared" si="26"/>
        <v>-3.6154807709033081</v>
      </c>
      <c r="AT35">
        <f t="shared" si="26"/>
        <v>2.5943764546299048</v>
      </c>
      <c r="AU35">
        <f t="shared" si="23"/>
        <v>-183.77425176691278</v>
      </c>
      <c r="AW35">
        <v>32</v>
      </c>
      <c r="AX35">
        <f>IF(Z35&gt;0, (R35*SUMPRODUCT(K35:$K$98, X35:$X$98)-K35*$AZ$3)/Z35, 0)</f>
        <v>904.65677035114936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4.120851E-3</v>
      </c>
      <c r="Q36" s="4">
        <f t="shared" si="21"/>
        <v>50</v>
      </c>
      <c r="R36">
        <f t="shared" si="0"/>
        <v>1000000</v>
      </c>
      <c r="S36">
        <f t="shared" si="1"/>
        <v>983.58330913764541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597.64321336610465</v>
      </c>
      <c r="AC36">
        <f t="shared" si="2"/>
        <v>640.60892700427735</v>
      </c>
      <c r="AE36">
        <f t="shared" si="3"/>
        <v>0</v>
      </c>
      <c r="AF36">
        <f t="shared" si="24"/>
        <v>0</v>
      </c>
      <c r="AG36">
        <f t="shared" si="24"/>
        <v>-32.565056820958553</v>
      </c>
      <c r="AH36">
        <f t="shared" si="5"/>
        <v>-2722.3569359758085</v>
      </c>
      <c r="AI36">
        <f t="shared" si="25"/>
        <v>-2754.921992796767</v>
      </c>
      <c r="AJ36">
        <f t="shared" si="7"/>
        <v>-42.965713638172701</v>
      </c>
      <c r="AK36">
        <f t="shared" si="22"/>
        <v>41.835024935627331</v>
      </c>
      <c r="AL36">
        <f t="shared" si="8"/>
        <v>-2756.0526814993127</v>
      </c>
      <c r="AN36">
        <f t="shared" si="26"/>
        <v>0</v>
      </c>
      <c r="AO36">
        <f t="shared" si="26"/>
        <v>0</v>
      </c>
      <c r="AP36">
        <f t="shared" si="26"/>
        <v>-1.9790256996387015</v>
      </c>
      <c r="AQ36">
        <f t="shared" si="26"/>
        <v>-165.44157651886485</v>
      </c>
      <c r="AR36">
        <f t="shared" si="26"/>
        <v>-167.42060221850355</v>
      </c>
      <c r="AS36">
        <f t="shared" si="26"/>
        <v>-2.6110886881221771</v>
      </c>
      <c r="AT36">
        <f t="shared" si="26"/>
        <v>2.5423750969581573</v>
      </c>
      <c r="AU36">
        <f t="shared" si="23"/>
        <v>-167.4893158096676</v>
      </c>
      <c r="AW36">
        <v>33</v>
      </c>
      <c r="AX36">
        <f>IF(Z36&gt;0, (R36*SUMPRODUCT(K36:$K$98, X36:$X$98)-K36*$AZ$3)/Z36, 0)</f>
        <v>983.58330913764541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4.2986129999999997E-3</v>
      </c>
      <c r="Q37" s="4">
        <f t="shared" si="21"/>
        <v>50</v>
      </c>
      <c r="R37">
        <f t="shared" si="0"/>
        <v>1000000</v>
      </c>
      <c r="S37">
        <f t="shared" si="1"/>
        <v>1050.9452213807076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640.60892700427735</v>
      </c>
      <c r="AC37">
        <f t="shared" si="2"/>
        <v>674.69467639273876</v>
      </c>
      <c r="AE37">
        <f t="shared" si="3"/>
        <v>0</v>
      </c>
      <c r="AF37">
        <f t="shared" si="24"/>
        <v>0</v>
      </c>
      <c r="AG37">
        <f t="shared" si="24"/>
        <v>-32.099421676152659</v>
      </c>
      <c r="AH37">
        <f t="shared" si="5"/>
        <v>-2799.6915319262221</v>
      </c>
      <c r="AI37">
        <f t="shared" si="25"/>
        <v>-2831.7909536023749</v>
      </c>
      <c r="AJ37">
        <f t="shared" si="7"/>
        <v>-34.085749388461409</v>
      </c>
      <c r="AK37">
        <f t="shared" si="22"/>
        <v>44.842624890299419</v>
      </c>
      <c r="AL37">
        <f t="shared" si="8"/>
        <v>-2821.034078100537</v>
      </c>
      <c r="AN37">
        <f t="shared" si="26"/>
        <v>0</v>
      </c>
      <c r="AO37">
        <f t="shared" si="26"/>
        <v>0</v>
      </c>
      <c r="AP37">
        <f t="shared" si="26"/>
        <v>-1.74172176521653</v>
      </c>
      <c r="AQ37">
        <f t="shared" si="26"/>
        <v>-151.91188571073243</v>
      </c>
      <c r="AR37">
        <f t="shared" si="26"/>
        <v>-153.65360747594897</v>
      </c>
      <c r="AS37">
        <f t="shared" si="26"/>
        <v>-1.8495003490266906</v>
      </c>
      <c r="AT37">
        <f t="shared" si="26"/>
        <v>2.4331708081488479</v>
      </c>
      <c r="AU37">
        <f t="shared" si="23"/>
        <v>-153.06993701682683</v>
      </c>
      <c r="AW37">
        <v>34</v>
      </c>
      <c r="AX37">
        <f>IF(Z37&gt;0, (R37*SUMPRODUCT(K37:$K$98, X37:$X$98)-K37*$AZ$3)/Z37, 0)</f>
        <v>1050.9452213807076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4.5124980000000002E-3</v>
      </c>
      <c r="Q38" s="4">
        <f t="shared" si="21"/>
        <v>50</v>
      </c>
      <c r="R38">
        <f t="shared" si="0"/>
        <v>1000000</v>
      </c>
      <c r="S38">
        <f t="shared" si="1"/>
        <v>1107.8926469241655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674.69467639273876</v>
      </c>
      <c r="AC38">
        <f t="shared" si="2"/>
        <v>700.93218881354801</v>
      </c>
      <c r="AE38">
        <f t="shared" si="3"/>
        <v>0</v>
      </c>
      <c r="AF38">
        <f t="shared" si="24"/>
        <v>0</v>
      </c>
      <c r="AG38">
        <f t="shared" si="24"/>
        <v>-31.633578883276332</v>
      </c>
      <c r="AH38">
        <f t="shared" si="5"/>
        <v>-2896.9715222959103</v>
      </c>
      <c r="AI38">
        <f t="shared" si="25"/>
        <v>-2928.6051011791865</v>
      </c>
      <c r="AJ38">
        <f t="shared" si="7"/>
        <v>-26.237512420809253</v>
      </c>
      <c r="AK38">
        <f t="shared" si="22"/>
        <v>47.228627347491717</v>
      </c>
      <c r="AL38">
        <f t="shared" si="8"/>
        <v>-2907.6139862525042</v>
      </c>
      <c r="AN38">
        <f t="shared" si="26"/>
        <v>0</v>
      </c>
      <c r="AO38">
        <f t="shared" si="26"/>
        <v>0</v>
      </c>
      <c r="AP38">
        <f t="shared" si="26"/>
        <v>-1.5325402067698823</v>
      </c>
      <c r="AQ38">
        <f t="shared" si="26"/>
        <v>-140.34849968028681</v>
      </c>
      <c r="AR38">
        <f t="shared" si="26"/>
        <v>-141.88103988705666</v>
      </c>
      <c r="AS38">
        <f t="shared" si="26"/>
        <v>-1.2711189859005216</v>
      </c>
      <c r="AT38">
        <f t="shared" si="26"/>
        <v>2.2880677076613534</v>
      </c>
      <c r="AU38">
        <f t="shared" si="23"/>
        <v>-140.86409116529586</v>
      </c>
      <c r="AW38">
        <v>35</v>
      </c>
      <c r="AX38">
        <f>IF(Z38&gt;0, (R38*SUMPRODUCT(K38:$K$98, X38:$X$98)-K38*$AZ$3)/Z38, 0)</f>
        <v>1107.8926469241655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4.7406419999999998E-3</v>
      </c>
      <c r="Q39" s="4">
        <f t="shared" si="21"/>
        <v>50</v>
      </c>
      <c r="R39">
        <f t="shared" si="0"/>
        <v>1000000</v>
      </c>
      <c r="S39">
        <f t="shared" si="1"/>
        <v>1154.4890354303361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700.93218881354801</v>
      </c>
      <c r="AC39">
        <f t="shared" si="2"/>
        <v>719.64565175070879</v>
      </c>
      <c r="AE39">
        <f t="shared" si="3"/>
        <v>0</v>
      </c>
      <c r="AF39">
        <f t="shared" si="24"/>
        <v>0</v>
      </c>
      <c r="AG39">
        <f t="shared" si="24"/>
        <v>-31.167279621779198</v>
      </c>
      <c r="AH39">
        <f t="shared" si="5"/>
        <v>-2999.2694532874571</v>
      </c>
      <c r="AI39">
        <f t="shared" si="25"/>
        <v>-3030.4367329092361</v>
      </c>
      <c r="AJ39">
        <f t="shared" si="7"/>
        <v>-18.713462937160784</v>
      </c>
      <c r="AK39">
        <f t="shared" si="22"/>
        <v>49.065253216948364</v>
      </c>
      <c r="AL39">
        <f t="shared" si="8"/>
        <v>-3000.0849426294485</v>
      </c>
      <c r="AN39">
        <f t="shared" si="26"/>
        <v>0</v>
      </c>
      <c r="AO39">
        <f t="shared" si="26"/>
        <v>0</v>
      </c>
      <c r="AP39">
        <f t="shared" si="26"/>
        <v>-1.3481692680636443</v>
      </c>
      <c r="AQ39">
        <f t="shared" si="26"/>
        <v>-129.7361512661069</v>
      </c>
      <c r="AR39">
        <f t="shared" si="26"/>
        <v>-131.08432053417056</v>
      </c>
      <c r="AS39">
        <f t="shared" si="26"/>
        <v>-0.8094680041725113</v>
      </c>
      <c r="AT39">
        <f t="shared" si="26"/>
        <v>2.1223625327449911</v>
      </c>
      <c r="AU39">
        <f t="shared" si="23"/>
        <v>-129.77142600559807</v>
      </c>
      <c r="AW39">
        <v>36</v>
      </c>
      <c r="AX39">
        <f>IF(Z39&gt;0, (R39*SUMPRODUCT(K39:$K$98, X39:$X$98)-K39*$AZ$3)/Z39, 0)</f>
        <v>1154.4890354303361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4.9668849999999999E-3</v>
      </c>
      <c r="Q40" s="4">
        <f t="shared" si="21"/>
        <v>50</v>
      </c>
      <c r="R40">
        <f t="shared" si="0"/>
        <v>1000000</v>
      </c>
      <c r="S40">
        <f t="shared" si="1"/>
        <v>1192.0357932069337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719.64565175070879</v>
      </c>
      <c r="AC40">
        <f t="shared" si="2"/>
        <v>731.92910996446676</v>
      </c>
      <c r="AE40">
        <f t="shared" si="3"/>
        <v>0</v>
      </c>
      <c r="AF40">
        <f t="shared" si="24"/>
        <v>0</v>
      </c>
      <c r="AG40">
        <f t="shared" si="24"/>
        <v>-30.700802531917184</v>
      </c>
      <c r="AH40">
        <f t="shared" si="5"/>
        <v>-3096.0858728844155</v>
      </c>
      <c r="AI40">
        <f t="shared" si="25"/>
        <v>-3126.7866754163329</v>
      </c>
      <c r="AJ40">
        <f t="shared" si="7"/>
        <v>-12.283458213757967</v>
      </c>
      <c r="AK40">
        <f t="shared" si="22"/>
        <v>50.375195622549619</v>
      </c>
      <c r="AL40">
        <f t="shared" si="8"/>
        <v>-3088.6949380075412</v>
      </c>
      <c r="AN40">
        <f t="shared" si="26"/>
        <v>0</v>
      </c>
      <c r="AO40">
        <f t="shared" si="26"/>
        <v>0</v>
      </c>
      <c r="AP40">
        <f t="shared" si="26"/>
        <v>-1.1857065836321441</v>
      </c>
      <c r="AQ40">
        <f t="shared" si="26"/>
        <v>-119.57503062511238</v>
      </c>
      <c r="AR40">
        <f t="shared" si="26"/>
        <v>-120.76073720874453</v>
      </c>
      <c r="AS40">
        <f t="shared" si="26"/>
        <v>-0.47440379640504593</v>
      </c>
      <c r="AT40">
        <f t="shared" si="26"/>
        <v>1.9455582973545238</v>
      </c>
      <c r="AU40">
        <f t="shared" si="23"/>
        <v>-119.28958270779505</v>
      </c>
      <c r="AW40">
        <v>37</v>
      </c>
      <c r="AX40">
        <f>IF(Z40&gt;0, (R40*SUMPRODUCT(K40:$K$98, X40:$X$98)-K40*$AZ$3)/Z40, 0)</f>
        <v>1192.0357932069337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5.2168930000000002E-3</v>
      </c>
      <c r="Q41" s="4">
        <f t="shared" si="21"/>
        <v>50</v>
      </c>
      <c r="R41">
        <f t="shared" si="0"/>
        <v>1000000</v>
      </c>
      <c r="S41">
        <f t="shared" si="1"/>
        <v>1222.4090531150052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731.92910996446676</v>
      </c>
      <c r="AC41">
        <f t="shared" si="2"/>
        <v>739.1573020892331</v>
      </c>
      <c r="AE41">
        <f t="shared" si="3"/>
        <v>0</v>
      </c>
      <c r="AF41">
        <f t="shared" si="24"/>
        <v>0</v>
      </c>
      <c r="AG41">
        <f t="shared" si="24"/>
        <v>-30.233631704774872</v>
      </c>
      <c r="AH41">
        <f t="shared" si="5"/>
        <v>-3203.2560364628202</v>
      </c>
      <c r="AI41">
        <f t="shared" si="25"/>
        <v>-3233.489668167595</v>
      </c>
      <c r="AJ41">
        <f t="shared" si="7"/>
        <v>-7.2281921247663377</v>
      </c>
      <c r="AK41">
        <f t="shared" si="22"/>
        <v>51.235037697512681</v>
      </c>
      <c r="AL41">
        <f t="shared" si="8"/>
        <v>-3189.4828225948486</v>
      </c>
      <c r="AN41">
        <f t="shared" si="26"/>
        <v>0</v>
      </c>
      <c r="AO41">
        <f t="shared" si="26"/>
        <v>0</v>
      </c>
      <c r="AP41">
        <f t="shared" si="26"/>
        <v>-1.0425569762675162</v>
      </c>
      <c r="AQ41">
        <f t="shared" si="26"/>
        <v>-110.45900671793652</v>
      </c>
      <c r="AR41">
        <f t="shared" si="26"/>
        <v>-111.50156369420404</v>
      </c>
      <c r="AS41">
        <f t="shared" si="26"/>
        <v>-0.24925229621973988</v>
      </c>
      <c r="AT41">
        <f t="shared" si="26"/>
        <v>1.7667558599132829</v>
      </c>
      <c r="AU41">
        <f t="shared" si="23"/>
        <v>-109.98406013051049</v>
      </c>
      <c r="AW41">
        <v>38</v>
      </c>
      <c r="AX41">
        <f>IF(Z41&gt;0, (R41*SUMPRODUCT(K41:$K$98, X41:$X$98)-K41*$AZ$3)/Z41, 0)</f>
        <v>1222.4090531150052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5.4821100000000001E-3</v>
      </c>
      <c r="Q42" s="4">
        <f t="shared" si="21"/>
        <v>50</v>
      </c>
      <c r="R42">
        <f t="shared" si="0"/>
        <v>1000000</v>
      </c>
      <c r="S42">
        <f t="shared" si="1"/>
        <v>1246.2652736332125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739.1573020892331</v>
      </c>
      <c r="AC42">
        <f t="shared" si="2"/>
        <v>741.91545854083131</v>
      </c>
      <c r="AE42">
        <f t="shared" si="3"/>
        <v>0</v>
      </c>
      <c r="AF42">
        <f t="shared" si="24"/>
        <v>0</v>
      </c>
      <c r="AG42">
        <f t="shared" si="24"/>
        <v>-29.765551293022064</v>
      </c>
      <c r="AH42">
        <f t="shared" si="5"/>
        <v>-3314.8818941012673</v>
      </c>
      <c r="AI42">
        <f t="shared" si="25"/>
        <v>-3344.6474453942892</v>
      </c>
      <c r="AJ42">
        <f t="shared" si="7"/>
        <v>-2.7581564515982109</v>
      </c>
      <c r="AK42">
        <f t="shared" si="22"/>
        <v>51.741011146246322</v>
      </c>
      <c r="AL42">
        <f t="shared" si="8"/>
        <v>-3295.6645906996409</v>
      </c>
      <c r="AN42">
        <f t="shared" si="26"/>
        <v>0</v>
      </c>
      <c r="AO42">
        <f t="shared" si="26"/>
        <v>0</v>
      </c>
      <c r="AP42">
        <f t="shared" si="26"/>
        <v>-0.91644285221399557</v>
      </c>
      <c r="AQ42">
        <f t="shared" si="26"/>
        <v>-102.06092902081986</v>
      </c>
      <c r="AR42">
        <f t="shared" si="26"/>
        <v>-102.97737187303385</v>
      </c>
      <c r="AS42">
        <f t="shared" si="26"/>
        <v>-8.4920072216087744E-2</v>
      </c>
      <c r="AT42">
        <f t="shared" si="26"/>
        <v>1.5930388577220218</v>
      </c>
      <c r="AU42">
        <f t="shared" si="23"/>
        <v>-101.4692530875279</v>
      </c>
      <c r="AW42">
        <v>39</v>
      </c>
      <c r="AX42">
        <f>IF(Z42&gt;0, (R42*SUMPRODUCT(K42:$K$98, X42:$X$98)-K42*$AZ$3)/Z42, 0)</f>
        <v>1246.2652736332125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5.7777469999999997E-3</v>
      </c>
      <c r="Q43" s="4">
        <f t="shared" si="21"/>
        <v>50</v>
      </c>
      <c r="R43">
        <f t="shared" si="0"/>
        <v>1000000</v>
      </c>
      <c r="S43">
        <f t="shared" si="1"/>
        <v>1264.5810987691641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741.91545854083131</v>
      </c>
      <c r="AC43">
        <f t="shared" si="2"/>
        <v>740.94128234995276</v>
      </c>
      <c r="AE43">
        <f t="shared" si="3"/>
        <v>0</v>
      </c>
      <c r="AF43">
        <f t="shared" si="24"/>
        <v>0</v>
      </c>
      <c r="AG43">
        <f t="shared" si="24"/>
        <v>-29.295917955405237</v>
      </c>
      <c r="AH43">
        <f t="shared" si="5"/>
        <v>-3439.5564937320869</v>
      </c>
      <c r="AI43">
        <f t="shared" si="25"/>
        <v>-3468.8524116874923</v>
      </c>
      <c r="AJ43">
        <f t="shared" si="7"/>
        <v>0.97417619087855201</v>
      </c>
      <c r="AK43">
        <f t="shared" si="22"/>
        <v>51.934082097858195</v>
      </c>
      <c r="AL43">
        <f t="shared" si="8"/>
        <v>-3415.9441533987556</v>
      </c>
      <c r="AN43">
        <f t="shared" si="26"/>
        <v>0</v>
      </c>
      <c r="AO43">
        <f t="shared" si="26"/>
        <v>0</v>
      </c>
      <c r="AP43">
        <f t="shared" si="26"/>
        <v>-0.80534236495696854</v>
      </c>
      <c r="AQ43">
        <f t="shared" si="26"/>
        <v>-94.553123929479582</v>
      </c>
      <c r="AR43">
        <f t="shared" si="26"/>
        <v>-95.358466294436553</v>
      </c>
      <c r="AS43">
        <f t="shared" si="26"/>
        <v>2.6780023027138219E-2</v>
      </c>
      <c r="AT43">
        <f t="shared" si="26"/>
        <v>1.4276636274795964</v>
      </c>
      <c r="AU43">
        <f t="shared" si="23"/>
        <v>-93.904022643929821</v>
      </c>
      <c r="AW43">
        <v>40</v>
      </c>
      <c r="AX43">
        <f>IF(Z43&gt;0, (R43*SUMPRODUCT(K43:$K$98, X43:$X$98)-K43*$AZ$3)/Z43, 0)</f>
        <v>1264.5810987691641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6.1180619999999996E-3</v>
      </c>
      <c r="Q44" s="4">
        <f t="shared" si="21"/>
        <v>50</v>
      </c>
      <c r="R44">
        <f t="shared" si="0"/>
        <v>1000000</v>
      </c>
      <c r="S44">
        <f t="shared" si="1"/>
        <v>1277.8435119964533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740.94128234995276</v>
      </c>
      <c r="AC44">
        <f t="shared" si="2"/>
        <v>736.64418773292095</v>
      </c>
      <c r="AE44">
        <f t="shared" si="3"/>
        <v>0</v>
      </c>
      <c r="AF44">
        <f t="shared" si="24"/>
        <v>0</v>
      </c>
      <c r="AG44">
        <f t="shared" si="24"/>
        <v>-28.823724533453106</v>
      </c>
      <c r="AH44">
        <f t="shared" si="5"/>
        <v>-3584.6848479616492</v>
      </c>
      <c r="AI44">
        <f t="shared" si="25"/>
        <v>-3613.5085724951023</v>
      </c>
      <c r="AJ44">
        <f t="shared" si="7"/>
        <v>4.297094617031803</v>
      </c>
      <c r="AK44">
        <f t="shared" si="22"/>
        <v>51.8658897644967</v>
      </c>
      <c r="AL44">
        <f t="shared" si="8"/>
        <v>-3557.3455881135737</v>
      </c>
      <c r="AN44">
        <f t="shared" si="26"/>
        <v>0</v>
      </c>
      <c r="AO44">
        <f t="shared" si="26"/>
        <v>0</v>
      </c>
      <c r="AP44">
        <f t="shared" si="26"/>
        <v>-0.70746589891729061</v>
      </c>
      <c r="AQ44">
        <f t="shared" si="26"/>
        <v>-87.984545000595716</v>
      </c>
      <c r="AR44">
        <f t="shared" si="26"/>
        <v>-88.692010899513008</v>
      </c>
      <c r="AS44">
        <f t="shared" si="26"/>
        <v>0.10547033581460803</v>
      </c>
      <c r="AT44">
        <f t="shared" si="26"/>
        <v>1.2730259159533006</v>
      </c>
      <c r="AU44">
        <f t="shared" si="23"/>
        <v>-87.313514647745095</v>
      </c>
      <c r="AW44">
        <v>41</v>
      </c>
      <c r="AX44">
        <f>IF(Z44&gt;0, (R44*SUMPRODUCT(K44:$K$98, X44:$X$98)-K44*$AZ$3)/Z44, 0)</f>
        <v>1277.8435119964533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6.4830920000000002E-3</v>
      </c>
      <c r="Q45" s="4">
        <f t="shared" si="21"/>
        <v>50</v>
      </c>
      <c r="R45">
        <f t="shared" si="0"/>
        <v>1000000</v>
      </c>
      <c r="S45">
        <f t="shared" si="1"/>
        <v>1286.2096499295064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736.64418773292095</v>
      </c>
      <c r="AC45">
        <f t="shared" si="2"/>
        <v>729.24538318986788</v>
      </c>
      <c r="AE45">
        <f t="shared" si="3"/>
        <v>0</v>
      </c>
      <c r="AF45">
        <f t="shared" si="24"/>
        <v>0</v>
      </c>
      <c r="AG45">
        <f t="shared" si="24"/>
        <v>-28.348620430185541</v>
      </c>
      <c r="AH45">
        <f t="shared" si="5"/>
        <v>-3737.3371586606713</v>
      </c>
      <c r="AI45">
        <f t="shared" si="25"/>
        <v>-3765.6857790908571</v>
      </c>
      <c r="AJ45">
        <f t="shared" si="7"/>
        <v>7.3988045430530747</v>
      </c>
      <c r="AK45">
        <f t="shared" si="22"/>
        <v>51.565093141304473</v>
      </c>
      <c r="AL45">
        <f t="shared" si="8"/>
        <v>-3706.7218814064995</v>
      </c>
      <c r="AN45">
        <f t="shared" si="26"/>
        <v>0</v>
      </c>
      <c r="AO45">
        <f t="shared" si="26"/>
        <v>0</v>
      </c>
      <c r="AP45">
        <f t="shared" si="26"/>
        <v>-0.62125417269515548</v>
      </c>
      <c r="AQ45">
        <f t="shared" si="26"/>
        <v>-81.902973384705277</v>
      </c>
      <c r="AR45">
        <f t="shared" si="26"/>
        <v>-82.524227557400437</v>
      </c>
      <c r="AS45">
        <f t="shared" si="26"/>
        <v>0.16214327630677977</v>
      </c>
      <c r="AT45">
        <f t="shared" si="26"/>
        <v>1.1300383861127481</v>
      </c>
      <c r="AU45">
        <f t="shared" si="23"/>
        <v>-81.232045894980899</v>
      </c>
      <c r="AW45">
        <v>42</v>
      </c>
      <c r="AX45">
        <f>IF(Z45&gt;0, (R45*SUMPRODUCT(K45:$K$98, X45:$X$98)-K45*$AZ$3)/Z45, 0)</f>
        <v>1286.2096499295064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6.8699859999999998E-3</v>
      </c>
      <c r="Q46" s="4">
        <f t="shared" si="21"/>
        <v>50</v>
      </c>
      <c r="R46">
        <f t="shared" si="0"/>
        <v>1000000</v>
      </c>
      <c r="S46">
        <f t="shared" si="1"/>
        <v>1290.4272817557103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729.24538318986788</v>
      </c>
      <c r="AC46">
        <f t="shared" si="2"/>
        <v>719.2939637851116</v>
      </c>
      <c r="AE46">
        <f t="shared" si="3"/>
        <v>0</v>
      </c>
      <c r="AF46">
        <f t="shared" si="24"/>
        <v>0</v>
      </c>
      <c r="AG46">
        <f t="shared" si="24"/>
        <v>-27.870379600408995</v>
      </c>
      <c r="AH46">
        <f t="shared" si="5"/>
        <v>-3895.0925094937725</v>
      </c>
      <c r="AI46">
        <f t="shared" si="25"/>
        <v>-3922.9628890941813</v>
      </c>
      <c r="AJ46">
        <f t="shared" si="7"/>
        <v>9.9514194047562796</v>
      </c>
      <c r="AK46">
        <f t="shared" si="22"/>
        <v>51.047176823290755</v>
      </c>
      <c r="AL46">
        <f t="shared" si="8"/>
        <v>-3861.9642928661347</v>
      </c>
      <c r="AN46">
        <f t="shared" si="26"/>
        <v>0</v>
      </c>
      <c r="AO46">
        <f t="shared" si="26"/>
        <v>0</v>
      </c>
      <c r="AP46">
        <f t="shared" si="26"/>
        <v>-0.5453335924101308</v>
      </c>
      <c r="AQ46">
        <f t="shared" si="26"/>
        <v>-76.214419086737493</v>
      </c>
      <c r="AR46">
        <f t="shared" si="26"/>
        <v>-76.759752679147624</v>
      </c>
      <c r="AS46">
        <f t="shared" si="26"/>
        <v>0.19471723641309821</v>
      </c>
      <c r="AT46">
        <f t="shared" si="26"/>
        <v>0.99882888997435115</v>
      </c>
      <c r="AU46">
        <f t="shared" si="23"/>
        <v>-75.566206552760178</v>
      </c>
      <c r="AW46">
        <v>43</v>
      </c>
      <c r="AX46">
        <f>IF(Z46&gt;0, (R46*SUMPRODUCT(K46:$K$98, X46:$X$98)-K46*$AZ$3)/Z46, 0)</f>
        <v>1290.4272817557103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7.3063119999999997E-3</v>
      </c>
      <c r="Q47" s="4">
        <f t="shared" si="21"/>
        <v>50</v>
      </c>
      <c r="R47">
        <f t="shared" si="0"/>
        <v>1000000</v>
      </c>
      <c r="S47">
        <f t="shared" si="1"/>
        <v>1291.2969414220192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719.2939637851116</v>
      </c>
      <c r="AC47">
        <f t="shared" si="2"/>
        <v>707.32200360904278</v>
      </c>
      <c r="AE47">
        <f t="shared" si="3"/>
        <v>0</v>
      </c>
      <c r="AF47">
        <f t="shared" si="24"/>
        <v>0</v>
      </c>
      <c r="AG47">
        <f t="shared" si="24"/>
        <v>-27.388046115485885</v>
      </c>
      <c r="AH47">
        <f t="shared" si="5"/>
        <v>-4072.5937783804688</v>
      </c>
      <c r="AI47">
        <f t="shared" si="25"/>
        <v>-4099.9818244959552</v>
      </c>
      <c r="AJ47">
        <f t="shared" si="7"/>
        <v>11.971960176068819</v>
      </c>
      <c r="AK47">
        <f t="shared" si="22"/>
        <v>50.350577464957816</v>
      </c>
      <c r="AL47">
        <f t="shared" si="8"/>
        <v>-4037.6592868549283</v>
      </c>
      <c r="AN47">
        <f t="shared" si="26"/>
        <v>0</v>
      </c>
      <c r="AO47">
        <f t="shared" si="26"/>
        <v>0</v>
      </c>
      <c r="AP47">
        <f t="shared" si="26"/>
        <v>-0.47847846349625023</v>
      </c>
      <c r="AQ47">
        <f t="shared" si="26"/>
        <v>-71.149595896950842</v>
      </c>
      <c r="AR47">
        <f t="shared" si="26"/>
        <v>-71.628074360447101</v>
      </c>
      <c r="AS47">
        <f t="shared" si="26"/>
        <v>0.20915420858900804</v>
      </c>
      <c r="AT47">
        <f t="shared" si="26"/>
        <v>0.87964168162985201</v>
      </c>
      <c r="AU47">
        <f t="shared" si="23"/>
        <v>-70.53927847022824</v>
      </c>
      <c r="AW47">
        <v>44</v>
      </c>
      <c r="AX47">
        <f>IF(Z47&gt;0, (R47*SUMPRODUCT(K47:$K$98, X47:$X$98)-K47*$AZ$3)/Z47, 0)</f>
        <v>1291.2969414220192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7.7977719999999997E-3</v>
      </c>
      <c r="Q48" s="4">
        <f t="shared" si="21"/>
        <v>50</v>
      </c>
      <c r="R48">
        <f t="shared" si="0"/>
        <v>1000000</v>
      </c>
      <c r="S48">
        <f t="shared" si="1"/>
        <v>1289.0637164440914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707.32200360904278</v>
      </c>
      <c r="AC48">
        <f t="shared" si="2"/>
        <v>693.53174602518857</v>
      </c>
      <c r="AE48">
        <f t="shared" si="3"/>
        <v>0</v>
      </c>
      <c r="AF48">
        <f t="shared" si="24"/>
        <v>0</v>
      </c>
      <c r="AG48">
        <f t="shared" si="24"/>
        <v>-26.900599915196981</v>
      </c>
      <c r="AH48">
        <f t="shared" si="5"/>
        <v>-4271.3147826808927</v>
      </c>
      <c r="AI48">
        <f t="shared" si="25"/>
        <v>-4298.2153825960895</v>
      </c>
      <c r="AJ48">
        <f t="shared" si="7"/>
        <v>13.790257583854213</v>
      </c>
      <c r="AK48">
        <f t="shared" si="22"/>
        <v>49.512540252633002</v>
      </c>
      <c r="AL48">
        <f t="shared" si="8"/>
        <v>-4234.9125847596024</v>
      </c>
      <c r="AN48">
        <f t="shared" si="26"/>
        <v>0</v>
      </c>
      <c r="AO48">
        <f t="shared" si="26"/>
        <v>0</v>
      </c>
      <c r="AP48">
        <f t="shared" si="26"/>
        <v>-0.41960947580003005</v>
      </c>
      <c r="AQ48">
        <f t="shared" si="26"/>
        <v>-66.626177950965769</v>
      </c>
      <c r="AR48">
        <f t="shared" si="26"/>
        <v>-67.045787426765799</v>
      </c>
      <c r="AS48">
        <f t="shared" si="26"/>
        <v>0.21510757284782595</v>
      </c>
      <c r="AT48">
        <f t="shared" si="26"/>
        <v>0.7723222205612692</v>
      </c>
      <c r="AU48">
        <f t="shared" si="23"/>
        <v>-66.058357633356692</v>
      </c>
      <c r="AW48">
        <v>45</v>
      </c>
      <c r="AX48">
        <f>IF(Z48&gt;0, (R48*SUMPRODUCT(K48:$K$98, X48:$X$98)-K48*$AZ$3)/Z48, 0)</f>
        <v>1289.0637164440914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8.3605269999999995E-3</v>
      </c>
      <c r="Q49" s="4">
        <f t="shared" si="21"/>
        <v>50</v>
      </c>
      <c r="R49">
        <f t="shared" si="0"/>
        <v>1000000</v>
      </c>
      <c r="S49">
        <f t="shared" si="1"/>
        <v>1283.99137567203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693.53174602518857</v>
      </c>
      <c r="AC49">
        <f t="shared" si="2"/>
        <v>678.11926299663082</v>
      </c>
      <c r="AE49">
        <f t="shared" si="3"/>
        <v>0</v>
      </c>
      <c r="AF49">
        <f t="shared" si="24"/>
        <v>0</v>
      </c>
      <c r="AG49">
        <f t="shared" si="24"/>
        <v>-26.40669072413781</v>
      </c>
      <c r="AH49">
        <f t="shared" si="5"/>
        <v>-4498.0638381440413</v>
      </c>
      <c r="AI49">
        <f t="shared" si="25"/>
        <v>-4524.4705288681789</v>
      </c>
      <c r="AJ49">
        <f t="shared" si="7"/>
        <v>15.412483028557745</v>
      </c>
      <c r="AK49">
        <f t="shared" si="22"/>
        <v>48.547222221763207</v>
      </c>
      <c r="AL49">
        <f t="shared" si="8"/>
        <v>-4460.5108236178585</v>
      </c>
      <c r="AN49">
        <f t="shared" si="26"/>
        <v>0</v>
      </c>
      <c r="AO49">
        <f t="shared" si="26"/>
        <v>0</v>
      </c>
      <c r="AP49">
        <f t="shared" si="26"/>
        <v>-0.36777252204477473</v>
      </c>
      <c r="AQ49">
        <f t="shared" si="26"/>
        <v>-62.645649140749953</v>
      </c>
      <c r="AR49">
        <f t="shared" si="26"/>
        <v>-63.013421662794727</v>
      </c>
      <c r="AS49">
        <f t="shared" si="26"/>
        <v>0.21465346845614794</v>
      </c>
      <c r="AT49">
        <f t="shared" si="26"/>
        <v>0.67612918791242971</v>
      </c>
      <c r="AU49">
        <f t="shared" si="23"/>
        <v>-62.122639006426155</v>
      </c>
      <c r="AW49">
        <v>46</v>
      </c>
      <c r="AX49">
        <f>IF(Z49&gt;0, (R49*SUMPRODUCT(K49:$K$98, X49:$X$98)-K49*$AZ$3)/Z49, 0)</f>
        <v>1283.99137567203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9.009787E-3</v>
      </c>
      <c r="Q50" s="4">
        <f t="shared" si="21"/>
        <v>50</v>
      </c>
      <c r="R50">
        <f t="shared" si="0"/>
        <v>1000000</v>
      </c>
      <c r="S50">
        <f t="shared" si="1"/>
        <v>1276.2162764334487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678.11926299663082</v>
      </c>
      <c r="AC50">
        <f t="shared" si="2"/>
        <v>661.20012717945997</v>
      </c>
      <c r="AE50">
        <f t="shared" si="3"/>
        <v>0</v>
      </c>
      <c r="AF50">
        <f t="shared" si="24"/>
        <v>0</v>
      </c>
      <c r="AG50">
        <f t="shared" si="24"/>
        <v>-25.904705158097073</v>
      </c>
      <c r="AH50">
        <f t="shared" si="5"/>
        <v>-4758.373175987148</v>
      </c>
      <c r="AI50">
        <f t="shared" si="25"/>
        <v>-4784.2778811452454</v>
      </c>
      <c r="AJ50">
        <f t="shared" si="7"/>
        <v>16.919135817170854</v>
      </c>
      <c r="AK50">
        <f t="shared" si="22"/>
        <v>47.468348409764161</v>
      </c>
      <c r="AL50">
        <f t="shared" si="8"/>
        <v>-4719.8903969183102</v>
      </c>
      <c r="AN50">
        <f t="shared" si="26"/>
        <v>0</v>
      </c>
      <c r="AO50">
        <f t="shared" si="26"/>
        <v>0</v>
      </c>
      <c r="AP50">
        <f t="shared" si="26"/>
        <v>-0.32212611137165242</v>
      </c>
      <c r="AQ50">
        <f t="shared" si="26"/>
        <v>-59.170573001361142</v>
      </c>
      <c r="AR50">
        <f t="shared" si="26"/>
        <v>-59.492699112732801</v>
      </c>
      <c r="AS50">
        <f t="shared" si="26"/>
        <v>0.21039017411285021</v>
      </c>
      <c r="AT50">
        <f t="shared" si="26"/>
        <v>0.59027093314330281</v>
      </c>
      <c r="AU50">
        <f t="shared" si="23"/>
        <v>-58.692038005476647</v>
      </c>
      <c r="AW50">
        <v>47</v>
      </c>
      <c r="AX50">
        <f>IF(Z50&gt;0, (R50*SUMPRODUCT(K50:$K$98, X50:$X$98)-K50*$AZ$3)/Z50, 0)</f>
        <v>1276.2162764334487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9.7579090000000004E-3</v>
      </c>
      <c r="Q51" s="4">
        <f t="shared" si="21"/>
        <v>50</v>
      </c>
      <c r="R51">
        <f t="shared" si="0"/>
        <v>1000000</v>
      </c>
      <c r="S51">
        <f t="shared" si="1"/>
        <v>1265.8208495852984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661.20012717945997</v>
      </c>
      <c r="AC51">
        <f t="shared" si="2"/>
        <v>642.85679821700819</v>
      </c>
      <c r="AE51">
        <f t="shared" si="3"/>
        <v>0</v>
      </c>
      <c r="AF51">
        <f t="shared" si="24"/>
        <v>0</v>
      </c>
      <c r="AG51">
        <f t="shared" si="24"/>
        <v>-25.392882350911567</v>
      </c>
      <c r="AH51">
        <f t="shared" si="5"/>
        <v>-5055.5151120908376</v>
      </c>
      <c r="AI51">
        <f t="shared" si="25"/>
        <v>-5080.907994441749</v>
      </c>
      <c r="AJ51">
        <f t="shared" si="7"/>
        <v>18.343328962451778</v>
      </c>
      <c r="AK51">
        <f t="shared" si="22"/>
        <v>46.284008902562199</v>
      </c>
      <c r="AL51">
        <f t="shared" si="8"/>
        <v>-5016.2806565767351</v>
      </c>
      <c r="AN51">
        <f t="shared" si="26"/>
        <v>0</v>
      </c>
      <c r="AO51">
        <f t="shared" si="26"/>
        <v>0</v>
      </c>
      <c r="AP51">
        <f t="shared" si="26"/>
        <v>-0.28192997587200669</v>
      </c>
      <c r="AQ51">
        <f t="shared" si="26"/>
        <v>-56.129951451579458</v>
      </c>
      <c r="AR51">
        <f t="shared" si="26"/>
        <v>-56.411881427451462</v>
      </c>
      <c r="AS51">
        <f t="shared" si="26"/>
        <v>0.20366078258975831</v>
      </c>
      <c r="AT51">
        <f t="shared" si="26"/>
        <v>0.51387823299589575</v>
      </c>
      <c r="AU51">
        <f t="shared" si="23"/>
        <v>-55.694342411865811</v>
      </c>
      <c r="AW51">
        <v>48</v>
      </c>
      <c r="AX51">
        <f>IF(Z51&gt;0, (R51*SUMPRODUCT(K51:$K$98, X51:$X$98)-K51*$AZ$3)/Z51, 0)</f>
        <v>1265.8208495852984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1.0650522000000001E-2</v>
      </c>
      <c r="Q52" s="4">
        <f t="shared" si="21"/>
        <v>50</v>
      </c>
      <c r="R52">
        <f t="shared" si="0"/>
        <v>1000000</v>
      </c>
      <c r="S52">
        <f t="shared" si="1"/>
        <v>1252.9496973848834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642.85679821700819</v>
      </c>
      <c r="AC52">
        <f t="shared" si="2"/>
        <v>623.17974322874056</v>
      </c>
      <c r="AE52">
        <f t="shared" si="3"/>
        <v>0</v>
      </c>
      <c r="AF52">
        <f t="shared" si="24"/>
        <v>0</v>
      </c>
      <c r="AG52">
        <f t="shared" si="24"/>
        <v>-24.868506075280653</v>
      </c>
      <c r="AH52">
        <f t="shared" si="5"/>
        <v>-5408.9490424359074</v>
      </c>
      <c r="AI52">
        <f t="shared" si="25"/>
        <v>-5433.8175485111879</v>
      </c>
      <c r="AJ52">
        <f t="shared" si="7"/>
        <v>19.677054988267628</v>
      </c>
      <c r="AK52">
        <f t="shared" si="22"/>
        <v>44.999975875190579</v>
      </c>
      <c r="AL52">
        <f t="shared" si="8"/>
        <v>-5369.1405176477292</v>
      </c>
      <c r="AN52">
        <f t="shared" si="26"/>
        <v>0</v>
      </c>
      <c r="AO52">
        <f t="shared" si="26"/>
        <v>0</v>
      </c>
      <c r="AP52">
        <f t="shared" si="26"/>
        <v>-0.24652497741321633</v>
      </c>
      <c r="AQ52">
        <f t="shared" si="26"/>
        <v>-53.619668044362079</v>
      </c>
      <c r="AR52">
        <f t="shared" si="26"/>
        <v>-53.866193021775295</v>
      </c>
      <c r="AS52">
        <f t="shared" si="26"/>
        <v>0.19506139700780351</v>
      </c>
      <c r="AT52">
        <f t="shared" si="26"/>
        <v>0.44609105197733279</v>
      </c>
      <c r="AU52">
        <f t="shared" si="23"/>
        <v>-53.225040572790149</v>
      </c>
      <c r="AW52">
        <v>49</v>
      </c>
      <c r="AX52">
        <f>IF(Z52&gt;0, (R52*SUMPRODUCT(K52:$K$98, X52:$X$98)-K52*$AZ$3)/Z52, 0)</f>
        <v>1252.9496973848834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1.1678121E-2</v>
      </c>
      <c r="Q53" s="4">
        <f t="shared" si="21"/>
        <v>50</v>
      </c>
      <c r="R53">
        <f t="shared" si="0"/>
        <v>1000000</v>
      </c>
      <c r="S53">
        <f t="shared" si="1"/>
        <v>1237.4066259068684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623.17974322874056</v>
      </c>
      <c r="AC53">
        <f t="shared" si="2"/>
        <v>602.10730416947843</v>
      </c>
      <c r="AE53">
        <f t="shared" si="3"/>
        <v>0</v>
      </c>
      <c r="AF53">
        <f t="shared" si="24"/>
        <v>0</v>
      </c>
      <c r="AG53">
        <f t="shared" si="24"/>
        <v>-24.329403591491484</v>
      </c>
      <c r="AH53">
        <f t="shared" si="5"/>
        <v>-5808.3484607272512</v>
      </c>
      <c r="AI53">
        <f t="shared" si="25"/>
        <v>-5832.6778643187426</v>
      </c>
      <c r="AJ53">
        <f t="shared" si="7"/>
        <v>21.072439059262138</v>
      </c>
      <c r="AK53">
        <f t="shared" si="22"/>
        <v>43.622582026011841</v>
      </c>
      <c r="AL53">
        <f t="shared" si="8"/>
        <v>-5767.9828432334689</v>
      </c>
      <c r="AN53">
        <f t="shared" si="26"/>
        <v>0</v>
      </c>
      <c r="AO53">
        <f t="shared" si="26"/>
        <v>0</v>
      </c>
      <c r="AP53">
        <f t="shared" si="26"/>
        <v>-0.21533998136011637</v>
      </c>
      <c r="AQ53">
        <f t="shared" si="26"/>
        <v>-51.409794924175124</v>
      </c>
      <c r="AR53">
        <f t="shared" si="26"/>
        <v>-51.625134905535241</v>
      </c>
      <c r="AS53">
        <f t="shared" si="26"/>
        <v>0.1865125306984772</v>
      </c>
      <c r="AT53">
        <f t="shared" si="26"/>
        <v>0.38610424480963074</v>
      </c>
      <c r="AU53">
        <f t="shared" si="23"/>
        <v>-51.052518130027131</v>
      </c>
      <c r="AW53">
        <v>50</v>
      </c>
      <c r="AX53">
        <f>IF(Z53&gt;0, (R53*SUMPRODUCT(K53:$K$98, X53:$X$98)-K53*$AZ$3)/Z53, 0)</f>
        <v>1237.4066259068684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1.2859717E-2</v>
      </c>
      <c r="Q54" s="4">
        <f t="shared" si="21"/>
        <v>50</v>
      </c>
      <c r="R54">
        <f t="shared" si="0"/>
        <v>1000000</v>
      </c>
      <c r="S54">
        <f t="shared" si="1"/>
        <v>1219.3489981802807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602.10730416947843</v>
      </c>
      <c r="AC54">
        <f t="shared" si="2"/>
        <v>579.75753512485676</v>
      </c>
      <c r="AE54">
        <f t="shared" si="3"/>
        <v>0</v>
      </c>
      <c r="AF54">
        <f t="shared" si="24"/>
        <v>0</v>
      </c>
      <c r="AG54">
        <f t="shared" si="24"/>
        <v>-23.773240310611204</v>
      </c>
      <c r="AH54">
        <f t="shared" si="5"/>
        <v>-6257.3848993072816</v>
      </c>
      <c r="AI54">
        <f t="shared" si="25"/>
        <v>-6281.1581396178926</v>
      </c>
      <c r="AJ54">
        <f t="shared" si="7"/>
        <v>22.349769044621667</v>
      </c>
      <c r="AK54">
        <f t="shared" si="22"/>
        <v>42.147511291863495</v>
      </c>
      <c r="AL54">
        <f t="shared" si="8"/>
        <v>-6216.6608592814073</v>
      </c>
      <c r="AN54">
        <f t="shared" si="26"/>
        <v>0</v>
      </c>
      <c r="AO54">
        <f t="shared" si="26"/>
        <v>0</v>
      </c>
      <c r="AP54">
        <f t="shared" si="26"/>
        <v>-0.18787265207807038</v>
      </c>
      <c r="AQ54">
        <f t="shared" si="26"/>
        <v>-49.450200340649488</v>
      </c>
      <c r="AR54">
        <f t="shared" si="26"/>
        <v>-49.638072992727558</v>
      </c>
      <c r="AS54">
        <f t="shared" si="26"/>
        <v>0.17662339373531874</v>
      </c>
      <c r="AT54">
        <f t="shared" si="26"/>
        <v>0.33307889969708693</v>
      </c>
      <c r="AU54">
        <f t="shared" si="23"/>
        <v>-49.128370699295154</v>
      </c>
      <c r="AW54">
        <v>51</v>
      </c>
      <c r="AX54">
        <f>IF(Z54&gt;0, (R54*SUMPRODUCT(K54:$K$98, X54:$X$98)-K54*$AZ$3)/Z54, 0)</f>
        <v>1219.3489981802807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1.4223828000000001E-2</v>
      </c>
      <c r="Q55" s="4">
        <f t="shared" si="21"/>
        <v>50</v>
      </c>
      <c r="R55">
        <f t="shared" si="0"/>
        <v>1000000</v>
      </c>
      <c r="S55">
        <f t="shared" si="1"/>
        <v>1198.9591752257329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579.75753512485676</v>
      </c>
      <c r="AC55">
        <f t="shared" si="2"/>
        <v>556.25378646238005</v>
      </c>
      <c r="AE55">
        <f t="shared" si="3"/>
        <v>0</v>
      </c>
      <c r="AF55">
        <f t="shared" si="24"/>
        <v>0</v>
      </c>
      <c r="AG55">
        <f t="shared" si="24"/>
        <v>-23.197361426324292</v>
      </c>
      <c r="AH55">
        <f t="shared" si="5"/>
        <v>-6762.929623616008</v>
      </c>
      <c r="AI55">
        <f t="shared" si="25"/>
        <v>-6786.1269850423323</v>
      </c>
      <c r="AJ55">
        <f t="shared" si="7"/>
        <v>23.50374866247671</v>
      </c>
      <c r="AK55">
        <f t="shared" si="22"/>
        <v>40.583027458739977</v>
      </c>
      <c r="AL55">
        <f t="shared" si="8"/>
        <v>-6722.0402089211157</v>
      </c>
      <c r="AN55">
        <f t="shared" si="26"/>
        <v>0</v>
      </c>
      <c r="AO55">
        <f t="shared" si="26"/>
        <v>0</v>
      </c>
      <c r="AP55">
        <f t="shared" si="26"/>
        <v>-0.16368005113234585</v>
      </c>
      <c r="AQ55">
        <f t="shared" si="26"/>
        <v>-47.719076590398501</v>
      </c>
      <c r="AR55">
        <f t="shared" si="26"/>
        <v>-47.882756641530847</v>
      </c>
      <c r="AS55">
        <f t="shared" si="26"/>
        <v>0.16584191245605728</v>
      </c>
      <c r="AT55">
        <f t="shared" si="26"/>
        <v>0.28635291262108442</v>
      </c>
      <c r="AU55">
        <f t="shared" si="23"/>
        <v>-47.430561816453704</v>
      </c>
      <c r="AW55">
        <v>52</v>
      </c>
      <c r="AX55">
        <f>IF(Z55&gt;0, (R55*SUMPRODUCT(K55:$K$98, X55:$X$98)-K55*$AZ$3)/Z55, 0)</f>
        <v>1198.9591752257329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1.5749540999999999E-2</v>
      </c>
      <c r="Q56" s="4">
        <f t="shared" si="21"/>
        <v>50</v>
      </c>
      <c r="R56">
        <f t="shared" si="0"/>
        <v>1000000</v>
      </c>
      <c r="S56">
        <f t="shared" si="1"/>
        <v>1176.3279714998821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556.25378646238005</v>
      </c>
      <c r="AC56">
        <f t="shared" si="2"/>
        <v>531.70118458463583</v>
      </c>
      <c r="AE56">
        <f t="shared" si="3"/>
        <v>0</v>
      </c>
      <c r="AF56">
        <f t="shared" si="24"/>
        <v>0</v>
      </c>
      <c r="AG56">
        <f t="shared" si="24"/>
        <v>-22.600040017185339</v>
      </c>
      <c r="AH56">
        <f t="shared" si="5"/>
        <v>-7306.9558975142581</v>
      </c>
      <c r="AI56">
        <f t="shared" si="25"/>
        <v>-7329.5559375314433</v>
      </c>
      <c r="AJ56">
        <f t="shared" si="7"/>
        <v>24.552601877744223</v>
      </c>
      <c r="AK56">
        <f t="shared" si="22"/>
        <v>38.937765052366608</v>
      </c>
      <c r="AL56">
        <f t="shared" si="8"/>
        <v>-7266.0655706013322</v>
      </c>
      <c r="AN56">
        <f t="shared" si="26"/>
        <v>0</v>
      </c>
      <c r="AO56">
        <f t="shared" si="26"/>
        <v>0</v>
      </c>
      <c r="AP56">
        <f t="shared" si="26"/>
        <v>-0.14237979012931376</v>
      </c>
      <c r="AQ56">
        <f t="shared" si="26"/>
        <v>-46.033672789124587</v>
      </c>
      <c r="AR56">
        <f t="shared" si="26"/>
        <v>-46.176052579253899</v>
      </c>
      <c r="AS56">
        <f t="shared" si="26"/>
        <v>0.15468088993752108</v>
      </c>
      <c r="AT56">
        <f t="shared" si="26"/>
        <v>0.24530712388317893</v>
      </c>
      <c r="AU56">
        <f t="shared" si="23"/>
        <v>-45.776064565433195</v>
      </c>
      <c r="AW56">
        <v>53</v>
      </c>
      <c r="AX56">
        <f>IF(Z56&gt;0, (R56*SUMPRODUCT(K56:$K$98, X56:$X$98)-K56*$AZ$3)/Z56, 0)</f>
        <v>1176.3279714998821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1.7447312E-2</v>
      </c>
      <c r="Q57" s="4">
        <f t="shared" si="21"/>
        <v>50</v>
      </c>
      <c r="R57">
        <f t="shared" si="0"/>
        <v>1000000</v>
      </c>
      <c r="S57">
        <f t="shared" si="1"/>
        <v>1151.8609916377686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531.70118458463583</v>
      </c>
      <c r="AC57">
        <f t="shared" si="2"/>
        <v>506.351864217524</v>
      </c>
      <c r="AE57">
        <f t="shared" si="3"/>
        <v>0</v>
      </c>
      <c r="AF57">
        <f t="shared" si="24"/>
        <v>0</v>
      </c>
      <c r="AG57">
        <f t="shared" si="24"/>
        <v>-21.979729667621168</v>
      </c>
      <c r="AH57">
        <f t="shared" si="5"/>
        <v>-7886.1989878463592</v>
      </c>
      <c r="AI57">
        <f t="shared" si="25"/>
        <v>-7908.1787175139807</v>
      </c>
      <c r="AJ57">
        <f t="shared" si="7"/>
        <v>25.349320367111829</v>
      </c>
      <c r="AK57">
        <f t="shared" si="22"/>
        <v>37.219082920924514</v>
      </c>
      <c r="AL57">
        <f t="shared" si="8"/>
        <v>-7845.6103142259444</v>
      </c>
      <c r="AN57">
        <f t="shared" si="26"/>
        <v>0</v>
      </c>
      <c r="AO57">
        <f t="shared" si="26"/>
        <v>0</v>
      </c>
      <c r="AP57">
        <f t="shared" si="26"/>
        <v>-0.12363557822066067</v>
      </c>
      <c r="AQ57">
        <f t="shared" si="26"/>
        <v>-44.35972537286888</v>
      </c>
      <c r="AR57">
        <f t="shared" si="26"/>
        <v>-44.483360951089544</v>
      </c>
      <c r="AS57">
        <f t="shared" si="26"/>
        <v>0.14258946440572112</v>
      </c>
      <c r="AT57">
        <f t="shared" si="26"/>
        <v>0.20935666213174325</v>
      </c>
      <c r="AU57">
        <f t="shared" si="23"/>
        <v>-44.131414824552074</v>
      </c>
      <c r="AW57">
        <v>54</v>
      </c>
      <c r="AX57">
        <f>IF(Z57&gt;0, (R57*SUMPRODUCT(K57:$K$98, X57:$X$98)-K57*$AZ$3)/Z57, 0)</f>
        <v>1151.8609916377686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1.9300032000000002E-2</v>
      </c>
      <c r="Q58" s="4">
        <f t="shared" si="21"/>
        <v>50</v>
      </c>
      <c r="R58">
        <f t="shared" si="0"/>
        <v>1000000</v>
      </c>
      <c r="S58">
        <f t="shared" si="1"/>
        <v>1125.952734855817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506.351864217524</v>
      </c>
      <c r="AC58">
        <f t="shared" si="2"/>
        <v>480.46031065002364</v>
      </c>
      <c r="AE58">
        <f t="shared" si="3"/>
        <v>0</v>
      </c>
      <c r="AF58">
        <f t="shared" si="24"/>
        <v>0</v>
      </c>
      <c r="AG58">
        <f t="shared" si="24"/>
        <v>-21.335722885008519</v>
      </c>
      <c r="AH58">
        <f t="shared" si="5"/>
        <v>-8484.1897187287577</v>
      </c>
      <c r="AI58">
        <f t="shared" si="25"/>
        <v>-8505.5254416137668</v>
      </c>
      <c r="AJ58">
        <f t="shared" si="7"/>
        <v>25.891553567500353</v>
      </c>
      <c r="AK58">
        <f t="shared" si="22"/>
        <v>35.444630495226683</v>
      </c>
      <c r="AL58">
        <f t="shared" si="8"/>
        <v>-8444.1892575510392</v>
      </c>
      <c r="AN58">
        <f t="shared" si="26"/>
        <v>0</v>
      </c>
      <c r="AO58">
        <f t="shared" si="26"/>
        <v>0</v>
      </c>
      <c r="AP58">
        <f t="shared" si="26"/>
        <v>-0.10715451055576501</v>
      </c>
      <c r="AQ58">
        <f t="shared" si="26"/>
        <v>-42.610189571379536</v>
      </c>
      <c r="AR58">
        <f t="shared" si="26"/>
        <v>-42.717344081935302</v>
      </c>
      <c r="AS58">
        <f t="shared" si="26"/>
        <v>0.13003528237626732</v>
      </c>
      <c r="AT58">
        <f t="shared" si="26"/>
        <v>0.1780137496636989</v>
      </c>
      <c r="AU58">
        <f t="shared" si="23"/>
        <v>-42.409295049895334</v>
      </c>
      <c r="AW58">
        <v>55</v>
      </c>
      <c r="AX58">
        <f>IF(Z58&gt;0, (R58*SUMPRODUCT(K58:$K$98, X58:$X$98)-K58*$AZ$3)/Z58, 0)</f>
        <v>1125.952734855817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2.1337168E-2</v>
      </c>
      <c r="Q59" s="4">
        <f t="shared" si="21"/>
        <v>50</v>
      </c>
      <c r="R59">
        <f t="shared" si="0"/>
        <v>1000000</v>
      </c>
      <c r="S59">
        <f t="shared" si="1"/>
        <v>1099.1844090101993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480.46031065002364</v>
      </c>
      <c r="AC59">
        <f t="shared" si="2"/>
        <v>454.3395601905803</v>
      </c>
      <c r="AE59">
        <f t="shared" si="3"/>
        <v>0</v>
      </c>
      <c r="AF59">
        <f t="shared" si="24"/>
        <v>0</v>
      </c>
      <c r="AG59">
        <f t="shared" si="24"/>
        <v>-20.667121752559563</v>
      </c>
      <c r="AH59">
        <f t="shared" si="5"/>
        <v>-9104.8780719774277</v>
      </c>
      <c r="AI59">
        <f t="shared" si="25"/>
        <v>-9125.5451937299877</v>
      </c>
      <c r="AJ59">
        <f t="shared" si="7"/>
        <v>26.120750459443343</v>
      </c>
      <c r="AK59">
        <f t="shared" si="22"/>
        <v>33.63222174550166</v>
      </c>
      <c r="AL59">
        <f t="shared" si="8"/>
        <v>-9065.7922215250419</v>
      </c>
      <c r="AN59">
        <f t="shared" si="26"/>
        <v>0</v>
      </c>
      <c r="AO59">
        <f t="shared" si="26"/>
        <v>0</v>
      </c>
      <c r="AP59">
        <f t="shared" si="26"/>
        <v>-9.2675528264751089E-2</v>
      </c>
      <c r="AQ59">
        <f t="shared" si="26"/>
        <v>-40.828103458680907</v>
      </c>
      <c r="AR59">
        <f t="shared" si="26"/>
        <v>-40.920778986945663</v>
      </c>
      <c r="AS59">
        <f t="shared" si="26"/>
        <v>0.1171306956277474</v>
      </c>
      <c r="AT59">
        <f t="shared" si="26"/>
        <v>0.15081364276550016</v>
      </c>
      <c r="AU59">
        <f t="shared" si="23"/>
        <v>-40.652834648552414</v>
      </c>
      <c r="AW59">
        <v>56</v>
      </c>
      <c r="AX59">
        <f>IF(Z59&gt;0, (R59*SUMPRODUCT(K59:$K$98, X59:$X$98)-K59*$AZ$3)/Z59, 0)</f>
        <v>1099.1844090101993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2.3628113999999999E-2</v>
      </c>
      <c r="Q60" s="4">
        <f t="shared" si="21"/>
        <v>50</v>
      </c>
      <c r="R60">
        <f t="shared" si="0"/>
        <v>1000000</v>
      </c>
      <c r="S60">
        <f t="shared" si="1"/>
        <v>1072.0796136766182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454.3395601905803</v>
      </c>
      <c r="AC60">
        <f t="shared" si="2"/>
        <v>428.23417022469954</v>
      </c>
      <c r="AE60">
        <f t="shared" si="3"/>
        <v>0</v>
      </c>
      <c r="AF60">
        <f t="shared" si="24"/>
        <v>0</v>
      </c>
      <c r="AG60">
        <f t="shared" si="24"/>
        <v>-19.97212542621261</v>
      </c>
      <c r="AH60">
        <f t="shared" si="5"/>
        <v>-9766.5021764271423</v>
      </c>
      <c r="AI60">
        <f t="shared" si="25"/>
        <v>-9786.4743018533554</v>
      </c>
      <c r="AJ60">
        <f t="shared" si="7"/>
        <v>26.105389965880761</v>
      </c>
      <c r="AK60">
        <f t="shared" si="22"/>
        <v>31.803769213340622</v>
      </c>
      <c r="AL60">
        <f t="shared" si="8"/>
        <v>-9728.5651426741351</v>
      </c>
      <c r="AN60">
        <f t="shared" si="26"/>
        <v>0</v>
      </c>
      <c r="AO60">
        <f t="shared" si="26"/>
        <v>0</v>
      </c>
      <c r="AP60">
        <f t="shared" si="26"/>
        <v>-7.9963415210048058E-2</v>
      </c>
      <c r="AQ60">
        <f t="shared" si="26"/>
        <v>-39.102641908031444</v>
      </c>
      <c r="AR60">
        <f t="shared" si="26"/>
        <v>-39.182605323241496</v>
      </c>
      <c r="AS60">
        <f t="shared" si="26"/>
        <v>0.10451947864908845</v>
      </c>
      <c r="AT60">
        <f t="shared" si="26"/>
        <v>0.12733436970674805</v>
      </c>
      <c r="AU60">
        <f t="shared" si="23"/>
        <v>-38.950751474885664</v>
      </c>
      <c r="AW60">
        <v>57</v>
      </c>
      <c r="AX60">
        <f>IF(Z60&gt;0, (R60*SUMPRODUCT(K60:$K$98, X60:$X$98)-K60*$AZ$3)/Z60, 0)</f>
        <v>1072.0796136766182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2.6203289000000001E-2</v>
      </c>
      <c r="Q61" s="4">
        <f t="shared" si="21"/>
        <v>50</v>
      </c>
      <c r="R61">
        <f t="shared" si="0"/>
        <v>1000000</v>
      </c>
      <c r="S61">
        <f t="shared" si="1"/>
        <v>1044.9253739328149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428.23417022469954</v>
      </c>
      <c r="AC61">
        <f t="shared" si="2"/>
        <v>402.27680822095397</v>
      </c>
      <c r="AE61">
        <f t="shared" si="3"/>
        <v>0</v>
      </c>
      <c r="AF61">
        <f t="shared" si="24"/>
        <v>0</v>
      </c>
      <c r="AG61">
        <f t="shared" si="24"/>
        <v>-19.249068797463188</v>
      </c>
      <c r="AH61">
        <f t="shared" si="5"/>
        <v>-10466.707489745944</v>
      </c>
      <c r="AI61">
        <f t="shared" si="25"/>
        <v>-10485.956558543407</v>
      </c>
      <c r="AJ61">
        <f t="shared" si="7"/>
        <v>25.957362003745573</v>
      </c>
      <c r="AK61">
        <f t="shared" si="22"/>
        <v>29.976391915728971</v>
      </c>
      <c r="AL61">
        <f t="shared" si="8"/>
        <v>-10430.022804623932</v>
      </c>
      <c r="AN61">
        <f t="shared" si="26"/>
        <v>0</v>
      </c>
      <c r="AO61">
        <f t="shared" si="26"/>
        <v>0</v>
      </c>
      <c r="AP61">
        <f t="shared" si="26"/>
        <v>-6.8811139803367574E-2</v>
      </c>
      <c r="AQ61">
        <f t="shared" si="26"/>
        <v>-37.416151395997943</v>
      </c>
      <c r="AR61">
        <f t="shared" si="26"/>
        <v>-37.484962535801309</v>
      </c>
      <c r="AS61">
        <f t="shared" si="26"/>
        <v>9.2791796037518109E-2</v>
      </c>
      <c r="AT61">
        <f t="shared" si="26"/>
        <v>0.10715893410831416</v>
      </c>
      <c r="AU61">
        <f t="shared" si="23"/>
        <v>-37.285011805655472</v>
      </c>
      <c r="AW61">
        <v>58</v>
      </c>
      <c r="AX61">
        <f>IF(Z61&gt;0, (R61*SUMPRODUCT(K61:$K$98, X61:$X$98)-K61*$AZ$3)/Z61, 0)</f>
        <v>1044.9253739328149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2.9108322999999998E-2</v>
      </c>
      <c r="Q62" s="4">
        <f t="shared" si="21"/>
        <v>50</v>
      </c>
      <c r="R62">
        <f t="shared" si="0"/>
        <v>1000000</v>
      </c>
      <c r="S62">
        <f t="shared" si="1"/>
        <v>1018.0363768846552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402.27680822095397</v>
      </c>
      <c r="AC62">
        <f t="shared" si="2"/>
        <v>376.59751388235429</v>
      </c>
      <c r="AE62">
        <f t="shared" si="3"/>
        <v>0</v>
      </c>
      <c r="AF62">
        <f t="shared" si="24"/>
        <v>0</v>
      </c>
      <c r="AG62">
        <f t="shared" si="24"/>
        <v>-18.496269997482777</v>
      </c>
      <c r="AH62">
        <f t="shared" si="5"/>
        <v>-11206.1622401156</v>
      </c>
      <c r="AI62">
        <f t="shared" si="25"/>
        <v>-11224.658510113082</v>
      </c>
      <c r="AJ62">
        <f t="shared" si="7"/>
        <v>25.679294338599675</v>
      </c>
      <c r="AK62">
        <f t="shared" si="22"/>
        <v>28.15937657546678</v>
      </c>
      <c r="AL62">
        <f t="shared" si="8"/>
        <v>-11170.819839199017</v>
      </c>
      <c r="AN62">
        <f t="shared" si="26"/>
        <v>0</v>
      </c>
      <c r="AO62">
        <f t="shared" si="26"/>
        <v>0</v>
      </c>
      <c r="AP62">
        <f t="shared" si="26"/>
        <v>-5.9035760287445824E-2</v>
      </c>
      <c r="AQ62">
        <f t="shared" si="26"/>
        <v>-35.767444346331779</v>
      </c>
      <c r="AR62">
        <f t="shared" si="26"/>
        <v>-35.826480106619222</v>
      </c>
      <c r="AS62">
        <f t="shared" si="26"/>
        <v>8.1962291052771849E-2</v>
      </c>
      <c r="AT62">
        <f t="shared" si="26"/>
        <v>8.9878132487221318E-2</v>
      </c>
      <c r="AU62">
        <f t="shared" si="23"/>
        <v>-35.654639683079232</v>
      </c>
      <c r="AW62">
        <v>59</v>
      </c>
      <c r="AX62">
        <f>IF(Z62&gt;0, (R62*SUMPRODUCT(K62:$K$98, X62:$X$98)-K62*$AZ$3)/Z62, 0)</f>
        <v>1018.0363768846552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3.2245303000000003E-2</v>
      </c>
      <c r="Q63" s="4">
        <f t="shared" si="21"/>
        <v>50</v>
      </c>
      <c r="R63">
        <f t="shared" si="0"/>
        <v>1000000</v>
      </c>
      <c r="S63">
        <f t="shared" si="1"/>
        <v>991.56533504618346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376.59751388235429</v>
      </c>
      <c r="AC63">
        <f t="shared" si="2"/>
        <v>351.30940619441367</v>
      </c>
      <c r="AE63">
        <f t="shared" si="3"/>
        <v>0</v>
      </c>
      <c r="AF63">
        <f t="shared" si="24"/>
        <v>0</v>
      </c>
      <c r="AG63">
        <f t="shared" si="24"/>
        <v>-17.714889467069305</v>
      </c>
      <c r="AH63">
        <f t="shared" si="5"/>
        <v>-11928.356608772829</v>
      </c>
      <c r="AI63">
        <f t="shared" si="25"/>
        <v>-11946.071498239899</v>
      </c>
      <c r="AJ63">
        <f t="shared" si="7"/>
        <v>25.288107687940624</v>
      </c>
      <c r="AK63">
        <f t="shared" si="22"/>
        <v>26.361825971764802</v>
      </c>
      <c r="AL63">
        <f t="shared" si="8"/>
        <v>-11894.421564580194</v>
      </c>
      <c r="AN63">
        <f t="shared" si="26"/>
        <v>0</v>
      </c>
      <c r="AO63">
        <f t="shared" si="26"/>
        <v>0</v>
      </c>
      <c r="AP63">
        <f t="shared" si="26"/>
        <v>-5.0483729202024367E-2</v>
      </c>
      <c r="AQ63">
        <f t="shared" si="26"/>
        <v>-33.993321041143886</v>
      </c>
      <c r="AR63">
        <f t="shared" si="26"/>
        <v>-34.043804770345915</v>
      </c>
      <c r="AS63">
        <f t="shared" si="26"/>
        <v>7.2065816889391399E-2</v>
      </c>
      <c r="AT63">
        <f t="shared" si="26"/>
        <v>7.5125689387077935E-2</v>
      </c>
      <c r="AU63">
        <f t="shared" si="23"/>
        <v>-33.896613264069444</v>
      </c>
      <c r="AW63">
        <v>60</v>
      </c>
      <c r="AX63">
        <f>IF(Z63&gt;0, (R63*SUMPRODUCT(K63:$K$98, X63:$X$98)-K63*$AZ$3)/Z63, 0)</f>
        <v>991.56533504618346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3.5522971E-2</v>
      </c>
      <c r="Q64" s="4">
        <f t="shared" si="21"/>
        <v>50</v>
      </c>
      <c r="R64">
        <f t="shared" si="0"/>
        <v>1000000</v>
      </c>
      <c r="S64">
        <f t="shared" si="1"/>
        <v>966.00379642978078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351.30940619441367</v>
      </c>
      <c r="AC64">
        <f t="shared" si="2"/>
        <v>326.67263574111905</v>
      </c>
      <c r="AE64">
        <f t="shared" si="3"/>
        <v>0</v>
      </c>
      <c r="AF64">
        <f t="shared" si="24"/>
        <v>0</v>
      </c>
      <c r="AG64">
        <f t="shared" si="24"/>
        <v>-16.908455067591703</v>
      </c>
      <c r="AH64">
        <f t="shared" si="5"/>
        <v>-12585.710096138169</v>
      </c>
      <c r="AI64">
        <f t="shared" si="25"/>
        <v>-12602.618551205762</v>
      </c>
      <c r="AJ64">
        <f t="shared" si="7"/>
        <v>24.636770453294616</v>
      </c>
      <c r="AK64">
        <f t="shared" si="22"/>
        <v>24.591658433608959</v>
      </c>
      <c r="AL64">
        <f t="shared" si="8"/>
        <v>-12553.390122318859</v>
      </c>
      <c r="AN64">
        <f t="shared" si="26"/>
        <v>0</v>
      </c>
      <c r="AO64">
        <f t="shared" si="26"/>
        <v>0</v>
      </c>
      <c r="AP64">
        <f t="shared" si="26"/>
        <v>-4.3022821304989967E-2</v>
      </c>
      <c r="AQ64">
        <f t="shared" si="26"/>
        <v>-32.023786578845808</v>
      </c>
      <c r="AR64">
        <f t="shared" si="26"/>
        <v>-32.066809400150795</v>
      </c>
      <c r="AS64">
        <f t="shared" si="26"/>
        <v>6.2687180378515811E-2</v>
      </c>
      <c r="AT64">
        <f t="shared" si="26"/>
        <v>6.2572394825732625E-2</v>
      </c>
      <c r="AU64">
        <f t="shared" si="23"/>
        <v>-31.941549824946549</v>
      </c>
      <c r="AW64">
        <v>61</v>
      </c>
      <c r="AX64">
        <f>IF(Z64&gt;0, (R64*SUMPRODUCT(K64:$K$98, X64:$X$98)-K64*$AZ$3)/Z64, 0)</f>
        <v>966.00379642978078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4.8051124000000001E-2</v>
      </c>
      <c r="Q65" s="4">
        <f t="shared" si="21"/>
        <v>50</v>
      </c>
      <c r="R65">
        <f t="shared" si="0"/>
        <v>1000000</v>
      </c>
      <c r="S65">
        <f t="shared" si="1"/>
        <v>951.23001811594145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326.67263574111905</v>
      </c>
      <c r="AC65">
        <f t="shared" si="2"/>
        <v>303.00291218713858</v>
      </c>
      <c r="AE65">
        <f t="shared" si="3"/>
        <v>0</v>
      </c>
      <c r="AF65">
        <f t="shared" si="24"/>
        <v>0</v>
      </c>
      <c r="AG65">
        <f t="shared" si="24"/>
        <v>-15.92690024581451</v>
      </c>
      <c r="AH65">
        <f t="shared" si="5"/>
        <v>-16249.405422025548</v>
      </c>
      <c r="AI65">
        <f t="shared" si="25"/>
        <v>-16265.332322271363</v>
      </c>
      <c r="AJ65">
        <f t="shared" si="7"/>
        <v>23.669723553980475</v>
      </c>
      <c r="AK65">
        <f t="shared" si="22"/>
        <v>22.867084501878335</v>
      </c>
      <c r="AL65">
        <f t="shared" si="8"/>
        <v>-16218.795514215504</v>
      </c>
      <c r="AN65">
        <f t="shared" si="26"/>
        <v>0</v>
      </c>
      <c r="AO65">
        <f t="shared" si="26"/>
        <v>0</v>
      </c>
      <c r="AP65">
        <f t="shared" si="26"/>
        <v>-3.6183301938021564E-2</v>
      </c>
      <c r="AQ65">
        <f t="shared" si="26"/>
        <v>-36.915980738498476</v>
      </c>
      <c r="AR65">
        <f t="shared" si="26"/>
        <v>-36.9521640404365</v>
      </c>
      <c r="AS65">
        <f t="shared" si="26"/>
        <v>5.3773725013958433E-2</v>
      </c>
      <c r="AT65">
        <f t="shared" si="26"/>
        <v>5.1950260892175457E-2</v>
      </c>
      <c r="AU65">
        <f t="shared" si="23"/>
        <v>-36.846440054530369</v>
      </c>
      <c r="AW65">
        <v>62</v>
      </c>
      <c r="AX65">
        <f>IF(Z65&gt;0, (R65*SUMPRODUCT(K65:$K$98, X65:$X$98)-K65*$AZ$3)/Z65, 0)</f>
        <v>951.23001811594145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6.1583839000000001E-2</v>
      </c>
      <c r="Q66" s="4">
        <f t="shared" si="21"/>
        <v>50</v>
      </c>
      <c r="R66">
        <f t="shared" si="0"/>
        <v>1000000</v>
      </c>
      <c r="S66">
        <f t="shared" si="1"/>
        <v>924.96710581067146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303.00291218713858</v>
      </c>
      <c r="AC66">
        <f t="shared" si="2"/>
        <v>273.54591629226991</v>
      </c>
      <c r="AE66">
        <f t="shared" si="3"/>
        <v>0</v>
      </c>
      <c r="AF66">
        <f t="shared" si="24"/>
        <v>0</v>
      </c>
      <c r="AG66">
        <f t="shared" si="24"/>
        <v>-14.786791582849062</v>
      </c>
      <c r="AH66">
        <f t="shared" si="5"/>
        <v>-19616.793210146025</v>
      </c>
      <c r="AI66">
        <f t="shared" si="25"/>
        <v>-19631.580001728875</v>
      </c>
      <c r="AJ66">
        <f t="shared" si="7"/>
        <v>29.456995894868669</v>
      </c>
      <c r="AK66">
        <f t="shared" si="22"/>
        <v>21.210203853099703</v>
      </c>
      <c r="AL66">
        <f t="shared" si="8"/>
        <v>-19580.912801980907</v>
      </c>
      <c r="AN66">
        <f t="shared" si="26"/>
        <v>0</v>
      </c>
      <c r="AO66">
        <f t="shared" si="26"/>
        <v>0</v>
      </c>
      <c r="AP66">
        <f t="shared" si="26"/>
        <v>-2.9993894890715921E-2</v>
      </c>
      <c r="AQ66">
        <f t="shared" si="26"/>
        <v>-39.791190018562638</v>
      </c>
      <c r="AR66">
        <f t="shared" si="26"/>
        <v>-39.821183913453353</v>
      </c>
      <c r="AS66">
        <f t="shared" si="26"/>
        <v>5.9751301268879189E-2</v>
      </c>
      <c r="AT66">
        <f t="shared" si="26"/>
        <v>4.3023303697498537E-2</v>
      </c>
      <c r="AU66">
        <f t="shared" si="23"/>
        <v>-39.718409308486983</v>
      </c>
      <c r="AW66">
        <v>63</v>
      </c>
      <c r="AX66">
        <f>IF(Z66&gt;0, (R66*SUMPRODUCT(K66:$K$98, X66:$X$98)-K66*$AZ$3)/Z66, 0)</f>
        <v>924.96710581067146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7.6495508000000004E-2</v>
      </c>
      <c r="Q67" s="4">
        <f t="shared" si="21"/>
        <v>50</v>
      </c>
      <c r="R67">
        <f t="shared" ref="R67:R98" si="27">$C$6</f>
        <v>1000000</v>
      </c>
      <c r="S67">
        <f t="shared" ref="S67:S98" si="28">AX67</f>
        <v>889.90999526124847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273.54591629226991</v>
      </c>
      <c r="AC67">
        <f t="shared" ref="AC67:AC98" si="29">S67*Z67</f>
        <v>240.41453416980531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-13.50780053320041</v>
      </c>
      <c r="AH67">
        <f t="shared" ref="AH67:AH98" si="32">-X67*R67</f>
        <v>-22622.462676403262</v>
      </c>
      <c r="AI67">
        <f t="shared" ref="AI67:AI98" si="33">SUM(AE67:AH67)</f>
        <v>-22635.970476936462</v>
      </c>
      <c r="AJ67">
        <f t="shared" ref="AJ67:AJ98" si="34">AB67-AC67</f>
        <v>33.131382122464601</v>
      </c>
      <c r="AK67">
        <f t="shared" si="22"/>
        <v>19.148214140458894</v>
      </c>
      <c r="AL67">
        <f t="shared" ref="AL67:AL98" si="35">SUM(AI67:AK67)</f>
        <v>-22583.690880673537</v>
      </c>
      <c r="AN67">
        <f t="shared" ref="AN67:AU98" si="36">AE67*$K67</f>
        <v>0</v>
      </c>
      <c r="AO67">
        <f t="shared" si="36"/>
        <v>0</v>
      </c>
      <c r="AP67">
        <f t="shared" si="36"/>
        <v>-2.4463890817182896E-2</v>
      </c>
      <c r="AQ67">
        <f t="shared" si="36"/>
        <v>-40.971396902927118</v>
      </c>
      <c r="AR67">
        <f t="shared" si="36"/>
        <v>-40.995860793744299</v>
      </c>
      <c r="AS67">
        <f t="shared" si="36"/>
        <v>6.0004033437877677E-2</v>
      </c>
      <c r="AT67">
        <f t="shared" si="36"/>
        <v>3.4679207686318742E-2</v>
      </c>
      <c r="AU67">
        <f t="shared" si="23"/>
        <v>-40.901177552620105</v>
      </c>
      <c r="AW67">
        <v>64</v>
      </c>
      <c r="AX67">
        <f>IF(Z67&gt;0, (R67*SUMPRODUCT(K67:$K$98, X67:$X$98)-K67*$AZ$3)/Z67, 0)</f>
        <v>889.90999526124847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9.2986215999999997E-2</v>
      </c>
      <c r="Q68" s="4">
        <f t="shared" si="21"/>
        <v>50</v>
      </c>
      <c r="R68">
        <f t="shared" si="27"/>
        <v>1000000</v>
      </c>
      <c r="S68">
        <f t="shared" si="28"/>
        <v>847.54792109169216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240.41453416980531</v>
      </c>
      <c r="AC68">
        <f t="shared" si="29"/>
        <v>205.38939431696576</v>
      </c>
      <c r="AE68">
        <f t="shared" si="30"/>
        <v>0</v>
      </c>
      <c r="AF68">
        <f t="shared" si="31"/>
        <v>0</v>
      </c>
      <c r="AG68">
        <f t="shared" si="31"/>
        <v>-12.116683269803318</v>
      </c>
      <c r="AH68">
        <f t="shared" si="32"/>
        <v>-25120.785161301766</v>
      </c>
      <c r="AI68">
        <f t="shared" si="33"/>
        <v>-25132.90184457157</v>
      </c>
      <c r="AJ68">
        <f t="shared" si="34"/>
        <v>35.025139852839544</v>
      </c>
      <c r="AK68">
        <f t="shared" si="22"/>
        <v>16.829017391886374</v>
      </c>
      <c r="AL68">
        <f t="shared" si="35"/>
        <v>-25081.047687326845</v>
      </c>
      <c r="AN68">
        <f t="shared" si="36"/>
        <v>0</v>
      </c>
      <c r="AO68">
        <f t="shared" si="36"/>
        <v>0</v>
      </c>
      <c r="AP68">
        <f t="shared" si="36"/>
        <v>-1.9593256494003643E-2</v>
      </c>
      <c r="AQ68">
        <f t="shared" si="36"/>
        <v>-40.621511352267589</v>
      </c>
      <c r="AR68">
        <f t="shared" si="36"/>
        <v>-40.641104608761594</v>
      </c>
      <c r="AS68">
        <f t="shared" si="36"/>
        <v>5.6637326700227746E-2</v>
      </c>
      <c r="AT68">
        <f t="shared" si="36"/>
        <v>2.7213326201488666E-2</v>
      </c>
      <c r="AU68">
        <f t="shared" si="23"/>
        <v>-40.557253955859878</v>
      </c>
      <c r="AW68">
        <v>65</v>
      </c>
      <c r="AX68">
        <f>IF(Z68&gt;0, (R68*SUMPRODUCT(K68:$K$98, X68:$X$98)-K68*$AZ$3)/Z68, 0)</f>
        <v>847.54792109169216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0.109364504</v>
      </c>
      <c r="Q69" s="4">
        <f t="shared" ref="Q69:Q98" si="48">$C$8</f>
        <v>50</v>
      </c>
      <c r="R69">
        <f t="shared" si="27"/>
        <v>1000000</v>
      </c>
      <c r="S69">
        <f t="shared" si="28"/>
        <v>796.95858549694515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205.38939431696576</v>
      </c>
      <c r="AC69">
        <f t="shared" si="29"/>
        <v>170.07704104513351</v>
      </c>
      <c r="AE69">
        <f t="shared" si="30"/>
        <v>0</v>
      </c>
      <c r="AF69">
        <f t="shared" si="31"/>
        <v>0</v>
      </c>
      <c r="AG69">
        <f t="shared" si="31"/>
        <v>-10.670381381178148</v>
      </c>
      <c r="AH69">
        <f t="shared" si="32"/>
        <v>-26502.701118542758</v>
      </c>
      <c r="AI69">
        <f t="shared" si="33"/>
        <v>-26513.371499923935</v>
      </c>
      <c r="AJ69">
        <f t="shared" si="34"/>
        <v>35.312353271832251</v>
      </c>
      <c r="AK69">
        <f t="shared" si="22"/>
        <v>14.377257602187605</v>
      </c>
      <c r="AL69">
        <f t="shared" si="35"/>
        <v>-26463.681889049916</v>
      </c>
      <c r="AN69">
        <f t="shared" si="36"/>
        <v>0</v>
      </c>
      <c r="AO69">
        <f t="shared" si="36"/>
        <v>0</v>
      </c>
      <c r="AP69">
        <f t="shared" si="36"/>
        <v>-1.5405818884689395E-2</v>
      </c>
      <c r="AQ69">
        <f t="shared" si="36"/>
        <v>-38.264406753776555</v>
      </c>
      <c r="AR69">
        <f t="shared" si="36"/>
        <v>-38.279812572661243</v>
      </c>
      <c r="AS69">
        <f t="shared" si="36"/>
        <v>5.0983718338092829E-2</v>
      </c>
      <c r="AT69">
        <f t="shared" si="36"/>
        <v>2.0757779761136356E-2</v>
      </c>
      <c r="AU69">
        <f t="shared" si="23"/>
        <v>-38.208071074562021</v>
      </c>
      <c r="AW69">
        <v>66</v>
      </c>
      <c r="AX69">
        <f>IF(Z69&gt;0, (R69*SUMPRODUCT(K69:$K$98, X69:$X$98)-K69*$AZ$3)/Z69, 0)</f>
        <v>796.95858549694515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0.12705264299999999</v>
      </c>
      <c r="Q70" s="4">
        <f t="shared" si="48"/>
        <v>50</v>
      </c>
      <c r="R70">
        <f t="shared" si="27"/>
        <v>1000000</v>
      </c>
      <c r="S70">
        <f t="shared" si="28"/>
        <v>741.49266396912208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170.07704104513351</v>
      </c>
      <c r="AC70">
        <f t="shared" si="29"/>
        <v>136.55295400603131</v>
      </c>
      <c r="AE70">
        <f t="shared" si="30"/>
        <v>0</v>
      </c>
      <c r="AF70">
        <f t="shared" si="31"/>
        <v>0</v>
      </c>
      <c r="AG70">
        <f t="shared" si="31"/>
        <v>-9.2079774110696917</v>
      </c>
      <c r="AH70">
        <f t="shared" si="32"/>
        <v>-27114.003125933479</v>
      </c>
      <c r="AI70">
        <f t="shared" si="33"/>
        <v>-27123.211103344547</v>
      </c>
      <c r="AJ70">
        <f t="shared" si="34"/>
        <v>33.524087039102199</v>
      </c>
      <c r="AK70">
        <f t="shared" si="22"/>
        <v>11.905392873159347</v>
      </c>
      <c r="AL70">
        <f t="shared" si="35"/>
        <v>-27077.781623432285</v>
      </c>
      <c r="AN70">
        <f t="shared" si="36"/>
        <v>0</v>
      </c>
      <c r="AO70">
        <f t="shared" si="36"/>
        <v>0</v>
      </c>
      <c r="AP70">
        <f t="shared" si="36"/>
        <v>-1.187000954371732E-2</v>
      </c>
      <c r="AQ70">
        <f t="shared" si="36"/>
        <v>-34.952678694269636</v>
      </c>
      <c r="AR70">
        <f t="shared" si="36"/>
        <v>-34.96454870381335</v>
      </c>
      <c r="AS70">
        <f t="shared" si="36"/>
        <v>4.3215921948306077E-2</v>
      </c>
      <c r="AT70">
        <f t="shared" si="36"/>
        <v>1.534724953345523E-2</v>
      </c>
      <c r="AU70">
        <f t="shared" si="23"/>
        <v>-34.905985532331584</v>
      </c>
      <c r="AW70">
        <v>67</v>
      </c>
      <c r="AX70">
        <f>IF(Z70&gt;0, (R70*SUMPRODUCT(K70:$K$98, X70:$X$98)-K70*$AZ$3)/Z70, 0)</f>
        <v>741.49266396912208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0.145586511</v>
      </c>
      <c r="Q71" s="4">
        <f t="shared" si="48"/>
        <v>50</v>
      </c>
      <c r="R71">
        <f t="shared" si="27"/>
        <v>1000000</v>
      </c>
      <c r="S71">
        <f t="shared" si="28"/>
        <v>680.56637462280196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136.55295400603131</v>
      </c>
      <c r="AC71">
        <f t="shared" si="29"/>
        <v>105.83270362843524</v>
      </c>
      <c r="AE71">
        <f t="shared" si="30"/>
        <v>0</v>
      </c>
      <c r="AF71">
        <f t="shared" si="31"/>
        <v>0</v>
      </c>
      <c r="AG71">
        <f t="shared" si="31"/>
        <v>-7.7753403323145456</v>
      </c>
      <c r="AH71">
        <f t="shared" si="32"/>
        <v>-26811.146092888983</v>
      </c>
      <c r="AI71">
        <f t="shared" si="33"/>
        <v>-26818.921433221298</v>
      </c>
      <c r="AJ71">
        <f t="shared" si="34"/>
        <v>30.720250377596074</v>
      </c>
      <c r="AK71">
        <f t="shared" si="22"/>
        <v>9.5587067804221935</v>
      </c>
      <c r="AL71">
        <f t="shared" si="35"/>
        <v>-26778.64247606328</v>
      </c>
      <c r="AN71">
        <f t="shared" si="36"/>
        <v>0</v>
      </c>
      <c r="AO71">
        <f t="shared" si="36"/>
        <v>0</v>
      </c>
      <c r="AP71">
        <f t="shared" si="36"/>
        <v>-8.9492822975657509E-3</v>
      </c>
      <c r="AQ71">
        <f t="shared" si="36"/>
        <v>-30.859165625116191</v>
      </c>
      <c r="AR71">
        <f t="shared" si="36"/>
        <v>-30.868114907413755</v>
      </c>
      <c r="AS71">
        <f t="shared" si="36"/>
        <v>3.5358477073783506E-2</v>
      </c>
      <c r="AT71">
        <f t="shared" si="36"/>
        <v>1.1001906247387326E-2</v>
      </c>
      <c r="AU71">
        <f t="shared" si="23"/>
        <v>-30.821754524092587</v>
      </c>
      <c r="AW71">
        <v>68</v>
      </c>
      <c r="AX71">
        <f>IF(Z71&gt;0, (R71*SUMPRODUCT(K71:$K$98, X71:$X$98)-K71*$AZ$3)/Z71, 0)</f>
        <v>680.56637462280196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0.16473611299999999</v>
      </c>
      <c r="Q72" s="4">
        <f t="shared" si="48"/>
        <v>50</v>
      </c>
      <c r="R72">
        <f t="shared" si="27"/>
        <v>1000000</v>
      </c>
      <c r="S72">
        <f t="shared" si="28"/>
        <v>613.6518674838369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105.83270362843524</v>
      </c>
      <c r="AC72">
        <f t="shared" si="29"/>
        <v>78.752491857491819</v>
      </c>
      <c r="AE72">
        <f t="shared" si="30"/>
        <v>0</v>
      </c>
      <c r="AF72">
        <f t="shared" si="31"/>
        <v>0</v>
      </c>
      <c r="AG72">
        <f t="shared" si="31"/>
        <v>-6.4167075853937732</v>
      </c>
      <c r="AH72">
        <f t="shared" si="32"/>
        <v>-25617.586871952528</v>
      </c>
      <c r="AI72">
        <f t="shared" si="33"/>
        <v>-25624.003579537923</v>
      </c>
      <c r="AJ72">
        <f t="shared" si="34"/>
        <v>27.080211770943421</v>
      </c>
      <c r="AK72">
        <f t="shared" si="22"/>
        <v>7.4082892539904677</v>
      </c>
      <c r="AL72">
        <f t="shared" si="35"/>
        <v>-25589.515078512988</v>
      </c>
      <c r="AN72">
        <f t="shared" si="36"/>
        <v>0</v>
      </c>
      <c r="AO72">
        <f t="shared" si="36"/>
        <v>0</v>
      </c>
      <c r="AP72">
        <f t="shared" si="36"/>
        <v>-6.5942138345976798E-3</v>
      </c>
      <c r="AQ72">
        <f t="shared" si="36"/>
        <v>-26.326249640012335</v>
      </c>
      <c r="AR72">
        <f t="shared" si="36"/>
        <v>-26.332843853846935</v>
      </c>
      <c r="AS72">
        <f t="shared" si="36"/>
        <v>2.7829335329269424E-2</v>
      </c>
      <c r="AT72">
        <f t="shared" si="36"/>
        <v>7.6132257609129277E-3</v>
      </c>
      <c r="AU72">
        <f t="shared" si="23"/>
        <v>-26.297401292756753</v>
      </c>
      <c r="AW72">
        <v>69</v>
      </c>
      <c r="AX72">
        <f>IF(Z72&gt;0, (R72*SUMPRODUCT(K72:$K$98, X72:$X$98)-K72*$AZ$3)/Z72, 0)</f>
        <v>613.6518674838369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0.18528323299999999</v>
      </c>
      <c r="Q73" s="4">
        <f t="shared" si="48"/>
        <v>50</v>
      </c>
      <c r="R73">
        <f t="shared" si="27"/>
        <v>1000000</v>
      </c>
      <c r="S73">
        <f t="shared" si="28"/>
        <v>540.32032280947749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78.752491857491819</v>
      </c>
      <c r="AC73">
        <f t="shared" si="29"/>
        <v>55.800308158705214</v>
      </c>
      <c r="AE73">
        <f t="shared" si="30"/>
        <v>0</v>
      </c>
      <c r="AF73">
        <f t="shared" si="31"/>
        <v>0</v>
      </c>
      <c r="AG73">
        <f t="shared" si="31"/>
        <v>-5.1636321829024538</v>
      </c>
      <c r="AH73">
        <f t="shared" si="32"/>
        <v>-23778.166532747633</v>
      </c>
      <c r="AI73">
        <f t="shared" si="33"/>
        <v>-23783.330164930536</v>
      </c>
      <c r="AJ73">
        <f t="shared" si="34"/>
        <v>22.952183698786605</v>
      </c>
      <c r="AK73">
        <f t="shared" ref="AK73:AK98" si="49">G73*SUM(AB73:AB73, AE73:AF73)</f>
        <v>5.5126744300244281</v>
      </c>
      <c r="AL73">
        <f t="shared" si="35"/>
        <v>-23754.865306801723</v>
      </c>
      <c r="AN73">
        <f t="shared" si="36"/>
        <v>0</v>
      </c>
      <c r="AO73">
        <f t="shared" si="36"/>
        <v>0</v>
      </c>
      <c r="AP73">
        <f t="shared" si="36"/>
        <v>-4.7379236052536768E-3</v>
      </c>
      <c r="AQ73">
        <f t="shared" si="36"/>
        <v>-21.817808185135448</v>
      </c>
      <c r="AR73">
        <f t="shared" si="36"/>
        <v>-21.822546108740703</v>
      </c>
      <c r="AS73">
        <f t="shared" si="36"/>
        <v>2.1059922373764865E-2</v>
      </c>
      <c r="AT73">
        <f t="shared" si="36"/>
        <v>5.058189542735775E-3</v>
      </c>
      <c r="AU73">
        <f t="shared" si="23"/>
        <v>-21.7964279968242</v>
      </c>
      <c r="AW73">
        <v>70</v>
      </c>
      <c r="AX73">
        <f>IF(Z73&gt;0, (R73*SUMPRODUCT(K73:$K$98, X73:$X$98)-K73*$AZ$3)/Z73, 0)</f>
        <v>540.32032280947749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0.20641411200000001</v>
      </c>
      <c r="Q74" s="4">
        <f t="shared" si="48"/>
        <v>50</v>
      </c>
      <c r="R74">
        <f t="shared" si="27"/>
        <v>1000000</v>
      </c>
      <c r="S74">
        <f t="shared" si="28"/>
        <v>457.16378735975326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55.800308158705214</v>
      </c>
      <c r="AC74">
        <f t="shared" si="29"/>
        <v>36.995058849664176</v>
      </c>
      <c r="AE74">
        <f t="shared" si="30"/>
        <v>0</v>
      </c>
      <c r="AF74">
        <f t="shared" si="31"/>
        <v>0</v>
      </c>
      <c r="AG74">
        <f t="shared" si="31"/>
        <v>-4.0461493093449974</v>
      </c>
      <c r="AH74">
        <f t="shared" si="32"/>
        <v>-21316.931034568632</v>
      </c>
      <c r="AI74">
        <f t="shared" si="33"/>
        <v>-21320.977183877978</v>
      </c>
      <c r="AJ74">
        <f t="shared" si="34"/>
        <v>18.805249309041038</v>
      </c>
      <c r="AK74">
        <f t="shared" si="49"/>
        <v>3.9060215711093655</v>
      </c>
      <c r="AL74">
        <f t="shared" si="35"/>
        <v>-21298.265912997827</v>
      </c>
      <c r="AN74">
        <f t="shared" si="36"/>
        <v>0</v>
      </c>
      <c r="AO74">
        <f t="shared" si="36"/>
        <v>0</v>
      </c>
      <c r="AP74">
        <f t="shared" si="36"/>
        <v>-3.3147947102668421E-3</v>
      </c>
      <c r="AQ74">
        <f t="shared" si="36"/>
        <v>-17.463826673254932</v>
      </c>
      <c r="AR74">
        <f t="shared" si="36"/>
        <v>-17.467141467965199</v>
      </c>
      <c r="AS74">
        <f t="shared" si="36"/>
        <v>1.540613955863865E-2</v>
      </c>
      <c r="AT74">
        <f t="shared" si="36"/>
        <v>3.1999955147966378E-3</v>
      </c>
      <c r="AU74">
        <f t="shared" si="23"/>
        <v>-17.448535332891762</v>
      </c>
      <c r="AW74">
        <v>71</v>
      </c>
      <c r="AX74">
        <f>IF(Z74&gt;0, (R74*SUMPRODUCT(K74:$K$98, X74:$X$98)-K74*$AZ$3)/Z74, 0)</f>
        <v>457.16378735975326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0.22879502199999999</v>
      </c>
      <c r="Q75" s="4">
        <f t="shared" si="48"/>
        <v>50</v>
      </c>
      <c r="R75">
        <f t="shared" si="27"/>
        <v>1000000</v>
      </c>
      <c r="S75">
        <f t="shared" si="28"/>
        <v>360.7367673301253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36.995058849664176</v>
      </c>
      <c r="AC75">
        <f t="shared" si="29"/>
        <v>22.221016887207821</v>
      </c>
      <c r="AE75">
        <f t="shared" si="30"/>
        <v>0</v>
      </c>
      <c r="AF75">
        <f t="shared" si="31"/>
        <v>0</v>
      </c>
      <c r="AG75">
        <f t="shared" si="31"/>
        <v>-3.0799489960046738</v>
      </c>
      <c r="AH75">
        <f t="shared" si="32"/>
        <v>-18514.776404937467</v>
      </c>
      <c r="AI75">
        <f t="shared" si="33"/>
        <v>-18517.856353933472</v>
      </c>
      <c r="AJ75">
        <f t="shared" si="34"/>
        <v>14.774041962456355</v>
      </c>
      <c r="AK75">
        <f t="shared" si="49"/>
        <v>2.5896541194764926</v>
      </c>
      <c r="AL75">
        <f t="shared" si="35"/>
        <v>-18500.492657851537</v>
      </c>
      <c r="AN75">
        <f t="shared" si="36"/>
        <v>0</v>
      </c>
      <c r="AO75">
        <f t="shared" si="36"/>
        <v>0</v>
      </c>
      <c r="AP75">
        <f t="shared" si="36"/>
        <v>-2.2528912808064175E-3</v>
      </c>
      <c r="AQ75">
        <f t="shared" si="36"/>
        <v>-13.543009440374743</v>
      </c>
      <c r="AR75">
        <f t="shared" si="36"/>
        <v>-13.545262331655548</v>
      </c>
      <c r="AS75">
        <f t="shared" si="36"/>
        <v>1.0806773216914513E-2</v>
      </c>
      <c r="AT75">
        <f t="shared" si="36"/>
        <v>1.8942551300820817E-3</v>
      </c>
      <c r="AU75">
        <f t="shared" si="23"/>
        <v>-13.532561303308551</v>
      </c>
      <c r="AW75">
        <v>72</v>
      </c>
      <c r="AX75">
        <f>IF(Z75&gt;0, (R75*SUMPRODUCT(K75:$K$98, X75:$X$98)-K75*$AZ$3)/Z75, 0)</f>
        <v>360.7367673301253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0.25248784600000002</v>
      </c>
      <c r="Q76" s="4">
        <f t="shared" si="48"/>
        <v>50</v>
      </c>
      <c r="R76">
        <f t="shared" si="27"/>
        <v>1000000</v>
      </c>
      <c r="S76">
        <f t="shared" si="28"/>
        <v>243.88293693846998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22.221016887207821</v>
      </c>
      <c r="AC76">
        <f t="shared" si="29"/>
        <v>11.079600938617503</v>
      </c>
      <c r="AE76">
        <f t="shared" si="30"/>
        <v>0</v>
      </c>
      <c r="AF76">
        <f t="shared" si="31"/>
        <v>0</v>
      </c>
      <c r="AG76">
        <f t="shared" si="31"/>
        <v>-2.271499818253544</v>
      </c>
      <c r="AH76">
        <f t="shared" si="32"/>
        <v>-15552.993755821655</v>
      </c>
      <c r="AI76">
        <f t="shared" si="33"/>
        <v>-15555.265255639908</v>
      </c>
      <c r="AJ76">
        <f t="shared" si="34"/>
        <v>11.141415948590318</v>
      </c>
      <c r="AK76">
        <f t="shared" si="49"/>
        <v>1.5554711821045475</v>
      </c>
      <c r="AL76">
        <f t="shared" si="35"/>
        <v>-15542.568368509214</v>
      </c>
      <c r="AN76">
        <f t="shared" si="36"/>
        <v>0</v>
      </c>
      <c r="AO76">
        <f t="shared" si="36"/>
        <v>0</v>
      </c>
      <c r="AP76">
        <f t="shared" si="36"/>
        <v>-1.4835131261029995E-3</v>
      </c>
      <c r="AQ76">
        <f t="shared" si="36"/>
        <v>-10.157636906482027</v>
      </c>
      <c r="AR76">
        <f t="shared" si="36"/>
        <v>-10.159120419608129</v>
      </c>
      <c r="AS76">
        <f t="shared" si="36"/>
        <v>7.2764420539619609E-3</v>
      </c>
      <c r="AT76">
        <f t="shared" si="36"/>
        <v>1.0158758972304157E-3</v>
      </c>
      <c r="AU76">
        <f t="shared" si="23"/>
        <v>-10.150828101656938</v>
      </c>
      <c r="AW76">
        <v>73</v>
      </c>
      <c r="AX76">
        <f>IF(Z76&gt;0, (R76*SUMPRODUCT(K76:$K$98, X76:$X$98)-K76*$AZ$3)/Z76, 0)</f>
        <v>243.88293693846998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0.27661797300000002</v>
      </c>
      <c r="Q77" s="4">
        <f t="shared" si="48"/>
        <v>50</v>
      </c>
      <c r="R77">
        <f t="shared" si="27"/>
        <v>1000000</v>
      </c>
      <c r="S77">
        <f t="shared" si="28"/>
        <v>94.611044414157817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11.079600938617503</v>
      </c>
      <c r="AC77">
        <f t="shared" si="29"/>
        <v>3.0662439355144322</v>
      </c>
      <c r="AE77">
        <f t="shared" si="30"/>
        <v>0</v>
      </c>
      <c r="AF77">
        <f t="shared" si="31"/>
        <v>0</v>
      </c>
      <c r="AG77">
        <f t="shared" si="31"/>
        <v>-1.6204471446758451</v>
      </c>
      <c r="AH77">
        <f t="shared" si="32"/>
        <v>-12566.753507903277</v>
      </c>
      <c r="AI77">
        <f t="shared" si="33"/>
        <v>-12568.373955047953</v>
      </c>
      <c r="AJ77">
        <f t="shared" si="34"/>
        <v>8.0133570031030708</v>
      </c>
      <c r="AK77">
        <f t="shared" si="49"/>
        <v>0.77557206570322523</v>
      </c>
      <c r="AL77">
        <f t="shared" si="35"/>
        <v>-12559.585025979148</v>
      </c>
      <c r="AN77">
        <f t="shared" si="36"/>
        <v>0</v>
      </c>
      <c r="AO77">
        <f t="shared" si="36"/>
        <v>0</v>
      </c>
      <c r="AP77">
        <f t="shared" si="36"/>
        <v>-9.4492107230398608E-4</v>
      </c>
      <c r="AQ77">
        <f t="shared" si="36"/>
        <v>-7.3279713189554494</v>
      </c>
      <c r="AR77">
        <f t="shared" si="36"/>
        <v>-7.3289162400277537</v>
      </c>
      <c r="AS77">
        <f t="shared" si="36"/>
        <v>4.6727780767212342E-3</v>
      </c>
      <c r="AT77">
        <f t="shared" si="36"/>
        <v>4.5225442272596287E-4</v>
      </c>
      <c r="AU77">
        <f t="shared" si="23"/>
        <v>-7.3237912075283065</v>
      </c>
      <c r="AW77">
        <v>74</v>
      </c>
      <c r="AX77">
        <f>IF(Z77&gt;0, (R77*SUMPRODUCT(K77:$K$98, X77:$X$98)-K77*$AZ$3)/Z77, 0)</f>
        <v>94.611044414157817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0.30183517399999998</v>
      </c>
      <c r="Q78" s="4">
        <f t="shared" si="48"/>
        <v>50</v>
      </c>
      <c r="R78">
        <f t="shared" si="27"/>
        <v>1000000</v>
      </c>
      <c r="S78">
        <f t="shared" si="28"/>
        <v>-105.24251903556956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3.0662439355144322</v>
      </c>
      <c r="AC78">
        <f t="shared" si="29"/>
        <v>-2.3471917554240846</v>
      </c>
      <c r="AE78">
        <f t="shared" si="30"/>
        <v>0</v>
      </c>
      <c r="AF78">
        <f t="shared" si="31"/>
        <v>0</v>
      </c>
      <c r="AG78">
        <f t="shared" si="31"/>
        <v>-1.1151347273580499</v>
      </c>
      <c r="AH78">
        <f t="shared" si="32"/>
        <v>-9782.1589174207384</v>
      </c>
      <c r="AI78">
        <f t="shared" si="33"/>
        <v>-9783.2740521480955</v>
      </c>
      <c r="AJ78">
        <f t="shared" si="34"/>
        <v>5.4134356909385168</v>
      </c>
      <c r="AK78">
        <f t="shared" si="49"/>
        <v>0.21463707548601027</v>
      </c>
      <c r="AL78">
        <f t="shared" si="35"/>
        <v>-9777.6459793816721</v>
      </c>
      <c r="AN78">
        <f t="shared" si="36"/>
        <v>0</v>
      </c>
      <c r="AO78">
        <f t="shared" si="36"/>
        <v>0</v>
      </c>
      <c r="AP78">
        <f t="shared" si="36"/>
        <v>-5.8059057616589827E-4</v>
      </c>
      <c r="AQ78">
        <f t="shared" si="36"/>
        <v>-5.0930431477703619</v>
      </c>
      <c r="AR78">
        <f t="shared" si="36"/>
        <v>-5.093623738346527</v>
      </c>
      <c r="AS78">
        <f t="shared" si="36"/>
        <v>2.8184843227735596E-3</v>
      </c>
      <c r="AT78">
        <f t="shared" si="36"/>
        <v>1.117499619245326E-4</v>
      </c>
      <c r="AU78">
        <f t="shared" si="23"/>
        <v>-5.0906935040618295</v>
      </c>
      <c r="AW78">
        <v>75</v>
      </c>
      <c r="AX78">
        <f>IF(Z78&gt;0, (R78*SUMPRODUCT(K78:$K$98, X78:$X$98)-K78*$AZ$3)/Z78, 0)</f>
        <v>-105.24251903556956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0.327222552</v>
      </c>
      <c r="Q79" s="4">
        <f t="shared" si="48"/>
        <v>50</v>
      </c>
      <c r="R79">
        <f t="shared" si="27"/>
        <v>1000000</v>
      </c>
      <c r="S79">
        <f t="shared" si="28"/>
        <v>-387.69689446671066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-2.3471917554240846</v>
      </c>
      <c r="AC79">
        <f t="shared" si="29"/>
        <v>-5.7308280924650408</v>
      </c>
      <c r="AE79">
        <f t="shared" si="30"/>
        <v>0</v>
      </c>
      <c r="AF79">
        <f t="shared" si="31"/>
        <v>0</v>
      </c>
      <c r="AG79">
        <f t="shared" si="31"/>
        <v>-0.73908614877454404</v>
      </c>
      <c r="AH79">
        <f t="shared" si="32"/>
        <v>-7297.9446261985058</v>
      </c>
      <c r="AI79">
        <f t="shared" si="33"/>
        <v>-7298.6837123472806</v>
      </c>
      <c r="AJ79">
        <f t="shared" si="34"/>
        <v>3.3836363370409561</v>
      </c>
      <c r="AK79">
        <f t="shared" si="49"/>
        <v>-0.16430342287968594</v>
      </c>
      <c r="AL79">
        <f t="shared" si="35"/>
        <v>-7295.4643794331196</v>
      </c>
      <c r="AN79">
        <f t="shared" si="36"/>
        <v>0</v>
      </c>
      <c r="AO79">
        <f t="shared" si="36"/>
        <v>0</v>
      </c>
      <c r="AP79">
        <f t="shared" si="36"/>
        <v>-3.4357351821793185E-4</v>
      </c>
      <c r="AQ79">
        <f t="shared" si="36"/>
        <v>-3.392541607145636</v>
      </c>
      <c r="AR79">
        <f t="shared" si="36"/>
        <v>-3.3928851806638538</v>
      </c>
      <c r="AS79">
        <f t="shared" si="36"/>
        <v>1.5729260284673833E-3</v>
      </c>
      <c r="AT79">
        <f t="shared" si="36"/>
        <v>-7.637851845501482E-5</v>
      </c>
      <c r="AU79">
        <f t="shared" si="23"/>
        <v>-3.3913886331538419</v>
      </c>
      <c r="AW79">
        <v>76</v>
      </c>
      <c r="AX79">
        <f>IF(Z79&gt;0, (R79*SUMPRODUCT(K79:$K$98, X79:$X$98)-K79*$AZ$3)/Z79, 0)</f>
        <v>-387.69689446671066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0.35219428400000002</v>
      </c>
      <c r="Q80" s="4">
        <f t="shared" si="48"/>
        <v>50</v>
      </c>
      <c r="R80">
        <f t="shared" si="27"/>
        <v>1000000</v>
      </c>
      <c r="S80">
        <f t="shared" si="28"/>
        <v>-805.81464411448383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-5.7308280924650408</v>
      </c>
      <c r="AC80">
        <f t="shared" si="29"/>
        <v>-7.5971136186022834</v>
      </c>
      <c r="AE80">
        <f t="shared" si="30"/>
        <v>0</v>
      </c>
      <c r="AF80">
        <f t="shared" si="31"/>
        <v>0</v>
      </c>
      <c r="AG80">
        <f t="shared" si="31"/>
        <v>-0.47139337030483064</v>
      </c>
      <c r="AH80">
        <f t="shared" si="32"/>
        <v>-5206.0383396393609</v>
      </c>
      <c r="AI80">
        <f t="shared" si="33"/>
        <v>-5206.509733009666</v>
      </c>
      <c r="AJ80">
        <f t="shared" si="34"/>
        <v>1.8662855261372426</v>
      </c>
      <c r="AK80">
        <f t="shared" si="49"/>
        <v>-0.40115796647255292</v>
      </c>
      <c r="AL80">
        <f t="shared" si="35"/>
        <v>-5205.0446054500017</v>
      </c>
      <c r="AN80">
        <f t="shared" si="36"/>
        <v>0</v>
      </c>
      <c r="AO80">
        <f t="shared" si="36"/>
        <v>0</v>
      </c>
      <c r="AP80">
        <f t="shared" si="36"/>
        <v>-1.956546015943099E-4</v>
      </c>
      <c r="AQ80">
        <f t="shared" si="36"/>
        <v>-2.1607969508950977</v>
      </c>
      <c r="AR80">
        <f t="shared" si="36"/>
        <v>-2.1609926054966921</v>
      </c>
      <c r="AS80">
        <f t="shared" si="36"/>
        <v>7.746128267384913E-4</v>
      </c>
      <c r="AT80">
        <f t="shared" si="36"/>
        <v>-1.6650298254261754E-4</v>
      </c>
      <c r="AU80">
        <f t="shared" si="23"/>
        <v>-2.1603844956524965</v>
      </c>
      <c r="AW80">
        <v>77</v>
      </c>
      <c r="AX80">
        <f>IF(Z80&gt;0, (R80*SUMPRODUCT(K80:$K$98, X80:$X$98)-K80*$AZ$3)/Z80, 0)</f>
        <v>-805.81464411448383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0.377763185</v>
      </c>
      <c r="Q81" s="4">
        <f t="shared" si="48"/>
        <v>50</v>
      </c>
      <c r="R81">
        <f t="shared" si="27"/>
        <v>1000000</v>
      </c>
      <c r="S81">
        <f t="shared" si="28"/>
        <v>-1454.4446713435157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-7.5971136186022834</v>
      </c>
      <c r="AC81">
        <f t="shared" si="29"/>
        <v>-8.3951819257398839</v>
      </c>
      <c r="AE81">
        <f t="shared" si="30"/>
        <v>0</v>
      </c>
      <c r="AF81">
        <f t="shared" si="31"/>
        <v>0</v>
      </c>
      <c r="AG81">
        <f t="shared" si="31"/>
        <v>-0.28860437564754504</v>
      </c>
      <c r="AH81">
        <f t="shared" si="32"/>
        <v>-3561.5012190847447</v>
      </c>
      <c r="AI81">
        <f t="shared" si="33"/>
        <v>-3561.7898234603922</v>
      </c>
      <c r="AJ81">
        <f t="shared" si="34"/>
        <v>0.79806830713760046</v>
      </c>
      <c r="AK81">
        <f t="shared" si="49"/>
        <v>-0.53179795330215984</v>
      </c>
      <c r="AL81">
        <f t="shared" si="35"/>
        <v>-3561.5235531065564</v>
      </c>
      <c r="AN81">
        <f t="shared" si="36"/>
        <v>0</v>
      </c>
      <c r="AO81">
        <f t="shared" si="36"/>
        <v>0</v>
      </c>
      <c r="AP81">
        <f t="shared" si="36"/>
        <v>-1.0695263403588766E-4</v>
      </c>
      <c r="AQ81">
        <f t="shared" si="36"/>
        <v>-1.3198411688959388</v>
      </c>
      <c r="AR81">
        <f t="shared" si="36"/>
        <v>-1.3199481215299746</v>
      </c>
      <c r="AS81">
        <f t="shared" si="36"/>
        <v>2.9575264545942873E-4</v>
      </c>
      <c r="AT81">
        <f t="shared" si="36"/>
        <v>-1.9707667894134991E-4</v>
      </c>
      <c r="AU81">
        <f t="shared" si="23"/>
        <v>-1.3198494455634564</v>
      </c>
      <c r="AW81">
        <v>78</v>
      </c>
      <c r="AX81">
        <f>IF(Z81&gt;0, (R81*SUMPRODUCT(K81:$K$98, X81:$X$98)-K81*$AZ$3)/Z81, 0)</f>
        <v>-1454.4446713435157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0.40377970400000002</v>
      </c>
      <c r="Q82" s="4">
        <f t="shared" si="48"/>
        <v>50</v>
      </c>
      <c r="R82">
        <f t="shared" si="27"/>
        <v>1000000</v>
      </c>
      <c r="S82">
        <f t="shared" si="28"/>
        <v>-2511.5299211239931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-8.3951819257398839</v>
      </c>
      <c r="AC82">
        <f t="shared" si="29"/>
        <v>-8.4983010912809167</v>
      </c>
      <c r="AE82">
        <f t="shared" si="30"/>
        <v>0</v>
      </c>
      <c r="AF82">
        <f t="shared" si="31"/>
        <v>0</v>
      </c>
      <c r="AG82">
        <f t="shared" si="31"/>
        <v>-0.16918574251899904</v>
      </c>
      <c r="AH82">
        <f t="shared" si="32"/>
        <v>-2330.6517874414112</v>
      </c>
      <c r="AI82">
        <f t="shared" si="33"/>
        <v>-2330.8209731839302</v>
      </c>
      <c r="AJ82">
        <f t="shared" si="34"/>
        <v>0.10311916554103284</v>
      </c>
      <c r="AK82">
        <f t="shared" si="49"/>
        <v>-0.58766273480179188</v>
      </c>
      <c r="AL82">
        <f t="shared" si="35"/>
        <v>-2331.3055167531907</v>
      </c>
      <c r="AN82">
        <f t="shared" si="36"/>
        <v>0</v>
      </c>
      <c r="AO82">
        <f t="shared" si="36"/>
        <v>0</v>
      </c>
      <c r="AP82">
        <f t="shared" si="36"/>
        <v>-5.5980182841515829E-5</v>
      </c>
      <c r="AQ82">
        <f t="shared" si="36"/>
        <v>-0.77116612344698299</v>
      </c>
      <c r="AR82">
        <f t="shared" si="36"/>
        <v>-0.77122210362982446</v>
      </c>
      <c r="AS82">
        <f t="shared" si="36"/>
        <v>3.4120072149716213E-5</v>
      </c>
      <c r="AT82">
        <f t="shared" si="36"/>
        <v>-1.9444586082456242E-4</v>
      </c>
      <c r="AU82">
        <f t="shared" si="23"/>
        <v>-0.77138242941849922</v>
      </c>
      <c r="AW82">
        <v>79</v>
      </c>
      <c r="AX82">
        <f>IF(Z82&gt;0, (R82*SUMPRODUCT(K82:$K$98, X82:$X$98)-K82*$AZ$3)/Z82, 0)</f>
        <v>-2511.5299211239931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0.43007572599999999</v>
      </c>
      <c r="Q83" s="4">
        <f t="shared" si="48"/>
        <v>50</v>
      </c>
      <c r="R83">
        <f t="shared" si="27"/>
        <v>1000000</v>
      </c>
      <c r="S83">
        <f t="shared" si="28"/>
        <v>-4319.1197478851582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-8.4983010912809167</v>
      </c>
      <c r="AC83">
        <f t="shared" si="29"/>
        <v>-8.1831082831610171</v>
      </c>
      <c r="AE83">
        <f t="shared" si="30"/>
        <v>0</v>
      </c>
      <c r="AF83">
        <f t="shared" si="31"/>
        <v>0</v>
      </c>
      <c r="AG83">
        <f t="shared" si="31"/>
        <v>-9.473120405110147E-2</v>
      </c>
      <c r="AH83">
        <f t="shared" si="32"/>
        <v>-1455.2536208541517</v>
      </c>
      <c r="AI83">
        <f t="shared" si="33"/>
        <v>-1455.3483520582029</v>
      </c>
      <c r="AJ83">
        <f t="shared" si="34"/>
        <v>-0.31519280811989958</v>
      </c>
      <c r="AK83">
        <f t="shared" si="49"/>
        <v>-0.59488107638966425</v>
      </c>
      <c r="AL83">
        <f t="shared" si="35"/>
        <v>-1456.2584259427124</v>
      </c>
      <c r="AN83">
        <f t="shared" si="36"/>
        <v>0</v>
      </c>
      <c r="AO83">
        <f t="shared" si="36"/>
        <v>0</v>
      </c>
      <c r="AP83">
        <f t="shared" si="36"/>
        <v>-2.7986306460645539E-5</v>
      </c>
      <c r="AQ83">
        <f t="shared" si="36"/>
        <v>-0.42992353173531539</v>
      </c>
      <c r="AR83">
        <f t="shared" si="36"/>
        <v>-0.42995151804177606</v>
      </c>
      <c r="AS83">
        <f t="shared" si="36"/>
        <v>-9.3116968274535415E-5</v>
      </c>
      <c r="AT83">
        <f t="shared" si="36"/>
        <v>-1.757448802455737E-4</v>
      </c>
      <c r="AU83">
        <f t="shared" si="23"/>
        <v>-0.43022037989029616</v>
      </c>
      <c r="AW83">
        <v>80</v>
      </c>
      <c r="AX83">
        <f>IF(Z83&gt;0, (R83*SUMPRODUCT(K83:$K$98, X83:$X$98)-K83*$AZ$3)/Z83, 0)</f>
        <v>-4319.1197478851582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0.45648519999999998</v>
      </c>
      <c r="Q84" s="4">
        <f t="shared" si="48"/>
        <v>50</v>
      </c>
      <c r="R84">
        <f t="shared" si="27"/>
        <v>1000000</v>
      </c>
      <c r="S84">
        <f t="shared" si="28"/>
        <v>-7561.3305927271385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-8.1831082831610171</v>
      </c>
      <c r="AC84">
        <f t="shared" si="29"/>
        <v>-7.6430684831401905</v>
      </c>
      <c r="AE84">
        <f t="shared" si="30"/>
        <v>0</v>
      </c>
      <c r="AF84">
        <f t="shared" si="31"/>
        <v>0</v>
      </c>
      <c r="AG84">
        <f t="shared" si="31"/>
        <v>-5.0540499383082603E-2</v>
      </c>
      <c r="AH84">
        <f t="shared" si="32"/>
        <v>-864.86785255015718</v>
      </c>
      <c r="AI84">
        <f t="shared" si="33"/>
        <v>-864.91839304954021</v>
      </c>
      <c r="AJ84">
        <f t="shared" si="34"/>
        <v>-0.54003980002082663</v>
      </c>
      <c r="AK84">
        <f t="shared" si="49"/>
        <v>-0.57281757982127124</v>
      </c>
      <c r="AL84">
        <f t="shared" si="35"/>
        <v>-866.03125042938234</v>
      </c>
      <c r="AN84">
        <f t="shared" si="36"/>
        <v>0</v>
      </c>
      <c r="AO84">
        <f t="shared" si="36"/>
        <v>0</v>
      </c>
      <c r="AP84">
        <f t="shared" si="36"/>
        <v>-1.3331347048294658E-5</v>
      </c>
      <c r="AQ84">
        <f t="shared" si="36"/>
        <v>-0.22813097682051911</v>
      </c>
      <c r="AR84">
        <f t="shared" si="36"/>
        <v>-0.22814430816756739</v>
      </c>
      <c r="AS84">
        <f t="shared" si="36"/>
        <v>-1.4244928486755625E-4</v>
      </c>
      <c r="AT84">
        <f t="shared" si="36"/>
        <v>-1.5109526113067518E-4</v>
      </c>
      <c r="AU84">
        <f t="shared" si="23"/>
        <v>-0.22843785271356562</v>
      </c>
      <c r="AW84">
        <v>81</v>
      </c>
      <c r="AX84">
        <f>IF(Z84&gt;0, (R84*SUMPRODUCT(K84:$K$98, X84:$X$98)-K84*$AZ$3)/Z84, 0)</f>
        <v>-7561.3305927271385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0.483034941</v>
      </c>
      <c r="Q85" s="4">
        <f t="shared" si="48"/>
        <v>50</v>
      </c>
      <c r="R85">
        <f t="shared" si="27"/>
        <v>1000000</v>
      </c>
      <c r="S85">
        <f t="shared" si="28"/>
        <v>-13670.06421035204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-7.6430684831401905</v>
      </c>
      <c r="AC85">
        <f t="shared" si="29"/>
        <v>-7.0051607708927239</v>
      </c>
      <c r="AE85">
        <f t="shared" si="30"/>
        <v>0</v>
      </c>
      <c r="AF85">
        <f t="shared" si="31"/>
        <v>0</v>
      </c>
      <c r="AG85">
        <f t="shared" si="31"/>
        <v>-2.5622267251633933E-2</v>
      </c>
      <c r="AH85">
        <f t="shared" si="32"/>
        <v>-488.25654275235678</v>
      </c>
      <c r="AI85">
        <f t="shared" si="33"/>
        <v>-488.28216501960839</v>
      </c>
      <c r="AJ85">
        <f t="shared" si="34"/>
        <v>-0.63790771224746656</v>
      </c>
      <c r="AK85">
        <f t="shared" si="49"/>
        <v>-0.53501479381981343</v>
      </c>
      <c r="AL85">
        <f t="shared" si="35"/>
        <v>-489.45508752567565</v>
      </c>
      <c r="AN85">
        <f t="shared" si="36"/>
        <v>0</v>
      </c>
      <c r="AO85">
        <f t="shared" si="36"/>
        <v>0</v>
      </c>
      <c r="AP85">
        <f t="shared" si="36"/>
        <v>-6.0343992347215854E-6</v>
      </c>
      <c r="AQ85">
        <f t="shared" si="36"/>
        <v>-0.11499118633792023</v>
      </c>
      <c r="AR85">
        <f t="shared" si="36"/>
        <v>-0.11499722073715495</v>
      </c>
      <c r="AS85">
        <f t="shared" si="36"/>
        <v>-1.5023611192579509E-4</v>
      </c>
      <c r="AT85">
        <f t="shared" si="36"/>
        <v>-1.260034028481663E-4</v>
      </c>
      <c r="AU85">
        <f t="shared" si="23"/>
        <v>-0.1152734602519289</v>
      </c>
      <c r="AW85">
        <v>82</v>
      </c>
      <c r="AX85">
        <f>IF(Z85&gt;0, (R85*SUMPRODUCT(K85:$K$98, X85:$X$98)-K85*$AZ$3)/Z85, 0)</f>
        <v>-13670.06421035204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0.509773425</v>
      </c>
      <c r="Q86" s="4">
        <f t="shared" si="48"/>
        <v>50</v>
      </c>
      <c r="R86">
        <f t="shared" si="27"/>
        <v>1000000</v>
      </c>
      <c r="S86">
        <f t="shared" si="28"/>
        <v>-25790.996811054192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-7.0051607708927239</v>
      </c>
      <c r="AC86">
        <f t="shared" si="29"/>
        <v>-6.3469031277056569</v>
      </c>
      <c r="AE86">
        <f t="shared" si="30"/>
        <v>0</v>
      </c>
      <c r="AF86">
        <f t="shared" si="31"/>
        <v>0</v>
      </c>
      <c r="AG86">
        <f t="shared" si="31"/>
        <v>-1.2304493645986828E-2</v>
      </c>
      <c r="AH86">
        <f t="shared" si="32"/>
        <v>-261.23101866261533</v>
      </c>
      <c r="AI86">
        <f t="shared" si="33"/>
        <v>-261.24332315626134</v>
      </c>
      <c r="AJ86">
        <f t="shared" si="34"/>
        <v>-0.65825764318706703</v>
      </c>
      <c r="AK86">
        <f t="shared" si="49"/>
        <v>-0.4903612539624907</v>
      </c>
      <c r="AL86">
        <f t="shared" si="35"/>
        <v>-262.3919420534109</v>
      </c>
      <c r="AN86">
        <f t="shared" si="36"/>
        <v>0</v>
      </c>
      <c r="AO86">
        <f t="shared" si="36"/>
        <v>0</v>
      </c>
      <c r="AP86">
        <f t="shared" si="36"/>
        <v>-2.5873918541722932E-6</v>
      </c>
      <c r="AQ86">
        <f t="shared" si="36"/>
        <v>-5.4931720816096451E-2</v>
      </c>
      <c r="AR86">
        <f t="shared" si="36"/>
        <v>-5.493430820795063E-2</v>
      </c>
      <c r="AS86">
        <f t="shared" si="36"/>
        <v>-1.3841857397231186E-4</v>
      </c>
      <c r="AT86">
        <f t="shared" si="36"/>
        <v>-1.0311328126192913E-4</v>
      </c>
      <c r="AU86">
        <f t="shared" si="23"/>
        <v>-5.5175840063184871E-2</v>
      </c>
      <c r="AW86">
        <v>83</v>
      </c>
      <c r="AX86">
        <f>IF(Z86&gt;0, (R86*SUMPRODUCT(K86:$K$98, X86:$X$98)-K86*$AZ$3)/Z86, 0)</f>
        <v>-25790.996811054192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0.53654903799999998</v>
      </c>
      <c r="Q87" s="4">
        <f t="shared" si="48"/>
        <v>50</v>
      </c>
      <c r="R87">
        <f t="shared" si="27"/>
        <v>1000000</v>
      </c>
      <c r="S87">
        <f t="shared" si="28"/>
        <v>-51182.453572864659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-6.3469031277056569</v>
      </c>
      <c r="AC87">
        <f t="shared" si="29"/>
        <v>-5.7114341078744442</v>
      </c>
      <c r="AE87">
        <f t="shared" si="30"/>
        <v>0</v>
      </c>
      <c r="AF87">
        <f t="shared" si="31"/>
        <v>0</v>
      </c>
      <c r="AG87">
        <f t="shared" si="31"/>
        <v>-5.5794844806956153E-3</v>
      </c>
      <c r="AH87">
        <f t="shared" si="32"/>
        <v>-132.0392845766269</v>
      </c>
      <c r="AI87">
        <f t="shared" si="33"/>
        <v>-132.0448640611076</v>
      </c>
      <c r="AJ87">
        <f t="shared" si="34"/>
        <v>-0.63546901983121273</v>
      </c>
      <c r="AK87">
        <f t="shared" si="49"/>
        <v>-0.44428321893939604</v>
      </c>
      <c r="AL87">
        <f t="shared" si="35"/>
        <v>-133.12461629987823</v>
      </c>
      <c r="AN87">
        <f t="shared" si="36"/>
        <v>0</v>
      </c>
      <c r="AO87">
        <f t="shared" si="36"/>
        <v>0</v>
      </c>
      <c r="AP87">
        <f t="shared" si="36"/>
        <v>-1.0475493976298127E-6</v>
      </c>
      <c r="AQ87">
        <f t="shared" si="36"/>
        <v>-2.4790403755092501E-2</v>
      </c>
      <c r="AR87">
        <f t="shared" si="36"/>
        <v>-2.4791451304490134E-2</v>
      </c>
      <c r="AS87">
        <f t="shared" si="36"/>
        <v>-1.1930944359461699E-4</v>
      </c>
      <c r="AT87">
        <f t="shared" si="36"/>
        <v>-8.3414268824881515E-5</v>
      </c>
      <c r="AU87">
        <f t="shared" si="23"/>
        <v>-2.4994175016909634E-2</v>
      </c>
      <c r="AW87">
        <v>84</v>
      </c>
      <c r="AX87">
        <f>IF(Z87&gt;0, (R87*SUMPRODUCT(K87:$K$98, X87:$X$98)-K87*$AZ$3)/Z87, 0)</f>
        <v>-51182.453572864659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0.56320604299999999</v>
      </c>
      <c r="Q88" s="4">
        <f t="shared" si="48"/>
        <v>50</v>
      </c>
      <c r="R88">
        <f t="shared" si="27"/>
        <v>1000000</v>
      </c>
      <c r="S88">
        <f t="shared" si="28"/>
        <v>-107500.44557579383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-5.7114341078744442</v>
      </c>
      <c r="AC88">
        <f t="shared" si="29"/>
        <v>-5.1197952789087244</v>
      </c>
      <c r="AE88">
        <f t="shared" si="30"/>
        <v>0</v>
      </c>
      <c r="AF88">
        <f t="shared" si="31"/>
        <v>0</v>
      </c>
      <c r="AG88">
        <f t="shared" si="31"/>
        <v>-2.381290259536172E-3</v>
      </c>
      <c r="AH88">
        <f t="shared" si="32"/>
        <v>-62.847987527049746</v>
      </c>
      <c r="AI88">
        <f t="shared" si="33"/>
        <v>-62.850368817309281</v>
      </c>
      <c r="AJ88">
        <f t="shared" si="34"/>
        <v>-0.59163882896571973</v>
      </c>
      <c r="AK88">
        <f t="shared" si="49"/>
        <v>-0.39980038755121111</v>
      </c>
      <c r="AL88">
        <f t="shared" si="35"/>
        <v>-63.841808033826211</v>
      </c>
      <c r="AN88">
        <f t="shared" si="36"/>
        <v>0</v>
      </c>
      <c r="AO88">
        <f t="shared" si="36"/>
        <v>0</v>
      </c>
      <c r="AP88">
        <f t="shared" si="36"/>
        <v>-3.9918549336374483E-7</v>
      </c>
      <c r="AQ88">
        <f t="shared" si="36"/>
        <v>-1.053546698368072E-2</v>
      </c>
      <c r="AR88">
        <f t="shared" si="36"/>
        <v>-1.0535866169174084E-2</v>
      </c>
      <c r="AS88">
        <f t="shared" si="36"/>
        <v>-9.9178853517769392E-5</v>
      </c>
      <c r="AT88">
        <f t="shared" si="36"/>
        <v>-6.702018551183779E-5</v>
      </c>
      <c r="AU88">
        <f t="shared" si="23"/>
        <v>-1.0702065208203691E-2</v>
      </c>
      <c r="AW88">
        <v>85</v>
      </c>
      <c r="AX88">
        <f>IF(Z88&gt;0, (R88*SUMPRODUCT(K88:$K$98, X88:$X$98)-K88*$AZ$3)/Z88, 0)</f>
        <v>-107500.44557579383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0.59415461300000005</v>
      </c>
      <c r="Q89" s="4">
        <f t="shared" si="48"/>
        <v>50</v>
      </c>
      <c r="R89">
        <f t="shared" si="27"/>
        <v>1000000</v>
      </c>
      <c r="S89">
        <f t="shared" si="28"/>
        <v>-242936.39383789309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-5.1197952789087244</v>
      </c>
      <c r="AC89">
        <f t="shared" si="29"/>
        <v>-4.57994750239168</v>
      </c>
      <c r="AE89">
        <f t="shared" si="30"/>
        <v>0</v>
      </c>
      <c r="AF89">
        <f t="shared" si="31"/>
        <v>0</v>
      </c>
      <c r="AG89">
        <f t="shared" si="31"/>
        <v>-9.4262276434542642E-4</v>
      </c>
      <c r="AH89">
        <f t="shared" si="32"/>
        <v>-28.29709185190768</v>
      </c>
      <c r="AI89">
        <f t="shared" si="33"/>
        <v>-28.298034474672026</v>
      </c>
      <c r="AJ89">
        <f t="shared" si="34"/>
        <v>-0.53984777651704441</v>
      </c>
      <c r="AK89">
        <f t="shared" si="49"/>
        <v>-0.35838566952361073</v>
      </c>
      <c r="AL89">
        <f t="shared" si="35"/>
        <v>-29.196267920712682</v>
      </c>
      <c r="AN89">
        <f t="shared" si="36"/>
        <v>0</v>
      </c>
      <c r="AO89">
        <f t="shared" si="36"/>
        <v>0</v>
      </c>
      <c r="AP89">
        <f t="shared" si="36"/>
        <v>-1.4108547866549776E-7</v>
      </c>
      <c r="AQ89">
        <f t="shared" si="36"/>
        <v>-4.2353196843705337E-3</v>
      </c>
      <c r="AR89">
        <f t="shared" si="36"/>
        <v>-4.2354607698491991E-3</v>
      </c>
      <c r="AS89">
        <f t="shared" si="36"/>
        <v>-8.080080901642762E-5</v>
      </c>
      <c r="AT89">
        <f t="shared" si="36"/>
        <v>-5.364077300499457E-5</v>
      </c>
      <c r="AU89">
        <f t="shared" si="23"/>
        <v>-4.3699023518706213E-3</v>
      </c>
      <c r="AW89">
        <v>86</v>
      </c>
      <c r="AX89">
        <f>IF(Z89&gt;0, (R89*SUMPRODUCT(K89:$K$98, X89:$X$98)-K89*$AZ$3)/Z89, 0)</f>
        <v>-242936.39383789309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0.62493506799999998</v>
      </c>
      <c r="Q90" s="4">
        <f t="shared" si="48"/>
        <v>50</v>
      </c>
      <c r="R90">
        <f t="shared" si="27"/>
        <v>1000000</v>
      </c>
      <c r="S90">
        <f t="shared" si="28"/>
        <v>-594674.3678464524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-4.57994750239168</v>
      </c>
      <c r="AC90">
        <f t="shared" si="29"/>
        <v>-4.0927692118075463</v>
      </c>
      <c r="AE90">
        <f t="shared" si="30"/>
        <v>0</v>
      </c>
      <c r="AF90">
        <f t="shared" si="31"/>
        <v>0</v>
      </c>
      <c r="AG90">
        <f t="shared" si="31"/>
        <v>-3.4411851536741517E-4</v>
      </c>
      <c r="AH90">
        <f t="shared" si="32"/>
        <v>-11.78156042669114</v>
      </c>
      <c r="AI90">
        <f t="shared" si="33"/>
        <v>-11.781904545206507</v>
      </c>
      <c r="AJ90">
        <f t="shared" si="34"/>
        <v>-0.48717829058413376</v>
      </c>
      <c r="AK90">
        <f t="shared" si="49"/>
        <v>-0.32059632516741765</v>
      </c>
      <c r="AL90">
        <f t="shared" si="35"/>
        <v>-12.58967916095806</v>
      </c>
      <c r="AN90">
        <f t="shared" si="36"/>
        <v>0</v>
      </c>
      <c r="AO90">
        <f t="shared" si="36"/>
        <v>0</v>
      </c>
      <c r="AP90">
        <f t="shared" si="36"/>
        <v>-4.5986929174292316E-8</v>
      </c>
      <c r="AQ90">
        <f t="shared" si="36"/>
        <v>-1.5744511286363461E-3</v>
      </c>
      <c r="AR90">
        <f t="shared" si="36"/>
        <v>-1.5744971155655203E-3</v>
      </c>
      <c r="AS90">
        <f t="shared" si="36"/>
        <v>-6.5104993029581096E-5</v>
      </c>
      <c r="AT90">
        <f t="shared" si="36"/>
        <v>-4.2843496762361284E-5</v>
      </c>
      <c r="AU90">
        <f t="shared" si="23"/>
        <v>-1.6824456053574628E-3</v>
      </c>
      <c r="AW90">
        <v>87</v>
      </c>
      <c r="AX90">
        <f>IF(Z90&gt;0, (R90*SUMPRODUCT(K90:$K$98, X90:$X$98)-K90*$AZ$3)/Z90, 0)</f>
        <v>-594674.3678464524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0.65550924799999999</v>
      </c>
      <c r="Q91" s="4">
        <f t="shared" si="48"/>
        <v>50</v>
      </c>
      <c r="R91">
        <f t="shared" si="27"/>
        <v>1000000</v>
      </c>
      <c r="S91">
        <f t="shared" si="28"/>
        <v>-1587940.8494300805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-4.0927692118075463</v>
      </c>
      <c r="AC91">
        <f t="shared" si="29"/>
        <v>-3.6555815109107321</v>
      </c>
      <c r="AE91">
        <f t="shared" si="30"/>
        <v>0</v>
      </c>
      <c r="AF91">
        <f t="shared" si="31"/>
        <v>0</v>
      </c>
      <c r="AG91">
        <f t="shared" si="31"/>
        <v>-1.1510446098237027E-4</v>
      </c>
      <c r="AH91">
        <f t="shared" si="32"/>
        <v>-4.5114573846274144</v>
      </c>
      <c r="AI91">
        <f t="shared" si="33"/>
        <v>-4.5115724890883966</v>
      </c>
      <c r="AJ91">
        <f t="shared" si="34"/>
        <v>-0.43718770089681414</v>
      </c>
      <c r="AK91">
        <f t="shared" si="49"/>
        <v>-0.28649384482652829</v>
      </c>
      <c r="AL91">
        <f t="shared" si="35"/>
        <v>-5.2352540348117387</v>
      </c>
      <c r="AN91">
        <f t="shared" si="36"/>
        <v>0</v>
      </c>
      <c r="AO91">
        <f t="shared" si="36"/>
        <v>0</v>
      </c>
      <c r="AP91">
        <f t="shared" si="36"/>
        <v>-1.3734109394356942E-8</v>
      </c>
      <c r="AQ91">
        <f t="shared" si="36"/>
        <v>-5.3830102430124302E-4</v>
      </c>
      <c r="AR91">
        <f t="shared" si="36"/>
        <v>-5.3831475841063737E-4</v>
      </c>
      <c r="AS91">
        <f t="shared" si="36"/>
        <v>-5.2164648170359762E-5</v>
      </c>
      <c r="AT91">
        <f t="shared" si="36"/>
        <v>-3.4184060044902329E-5</v>
      </c>
      <c r="AU91">
        <f t="shared" si="23"/>
        <v>-6.246634666258994E-4</v>
      </c>
      <c r="AW91">
        <v>88</v>
      </c>
      <c r="AX91">
        <f>IF(Z91&gt;0, (R91*SUMPRODUCT(K91:$K$98, X91:$X$98)-K91*$AZ$3)/Z91, 0)</f>
        <v>-1587940.8494300805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0.68583899100000001</v>
      </c>
      <c r="Q92" s="4">
        <f t="shared" si="48"/>
        <v>50</v>
      </c>
      <c r="R92">
        <f t="shared" si="27"/>
        <v>1000000</v>
      </c>
      <c r="S92">
        <f t="shared" si="28"/>
        <v>-4662012.2032628367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-3.6555815109107321</v>
      </c>
      <c r="AC92">
        <f t="shared" si="29"/>
        <v>-3.2643678904837383</v>
      </c>
      <c r="AE92">
        <f t="shared" si="30"/>
        <v>0</v>
      </c>
      <c r="AF92">
        <f t="shared" si="31"/>
        <v>0</v>
      </c>
      <c r="AG92">
        <f t="shared" si="31"/>
        <v>-3.5010288992798874E-5</v>
      </c>
      <c r="AH92">
        <f t="shared" si="32"/>
        <v>-1.5788625475949538</v>
      </c>
      <c r="AI92">
        <f t="shared" si="33"/>
        <v>-1.5788975578839466</v>
      </c>
      <c r="AJ92">
        <f t="shared" si="34"/>
        <v>-0.39121362042699381</v>
      </c>
      <c r="AK92">
        <f t="shared" si="49"/>
        <v>-0.25589070576375128</v>
      </c>
      <c r="AL92">
        <f t="shared" si="35"/>
        <v>-2.2260018840746918</v>
      </c>
      <c r="AN92">
        <f t="shared" si="36"/>
        <v>0</v>
      </c>
      <c r="AO92">
        <f t="shared" si="36"/>
        <v>0</v>
      </c>
      <c r="AP92">
        <f t="shared" si="36"/>
        <v>-3.7298040813428451E-9</v>
      </c>
      <c r="AQ92">
        <f t="shared" si="36"/>
        <v>-1.6820335230909616E-4</v>
      </c>
      <c r="AR92">
        <f t="shared" si="36"/>
        <v>-1.6820708211317753E-4</v>
      </c>
      <c r="AS92">
        <f t="shared" si="36"/>
        <v>-4.1677752458588359E-5</v>
      </c>
      <c r="AT92">
        <f t="shared" si="36"/>
        <v>-2.7261191672301019E-5</v>
      </c>
      <c r="AU92">
        <f t="shared" si="23"/>
        <v>-2.3714602624406691E-4</v>
      </c>
      <c r="AW92">
        <v>89</v>
      </c>
      <c r="AX92">
        <f>IF(Z92&gt;0, (R92*SUMPRODUCT(K92:$K$98, X92:$X$98)-K92*$AZ$3)/Z92, 0)</f>
        <v>-4662012.2032628367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0.71588716699999999</v>
      </c>
      <c r="Q93" s="4">
        <f t="shared" si="48"/>
        <v>50</v>
      </c>
      <c r="R93">
        <f t="shared" si="27"/>
        <v>1000000</v>
      </c>
      <c r="S93">
        <f t="shared" si="28"/>
        <v>-15186139.421973895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-3.2643678904837383</v>
      </c>
      <c r="AC93">
        <f t="shared" si="29"/>
        <v>-2.9147575925402482</v>
      </c>
      <c r="AE93">
        <f t="shared" si="30"/>
        <v>0</v>
      </c>
      <c r="AF93">
        <f t="shared" si="31"/>
        <v>0</v>
      </c>
      <c r="AG93">
        <f t="shared" si="31"/>
        <v>-9.5967694999648169E-6</v>
      </c>
      <c r="AH93">
        <f t="shared" si="32"/>
        <v>-0.50126833205812138</v>
      </c>
      <c r="AI93">
        <f t="shared" si="33"/>
        <v>-0.50127792882762134</v>
      </c>
      <c r="AJ93">
        <f t="shared" si="34"/>
        <v>-0.34961029794349008</v>
      </c>
      <c r="AK93">
        <f t="shared" si="49"/>
        <v>-0.22850575233386169</v>
      </c>
      <c r="AL93">
        <f t="shared" si="35"/>
        <v>-1.0793939791049731</v>
      </c>
      <c r="AN93">
        <f t="shared" si="36"/>
        <v>0</v>
      </c>
      <c r="AO93">
        <f t="shared" si="36"/>
        <v>0</v>
      </c>
      <c r="AP93">
        <f t="shared" si="36"/>
        <v>-9.1284568149272299E-10</v>
      </c>
      <c r="AQ93">
        <f t="shared" si="36"/>
        <v>-4.7680694236742262E-5</v>
      </c>
      <c r="AR93">
        <f t="shared" si="36"/>
        <v>-4.7681607082423753E-5</v>
      </c>
      <c r="AS93">
        <f t="shared" si="36"/>
        <v>-3.3254966755663889E-5</v>
      </c>
      <c r="AT93">
        <f t="shared" si="36"/>
        <v>-2.1735490178749845E-5</v>
      </c>
      <c r="AU93">
        <f t="shared" si="23"/>
        <v>-1.0267206401683749E-4</v>
      </c>
      <c r="AW93">
        <v>90</v>
      </c>
      <c r="AX93">
        <f>IF(Z93&gt;0, (R93*SUMPRODUCT(K93:$K$98, X93:$X$98)-K93*$AZ$3)/Z93, 0)</f>
        <v>-15186139.421973895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0.74578270000000002</v>
      </c>
      <c r="Q94" s="4">
        <f t="shared" si="48"/>
        <v>50</v>
      </c>
      <c r="R94">
        <f t="shared" si="27"/>
        <v>1000000</v>
      </c>
      <c r="S94">
        <f t="shared" si="28"/>
        <v>-55521317.15218541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-2.9147575925402482</v>
      </c>
      <c r="AC94">
        <f t="shared" si="29"/>
        <v>-2.6025030399346645</v>
      </c>
      <c r="AE94">
        <f t="shared" si="30"/>
        <v>0</v>
      </c>
      <c r="AF94">
        <f t="shared" si="31"/>
        <v>0</v>
      </c>
      <c r="AG94">
        <f t="shared" si="31"/>
        <v>-2.3436971360037573E-6</v>
      </c>
      <c r="AH94">
        <f t="shared" si="32"/>
        <v>-0.14314209337922823</v>
      </c>
      <c r="AI94">
        <f t="shared" si="33"/>
        <v>-0.14314443707636423</v>
      </c>
      <c r="AJ94">
        <f t="shared" si="34"/>
        <v>-0.31225455260558377</v>
      </c>
      <c r="AK94">
        <f t="shared" si="49"/>
        <v>-0.2040330314778174</v>
      </c>
      <c r="AL94">
        <f t="shared" si="35"/>
        <v>-0.6594320211597654</v>
      </c>
      <c r="AN94">
        <f t="shared" si="36"/>
        <v>0</v>
      </c>
      <c r="AO94">
        <f t="shared" si="36"/>
        <v>0</v>
      </c>
      <c r="AP94">
        <f t="shared" si="36"/>
        <v>-1.9904706040251137E-10</v>
      </c>
      <c r="AQ94">
        <f t="shared" si="36"/>
        <v>-1.2156866375481839E-5</v>
      </c>
      <c r="AR94">
        <f t="shared" si="36"/>
        <v>-1.2157065422542242E-5</v>
      </c>
      <c r="AS94">
        <f t="shared" si="36"/>
        <v>-2.6519361157483258E-5</v>
      </c>
      <c r="AT94">
        <f t="shared" si="36"/>
        <v>-1.7328252237369084E-5</v>
      </c>
      <c r="AU94">
        <f t="shared" si="23"/>
        <v>-5.6004678817394583E-5</v>
      </c>
      <c r="AW94">
        <v>91</v>
      </c>
      <c r="AX94">
        <f>IF(Z94&gt;0, (R94*SUMPRODUCT(K94:$K$98, X94:$X$98)-K94*$AZ$3)/Z94, 0)</f>
        <v>-55521317.15218541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0.77567720100000004</v>
      </c>
      <c r="Q95" s="4">
        <f t="shared" si="48"/>
        <v>50</v>
      </c>
      <c r="R95">
        <f t="shared" si="27"/>
        <v>1000000</v>
      </c>
      <c r="S95">
        <f t="shared" si="28"/>
        <v>-231299836.47270826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-2.6025030399346645</v>
      </c>
      <c r="AC95">
        <f t="shared" si="29"/>
        <v>-2.323673917069057</v>
      </c>
      <c r="AE95">
        <f t="shared" si="30"/>
        <v>0</v>
      </c>
      <c r="AF95">
        <f t="shared" si="31"/>
        <v>0</v>
      </c>
      <c r="AG95">
        <f t="shared" si="31"/>
        <v>-5.0230773019660876E-7</v>
      </c>
      <c r="AH95">
        <f t="shared" si="32"/>
        <v>-3.6359048688942221E-2</v>
      </c>
      <c r="AI95">
        <f t="shared" si="33"/>
        <v>-3.6359550996672416E-2</v>
      </c>
      <c r="AJ95">
        <f t="shared" si="34"/>
        <v>-0.27882912286560746</v>
      </c>
      <c r="AK95">
        <f t="shared" si="49"/>
        <v>-0.18217521279542653</v>
      </c>
      <c r="AL95">
        <f t="shared" si="35"/>
        <v>-0.49736388665770642</v>
      </c>
      <c r="AN95">
        <f t="shared" si="36"/>
        <v>0</v>
      </c>
      <c r="AO95">
        <f t="shared" si="36"/>
        <v>0</v>
      </c>
      <c r="AP95">
        <f t="shared" si="36"/>
        <v>-3.808957421266811E-11</v>
      </c>
      <c r="AQ95">
        <f t="shared" si="36"/>
        <v>-2.7570761907196062E-6</v>
      </c>
      <c r="AR95">
        <f t="shared" si="36"/>
        <v>-2.7571142802938187E-6</v>
      </c>
      <c r="AS95">
        <f t="shared" si="36"/>
        <v>-2.1143378709074887E-5</v>
      </c>
      <c r="AT95">
        <f t="shared" si="36"/>
        <v>-1.3814193711022549E-5</v>
      </c>
      <c r="AU95">
        <f t="shared" si="23"/>
        <v>-3.7714686700391251E-5</v>
      </c>
      <c r="AW95">
        <v>92</v>
      </c>
      <c r="AX95">
        <f>IF(Z95&gt;0, (R95*SUMPRODUCT(K95:$K$98, X95:$X$98)-K95*$AZ$3)/Z95, 0)</f>
        <v>-231299836.47270826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0.80557273399999996</v>
      </c>
      <c r="Q96" s="4">
        <f t="shared" si="48"/>
        <v>50</v>
      </c>
      <c r="R96">
        <f t="shared" si="27"/>
        <v>1000000</v>
      </c>
      <c r="S96">
        <f t="shared" si="28"/>
        <v>-1119779919.9953754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-2.323673917069057</v>
      </c>
      <c r="AC96">
        <f t="shared" si="29"/>
        <v>-2.0747112458131203</v>
      </c>
      <c r="AE96">
        <f t="shared" si="30"/>
        <v>0</v>
      </c>
      <c r="AF96">
        <f t="shared" si="31"/>
        <v>0</v>
      </c>
      <c r="AG96">
        <f t="shared" si="31"/>
        <v>-9.2639241370826194E-8</v>
      </c>
      <c r="AH96">
        <f t="shared" si="32"/>
        <v>-8.0929082304763283E-3</v>
      </c>
      <c r="AI96">
        <f t="shared" si="33"/>
        <v>-8.0930008697176984E-3</v>
      </c>
      <c r="AJ96">
        <f t="shared" si="34"/>
        <v>-0.24896267125593674</v>
      </c>
      <c r="AK96">
        <f t="shared" si="49"/>
        <v>-0.162657174194834</v>
      </c>
      <c r="AL96">
        <f t="shared" si="35"/>
        <v>-0.41971284632048844</v>
      </c>
      <c r="AN96">
        <f t="shared" si="36"/>
        <v>0</v>
      </c>
      <c r="AO96">
        <f t="shared" si="36"/>
        <v>0</v>
      </c>
      <c r="AP96">
        <f t="shared" si="36"/>
        <v>-6.2721036028093582E-12</v>
      </c>
      <c r="AQ96">
        <f t="shared" si="36"/>
        <v>-5.4792718634633813E-7</v>
      </c>
      <c r="AR96">
        <f t="shared" si="36"/>
        <v>-5.4793345844994094E-7</v>
      </c>
      <c r="AS96">
        <f t="shared" si="36"/>
        <v>-1.685592028003323E-5</v>
      </c>
      <c r="AT96">
        <f t="shared" si="36"/>
        <v>-1.1012640358381522E-5</v>
      </c>
      <c r="AU96">
        <f t="shared" si="23"/>
        <v>-2.8416494096864691E-5</v>
      </c>
      <c r="AW96">
        <v>93</v>
      </c>
      <c r="AX96">
        <f>IF(Z96&gt;0, (R96*SUMPRODUCT(K96:$K$98, X96:$X$98)-K96*$AZ$3)/Z96, 0)</f>
        <v>-1119779919.9953754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0.83546826699999999</v>
      </c>
      <c r="Q97" s="4">
        <f t="shared" si="48"/>
        <v>50</v>
      </c>
      <c r="R97">
        <f t="shared" si="27"/>
        <v>1000000</v>
      </c>
      <c r="S97">
        <f t="shared" si="28"/>
        <v>-6469892871.3701982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-2.0747112458131203</v>
      </c>
      <c r="AC97">
        <f t="shared" si="29"/>
        <v>-1.8524212327294785</v>
      </c>
      <c r="AE97">
        <f t="shared" si="30"/>
        <v>0</v>
      </c>
      <c r="AF97">
        <f t="shared" si="31"/>
        <v>0</v>
      </c>
      <c r="AG97">
        <f t="shared" si="31"/>
        <v>-1.4315702512839069E-8</v>
      </c>
      <c r="AH97">
        <f t="shared" si="32"/>
        <v>-1.5479429288855772E-3</v>
      </c>
      <c r="AI97">
        <f t="shared" si="33"/>
        <v>-1.54795724458809E-3</v>
      </c>
      <c r="AJ97">
        <f t="shared" si="34"/>
        <v>-0.22229001308364182</v>
      </c>
      <c r="AK97">
        <f t="shared" si="49"/>
        <v>-0.14522978720691843</v>
      </c>
      <c r="AL97">
        <f t="shared" si="35"/>
        <v>-0.36906775753514831</v>
      </c>
      <c r="AN97">
        <f t="shared" si="36"/>
        <v>0</v>
      </c>
      <c r="AO97">
        <f t="shared" si="36"/>
        <v>0</v>
      </c>
      <c r="AP97">
        <f t="shared" si="36"/>
        <v>-8.6539199937292304E-13</v>
      </c>
      <c r="AQ97">
        <f t="shared" si="36"/>
        <v>-9.357399156220697E-8</v>
      </c>
      <c r="AR97">
        <f t="shared" si="36"/>
        <v>-9.3574856954206328E-8</v>
      </c>
      <c r="AS97">
        <f t="shared" si="36"/>
        <v>-1.343755213483658E-5</v>
      </c>
      <c r="AT97">
        <f t="shared" si="36"/>
        <v>-8.7792195881957087E-6</v>
      </c>
      <c r="AU97">
        <f t="shared" si="23"/>
        <v>-2.2310346579986493E-5</v>
      </c>
      <c r="AW97">
        <v>94</v>
      </c>
      <c r="AX97">
        <f>IF(Z97&gt;0, (R97*SUMPRODUCT(K97:$K$98, X97:$X$98)-K97*$AZ$3)/Z97, 0)</f>
        <v>-6469892871.3701982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50</v>
      </c>
      <c r="R98">
        <f t="shared" si="27"/>
        <v>1000000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-1.8524212327294785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-2.863140502567814E-4</v>
      </c>
      <c r="AI98">
        <f t="shared" si="33"/>
        <v>-2.863140502567814E-4</v>
      </c>
      <c r="AJ98">
        <f t="shared" si="34"/>
        <v>-1.8524212327294785</v>
      </c>
      <c r="AK98">
        <f t="shared" si="49"/>
        <v>-0.12966948629106351</v>
      </c>
      <c r="AL98">
        <f t="shared" si="35"/>
        <v>-1.9823770330707986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-1.5453428560230768E-8</v>
      </c>
      <c r="AR98">
        <f t="shared" si="36"/>
        <v>-1.5453428560230768E-8</v>
      </c>
      <c r="AS98">
        <f t="shared" si="36"/>
        <v>-9.9982027280065664E-5</v>
      </c>
      <c r="AT98">
        <f t="shared" si="36"/>
        <v>-6.9987419096045968E-6</v>
      </c>
      <c r="AU98">
        <f t="shared" si="36"/>
        <v>-1.0699622261823048E-4</v>
      </c>
      <c r="AW98">
        <v>95</v>
      </c>
    </row>
    <row r="100" spans="5:50" x14ac:dyDescent="0.25">
      <c r="AN100" s="8">
        <f t="shared" ref="AN100:AU100" si="50">SUM(AN3:AN98)</f>
        <v>37267.088086465563</v>
      </c>
      <c r="AO100" s="8">
        <f t="shared" si="50"/>
        <v>-3726.7088086465565</v>
      </c>
      <c r="AP100" s="8">
        <f t="shared" si="50"/>
        <v>-899.59401229949185</v>
      </c>
      <c r="AQ100" s="8">
        <f t="shared" si="50"/>
        <v>-30643.584498402837</v>
      </c>
      <c r="AR100" s="8">
        <f t="shared" si="50"/>
        <v>1997.2007671166605</v>
      </c>
      <c r="AS100" s="8">
        <f t="shared" si="50"/>
        <v>-726.83691314503335</v>
      </c>
      <c r="AT100" s="8">
        <f t="shared" si="50"/>
        <v>251.27246666229794</v>
      </c>
      <c r="AU100" s="8">
        <f t="shared" si="50"/>
        <v>1521.6363206339324</v>
      </c>
    </row>
  </sheetData>
  <conditionalFormatting sqref="AN100:AU100">
    <cfRule type="cellIs" dxfId="55" priority="1" operator="lessThan">
      <formula>0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A0A14-3FA4-4F5F-9817-1BC6748794F1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44656.845597391053</v>
      </c>
      <c r="K3">
        <v>1</v>
      </c>
      <c r="L3" s="2">
        <v>0</v>
      </c>
      <c r="O3">
        <f>$C$3</f>
        <v>44656.845597391053</v>
      </c>
      <c r="P3">
        <f>O3*C5</f>
        <v>4465.6845597391057</v>
      </c>
      <c r="Q3" s="4">
        <f>B8</f>
        <v>400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44656.845597391053</v>
      </c>
      <c r="AF3">
        <f t="shared" ref="AF3:AG34" si="4">-$Z3*P3</f>
        <v>-4465.6845597391057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39791.161037651946</v>
      </c>
      <c r="AJ3">
        <f t="shared" ref="AJ3:AJ66" si="7">AB3-AC3</f>
        <v>0</v>
      </c>
      <c r="AL3">
        <f t="shared" ref="AL3:AL66" si="8">SUM(AI3:AK3)</f>
        <v>39791.161037651946</v>
      </c>
      <c r="AN3">
        <f t="shared" ref="AN3:AU34" si="9">AE3*$K3</f>
        <v>44656.845597391053</v>
      </c>
      <c r="AO3">
        <f t="shared" si="9"/>
        <v>-4465.6845597391057</v>
      </c>
      <c r="AP3">
        <f t="shared" si="9"/>
        <v>-400</v>
      </c>
      <c r="AQ3">
        <f t="shared" si="9"/>
        <v>0</v>
      </c>
      <c r="AR3">
        <f t="shared" si="9"/>
        <v>39791.161037651946</v>
      </c>
      <c r="AS3">
        <f t="shared" si="9"/>
        <v>0</v>
      </c>
      <c r="AT3">
        <f t="shared" si="9"/>
        <v>0</v>
      </c>
      <c r="AU3">
        <f t="shared" si="9"/>
        <v>39791.161037651946</v>
      </c>
      <c r="AW3">
        <v>0</v>
      </c>
      <c r="AX3">
        <f>IF(Z3&gt;0, (R3*SUMPRODUCT(K3:$K$98, X3:$X$98)-K3*$AZ$3)/Z3, 0)</f>
        <v>0</v>
      </c>
      <c r="AZ3">
        <f>C6*SUMPRODUCT(X4:X89, K4:K89)/1</f>
        <v>36139.402142521853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1000000</v>
      </c>
      <c r="S4">
        <f t="shared" si="1"/>
        <v>2454.9222653458605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2424.1281967042814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-2543.806</v>
      </c>
      <c r="AI4">
        <f t="shared" si="6"/>
        <v>-2543.806</v>
      </c>
      <c r="AJ4">
        <f t="shared" si="7"/>
        <v>-2424.1281967042814</v>
      </c>
      <c r="AK4">
        <f>G4*SUM(AB4, AE4:AF4)</f>
        <v>0</v>
      </c>
      <c r="AL4">
        <f t="shared" si="8"/>
        <v>-4967.9341967042819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-2373.1747364492958</v>
      </c>
      <c r="AR4">
        <f t="shared" si="9"/>
        <v>-2373.1747364492958</v>
      </c>
      <c r="AS4">
        <f t="shared" si="9"/>
        <v>-2261.5245794423745</v>
      </c>
      <c r="AT4">
        <f t="shared" si="9"/>
        <v>0</v>
      </c>
      <c r="AU4">
        <f t="shared" si="9"/>
        <v>-4634.6993158916703</v>
      </c>
      <c r="AW4">
        <v>1</v>
      </c>
      <c r="AX4">
        <f>IF(Z4&gt;0, (R4*SUMPRODUCT(K4:$K$98, X4:$X$98)-K4*$AZ$3)/Z4, 0)</f>
        <v>2454.9222653458605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2.5599659999999999E-3</v>
      </c>
      <c r="Q5" s="4">
        <f t="shared" ref="Q5:Q68" si="21">$C$8</f>
        <v>50</v>
      </c>
      <c r="R5">
        <f t="shared" si="0"/>
        <v>1000000</v>
      </c>
      <c r="S5">
        <f t="shared" si="1"/>
        <v>2936.3866336120691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2424.1281967042814</v>
      </c>
      <c r="AC5">
        <f t="shared" si="2"/>
        <v>2863.1348801169552</v>
      </c>
      <c r="AE5">
        <f t="shared" si="3"/>
        <v>0</v>
      </c>
      <c r="AF5">
        <f t="shared" si="4"/>
        <v>0</v>
      </c>
      <c r="AG5">
        <f t="shared" si="4"/>
        <v>-48.752688888843529</v>
      </c>
      <c r="AH5">
        <f t="shared" si="5"/>
        <v>-2527.8542831294039</v>
      </c>
      <c r="AI5">
        <f t="shared" si="6"/>
        <v>-2576.6069720182477</v>
      </c>
      <c r="AJ5">
        <f t="shared" si="7"/>
        <v>-439.00668341267374</v>
      </c>
      <c r="AK5">
        <f>G5*SUM(AB5, AE5:AF5)</f>
        <v>99.389256064875539</v>
      </c>
      <c r="AL5">
        <f t="shared" si="8"/>
        <v>-2916.2243993660459</v>
      </c>
      <c r="AN5">
        <f t="shared" si="9"/>
        <v>0</v>
      </c>
      <c r="AO5">
        <f t="shared" si="9"/>
        <v>0</v>
      </c>
      <c r="AP5">
        <f t="shared" si="9"/>
        <v>-41.688815151935621</v>
      </c>
      <c r="AQ5">
        <f t="shared" si="9"/>
        <v>-2161.5884650113348</v>
      </c>
      <c r="AR5">
        <f t="shared" si="9"/>
        <v>-2203.2772801632709</v>
      </c>
      <c r="AS5">
        <f t="shared" si="9"/>
        <v>-375.39813479792281</v>
      </c>
      <c r="AT5">
        <f t="shared" si="9"/>
        <v>84.988549731564959</v>
      </c>
      <c r="AU5">
        <f t="shared" si="9"/>
        <v>-2493.6868652296289</v>
      </c>
      <c r="AW5">
        <v>2</v>
      </c>
      <c r="AX5">
        <f>IF(Z5&gt;0, (R5*SUMPRODUCT(K5:$K$98, X5:$X$98)-K5*$AZ$3)/Z5, 0)</f>
        <v>2936.3866336120691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2.5827799999999998E-3</v>
      </c>
      <c r="Q6" s="4">
        <f t="shared" si="21"/>
        <v>50</v>
      </c>
      <c r="R6">
        <f t="shared" si="0"/>
        <v>1000000</v>
      </c>
      <c r="S6">
        <f t="shared" si="1"/>
        <v>3870.3782178992387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2863.1348801169552</v>
      </c>
      <c r="AC6">
        <f t="shared" si="2"/>
        <v>3726.341669112102</v>
      </c>
      <c r="AE6">
        <f t="shared" si="3"/>
        <v>0</v>
      </c>
      <c r="AF6">
        <f t="shared" si="4"/>
        <v>0</v>
      </c>
      <c r="AG6">
        <f t="shared" si="4"/>
        <v>-48.139244530146762</v>
      </c>
      <c r="AH6">
        <f t="shared" si="5"/>
        <v>-2518.3493961665454</v>
      </c>
      <c r="AI6">
        <f t="shared" si="6"/>
        <v>-2566.4886406966921</v>
      </c>
      <c r="AJ6">
        <f t="shared" si="7"/>
        <v>-863.20678899514678</v>
      </c>
      <c r="AK6">
        <f>G6*SUM(AB6, AE6:AF6)</f>
        <v>167.49339048684189</v>
      </c>
      <c r="AL6">
        <f t="shared" si="8"/>
        <v>-3262.2020392049972</v>
      </c>
      <c r="AN6">
        <f t="shared" si="9"/>
        <v>0</v>
      </c>
      <c r="AO6">
        <f t="shared" si="9"/>
        <v>0</v>
      </c>
      <c r="AP6">
        <f t="shared" si="9"/>
        <v>-37.135096041874732</v>
      </c>
      <c r="AQ6">
        <f t="shared" si="9"/>
        <v>-1942.679981923613</v>
      </c>
      <c r="AR6">
        <f t="shared" si="9"/>
        <v>-1979.8150779654877</v>
      </c>
      <c r="AS6">
        <f t="shared" si="9"/>
        <v>-665.88637454122807</v>
      </c>
      <c r="AT6">
        <f t="shared" si="9"/>
        <v>129.20608129221796</v>
      </c>
      <c r="AU6">
        <f t="shared" si="9"/>
        <v>-2516.4953712144979</v>
      </c>
      <c r="AW6">
        <v>3</v>
      </c>
      <c r="AX6">
        <f>IF(Z6&gt;0, (R6*SUMPRODUCT(K6:$K$98, X6:$X$98)-K6*$AZ$3)/Z6, 0)</f>
        <v>3870.3782178992387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2.6093969999999998E-3</v>
      </c>
      <c r="Q7" s="4">
        <f t="shared" si="21"/>
        <v>50</v>
      </c>
      <c r="R7">
        <f t="shared" si="0"/>
        <v>1000000</v>
      </c>
      <c r="S7">
        <f t="shared" si="1"/>
        <v>4520.4051548676689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3726.341669112102</v>
      </c>
      <c r="AC7">
        <f t="shared" si="2"/>
        <v>4297.299445035962</v>
      </c>
      <c r="AE7">
        <f t="shared" si="3"/>
        <v>0</v>
      </c>
      <c r="AF7">
        <f t="shared" si="4"/>
        <v>0</v>
      </c>
      <c r="AG7">
        <f t="shared" si="4"/>
        <v>-47.532237684586065</v>
      </c>
      <c r="AH7">
        <f t="shared" si="5"/>
        <v>-2512.2880051846273</v>
      </c>
      <c r="AI7">
        <f t="shared" si="6"/>
        <v>-2559.8202428692134</v>
      </c>
      <c r="AJ7">
        <f t="shared" si="7"/>
        <v>-570.95777592386003</v>
      </c>
      <c r="AK7">
        <f>G7*SUM(AB7, AE7:AF7)</f>
        <v>182.96337595340421</v>
      </c>
      <c r="AL7">
        <f t="shared" si="8"/>
        <v>-2947.8146428396694</v>
      </c>
      <c r="AN7">
        <f t="shared" si="9"/>
        <v>0</v>
      </c>
      <c r="AO7">
        <f t="shared" si="9"/>
        <v>0</v>
      </c>
      <c r="AP7">
        <f t="shared" si="9"/>
        <v>-33.360790531570935</v>
      </c>
      <c r="AQ7">
        <f t="shared" si="9"/>
        <v>-1763.2646384565519</v>
      </c>
      <c r="AR7">
        <f t="shared" si="9"/>
        <v>-1796.6254289881228</v>
      </c>
      <c r="AS7">
        <f t="shared" si="9"/>
        <v>-400.73019266131325</v>
      </c>
      <c r="AT7">
        <f t="shared" si="9"/>
        <v>128.41395981889454</v>
      </c>
      <c r="AU7">
        <f t="shared" si="9"/>
        <v>-2068.9416618305418</v>
      </c>
      <c r="AW7">
        <v>4</v>
      </c>
      <c r="AX7">
        <f>IF(Z7&gt;0, (R7*SUMPRODUCT(K7:$K$98, X7:$X$98)-K7*$AZ$3)/Z7, 0)</f>
        <v>4520.4051548676689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2.6360139999999999E-3</v>
      </c>
      <c r="Q8" s="4">
        <f t="shared" si="21"/>
        <v>50</v>
      </c>
      <c r="R8">
        <f t="shared" si="0"/>
        <v>1000000</v>
      </c>
      <c r="S8">
        <f t="shared" si="1"/>
        <v>4498.2156539261778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4297.299445035962</v>
      </c>
      <c r="AC8">
        <f t="shared" si="2"/>
        <v>4222.1709247120052</v>
      </c>
      <c r="AE8">
        <f t="shared" si="3"/>
        <v>0</v>
      </c>
      <c r="AF8">
        <f t="shared" si="4"/>
        <v>0</v>
      </c>
      <c r="AG8">
        <f t="shared" si="4"/>
        <v>-46.931619663752308</v>
      </c>
      <c r="AH8">
        <f t="shared" si="5"/>
        <v>-2505.9128797579287</v>
      </c>
      <c r="AI8">
        <f t="shared" si="6"/>
        <v>-2552.8444994216811</v>
      </c>
      <c r="AJ8">
        <f t="shared" si="7"/>
        <v>75.128520323956764</v>
      </c>
      <c r="AK8">
        <f t="shared" ref="AK8:AK71" si="22">G8*SUM(AB8:AB8, AE8:AF8)</f>
        <v>91.532478179265993</v>
      </c>
      <c r="AL8">
        <f t="shared" si="8"/>
        <v>-2386.1835009184583</v>
      </c>
      <c r="AN8">
        <f t="shared" si="9"/>
        <v>0</v>
      </c>
      <c r="AO8">
        <f t="shared" si="9"/>
        <v>0</v>
      </c>
      <c r="AP8">
        <f t="shared" si="9"/>
        <v>-30.746983212324221</v>
      </c>
      <c r="AQ8">
        <f t="shared" si="9"/>
        <v>-1641.7345448014266</v>
      </c>
      <c r="AR8">
        <f t="shared" si="9"/>
        <v>-1672.4815280137509</v>
      </c>
      <c r="AS8">
        <f t="shared" si="9"/>
        <v>49.220022017513486</v>
      </c>
      <c r="AT8">
        <f t="shared" si="9"/>
        <v>59.966981538759661</v>
      </c>
      <c r="AU8">
        <f t="shared" si="9"/>
        <v>-1563.2945244574776</v>
      </c>
      <c r="AW8">
        <v>5</v>
      </c>
      <c r="AX8">
        <f>IF(Z8&gt;0, (R8*SUMPRODUCT(K8:$K$98, X8:$X$98)-K8*$AZ$3)/Z8, 0)</f>
        <v>4498.2156539261778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2.6635809999999999E-3</v>
      </c>
      <c r="Q9" s="4">
        <f t="shared" si="21"/>
        <v>50</v>
      </c>
      <c r="R9">
        <f t="shared" si="0"/>
        <v>1000000</v>
      </c>
      <c r="S9">
        <f t="shared" si="1"/>
        <v>4136.9333310879838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4222.1709247120052</v>
      </c>
      <c r="AC9">
        <f t="shared" si="2"/>
        <v>3833.8861931833053</v>
      </c>
      <c r="AE9">
        <f t="shared" si="3"/>
        <v>0</v>
      </c>
      <c r="AF9">
        <f t="shared" si="4"/>
        <v>0</v>
      </c>
      <c r="AG9">
        <f t="shared" si="4"/>
        <v>-46.337297296679189</v>
      </c>
      <c r="AH9">
        <f t="shared" si="5"/>
        <v>-2500.123408711941</v>
      </c>
      <c r="AI9">
        <f t="shared" si="6"/>
        <v>-2546.46070600862</v>
      </c>
      <c r="AJ9">
        <f t="shared" si="7"/>
        <v>388.28473152869992</v>
      </c>
      <c r="AK9">
        <f t="shared" si="22"/>
        <v>24.910808455800829</v>
      </c>
      <c r="AL9">
        <f t="shared" si="8"/>
        <v>-2133.2651660241195</v>
      </c>
      <c r="AN9">
        <f t="shared" si="9"/>
        <v>0</v>
      </c>
      <c r="AO9">
        <f t="shared" si="9"/>
        <v>0</v>
      </c>
      <c r="AP9">
        <f t="shared" si="9"/>
        <v>-28.750465290187812</v>
      </c>
      <c r="AQ9">
        <f t="shared" si="9"/>
        <v>-1551.2279627174119</v>
      </c>
      <c r="AR9">
        <f t="shared" si="9"/>
        <v>-1579.9784280075996</v>
      </c>
      <c r="AS9">
        <f t="shared" si="9"/>
        <v>240.91536079567192</v>
      </c>
      <c r="AT9">
        <f t="shared" si="9"/>
        <v>15.456174089599866</v>
      </c>
      <c r="AU9">
        <f t="shared" si="9"/>
        <v>-1323.6068931223278</v>
      </c>
      <c r="AW9">
        <v>6</v>
      </c>
      <c r="AX9">
        <f>IF(Z9&gt;0, (R9*SUMPRODUCT(K9:$K$98, X9:$X$98)-K9*$AZ$3)/Z9, 0)</f>
        <v>4136.9333310879838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2.696852E-3</v>
      </c>
      <c r="Q10" s="4">
        <f t="shared" si="21"/>
        <v>50</v>
      </c>
      <c r="R10">
        <f t="shared" si="0"/>
        <v>1000000</v>
      </c>
      <c r="S10">
        <f t="shared" si="1"/>
        <v>3752.5298168082754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3833.8861931833053</v>
      </c>
      <c r="AC10">
        <f t="shared" si="2"/>
        <v>3433.486691545364</v>
      </c>
      <c r="AE10">
        <f t="shared" si="3"/>
        <v>0</v>
      </c>
      <c r="AF10">
        <f t="shared" si="4"/>
        <v>0</v>
      </c>
      <c r="AG10">
        <f t="shared" si="4"/>
        <v>-45.748959490823253</v>
      </c>
      <c r="AH10">
        <f t="shared" si="5"/>
        <v>-2499.2966577828774</v>
      </c>
      <c r="AI10">
        <f t="shared" si="6"/>
        <v>-2545.0456172737008</v>
      </c>
      <c r="AJ10">
        <f t="shared" si="7"/>
        <v>400.39950163794128</v>
      </c>
      <c r="AK10">
        <f t="shared" si="22"/>
        <v>15.718933392051554</v>
      </c>
      <c r="AL10">
        <f t="shared" si="8"/>
        <v>-2128.9271822437081</v>
      </c>
      <c r="AN10">
        <f t="shared" si="9"/>
        <v>0</v>
      </c>
      <c r="AO10">
        <f t="shared" si="9"/>
        <v>0</v>
      </c>
      <c r="AP10">
        <f t="shared" si="9"/>
        <v>-26.92858826246766</v>
      </c>
      <c r="AQ10">
        <f t="shared" si="9"/>
        <v>-1471.1270243577192</v>
      </c>
      <c r="AR10">
        <f t="shared" si="9"/>
        <v>-1498.0556126201868</v>
      </c>
      <c r="AS10">
        <f t="shared" si="9"/>
        <v>235.68171692010083</v>
      </c>
      <c r="AT10">
        <f t="shared" si="9"/>
        <v>9.2524221304883998</v>
      </c>
      <c r="AU10">
        <f t="shared" si="9"/>
        <v>-1253.1214735695976</v>
      </c>
      <c r="AW10">
        <v>7</v>
      </c>
      <c r="AX10">
        <f>IF(Z10&gt;0, (R10*SUMPRODUCT(K10:$K$98, X10:$X$98)-K10*$AZ$3)/Z10, 0)</f>
        <v>3752.5298168082754</v>
      </c>
    </row>
    <row r="11" spans="1:52" x14ac:dyDescent="0.25">
      <c r="A11" t="s">
        <v>33</v>
      </c>
      <c r="C11" s="12">
        <f>AU91</f>
        <v>1763.3287180078667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2.7291730000000001E-3</v>
      </c>
      <c r="Q11" s="4">
        <f t="shared" si="21"/>
        <v>50</v>
      </c>
      <c r="R11">
        <f t="shared" si="0"/>
        <v>1000000</v>
      </c>
      <c r="S11">
        <f t="shared" si="1"/>
        <v>3344.86564332636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3433.486691545364</v>
      </c>
      <c r="AC11">
        <f t="shared" si="2"/>
        <v>3021.5250457250113</v>
      </c>
      <c r="AE11">
        <f t="shared" si="3"/>
        <v>0</v>
      </c>
      <c r="AF11">
        <f t="shared" si="4"/>
        <v>0</v>
      </c>
      <c r="AG11">
        <f t="shared" si="4"/>
        <v>-45.16661307089457</v>
      </c>
      <c r="AH11">
        <f t="shared" si="5"/>
        <v>-2497.1365004089716</v>
      </c>
      <c r="AI11">
        <f t="shared" si="6"/>
        <v>-2542.3031134798662</v>
      </c>
      <c r="AJ11">
        <f t="shared" si="7"/>
        <v>411.96164582035271</v>
      </c>
      <c r="AK11">
        <f t="shared" si="22"/>
        <v>8.2403680597088727</v>
      </c>
      <c r="AL11">
        <f t="shared" si="8"/>
        <v>-2122.1010995998045</v>
      </c>
      <c r="AN11">
        <f t="shared" si="9"/>
        <v>0</v>
      </c>
      <c r="AO11">
        <f t="shared" si="9"/>
        <v>0</v>
      </c>
      <c r="AP11">
        <f t="shared" si="9"/>
        <v>-25.26207678052921</v>
      </c>
      <c r="AQ11">
        <f t="shared" si="9"/>
        <v>-1396.6700116693969</v>
      </c>
      <c r="AR11">
        <f t="shared" si="9"/>
        <v>-1421.9320884499259</v>
      </c>
      <c r="AS11">
        <f t="shared" si="9"/>
        <v>230.41370649182505</v>
      </c>
      <c r="AT11">
        <f t="shared" si="9"/>
        <v>4.608909025289087</v>
      </c>
      <c r="AU11">
        <f t="shared" si="9"/>
        <v>-1186.9094729328117</v>
      </c>
      <c r="AW11">
        <v>8</v>
      </c>
      <c r="AX11">
        <f>IF(Z11&gt;0, (R11*SUMPRODUCT(K11:$K$98, X11:$X$98)-K11*$AZ$3)/Z11, 0)</f>
        <v>3344.86564332636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2.766246E-3</v>
      </c>
      <c r="Q12" s="4">
        <f t="shared" si="21"/>
        <v>50</v>
      </c>
      <c r="R12">
        <f t="shared" si="0"/>
        <v>1000000</v>
      </c>
      <c r="S12">
        <f t="shared" si="1"/>
        <v>2948.4840296221955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3021.5250457250113</v>
      </c>
      <c r="AC12">
        <f t="shared" si="2"/>
        <v>2629.4583511353994</v>
      </c>
      <c r="AE12">
        <f t="shared" si="3"/>
        <v>0</v>
      </c>
      <c r="AF12">
        <f t="shared" si="4"/>
        <v>0</v>
      </c>
      <c r="AG12">
        <f t="shared" si="4"/>
        <v>-44.590004977444721</v>
      </c>
      <c r="AH12">
        <f t="shared" si="5"/>
        <v>-2498.8392548181964</v>
      </c>
      <c r="AI12">
        <f t="shared" si="6"/>
        <v>-2543.429259795641</v>
      </c>
      <c r="AJ12">
        <f t="shared" si="7"/>
        <v>392.06669458961187</v>
      </c>
      <c r="AK12">
        <f t="shared" si="22"/>
        <v>6.9495076051675255</v>
      </c>
      <c r="AL12">
        <f t="shared" si="8"/>
        <v>-2144.4130576008615</v>
      </c>
      <c r="AN12">
        <f t="shared" si="9"/>
        <v>0</v>
      </c>
      <c r="AO12">
        <f t="shared" si="9"/>
        <v>0</v>
      </c>
      <c r="AP12">
        <f t="shared" si="9"/>
        <v>-23.700061668609795</v>
      </c>
      <c r="AQ12">
        <f t="shared" si="9"/>
        <v>-1328.1596283537356</v>
      </c>
      <c r="AR12">
        <f t="shared" si="9"/>
        <v>-1351.8596900223454</v>
      </c>
      <c r="AS12">
        <f t="shared" si="9"/>
        <v>208.38761611894961</v>
      </c>
      <c r="AT12">
        <f t="shared" si="9"/>
        <v>3.6937371702976125</v>
      </c>
      <c r="AU12">
        <f t="shared" si="9"/>
        <v>-1139.7783367330981</v>
      </c>
      <c r="AW12">
        <v>9</v>
      </c>
      <c r="AX12">
        <f>IF(Z12&gt;0, (R12*SUMPRODUCT(K12:$K$98, X12:$X$98)-K12*$AZ$3)/Z12, 0)</f>
        <v>2948.4840296221955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2.8061710000000001E-3</v>
      </c>
      <c r="Q13" s="4">
        <f t="shared" si="21"/>
        <v>50</v>
      </c>
      <c r="R13">
        <f t="shared" si="0"/>
        <v>1000000</v>
      </c>
      <c r="S13">
        <f t="shared" si="1"/>
        <v>2556.5872430291265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2629.4583511353994</v>
      </c>
      <c r="AC13">
        <f t="shared" si="2"/>
        <v>2250.7671392759512</v>
      </c>
      <c r="AE13">
        <f t="shared" si="3"/>
        <v>0</v>
      </c>
      <c r="AF13">
        <f t="shared" si="4"/>
        <v>0</v>
      </c>
      <c r="AG13">
        <f t="shared" si="4"/>
        <v>-44.018977748812716</v>
      </c>
      <c r="AH13">
        <f t="shared" si="5"/>
        <v>-2502.5435771512207</v>
      </c>
      <c r="AI13">
        <f t="shared" si="6"/>
        <v>-2546.5625549000333</v>
      </c>
      <c r="AJ13">
        <f t="shared" si="7"/>
        <v>378.69121185944823</v>
      </c>
      <c r="AK13">
        <f t="shared" si="22"/>
        <v>5.258916702270799</v>
      </c>
      <c r="AL13">
        <f t="shared" si="8"/>
        <v>-2162.6124263383144</v>
      </c>
      <c r="AN13">
        <f t="shared" si="9"/>
        <v>0</v>
      </c>
      <c r="AO13">
        <f t="shared" si="9"/>
        <v>0</v>
      </c>
      <c r="AP13">
        <f t="shared" si="9"/>
        <v>-22.240070937424935</v>
      </c>
      <c r="AQ13">
        <f t="shared" si="9"/>
        <v>-1264.3807177312626</v>
      </c>
      <c r="AR13">
        <f t="shared" si="9"/>
        <v>-1286.6207886686875</v>
      </c>
      <c r="AS13">
        <f t="shared" si="9"/>
        <v>191.3292821835397</v>
      </c>
      <c r="AT13">
        <f t="shared" si="9"/>
        <v>2.6570058300744157</v>
      </c>
      <c r="AU13">
        <f t="shared" si="9"/>
        <v>-1092.6345006550735</v>
      </c>
      <c r="AW13">
        <v>10</v>
      </c>
      <c r="AX13">
        <f>IF(Z13&gt;0, (R13*SUMPRODUCT(K13:$K$98, X13:$X$98)-K13*$AZ$3)/Z13, 0)</f>
        <v>2556.5872430291265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2.8498989999999999E-3</v>
      </c>
      <c r="Q14" s="4">
        <f t="shared" si="21"/>
        <v>50</v>
      </c>
      <c r="R14">
        <f t="shared" si="0"/>
        <v>1000000</v>
      </c>
      <c r="S14">
        <f t="shared" si="1"/>
        <v>2169.7097101339136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2250.7671392759512</v>
      </c>
      <c r="AC14">
        <f t="shared" si="2"/>
        <v>1885.6226022752235</v>
      </c>
      <c r="AE14">
        <f t="shared" si="3"/>
        <v>0</v>
      </c>
      <c r="AF14">
        <f t="shared" si="4"/>
        <v>0</v>
      </c>
      <c r="AG14">
        <f t="shared" si="4"/>
        <v>-43.453338330657225</v>
      </c>
      <c r="AH14">
        <f t="shared" si="5"/>
        <v>-2508.9928133472722</v>
      </c>
      <c r="AI14">
        <f t="shared" si="6"/>
        <v>-2552.4461516779293</v>
      </c>
      <c r="AJ14">
        <f t="shared" si="7"/>
        <v>365.14453700072772</v>
      </c>
      <c r="AK14">
        <f t="shared" si="22"/>
        <v>4.0513808506967122</v>
      </c>
      <c r="AL14">
        <f t="shared" si="8"/>
        <v>-2183.2502338265049</v>
      </c>
      <c r="AN14">
        <f t="shared" si="9"/>
        <v>0</v>
      </c>
      <c r="AO14">
        <f t="shared" si="9"/>
        <v>0</v>
      </c>
      <c r="AP14">
        <f t="shared" si="9"/>
        <v>-20.87306357874709</v>
      </c>
      <c r="AQ14">
        <f t="shared" si="9"/>
        <v>-1205.2092778949682</v>
      </c>
      <c r="AR14">
        <f t="shared" si="9"/>
        <v>-1226.0823414737154</v>
      </c>
      <c r="AS14">
        <f t="shared" si="9"/>
        <v>175.39930023905902</v>
      </c>
      <c r="AT14">
        <f t="shared" si="9"/>
        <v>1.9461043346041098</v>
      </c>
      <c r="AU14">
        <f t="shared" si="9"/>
        <v>-1048.7369369000521</v>
      </c>
      <c r="AW14">
        <v>11</v>
      </c>
      <c r="AX14">
        <f>IF(Z14&gt;0, (R14*SUMPRODUCT(K14:$K$98, X14:$X$98)-K14*$AZ$3)/Z14, 0)</f>
        <v>2169.7097101339136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2.8964780000000001E-3</v>
      </c>
      <c r="Q15" s="4">
        <f t="shared" si="21"/>
        <v>50</v>
      </c>
      <c r="R15">
        <f t="shared" si="0"/>
        <v>1000000</v>
      </c>
      <c r="S15">
        <f t="shared" si="1"/>
        <v>1831.7417545887752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1885.6226022752235</v>
      </c>
      <c r="AC15">
        <f t="shared" si="2"/>
        <v>1571.3759047205713</v>
      </c>
      <c r="AE15">
        <f t="shared" si="3"/>
        <v>0</v>
      </c>
      <c r="AF15">
        <f t="shared" si="4"/>
        <v>0</v>
      </c>
      <c r="AG15">
        <f t="shared" si="4"/>
        <v>-42.892943308849347</v>
      </c>
      <c r="AH15">
        <f t="shared" si="5"/>
        <v>-2517.232770026108</v>
      </c>
      <c r="AI15">
        <f t="shared" si="6"/>
        <v>-2560.1257133349573</v>
      </c>
      <c r="AJ15">
        <f t="shared" si="7"/>
        <v>314.2466975546522</v>
      </c>
      <c r="AK15">
        <f t="shared" si="22"/>
        <v>7.7310526693284167</v>
      </c>
      <c r="AL15">
        <f t="shared" si="8"/>
        <v>-2238.1479631109764</v>
      </c>
      <c r="AN15">
        <f t="shared" si="9"/>
        <v>0</v>
      </c>
      <c r="AO15">
        <f t="shared" si="9"/>
        <v>0</v>
      </c>
      <c r="AP15">
        <f t="shared" si="9"/>
        <v>-19.546413597866593</v>
      </c>
      <c r="AQ15">
        <f t="shared" si="9"/>
        <v>-1147.108802740579</v>
      </c>
      <c r="AR15">
        <f t="shared" si="9"/>
        <v>-1166.6552163384456</v>
      </c>
      <c r="AS15">
        <f t="shared" si="9"/>
        <v>143.20294781215611</v>
      </c>
      <c r="AT15">
        <f t="shared" si="9"/>
        <v>3.5230586050831119</v>
      </c>
      <c r="AU15">
        <f t="shared" si="9"/>
        <v>-1019.9292099212063</v>
      </c>
      <c r="AW15">
        <v>12</v>
      </c>
      <c r="AX15">
        <f>IF(Z15&gt;0, (R15*SUMPRODUCT(K15:$K$98, X15:$X$98)-K15*$AZ$3)/Z15, 0)</f>
        <v>1831.7417545887752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2.9506620000000002E-3</v>
      </c>
      <c r="Q16" s="4">
        <f t="shared" si="21"/>
        <v>50</v>
      </c>
      <c r="R16">
        <f t="shared" si="0"/>
        <v>1000000</v>
      </c>
      <c r="S16">
        <f t="shared" si="1"/>
        <v>1551.6302663705978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1571.3759047205713</v>
      </c>
      <c r="AC16">
        <f t="shared" si="2"/>
        <v>1313.8414166953644</v>
      </c>
      <c r="AE16">
        <f t="shared" si="3"/>
        <v>0</v>
      </c>
      <c r="AF16">
        <f t="shared" si="4"/>
        <v>0</v>
      </c>
      <c r="AG16">
        <f t="shared" si="4"/>
        <v>-42.337451297871276</v>
      </c>
      <c r="AH16">
        <f t="shared" si="5"/>
        <v>-2531.251557791521</v>
      </c>
      <c r="AI16">
        <f t="shared" si="6"/>
        <v>-2573.5890090893922</v>
      </c>
      <c r="AJ16">
        <f t="shared" si="7"/>
        <v>257.53448802520688</v>
      </c>
      <c r="AK16">
        <f t="shared" si="22"/>
        <v>11.156768923516056</v>
      </c>
      <c r="AL16">
        <f t="shared" si="8"/>
        <v>-2304.8977521406691</v>
      </c>
      <c r="AN16">
        <f t="shared" si="9"/>
        <v>0</v>
      </c>
      <c r="AO16">
        <f t="shared" si="9"/>
        <v>0</v>
      </c>
      <c r="AP16">
        <f t="shared" si="9"/>
        <v>-18.251134804700047</v>
      </c>
      <c r="AQ16">
        <f t="shared" si="9"/>
        <v>-1091.190234405605</v>
      </c>
      <c r="AR16">
        <f t="shared" si="9"/>
        <v>-1109.4413692103049</v>
      </c>
      <c r="AS16">
        <f t="shared" si="9"/>
        <v>111.01983028543314</v>
      </c>
      <c r="AT16">
        <f t="shared" si="9"/>
        <v>4.8095406635452793</v>
      </c>
      <c r="AU16">
        <f t="shared" si="9"/>
        <v>-993.61199826132645</v>
      </c>
      <c r="AW16">
        <v>13</v>
      </c>
      <c r="AX16">
        <f>IF(Z16&gt;0, (R16*SUMPRODUCT(K16:$K$98, X16:$X$98)-K16*$AZ$3)/Z16, 0)</f>
        <v>1551.6302663705978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3.0134020000000001E-3</v>
      </c>
      <c r="Q17" s="4">
        <f t="shared" si="21"/>
        <v>50</v>
      </c>
      <c r="R17">
        <f t="shared" si="0"/>
        <v>1000000</v>
      </c>
      <c r="S17">
        <f t="shared" si="1"/>
        <v>1384.4127933123266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1313.8414166953644</v>
      </c>
      <c r="AC17">
        <f t="shared" si="2"/>
        <v>1156.9952213678589</v>
      </c>
      <c r="AE17">
        <f t="shared" si="3"/>
        <v>0</v>
      </c>
      <c r="AF17">
        <f t="shared" si="4"/>
        <v>0</v>
      </c>
      <c r="AG17">
        <f t="shared" si="4"/>
        <v>-41.786497024476652</v>
      </c>
      <c r="AH17">
        <f t="shared" si="5"/>
        <v>-2551.5952083181583</v>
      </c>
      <c r="AI17">
        <f t="shared" si="6"/>
        <v>-2593.3817053426351</v>
      </c>
      <c r="AJ17">
        <f t="shared" si="7"/>
        <v>156.84619532750548</v>
      </c>
      <c r="AK17">
        <f t="shared" si="22"/>
        <v>18.131011550396028</v>
      </c>
      <c r="AL17">
        <f t="shared" si="8"/>
        <v>-2418.4044984647335</v>
      </c>
      <c r="AN17">
        <f t="shared" si="9"/>
        <v>0</v>
      </c>
      <c r="AO17">
        <f t="shared" si="9"/>
        <v>0</v>
      </c>
      <c r="AP17">
        <f t="shared" si="9"/>
        <v>-16.933282055396024</v>
      </c>
      <c r="AQ17">
        <f t="shared" si="9"/>
        <v>-1033.9914668688236</v>
      </c>
      <c r="AR17">
        <f t="shared" si="9"/>
        <v>-1050.9247489242198</v>
      </c>
      <c r="AS17">
        <f t="shared" si="9"/>
        <v>63.559308722161347</v>
      </c>
      <c r="AT17">
        <f t="shared" si="9"/>
        <v>7.3472904979965659</v>
      </c>
      <c r="AU17">
        <f t="shared" si="9"/>
        <v>-980.01814970406178</v>
      </c>
      <c r="AW17">
        <v>14</v>
      </c>
      <c r="AX17">
        <f>IF(Z17&gt;0, (R17*SUMPRODUCT(K17:$K$98, X17:$X$98)-K17*$AZ$3)/Z17, 0)</f>
        <v>1384.4127933123266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3.0789929999999999E-3</v>
      </c>
      <c r="Q18" s="4">
        <f t="shared" si="21"/>
        <v>50</v>
      </c>
      <c r="R18">
        <f t="shared" si="0"/>
        <v>1000000</v>
      </c>
      <c r="S18">
        <f t="shared" si="1"/>
        <v>1335.4961080851351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1156.9952213678589</v>
      </c>
      <c r="AC18">
        <f t="shared" si="2"/>
        <v>1101.5164346560978</v>
      </c>
      <c r="AE18">
        <f t="shared" si="3"/>
        <v>0</v>
      </c>
      <c r="AF18">
        <f t="shared" si="4"/>
        <v>0</v>
      </c>
      <c r="AG18">
        <f t="shared" si="4"/>
        <v>-41.239971722398998</v>
      </c>
      <c r="AH18">
        <f t="shared" si="5"/>
        <v>-2573.2066366576892</v>
      </c>
      <c r="AI18">
        <f t="shared" si="6"/>
        <v>-2614.446608380088</v>
      </c>
      <c r="AJ18">
        <f t="shared" si="7"/>
        <v>55.478786711761131</v>
      </c>
      <c r="AK18">
        <f t="shared" si="22"/>
        <v>24.991096781545753</v>
      </c>
      <c r="AL18">
        <f t="shared" si="8"/>
        <v>-2533.9767248867811</v>
      </c>
      <c r="AN18">
        <f t="shared" si="9"/>
        <v>0</v>
      </c>
      <c r="AO18">
        <f t="shared" si="9"/>
        <v>0</v>
      </c>
      <c r="AP18">
        <f t="shared" si="9"/>
        <v>-15.595195761409547</v>
      </c>
      <c r="AQ18">
        <f t="shared" si="9"/>
        <v>-973.07683679712534</v>
      </c>
      <c r="AR18">
        <f t="shared" si="9"/>
        <v>-988.67203255853485</v>
      </c>
      <c r="AS18">
        <f t="shared" si="9"/>
        <v>20.979707386789432</v>
      </c>
      <c r="AT18">
        <f t="shared" si="9"/>
        <v>9.4505653210439746</v>
      </c>
      <c r="AU18">
        <f t="shared" si="9"/>
        <v>-958.24175985070133</v>
      </c>
      <c r="AW18">
        <v>15</v>
      </c>
      <c r="AX18">
        <f>IF(Z18&gt;0, (R18*SUMPRODUCT(K18:$K$98, X18:$X$98)-K18*$AZ$3)/Z18, 0)</f>
        <v>1335.4961080851351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3.1512390000000001E-3</v>
      </c>
      <c r="Q19" s="4">
        <f t="shared" si="21"/>
        <v>50</v>
      </c>
      <c r="R19">
        <f t="shared" si="0"/>
        <v>1000000</v>
      </c>
      <c r="S19">
        <f t="shared" si="1"/>
        <v>1289.8757673181615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1101.5164346560978</v>
      </c>
      <c r="AC19">
        <f t="shared" si="2"/>
        <v>1049.8973474693394</v>
      </c>
      <c r="AE19">
        <f t="shared" si="3"/>
        <v>0</v>
      </c>
      <c r="AF19">
        <f t="shared" si="4"/>
        <v>0</v>
      </c>
      <c r="AG19">
        <f t="shared" si="4"/>
        <v>-40.697614997924489</v>
      </c>
      <c r="AH19">
        <f t="shared" si="5"/>
        <v>-2599.1401450104181</v>
      </c>
      <c r="AI19">
        <f t="shared" si="6"/>
        <v>-2639.8377600083427</v>
      </c>
      <c r="AJ19">
        <f t="shared" si="7"/>
        <v>51.619087186758406</v>
      </c>
      <c r="AK19">
        <f t="shared" si="22"/>
        <v>24.563816492830981</v>
      </c>
      <c r="AL19">
        <f t="shared" si="8"/>
        <v>-2563.6548563287533</v>
      </c>
      <c r="AN19">
        <f t="shared" si="9"/>
        <v>0</v>
      </c>
      <c r="AO19">
        <f t="shared" si="9"/>
        <v>0</v>
      </c>
      <c r="AP19">
        <f t="shared" si="9"/>
        <v>-14.35241967238596</v>
      </c>
      <c r="AQ19">
        <f t="shared" si="9"/>
        <v>-916.61268480814078</v>
      </c>
      <c r="AR19">
        <f t="shared" si="9"/>
        <v>-930.96510448052675</v>
      </c>
      <c r="AS19">
        <f t="shared" si="9"/>
        <v>18.203985723674961</v>
      </c>
      <c r="AT19">
        <f t="shared" si="9"/>
        <v>8.6626747802927895</v>
      </c>
      <c r="AU19">
        <f t="shared" si="9"/>
        <v>-904.098443976559</v>
      </c>
      <c r="AW19">
        <v>16</v>
      </c>
      <c r="AX19">
        <f>IF(Z19&gt;0, (R19*SUMPRODUCT(K19:$K$98, X19:$X$98)-K19*$AZ$3)/Z19, 0)</f>
        <v>1289.8757673181615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3.229188E-3</v>
      </c>
      <c r="Q20" s="4">
        <f t="shared" si="21"/>
        <v>50</v>
      </c>
      <c r="R20">
        <f t="shared" si="0"/>
        <v>1000000</v>
      </c>
      <c r="S20">
        <f t="shared" si="1"/>
        <v>983.20013236938803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1049.8973474693394</v>
      </c>
      <c r="AC20">
        <f t="shared" si="2"/>
        <v>789.69098082741402</v>
      </c>
      <c r="AE20">
        <f t="shared" si="3"/>
        <v>0</v>
      </c>
      <c r="AF20">
        <f t="shared" si="4"/>
        <v>0</v>
      </c>
      <c r="AG20">
        <f t="shared" si="4"/>
        <v>-40.159218597965328</v>
      </c>
      <c r="AH20">
        <f t="shared" si="5"/>
        <v>-2628.404999598356</v>
      </c>
      <c r="AI20">
        <f t="shared" si="6"/>
        <v>-2668.5642181963212</v>
      </c>
      <c r="AJ20">
        <f t="shared" si="7"/>
        <v>260.20636664192534</v>
      </c>
      <c r="AK20">
        <f t="shared" si="22"/>
        <v>4.5145585941181592</v>
      </c>
      <c r="AL20">
        <f t="shared" si="8"/>
        <v>-2403.8432929602777</v>
      </c>
      <c r="AN20">
        <f t="shared" si="9"/>
        <v>0</v>
      </c>
      <c r="AO20">
        <f t="shared" si="9"/>
        <v>0</v>
      </c>
      <c r="AP20">
        <f t="shared" si="9"/>
        <v>-13.433129862738374</v>
      </c>
      <c r="AQ20">
        <f t="shared" si="9"/>
        <v>-879.19304518699948</v>
      </c>
      <c r="AR20">
        <f t="shared" si="9"/>
        <v>-892.62617504973787</v>
      </c>
      <c r="AS20">
        <f t="shared" si="9"/>
        <v>87.038195369403724</v>
      </c>
      <c r="AT20">
        <f t="shared" si="9"/>
        <v>1.5101053751778772</v>
      </c>
      <c r="AU20">
        <f t="shared" si="9"/>
        <v>-804.07787430515623</v>
      </c>
      <c r="AW20">
        <v>17</v>
      </c>
      <c r="AX20">
        <f>IF(Z20&gt;0, (R20*SUMPRODUCT(K20:$K$98, X20:$X$98)-K20*$AZ$3)/Z20, 0)</f>
        <v>983.20013236938803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3.318545E-3</v>
      </c>
      <c r="Q21" s="4">
        <f t="shared" si="21"/>
        <v>50</v>
      </c>
      <c r="R21">
        <f t="shared" si="0"/>
        <v>1000000</v>
      </c>
      <c r="S21">
        <f t="shared" si="1"/>
        <v>635.54117213082486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789.69098082741402</v>
      </c>
      <c r="AC21">
        <f t="shared" si="2"/>
        <v>503.65819616733091</v>
      </c>
      <c r="AE21">
        <f t="shared" si="3"/>
        <v>0</v>
      </c>
      <c r="AF21">
        <f t="shared" si="4"/>
        <v>0</v>
      </c>
      <c r="AG21">
        <f t="shared" si="4"/>
        <v>-39.624356237903491</v>
      </c>
      <c r="AH21">
        <f t="shared" si="5"/>
        <v>-2665.403481643697</v>
      </c>
      <c r="AI21">
        <f t="shared" si="6"/>
        <v>-2705.0278378816006</v>
      </c>
      <c r="AJ21">
        <f t="shared" si="7"/>
        <v>286.03278466008311</v>
      </c>
      <c r="AK21">
        <f t="shared" si="22"/>
        <v>1.2635055693238626</v>
      </c>
      <c r="AL21">
        <f t="shared" si="8"/>
        <v>-2417.7315476521935</v>
      </c>
      <c r="AN21">
        <f t="shared" si="9"/>
        <v>0</v>
      </c>
      <c r="AO21">
        <f t="shared" si="9"/>
        <v>0</v>
      </c>
      <c r="AP21">
        <f t="shared" si="9"/>
        <v>-12.603860895940139</v>
      </c>
      <c r="AQ21">
        <f t="shared" si="9"/>
        <v>-847.82133777750323</v>
      </c>
      <c r="AR21">
        <f t="shared" si="9"/>
        <v>-860.42519867344345</v>
      </c>
      <c r="AS21">
        <f t="shared" si="9"/>
        <v>90.982359634792985</v>
      </c>
      <c r="AT21">
        <f t="shared" si="9"/>
        <v>0.40190049628541807</v>
      </c>
      <c r="AU21">
        <f t="shared" si="9"/>
        <v>-769.04093854236498</v>
      </c>
      <c r="AW21">
        <v>18</v>
      </c>
      <c r="AX21">
        <f>IF(Z21&gt;0, (R21*SUMPRODUCT(K21:$K$98, X21:$X$98)-K21*$AZ$3)/Z21, 0)</f>
        <v>635.54117213082486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3.4212090000000001E-3</v>
      </c>
      <c r="Q22" s="4">
        <f t="shared" si="21"/>
        <v>50</v>
      </c>
      <c r="R22">
        <f t="shared" si="0"/>
        <v>1000000</v>
      </c>
      <c r="S22">
        <f t="shared" si="1"/>
        <v>534.50142504893074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503.65819616733091</v>
      </c>
      <c r="AC22">
        <f t="shared" si="2"/>
        <v>417.90046802458528</v>
      </c>
      <c r="AE22">
        <f t="shared" si="3"/>
        <v>0</v>
      </c>
      <c r="AF22">
        <f t="shared" si="4"/>
        <v>0</v>
      </c>
      <c r="AG22">
        <f t="shared" si="4"/>
        <v>-39.092549471344135</v>
      </c>
      <c r="AH22">
        <f t="shared" si="5"/>
        <v>-2711.2640836064315</v>
      </c>
      <c r="AI22">
        <f t="shared" si="6"/>
        <v>-2750.3566330777758</v>
      </c>
      <c r="AJ22">
        <f t="shared" si="7"/>
        <v>85.757728142745634</v>
      </c>
      <c r="AK22">
        <f t="shared" si="22"/>
        <v>10.576822119513951</v>
      </c>
      <c r="AL22">
        <f t="shared" si="8"/>
        <v>-2654.0220828155161</v>
      </c>
      <c r="AN22">
        <f t="shared" si="9"/>
        <v>0</v>
      </c>
      <c r="AO22">
        <f t="shared" si="9"/>
        <v>0</v>
      </c>
      <c r="AP22">
        <f t="shared" si="9"/>
        <v>-11.61036586801942</v>
      </c>
      <c r="AQ22">
        <f t="shared" si="9"/>
        <v>-805.23701833685288</v>
      </c>
      <c r="AR22">
        <f t="shared" si="9"/>
        <v>-816.84738420487236</v>
      </c>
      <c r="AS22">
        <f t="shared" si="9"/>
        <v>25.46977910656047</v>
      </c>
      <c r="AT22">
        <f t="shared" si="9"/>
        <v>3.1412833439920256</v>
      </c>
      <c r="AU22">
        <f t="shared" si="9"/>
        <v>-788.23632175431976</v>
      </c>
      <c r="AW22">
        <v>19</v>
      </c>
      <c r="AX22">
        <f>IF(Z22&gt;0, (R22*SUMPRODUCT(K22:$K$98, X22:$X$98)-K22*$AZ$3)/Z22, 0)</f>
        <v>534.50142504893074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3.53338E-3</v>
      </c>
      <c r="Q23" s="4">
        <f t="shared" si="21"/>
        <v>50</v>
      </c>
      <c r="R23">
        <f t="shared" si="0"/>
        <v>1000000</v>
      </c>
      <c r="S23">
        <f t="shared" si="1"/>
        <v>988.83521009842877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417.90046802458528</v>
      </c>
      <c r="AC23">
        <f t="shared" si="2"/>
        <v>762.65883646049224</v>
      </c>
      <c r="AE23">
        <f t="shared" si="3"/>
        <v>0</v>
      </c>
      <c r="AF23">
        <f t="shared" si="4"/>
        <v>0</v>
      </c>
      <c r="AG23">
        <f t="shared" si="4"/>
        <v>-38.56349514417964</v>
      </c>
      <c r="AH23">
        <f t="shared" si="5"/>
        <v>-2762.576649021159</v>
      </c>
      <c r="AI23">
        <f t="shared" si="6"/>
        <v>-2801.1401441653388</v>
      </c>
      <c r="AJ23">
        <f t="shared" si="7"/>
        <v>-344.75836843590696</v>
      </c>
      <c r="AK23">
        <f t="shared" si="22"/>
        <v>29.253032761720974</v>
      </c>
      <c r="AL23">
        <f t="shared" si="8"/>
        <v>-3116.6454798395248</v>
      </c>
      <c r="AN23">
        <f t="shared" si="9"/>
        <v>0</v>
      </c>
      <c r="AO23">
        <f t="shared" si="9"/>
        <v>0</v>
      </c>
      <c r="AP23">
        <f t="shared" si="9"/>
        <v>-10.226105691775434</v>
      </c>
      <c r="AQ23">
        <f t="shared" si="9"/>
        <v>-732.56847412040111</v>
      </c>
      <c r="AR23">
        <f t="shared" si="9"/>
        <v>-742.79457981217661</v>
      </c>
      <c r="AS23">
        <f t="shared" si="9"/>
        <v>-91.421576300812731</v>
      </c>
      <c r="AT23">
        <f t="shared" si="9"/>
        <v>7.7571963772448083</v>
      </c>
      <c r="AU23">
        <f t="shared" si="9"/>
        <v>-826.45895973574454</v>
      </c>
      <c r="AW23">
        <v>20</v>
      </c>
      <c r="AX23">
        <f>IF(Z23&gt;0, (R23*SUMPRODUCT(K23:$K$98, X23:$X$98)-K23*$AZ$3)/Z23, 0)</f>
        <v>988.83521009842877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3.6617109999999998E-3</v>
      </c>
      <c r="Q24" s="4">
        <f t="shared" si="21"/>
        <v>50</v>
      </c>
      <c r="R24">
        <f t="shared" si="0"/>
        <v>1000000</v>
      </c>
      <c r="S24">
        <f t="shared" si="1"/>
        <v>1389.2810054886318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762.65883646049224</v>
      </c>
      <c r="AC24">
        <f t="shared" si="2"/>
        <v>1056.87195767292</v>
      </c>
      <c r="AE24">
        <f t="shared" si="3"/>
        <v>0</v>
      </c>
      <c r="AF24">
        <f t="shared" si="4"/>
        <v>0</v>
      </c>
      <c r="AG24">
        <f t="shared" si="4"/>
        <v>-38.036651818369947</v>
      </c>
      <c r="AH24">
        <f t="shared" si="5"/>
        <v>-2824.1674873577831</v>
      </c>
      <c r="AI24">
        <f t="shared" si="6"/>
        <v>-2862.2041391761531</v>
      </c>
      <c r="AJ24">
        <f t="shared" si="7"/>
        <v>-294.21312121242772</v>
      </c>
      <c r="AK24">
        <f t="shared" si="22"/>
        <v>53.386118552234464</v>
      </c>
      <c r="AL24">
        <f t="shared" si="8"/>
        <v>-3103.0311418363463</v>
      </c>
      <c r="AN24">
        <f t="shared" si="9"/>
        <v>0</v>
      </c>
      <c r="AO24">
        <f t="shared" si="9"/>
        <v>0</v>
      </c>
      <c r="AP24">
        <f t="shared" si="9"/>
        <v>-9.0057139206776249</v>
      </c>
      <c r="AQ24">
        <f t="shared" si="9"/>
        <v>-668.6614946202983</v>
      </c>
      <c r="AR24">
        <f t="shared" si="9"/>
        <v>-677.66720854097593</v>
      </c>
      <c r="AS24">
        <f t="shared" si="9"/>
        <v>-69.659107063391403</v>
      </c>
      <c r="AT24">
        <f t="shared" si="9"/>
        <v>12.639916712769374</v>
      </c>
      <c r="AU24">
        <f t="shared" si="9"/>
        <v>-734.68639889159795</v>
      </c>
      <c r="AW24">
        <v>21</v>
      </c>
      <c r="AX24">
        <f>IF(Z24&gt;0, (R24*SUMPRODUCT(K24:$K$98, X24:$X$98)-K24*$AZ$3)/Z24, 0)</f>
        <v>1389.2810054886318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3.8071530000000002E-3</v>
      </c>
      <c r="Q25" s="4">
        <f t="shared" si="21"/>
        <v>50</v>
      </c>
      <c r="R25">
        <f t="shared" si="0"/>
        <v>1000000</v>
      </c>
      <c r="S25">
        <f t="shared" si="1"/>
        <v>1739.4407727618348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1056.87195767292</v>
      </c>
      <c r="AC25">
        <f t="shared" si="2"/>
        <v>1304.9797445997892</v>
      </c>
      <c r="AE25">
        <f t="shared" si="3"/>
        <v>0</v>
      </c>
      <c r="AF25">
        <f t="shared" si="4"/>
        <v>0</v>
      </c>
      <c r="AG25">
        <f t="shared" si="4"/>
        <v>-37.511473947105983</v>
      </c>
      <c r="AH25">
        <f t="shared" si="5"/>
        <v>-2896.2270616052519</v>
      </c>
      <c r="AI25">
        <f t="shared" si="6"/>
        <v>-2933.7385355523579</v>
      </c>
      <c r="AJ25">
        <f t="shared" si="7"/>
        <v>-248.10778692686927</v>
      </c>
      <c r="AK25">
        <f t="shared" si="22"/>
        <v>73.9810370371044</v>
      </c>
      <c r="AL25">
        <f t="shared" si="8"/>
        <v>-3107.865285442123</v>
      </c>
      <c r="AN25">
        <f t="shared" si="9"/>
        <v>0</v>
      </c>
      <c r="AO25">
        <f t="shared" si="9"/>
        <v>0</v>
      </c>
      <c r="AP25">
        <f t="shared" si="9"/>
        <v>-7.9297952238398199</v>
      </c>
      <c r="AQ25">
        <f t="shared" si="9"/>
        <v>-612.25233518302821</v>
      </c>
      <c r="AR25">
        <f t="shared" si="9"/>
        <v>-620.18213040686794</v>
      </c>
      <c r="AS25">
        <f t="shared" si="9"/>
        <v>-52.449123874588352</v>
      </c>
      <c r="AT25">
        <f t="shared" si="9"/>
        <v>15.639334113577474</v>
      </c>
      <c r="AU25">
        <f t="shared" si="9"/>
        <v>-656.9919201678789</v>
      </c>
      <c r="AW25">
        <v>22</v>
      </c>
      <c r="AX25">
        <f>IF(Z25&gt;0, (R25*SUMPRODUCT(K25:$K$98, X25:$X$98)-K25*$AZ$3)/Z25, 0)</f>
        <v>1739.4407727618348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3.9582979999999999E-3</v>
      </c>
      <c r="Q26" s="4">
        <f t="shared" si="21"/>
        <v>50</v>
      </c>
      <c r="R26">
        <f t="shared" si="0"/>
        <v>1000000</v>
      </c>
      <c r="S26">
        <f t="shared" si="1"/>
        <v>2042.9279918614084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1304.9797445997892</v>
      </c>
      <c r="AC26">
        <f t="shared" si="2"/>
        <v>1511.2714107981574</v>
      </c>
      <c r="AE26">
        <f t="shared" si="3"/>
        <v>0</v>
      </c>
      <c r="AF26">
        <f t="shared" si="4"/>
        <v>0</v>
      </c>
      <c r="AG26">
        <f t="shared" si="4"/>
        <v>-36.987877615333041</v>
      </c>
      <c r="AH26">
        <f t="shared" si="5"/>
        <v>-2969.6318460376342</v>
      </c>
      <c r="AI26">
        <f t="shared" si="6"/>
        <v>-3006.6197236529674</v>
      </c>
      <c r="AJ26">
        <f t="shared" si="7"/>
        <v>-206.29166619836815</v>
      </c>
      <c r="AK26">
        <f t="shared" si="22"/>
        <v>91.34858212198526</v>
      </c>
      <c r="AL26">
        <f t="shared" si="8"/>
        <v>-3121.5628077293504</v>
      </c>
      <c r="AN26">
        <f t="shared" si="9"/>
        <v>0</v>
      </c>
      <c r="AO26">
        <f t="shared" si="9"/>
        <v>0</v>
      </c>
      <c r="AP26">
        <f t="shared" si="9"/>
        <v>-6.9813471241307914</v>
      </c>
      <c r="AQ26">
        <f t="shared" si="9"/>
        <v>-560.50879598097697</v>
      </c>
      <c r="AR26">
        <f t="shared" si="9"/>
        <v>-567.49014310510779</v>
      </c>
      <c r="AS26">
        <f t="shared" si="9"/>
        <v>-38.936911858632989</v>
      </c>
      <c r="AT26">
        <f t="shared" si="9"/>
        <v>17.241761414998805</v>
      </c>
      <c r="AU26">
        <f t="shared" si="9"/>
        <v>-589.18529354874192</v>
      </c>
      <c r="AW26">
        <v>23</v>
      </c>
      <c r="AX26">
        <f>IF(Z26&gt;0, (R26*SUMPRODUCT(K26:$K$98, X26:$X$98)-K26*$AZ$3)/Z26, 0)</f>
        <v>2042.9279918614084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4.120851E-3</v>
      </c>
      <c r="Q27" s="4">
        <f t="shared" si="21"/>
        <v>50</v>
      </c>
      <c r="R27">
        <f t="shared" si="0"/>
        <v>1000000</v>
      </c>
      <c r="S27">
        <f t="shared" si="1"/>
        <v>2305.7436593544671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1511.2714107981574</v>
      </c>
      <c r="AC27">
        <f t="shared" si="2"/>
        <v>1681.6054731934273</v>
      </c>
      <c r="AE27">
        <f t="shared" si="3"/>
        <v>0</v>
      </c>
      <c r="AF27">
        <f t="shared" si="4"/>
        <v>0</v>
      </c>
      <c r="AG27">
        <f t="shared" si="4"/>
        <v>-36.465577306720689</v>
      </c>
      <c r="AH27">
        <f t="shared" si="5"/>
        <v>-3048.4306491804559</v>
      </c>
      <c r="AI27">
        <f t="shared" si="6"/>
        <v>-3084.8962264871766</v>
      </c>
      <c r="AJ27">
        <f t="shared" si="7"/>
        <v>-170.33406239526994</v>
      </c>
      <c r="AK27">
        <f t="shared" si="22"/>
        <v>105.78899875587102</v>
      </c>
      <c r="AL27">
        <f t="shared" si="8"/>
        <v>-3149.4412901265755</v>
      </c>
      <c r="AN27">
        <f t="shared" si="9"/>
        <v>0</v>
      </c>
      <c r="AO27">
        <f t="shared" si="9"/>
        <v>0</v>
      </c>
      <c r="AP27">
        <f t="shared" si="9"/>
        <v>-6.1453255014389834</v>
      </c>
      <c r="AQ27">
        <f t="shared" si="9"/>
        <v>-513.73377281824105</v>
      </c>
      <c r="AR27">
        <f t="shared" si="9"/>
        <v>-519.87909831968</v>
      </c>
      <c r="AS27">
        <f t="shared" si="9"/>
        <v>-28.70538010674608</v>
      </c>
      <c r="AT27">
        <f t="shared" si="9"/>
        <v>17.827986825984919</v>
      </c>
      <c r="AU27">
        <f t="shared" si="9"/>
        <v>-530.75649160044111</v>
      </c>
      <c r="AW27">
        <v>24</v>
      </c>
      <c r="AX27">
        <f>IF(Z27&gt;0, (R27*SUMPRODUCT(K27:$K$98, X27:$X$98)-K27*$AZ$3)/Z27, 0)</f>
        <v>2305.7436593544671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4.2986129999999997E-3</v>
      </c>
      <c r="Q28" s="4">
        <f t="shared" si="21"/>
        <v>50</v>
      </c>
      <c r="R28">
        <f t="shared" si="0"/>
        <v>1000000</v>
      </c>
      <c r="S28">
        <f t="shared" si="1"/>
        <v>2532.2743024108954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1681.6054731934273</v>
      </c>
      <c r="AC28">
        <f t="shared" si="2"/>
        <v>1820.4099667825494</v>
      </c>
      <c r="AE28">
        <f t="shared" si="3"/>
        <v>0</v>
      </c>
      <c r="AF28">
        <f t="shared" si="4"/>
        <v>0</v>
      </c>
      <c r="AG28">
        <f t="shared" si="4"/>
        <v>-35.944170128990308</v>
      </c>
      <c r="AH28">
        <f t="shared" si="5"/>
        <v>-3135.0280932634905</v>
      </c>
      <c r="AI28">
        <f t="shared" si="6"/>
        <v>-3170.9722633924807</v>
      </c>
      <c r="AJ28">
        <f t="shared" si="7"/>
        <v>-138.8044935891221</v>
      </c>
      <c r="AK28">
        <f t="shared" si="22"/>
        <v>117.71238312353992</v>
      </c>
      <c r="AL28">
        <f t="shared" si="8"/>
        <v>-3192.0643738580629</v>
      </c>
      <c r="AN28">
        <f t="shared" si="9"/>
        <v>0</v>
      </c>
      <c r="AO28">
        <f t="shared" si="9"/>
        <v>0</v>
      </c>
      <c r="AP28">
        <f t="shared" si="9"/>
        <v>-5.4084427413704255</v>
      </c>
      <c r="AQ28">
        <f t="shared" si="9"/>
        <v>-471.72100160209163</v>
      </c>
      <c r="AR28">
        <f t="shared" si="9"/>
        <v>-477.12944434346207</v>
      </c>
      <c r="AS28">
        <f t="shared" si="9"/>
        <v>-20.885616586156896</v>
      </c>
      <c r="AT28">
        <f t="shared" si="9"/>
        <v>17.711931637015308</v>
      </c>
      <c r="AU28">
        <f t="shared" si="9"/>
        <v>-480.30312929260361</v>
      </c>
      <c r="AW28">
        <v>25</v>
      </c>
      <c r="AX28">
        <f>IF(Z28&gt;0, (R28*SUMPRODUCT(K28:$K$98, X28:$X$98)-K28*$AZ$3)/Z28, 0)</f>
        <v>2532.2743024108954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4.5124980000000002E-3</v>
      </c>
      <c r="Q29" s="4">
        <f t="shared" si="21"/>
        <v>50</v>
      </c>
      <c r="R29">
        <f t="shared" si="0"/>
        <v>1000000</v>
      </c>
      <c r="S29">
        <f t="shared" si="1"/>
        <v>2726.1073584845226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1820.4099667825494</v>
      </c>
      <c r="AC29">
        <f t="shared" si="2"/>
        <v>1931.3124173298911</v>
      </c>
      <c r="AE29">
        <f t="shared" si="3"/>
        <v>0</v>
      </c>
      <c r="AF29">
        <f t="shared" si="4"/>
        <v>0</v>
      </c>
      <c r="AG29">
        <f t="shared" si="4"/>
        <v>-35.422530431881668</v>
      </c>
      <c r="AH29">
        <f t="shared" si="5"/>
        <v>-3243.9599163745697</v>
      </c>
      <c r="AI29">
        <f t="shared" si="6"/>
        <v>-3279.3824468064513</v>
      </c>
      <c r="AJ29">
        <f t="shared" si="7"/>
        <v>-110.90245054734169</v>
      </c>
      <c r="AK29">
        <f t="shared" si="22"/>
        <v>127.42869767477848</v>
      </c>
      <c r="AL29">
        <f t="shared" si="8"/>
        <v>-3262.8561996790145</v>
      </c>
      <c r="AN29">
        <f t="shared" si="9"/>
        <v>0</v>
      </c>
      <c r="AO29">
        <f t="shared" si="9"/>
        <v>0</v>
      </c>
      <c r="AP29">
        <f t="shared" si="9"/>
        <v>-4.7588863633064031</v>
      </c>
      <c r="AQ29">
        <f t="shared" si="9"/>
        <v>-435.81405452765284</v>
      </c>
      <c r="AR29">
        <f t="shared" si="9"/>
        <v>-440.57294089095922</v>
      </c>
      <c r="AS29">
        <f t="shared" si="9"/>
        <v>-14.899335342005703</v>
      </c>
      <c r="AT29">
        <f t="shared" si="9"/>
        <v>17.119575712541334</v>
      </c>
      <c r="AU29">
        <f t="shared" si="9"/>
        <v>-438.35270052042358</v>
      </c>
      <c r="AW29">
        <v>26</v>
      </c>
      <c r="AX29">
        <f>IF(Z29&gt;0, (R29*SUMPRODUCT(K29:$K$98, X29:$X$98)-K29*$AZ$3)/Z29, 0)</f>
        <v>2726.1073584845226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4.7406419999999998E-3</v>
      </c>
      <c r="Q30" s="4">
        <f t="shared" si="21"/>
        <v>50</v>
      </c>
      <c r="R30">
        <f t="shared" si="0"/>
        <v>1000000</v>
      </c>
      <c r="S30">
        <f t="shared" si="1"/>
        <v>2887.7878940162514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1931.3124173298911</v>
      </c>
      <c r="AC30">
        <f t="shared" si="2"/>
        <v>2015.6978736499459</v>
      </c>
      <c r="AE30">
        <f t="shared" si="3"/>
        <v>0</v>
      </c>
      <c r="AF30">
        <f t="shared" si="4"/>
        <v>0</v>
      </c>
      <c r="AG30">
        <f t="shared" si="4"/>
        <v>-34.900379592051202</v>
      </c>
      <c r="AH30">
        <f t="shared" si="5"/>
        <v>-3358.5107102331276</v>
      </c>
      <c r="AI30">
        <f t="shared" si="6"/>
        <v>-3393.4110898251788</v>
      </c>
      <c r="AJ30">
        <f t="shared" si="7"/>
        <v>-84.3854563200548</v>
      </c>
      <c r="AK30">
        <f t="shared" si="22"/>
        <v>135.19186921309239</v>
      </c>
      <c r="AL30">
        <f t="shared" si="8"/>
        <v>-3342.604676932141</v>
      </c>
      <c r="AN30">
        <f t="shared" si="9"/>
        <v>0</v>
      </c>
      <c r="AO30">
        <f t="shared" si="9"/>
        <v>0</v>
      </c>
      <c r="AP30">
        <f t="shared" si="9"/>
        <v>-4.1863726099162699</v>
      </c>
      <c r="AQ30">
        <f t="shared" si="9"/>
        <v>-402.86029584138561</v>
      </c>
      <c r="AR30">
        <f t="shared" si="9"/>
        <v>-407.04666845130185</v>
      </c>
      <c r="AS30">
        <f t="shared" si="9"/>
        <v>-10.12220976226925</v>
      </c>
      <c r="AT30">
        <f t="shared" si="9"/>
        <v>16.216543916501546</v>
      </c>
      <c r="AU30">
        <f t="shared" si="9"/>
        <v>-400.95233429706957</v>
      </c>
      <c r="AW30">
        <v>27</v>
      </c>
      <c r="AX30">
        <f>IF(Z30&gt;0, (R30*SUMPRODUCT(K30:$K$98, X30:$X$98)-K30*$AZ$3)/Z30, 0)</f>
        <v>2887.7878940162514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4.9668849999999999E-3</v>
      </c>
      <c r="Q31" s="4">
        <f t="shared" si="21"/>
        <v>50</v>
      </c>
      <c r="R31">
        <f t="shared" si="0"/>
        <v>1000000</v>
      </c>
      <c r="S31">
        <f t="shared" si="1"/>
        <v>3021.2630704625672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2015.6978736499459</v>
      </c>
      <c r="AC31">
        <f t="shared" si="2"/>
        <v>2077.3014267797266</v>
      </c>
      <c r="AE31">
        <f t="shared" si="3"/>
        <v>0</v>
      </c>
      <c r="AF31">
        <f t="shared" si="4"/>
        <v>0</v>
      </c>
      <c r="AG31">
        <f t="shared" si="4"/>
        <v>-34.378029624240625</v>
      </c>
      <c r="AH31">
        <f t="shared" si="5"/>
        <v>-3466.9234378013048</v>
      </c>
      <c r="AI31">
        <f t="shared" si="6"/>
        <v>-3501.3014674255455</v>
      </c>
      <c r="AJ31">
        <f t="shared" si="7"/>
        <v>-61.603553129780721</v>
      </c>
      <c r="AK31">
        <f t="shared" si="22"/>
        <v>141.09885115549622</v>
      </c>
      <c r="AL31">
        <f t="shared" si="8"/>
        <v>-3421.8061693998302</v>
      </c>
      <c r="AN31">
        <f t="shared" si="9"/>
        <v>0</v>
      </c>
      <c r="AO31">
        <f t="shared" si="9"/>
        <v>0</v>
      </c>
      <c r="AP31">
        <f t="shared" si="9"/>
        <v>-3.681888975443306</v>
      </c>
      <c r="AQ31">
        <f t="shared" si="9"/>
        <v>-371.30770215364231</v>
      </c>
      <c r="AR31">
        <f t="shared" si="9"/>
        <v>-374.98959112908562</v>
      </c>
      <c r="AS31">
        <f t="shared" si="9"/>
        <v>-6.5977441289055774</v>
      </c>
      <c r="AT31">
        <f t="shared" si="9"/>
        <v>15.111695178446777</v>
      </c>
      <c r="AU31">
        <f t="shared" si="9"/>
        <v>-366.47564007954446</v>
      </c>
      <c r="AW31">
        <v>28</v>
      </c>
      <c r="AX31">
        <f>IF(Z31&gt;0, (R31*SUMPRODUCT(K31:$K$98, X31:$X$98)-K31*$AZ$3)/Z31, 0)</f>
        <v>3021.2630704625672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5.2168930000000002E-3</v>
      </c>
      <c r="Q32" s="4">
        <f t="shared" si="21"/>
        <v>50</v>
      </c>
      <c r="R32">
        <f t="shared" si="0"/>
        <v>1000000</v>
      </c>
      <c r="S32">
        <f t="shared" si="1"/>
        <v>3132.0331957306084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2077.3014267797266</v>
      </c>
      <c r="AC32">
        <f t="shared" si="2"/>
        <v>2120.6935897789131</v>
      </c>
      <c r="AE32">
        <f t="shared" si="3"/>
        <v>0</v>
      </c>
      <c r="AF32">
        <f t="shared" si="4"/>
        <v>0</v>
      </c>
      <c r="AG32">
        <f t="shared" si="4"/>
        <v>-33.854902825897724</v>
      </c>
      <c r="AH32">
        <f t="shared" si="5"/>
        <v>-3586.9300420098712</v>
      </c>
      <c r="AI32">
        <f t="shared" si="6"/>
        <v>-3620.7849448357688</v>
      </c>
      <c r="AJ32">
        <f t="shared" si="7"/>
        <v>-43.392162999186439</v>
      </c>
      <c r="AK32">
        <f t="shared" si="22"/>
        <v>145.41109987458088</v>
      </c>
      <c r="AL32">
        <f t="shared" si="8"/>
        <v>-3518.7660079603743</v>
      </c>
      <c r="AN32">
        <f t="shared" si="9"/>
        <v>0</v>
      </c>
      <c r="AO32">
        <f t="shared" si="9"/>
        <v>0</v>
      </c>
      <c r="AP32">
        <f t="shared" si="9"/>
        <v>-3.2373768436304511</v>
      </c>
      <c r="AQ32">
        <f t="shared" si="9"/>
        <v>-343.00037183513132</v>
      </c>
      <c r="AR32">
        <f t="shared" si="9"/>
        <v>-346.23774867876176</v>
      </c>
      <c r="AS32">
        <f t="shared" si="9"/>
        <v>-4.1493778437652109</v>
      </c>
      <c r="AT32">
        <f t="shared" si="9"/>
        <v>13.904943988812649</v>
      </c>
      <c r="AU32">
        <f t="shared" si="9"/>
        <v>-336.48218253371431</v>
      </c>
      <c r="AW32">
        <v>29</v>
      </c>
      <c r="AX32">
        <f>IF(Z32&gt;0, (R32*SUMPRODUCT(K32:$K$98, X32:$X$98)-K32*$AZ$3)/Z32, 0)</f>
        <v>3132.0331957306084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5.4821100000000001E-3</v>
      </c>
      <c r="Q33" s="4">
        <f t="shared" si="21"/>
        <v>50</v>
      </c>
      <c r="R33">
        <f t="shared" si="0"/>
        <v>1000000</v>
      </c>
      <c r="S33">
        <f t="shared" si="1"/>
        <v>3222.190427153228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2120.6935897789131</v>
      </c>
      <c r="AC33">
        <f t="shared" si="2"/>
        <v>2147.960954687378</v>
      </c>
      <c r="AE33">
        <f t="shared" si="3"/>
        <v>0</v>
      </c>
      <c r="AF33">
        <f t="shared" si="4"/>
        <v>0</v>
      </c>
      <c r="AG33">
        <f t="shared" si="4"/>
        <v>-33.330757496307868</v>
      </c>
      <c r="AH33">
        <f t="shared" si="5"/>
        <v>-3711.9260266176439</v>
      </c>
      <c r="AI33">
        <f t="shared" si="6"/>
        <v>-3745.2567841139517</v>
      </c>
      <c r="AJ33">
        <f t="shared" si="7"/>
        <v>-27.26736490846497</v>
      </c>
      <c r="AK33">
        <f t="shared" si="22"/>
        <v>148.44855128452392</v>
      </c>
      <c r="AL33">
        <f t="shared" si="8"/>
        <v>-3624.0755977378926</v>
      </c>
      <c r="AN33">
        <f t="shared" si="9"/>
        <v>0</v>
      </c>
      <c r="AO33">
        <f t="shared" si="9"/>
        <v>0</v>
      </c>
      <c r="AP33">
        <f t="shared" si="9"/>
        <v>-2.8457637671659923</v>
      </c>
      <c r="AQ33">
        <f t="shared" si="9"/>
        <v>-316.92242800419524</v>
      </c>
      <c r="AR33">
        <f t="shared" si="9"/>
        <v>-319.76819177136122</v>
      </c>
      <c r="AS33">
        <f t="shared" si="9"/>
        <v>-2.3280742746755339</v>
      </c>
      <c r="AT33">
        <f t="shared" si="9"/>
        <v>12.674464676675187</v>
      </c>
      <c r="AU33">
        <f t="shared" si="9"/>
        <v>-309.42180136936156</v>
      </c>
      <c r="AW33">
        <v>30</v>
      </c>
      <c r="AX33">
        <f>IF(Z33&gt;0, (R33*SUMPRODUCT(K33:$K$98, X33:$X$98)-K33*$AZ$3)/Z33, 0)</f>
        <v>3222.190427153228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5.7777469999999997E-3</v>
      </c>
      <c r="Q34" s="4">
        <f t="shared" si="21"/>
        <v>50</v>
      </c>
      <c r="R34">
        <f t="shared" si="0"/>
        <v>1000000</v>
      </c>
      <c r="S34">
        <f t="shared" si="1"/>
        <v>3294.685372769804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2147.960954687378</v>
      </c>
      <c r="AC34">
        <f t="shared" si="2"/>
        <v>2161.6347202042507</v>
      </c>
      <c r="AE34">
        <f t="shared" si="3"/>
        <v>0</v>
      </c>
      <c r="AF34">
        <f t="shared" si="4"/>
        <v>0</v>
      </c>
      <c r="AG34">
        <f t="shared" si="4"/>
        <v>-32.804873237212774</v>
      </c>
      <c r="AH34">
        <f t="shared" si="5"/>
        <v>-3851.5336826404055</v>
      </c>
      <c r="AI34">
        <f t="shared" si="6"/>
        <v>-3884.3385558776181</v>
      </c>
      <c r="AJ34">
        <f t="shared" si="7"/>
        <v>-13.673765516872663</v>
      </c>
      <c r="AK34">
        <f t="shared" si="22"/>
        <v>150.35726682811648</v>
      </c>
      <c r="AL34">
        <f t="shared" si="8"/>
        <v>-3747.6550545663745</v>
      </c>
      <c r="AN34">
        <f t="shared" si="9"/>
        <v>0</v>
      </c>
      <c r="AO34">
        <f t="shared" si="9"/>
        <v>0</v>
      </c>
      <c r="AP34">
        <f t="shared" si="9"/>
        <v>-2.500771452165965</v>
      </c>
      <c r="AQ34">
        <f t="shared" si="9"/>
        <v>-293.60898336521444</v>
      </c>
      <c r="AR34">
        <f t="shared" si="9"/>
        <v>-296.10975481738041</v>
      </c>
      <c r="AS34">
        <f t="shared" si="9"/>
        <v>-1.0423744728699913</v>
      </c>
      <c r="AT34">
        <f t="shared" si="9"/>
        <v>11.461990960627212</v>
      </c>
      <c r="AU34">
        <f t="shared" ref="AU34:AU89" si="23">AL34*$K34</f>
        <v>-285.69013832962321</v>
      </c>
      <c r="AW34">
        <v>31</v>
      </c>
      <c r="AX34">
        <f>IF(Z34&gt;0, (R34*SUMPRODUCT(K34:$K$98, X34:$X$98)-K34*$AZ$3)/Z34, 0)</f>
        <v>3294.685372769804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6.1180619999999996E-3</v>
      </c>
      <c r="Q35" s="4">
        <f t="shared" si="21"/>
        <v>50</v>
      </c>
      <c r="R35">
        <f t="shared" si="0"/>
        <v>1000000</v>
      </c>
      <c r="S35">
        <f t="shared" si="1"/>
        <v>3351.0855059297851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2161.6347202042507</v>
      </c>
      <c r="AC35">
        <f t="shared" si="2"/>
        <v>2163.2009096257043</v>
      </c>
      <c r="AE35">
        <f t="shared" si="3"/>
        <v>0</v>
      </c>
      <c r="AF35">
        <f t="shared" ref="AF35:AG66" si="24">-$Z35*P35</f>
        <v>0</v>
      </c>
      <c r="AG35">
        <f t="shared" si="24"/>
        <v>-32.276122256473236</v>
      </c>
      <c r="AH35">
        <f t="shared" si="5"/>
        <v>-4014.0449673481689</v>
      </c>
      <c r="AI35">
        <f t="shared" ref="AI35:AI66" si="25">SUM(AE35:AH35)</f>
        <v>-4046.3210896046421</v>
      </c>
      <c r="AJ35">
        <f t="shared" si="7"/>
        <v>-1.5661894214536005</v>
      </c>
      <c r="AK35">
        <f t="shared" si="22"/>
        <v>151.31443041429756</v>
      </c>
      <c r="AL35">
        <f t="shared" si="8"/>
        <v>-3896.5728486117982</v>
      </c>
      <c r="AN35">
        <f t="shared" ref="AN35:AT66" si="26">AE35*$K35</f>
        <v>0</v>
      </c>
      <c r="AO35">
        <f t="shared" si="26"/>
        <v>0</v>
      </c>
      <c r="AP35">
        <f t="shared" si="26"/>
        <v>-2.1968427346893962</v>
      </c>
      <c r="AQ35">
        <f t="shared" si="26"/>
        <v>-273.21204986038225</v>
      </c>
      <c r="AR35">
        <f t="shared" si="26"/>
        <v>-275.40889259507168</v>
      </c>
      <c r="AS35">
        <f t="shared" si="26"/>
        <v>-0.10660115314743786</v>
      </c>
      <c r="AT35">
        <f t="shared" si="26"/>
        <v>10.299068905114384</v>
      </c>
      <c r="AU35">
        <f t="shared" si="23"/>
        <v>-265.21642484310473</v>
      </c>
      <c r="AW35">
        <v>32</v>
      </c>
      <c r="AX35">
        <f>IF(Z35&gt;0, (R35*SUMPRODUCT(K35:$K$98, X35:$X$98)-K35*$AZ$3)/Z35, 0)</f>
        <v>3351.0855059297851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6.4830920000000002E-3</v>
      </c>
      <c r="Q36" s="4">
        <f t="shared" si="21"/>
        <v>50</v>
      </c>
      <c r="R36">
        <f t="shared" si="0"/>
        <v>1000000</v>
      </c>
      <c r="S36">
        <f t="shared" si="1"/>
        <v>3392.0276674142146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2163.2009096257043</v>
      </c>
      <c r="AC36">
        <f t="shared" si="2"/>
        <v>2153.5381211819899</v>
      </c>
      <c r="AE36">
        <f t="shared" si="3"/>
        <v>0</v>
      </c>
      <c r="AF36">
        <f t="shared" si="24"/>
        <v>0</v>
      </c>
      <c r="AG36">
        <f t="shared" si="24"/>
        <v>-31.744111963916545</v>
      </c>
      <c r="AH36">
        <f t="shared" si="5"/>
        <v>-4184.9813998392719</v>
      </c>
      <c r="AI36">
        <f t="shared" si="25"/>
        <v>-4216.7255118031881</v>
      </c>
      <c r="AJ36">
        <f t="shared" si="7"/>
        <v>9.6627884437143621</v>
      </c>
      <c r="AK36">
        <f t="shared" si="22"/>
        <v>151.42406367379931</v>
      </c>
      <c r="AL36">
        <f t="shared" si="8"/>
        <v>-4055.6386596856737</v>
      </c>
      <c r="AN36">
        <f t="shared" si="26"/>
        <v>0</v>
      </c>
      <c r="AO36">
        <f t="shared" si="26"/>
        <v>0</v>
      </c>
      <c r="AP36">
        <f t="shared" si="26"/>
        <v>-1.9291356908785531</v>
      </c>
      <c r="AQ36">
        <f t="shared" si="26"/>
        <v>-254.32738497362405</v>
      </c>
      <c r="AR36">
        <f t="shared" si="26"/>
        <v>-256.2565206645026</v>
      </c>
      <c r="AS36">
        <f t="shared" si="26"/>
        <v>0.58722165803117099</v>
      </c>
      <c r="AT36">
        <f t="shared" si="26"/>
        <v>9.202259808780985</v>
      </c>
      <c r="AU36">
        <f t="shared" si="23"/>
        <v>-246.46703919769038</v>
      </c>
      <c r="AW36">
        <v>33</v>
      </c>
      <c r="AX36">
        <f>IF(Z36&gt;0, (R36*SUMPRODUCT(K36:$K$98, X36:$X$98)-K36*$AZ$3)/Z36, 0)</f>
        <v>3392.0276674142146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6.8699859999999998E-3</v>
      </c>
      <c r="Q37" s="4">
        <f t="shared" si="21"/>
        <v>50</v>
      </c>
      <c r="R37">
        <f t="shared" si="0"/>
        <v>1000000</v>
      </c>
      <c r="S37">
        <f t="shared" si="1"/>
        <v>3419.767808756239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2153.5381211819899</v>
      </c>
      <c r="AC37">
        <f t="shared" si="2"/>
        <v>2134.5225767589632</v>
      </c>
      <c r="AE37">
        <f t="shared" si="3"/>
        <v>0</v>
      </c>
      <c r="AF37">
        <f t="shared" si="24"/>
        <v>0</v>
      </c>
      <c r="AG37">
        <f t="shared" si="24"/>
        <v>-31.208589239502839</v>
      </c>
      <c r="AH37">
        <f t="shared" si="5"/>
        <v>-4361.6320954907824</v>
      </c>
      <c r="AI37">
        <f t="shared" si="25"/>
        <v>-4392.8406847302849</v>
      </c>
      <c r="AJ37">
        <f t="shared" si="7"/>
        <v>19.015544423026768</v>
      </c>
      <c r="AK37">
        <f t="shared" si="22"/>
        <v>150.7476684827393</v>
      </c>
      <c r="AL37">
        <f t="shared" si="8"/>
        <v>-4223.0774718245193</v>
      </c>
      <c r="AN37">
        <f t="shared" si="26"/>
        <v>0</v>
      </c>
      <c r="AO37">
        <f t="shared" si="26"/>
        <v>0</v>
      </c>
      <c r="AP37">
        <f t="shared" si="26"/>
        <v>-1.693384998911903</v>
      </c>
      <c r="AQ37">
        <f t="shared" si="26"/>
        <v>-236.66312836492827</v>
      </c>
      <c r="AR37">
        <f t="shared" si="26"/>
        <v>-238.35651336384018</v>
      </c>
      <c r="AS37">
        <f t="shared" si="26"/>
        <v>1.0317876730979523</v>
      </c>
      <c r="AT37">
        <f t="shared" si="26"/>
        <v>8.1796020470703592</v>
      </c>
      <c r="AU37">
        <f t="shared" si="23"/>
        <v>-229.14512364367189</v>
      </c>
      <c r="AW37">
        <v>34</v>
      </c>
      <c r="AX37">
        <f>IF(Z37&gt;0, (R37*SUMPRODUCT(K37:$K$98, X37:$X$98)-K37*$AZ$3)/Z37, 0)</f>
        <v>3419.767808756239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7.3063119999999997E-3</v>
      </c>
      <c r="Q38" s="4">
        <f t="shared" si="21"/>
        <v>50</v>
      </c>
      <c r="R38">
        <f t="shared" si="0"/>
        <v>1000000</v>
      </c>
      <c r="S38">
        <f t="shared" si="1"/>
        <v>3436.686550272801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2134.5225767589632</v>
      </c>
      <c r="AC38">
        <f t="shared" si="2"/>
        <v>2107.9593060284969</v>
      </c>
      <c r="AE38">
        <f t="shared" si="3"/>
        <v>0</v>
      </c>
      <c r="AF38">
        <f t="shared" si="24"/>
        <v>0</v>
      </c>
      <c r="AG38">
        <f t="shared" si="24"/>
        <v>-30.668483657044156</v>
      </c>
      <c r="AH38">
        <f t="shared" si="5"/>
        <v>-4560.3938012730096</v>
      </c>
      <c r="AI38">
        <f t="shared" si="25"/>
        <v>-4591.0622849300535</v>
      </c>
      <c r="AJ38">
        <f t="shared" si="7"/>
        <v>26.563270730466229</v>
      </c>
      <c r="AK38">
        <f t="shared" si="22"/>
        <v>149.41658037312743</v>
      </c>
      <c r="AL38">
        <f t="shared" si="8"/>
        <v>-4415.0824338264601</v>
      </c>
      <c r="AN38">
        <f t="shared" si="26"/>
        <v>0</v>
      </c>
      <c r="AO38">
        <f t="shared" si="26"/>
        <v>0</v>
      </c>
      <c r="AP38">
        <f t="shared" si="26"/>
        <v>-1.4857845980219766</v>
      </c>
      <c r="AQ38">
        <f t="shared" si="26"/>
        <v>-220.9356988958933</v>
      </c>
      <c r="AR38">
        <f t="shared" si="26"/>
        <v>-222.42148349391525</v>
      </c>
      <c r="AS38">
        <f t="shared" si="26"/>
        <v>1.2869008773229507</v>
      </c>
      <c r="AT38">
        <f t="shared" si="26"/>
        <v>7.2387293838870557</v>
      </c>
      <c r="AU38">
        <f t="shared" si="23"/>
        <v>-213.89585323270526</v>
      </c>
      <c r="AW38">
        <v>35</v>
      </c>
      <c r="AX38">
        <f>IF(Z38&gt;0, (R38*SUMPRODUCT(K38:$K$98, X38:$X$98)-K38*$AZ$3)/Z38, 0)</f>
        <v>3436.686550272801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7.7977719999999997E-3</v>
      </c>
      <c r="Q39" s="4">
        <f t="shared" si="21"/>
        <v>50</v>
      </c>
      <c r="R39">
        <f t="shared" si="0"/>
        <v>1000000</v>
      </c>
      <c r="S39">
        <f t="shared" si="1"/>
        <v>3443.6089797537229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2107.9593060284969</v>
      </c>
      <c r="AC39">
        <f t="shared" si="2"/>
        <v>2074.6127657348006</v>
      </c>
      <c r="AE39">
        <f t="shared" si="3"/>
        <v>0</v>
      </c>
      <c r="AF39">
        <f t="shared" si="24"/>
        <v>0</v>
      </c>
      <c r="AG39">
        <f t="shared" si="24"/>
        <v>-30.122652977330354</v>
      </c>
      <c r="AH39">
        <f t="shared" si="5"/>
        <v>-4782.9168628671305</v>
      </c>
      <c r="AI39">
        <f t="shared" si="25"/>
        <v>-4813.0395158444608</v>
      </c>
      <c r="AJ39">
        <f t="shared" si="7"/>
        <v>33.346540293696307</v>
      </c>
      <c r="AK39">
        <f t="shared" si="22"/>
        <v>147.5571514219948</v>
      </c>
      <c r="AL39">
        <f t="shared" si="8"/>
        <v>-4632.1358241287699</v>
      </c>
      <c r="AN39">
        <f t="shared" si="26"/>
        <v>0</v>
      </c>
      <c r="AO39">
        <f t="shared" si="26"/>
        <v>0</v>
      </c>
      <c r="AP39">
        <f t="shared" si="26"/>
        <v>-1.3029829843797049</v>
      </c>
      <c r="AQ39">
        <f t="shared" si="26"/>
        <v>-206.88945600869684</v>
      </c>
      <c r="AR39">
        <f t="shared" si="26"/>
        <v>-208.19243899307654</v>
      </c>
      <c r="AS39">
        <f t="shared" si="26"/>
        <v>1.4424351873428276</v>
      </c>
      <c r="AT39">
        <f t="shared" si="26"/>
        <v>6.3827199307807581</v>
      </c>
      <c r="AU39">
        <f t="shared" si="23"/>
        <v>-200.36728387495296</v>
      </c>
      <c r="AW39">
        <v>36</v>
      </c>
      <c r="AX39">
        <f>IF(Z39&gt;0, (R39*SUMPRODUCT(K39:$K$98, X39:$X$98)-K39*$AZ$3)/Z39, 0)</f>
        <v>3443.6089797537229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8.3605269999999995E-3</v>
      </c>
      <c r="Q40" s="4">
        <f t="shared" si="21"/>
        <v>50</v>
      </c>
      <c r="R40">
        <f t="shared" si="0"/>
        <v>1000000</v>
      </c>
      <c r="S40">
        <f t="shared" si="1"/>
        <v>3441.3969904414598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2074.6127657348006</v>
      </c>
      <c r="AC40">
        <f t="shared" si="2"/>
        <v>2035.2136299066374</v>
      </c>
      <c r="AE40">
        <f t="shared" si="3"/>
        <v>0</v>
      </c>
      <c r="AF40">
        <f t="shared" si="24"/>
        <v>0</v>
      </c>
      <c r="AG40">
        <f t="shared" si="24"/>
        <v>-29.569585194028452</v>
      </c>
      <c r="AH40">
        <f t="shared" si="5"/>
        <v>-5036.8250705720156</v>
      </c>
      <c r="AI40">
        <f t="shared" si="25"/>
        <v>-5066.3946557660438</v>
      </c>
      <c r="AJ40">
        <f t="shared" si="7"/>
        <v>39.399135828163253</v>
      </c>
      <c r="AK40">
        <f t="shared" si="22"/>
        <v>145.22289360143606</v>
      </c>
      <c r="AL40">
        <f t="shared" si="8"/>
        <v>-4881.7726263364439</v>
      </c>
      <c r="AN40">
        <f t="shared" si="26"/>
        <v>0</v>
      </c>
      <c r="AO40">
        <f t="shared" si="26"/>
        <v>0</v>
      </c>
      <c r="AP40">
        <f t="shared" si="26"/>
        <v>-1.142017437602197</v>
      </c>
      <c r="AQ40">
        <f t="shared" si="26"/>
        <v>-194.52900752584105</v>
      </c>
      <c r="AR40">
        <f t="shared" si="26"/>
        <v>-195.67102496344322</v>
      </c>
      <c r="AS40">
        <f t="shared" si="26"/>
        <v>1.5216479990157761</v>
      </c>
      <c r="AT40">
        <f t="shared" si="26"/>
        <v>5.6087048818453207</v>
      </c>
      <c r="AU40">
        <f t="shared" si="23"/>
        <v>-188.54067208258209</v>
      </c>
      <c r="AW40">
        <v>37</v>
      </c>
      <c r="AX40">
        <f>IF(Z40&gt;0, (R40*SUMPRODUCT(K40:$K$98, X40:$X$98)-K40*$AZ$3)/Z40, 0)</f>
        <v>3441.3969904414598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9.009787E-3</v>
      </c>
      <c r="Q41" s="4">
        <f t="shared" si="21"/>
        <v>50</v>
      </c>
      <c r="R41">
        <f t="shared" si="0"/>
        <v>1000000</v>
      </c>
      <c r="S41">
        <f t="shared" si="1"/>
        <v>3430.5461641007723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2035.2136299066374</v>
      </c>
      <c r="AC41">
        <f t="shared" si="2"/>
        <v>1990.2295511134155</v>
      </c>
      <c r="AE41">
        <f t="shared" si="3"/>
        <v>0</v>
      </c>
      <c r="AF41">
        <f t="shared" si="24"/>
        <v>0</v>
      </c>
      <c r="AG41">
        <f t="shared" si="24"/>
        <v>-29.007473677811618</v>
      </c>
      <c r="AH41">
        <f t="shared" si="5"/>
        <v>-5328.3132855310005</v>
      </c>
      <c r="AI41">
        <f t="shared" si="25"/>
        <v>-5357.320759208812</v>
      </c>
      <c r="AJ41">
        <f t="shared" si="7"/>
        <v>44.984078793221897</v>
      </c>
      <c r="AK41">
        <f t="shared" si="22"/>
        <v>142.46495409346463</v>
      </c>
      <c r="AL41">
        <f t="shared" si="8"/>
        <v>-5169.8717263221261</v>
      </c>
      <c r="AN41">
        <f t="shared" si="26"/>
        <v>0</v>
      </c>
      <c r="AO41">
        <f t="shared" si="26"/>
        <v>0</v>
      </c>
      <c r="AP41">
        <f t="shared" si="26"/>
        <v>-1.0002749369313333</v>
      </c>
      <c r="AQ41">
        <f t="shared" si="26"/>
        <v>-183.73810469788543</v>
      </c>
      <c r="AR41">
        <f t="shared" si="26"/>
        <v>-184.73837963481677</v>
      </c>
      <c r="AS41">
        <f t="shared" si="26"/>
        <v>1.5512018412076616</v>
      </c>
      <c r="AT41">
        <f t="shared" si="26"/>
        <v>4.9126692159948355</v>
      </c>
      <c r="AU41">
        <f t="shared" si="23"/>
        <v>-178.27450857761428</v>
      </c>
      <c r="AW41">
        <v>38</v>
      </c>
      <c r="AX41">
        <f>IF(Z41&gt;0, (R41*SUMPRODUCT(K41:$K$98, X41:$X$98)-K41*$AZ$3)/Z41, 0)</f>
        <v>3430.5461641007723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9.7579090000000004E-3</v>
      </c>
      <c r="Q42" s="4">
        <f t="shared" si="21"/>
        <v>50</v>
      </c>
      <c r="R42">
        <f t="shared" si="0"/>
        <v>1000000</v>
      </c>
      <c r="S42">
        <f t="shared" si="1"/>
        <v>3411.3913850689291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1990.2295511134155</v>
      </c>
      <c r="AC42">
        <f t="shared" si="2"/>
        <v>1940.0137042125109</v>
      </c>
      <c r="AE42">
        <f t="shared" si="3"/>
        <v>0</v>
      </c>
      <c r="AF42">
        <f t="shared" si="24"/>
        <v>0</v>
      </c>
      <c r="AG42">
        <f t="shared" si="24"/>
        <v>-28.434346652565516</v>
      </c>
      <c r="AH42">
        <f t="shared" si="5"/>
        <v>-5661.0457693596218</v>
      </c>
      <c r="AI42">
        <f t="shared" si="25"/>
        <v>-5689.480116012187</v>
      </c>
      <c r="AJ42">
        <f t="shared" si="7"/>
        <v>50.21584690090458</v>
      </c>
      <c r="AK42">
        <f t="shared" si="22"/>
        <v>139.31606857793909</v>
      </c>
      <c r="AL42">
        <f t="shared" si="8"/>
        <v>-5499.948200533343</v>
      </c>
      <c r="AN42">
        <f t="shared" si="26"/>
        <v>0</v>
      </c>
      <c r="AO42">
        <f t="shared" si="26"/>
        <v>0</v>
      </c>
      <c r="AP42">
        <f t="shared" si="26"/>
        <v>-0.87545678192184206</v>
      </c>
      <c r="AQ42">
        <f t="shared" si="26"/>
        <v>-174.29628231351231</v>
      </c>
      <c r="AR42">
        <f t="shared" si="26"/>
        <v>-175.17173909543413</v>
      </c>
      <c r="AS42">
        <f t="shared" si="26"/>
        <v>1.5460810218890446</v>
      </c>
      <c r="AT42">
        <f t="shared" si="26"/>
        <v>4.2893616849199097</v>
      </c>
      <c r="AU42">
        <f t="shared" si="23"/>
        <v>-169.33629638862519</v>
      </c>
      <c r="AW42">
        <v>39</v>
      </c>
      <c r="AX42">
        <f>IF(Z42&gt;0, (R42*SUMPRODUCT(K42:$K$98, X42:$X$98)-K42*$AZ$3)/Z42, 0)</f>
        <v>3411.3913850689291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1.0650522000000001E-2</v>
      </c>
      <c r="Q43" s="4">
        <f t="shared" si="21"/>
        <v>50</v>
      </c>
      <c r="R43">
        <f t="shared" si="0"/>
        <v>1000000</v>
      </c>
      <c r="S43">
        <f t="shared" si="1"/>
        <v>3384.4269052908357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1940.0137042125109</v>
      </c>
      <c r="AC43">
        <f t="shared" si="2"/>
        <v>1884.9337235034459</v>
      </c>
      <c r="AE43">
        <f t="shared" si="3"/>
        <v>0</v>
      </c>
      <c r="AF43">
        <f t="shared" si="24"/>
        <v>0</v>
      </c>
      <c r="AG43">
        <f t="shared" si="24"/>
        <v>-27.847162551461086</v>
      </c>
      <c r="AH43">
        <f t="shared" si="5"/>
        <v>-6056.8126915755083</v>
      </c>
      <c r="AI43">
        <f t="shared" si="25"/>
        <v>-6084.6598541269695</v>
      </c>
      <c r="AJ43">
        <f t="shared" si="7"/>
        <v>55.079980709065012</v>
      </c>
      <c r="AK43">
        <f t="shared" si="22"/>
        <v>135.80095929487578</v>
      </c>
      <c r="AL43">
        <f t="shared" si="8"/>
        <v>-5893.7789141230287</v>
      </c>
      <c r="AN43">
        <f t="shared" si="26"/>
        <v>0</v>
      </c>
      <c r="AO43">
        <f t="shared" si="26"/>
        <v>0</v>
      </c>
      <c r="AP43">
        <f t="shared" si="26"/>
        <v>-0.76551619855956765</v>
      </c>
      <c r="AQ43">
        <f t="shared" si="26"/>
        <v>-166.5012806412104</v>
      </c>
      <c r="AR43">
        <f t="shared" si="26"/>
        <v>-167.26679683976997</v>
      </c>
      <c r="AS43">
        <f t="shared" si="26"/>
        <v>1.5141441204725354</v>
      </c>
      <c r="AT43">
        <f t="shared" si="26"/>
        <v>3.7331571548104256</v>
      </c>
      <c r="AU43">
        <f t="shared" si="23"/>
        <v>-162.01949556448699</v>
      </c>
      <c r="AW43">
        <v>40</v>
      </c>
      <c r="AX43">
        <f>IF(Z43&gt;0, (R43*SUMPRODUCT(K43:$K$98, X43:$X$98)-K43*$AZ$3)/Z43, 0)</f>
        <v>3384.4269052908357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1.1678121E-2</v>
      </c>
      <c r="Q44" s="4">
        <f t="shared" si="21"/>
        <v>50</v>
      </c>
      <c r="R44">
        <f t="shared" si="0"/>
        <v>1000000</v>
      </c>
      <c r="S44">
        <f t="shared" si="1"/>
        <v>3349.1958574212445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1884.9337235034459</v>
      </c>
      <c r="AC44">
        <f t="shared" si="2"/>
        <v>1824.8755692947782</v>
      </c>
      <c r="AE44">
        <f t="shared" si="3"/>
        <v>0</v>
      </c>
      <c r="AF44">
        <f t="shared" si="24"/>
        <v>0</v>
      </c>
      <c r="AG44">
        <f t="shared" si="24"/>
        <v>-27.243488392163844</v>
      </c>
      <c r="AH44">
        <f t="shared" si="5"/>
        <v>-6504.0506756526256</v>
      </c>
      <c r="AI44">
        <f t="shared" si="25"/>
        <v>-6531.2941640447898</v>
      </c>
      <c r="AJ44">
        <f t="shared" si="7"/>
        <v>60.058154208667702</v>
      </c>
      <c r="AK44">
        <f t="shared" si="22"/>
        <v>131.94536064524124</v>
      </c>
      <c r="AL44">
        <f t="shared" si="8"/>
        <v>-6339.2906491908807</v>
      </c>
      <c r="AN44">
        <f t="shared" si="26"/>
        <v>0</v>
      </c>
      <c r="AO44">
        <f t="shared" si="26"/>
        <v>0</v>
      </c>
      <c r="AP44">
        <f t="shared" si="26"/>
        <v>-0.66867968373190478</v>
      </c>
      <c r="AQ44">
        <f t="shared" si="26"/>
        <v>-159.6391213256903</v>
      </c>
      <c r="AR44">
        <f t="shared" si="26"/>
        <v>-160.30780100942221</v>
      </c>
      <c r="AS44">
        <f t="shared" si="26"/>
        <v>1.474101516798604</v>
      </c>
      <c r="AT44">
        <f t="shared" si="26"/>
        <v>3.2385420235512035</v>
      </c>
      <c r="AU44">
        <f t="shared" si="23"/>
        <v>-155.5951574690724</v>
      </c>
      <c r="AW44">
        <v>41</v>
      </c>
      <c r="AX44">
        <f>IF(Z44&gt;0, (R44*SUMPRODUCT(K44:$K$98, X44:$X$98)-K44*$AZ$3)/Z44, 0)</f>
        <v>3349.1958574212445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1.2859717E-2</v>
      </c>
      <c r="Q45" s="4">
        <f t="shared" si="21"/>
        <v>50</v>
      </c>
      <c r="R45">
        <f t="shared" si="0"/>
        <v>1000000</v>
      </c>
      <c r="S45">
        <f t="shared" si="1"/>
        <v>3306.2133889884822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1824.8755692947782</v>
      </c>
      <c r="AC45">
        <f t="shared" si="2"/>
        <v>1760.2749537124296</v>
      </c>
      <c r="AE45">
        <f t="shared" si="3"/>
        <v>0</v>
      </c>
      <c r="AF45">
        <f t="shared" si="24"/>
        <v>0</v>
      </c>
      <c r="AG45">
        <f t="shared" si="24"/>
        <v>-26.620709957426193</v>
      </c>
      <c r="AH45">
        <f t="shared" si="5"/>
        <v>-7006.8710163202404</v>
      </c>
      <c r="AI45">
        <f t="shared" si="25"/>
        <v>-7033.4917262776662</v>
      </c>
      <c r="AJ45">
        <f t="shared" si="7"/>
        <v>64.60061558234861</v>
      </c>
      <c r="AK45">
        <f t="shared" si="22"/>
        <v>127.74128985063449</v>
      </c>
      <c r="AL45">
        <f t="shared" si="8"/>
        <v>-6841.1498208446828</v>
      </c>
      <c r="AN45">
        <f t="shared" si="26"/>
        <v>0</v>
      </c>
      <c r="AO45">
        <f t="shared" si="26"/>
        <v>0</v>
      </c>
      <c r="AP45">
        <f t="shared" si="26"/>
        <v>-0.58338737089119985</v>
      </c>
      <c r="AQ45">
        <f t="shared" si="26"/>
        <v>-153.5541338650321</v>
      </c>
      <c r="AR45">
        <f t="shared" si="26"/>
        <v>-154.13752123592329</v>
      </c>
      <c r="AS45">
        <f t="shared" si="26"/>
        <v>1.415709173151714</v>
      </c>
      <c r="AT45">
        <f t="shared" si="26"/>
        <v>2.7994240333708045</v>
      </c>
      <c r="AU45">
        <f t="shared" si="23"/>
        <v>-149.92238802940076</v>
      </c>
      <c r="AW45">
        <v>42</v>
      </c>
      <c r="AX45">
        <f>IF(Z45&gt;0, (R45*SUMPRODUCT(K45:$K$98, X45:$X$98)-K45*$AZ$3)/Z45, 0)</f>
        <v>3306.2133889884822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1.4223828000000001E-2</v>
      </c>
      <c r="Q46" s="4">
        <f t="shared" si="21"/>
        <v>50</v>
      </c>
      <c r="R46">
        <f t="shared" si="0"/>
        <v>1000000</v>
      </c>
      <c r="S46">
        <f t="shared" si="1"/>
        <v>3256.0557945652949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1760.2749537124296</v>
      </c>
      <c r="AC46">
        <f t="shared" si="2"/>
        <v>1691.5766285468096</v>
      </c>
      <c r="AE46">
        <f t="shared" si="3"/>
        <v>0</v>
      </c>
      <c r="AF46">
        <f t="shared" si="24"/>
        <v>0</v>
      </c>
      <c r="AG46">
        <f t="shared" si="24"/>
        <v>-25.975854458179615</v>
      </c>
      <c r="AH46">
        <f t="shared" si="5"/>
        <v>-7572.9679934463502</v>
      </c>
      <c r="AI46">
        <f t="shared" si="25"/>
        <v>-7598.9438479045302</v>
      </c>
      <c r="AJ46">
        <f t="shared" si="7"/>
        <v>68.698325165619963</v>
      </c>
      <c r="AK46">
        <f t="shared" si="22"/>
        <v>123.21924675987009</v>
      </c>
      <c r="AL46">
        <f t="shared" si="8"/>
        <v>-7407.0262759790403</v>
      </c>
      <c r="AN46">
        <f t="shared" si="26"/>
        <v>0</v>
      </c>
      <c r="AO46">
        <f t="shared" si="26"/>
        <v>0</v>
      </c>
      <c r="AP46">
        <f t="shared" si="26"/>
        <v>-0.50826383532264208</v>
      </c>
      <c r="AQ46">
        <f t="shared" si="26"/>
        <v>-148.17860037372557</v>
      </c>
      <c r="AR46">
        <f t="shared" si="26"/>
        <v>-148.68686420904822</v>
      </c>
      <c r="AS46">
        <f t="shared" si="26"/>
        <v>1.3442050302959294</v>
      </c>
      <c r="AT46">
        <f t="shared" si="26"/>
        <v>2.411003920759093</v>
      </c>
      <c r="AU46">
        <f t="shared" si="23"/>
        <v>-144.93165525799321</v>
      </c>
      <c r="AW46">
        <v>43</v>
      </c>
      <c r="AX46">
        <f>IF(Z46&gt;0, (R46*SUMPRODUCT(K46:$K$98, X46:$X$98)-K46*$AZ$3)/Z46, 0)</f>
        <v>3256.0557945652949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1.5749540999999999E-2</v>
      </c>
      <c r="Q47" s="4">
        <f t="shared" si="21"/>
        <v>50</v>
      </c>
      <c r="R47">
        <f t="shared" si="0"/>
        <v>1000000</v>
      </c>
      <c r="S47">
        <f t="shared" si="1"/>
        <v>3199.0415746880385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1691.5766285468096</v>
      </c>
      <c r="AC47">
        <f t="shared" si="2"/>
        <v>1619.1621430832729</v>
      </c>
      <c r="AE47">
        <f t="shared" si="3"/>
        <v>0</v>
      </c>
      <c r="AF47">
        <f t="shared" si="24"/>
        <v>0</v>
      </c>
      <c r="AG47">
        <f t="shared" si="24"/>
        <v>-25.306988128798686</v>
      </c>
      <c r="AH47">
        <f t="shared" si="5"/>
        <v>-8182.1556959826521</v>
      </c>
      <c r="AI47">
        <f t="shared" si="25"/>
        <v>-8207.4626841114514</v>
      </c>
      <c r="AJ47">
        <f t="shared" si="7"/>
        <v>72.414485463536721</v>
      </c>
      <c r="AK47">
        <f t="shared" si="22"/>
        <v>118.41036399827668</v>
      </c>
      <c r="AL47">
        <f t="shared" si="8"/>
        <v>-8016.6378346496376</v>
      </c>
      <c r="AN47">
        <f t="shared" si="26"/>
        <v>0</v>
      </c>
      <c r="AO47">
        <f t="shared" si="26"/>
        <v>0</v>
      </c>
      <c r="AP47">
        <f t="shared" si="26"/>
        <v>-0.44212167397873608</v>
      </c>
      <c r="AQ47">
        <f t="shared" si="26"/>
        <v>-142.94503773627142</v>
      </c>
      <c r="AR47">
        <f t="shared" si="26"/>
        <v>-143.38715941025015</v>
      </c>
      <c r="AS47">
        <f t="shared" si="26"/>
        <v>1.2651056447532896</v>
      </c>
      <c r="AT47">
        <f t="shared" si="26"/>
        <v>2.0686692577128367</v>
      </c>
      <c r="AU47">
        <f t="shared" si="23"/>
        <v>-140.05338450778402</v>
      </c>
      <c r="AW47">
        <v>44</v>
      </c>
      <c r="AX47">
        <f>IF(Z47&gt;0, (R47*SUMPRODUCT(K47:$K$98, X47:$X$98)-K47*$AZ$3)/Z47, 0)</f>
        <v>3199.0415746880385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1.7447312E-2</v>
      </c>
      <c r="Q48" s="4">
        <f t="shared" si="21"/>
        <v>50</v>
      </c>
      <c r="R48">
        <f t="shared" si="0"/>
        <v>1000000</v>
      </c>
      <c r="S48">
        <f t="shared" si="1"/>
        <v>3136.3559285074507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1619.1621430832729</v>
      </c>
      <c r="AC48">
        <f t="shared" si="2"/>
        <v>1543.8636365168131</v>
      </c>
      <c r="AE48">
        <f t="shared" si="3"/>
        <v>0</v>
      </c>
      <c r="AF48">
        <f t="shared" si="24"/>
        <v>0</v>
      </c>
      <c r="AG48">
        <f t="shared" si="24"/>
        <v>-24.612379329847251</v>
      </c>
      <c r="AH48">
        <f t="shared" si="5"/>
        <v>-8830.7783532689355</v>
      </c>
      <c r="AI48">
        <f t="shared" si="25"/>
        <v>-8855.3907325987821</v>
      </c>
      <c r="AJ48">
        <f t="shared" si="7"/>
        <v>75.298506566459764</v>
      </c>
      <c r="AK48">
        <f t="shared" si="22"/>
        <v>113.34135001582911</v>
      </c>
      <c r="AL48">
        <f t="shared" si="8"/>
        <v>-8666.7508760164928</v>
      </c>
      <c r="AN48">
        <f t="shared" si="26"/>
        <v>0</v>
      </c>
      <c r="AO48">
        <f t="shared" si="26"/>
        <v>0</v>
      </c>
      <c r="AP48">
        <f t="shared" si="26"/>
        <v>-0.38391662718846375</v>
      </c>
      <c r="AQ48">
        <f t="shared" si="26"/>
        <v>-137.74704978338016</v>
      </c>
      <c r="AR48">
        <f t="shared" si="26"/>
        <v>-138.13096641056862</v>
      </c>
      <c r="AS48">
        <f t="shared" si="26"/>
        <v>1.1745450647376738</v>
      </c>
      <c r="AT48">
        <f t="shared" si="26"/>
        <v>1.7679570201608095</v>
      </c>
      <c r="AU48">
        <f t="shared" si="23"/>
        <v>-135.18846432567011</v>
      </c>
      <c r="AW48">
        <v>45</v>
      </c>
      <c r="AX48">
        <f>IF(Z48&gt;0, (R48*SUMPRODUCT(K48:$K$98, X48:$X$98)-K48*$AZ$3)/Z48, 0)</f>
        <v>3136.3559285074507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1.9300032000000002E-2</v>
      </c>
      <c r="Q49" s="4">
        <f t="shared" si="21"/>
        <v>50</v>
      </c>
      <c r="R49">
        <f t="shared" si="0"/>
        <v>1000000</v>
      </c>
      <c r="S49">
        <f t="shared" si="1"/>
        <v>3069.1490508124866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1543.8636365168131</v>
      </c>
      <c r="AC49">
        <f t="shared" si="2"/>
        <v>1466.5152752779079</v>
      </c>
      <c r="AE49">
        <f t="shared" si="3"/>
        <v>0</v>
      </c>
      <c r="AF49">
        <f t="shared" si="24"/>
        <v>0</v>
      </c>
      <c r="AG49">
        <f t="shared" si="24"/>
        <v>-23.891235827886586</v>
      </c>
      <c r="AH49">
        <f t="shared" si="5"/>
        <v>-9500.3941732438107</v>
      </c>
      <c r="AI49">
        <f t="shared" si="25"/>
        <v>-9524.2854090716974</v>
      </c>
      <c r="AJ49">
        <f t="shared" si="7"/>
        <v>77.348361238905227</v>
      </c>
      <c r="AK49">
        <f t="shared" si="22"/>
        <v>108.07045455617693</v>
      </c>
      <c r="AL49">
        <f t="shared" si="8"/>
        <v>-9338.8665932766162</v>
      </c>
      <c r="AN49">
        <f t="shared" si="26"/>
        <v>0</v>
      </c>
      <c r="AO49">
        <f t="shared" si="26"/>
        <v>0</v>
      </c>
      <c r="AP49">
        <f t="shared" si="26"/>
        <v>-0.33273915868438364</v>
      </c>
      <c r="AQ49">
        <f t="shared" si="26"/>
        <v>-132.31434267981109</v>
      </c>
      <c r="AR49">
        <f t="shared" si="26"/>
        <v>-132.64708183849547</v>
      </c>
      <c r="AS49">
        <f t="shared" si="26"/>
        <v>1.0772497843836231</v>
      </c>
      <c r="AT49">
        <f t="shared" si="26"/>
        <v>1.5051239871689037</v>
      </c>
      <c r="AU49">
        <f t="shared" si="23"/>
        <v>-130.06470806694296</v>
      </c>
      <c r="AW49">
        <v>46</v>
      </c>
      <c r="AX49">
        <f>IF(Z49&gt;0, (R49*SUMPRODUCT(K49:$K$98, X49:$X$98)-K49*$AZ$3)/Z49, 0)</f>
        <v>3069.1490508124866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2.1337168E-2</v>
      </c>
      <c r="Q50" s="4">
        <f t="shared" si="21"/>
        <v>50</v>
      </c>
      <c r="R50">
        <f t="shared" si="0"/>
        <v>1000000</v>
      </c>
      <c r="S50">
        <f t="shared" si="1"/>
        <v>2999.0822180412242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1466.5152752779079</v>
      </c>
      <c r="AC50">
        <f t="shared" si="2"/>
        <v>1388.1283330842343</v>
      </c>
      <c r="AE50">
        <f t="shared" si="3"/>
        <v>0</v>
      </c>
      <c r="AF50">
        <f t="shared" si="24"/>
        <v>0</v>
      </c>
      <c r="AG50">
        <f t="shared" si="24"/>
        <v>-23.142552157020486</v>
      </c>
      <c r="AH50">
        <f t="shared" si="5"/>
        <v>-10195.426251744704</v>
      </c>
      <c r="AI50">
        <f t="shared" si="25"/>
        <v>-10218.568803901724</v>
      </c>
      <c r="AJ50">
        <f t="shared" si="7"/>
        <v>78.386942193673576</v>
      </c>
      <c r="AK50">
        <f t="shared" si="22"/>
        <v>102.65606926945357</v>
      </c>
      <c r="AL50">
        <f t="shared" si="8"/>
        <v>-10037.525792438597</v>
      </c>
      <c r="AN50">
        <f t="shared" si="26"/>
        <v>0</v>
      </c>
      <c r="AO50">
        <f t="shared" si="26"/>
        <v>0</v>
      </c>
      <c r="AP50">
        <f t="shared" si="26"/>
        <v>-0.28777862122188608</v>
      </c>
      <c r="AQ50">
        <f t="shared" si="26"/>
        <v>-126.780559446917</v>
      </c>
      <c r="AR50">
        <f t="shared" si="26"/>
        <v>-127.06833806813887</v>
      </c>
      <c r="AS50">
        <f t="shared" si="26"/>
        <v>0.97474496301186397</v>
      </c>
      <c r="AT50">
        <f t="shared" si="26"/>
        <v>1.2765325913054018</v>
      </c>
      <c r="AU50">
        <f t="shared" si="23"/>
        <v>-124.81706051382162</v>
      </c>
      <c r="AW50">
        <v>47</v>
      </c>
      <c r="AX50">
        <f>IF(Z50&gt;0, (R50*SUMPRODUCT(K50:$K$98, X50:$X$98)-K50*$AZ$3)/Z50, 0)</f>
        <v>2999.0822180412242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2.3628113999999999E-2</v>
      </c>
      <c r="Q51" s="4">
        <f t="shared" si="21"/>
        <v>50</v>
      </c>
      <c r="R51">
        <f t="shared" si="0"/>
        <v>1000000</v>
      </c>
      <c r="S51">
        <f t="shared" si="1"/>
        <v>2927.6493091789926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1388.1283330842343</v>
      </c>
      <c r="AC51">
        <f t="shared" si="2"/>
        <v>1309.4972383570837</v>
      </c>
      <c r="AE51">
        <f t="shared" si="3"/>
        <v>0</v>
      </c>
      <c r="AF51">
        <f t="shared" si="24"/>
        <v>0</v>
      </c>
      <c r="AG51">
        <f t="shared" si="24"/>
        <v>-22.364311774833254</v>
      </c>
      <c r="AH51">
        <f t="shared" si="5"/>
        <v>-10936.297212340518</v>
      </c>
      <c r="AI51">
        <f t="shared" si="25"/>
        <v>-10958.66152411535</v>
      </c>
      <c r="AJ51">
        <f t="shared" si="7"/>
        <v>78.631094727150639</v>
      </c>
      <c r="AK51">
        <f t="shared" si="22"/>
        <v>97.168983315896412</v>
      </c>
      <c r="AL51">
        <f t="shared" si="8"/>
        <v>-10782.861446072304</v>
      </c>
      <c r="AN51">
        <f t="shared" si="26"/>
        <v>0</v>
      </c>
      <c r="AO51">
        <f t="shared" si="26"/>
        <v>0</v>
      </c>
      <c r="AP51">
        <f t="shared" si="26"/>
        <v>-0.24830461512560145</v>
      </c>
      <c r="AQ51">
        <f t="shared" si="26"/>
        <v>-121.42260837488469</v>
      </c>
      <c r="AR51">
        <f t="shared" si="26"/>
        <v>-121.67091299001028</v>
      </c>
      <c r="AS51">
        <f t="shared" si="26"/>
        <v>0.873018759070462</v>
      </c>
      <c r="AT51">
        <f t="shared" si="26"/>
        <v>1.0788396820487243</v>
      </c>
      <c r="AU51">
        <f t="shared" si="23"/>
        <v>-119.71905454889109</v>
      </c>
      <c r="AW51">
        <v>48</v>
      </c>
      <c r="AX51">
        <f>IF(Z51&gt;0, (R51*SUMPRODUCT(K51:$K$98, X51:$X$98)-K51*$AZ$3)/Z51, 0)</f>
        <v>2927.6493091789926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2.6203289000000001E-2</v>
      </c>
      <c r="Q52" s="4">
        <f t="shared" si="21"/>
        <v>50</v>
      </c>
      <c r="R52">
        <f t="shared" si="0"/>
        <v>1000000</v>
      </c>
      <c r="S52">
        <f t="shared" si="1"/>
        <v>2855.6836133323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1309.4972383570837</v>
      </c>
      <c r="AC52">
        <f t="shared" si="2"/>
        <v>1231.0652234819904</v>
      </c>
      <c r="AE52">
        <f t="shared" si="3"/>
        <v>0</v>
      </c>
      <c r="AF52">
        <f t="shared" si="24"/>
        <v>0</v>
      </c>
      <c r="AG52">
        <f t="shared" si="24"/>
        <v>-21.554650132362863</v>
      </c>
      <c r="AH52">
        <f t="shared" si="5"/>
        <v>-11720.370494441175</v>
      </c>
      <c r="AI52">
        <f t="shared" si="25"/>
        <v>-11741.925144573537</v>
      </c>
      <c r="AJ52">
        <f t="shared" si="7"/>
        <v>78.432014875093273</v>
      </c>
      <c r="AK52">
        <f t="shared" si="22"/>
        <v>91.664806684995867</v>
      </c>
      <c r="AL52">
        <f t="shared" si="8"/>
        <v>-11571.828323013448</v>
      </c>
      <c r="AN52">
        <f t="shared" si="26"/>
        <v>0</v>
      </c>
      <c r="AO52">
        <f t="shared" si="26"/>
        <v>0</v>
      </c>
      <c r="AP52">
        <f t="shared" si="26"/>
        <v>-0.21367426016444244</v>
      </c>
      <c r="AQ52">
        <f t="shared" si="26"/>
        <v>-116.18567125303404</v>
      </c>
      <c r="AR52">
        <f t="shared" si="26"/>
        <v>-116.39934551319848</v>
      </c>
      <c r="AS52">
        <f t="shared" si="26"/>
        <v>0.77750752847895821</v>
      </c>
      <c r="AT52">
        <f t="shared" si="26"/>
        <v>0.90868604367302841</v>
      </c>
      <c r="AU52">
        <f t="shared" si="23"/>
        <v>-114.71315194104649</v>
      </c>
      <c r="AW52">
        <v>49</v>
      </c>
      <c r="AX52">
        <f>IF(Z52&gt;0, (R52*SUMPRODUCT(K52:$K$98, X52:$X$98)-K52*$AZ$3)/Z52, 0)</f>
        <v>2855.6836133323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2.9108322999999998E-2</v>
      </c>
      <c r="Q53" s="4">
        <f t="shared" si="21"/>
        <v>50</v>
      </c>
      <c r="R53">
        <f t="shared" si="0"/>
        <v>1000000</v>
      </c>
      <c r="S53">
        <f t="shared" si="1"/>
        <v>2784.0904089799023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1231.0652234819904</v>
      </c>
      <c r="AC53">
        <f t="shared" si="2"/>
        <v>1153.264010710913</v>
      </c>
      <c r="AE53">
        <f t="shared" si="3"/>
        <v>0</v>
      </c>
      <c r="AF53">
        <f t="shared" si="24"/>
        <v>0</v>
      </c>
      <c r="AG53">
        <f t="shared" si="24"/>
        <v>-20.711683912834424</v>
      </c>
      <c r="AH53">
        <f t="shared" si="5"/>
        <v>-12548.394364096217</v>
      </c>
      <c r="AI53">
        <f t="shared" si="25"/>
        <v>-12569.106048009051</v>
      </c>
      <c r="AJ53">
        <f t="shared" si="7"/>
        <v>77.801212771077417</v>
      </c>
      <c r="AK53">
        <f t="shared" si="22"/>
        <v>86.174565643739342</v>
      </c>
      <c r="AL53">
        <f t="shared" si="8"/>
        <v>-12405.130269594234</v>
      </c>
      <c r="AN53">
        <f t="shared" si="26"/>
        <v>0</v>
      </c>
      <c r="AO53">
        <f t="shared" si="26"/>
        <v>0</v>
      </c>
      <c r="AP53">
        <f t="shared" si="26"/>
        <v>-0.18331948051887978</v>
      </c>
      <c r="AQ53">
        <f t="shared" si="26"/>
        <v>-111.06606038665394</v>
      </c>
      <c r="AR53">
        <f t="shared" si="26"/>
        <v>-111.24937986717282</v>
      </c>
      <c r="AS53">
        <f t="shared" si="26"/>
        <v>0.68861990985169041</v>
      </c>
      <c r="AT53">
        <f t="shared" si="26"/>
        <v>0.76273260417812616</v>
      </c>
      <c r="AU53">
        <f t="shared" si="23"/>
        <v>-109.79802735314301</v>
      </c>
      <c r="AW53">
        <v>50</v>
      </c>
      <c r="AX53">
        <f>IF(Z53&gt;0, (R53*SUMPRODUCT(K53:$K$98, X53:$X$98)-K53*$AZ$3)/Z53, 0)</f>
        <v>2784.0904089799023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3.2245303000000003E-2</v>
      </c>
      <c r="Q54" s="4">
        <f t="shared" si="21"/>
        <v>50</v>
      </c>
      <c r="R54">
        <f t="shared" si="0"/>
        <v>1000000</v>
      </c>
      <c r="S54">
        <f t="shared" si="1"/>
        <v>2713.3270836212396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1153.264010710913</v>
      </c>
      <c r="AC54">
        <f t="shared" si="2"/>
        <v>1076.4697882545772</v>
      </c>
      <c r="AE54">
        <f t="shared" si="3"/>
        <v>0</v>
      </c>
      <c r="AF54">
        <f t="shared" si="24"/>
        <v>0</v>
      </c>
      <c r="AG54">
        <f t="shared" si="24"/>
        <v>-19.836712550296507</v>
      </c>
      <c r="AH54">
        <f t="shared" si="5"/>
        <v>-13357.090468191433</v>
      </c>
      <c r="AI54">
        <f t="shared" si="25"/>
        <v>-13376.92718074173</v>
      </c>
      <c r="AJ54">
        <f t="shared" si="7"/>
        <v>76.794222456335774</v>
      </c>
      <c r="AK54">
        <f t="shared" si="22"/>
        <v>80.728480749763918</v>
      </c>
      <c r="AL54">
        <f t="shared" si="8"/>
        <v>-13219.404477535631</v>
      </c>
      <c r="AN54">
        <f t="shared" si="26"/>
        <v>0</v>
      </c>
      <c r="AO54">
        <f t="shared" si="26"/>
        <v>0</v>
      </c>
      <c r="AP54">
        <f t="shared" si="26"/>
        <v>-0.15676347635585455</v>
      </c>
      <c r="AQ54">
        <f t="shared" si="26"/>
        <v>-105.55700348453351</v>
      </c>
      <c r="AR54">
        <f t="shared" si="26"/>
        <v>-105.71376696088936</v>
      </c>
      <c r="AS54">
        <f t="shared" si="26"/>
        <v>0.60688126854568369</v>
      </c>
      <c r="AT54">
        <f t="shared" si="26"/>
        <v>0.63797250936473904</v>
      </c>
      <c r="AU54">
        <f t="shared" si="23"/>
        <v>-104.46891318297895</v>
      </c>
      <c r="AW54">
        <v>51</v>
      </c>
      <c r="AX54">
        <f>IF(Z54&gt;0, (R54*SUMPRODUCT(K54:$K$98, X54:$X$98)-K54*$AZ$3)/Z54, 0)</f>
        <v>2713.3270836212396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3.5522971E-2</v>
      </c>
      <c r="Q55" s="4">
        <f t="shared" si="21"/>
        <v>50</v>
      </c>
      <c r="R55">
        <f t="shared" si="0"/>
        <v>1000000</v>
      </c>
      <c r="S55">
        <f t="shared" si="1"/>
        <v>2644.7903903281431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1076.4697882545772</v>
      </c>
      <c r="AC55">
        <f t="shared" si="2"/>
        <v>1001.5126400649708</v>
      </c>
      <c r="AE55">
        <f t="shared" si="3"/>
        <v>0</v>
      </c>
      <c r="AF55">
        <f t="shared" si="24"/>
        <v>0</v>
      </c>
      <c r="AG55">
        <f t="shared" si="24"/>
        <v>-18.933686460134023</v>
      </c>
      <c r="AH55">
        <f t="shared" si="5"/>
        <v>-14093.179293190376</v>
      </c>
      <c r="AI55">
        <f t="shared" si="25"/>
        <v>-14112.11297965051</v>
      </c>
      <c r="AJ55">
        <f t="shared" si="7"/>
        <v>74.957148189606414</v>
      </c>
      <c r="AK55">
        <f t="shared" si="22"/>
        <v>75.352885177820411</v>
      </c>
      <c r="AL55">
        <f t="shared" si="8"/>
        <v>-13961.802946283082</v>
      </c>
      <c r="AN55">
        <f t="shared" si="26"/>
        <v>0</v>
      </c>
      <c r="AO55">
        <f t="shared" si="26"/>
        <v>0</v>
      </c>
      <c r="AP55">
        <f t="shared" si="26"/>
        <v>-0.13359565818557839</v>
      </c>
      <c r="AQ55">
        <f t="shared" si="26"/>
        <v>-99.441150436575114</v>
      </c>
      <c r="AR55">
        <f t="shared" si="26"/>
        <v>-99.574746094760684</v>
      </c>
      <c r="AS55">
        <f t="shared" si="26"/>
        <v>0.52889592152005671</v>
      </c>
      <c r="AT55">
        <f t="shared" si="26"/>
        <v>0.53168823264869747</v>
      </c>
      <c r="AU55">
        <f t="shared" si="23"/>
        <v>-98.514161940591919</v>
      </c>
      <c r="AW55">
        <v>52</v>
      </c>
      <c r="AX55">
        <f>IF(Z55&gt;0, (R55*SUMPRODUCT(K55:$K$98, X55:$X$98)-K55*$AZ$3)/Z55, 0)</f>
        <v>2644.7903903281431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4.8051124000000001E-2</v>
      </c>
      <c r="Q56" s="4">
        <f t="shared" si="21"/>
        <v>50</v>
      </c>
      <c r="R56">
        <f t="shared" si="0"/>
        <v>1000000</v>
      </c>
      <c r="S56">
        <f t="shared" si="1"/>
        <v>2605.5942651037626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1001.5126400649708</v>
      </c>
      <c r="AC56">
        <f t="shared" si="2"/>
        <v>929.39278899886665</v>
      </c>
      <c r="AE56">
        <f t="shared" si="3"/>
        <v>0</v>
      </c>
      <c r="AF56">
        <f t="shared" si="24"/>
        <v>0</v>
      </c>
      <c r="AG56">
        <f t="shared" si="24"/>
        <v>-17.83456467965966</v>
      </c>
      <c r="AH56">
        <f t="shared" si="5"/>
        <v>-18195.698317460417</v>
      </c>
      <c r="AI56">
        <f t="shared" si="25"/>
        <v>-18213.532882140076</v>
      </c>
      <c r="AJ56">
        <f t="shared" si="7"/>
        <v>72.119851066104161</v>
      </c>
      <c r="AK56">
        <f t="shared" si="22"/>
        <v>70.105884804547969</v>
      </c>
      <c r="AL56">
        <f t="shared" si="8"/>
        <v>-18071.307146269424</v>
      </c>
      <c r="AN56">
        <f t="shared" si="26"/>
        <v>0</v>
      </c>
      <c r="AO56">
        <f t="shared" si="26"/>
        <v>0</v>
      </c>
      <c r="AP56">
        <f t="shared" si="26"/>
        <v>-0.11235739291641583</v>
      </c>
      <c r="AQ56">
        <f t="shared" si="26"/>
        <v>-114.63252745244357</v>
      </c>
      <c r="AR56">
        <f t="shared" si="26"/>
        <v>-114.74488484535998</v>
      </c>
      <c r="AS56">
        <f t="shared" si="26"/>
        <v>0.45435358747776794</v>
      </c>
      <c r="AT56">
        <f t="shared" si="26"/>
        <v>0.44166564119847629</v>
      </c>
      <c r="AU56">
        <f t="shared" si="23"/>
        <v>-113.84886561668374</v>
      </c>
      <c r="AW56">
        <v>53</v>
      </c>
      <c r="AX56">
        <f>IF(Z56&gt;0, (R56*SUMPRODUCT(K56:$K$98, X56:$X$98)-K56*$AZ$3)/Z56, 0)</f>
        <v>2605.5942651037626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6.1583839000000001E-2</v>
      </c>
      <c r="Q57" s="4">
        <f t="shared" si="21"/>
        <v>50</v>
      </c>
      <c r="R57">
        <f t="shared" si="0"/>
        <v>1000000</v>
      </c>
      <c r="S57">
        <f t="shared" si="1"/>
        <v>2534.0000135948958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929.39278899886665</v>
      </c>
      <c r="AC57">
        <f t="shared" si="2"/>
        <v>839.15427884148596</v>
      </c>
      <c r="AE57">
        <f t="shared" si="3"/>
        <v>0</v>
      </c>
      <c r="AF57">
        <f t="shared" si="24"/>
        <v>0</v>
      </c>
      <c r="AG57">
        <f t="shared" si="24"/>
        <v>-16.557898072995815</v>
      </c>
      <c r="AH57">
        <f t="shared" si="5"/>
        <v>-21966.419197344941</v>
      </c>
      <c r="AI57">
        <f t="shared" si="25"/>
        <v>-21982.977095417937</v>
      </c>
      <c r="AJ57">
        <f t="shared" si="7"/>
        <v>90.238510157380688</v>
      </c>
      <c r="AK57">
        <f t="shared" si="22"/>
        <v>65.057495229920676</v>
      </c>
      <c r="AL57">
        <f t="shared" si="8"/>
        <v>-21827.681090030634</v>
      </c>
      <c r="AN57">
        <f t="shared" si="26"/>
        <v>0</v>
      </c>
      <c r="AO57">
        <f t="shared" si="26"/>
        <v>0</v>
      </c>
      <c r="AP57">
        <f t="shared" si="26"/>
        <v>-9.3137874456631575E-2</v>
      </c>
      <c r="AQ57">
        <f t="shared" si="26"/>
        <v>-123.56070706829094</v>
      </c>
      <c r="AR57">
        <f t="shared" si="26"/>
        <v>-123.65384494274755</v>
      </c>
      <c r="AS57">
        <f t="shared" si="26"/>
        <v>0.50758997266075989</v>
      </c>
      <c r="AT57">
        <f t="shared" si="26"/>
        <v>0.36594722328127904</v>
      </c>
      <c r="AU57">
        <f t="shared" si="23"/>
        <v>-122.78030774680551</v>
      </c>
      <c r="AW57">
        <v>54</v>
      </c>
      <c r="AX57">
        <f>IF(Z57&gt;0, (R57*SUMPRODUCT(K57:$K$98, X57:$X$98)-K57*$AZ$3)/Z57, 0)</f>
        <v>2534.0000135948958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7.6495508000000004E-2</v>
      </c>
      <c r="Q58" s="4">
        <f t="shared" si="21"/>
        <v>50</v>
      </c>
      <c r="R58">
        <f t="shared" si="0"/>
        <v>1000000</v>
      </c>
      <c r="S58">
        <f t="shared" si="1"/>
        <v>2437.4847075148436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839.15427884148596</v>
      </c>
      <c r="AC58">
        <f t="shared" si="2"/>
        <v>737.37394435807289</v>
      </c>
      <c r="AE58">
        <f t="shared" si="3"/>
        <v>0</v>
      </c>
      <c r="AF58">
        <f t="shared" si="24"/>
        <v>0</v>
      </c>
      <c r="AG58">
        <f t="shared" si="24"/>
        <v>-15.125714267759822</v>
      </c>
      <c r="AH58">
        <f t="shared" si="5"/>
        <v>-25332.096490120723</v>
      </c>
      <c r="AI58">
        <f t="shared" si="25"/>
        <v>-25347.222204388483</v>
      </c>
      <c r="AJ58">
        <f t="shared" si="7"/>
        <v>101.78033448341307</v>
      </c>
      <c r="AK58">
        <f t="shared" si="22"/>
        <v>58.740799518904026</v>
      </c>
      <c r="AL58">
        <f t="shared" si="8"/>
        <v>-25186.701070386167</v>
      </c>
      <c r="AN58">
        <f t="shared" si="26"/>
        <v>0</v>
      </c>
      <c r="AO58">
        <f t="shared" si="26"/>
        <v>0</v>
      </c>
      <c r="AP58">
        <f t="shared" si="26"/>
        <v>-7.5965952403093756E-2</v>
      </c>
      <c r="AQ58">
        <f t="shared" si="26"/>
        <v>-127.22551822500459</v>
      </c>
      <c r="AR58">
        <f t="shared" si="26"/>
        <v>-127.30148417740769</v>
      </c>
      <c r="AS58">
        <f t="shared" si="26"/>
        <v>0.51117189628645787</v>
      </c>
      <c r="AT58">
        <f t="shared" si="26"/>
        <v>0.29501421892413021</v>
      </c>
      <c r="AU58">
        <f t="shared" si="23"/>
        <v>-126.49529806219711</v>
      </c>
      <c r="AW58">
        <v>55</v>
      </c>
      <c r="AX58">
        <f>IF(Z58&gt;0, (R58*SUMPRODUCT(K58:$K$98, X58:$X$98)-K58*$AZ$3)/Z58, 0)</f>
        <v>2437.4847075148436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9.2986215999999997E-2</v>
      </c>
      <c r="Q59" s="4">
        <f t="shared" si="21"/>
        <v>50</v>
      </c>
      <c r="R59">
        <f t="shared" si="0"/>
        <v>1000000</v>
      </c>
      <c r="S59">
        <f t="shared" si="1"/>
        <v>2320.1517724952118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737.37394435807289</v>
      </c>
      <c r="AC59">
        <f t="shared" si="2"/>
        <v>629.59518736956636</v>
      </c>
      <c r="AE59">
        <f t="shared" si="3"/>
        <v>0</v>
      </c>
      <c r="AF59">
        <f t="shared" si="24"/>
        <v>0</v>
      </c>
      <c r="AG59">
        <f t="shared" si="24"/>
        <v>-13.567974191026025</v>
      </c>
      <c r="AH59">
        <f t="shared" si="5"/>
        <v>-28129.658681123929</v>
      </c>
      <c r="AI59">
        <f t="shared" si="25"/>
        <v>-28143.226655314953</v>
      </c>
      <c r="AJ59">
        <f t="shared" si="7"/>
        <v>107.77875698850653</v>
      </c>
      <c r="AK59">
        <f t="shared" si="22"/>
        <v>51.616176105065108</v>
      </c>
      <c r="AL59">
        <f t="shared" si="8"/>
        <v>-27983.831722221381</v>
      </c>
      <c r="AN59">
        <f t="shared" si="26"/>
        <v>0</v>
      </c>
      <c r="AO59">
        <f t="shared" si="26"/>
        <v>0</v>
      </c>
      <c r="AP59">
        <f t="shared" si="26"/>
        <v>-6.0841523589520538E-2</v>
      </c>
      <c r="AQ59">
        <f t="shared" si="26"/>
        <v>-126.13904390713917</v>
      </c>
      <c r="AR59">
        <f t="shared" si="26"/>
        <v>-126.19988543072868</v>
      </c>
      <c r="AS59">
        <f t="shared" si="26"/>
        <v>0.48330161109110586</v>
      </c>
      <c r="AT59">
        <f t="shared" si="26"/>
        <v>0.23145730909292689</v>
      </c>
      <c r="AU59">
        <f t="shared" si="23"/>
        <v>-125.48512651054465</v>
      </c>
      <c r="AW59">
        <v>56</v>
      </c>
      <c r="AX59">
        <f>IF(Z59&gt;0, (R59*SUMPRODUCT(K59:$K$98, X59:$X$98)-K59*$AZ$3)/Z59, 0)</f>
        <v>2320.1517724952118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0.109364504</v>
      </c>
      <c r="Q60" s="4">
        <f t="shared" si="21"/>
        <v>50</v>
      </c>
      <c r="R60">
        <f t="shared" si="0"/>
        <v>1000000</v>
      </c>
      <c r="S60">
        <f t="shared" si="1"/>
        <v>2179.4449192698507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629.59518736956636</v>
      </c>
      <c r="AC60">
        <f t="shared" si="2"/>
        <v>520.81932313787161</v>
      </c>
      <c r="AE60">
        <f t="shared" si="3"/>
        <v>0</v>
      </c>
      <c r="AF60">
        <f t="shared" si="24"/>
        <v>0</v>
      </c>
      <c r="AG60">
        <f t="shared" si="24"/>
        <v>-11.948439681429402</v>
      </c>
      <c r="AH60">
        <f t="shared" si="5"/>
        <v>-29677.095353727251</v>
      </c>
      <c r="AI60">
        <f t="shared" si="25"/>
        <v>-29689.04379340868</v>
      </c>
      <c r="AJ60">
        <f t="shared" si="7"/>
        <v>108.77586423169475</v>
      </c>
      <c r="AK60">
        <f t="shared" si="22"/>
        <v>44.071663115869647</v>
      </c>
      <c r="AL60">
        <f t="shared" si="8"/>
        <v>-29536.196266061117</v>
      </c>
      <c r="AN60">
        <f t="shared" si="26"/>
        <v>0</v>
      </c>
      <c r="AO60">
        <f t="shared" si="26"/>
        <v>0</v>
      </c>
      <c r="AP60">
        <f t="shared" si="26"/>
        <v>-4.7838576163976E-2</v>
      </c>
      <c r="AQ60">
        <f t="shared" si="26"/>
        <v>-118.81969732093239</v>
      </c>
      <c r="AR60">
        <f t="shared" si="26"/>
        <v>-118.86753589709636</v>
      </c>
      <c r="AS60">
        <f t="shared" si="26"/>
        <v>0.43551146464236251</v>
      </c>
      <c r="AT60">
        <f t="shared" si="26"/>
        <v>0.17645196099691915</v>
      </c>
      <c r="AU60">
        <f t="shared" si="23"/>
        <v>-118.25557247145709</v>
      </c>
      <c r="AW60">
        <v>57</v>
      </c>
      <c r="AX60">
        <f>IF(Z60&gt;0, (R60*SUMPRODUCT(K60:$K$98, X60:$X$98)-K60*$AZ$3)/Z60, 0)</f>
        <v>2179.4449192698507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0.12705264299999999</v>
      </c>
      <c r="Q61" s="4">
        <f t="shared" si="21"/>
        <v>50</v>
      </c>
      <c r="R61">
        <f t="shared" si="0"/>
        <v>1000000</v>
      </c>
      <c r="S61">
        <f t="shared" si="1"/>
        <v>2024.5735078347147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520.81932313787161</v>
      </c>
      <c r="AC61">
        <f t="shared" si="2"/>
        <v>417.50246481287201</v>
      </c>
      <c r="AE61">
        <f t="shared" si="3"/>
        <v>0</v>
      </c>
      <c r="AF61">
        <f t="shared" si="24"/>
        <v>0</v>
      </c>
      <c r="AG61">
        <f t="shared" si="24"/>
        <v>-10.310874443363424</v>
      </c>
      <c r="AH61">
        <f t="shared" si="5"/>
        <v>-30361.616825033667</v>
      </c>
      <c r="AI61">
        <f t="shared" si="25"/>
        <v>-30371.92769947703</v>
      </c>
      <c r="AJ61">
        <f t="shared" si="7"/>
        <v>103.3168583249996</v>
      </c>
      <c r="AK61">
        <f t="shared" si="22"/>
        <v>36.457352619651019</v>
      </c>
      <c r="AL61">
        <f t="shared" si="8"/>
        <v>-30232.153488532378</v>
      </c>
      <c r="AN61">
        <f t="shared" si="26"/>
        <v>0</v>
      </c>
      <c r="AO61">
        <f t="shared" si="26"/>
        <v>0</v>
      </c>
      <c r="AP61">
        <f t="shared" si="26"/>
        <v>-3.6859082913702039E-2</v>
      </c>
      <c r="AQ61">
        <f t="shared" si="26"/>
        <v>-108.5360274819634</v>
      </c>
      <c r="AR61">
        <f t="shared" si="26"/>
        <v>-108.57288656487711</v>
      </c>
      <c r="AS61">
        <f t="shared" si="26"/>
        <v>0.36933479001244995</v>
      </c>
      <c r="AT61">
        <f t="shared" si="26"/>
        <v>0.13032692720710159</v>
      </c>
      <c r="AU61">
        <f t="shared" si="23"/>
        <v>-108.07322484765756</v>
      </c>
      <c r="AW61">
        <v>58</v>
      </c>
      <c r="AX61">
        <f>IF(Z61&gt;0, (R61*SUMPRODUCT(K61:$K$98, X61:$X$98)-K61*$AZ$3)/Z61, 0)</f>
        <v>2024.5735078347147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0.145586511</v>
      </c>
      <c r="Q62" s="4">
        <f t="shared" si="21"/>
        <v>50</v>
      </c>
      <c r="R62">
        <f t="shared" si="0"/>
        <v>1000000</v>
      </c>
      <c r="S62">
        <f t="shared" si="1"/>
        <v>1853.8047031189108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417.50246481287201</v>
      </c>
      <c r="AC62">
        <f t="shared" si="2"/>
        <v>322.80825786299113</v>
      </c>
      <c r="AE62">
        <f t="shared" si="3"/>
        <v>0</v>
      </c>
      <c r="AF62">
        <f t="shared" si="24"/>
        <v>0</v>
      </c>
      <c r="AG62">
        <f t="shared" si="24"/>
        <v>-8.7066414633614428</v>
      </c>
      <c r="AH62">
        <f t="shared" si="5"/>
        <v>-30022.48471136696</v>
      </c>
      <c r="AI62">
        <f t="shared" si="25"/>
        <v>-30031.191352830323</v>
      </c>
      <c r="AJ62">
        <f t="shared" si="7"/>
        <v>94.694206949880879</v>
      </c>
      <c r="AK62">
        <f t="shared" si="22"/>
        <v>29.225172536901042</v>
      </c>
      <c r="AL62">
        <f t="shared" si="8"/>
        <v>-29907.271973343541</v>
      </c>
      <c r="AN62">
        <f t="shared" si="26"/>
        <v>0</v>
      </c>
      <c r="AO62">
        <f t="shared" si="26"/>
        <v>0</v>
      </c>
      <c r="AP62">
        <f t="shared" si="26"/>
        <v>-2.7789559646874486E-2</v>
      </c>
      <c r="AQ62">
        <f t="shared" si="26"/>
        <v>-95.824737144028447</v>
      </c>
      <c r="AR62">
        <f t="shared" si="26"/>
        <v>-95.852526703675323</v>
      </c>
      <c r="AS62">
        <f t="shared" si="26"/>
        <v>0.30224172240477476</v>
      </c>
      <c r="AT62">
        <f t="shared" si="26"/>
        <v>9.3279903487705415E-2</v>
      </c>
      <c r="AU62">
        <f t="shared" si="23"/>
        <v>-95.457005077782853</v>
      </c>
      <c r="AW62">
        <v>59</v>
      </c>
      <c r="AX62">
        <f>IF(Z62&gt;0, (R62*SUMPRODUCT(K62:$K$98, X62:$X$98)-K62*$AZ$3)/Z62, 0)</f>
        <v>1853.8047031189108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0.16473611299999999</v>
      </c>
      <c r="Q63" s="4">
        <f t="shared" si="21"/>
        <v>50</v>
      </c>
      <c r="R63">
        <f t="shared" si="0"/>
        <v>1000000</v>
      </c>
      <c r="S63">
        <f t="shared" si="1"/>
        <v>1665.5050075802596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322.80825786299113</v>
      </c>
      <c r="AC63">
        <f t="shared" si="2"/>
        <v>239.34228905117936</v>
      </c>
      <c r="AE63">
        <f t="shared" si="3"/>
        <v>0</v>
      </c>
      <c r="AF63">
        <f t="shared" si="24"/>
        <v>0</v>
      </c>
      <c r="AG63">
        <f t="shared" si="24"/>
        <v>-7.1852767767690313</v>
      </c>
      <c r="AH63">
        <f t="shared" si="5"/>
        <v>-28685.965439175914</v>
      </c>
      <c r="AI63">
        <f t="shared" si="25"/>
        <v>-28693.150715952685</v>
      </c>
      <c r="AJ63">
        <f t="shared" si="7"/>
        <v>83.465968811811763</v>
      </c>
      <c r="AK63">
        <f t="shared" si="22"/>
        <v>22.596578050409381</v>
      </c>
      <c r="AL63">
        <f t="shared" si="8"/>
        <v>-28587.088169090464</v>
      </c>
      <c r="AN63">
        <f t="shared" si="26"/>
        <v>0</v>
      </c>
      <c r="AO63">
        <f t="shared" si="26"/>
        <v>0</v>
      </c>
      <c r="AP63">
        <f t="shared" si="26"/>
        <v>-2.047653572517677E-2</v>
      </c>
      <c r="AQ63">
        <f t="shared" si="26"/>
        <v>-81.749000682281334</v>
      </c>
      <c r="AR63">
        <f t="shared" si="26"/>
        <v>-81.769477218006514</v>
      </c>
      <c r="AS63">
        <f t="shared" si="26"/>
        <v>0.23786055086107255</v>
      </c>
      <c r="AT63">
        <f t="shared" si="26"/>
        <v>6.4395520463724265E-2</v>
      </c>
      <c r="AU63">
        <f t="shared" si="23"/>
        <v>-81.467221146681709</v>
      </c>
      <c r="AW63">
        <v>60</v>
      </c>
      <c r="AX63">
        <f>IF(Z63&gt;0, (R63*SUMPRODUCT(K63:$K$98, X63:$X$98)-K63*$AZ$3)/Z63, 0)</f>
        <v>1665.5050075802596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0.18528323299999999</v>
      </c>
      <c r="Q64" s="4">
        <f t="shared" si="21"/>
        <v>50</v>
      </c>
      <c r="R64">
        <f t="shared" si="0"/>
        <v>1000000</v>
      </c>
      <c r="S64">
        <f t="shared" si="1"/>
        <v>1458.1858895222106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239.34228905117936</v>
      </c>
      <c r="AC64">
        <f t="shared" si="2"/>
        <v>168.62790295123443</v>
      </c>
      <c r="AE64">
        <f t="shared" si="3"/>
        <v>0</v>
      </c>
      <c r="AF64">
        <f t="shared" si="24"/>
        <v>0</v>
      </c>
      <c r="AG64">
        <f t="shared" si="24"/>
        <v>-5.7821126978017556</v>
      </c>
      <c r="AH64">
        <f t="shared" si="5"/>
        <v>-26626.226223991707</v>
      </c>
      <c r="AI64">
        <f t="shared" si="25"/>
        <v>-26632.008336689509</v>
      </c>
      <c r="AJ64">
        <f t="shared" si="7"/>
        <v>70.714386099944932</v>
      </c>
      <c r="AK64">
        <f t="shared" si="22"/>
        <v>16.753960233582557</v>
      </c>
      <c r="AL64">
        <f t="shared" si="8"/>
        <v>-26544.539990355981</v>
      </c>
      <c r="AN64">
        <f t="shared" si="26"/>
        <v>0</v>
      </c>
      <c r="AO64">
        <f t="shared" si="26"/>
        <v>0</v>
      </c>
      <c r="AP64">
        <f t="shared" si="26"/>
        <v>-1.4712331810825223E-2</v>
      </c>
      <c r="AQ64">
        <f t="shared" si="26"/>
        <v>-67.749263210727705</v>
      </c>
      <c r="AR64">
        <f t="shared" si="26"/>
        <v>-67.763975542538532</v>
      </c>
      <c r="AS64">
        <f t="shared" si="26"/>
        <v>0.17992964967575367</v>
      </c>
      <c r="AT64">
        <f t="shared" si="26"/>
        <v>4.2629715985222492E-2</v>
      </c>
      <c r="AU64">
        <f t="shared" si="23"/>
        <v>-67.541416176877547</v>
      </c>
      <c r="AW64">
        <v>61</v>
      </c>
      <c r="AX64">
        <f>IF(Z64&gt;0, (R64*SUMPRODUCT(K64:$K$98, X64:$X$98)-K64*$AZ$3)/Z64, 0)</f>
        <v>1458.1858895222106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0.20641411200000001</v>
      </c>
      <c r="Q65" s="4">
        <f t="shared" si="21"/>
        <v>50</v>
      </c>
      <c r="R65">
        <f t="shared" si="0"/>
        <v>1000000</v>
      </c>
      <c r="S65">
        <f t="shared" si="1"/>
        <v>1221.9852590524106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168.62790295123443</v>
      </c>
      <c r="AC65">
        <f t="shared" si="2"/>
        <v>110.73097418902138</v>
      </c>
      <c r="AE65">
        <f t="shared" si="3"/>
        <v>0</v>
      </c>
      <c r="AF65">
        <f t="shared" si="24"/>
        <v>0</v>
      </c>
      <c r="AG65">
        <f t="shared" si="24"/>
        <v>-4.5307819128230644</v>
      </c>
      <c r="AH65">
        <f t="shared" si="5"/>
        <v>-23870.193160013478</v>
      </c>
      <c r="AI65">
        <f t="shared" si="25"/>
        <v>-23874.723941926302</v>
      </c>
      <c r="AJ65">
        <f t="shared" si="7"/>
        <v>57.896928762213051</v>
      </c>
      <c r="AK65">
        <f t="shared" si="22"/>
        <v>11.803953206586412</v>
      </c>
      <c r="AL65">
        <f t="shared" si="8"/>
        <v>-23805.023059957504</v>
      </c>
      <c r="AN65">
        <f t="shared" si="26"/>
        <v>0</v>
      </c>
      <c r="AO65">
        <f t="shared" si="26"/>
        <v>0</v>
      </c>
      <c r="AP65">
        <f t="shared" si="26"/>
        <v>-1.0293192487978688E-2</v>
      </c>
      <c r="AQ65">
        <f t="shared" si="26"/>
        <v>-54.229159038943585</v>
      </c>
      <c r="AR65">
        <f t="shared" si="26"/>
        <v>-54.239452231431571</v>
      </c>
      <c r="AS65">
        <f t="shared" si="26"/>
        <v>0.13153231465977236</v>
      </c>
      <c r="AT65">
        <f t="shared" si="26"/>
        <v>2.681664331064262E-2</v>
      </c>
      <c r="AU65">
        <f t="shared" si="23"/>
        <v>-54.08110327346116</v>
      </c>
      <c r="AW65">
        <v>62</v>
      </c>
      <c r="AX65">
        <f>IF(Z65&gt;0, (R65*SUMPRODUCT(K65:$K$98, X65:$X$98)-K65*$AZ$3)/Z65, 0)</f>
        <v>1221.9852590524106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0.22879502199999999</v>
      </c>
      <c r="Q66" s="4">
        <f t="shared" si="21"/>
        <v>50</v>
      </c>
      <c r="R66">
        <f t="shared" si="0"/>
        <v>1000000</v>
      </c>
      <c r="S66">
        <f t="shared" si="1"/>
        <v>946.67021480413734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110.73097418902138</v>
      </c>
      <c r="AC66">
        <f t="shared" si="2"/>
        <v>65.298542336251572</v>
      </c>
      <c r="AE66">
        <f t="shared" si="3"/>
        <v>0</v>
      </c>
      <c r="AF66">
        <f t="shared" si="24"/>
        <v>0</v>
      </c>
      <c r="AG66">
        <f t="shared" si="24"/>
        <v>-3.4488537462732789</v>
      </c>
      <c r="AH66">
        <f t="shared" si="5"/>
        <v>-20732.406948431104</v>
      </c>
      <c r="AI66">
        <f t="shared" si="25"/>
        <v>-20735.855802177379</v>
      </c>
      <c r="AJ66">
        <f t="shared" si="7"/>
        <v>45.43243185276981</v>
      </c>
      <c r="AK66">
        <f t="shared" si="22"/>
        <v>7.7511681932314973</v>
      </c>
      <c r="AL66">
        <f t="shared" si="8"/>
        <v>-20682.67220213138</v>
      </c>
      <c r="AN66">
        <f t="shared" si="26"/>
        <v>0</v>
      </c>
      <c r="AO66">
        <f t="shared" si="26"/>
        <v>0</v>
      </c>
      <c r="AP66">
        <f t="shared" si="26"/>
        <v>-6.9957405012156986E-3</v>
      </c>
      <c r="AQ66">
        <f t="shared" si="26"/>
        <v>-42.054128602452117</v>
      </c>
      <c r="AR66">
        <f t="shared" si="26"/>
        <v>-42.061124342953335</v>
      </c>
      <c r="AS66">
        <f t="shared" si="26"/>
        <v>9.2156271898912692E-2</v>
      </c>
      <c r="AT66">
        <f t="shared" si="26"/>
        <v>1.5722661861123706E-2</v>
      </c>
      <c r="AU66">
        <f t="shared" si="23"/>
        <v>-41.953245409193308</v>
      </c>
      <c r="AW66">
        <v>63</v>
      </c>
      <c r="AX66">
        <f>IF(Z66&gt;0, (R66*SUMPRODUCT(K66:$K$98, X66:$X$98)-K66*$AZ$3)/Z66, 0)</f>
        <v>946.67021480413734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0.25248784600000002</v>
      </c>
      <c r="Q67" s="4">
        <f t="shared" si="21"/>
        <v>50</v>
      </c>
      <c r="R67">
        <f t="shared" ref="R67:R89" si="27">$C$6</f>
        <v>1000000</v>
      </c>
      <c r="S67">
        <f t="shared" ref="S67:S89" si="28">AX67</f>
        <v>611.31825388621974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65.298542336251572</v>
      </c>
      <c r="AC67">
        <f t="shared" ref="AC67:AC89" si="29">S67*Z67</f>
        <v>31.098634435740294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-2.5435715552449754</v>
      </c>
      <c r="AH67">
        <f t="shared" ref="AH67:AH89" si="32">-X67*R67</f>
        <v>-17415.873071311416</v>
      </c>
      <c r="AI67">
        <f t="shared" ref="AI67:AI89" si="33">SUM(AE67:AH67)</f>
        <v>-17418.416642866661</v>
      </c>
      <c r="AJ67">
        <f t="shared" ref="AJ67:AJ89" si="34">AB67-AC67</f>
        <v>34.199907900511278</v>
      </c>
      <c r="AK67">
        <f t="shared" si="22"/>
        <v>4.5708979635376101</v>
      </c>
      <c r="AL67">
        <f t="shared" ref="AL67:AL89" si="35">SUM(AI67:AK67)</f>
        <v>-17379.645837002612</v>
      </c>
      <c r="AN67">
        <f t="shared" ref="AN67:AT89" si="36">AE67*$K67</f>
        <v>0</v>
      </c>
      <c r="AO67">
        <f t="shared" si="36"/>
        <v>0</v>
      </c>
      <c r="AP67">
        <f t="shared" si="36"/>
        <v>-4.6066461123898473E-3</v>
      </c>
      <c r="AQ67">
        <f t="shared" si="36"/>
        <v>-31.541775898694858</v>
      </c>
      <c r="AR67">
        <f t="shared" si="36"/>
        <v>-31.546382544807248</v>
      </c>
      <c r="AS67">
        <f t="shared" si="36"/>
        <v>6.1939233613896701E-2</v>
      </c>
      <c r="AT67">
        <f t="shared" si="36"/>
        <v>8.2783239537498349E-3</v>
      </c>
      <c r="AU67">
        <f t="shared" si="23"/>
        <v>-31.476164987239599</v>
      </c>
      <c r="AW67">
        <v>64</v>
      </c>
      <c r="AX67">
        <f>IF(Z67&gt;0, (R67*SUMPRODUCT(K67:$K$98, X67:$X$98)-K67*$AZ$3)/Z67, 0)</f>
        <v>611.31825388621974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0.27661797300000002</v>
      </c>
      <c r="Q68" s="4">
        <f t="shared" si="21"/>
        <v>50</v>
      </c>
      <c r="R68">
        <f t="shared" si="27"/>
        <v>1000000</v>
      </c>
      <c r="S68">
        <f t="shared" si="28"/>
        <v>181.02554900345248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31.098634435740294</v>
      </c>
      <c r="AC68">
        <f t="shared" si="29"/>
        <v>6.569555592349765</v>
      </c>
      <c r="AE68">
        <f t="shared" si="30"/>
        <v>0</v>
      </c>
      <c r="AF68">
        <f t="shared" si="31"/>
        <v>0</v>
      </c>
      <c r="AG68">
        <f t="shared" si="31"/>
        <v>-1.814538231900203</v>
      </c>
      <c r="AH68">
        <f t="shared" si="32"/>
        <v>-14071.952155846453</v>
      </c>
      <c r="AI68">
        <f t="shared" si="33"/>
        <v>-14073.766694078353</v>
      </c>
      <c r="AJ68">
        <f t="shared" si="34"/>
        <v>24.529078843390529</v>
      </c>
      <c r="AK68">
        <f t="shared" si="22"/>
        <v>2.1769044105018209</v>
      </c>
      <c r="AL68">
        <f t="shared" si="35"/>
        <v>-14047.06071082446</v>
      </c>
      <c r="AN68">
        <f t="shared" si="36"/>
        <v>0</v>
      </c>
      <c r="AO68">
        <f t="shared" si="36"/>
        <v>0</v>
      </c>
      <c r="AP68">
        <f t="shared" si="36"/>
        <v>-2.9341951261860166E-3</v>
      </c>
      <c r="AQ68">
        <f t="shared" si="36"/>
        <v>-22.755019820314459</v>
      </c>
      <c r="AR68">
        <f t="shared" si="36"/>
        <v>-22.757954015440642</v>
      </c>
      <c r="AS68">
        <f t="shared" si="36"/>
        <v>3.9664693929726713E-2</v>
      </c>
      <c r="AT68">
        <f t="shared" si="36"/>
        <v>3.5201585721223801E-3</v>
      </c>
      <c r="AU68">
        <f t="shared" si="23"/>
        <v>-22.714769162938794</v>
      </c>
      <c r="AW68">
        <v>65</v>
      </c>
      <c r="AX68">
        <f>IF(Z68&gt;0, (R68*SUMPRODUCT(K68:$K$98, X68:$X$98)-K68*$AZ$3)/Z68, 0)</f>
        <v>181.02554900345248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0.30183517399999998</v>
      </c>
      <c r="Q69" s="4">
        <f t="shared" ref="Q69:Q89" si="48">$C$8</f>
        <v>50</v>
      </c>
      <c r="R69">
        <f t="shared" si="27"/>
        <v>1000000</v>
      </c>
      <c r="S69">
        <f t="shared" si="28"/>
        <v>-397.37793509857403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6.569555592349765</v>
      </c>
      <c r="AC69">
        <f t="shared" si="29"/>
        <v>-9.9241275714429307</v>
      </c>
      <c r="AE69">
        <f t="shared" si="30"/>
        <v>0</v>
      </c>
      <c r="AF69">
        <f t="shared" si="31"/>
        <v>0</v>
      </c>
      <c r="AG69">
        <f t="shared" si="31"/>
        <v>-1.2487013866259511</v>
      </c>
      <c r="AH69">
        <f t="shared" si="32"/>
        <v>-10953.829259105003</v>
      </c>
      <c r="AI69">
        <f t="shared" si="33"/>
        <v>-10955.07796049163</v>
      </c>
      <c r="AJ69">
        <f t="shared" si="34"/>
        <v>16.493683163792696</v>
      </c>
      <c r="AK69">
        <f t="shared" si="22"/>
        <v>0.45986889146448362</v>
      </c>
      <c r="AL69">
        <f t="shared" si="35"/>
        <v>-10938.124408436372</v>
      </c>
      <c r="AN69">
        <f t="shared" si="36"/>
        <v>0</v>
      </c>
      <c r="AO69">
        <f t="shared" si="36"/>
        <v>0</v>
      </c>
      <c r="AP69">
        <f t="shared" si="36"/>
        <v>-1.8028659629123647E-3</v>
      </c>
      <c r="AQ69">
        <f t="shared" si="36"/>
        <v>-15.815058865398363</v>
      </c>
      <c r="AR69">
        <f t="shared" si="36"/>
        <v>-15.816861731361277</v>
      </c>
      <c r="AS69">
        <f t="shared" si="36"/>
        <v>2.3813459564908754E-2</v>
      </c>
      <c r="AT69">
        <f t="shared" si="36"/>
        <v>6.6395535450134791E-4</v>
      </c>
      <c r="AU69">
        <f t="shared" si="23"/>
        <v>-15.792384316441865</v>
      </c>
      <c r="AW69">
        <v>66</v>
      </c>
      <c r="AX69">
        <f>IF(Z69&gt;0, (R69*SUMPRODUCT(K69:$K$98, X69:$X$98)-K69*$AZ$3)/Z69, 0)</f>
        <v>-397.37793509857403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0.327222552</v>
      </c>
      <c r="Q70" s="4">
        <f t="shared" si="48"/>
        <v>50</v>
      </c>
      <c r="R70">
        <f t="shared" si="27"/>
        <v>1000000</v>
      </c>
      <c r="S70">
        <f t="shared" si="28"/>
        <v>-1217.2810896739411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-9.9241275714429307</v>
      </c>
      <c r="AC70">
        <f t="shared" si="29"/>
        <v>-20.1487072792326</v>
      </c>
      <c r="AE70">
        <f t="shared" si="30"/>
        <v>0</v>
      </c>
      <c r="AF70">
        <f t="shared" si="31"/>
        <v>0</v>
      </c>
      <c r="AG70">
        <f t="shared" si="31"/>
        <v>-0.82761111834200929</v>
      </c>
      <c r="AH70">
        <f t="shared" si="32"/>
        <v>-8172.0650883536464</v>
      </c>
      <c r="AI70">
        <f t="shared" si="33"/>
        <v>-8172.8926994719886</v>
      </c>
      <c r="AJ70">
        <f t="shared" si="34"/>
        <v>10.224579707789669</v>
      </c>
      <c r="AK70">
        <f t="shared" si="22"/>
        <v>-0.69468893000100518</v>
      </c>
      <c r="AL70">
        <f t="shared" si="35"/>
        <v>-8163.3628086941999</v>
      </c>
      <c r="AN70">
        <f t="shared" si="36"/>
        <v>0</v>
      </c>
      <c r="AO70">
        <f t="shared" si="36"/>
        <v>0</v>
      </c>
      <c r="AP70">
        <f t="shared" si="36"/>
        <v>-1.0668740196295714E-3</v>
      </c>
      <c r="AQ70">
        <f t="shared" si="36"/>
        <v>-10.534614308895023</v>
      </c>
      <c r="AR70">
        <f t="shared" si="36"/>
        <v>-10.535681182914653</v>
      </c>
      <c r="AS70">
        <f t="shared" si="36"/>
        <v>1.3180512211732581E-2</v>
      </c>
      <c r="AT70">
        <f t="shared" si="36"/>
        <v>-8.9552394200202224E-4</v>
      </c>
      <c r="AU70">
        <f t="shared" si="23"/>
        <v>-10.523396194644921</v>
      </c>
      <c r="AW70">
        <v>67</v>
      </c>
      <c r="AX70">
        <f>IF(Z70&gt;0, (R70*SUMPRODUCT(K70:$K$98, X70:$X$98)-K70*$AZ$3)/Z70, 0)</f>
        <v>-1217.2810896739411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0.35219428400000002</v>
      </c>
      <c r="Q71" s="4">
        <f t="shared" si="48"/>
        <v>50</v>
      </c>
      <c r="R71">
        <f t="shared" si="27"/>
        <v>1000000</v>
      </c>
      <c r="S71">
        <f t="shared" si="28"/>
        <v>-2433.6055716432693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-20.1487072792326</v>
      </c>
      <c r="AC71">
        <f t="shared" si="29"/>
        <v>-25.691822340262718</v>
      </c>
      <c r="AE71">
        <f t="shared" si="30"/>
        <v>0</v>
      </c>
      <c r="AF71">
        <f t="shared" si="31"/>
        <v>0</v>
      </c>
      <c r="AG71">
        <f t="shared" si="31"/>
        <v>-0.52785510190368601</v>
      </c>
      <c r="AH71">
        <f t="shared" si="32"/>
        <v>-5829.5981050980645</v>
      </c>
      <c r="AI71">
        <f t="shared" si="33"/>
        <v>-5830.1259601999682</v>
      </c>
      <c r="AJ71">
        <f t="shared" si="34"/>
        <v>5.5431150610301181</v>
      </c>
      <c r="AK71">
        <f t="shared" si="22"/>
        <v>-1.4104095095462821</v>
      </c>
      <c r="AL71">
        <f t="shared" si="35"/>
        <v>-5825.9932546484843</v>
      </c>
      <c r="AN71">
        <f t="shared" si="36"/>
        <v>0</v>
      </c>
      <c r="AO71">
        <f t="shared" si="36"/>
        <v>0</v>
      </c>
      <c r="AP71">
        <f t="shared" si="36"/>
        <v>-6.0755209640324717E-4</v>
      </c>
      <c r="AQ71">
        <f t="shared" si="36"/>
        <v>-6.7097666332435502</v>
      </c>
      <c r="AR71">
        <f t="shared" si="36"/>
        <v>-6.710374185339953</v>
      </c>
      <c r="AS71">
        <f t="shared" si="36"/>
        <v>6.3800296024187101E-3</v>
      </c>
      <c r="AT71">
        <f t="shared" si="36"/>
        <v>-1.6233569614493776E-3</v>
      </c>
      <c r="AU71">
        <f t="shared" si="23"/>
        <v>-6.7056175126989839</v>
      </c>
      <c r="AW71">
        <v>68</v>
      </c>
      <c r="AX71">
        <f>IF(Z71&gt;0, (R71*SUMPRODUCT(K71:$K$98, X71:$X$98)-K71*$AZ$3)/Z71, 0)</f>
        <v>-2433.6055716432693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0.377763185</v>
      </c>
      <c r="Q72" s="4">
        <f t="shared" si="48"/>
        <v>50</v>
      </c>
      <c r="R72">
        <f t="shared" si="27"/>
        <v>1000000</v>
      </c>
      <c r="S72">
        <f t="shared" si="28"/>
        <v>-4323.5281823608748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-25.691822340262718</v>
      </c>
      <c r="AC72">
        <f t="shared" si="29"/>
        <v>-27.94489321648404</v>
      </c>
      <c r="AE72">
        <f t="shared" si="30"/>
        <v>0</v>
      </c>
      <c r="AF72">
        <f t="shared" si="31"/>
        <v>0</v>
      </c>
      <c r="AG72">
        <f t="shared" si="31"/>
        <v>-0.32317232637101317</v>
      </c>
      <c r="AH72">
        <f t="shared" si="32"/>
        <v>-3988.0844902727194</v>
      </c>
      <c r="AI72">
        <f t="shared" si="33"/>
        <v>-3988.4076625990906</v>
      </c>
      <c r="AJ72">
        <f t="shared" si="34"/>
        <v>2.2530708762213223</v>
      </c>
      <c r="AK72">
        <f t="shared" ref="AK72:AK89" si="49">G72*SUM(AB72:AB72, AE72:AF72)</f>
        <v>-1.7984275638183904</v>
      </c>
      <c r="AL72">
        <f t="shared" si="35"/>
        <v>-3987.9530192866873</v>
      </c>
      <c r="AN72">
        <f t="shared" si="36"/>
        <v>0</v>
      </c>
      <c r="AO72">
        <f t="shared" si="36"/>
        <v>0</v>
      </c>
      <c r="AP72">
        <f t="shared" si="36"/>
        <v>-3.3211228611472948E-4</v>
      </c>
      <c r="AQ72">
        <f t="shared" si="36"/>
        <v>-4.0984074105485293</v>
      </c>
      <c r="AR72">
        <f t="shared" si="36"/>
        <v>-4.0987395228346442</v>
      </c>
      <c r="AS72">
        <f t="shared" si="36"/>
        <v>2.3153978803907142E-3</v>
      </c>
      <c r="AT72">
        <f t="shared" si="36"/>
        <v>-1.8481777085881136E-3</v>
      </c>
      <c r="AU72">
        <f t="shared" si="23"/>
        <v>-4.0982723026628411</v>
      </c>
      <c r="AW72">
        <v>69</v>
      </c>
      <c r="AX72">
        <f>IF(Z72&gt;0, (R72*SUMPRODUCT(K72:$K$98, X72:$X$98)-K72*$AZ$3)/Z72, 0)</f>
        <v>-4323.5281823608748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0.40377970400000002</v>
      </c>
      <c r="Q73" s="4">
        <f t="shared" si="48"/>
        <v>50</v>
      </c>
      <c r="R73">
        <f t="shared" si="27"/>
        <v>1000000</v>
      </c>
      <c r="S73">
        <f t="shared" si="28"/>
        <v>-7406.7252027092709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-27.94489321648404</v>
      </c>
      <c r="AC73">
        <f t="shared" si="29"/>
        <v>-28.064107986834145</v>
      </c>
      <c r="AE73">
        <f t="shared" si="30"/>
        <v>0</v>
      </c>
      <c r="AF73">
        <f t="shared" si="31"/>
        <v>0</v>
      </c>
      <c r="AG73">
        <f t="shared" si="31"/>
        <v>-0.18945017682422394</v>
      </c>
      <c r="AH73">
        <f t="shared" si="32"/>
        <v>-2609.8085256615818</v>
      </c>
      <c r="AI73">
        <f t="shared" si="33"/>
        <v>-2609.9979758384061</v>
      </c>
      <c r="AJ73">
        <f t="shared" si="34"/>
        <v>0.11921477035010497</v>
      </c>
      <c r="AK73">
        <f t="shared" si="49"/>
        <v>-1.9561425251538831</v>
      </c>
      <c r="AL73">
        <f t="shared" si="35"/>
        <v>-2611.8349035932101</v>
      </c>
      <c r="AN73">
        <f t="shared" si="36"/>
        <v>0</v>
      </c>
      <c r="AO73">
        <f t="shared" si="36"/>
        <v>0</v>
      </c>
      <c r="AP73">
        <f t="shared" si="36"/>
        <v>-1.7383121667090479E-4</v>
      </c>
      <c r="AQ73">
        <f t="shared" si="36"/>
        <v>-2.3946464389672992</v>
      </c>
      <c r="AR73">
        <f t="shared" si="36"/>
        <v>-2.3948202701839705</v>
      </c>
      <c r="AS73">
        <f t="shared" si="36"/>
        <v>1.0938627201350539E-4</v>
      </c>
      <c r="AT73">
        <f t="shared" si="36"/>
        <v>-1.7948710359066641E-3</v>
      </c>
      <c r="AU73">
        <f t="shared" si="23"/>
        <v>-2.3965057549478637</v>
      </c>
      <c r="AW73">
        <v>70</v>
      </c>
      <c r="AX73">
        <f>IF(Z73&gt;0, (R73*SUMPRODUCT(K73:$K$98, X73:$X$98)-K73*$AZ$3)/Z73, 0)</f>
        <v>-7406.7252027092709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0.43007572599999999</v>
      </c>
      <c r="Q74" s="4">
        <f t="shared" si="48"/>
        <v>50</v>
      </c>
      <c r="R74">
        <f t="shared" si="27"/>
        <v>1000000</v>
      </c>
      <c r="S74">
        <f t="shared" si="28"/>
        <v>-12682.161511215369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-28.064107986834145</v>
      </c>
      <c r="AC74">
        <f t="shared" si="29"/>
        <v>-26.905903854195714</v>
      </c>
      <c r="AE74">
        <f t="shared" si="30"/>
        <v>0</v>
      </c>
      <c r="AF74">
        <f t="shared" si="31"/>
        <v>0</v>
      </c>
      <c r="AG74">
        <f t="shared" si="31"/>
        <v>-0.10607775271747522</v>
      </c>
      <c r="AH74">
        <f t="shared" si="32"/>
        <v>-1629.5584467701296</v>
      </c>
      <c r="AI74">
        <f t="shared" si="33"/>
        <v>-1629.6645245228472</v>
      </c>
      <c r="AJ74">
        <f t="shared" si="34"/>
        <v>-1.1582041326384314</v>
      </c>
      <c r="AK74">
        <f t="shared" si="49"/>
        <v>-1.9644875590783903</v>
      </c>
      <c r="AL74">
        <f t="shared" si="35"/>
        <v>-1632.7872162145641</v>
      </c>
      <c r="AN74">
        <f t="shared" si="36"/>
        <v>0</v>
      </c>
      <c r="AO74">
        <f t="shared" si="36"/>
        <v>0</v>
      </c>
      <c r="AP74">
        <f t="shared" si="36"/>
        <v>-8.6903855172315236E-5</v>
      </c>
      <c r="AQ74">
        <f t="shared" si="36"/>
        <v>-1.3350104769857623</v>
      </c>
      <c r="AR74">
        <f t="shared" si="36"/>
        <v>-1.3350973808409345</v>
      </c>
      <c r="AS74">
        <f t="shared" si="36"/>
        <v>-9.4885498254155404E-4</v>
      </c>
      <c r="AT74">
        <f t="shared" si="36"/>
        <v>-1.6094000669175082E-3</v>
      </c>
      <c r="AU74">
        <f t="shared" si="23"/>
        <v>-1.3376556358903937</v>
      </c>
      <c r="AW74">
        <v>71</v>
      </c>
      <c r="AX74">
        <f>IF(Z74&gt;0, (R74*SUMPRODUCT(K74:$K$98, X74:$X$98)-K74*$AZ$3)/Z74, 0)</f>
        <v>-12682.161511215369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0.45648519999999998</v>
      </c>
      <c r="Q75" s="4">
        <f t="shared" si="48"/>
        <v>50</v>
      </c>
      <c r="R75">
        <f t="shared" si="27"/>
        <v>1000000</v>
      </c>
      <c r="S75">
        <f t="shared" si="28"/>
        <v>-22147.845812908799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-26.905903854195714</v>
      </c>
      <c r="AC75">
        <f t="shared" si="29"/>
        <v>-25.068726320819209</v>
      </c>
      <c r="AE75">
        <f t="shared" si="30"/>
        <v>0</v>
      </c>
      <c r="AF75">
        <f t="shared" si="31"/>
        <v>0</v>
      </c>
      <c r="AG75">
        <f t="shared" si="31"/>
        <v>-5.6594051025513244E-2</v>
      </c>
      <c r="AH75">
        <f t="shared" si="32"/>
        <v>-968.45848329574426</v>
      </c>
      <c r="AI75">
        <f t="shared" si="33"/>
        <v>-968.51507734676977</v>
      </c>
      <c r="AJ75">
        <f t="shared" si="34"/>
        <v>-1.8371775333765044</v>
      </c>
      <c r="AK75">
        <f t="shared" si="49"/>
        <v>-1.8834132697937001</v>
      </c>
      <c r="AL75">
        <f t="shared" si="35"/>
        <v>-972.2356681499399</v>
      </c>
      <c r="AN75">
        <f t="shared" si="36"/>
        <v>0</v>
      </c>
      <c r="AO75">
        <f t="shared" si="36"/>
        <v>0</v>
      </c>
      <c r="AP75">
        <f t="shared" si="36"/>
        <v>-4.1396868670970287E-5</v>
      </c>
      <c r="AQ75">
        <f t="shared" si="36"/>
        <v>-0.70839863766259548</v>
      </c>
      <c r="AR75">
        <f t="shared" si="36"/>
        <v>-0.70844003453126647</v>
      </c>
      <c r="AS75">
        <f t="shared" si="36"/>
        <v>-1.3438408400939269E-3</v>
      </c>
      <c r="AT75">
        <f t="shared" si="36"/>
        <v>-1.3776609090532135E-3</v>
      </c>
      <c r="AU75">
        <f t="shared" si="23"/>
        <v>-0.71116153628041356</v>
      </c>
      <c r="AW75">
        <v>72</v>
      </c>
      <c r="AX75">
        <f>IF(Z75&gt;0, (R75*SUMPRODUCT(K75:$K$98, X75:$X$98)-K75*$AZ$3)/Z75, 0)</f>
        <v>-22147.845812908799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0.483034941</v>
      </c>
      <c r="Q76" s="4">
        <f t="shared" si="48"/>
        <v>50</v>
      </c>
      <c r="R76">
        <f t="shared" si="27"/>
        <v>1000000</v>
      </c>
      <c r="S76">
        <f t="shared" si="28"/>
        <v>-39985.795475630977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-25.068726320819209</v>
      </c>
      <c r="AC76">
        <f t="shared" si="29"/>
        <v>-22.944814234944072</v>
      </c>
      <c r="AE76">
        <f t="shared" si="30"/>
        <v>0</v>
      </c>
      <c r="AF76">
        <f t="shared" si="31"/>
        <v>0</v>
      </c>
      <c r="AG76">
        <f t="shared" si="31"/>
        <v>-2.8691206417198332E-2</v>
      </c>
      <c r="AH76">
        <f t="shared" si="32"/>
        <v>-546.73808196119558</v>
      </c>
      <c r="AI76">
        <f t="shared" si="33"/>
        <v>-546.76677316761277</v>
      </c>
      <c r="AJ76">
        <f t="shared" si="34"/>
        <v>-2.123912085875137</v>
      </c>
      <c r="AK76">
        <f t="shared" si="49"/>
        <v>-1.7548108424573448</v>
      </c>
      <c r="AL76">
        <f t="shared" si="35"/>
        <v>-550.6454960959453</v>
      </c>
      <c r="AN76">
        <f t="shared" si="36"/>
        <v>0</v>
      </c>
      <c r="AO76">
        <f t="shared" si="36"/>
        <v>0</v>
      </c>
      <c r="AP76">
        <f t="shared" si="36"/>
        <v>-1.8738183900172948E-5</v>
      </c>
      <c r="AQ76">
        <f t="shared" si="36"/>
        <v>-0.35707382171548002</v>
      </c>
      <c r="AR76">
        <f t="shared" si="36"/>
        <v>-0.35709255989938016</v>
      </c>
      <c r="AS76">
        <f t="shared" si="36"/>
        <v>-1.3871237993349774E-3</v>
      </c>
      <c r="AT76">
        <f t="shared" si="36"/>
        <v>-1.1460643305773559E-3</v>
      </c>
      <c r="AU76">
        <f t="shared" si="23"/>
        <v>-0.35962574802929254</v>
      </c>
      <c r="AW76">
        <v>73</v>
      </c>
      <c r="AX76">
        <f>IF(Z76&gt;0, (R76*SUMPRODUCT(K76:$K$98, X76:$X$98)-K76*$AZ$3)/Z76, 0)</f>
        <v>-39985.795475630977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0.509773425</v>
      </c>
      <c r="Q77" s="4">
        <f t="shared" si="48"/>
        <v>50</v>
      </c>
      <c r="R77">
        <f t="shared" si="27"/>
        <v>1000000</v>
      </c>
      <c r="S77">
        <f t="shared" si="28"/>
        <v>-75383.282646460037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-22.944814234944072</v>
      </c>
      <c r="AC77">
        <f t="shared" si="29"/>
        <v>-20.773039196358003</v>
      </c>
      <c r="AE77">
        <f t="shared" si="30"/>
        <v>0</v>
      </c>
      <c r="AF77">
        <f t="shared" si="31"/>
        <v>0</v>
      </c>
      <c r="AG77">
        <f t="shared" si="31"/>
        <v>-1.3778279790349176E-2</v>
      </c>
      <c r="AH77">
        <f t="shared" si="32"/>
        <v>-292.52029125354346</v>
      </c>
      <c r="AI77">
        <f t="shared" si="33"/>
        <v>-292.53406953333382</v>
      </c>
      <c r="AJ77">
        <f t="shared" si="34"/>
        <v>-2.1717750385860697</v>
      </c>
      <c r="AK77">
        <f t="shared" si="49"/>
        <v>-1.6061369964460852</v>
      </c>
      <c r="AL77">
        <f t="shared" si="35"/>
        <v>-296.31198156836598</v>
      </c>
      <c r="AN77">
        <f t="shared" si="36"/>
        <v>0</v>
      </c>
      <c r="AO77">
        <f t="shared" si="36"/>
        <v>0</v>
      </c>
      <c r="AP77">
        <f t="shared" si="36"/>
        <v>-8.0344409608037462E-6</v>
      </c>
      <c r="AQ77">
        <f t="shared" si="36"/>
        <v>-0.17057550330483967</v>
      </c>
      <c r="AR77">
        <f t="shared" si="36"/>
        <v>-0.17058353774580048</v>
      </c>
      <c r="AS77">
        <f t="shared" si="36"/>
        <v>-1.2664134124993592E-3</v>
      </c>
      <c r="AT77">
        <f t="shared" si="36"/>
        <v>-9.3657648627134594E-4</v>
      </c>
      <c r="AU77">
        <f t="shared" si="23"/>
        <v>-0.1727865276445712</v>
      </c>
      <c r="AW77">
        <v>74</v>
      </c>
      <c r="AX77">
        <f>IF(Z77&gt;0, (R77*SUMPRODUCT(K77:$K$98, X77:$X$98)-K77*$AZ$3)/Z77, 0)</f>
        <v>-75383.282646460037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0.53654903799999998</v>
      </c>
      <c r="Q78" s="4">
        <f t="shared" si="48"/>
        <v>50</v>
      </c>
      <c r="R78">
        <f t="shared" si="27"/>
        <v>1000000</v>
      </c>
      <c r="S78">
        <f t="shared" si="28"/>
        <v>-149538.96585167796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-20.773039196358003</v>
      </c>
      <c r="AC78">
        <f t="shared" si="29"/>
        <v>-18.685713931536462</v>
      </c>
      <c r="AE78">
        <f t="shared" si="30"/>
        <v>0</v>
      </c>
      <c r="AF78">
        <f t="shared" si="31"/>
        <v>0</v>
      </c>
      <c r="AG78">
        <f t="shared" si="31"/>
        <v>-6.2477742256389929E-3</v>
      </c>
      <c r="AH78">
        <f t="shared" si="32"/>
        <v>-147.85445533613384</v>
      </c>
      <c r="AI78">
        <f t="shared" si="33"/>
        <v>-147.86070311035948</v>
      </c>
      <c r="AJ78">
        <f t="shared" si="34"/>
        <v>-2.0873252648215406</v>
      </c>
      <c r="AK78">
        <f t="shared" si="49"/>
        <v>-1.4541127437450603</v>
      </c>
      <c r="AL78">
        <f t="shared" si="35"/>
        <v>-151.4021411189261</v>
      </c>
      <c r="AN78">
        <f t="shared" si="36"/>
        <v>0</v>
      </c>
      <c r="AO78">
        <f t="shared" si="36"/>
        <v>0</v>
      </c>
      <c r="AP78">
        <f t="shared" si="36"/>
        <v>-3.252879448936307E-6</v>
      </c>
      <c r="AQ78">
        <f t="shared" si="36"/>
        <v>-7.6979849435482972E-2</v>
      </c>
      <c r="AR78">
        <f t="shared" si="36"/>
        <v>-7.6983102314931898E-2</v>
      </c>
      <c r="AS78">
        <f t="shared" si="36"/>
        <v>-1.0867578135778575E-3</v>
      </c>
      <c r="AT78">
        <f t="shared" si="36"/>
        <v>-7.5707816731820606E-4</v>
      </c>
      <c r="AU78">
        <f t="shared" si="23"/>
        <v>-7.8826938295827972E-2</v>
      </c>
      <c r="AW78">
        <v>75</v>
      </c>
      <c r="AX78">
        <f>IF(Z78&gt;0, (R78*SUMPRODUCT(K78:$K$98, X78:$X$98)-K78*$AZ$3)/Z78, 0)</f>
        <v>-149538.96585167796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0.56320604299999999</v>
      </c>
      <c r="Q79" s="4">
        <f t="shared" si="48"/>
        <v>50</v>
      </c>
      <c r="R79">
        <f t="shared" si="27"/>
        <v>1000000</v>
      </c>
      <c r="S79">
        <f t="shared" si="28"/>
        <v>-314019.0099910351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-18.685713931536462</v>
      </c>
      <c r="AC79">
        <f t="shared" si="29"/>
        <v>-16.746710952287675</v>
      </c>
      <c r="AE79">
        <f t="shared" si="30"/>
        <v>0</v>
      </c>
      <c r="AF79">
        <f t="shared" si="31"/>
        <v>0</v>
      </c>
      <c r="AG79">
        <f t="shared" si="31"/>
        <v>-2.6665122842030767E-3</v>
      </c>
      <c r="AH79">
        <f t="shared" si="32"/>
        <v>-70.37568398359052</v>
      </c>
      <c r="AI79">
        <f t="shared" si="33"/>
        <v>-70.378350495874727</v>
      </c>
      <c r="AJ79">
        <f t="shared" si="34"/>
        <v>-1.9390029792487873</v>
      </c>
      <c r="AK79">
        <f t="shared" si="49"/>
        <v>-1.3079999752075524</v>
      </c>
      <c r="AL79">
        <f t="shared" si="35"/>
        <v>-73.625353450331062</v>
      </c>
      <c r="AN79">
        <f t="shared" si="36"/>
        <v>0</v>
      </c>
      <c r="AO79">
        <f t="shared" si="36"/>
        <v>0</v>
      </c>
      <c r="AP79">
        <f t="shared" si="36"/>
        <v>-1.2395618675495588E-6</v>
      </c>
      <c r="AQ79">
        <f t="shared" si="36"/>
        <v>-3.2715024335561387E-2</v>
      </c>
      <c r="AR79">
        <f t="shared" si="36"/>
        <v>-3.2716263897428939E-2</v>
      </c>
      <c r="AS79">
        <f t="shared" si="36"/>
        <v>-9.0136999119811215E-4</v>
      </c>
      <c r="AT79">
        <f t="shared" si="36"/>
        <v>-6.0804028604263924E-4</v>
      </c>
      <c r="AU79">
        <f t="shared" si="23"/>
        <v>-3.4225674174669686E-2</v>
      </c>
      <c r="AW79">
        <v>76</v>
      </c>
      <c r="AX79">
        <f>IF(Z79&gt;0, (R79*SUMPRODUCT(K79:$K$98, X79:$X$98)-K79*$AZ$3)/Z79, 0)</f>
        <v>-314019.0099910351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0.59415461300000005</v>
      </c>
      <c r="Q80" s="4">
        <f t="shared" si="48"/>
        <v>50</v>
      </c>
      <c r="R80">
        <f t="shared" si="27"/>
        <v>1000000</v>
      </c>
      <c r="S80">
        <f t="shared" si="28"/>
        <v>-709571.95638175891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-16.746710952287675</v>
      </c>
      <c r="AC80">
        <f t="shared" si="29"/>
        <v>-14.979441308155138</v>
      </c>
      <c r="AE80">
        <f t="shared" si="30"/>
        <v>0</v>
      </c>
      <c r="AF80">
        <f t="shared" si="31"/>
        <v>0</v>
      </c>
      <c r="AG80">
        <f t="shared" si="31"/>
        <v>-1.0555265870806207E-3</v>
      </c>
      <c r="AH80">
        <f t="shared" si="32"/>
        <v>-31.686411485608506</v>
      </c>
      <c r="AI80">
        <f t="shared" si="33"/>
        <v>-31.687467012195587</v>
      </c>
      <c r="AJ80">
        <f t="shared" si="34"/>
        <v>-1.7672696441325364</v>
      </c>
      <c r="AK80">
        <f t="shared" si="49"/>
        <v>-1.1722697666601374</v>
      </c>
      <c r="AL80">
        <f t="shared" si="35"/>
        <v>-34.627006422988259</v>
      </c>
      <c r="AN80">
        <f t="shared" si="36"/>
        <v>0</v>
      </c>
      <c r="AO80">
        <f t="shared" si="36"/>
        <v>0</v>
      </c>
      <c r="AP80">
        <f t="shared" si="36"/>
        <v>-4.3810254211660509E-7</v>
      </c>
      <c r="AQ80">
        <f t="shared" si="36"/>
        <v>-1.3151632173276168E-2</v>
      </c>
      <c r="AR80">
        <f t="shared" si="36"/>
        <v>-1.3152070275818285E-2</v>
      </c>
      <c r="AS80">
        <f t="shared" si="36"/>
        <v>-7.3351570029266892E-4</v>
      </c>
      <c r="AT80">
        <f t="shared" si="36"/>
        <v>-4.8655748808818877E-4</v>
      </c>
      <c r="AU80">
        <f t="shared" si="23"/>
        <v>-1.4372143464199141E-2</v>
      </c>
      <c r="AW80">
        <v>77</v>
      </c>
      <c r="AX80">
        <f>IF(Z80&gt;0, (R80*SUMPRODUCT(K80:$K$98, X80:$X$98)-K80*$AZ$3)/Z80, 0)</f>
        <v>-709571.95638175891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0.62493506799999998</v>
      </c>
      <c r="Q81" s="4">
        <f t="shared" si="48"/>
        <v>50</v>
      </c>
      <c r="R81">
        <f t="shared" si="27"/>
        <v>1000000</v>
      </c>
      <c r="S81">
        <f t="shared" si="28"/>
        <v>-1736857.2808380802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-14.979441308155138</v>
      </c>
      <c r="AC81">
        <f t="shared" si="29"/>
        <v>-13.385463772053328</v>
      </c>
      <c r="AE81">
        <f t="shared" si="30"/>
        <v>0</v>
      </c>
      <c r="AF81">
        <f t="shared" si="31"/>
        <v>0</v>
      </c>
      <c r="AG81">
        <f t="shared" si="31"/>
        <v>-3.8533574173677876E-4</v>
      </c>
      <c r="AH81">
        <f t="shared" si="32"/>
        <v>-13.192711589460711</v>
      </c>
      <c r="AI81">
        <f t="shared" si="33"/>
        <v>-13.193096925202447</v>
      </c>
      <c r="AJ81">
        <f t="shared" si="34"/>
        <v>-1.5939775361018107</v>
      </c>
      <c r="AK81">
        <f t="shared" si="49"/>
        <v>-1.0485608915708597</v>
      </c>
      <c r="AL81">
        <f t="shared" si="35"/>
        <v>-15.835635352875117</v>
      </c>
      <c r="AN81">
        <f t="shared" si="36"/>
        <v>0</v>
      </c>
      <c r="AO81">
        <f t="shared" si="36"/>
        <v>0</v>
      </c>
      <c r="AP81">
        <f t="shared" si="36"/>
        <v>-1.427998881668085E-7</v>
      </c>
      <c r="AQ81">
        <f t="shared" si="36"/>
        <v>-4.8890293205109542E-3</v>
      </c>
      <c r="AR81">
        <f t="shared" si="36"/>
        <v>-4.8891721203991201E-3</v>
      </c>
      <c r="AS81">
        <f t="shared" si="36"/>
        <v>-5.9070516757625264E-4</v>
      </c>
      <c r="AT81">
        <f t="shared" si="36"/>
        <v>-3.885815973818767E-4</v>
      </c>
      <c r="AU81">
        <f t="shared" si="23"/>
        <v>-5.8684588853572502E-3</v>
      </c>
      <c r="AW81">
        <v>78</v>
      </c>
      <c r="AX81">
        <f>IF(Z81&gt;0, (R81*SUMPRODUCT(K81:$K$98, X81:$X$98)-K81*$AZ$3)/Z81, 0)</f>
        <v>-1736857.2808380802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0.65550924799999999</v>
      </c>
      <c r="Q82" s="4">
        <f t="shared" si="48"/>
        <v>50</v>
      </c>
      <c r="R82">
        <f t="shared" si="27"/>
        <v>1000000</v>
      </c>
      <c r="S82">
        <f t="shared" si="28"/>
        <v>-4637792.240985821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-13.385463772053328</v>
      </c>
      <c r="AC82">
        <f t="shared" si="29"/>
        <v>-11.955416043985364</v>
      </c>
      <c r="AE82">
        <f t="shared" si="30"/>
        <v>0</v>
      </c>
      <c r="AF82">
        <f t="shared" si="31"/>
        <v>0</v>
      </c>
      <c r="AG82">
        <f t="shared" si="31"/>
        <v>-1.288912420260129E-4</v>
      </c>
      <c r="AH82">
        <f t="shared" si="32"/>
        <v>-5.0518228458679619</v>
      </c>
      <c r="AI82">
        <f t="shared" si="33"/>
        <v>-5.051951737109988</v>
      </c>
      <c r="AJ82">
        <f t="shared" si="34"/>
        <v>-1.4300477280679633</v>
      </c>
      <c r="AK82">
        <f t="shared" si="49"/>
        <v>-0.93698246404373298</v>
      </c>
      <c r="AL82">
        <f t="shared" si="35"/>
        <v>-7.4189819292216841</v>
      </c>
      <c r="AN82">
        <f t="shared" si="36"/>
        <v>0</v>
      </c>
      <c r="AO82">
        <f t="shared" si="36"/>
        <v>0</v>
      </c>
      <c r="AP82">
        <f t="shared" si="36"/>
        <v>-4.2647537480742563E-8</v>
      </c>
      <c r="AQ82">
        <f t="shared" si="36"/>
        <v>-1.6715472733340848E-3</v>
      </c>
      <c r="AR82">
        <f t="shared" si="36"/>
        <v>-1.6715899208715654E-3</v>
      </c>
      <c r="AS82">
        <f t="shared" si="36"/>
        <v>-4.731742290893634E-4</v>
      </c>
      <c r="AT82">
        <f t="shared" si="36"/>
        <v>-3.100287818317312E-4</v>
      </c>
      <c r="AU82">
        <f t="shared" si="23"/>
        <v>-2.4547929317926599E-3</v>
      </c>
      <c r="AW82">
        <v>79</v>
      </c>
      <c r="AX82">
        <f>IF(Z82&gt;0, (R82*SUMPRODUCT(K82:$K$98, X82:$X$98)-K82*$AZ$3)/Z82, 0)</f>
        <v>-4637792.240985821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0.68583899100000001</v>
      </c>
      <c r="Q83" s="4">
        <f t="shared" si="48"/>
        <v>50</v>
      </c>
      <c r="R83">
        <f t="shared" si="27"/>
        <v>1000000</v>
      </c>
      <c r="S83">
        <f t="shared" si="28"/>
        <v>-13615930.026434563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-11.955416043985364</v>
      </c>
      <c r="AC83">
        <f t="shared" si="29"/>
        <v>-10.675894057876137</v>
      </c>
      <c r="AE83">
        <f t="shared" si="30"/>
        <v>0</v>
      </c>
      <c r="AF83">
        <f t="shared" si="31"/>
        <v>0</v>
      </c>
      <c r="AG83">
        <f t="shared" si="31"/>
        <v>-3.9203690225895289E-5</v>
      </c>
      <c r="AH83">
        <f t="shared" si="32"/>
        <v>-1.7679727875971498</v>
      </c>
      <c r="AI83">
        <f t="shared" si="33"/>
        <v>-1.7680119912873757</v>
      </c>
      <c r="AJ83">
        <f t="shared" si="34"/>
        <v>-1.2795219861092271</v>
      </c>
      <c r="AK83">
        <f t="shared" si="49"/>
        <v>-0.83687912307897561</v>
      </c>
      <c r="AL83">
        <f t="shared" si="35"/>
        <v>-3.8844131004755784</v>
      </c>
      <c r="AN83">
        <f t="shared" si="36"/>
        <v>0</v>
      </c>
      <c r="AO83">
        <f t="shared" si="36"/>
        <v>0</v>
      </c>
      <c r="AP83">
        <f t="shared" si="36"/>
        <v>-1.158189109956069E-8</v>
      </c>
      <c r="AQ83">
        <f t="shared" si="36"/>
        <v>-5.2230971561477066E-4</v>
      </c>
      <c r="AR83">
        <f t="shared" si="36"/>
        <v>-5.2232129750587027E-4</v>
      </c>
      <c r="AS83">
        <f t="shared" si="36"/>
        <v>-3.7800738188728121E-4</v>
      </c>
      <c r="AT83">
        <f t="shared" si="36"/>
        <v>-2.4723802303167481E-4</v>
      </c>
      <c r="AU83">
        <f t="shared" si="23"/>
        <v>-1.1475667024248262E-3</v>
      </c>
      <c r="AW83">
        <v>80</v>
      </c>
      <c r="AX83">
        <f>IF(Z83&gt;0, (R83*SUMPRODUCT(K83:$K$98, X83:$X$98)-K83*$AZ$3)/Z83, 0)</f>
        <v>-13615930.026434563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0.71588716699999999</v>
      </c>
      <c r="Q84" s="4">
        <f t="shared" si="48"/>
        <v>50</v>
      </c>
      <c r="R84">
        <f t="shared" si="27"/>
        <v>1000000</v>
      </c>
      <c r="S84">
        <f t="shared" si="28"/>
        <v>-44352714.843655325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-10.675894057876137</v>
      </c>
      <c r="AC84">
        <f t="shared" si="29"/>
        <v>-9.5324935699287501</v>
      </c>
      <c r="AE84">
        <f t="shared" si="30"/>
        <v>0</v>
      </c>
      <c r="AF84">
        <f t="shared" si="31"/>
        <v>0</v>
      </c>
      <c r="AG84">
        <f t="shared" si="31"/>
        <v>-1.0746234591874569E-5</v>
      </c>
      <c r="AH84">
        <f t="shared" si="32"/>
        <v>-0.56130837463523531</v>
      </c>
      <c r="AI84">
        <f t="shared" si="33"/>
        <v>-0.56131912086982716</v>
      </c>
      <c r="AJ84">
        <f t="shared" si="34"/>
        <v>-1.1434004879473871</v>
      </c>
      <c r="AK84">
        <f t="shared" si="49"/>
        <v>-0.74731258405132972</v>
      </c>
      <c r="AL84">
        <f t="shared" si="35"/>
        <v>-2.4520321928685442</v>
      </c>
      <c r="AN84">
        <f t="shared" si="36"/>
        <v>0</v>
      </c>
      <c r="AO84">
        <f t="shared" si="36"/>
        <v>0</v>
      </c>
      <c r="AP84">
        <f t="shared" si="36"/>
        <v>-2.8345937328554164E-9</v>
      </c>
      <c r="AQ84">
        <f t="shared" si="36"/>
        <v>-1.4805941442441102E-4</v>
      </c>
      <c r="AR84">
        <f t="shared" si="36"/>
        <v>-1.4806224901814385E-4</v>
      </c>
      <c r="AS84">
        <f t="shared" si="36"/>
        <v>-3.0160107054894627E-4</v>
      </c>
      <c r="AT84">
        <f t="shared" si="36"/>
        <v>-1.9712277348175457E-4</v>
      </c>
      <c r="AU84">
        <f t="shared" si="23"/>
        <v>-6.4678609304884478E-4</v>
      </c>
      <c r="AW84">
        <v>81</v>
      </c>
      <c r="AX84">
        <f>IF(Z84&gt;0, (R84*SUMPRODUCT(K84:$K$98, X84:$X$98)-K84*$AZ$3)/Z84, 0)</f>
        <v>-44352714.843655325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0.74578270000000002</v>
      </c>
      <c r="Q85" s="4">
        <f t="shared" si="48"/>
        <v>50</v>
      </c>
      <c r="R85">
        <f t="shared" si="27"/>
        <v>1000000</v>
      </c>
      <c r="S85">
        <f t="shared" si="28"/>
        <v>-162155708.17329407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-9.5324935699287501</v>
      </c>
      <c r="AC85">
        <f t="shared" si="29"/>
        <v>-8.5112819885726374</v>
      </c>
      <c r="AE85">
        <f t="shared" si="30"/>
        <v>0</v>
      </c>
      <c r="AF85">
        <f t="shared" si="31"/>
        <v>0</v>
      </c>
      <c r="AG85">
        <f t="shared" si="31"/>
        <v>-2.6244163971942085E-6</v>
      </c>
      <c r="AH85">
        <f t="shared" si="32"/>
        <v>-0.16028711697523229</v>
      </c>
      <c r="AI85">
        <f t="shared" si="33"/>
        <v>-0.16028974139162949</v>
      </c>
      <c r="AJ85">
        <f t="shared" si="34"/>
        <v>-1.0212115813561127</v>
      </c>
      <c r="AK85">
        <f t="shared" si="49"/>
        <v>-0.66727454989501256</v>
      </c>
      <c r="AL85">
        <f t="shared" si="35"/>
        <v>-1.8487758726427548</v>
      </c>
      <c r="AN85">
        <f t="shared" si="36"/>
        <v>0</v>
      </c>
      <c r="AO85">
        <f t="shared" si="36"/>
        <v>0</v>
      </c>
      <c r="AP85">
        <f t="shared" si="36"/>
        <v>-6.1808645360256325E-10</v>
      </c>
      <c r="AQ85">
        <f t="shared" si="36"/>
        <v>-3.7749838705214126E-5</v>
      </c>
      <c r="AR85">
        <f t="shared" si="36"/>
        <v>-3.7750456791667733E-5</v>
      </c>
      <c r="AS85">
        <f t="shared" si="36"/>
        <v>-2.4050948827064359E-4</v>
      </c>
      <c r="AT85">
        <f t="shared" si="36"/>
        <v>-1.5715240941368598E-4</v>
      </c>
      <c r="AU85">
        <f t="shared" si="23"/>
        <v>-4.3541235447599731E-4</v>
      </c>
      <c r="AW85">
        <v>82</v>
      </c>
      <c r="AX85">
        <f>IF(Z85&gt;0, (R85*SUMPRODUCT(K85:$K$98, X85:$X$98)-K85*$AZ$3)/Z85, 0)</f>
        <v>-162155708.17329407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0.77567720100000004</v>
      </c>
      <c r="Q86" s="4">
        <f t="shared" si="48"/>
        <v>50</v>
      </c>
      <c r="R86">
        <f t="shared" si="27"/>
        <v>1000000</v>
      </c>
      <c r="S86">
        <f t="shared" si="28"/>
        <v>-675534770.35452271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-8.5112819885726374</v>
      </c>
      <c r="AC86">
        <f t="shared" si="29"/>
        <v>-7.599391487723361</v>
      </c>
      <c r="AE86">
        <f t="shared" si="30"/>
        <v>0</v>
      </c>
      <c r="AF86">
        <f t="shared" si="31"/>
        <v>0</v>
      </c>
      <c r="AG86">
        <f t="shared" si="31"/>
        <v>-5.6247226798815827E-7</v>
      </c>
      <c r="AH86">
        <f t="shared" si="32"/>
        <v>-4.0713999304682162E-2</v>
      </c>
      <c r="AI86">
        <f t="shared" si="33"/>
        <v>-4.0714561776950153E-2</v>
      </c>
      <c r="AJ86">
        <f t="shared" si="34"/>
        <v>-0.91189050084927636</v>
      </c>
      <c r="AK86">
        <f t="shared" si="49"/>
        <v>-0.59578973920008471</v>
      </c>
      <c r="AL86">
        <f t="shared" si="35"/>
        <v>-1.5483948018263112</v>
      </c>
      <c r="AN86">
        <f t="shared" si="36"/>
        <v>0</v>
      </c>
      <c r="AO86">
        <f t="shared" si="36"/>
        <v>0</v>
      </c>
      <c r="AP86">
        <f t="shared" si="36"/>
        <v>-1.1827680246436155E-10</v>
      </c>
      <c r="AQ86">
        <f t="shared" si="36"/>
        <v>-8.5613494697580838E-6</v>
      </c>
      <c r="AR86">
        <f t="shared" si="36"/>
        <v>-8.5614677465605476E-6</v>
      </c>
      <c r="AS86">
        <f t="shared" si="36"/>
        <v>-1.9175255168375386E-4</v>
      </c>
      <c r="AT86">
        <f t="shared" si="36"/>
        <v>-1.252828082453044E-4</v>
      </c>
      <c r="AU86">
        <f t="shared" si="23"/>
        <v>-3.2559682767561879E-4</v>
      </c>
      <c r="AW86">
        <v>83</v>
      </c>
      <c r="AX86">
        <f>IF(Z86&gt;0, (R86*SUMPRODUCT(K86:$K$98, X86:$X$98)-K86*$AZ$3)/Z86, 0)</f>
        <v>-675534770.35452271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0.80557273399999996</v>
      </c>
      <c r="Q87" s="4">
        <f t="shared" si="48"/>
        <v>50</v>
      </c>
      <c r="R87">
        <f t="shared" si="27"/>
        <v>1000000</v>
      </c>
      <c r="S87">
        <f t="shared" si="28"/>
        <v>-3270431309.4117374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-7.599391487723361</v>
      </c>
      <c r="AC87">
        <f t="shared" si="29"/>
        <v>-6.7851783966728485</v>
      </c>
      <c r="AE87">
        <f t="shared" si="30"/>
        <v>0</v>
      </c>
      <c r="AF87">
        <f t="shared" si="31"/>
        <v>0</v>
      </c>
      <c r="AG87">
        <f t="shared" si="31"/>
        <v>-1.0373522258587537E-7</v>
      </c>
      <c r="AH87">
        <f t="shared" si="32"/>
        <v>-9.0622464544480273E-3</v>
      </c>
      <c r="AI87">
        <f t="shared" si="33"/>
        <v>-9.0623501896706128E-3</v>
      </c>
      <c r="AJ87">
        <f t="shared" si="34"/>
        <v>-0.81421309105051254</v>
      </c>
      <c r="AK87">
        <f t="shared" si="49"/>
        <v>-0.5319574041406353</v>
      </c>
      <c r="AL87">
        <f t="shared" si="35"/>
        <v>-1.3552328453808185</v>
      </c>
      <c r="AN87">
        <f t="shared" si="36"/>
        <v>0</v>
      </c>
      <c r="AO87">
        <f t="shared" si="36"/>
        <v>0</v>
      </c>
      <c r="AP87">
        <f t="shared" si="36"/>
        <v>-1.9476310097968095E-11</v>
      </c>
      <c r="AQ87">
        <f t="shared" si="36"/>
        <v>-1.7014386987498869E-6</v>
      </c>
      <c r="AR87">
        <f t="shared" si="36"/>
        <v>-1.7014581750599849E-6</v>
      </c>
      <c r="AS87">
        <f t="shared" si="36"/>
        <v>-1.528686809728225E-4</v>
      </c>
      <c r="AT87">
        <f t="shared" si="36"/>
        <v>-9.9875115738787154E-5</v>
      </c>
      <c r="AU87">
        <f t="shared" si="23"/>
        <v>-2.5444525488666961E-4</v>
      </c>
      <c r="AW87">
        <v>84</v>
      </c>
      <c r="AX87">
        <f>IF(Z87&gt;0, (R87*SUMPRODUCT(K87:$K$98, X87:$X$98)-K87*$AZ$3)/Z87, 0)</f>
        <v>-3270431309.4117374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0.83546826699999999</v>
      </c>
      <c r="Q88" s="4">
        <f t="shared" si="48"/>
        <v>50</v>
      </c>
      <c r="R88">
        <f t="shared" si="27"/>
        <v>1000000</v>
      </c>
      <c r="S88">
        <f t="shared" si="28"/>
        <v>-18895980863.483009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-6.7851783966728485</v>
      </c>
      <c r="AC88">
        <f t="shared" si="29"/>
        <v>-6.0581964798972772</v>
      </c>
      <c r="AE88">
        <f t="shared" si="30"/>
        <v>0</v>
      </c>
      <c r="AF88">
        <f t="shared" si="31"/>
        <v>0</v>
      </c>
      <c r="AG88">
        <f t="shared" si="31"/>
        <v>-1.6030383719336065E-8</v>
      </c>
      <c r="AH88">
        <f t="shared" si="32"/>
        <v>-1.7333497328136111E-3</v>
      </c>
      <c r="AI88">
        <f t="shared" si="33"/>
        <v>-1.7333657631973304E-3</v>
      </c>
      <c r="AJ88">
        <f t="shared" si="34"/>
        <v>-0.72698191677557134</v>
      </c>
      <c r="AK88">
        <f t="shared" si="49"/>
        <v>-0.47496248776709943</v>
      </c>
      <c r="AL88">
        <f t="shared" si="35"/>
        <v>-1.2036777703058681</v>
      </c>
      <c r="AN88">
        <f t="shared" si="36"/>
        <v>0</v>
      </c>
      <c r="AO88">
        <f t="shared" si="36"/>
        <v>0</v>
      </c>
      <c r="AP88">
        <f t="shared" si="36"/>
        <v>-2.6872392427539372E-12</v>
      </c>
      <c r="AQ88">
        <f t="shared" si="36"/>
        <v>-2.9056855437685722E-7</v>
      </c>
      <c r="AR88">
        <f t="shared" si="36"/>
        <v>-2.9057124161609994E-7</v>
      </c>
      <c r="AS88">
        <f t="shared" si="36"/>
        <v>-1.2186697272725695E-4</v>
      </c>
      <c r="AT88">
        <f t="shared" si="36"/>
        <v>-7.9619917920258545E-5</v>
      </c>
      <c r="AU88">
        <f t="shared" si="23"/>
        <v>-2.0177746188913161E-4</v>
      </c>
      <c r="AW88">
        <v>85</v>
      </c>
      <c r="AX88">
        <f>IF(Z88&gt;0, (R88*SUMPRODUCT(K88:$K$98, X88:$X$98)-K88*$AZ$3)/Z88, 0)</f>
        <v>-18895980863.483009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50</v>
      </c>
      <c r="R89">
        <f t="shared" si="27"/>
        <v>1000000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-6.0581964798972772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-3.2060767438672131E-4</v>
      </c>
      <c r="AI89">
        <f t="shared" si="33"/>
        <v>-3.2060767438672131E-4</v>
      </c>
      <c r="AJ89">
        <f t="shared" si="34"/>
        <v>-6.0581964798972772</v>
      </c>
      <c r="AK89">
        <f t="shared" si="49"/>
        <v>-0.42407375359280947</v>
      </c>
      <c r="AL89">
        <f t="shared" si="35"/>
        <v>-6.4825908411644733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-4.7986415049177449E-8</v>
      </c>
      <c r="AR89">
        <f t="shared" si="36"/>
        <v>-4.7986415049177449E-8</v>
      </c>
      <c r="AS89">
        <f t="shared" si="36"/>
        <v>-9.0675038047641004E-4</v>
      </c>
      <c r="AT89">
        <f t="shared" si="36"/>
        <v>-6.347252663334871E-5</v>
      </c>
      <c r="AU89">
        <f t="shared" si="23"/>
        <v>-9.7027089352480793E-4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44656.845597391053</v>
      </c>
      <c r="AO91" s="8">
        <f t="shared" si="50"/>
        <v>-4465.6845597391057</v>
      </c>
      <c r="AP91" s="8">
        <f t="shared" si="50"/>
        <v>-896.97249705620584</v>
      </c>
      <c r="AQ91" s="8">
        <f t="shared" si="50"/>
        <v>-36139.402142521874</v>
      </c>
      <c r="AR91" s="8">
        <f t="shared" si="50"/>
        <v>3154.7863980738734</v>
      </c>
      <c r="AS91" s="8">
        <f t="shared" si="50"/>
        <v>-2126.5162290279118</v>
      </c>
      <c r="AT91" s="8">
        <f t="shared" si="50"/>
        <v>735.05854896190306</v>
      </c>
      <c r="AU91" s="8">
        <f t="shared" si="50"/>
        <v>1763.3287180078667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4" priority="1" operator="lessThan">
      <formula>0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77C66-0054-4959-A3BD-8906B2CBC81E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63647.183964641292</v>
      </c>
      <c r="K3">
        <v>1</v>
      </c>
      <c r="L3" s="2">
        <v>0</v>
      </c>
      <c r="O3">
        <f>$C$3</f>
        <v>63647.183964641292</v>
      </c>
      <c r="P3">
        <f>O3*C5</f>
        <v>6364.7183964641299</v>
      </c>
      <c r="Q3" s="4">
        <f>B8</f>
        <v>400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63647.183964641292</v>
      </c>
      <c r="AF3">
        <f t="shared" ref="AF3:AG34" si="4">-$Z3*P3</f>
        <v>-6364.7183964641299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56882.465568177162</v>
      </c>
      <c r="AJ3">
        <f t="shared" ref="AJ3:AJ66" si="7">AB3-AC3</f>
        <v>0</v>
      </c>
      <c r="AL3">
        <f t="shared" ref="AL3:AL66" si="8">SUM(AI3:AK3)</f>
        <v>56882.465568177162</v>
      </c>
      <c r="AN3">
        <f t="shared" ref="AN3:AU34" si="9">AE3*$K3</f>
        <v>63647.183964641292</v>
      </c>
      <c r="AO3">
        <f t="shared" si="9"/>
        <v>-6364.7183964641299</v>
      </c>
      <c r="AP3">
        <f t="shared" si="9"/>
        <v>-400</v>
      </c>
      <c r="AQ3">
        <f t="shared" si="9"/>
        <v>0</v>
      </c>
      <c r="AR3">
        <f t="shared" si="9"/>
        <v>56882.465568177162</v>
      </c>
      <c r="AS3">
        <f t="shared" si="9"/>
        <v>0</v>
      </c>
      <c r="AT3">
        <f t="shared" si="9"/>
        <v>0</v>
      </c>
      <c r="AU3">
        <f t="shared" si="9"/>
        <v>56882.465568177162</v>
      </c>
      <c r="AW3">
        <v>0</v>
      </c>
      <c r="AX3">
        <f>IF(Z3&gt;0, (R3*SUMPRODUCT(K3:$K$98, X3:$X$98)-K3*$AZ$3)/Z3, 0)</f>
        <v>0</v>
      </c>
      <c r="AZ3">
        <f>C6*ABS(SUMPRODUCT(X4:X79, K4:K79))/1</f>
        <v>50520.706448603996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1000000</v>
      </c>
      <c r="S4">
        <f t="shared" si="1"/>
        <v>3432.8975284666767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3388.7851419485305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-2849.8989999999999</v>
      </c>
      <c r="AI4">
        <f t="shared" si="6"/>
        <v>-2849.8989999999999</v>
      </c>
      <c r="AJ4">
        <f t="shared" si="7"/>
        <v>-3388.7851419485305</v>
      </c>
      <c r="AK4">
        <f>G4*SUM(AB4, AE4:AF4)</f>
        <v>0</v>
      </c>
      <c r="AL4">
        <f t="shared" si="8"/>
        <v>-6238.6841419485299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-2658.7358895419347</v>
      </c>
      <c r="AR4">
        <f t="shared" si="9"/>
        <v>-2658.7358895419347</v>
      </c>
      <c r="AS4">
        <f t="shared" si="9"/>
        <v>-3161.4750834485776</v>
      </c>
      <c r="AT4">
        <f t="shared" si="9"/>
        <v>0</v>
      </c>
      <c r="AU4">
        <f t="shared" si="9"/>
        <v>-5820.2109729905123</v>
      </c>
      <c r="AW4">
        <v>1</v>
      </c>
      <c r="AX4">
        <f>IF(Z4&gt;0, (R4*SUMPRODUCT(K4:$K$98, X4:$X$98)-K4*$AZ$3)/Z4, 0)</f>
        <v>3432.8975284666767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2.8964780000000001E-3</v>
      </c>
      <c r="Q5" s="4">
        <f t="shared" ref="Q5:Q68" si="21">$C$8</f>
        <v>50</v>
      </c>
      <c r="R5">
        <f t="shared" si="0"/>
        <v>1000000</v>
      </c>
      <c r="S5">
        <f t="shared" si="1"/>
        <v>4783.6790775339423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3388.7851419485305</v>
      </c>
      <c r="AC5">
        <f t="shared" si="2"/>
        <v>4661.3094163897622</v>
      </c>
      <c r="AE5">
        <f t="shared" si="3"/>
        <v>0</v>
      </c>
      <c r="AF5">
        <f t="shared" si="4"/>
        <v>0</v>
      </c>
      <c r="AG5">
        <f t="shared" si="4"/>
        <v>-48.720967071987786</v>
      </c>
      <c r="AH5">
        <f t="shared" si="5"/>
        <v>-2859.258550244278</v>
      </c>
      <c r="AI5">
        <f t="shared" si="6"/>
        <v>-2907.9795173162656</v>
      </c>
      <c r="AJ5">
        <f t="shared" si="7"/>
        <v>-1272.5242744412317</v>
      </c>
      <c r="AK5">
        <f>G5*SUM(AB5, AE5:AF5)</f>
        <v>138.94019081988975</v>
      </c>
      <c r="AL5">
        <f t="shared" si="8"/>
        <v>-4041.5636009376076</v>
      </c>
      <c r="AN5">
        <f t="shared" si="9"/>
        <v>0</v>
      </c>
      <c r="AO5">
        <f t="shared" si="9"/>
        <v>0</v>
      </c>
      <c r="AP5">
        <f t="shared" si="9"/>
        <v>-41.661689572007141</v>
      </c>
      <c r="AQ5">
        <f t="shared" si="9"/>
        <v>-2444.9749109120917</v>
      </c>
      <c r="AR5">
        <f t="shared" si="9"/>
        <v>-2486.6366004840988</v>
      </c>
      <c r="AS5">
        <f t="shared" si="9"/>
        <v>-1088.1457097573825</v>
      </c>
      <c r="AT5">
        <f t="shared" si="9"/>
        <v>118.80887114701348</v>
      </c>
      <c r="AU5">
        <f t="shared" si="9"/>
        <v>-3455.9734390944677</v>
      </c>
      <c r="AW5">
        <v>2</v>
      </c>
      <c r="AX5">
        <f>IF(Z5&gt;0, (R5*SUMPRODUCT(K5:$K$98, X5:$X$98)-K5*$AZ$3)/Z5, 0)</f>
        <v>4783.6790775339423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2.9506620000000002E-3</v>
      </c>
      <c r="Q6" s="4">
        <f t="shared" si="21"/>
        <v>50</v>
      </c>
      <c r="R6">
        <f t="shared" si="0"/>
        <v>1000000</v>
      </c>
      <c r="S6">
        <f t="shared" si="1"/>
        <v>6700.7862612248482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4661.3094163897622</v>
      </c>
      <c r="AC6">
        <f t="shared" si="2"/>
        <v>6444.8159975660456</v>
      </c>
      <c r="AE6">
        <f t="shared" si="3"/>
        <v>0</v>
      </c>
      <c r="AF6">
        <f t="shared" si="4"/>
        <v>0</v>
      </c>
      <c r="AG6">
        <f t="shared" si="4"/>
        <v>-48.089998295125341</v>
      </c>
      <c r="AH6">
        <f t="shared" si="5"/>
        <v>-2875.1821228513127</v>
      </c>
      <c r="AI6">
        <f t="shared" si="6"/>
        <v>-2923.2721211464382</v>
      </c>
      <c r="AJ6">
        <f t="shared" si="7"/>
        <v>-1783.5065811762834</v>
      </c>
      <c r="AK6">
        <f>G6*SUM(AB6, AE6:AF6)</f>
        <v>272.68660085880111</v>
      </c>
      <c r="AL6">
        <f t="shared" si="8"/>
        <v>-4434.0921014639198</v>
      </c>
      <c r="AN6">
        <f t="shared" si="9"/>
        <v>0</v>
      </c>
      <c r="AO6">
        <f t="shared" si="9"/>
        <v>0</v>
      </c>
      <c r="AP6">
        <f t="shared" si="9"/>
        <v>-37.097107002265354</v>
      </c>
      <c r="AQ6">
        <f t="shared" si="9"/>
        <v>-2217.9443261329316</v>
      </c>
      <c r="AR6">
        <f t="shared" si="9"/>
        <v>-2255.0414331351972</v>
      </c>
      <c r="AS6">
        <f t="shared" si="9"/>
        <v>-1375.8148643529412</v>
      </c>
      <c r="AT6">
        <f t="shared" si="9"/>
        <v>210.35317880575531</v>
      </c>
      <c r="AU6">
        <f t="shared" si="9"/>
        <v>-3420.5031186823826</v>
      </c>
      <c r="AW6">
        <v>3</v>
      </c>
      <c r="AX6">
        <f>IF(Z6&gt;0, (R6*SUMPRODUCT(K6:$K$98, X6:$X$98)-K6*$AZ$3)/Z6, 0)</f>
        <v>6700.7862612248482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3.0134020000000001E-3</v>
      </c>
      <c r="Q7" s="4">
        <f t="shared" si="21"/>
        <v>50</v>
      </c>
      <c r="R7">
        <f t="shared" si="0"/>
        <v>1000000</v>
      </c>
      <c r="S7">
        <f t="shared" si="1"/>
        <v>8154.3441431514784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6444.8159975660456</v>
      </c>
      <c r="AC7">
        <f t="shared" si="2"/>
        <v>7740.7857860476652</v>
      </c>
      <c r="AE7">
        <f t="shared" si="3"/>
        <v>0</v>
      </c>
      <c r="AF7">
        <f t="shared" si="4"/>
        <v>0</v>
      </c>
      <c r="AG7">
        <f t="shared" si="4"/>
        <v>-47.464183815131562</v>
      </c>
      <c r="AH7">
        <f t="shared" si="5"/>
        <v>-2898.2899408505459</v>
      </c>
      <c r="AI7">
        <f t="shared" si="6"/>
        <v>-2945.7541246656774</v>
      </c>
      <c r="AJ7">
        <f t="shared" si="7"/>
        <v>-1295.9697884816196</v>
      </c>
      <c r="AK7">
        <f>G7*SUM(AB7, AE7:AF7)</f>
        <v>316.44046548049283</v>
      </c>
      <c r="AL7">
        <f t="shared" si="8"/>
        <v>-3925.283447666804</v>
      </c>
      <c r="AN7">
        <f t="shared" si="9"/>
        <v>0</v>
      </c>
      <c r="AO7">
        <f t="shared" si="9"/>
        <v>0</v>
      </c>
      <c r="AP7">
        <f t="shared" si="9"/>
        <v>-33.313026508787068</v>
      </c>
      <c r="AQ7">
        <f t="shared" si="9"/>
        <v>-2034.1824480909916</v>
      </c>
      <c r="AR7">
        <f t="shared" si="9"/>
        <v>-2067.4954745997788</v>
      </c>
      <c r="AS7">
        <f t="shared" si="9"/>
        <v>-909.58428962833943</v>
      </c>
      <c r="AT7">
        <f t="shared" si="9"/>
        <v>222.09566809497991</v>
      </c>
      <c r="AU7">
        <f t="shared" si="9"/>
        <v>-2754.9840961331379</v>
      </c>
      <c r="AW7">
        <v>4</v>
      </c>
      <c r="AX7">
        <f>IF(Z7&gt;0, (R7*SUMPRODUCT(K7:$K$98, X7:$X$98)-K7*$AZ$3)/Z7, 0)</f>
        <v>8154.3441431514784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3.0789929999999999E-3</v>
      </c>
      <c r="Q8" s="4">
        <f t="shared" si="21"/>
        <v>50</v>
      </c>
      <c r="R8">
        <f t="shared" si="0"/>
        <v>1000000</v>
      </c>
      <c r="S8">
        <f t="shared" si="1"/>
        <v>8610.0879629127994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7740.7857860476652</v>
      </c>
      <c r="AC8">
        <f t="shared" si="2"/>
        <v>8066.515904664986</v>
      </c>
      <c r="AE8">
        <f t="shared" si="3"/>
        <v>0</v>
      </c>
      <c r="AF8">
        <f t="shared" si="4"/>
        <v>0</v>
      </c>
      <c r="AG8">
        <f t="shared" si="4"/>
        <v>-46.843400087262744</v>
      </c>
      <c r="AH8">
        <f t="shared" si="5"/>
        <v>-2922.8377943500673</v>
      </c>
      <c r="AI8">
        <f t="shared" si="6"/>
        <v>-2969.6811944373299</v>
      </c>
      <c r="AJ8">
        <f t="shared" si="7"/>
        <v>-325.73011861732084</v>
      </c>
      <c r="AK8">
        <f t="shared" ref="AK8:AK71" si="22">G8*SUM(AB8:AB8, AE8:AF8)</f>
        <v>164.87873724281528</v>
      </c>
      <c r="AL8">
        <f t="shared" si="8"/>
        <v>-3130.5325758118356</v>
      </c>
      <c r="AN8">
        <f t="shared" si="9"/>
        <v>0</v>
      </c>
      <c r="AO8">
        <f t="shared" si="9"/>
        <v>0</v>
      </c>
      <c r="AP8">
        <f t="shared" si="9"/>
        <v>-30.689186659450975</v>
      </c>
      <c r="AQ8">
        <f t="shared" si="9"/>
        <v>-1914.8805270114781</v>
      </c>
      <c r="AR8">
        <f t="shared" si="9"/>
        <v>-1945.5697136709289</v>
      </c>
      <c r="AS8">
        <f t="shared" si="9"/>
        <v>-213.40023124346604</v>
      </c>
      <c r="AT8">
        <f t="shared" si="9"/>
        <v>108.01936524661454</v>
      </c>
      <c r="AU8">
        <f t="shared" si="9"/>
        <v>-2050.9505796677804</v>
      </c>
      <c r="AW8">
        <v>5</v>
      </c>
      <c r="AX8">
        <f>IF(Z8&gt;0, (R8*SUMPRODUCT(K8:$K$98, X8:$X$98)-K8*$AZ$3)/Z8, 0)</f>
        <v>8610.0879629127994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3.1512390000000001E-3</v>
      </c>
      <c r="Q9" s="4">
        <f t="shared" si="21"/>
        <v>50</v>
      </c>
      <c r="R9">
        <f t="shared" si="0"/>
        <v>1000000</v>
      </c>
      <c r="S9">
        <f t="shared" si="1"/>
        <v>8548.9244522741265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8066.515904664986</v>
      </c>
      <c r="AC9">
        <f t="shared" si="2"/>
        <v>7903.8826841992959</v>
      </c>
      <c r="AE9">
        <f t="shared" si="3"/>
        <v>0</v>
      </c>
      <c r="AF9">
        <f t="shared" si="4"/>
        <v>0</v>
      </c>
      <c r="AG9">
        <f t="shared" si="4"/>
        <v>-46.22735133714253</v>
      </c>
      <c r="AH9">
        <f t="shared" si="5"/>
        <v>-2952.2949849517154</v>
      </c>
      <c r="AI9">
        <f t="shared" si="6"/>
        <v>-2998.5223362888578</v>
      </c>
      <c r="AJ9">
        <f t="shared" si="7"/>
        <v>162.6332204656901</v>
      </c>
      <c r="AK9">
        <f t="shared" si="22"/>
        <v>47.592443837523419</v>
      </c>
      <c r="AL9">
        <f t="shared" si="8"/>
        <v>-2788.2966719856445</v>
      </c>
      <c r="AN9">
        <f t="shared" si="9"/>
        <v>0</v>
      </c>
      <c r="AO9">
        <f t="shared" si="9"/>
        <v>0</v>
      </c>
      <c r="AP9">
        <f t="shared" si="9"/>
        <v>-28.682248158894708</v>
      </c>
      <c r="AQ9">
        <f t="shared" si="9"/>
        <v>-1831.7825907669596</v>
      </c>
      <c r="AR9">
        <f t="shared" si="9"/>
        <v>-1860.4648389258543</v>
      </c>
      <c r="AS9">
        <f t="shared" si="9"/>
        <v>100.90749855549689</v>
      </c>
      <c r="AT9">
        <f t="shared" si="9"/>
        <v>29.529234212026235</v>
      </c>
      <c r="AU9">
        <f t="shared" si="9"/>
        <v>-1730.0281061583312</v>
      </c>
      <c r="AW9">
        <v>6</v>
      </c>
      <c r="AX9">
        <f>IF(Z9&gt;0, (R9*SUMPRODUCT(K9:$K$98, X9:$X$98)-K9*$AZ$3)/Z9, 0)</f>
        <v>8548.9244522741265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3.229188E-3</v>
      </c>
      <c r="Q10" s="4">
        <f t="shared" si="21"/>
        <v>50</v>
      </c>
      <c r="R10">
        <f t="shared" si="0"/>
        <v>1000000</v>
      </c>
      <c r="S10">
        <f t="shared" si="1"/>
        <v>8419.1100041358222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7903.8826841992959</v>
      </c>
      <c r="AC10">
        <f t="shared" si="2"/>
        <v>7680.8889335356425</v>
      </c>
      <c r="AE10">
        <f t="shared" si="3"/>
        <v>0</v>
      </c>
      <c r="AF10">
        <f t="shared" si="4"/>
        <v>0</v>
      </c>
      <c r="AG10">
        <f t="shared" si="4"/>
        <v>-45.615801015561416</v>
      </c>
      <c r="AH10">
        <f t="shared" si="5"/>
        <v>-2985.5361641936925</v>
      </c>
      <c r="AI10">
        <f t="shared" si="6"/>
        <v>-3031.1519652092538</v>
      </c>
      <c r="AJ10">
        <f t="shared" si="7"/>
        <v>222.99375066365337</v>
      </c>
      <c r="AK10">
        <f t="shared" si="22"/>
        <v>32.405919005217115</v>
      </c>
      <c r="AL10">
        <f t="shared" si="8"/>
        <v>-2775.7522955403833</v>
      </c>
      <c r="AN10">
        <f t="shared" si="9"/>
        <v>0</v>
      </c>
      <c r="AO10">
        <f t="shared" si="9"/>
        <v>0</v>
      </c>
      <c r="AP10">
        <f t="shared" si="9"/>
        <v>-26.850208998897671</v>
      </c>
      <c r="AQ10">
        <f t="shared" si="9"/>
        <v>-1757.3355766573359</v>
      </c>
      <c r="AR10">
        <f t="shared" si="9"/>
        <v>-1784.1857856562335</v>
      </c>
      <c r="AS10">
        <f t="shared" si="9"/>
        <v>131.2577808011003</v>
      </c>
      <c r="AT10">
        <f t="shared" si="9"/>
        <v>19.074655683336591</v>
      </c>
      <c r="AU10">
        <f t="shared" si="9"/>
        <v>-1633.8533491717967</v>
      </c>
      <c r="AW10">
        <v>7</v>
      </c>
      <c r="AX10">
        <f>IF(Z10&gt;0, (R10*SUMPRODUCT(K10:$K$98, X10:$X$98)-K10*$AZ$3)/Z10, 0)</f>
        <v>8419.1100041358222</v>
      </c>
    </row>
    <row r="11" spans="1:52" x14ac:dyDescent="0.25">
      <c r="A11" t="s">
        <v>33</v>
      </c>
      <c r="C11" s="12">
        <f>AU81</f>
        <v>2330.0169995307383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3.318545E-3</v>
      </c>
      <c r="Q11" s="4">
        <f t="shared" si="21"/>
        <v>50</v>
      </c>
      <c r="R11">
        <f t="shared" si="0"/>
        <v>1000000</v>
      </c>
      <c r="S11">
        <f t="shared" si="1"/>
        <v>8225.3812103403197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7680.8889335356425</v>
      </c>
      <c r="AC11">
        <f t="shared" si="2"/>
        <v>7404.2027311702732</v>
      </c>
      <c r="AE11">
        <f t="shared" si="3"/>
        <v>0</v>
      </c>
      <c r="AF11">
        <f t="shared" si="4"/>
        <v>0</v>
      </c>
      <c r="AG11">
        <f t="shared" si="4"/>
        <v>-45.008264917024619</v>
      </c>
      <c r="AH11">
        <f t="shared" si="5"/>
        <v>-3027.5617676237252</v>
      </c>
      <c r="AI11">
        <f t="shared" si="6"/>
        <v>-3072.5700325407497</v>
      </c>
      <c r="AJ11">
        <f t="shared" si="7"/>
        <v>276.68620236536935</v>
      </c>
      <c r="AK11">
        <f t="shared" si="22"/>
        <v>18.434133440485539</v>
      </c>
      <c r="AL11">
        <f t="shared" si="8"/>
        <v>-2777.449696734895</v>
      </c>
      <c r="AN11">
        <f t="shared" si="9"/>
        <v>0</v>
      </c>
      <c r="AO11">
        <f t="shared" si="9"/>
        <v>0</v>
      </c>
      <c r="AP11">
        <f t="shared" si="9"/>
        <v>-25.173511290466031</v>
      </c>
      <c r="AQ11">
        <f t="shared" si="9"/>
        <v>-1693.3414447405335</v>
      </c>
      <c r="AR11">
        <f t="shared" si="9"/>
        <v>-1718.5149560309994</v>
      </c>
      <c r="AS11">
        <f t="shared" si="9"/>
        <v>154.75298263555553</v>
      </c>
      <c r="AT11">
        <f t="shared" si="9"/>
        <v>10.310370043136011</v>
      </c>
      <c r="AU11">
        <f t="shared" si="9"/>
        <v>-1553.451603352308</v>
      </c>
      <c r="AW11">
        <v>8</v>
      </c>
      <c r="AX11">
        <f>IF(Z11&gt;0, (R11*SUMPRODUCT(K11:$K$98, X11:$X$98)-K11*$AZ$3)/Z11, 0)</f>
        <v>8225.3812103403197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3.4212090000000001E-3</v>
      </c>
      <c r="Q12" s="4">
        <f t="shared" si="21"/>
        <v>50</v>
      </c>
      <c r="R12">
        <f t="shared" si="0"/>
        <v>1000000</v>
      </c>
      <c r="S12">
        <f t="shared" si="1"/>
        <v>8011.8955559339765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7404.2027311702732</v>
      </c>
      <c r="AC12">
        <f t="shared" si="2"/>
        <v>7115.2361866931133</v>
      </c>
      <c r="AE12">
        <f t="shared" si="3"/>
        <v>0</v>
      </c>
      <c r="AF12">
        <f t="shared" si="4"/>
        <v>0</v>
      </c>
      <c r="AG12">
        <f t="shared" si="4"/>
        <v>-44.404199586845863</v>
      </c>
      <c r="AH12">
        <f t="shared" si="5"/>
        <v>-3079.6536201701774</v>
      </c>
      <c r="AI12">
        <f t="shared" si="6"/>
        <v>-3124.0578197570235</v>
      </c>
      <c r="AJ12">
        <f t="shared" si="7"/>
        <v>288.96654447715991</v>
      </c>
      <c r="AK12">
        <f t="shared" si="22"/>
        <v>17.029666281691629</v>
      </c>
      <c r="AL12">
        <f t="shared" si="8"/>
        <v>-2818.0616089981718</v>
      </c>
      <c r="AN12">
        <f t="shared" si="9"/>
        <v>0</v>
      </c>
      <c r="AO12">
        <f t="shared" si="9"/>
        <v>0</v>
      </c>
      <c r="AP12">
        <f t="shared" si="9"/>
        <v>-23.601304128264584</v>
      </c>
      <c r="AQ12">
        <f t="shared" si="9"/>
        <v>-1636.8686380033068</v>
      </c>
      <c r="AR12">
        <f t="shared" si="9"/>
        <v>-1660.4699421315715</v>
      </c>
      <c r="AS12">
        <f t="shared" si="9"/>
        <v>153.58879030711037</v>
      </c>
      <c r="AT12">
        <f t="shared" si="9"/>
        <v>9.0514486660428588</v>
      </c>
      <c r="AU12">
        <f t="shared" si="9"/>
        <v>-1497.8297031584182</v>
      </c>
      <c r="AW12">
        <v>9</v>
      </c>
      <c r="AX12">
        <f>IF(Z12&gt;0, (R12*SUMPRODUCT(K12:$K$98, X12:$X$98)-K12*$AZ$3)/Z12, 0)</f>
        <v>8011.8955559339765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3.53338E-3</v>
      </c>
      <c r="Q13" s="4">
        <f t="shared" si="21"/>
        <v>50</v>
      </c>
      <c r="R13">
        <f t="shared" si="0"/>
        <v>1000000</v>
      </c>
      <c r="S13">
        <f t="shared" si="1"/>
        <v>7768.4481413648537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7115.2361866931133</v>
      </c>
      <c r="AC13">
        <f t="shared" si="2"/>
        <v>6805.6671803428035</v>
      </c>
      <c r="AE13">
        <f t="shared" si="3"/>
        <v>0</v>
      </c>
      <c r="AF13">
        <f t="shared" si="4"/>
        <v>0</v>
      </c>
      <c r="AG13">
        <f t="shared" si="4"/>
        <v>-43.80326068024123</v>
      </c>
      <c r="AH13">
        <f t="shared" si="5"/>
        <v>-3137.9382147233887</v>
      </c>
      <c r="AI13">
        <f t="shared" si="6"/>
        <v>-3181.7414754036299</v>
      </c>
      <c r="AJ13">
        <f t="shared" si="7"/>
        <v>309.56900635030979</v>
      </c>
      <c r="AK13">
        <f t="shared" si="22"/>
        <v>14.230472373386228</v>
      </c>
      <c r="AL13">
        <f t="shared" si="8"/>
        <v>-2857.9419966799337</v>
      </c>
      <c r="AN13">
        <f t="shared" si="9"/>
        <v>0</v>
      </c>
      <c r="AO13">
        <f t="shared" si="9"/>
        <v>0</v>
      </c>
      <c r="AP13">
        <f t="shared" si="9"/>
        <v>-22.13108242490609</v>
      </c>
      <c r="AQ13">
        <f t="shared" si="9"/>
        <v>-1585.4063874663025</v>
      </c>
      <c r="AR13">
        <f t="shared" si="9"/>
        <v>-1607.5374698912085</v>
      </c>
      <c r="AS13">
        <f t="shared" si="9"/>
        <v>156.40610058112352</v>
      </c>
      <c r="AT13">
        <f t="shared" si="9"/>
        <v>7.1897788463684114</v>
      </c>
      <c r="AU13">
        <f t="shared" si="9"/>
        <v>-1443.9415904637165</v>
      </c>
      <c r="AW13">
        <v>10</v>
      </c>
      <c r="AX13">
        <f>IF(Z13&gt;0, (R13*SUMPRODUCT(K13:$K$98, X13:$X$98)-K13*$AZ$3)/Z13, 0)</f>
        <v>7768.4481413648537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3.6617109999999998E-3</v>
      </c>
      <c r="Q14" s="4">
        <f t="shared" si="21"/>
        <v>50</v>
      </c>
      <c r="R14">
        <f t="shared" si="0"/>
        <v>1000000</v>
      </c>
      <c r="S14">
        <f t="shared" si="1"/>
        <v>7496.0812336975869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6805.6671803428035</v>
      </c>
      <c r="AC14">
        <f t="shared" si="2"/>
        <v>6477.3387859072354</v>
      </c>
      <c r="AE14">
        <f t="shared" si="3"/>
        <v>0</v>
      </c>
      <c r="AF14">
        <f t="shared" si="4"/>
        <v>0</v>
      </c>
      <c r="AG14">
        <f t="shared" si="4"/>
        <v>-43.20483319197011</v>
      </c>
      <c r="AH14">
        <f t="shared" si="5"/>
        <v>-3207.8976293741357</v>
      </c>
      <c r="AI14">
        <f t="shared" si="6"/>
        <v>-3251.1024625661057</v>
      </c>
      <c r="AJ14">
        <f t="shared" si="7"/>
        <v>328.32839443556804</v>
      </c>
      <c r="AK14">
        <f t="shared" si="22"/>
        <v>12.250200924617046</v>
      </c>
      <c r="AL14">
        <f t="shared" si="8"/>
        <v>-2910.5238672059209</v>
      </c>
      <c r="AN14">
        <f t="shared" si="9"/>
        <v>0</v>
      </c>
      <c r="AO14">
        <f t="shared" si="9"/>
        <v>0</v>
      </c>
      <c r="AP14">
        <f t="shared" si="9"/>
        <v>-20.753692691290972</v>
      </c>
      <c r="AQ14">
        <f t="shared" si="9"/>
        <v>-1540.9322676779861</v>
      </c>
      <c r="AR14">
        <f t="shared" si="9"/>
        <v>-1561.6859603692772</v>
      </c>
      <c r="AS14">
        <f t="shared" si="9"/>
        <v>157.71445221566501</v>
      </c>
      <c r="AT14">
        <f t="shared" si="9"/>
        <v>5.8844552012602653</v>
      </c>
      <c r="AU14">
        <f t="shared" si="9"/>
        <v>-1398.087052952352</v>
      </c>
      <c r="AW14">
        <v>11</v>
      </c>
      <c r="AX14">
        <f>IF(Z14&gt;0, (R14*SUMPRODUCT(K14:$K$98, X14:$X$98)-K14*$AZ$3)/Z14, 0)</f>
        <v>7496.0812336975869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3.8071530000000002E-3</v>
      </c>
      <c r="Q15" s="4">
        <f t="shared" si="21"/>
        <v>50</v>
      </c>
      <c r="R15">
        <f t="shared" si="0"/>
        <v>1000000</v>
      </c>
      <c r="S15">
        <f t="shared" si="1"/>
        <v>7254.3599327915044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6477.3387859072354</v>
      </c>
      <c r="AC15">
        <f t="shared" si="2"/>
        <v>6181.9185164784467</v>
      </c>
      <c r="AE15">
        <f t="shared" si="3"/>
        <v>0</v>
      </c>
      <c r="AF15">
        <f t="shared" si="4"/>
        <v>0</v>
      </c>
      <c r="AG15">
        <f t="shared" si="4"/>
        <v>-42.608297449749102</v>
      </c>
      <c r="AH15">
        <f t="shared" si="5"/>
        <v>-3289.7482060261718</v>
      </c>
      <c r="AI15">
        <f t="shared" si="6"/>
        <v>-3332.3565034759208</v>
      </c>
      <c r="AJ15">
        <f t="shared" si="7"/>
        <v>295.42026942878874</v>
      </c>
      <c r="AK15">
        <f t="shared" si="22"/>
        <v>26.557089022219667</v>
      </c>
      <c r="AL15">
        <f t="shared" si="8"/>
        <v>-3010.3791450249123</v>
      </c>
      <c r="AN15">
        <f t="shared" si="9"/>
        <v>0</v>
      </c>
      <c r="AO15">
        <f t="shared" si="9"/>
        <v>0</v>
      </c>
      <c r="AP15">
        <f t="shared" si="9"/>
        <v>-19.416699820688109</v>
      </c>
      <c r="AQ15">
        <f t="shared" si="9"/>
        <v>-1499.1458759268853</v>
      </c>
      <c r="AR15">
        <f t="shared" si="9"/>
        <v>-1518.5625757475734</v>
      </c>
      <c r="AS15">
        <f t="shared" si="9"/>
        <v>134.62370091671832</v>
      </c>
      <c r="AT15">
        <f t="shared" si="9"/>
        <v>12.102126968670209</v>
      </c>
      <c r="AU15">
        <f t="shared" si="9"/>
        <v>-1371.8367478621849</v>
      </c>
      <c r="AW15">
        <v>12</v>
      </c>
      <c r="AX15">
        <f>IF(Z15&gt;0, (R15*SUMPRODUCT(K15:$K$98, X15:$X$98)-K15*$AZ$3)/Z15, 0)</f>
        <v>7254.3599327915044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3.9582979999999999E-3</v>
      </c>
      <c r="Q16" s="4">
        <f t="shared" si="21"/>
        <v>50</v>
      </c>
      <c r="R16">
        <f t="shared" si="0"/>
        <v>1000000</v>
      </c>
      <c r="S16">
        <f t="shared" si="1"/>
        <v>7052.8945773107953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6181.9185164784467</v>
      </c>
      <c r="AC16">
        <f t="shared" si="2"/>
        <v>5926.3439271134375</v>
      </c>
      <c r="AE16">
        <f t="shared" si="3"/>
        <v>0</v>
      </c>
      <c r="AF16">
        <f t="shared" si="4"/>
        <v>0</v>
      </c>
      <c r="AG16">
        <f t="shared" si="4"/>
        <v>-42.013558136672863</v>
      </c>
      <c r="AH16">
        <f t="shared" si="5"/>
        <v>-3373.1267715749395</v>
      </c>
      <c r="AI16">
        <f t="shared" si="6"/>
        <v>-3415.1403297116126</v>
      </c>
      <c r="AJ16">
        <f t="shared" si="7"/>
        <v>255.57458936500916</v>
      </c>
      <c r="AK16">
        <f t="shared" si="22"/>
        <v>43.891621466996973</v>
      </c>
      <c r="AL16">
        <f t="shared" si="8"/>
        <v>-3115.6741188796063</v>
      </c>
      <c r="AN16">
        <f t="shared" si="9"/>
        <v>0</v>
      </c>
      <c r="AO16">
        <f t="shared" si="9"/>
        <v>0</v>
      </c>
      <c r="AP16">
        <f t="shared" si="9"/>
        <v>-18.111508597497302</v>
      </c>
      <c r="AQ16">
        <f t="shared" si="9"/>
        <v>-1454.1118922870137</v>
      </c>
      <c r="AR16">
        <f t="shared" si="9"/>
        <v>-1472.223400884511</v>
      </c>
      <c r="AS16">
        <f t="shared" si="9"/>
        <v>110.17494299169523</v>
      </c>
      <c r="AT16">
        <f t="shared" si="9"/>
        <v>18.92111772517837</v>
      </c>
      <c r="AU16">
        <f t="shared" si="9"/>
        <v>-1343.1273401676374</v>
      </c>
      <c r="AW16">
        <v>13</v>
      </c>
      <c r="AX16">
        <f>IF(Z16&gt;0, (R16*SUMPRODUCT(K16:$K$98, X16:$X$98)-K16*$AZ$3)/Z16, 0)</f>
        <v>7052.8945773107953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4.120851E-3</v>
      </c>
      <c r="Q17" s="4">
        <f t="shared" si="21"/>
        <v>50</v>
      </c>
      <c r="R17">
        <f t="shared" si="0"/>
        <v>1000000</v>
      </c>
      <c r="S17">
        <f t="shared" si="1"/>
        <v>6975.3115765145221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5926.3439271134375</v>
      </c>
      <c r="AC17">
        <f t="shared" si="2"/>
        <v>5778.388698240833</v>
      </c>
      <c r="AE17">
        <f t="shared" si="3"/>
        <v>0</v>
      </c>
      <c r="AF17">
        <f t="shared" si="4"/>
        <v>0</v>
      </c>
      <c r="AG17">
        <f t="shared" si="4"/>
        <v>-41.420290942245067</v>
      </c>
      <c r="AH17">
        <f t="shared" si="5"/>
        <v>-3462.6322612213298</v>
      </c>
      <c r="AI17">
        <f t="shared" si="6"/>
        <v>-3504.052552163575</v>
      </c>
      <c r="AJ17">
        <f t="shared" si="7"/>
        <v>147.95522887260449</v>
      </c>
      <c r="AK17">
        <f t="shared" si="22"/>
        <v>81.783546194165439</v>
      </c>
      <c r="AL17">
        <f t="shared" si="8"/>
        <v>-3274.3137770968051</v>
      </c>
      <c r="AN17">
        <f t="shared" si="9"/>
        <v>0</v>
      </c>
      <c r="AO17">
        <f t="shared" si="9"/>
        <v>0</v>
      </c>
      <c r="AP17">
        <f t="shared" si="9"/>
        <v>-16.784883138942302</v>
      </c>
      <c r="AQ17">
        <f t="shared" si="9"/>
        <v>-1403.174061205214</v>
      </c>
      <c r="AR17">
        <f t="shared" si="9"/>
        <v>-1419.9589443441564</v>
      </c>
      <c r="AS17">
        <f t="shared" si="9"/>
        <v>59.956392626138381</v>
      </c>
      <c r="AT17">
        <f t="shared" si="9"/>
        <v>33.141420167024826</v>
      </c>
      <c r="AU17">
        <f t="shared" si="9"/>
        <v>-1326.8611315509932</v>
      </c>
      <c r="AW17">
        <v>14</v>
      </c>
      <c r="AX17">
        <f>IF(Z17&gt;0, (R17*SUMPRODUCT(K17:$K$98, X17:$X$98)-K17*$AZ$3)/Z17, 0)</f>
        <v>6975.3115765145221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4.2986129999999997E-3</v>
      </c>
      <c r="Q18" s="4">
        <f t="shared" si="21"/>
        <v>50</v>
      </c>
      <c r="R18">
        <f t="shared" si="0"/>
        <v>1000000</v>
      </c>
      <c r="S18">
        <f t="shared" si="1"/>
        <v>7033.2994773083665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5778.388698240833</v>
      </c>
      <c r="AC18">
        <f t="shared" si="2"/>
        <v>5743.1163990928726</v>
      </c>
      <c r="AE18">
        <f t="shared" si="3"/>
        <v>0</v>
      </c>
      <c r="AF18">
        <f t="shared" si="4"/>
        <v>0</v>
      </c>
      <c r="AG18">
        <f t="shared" si="4"/>
        <v>-40.828038231714501</v>
      </c>
      <c r="AH18">
        <f t="shared" si="5"/>
        <v>-3560.9960221623378</v>
      </c>
      <c r="AI18">
        <f t="shared" si="6"/>
        <v>-3601.8240603940521</v>
      </c>
      <c r="AJ18">
        <f t="shared" si="7"/>
        <v>35.272299147960439</v>
      </c>
      <c r="AK18">
        <f t="shared" si="22"/>
        <v>124.81319588200201</v>
      </c>
      <c r="AL18">
        <f t="shared" si="8"/>
        <v>-3441.7385653640895</v>
      </c>
      <c r="AN18">
        <f t="shared" si="9"/>
        <v>0</v>
      </c>
      <c r="AO18">
        <f t="shared" si="9"/>
        <v>0</v>
      </c>
      <c r="AP18">
        <f t="shared" si="9"/>
        <v>-15.439420110758064</v>
      </c>
      <c r="AQ18">
        <f t="shared" si="9"/>
        <v>-1346.6165894837286</v>
      </c>
      <c r="AR18">
        <f t="shared" si="9"/>
        <v>-1362.0560095944866</v>
      </c>
      <c r="AS18">
        <f t="shared" si="9"/>
        <v>13.338476899795587</v>
      </c>
      <c r="AT18">
        <f t="shared" si="9"/>
        <v>47.199019351649227</v>
      </c>
      <c r="AU18">
        <f t="shared" si="9"/>
        <v>-1301.5185133430418</v>
      </c>
      <c r="AW18">
        <v>15</v>
      </c>
      <c r="AX18">
        <f>IF(Z18&gt;0, (R18*SUMPRODUCT(K18:$K$98, X18:$X$98)-K18*$AZ$3)/Z18, 0)</f>
        <v>7033.2994773083665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4.5124980000000002E-3</v>
      </c>
      <c r="Q19" s="4">
        <f t="shared" si="21"/>
        <v>50</v>
      </c>
      <c r="R19">
        <f t="shared" si="0"/>
        <v>1000000</v>
      </c>
      <c r="S19">
        <f t="shared" si="1"/>
        <v>7064.2084629043875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5743.1163990928726</v>
      </c>
      <c r="AC19">
        <f t="shared" si="2"/>
        <v>5684.6422168705649</v>
      </c>
      <c r="AE19">
        <f t="shared" si="3"/>
        <v>0</v>
      </c>
      <c r="AF19">
        <f t="shared" si="4"/>
        <v>0</v>
      </c>
      <c r="AG19">
        <f t="shared" si="4"/>
        <v>-40.235521408532826</v>
      </c>
      <c r="AH19">
        <f t="shared" si="5"/>
        <v>-3684.7288172907047</v>
      </c>
      <c r="AI19">
        <f t="shared" si="6"/>
        <v>-3724.9643386992375</v>
      </c>
      <c r="AJ19">
        <f t="shared" si="7"/>
        <v>58.474182222307718</v>
      </c>
      <c r="AK19">
        <f t="shared" si="22"/>
        <v>128.07149569977105</v>
      </c>
      <c r="AL19">
        <f t="shared" si="8"/>
        <v>-3538.4186607771589</v>
      </c>
      <c r="AN19">
        <f t="shared" si="9"/>
        <v>0</v>
      </c>
      <c r="AO19">
        <f t="shared" si="9"/>
        <v>0</v>
      </c>
      <c r="AP19">
        <f t="shared" si="9"/>
        <v>-14.189457761148494</v>
      </c>
      <c r="AQ19">
        <f t="shared" si="9"/>
        <v>-1299.4563530906564</v>
      </c>
      <c r="AR19">
        <f t="shared" si="9"/>
        <v>-1313.645810851805</v>
      </c>
      <c r="AS19">
        <f t="shared" si="9"/>
        <v>20.621503331262307</v>
      </c>
      <c r="AT19">
        <f t="shared" si="9"/>
        <v>45.165689794034115</v>
      </c>
      <c r="AU19">
        <f t="shared" si="9"/>
        <v>-1247.8586177265086</v>
      </c>
      <c r="AW19">
        <v>16</v>
      </c>
      <c r="AX19">
        <f>IF(Z19&gt;0, (R19*SUMPRODUCT(K19:$K$98, X19:$X$98)-K19*$AZ$3)/Z19, 0)</f>
        <v>7064.2084629043875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4.7406419999999998E-3</v>
      </c>
      <c r="Q20" s="4">
        <f t="shared" si="21"/>
        <v>50</v>
      </c>
      <c r="R20">
        <f t="shared" si="0"/>
        <v>1000000</v>
      </c>
      <c r="S20">
        <f t="shared" si="1"/>
        <v>6688.2922483276234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5684.6422168705649</v>
      </c>
      <c r="AC20">
        <f t="shared" si="2"/>
        <v>5302.8023417809527</v>
      </c>
      <c r="AE20">
        <f t="shared" si="3"/>
        <v>0</v>
      </c>
      <c r="AF20">
        <f t="shared" si="4"/>
        <v>0</v>
      </c>
      <c r="AG20">
        <f t="shared" si="4"/>
        <v>-39.642423991766314</v>
      </c>
      <c r="AH20">
        <f t="shared" si="5"/>
        <v>-3814.8440536237972</v>
      </c>
      <c r="AI20">
        <f t="shared" si="6"/>
        <v>-3854.4864776155637</v>
      </c>
      <c r="AJ20">
        <f t="shared" si="7"/>
        <v>381.83987508961218</v>
      </c>
      <c r="AK20">
        <f t="shared" si="22"/>
        <v>24.44396153254343</v>
      </c>
      <c r="AL20">
        <f t="shared" si="8"/>
        <v>-3448.2026409934078</v>
      </c>
      <c r="AN20">
        <f t="shared" si="9"/>
        <v>0</v>
      </c>
      <c r="AO20">
        <f t="shared" si="9"/>
        <v>0</v>
      </c>
      <c r="AP20">
        <f t="shared" si="9"/>
        <v>-13.260263723909025</v>
      </c>
      <c r="AQ20">
        <f t="shared" si="9"/>
        <v>-1276.0531048036898</v>
      </c>
      <c r="AR20">
        <f t="shared" si="9"/>
        <v>-1289.3133685275991</v>
      </c>
      <c r="AS20">
        <f t="shared" si="9"/>
        <v>127.72421396442303</v>
      </c>
      <c r="AT20">
        <f t="shared" si="9"/>
        <v>8.1764267605314807</v>
      </c>
      <c r="AU20">
        <f t="shared" si="9"/>
        <v>-1153.4127278026444</v>
      </c>
      <c r="AW20">
        <v>17</v>
      </c>
      <c r="AX20">
        <f>IF(Z20&gt;0, (R20*SUMPRODUCT(K20:$K$98, X20:$X$98)-K20*$AZ$3)/Z20, 0)</f>
        <v>6688.2922483276234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4.9668849999999999E-3</v>
      </c>
      <c r="Q21" s="4">
        <f t="shared" si="21"/>
        <v>50</v>
      </c>
      <c r="R21">
        <f t="shared" si="0"/>
        <v>1000000</v>
      </c>
      <c r="S21">
        <f t="shared" si="1"/>
        <v>6217.7508431551078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5302.8023417809527</v>
      </c>
      <c r="AC21">
        <f t="shared" si="2"/>
        <v>4855.9515375819665</v>
      </c>
      <c r="AE21">
        <f t="shared" si="3"/>
        <v>0</v>
      </c>
      <c r="AF21">
        <f t="shared" si="4"/>
        <v>0</v>
      </c>
      <c r="AG21">
        <f t="shared" si="4"/>
        <v>-39.049100390760302</v>
      </c>
      <c r="AH21">
        <f t="shared" si="5"/>
        <v>-3937.987221766884</v>
      </c>
      <c r="AI21">
        <f t="shared" si="6"/>
        <v>-3977.0363221576445</v>
      </c>
      <c r="AJ21">
        <f t="shared" si="7"/>
        <v>446.85080419898622</v>
      </c>
      <c r="AK21">
        <f t="shared" si="22"/>
        <v>8.4844837468495253</v>
      </c>
      <c r="AL21">
        <f t="shared" si="8"/>
        <v>-3521.7010342118087</v>
      </c>
      <c r="AN21">
        <f t="shared" si="9"/>
        <v>0</v>
      </c>
      <c r="AO21">
        <f t="shared" si="9"/>
        <v>0</v>
      </c>
      <c r="AP21">
        <f t="shared" si="9"/>
        <v>-12.420881401372771</v>
      </c>
      <c r="AQ21">
        <f t="shared" si="9"/>
        <v>-1252.6094520031927</v>
      </c>
      <c r="AR21">
        <f t="shared" si="9"/>
        <v>-1265.0303334045655</v>
      </c>
      <c r="AS21">
        <f t="shared" si="9"/>
        <v>142.13594647565677</v>
      </c>
      <c r="AT21">
        <f t="shared" si="9"/>
        <v>2.6987757801567356</v>
      </c>
      <c r="AU21">
        <f t="shared" si="9"/>
        <v>-1120.1956111487521</v>
      </c>
      <c r="AW21">
        <v>18</v>
      </c>
      <c r="AX21">
        <f>IF(Z21&gt;0, (R21*SUMPRODUCT(K21:$K$98, X21:$X$98)-K21*$AZ$3)/Z21, 0)</f>
        <v>6217.7508431551078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5.2168930000000002E-3</v>
      </c>
      <c r="Q22" s="4">
        <f t="shared" si="21"/>
        <v>50</v>
      </c>
      <c r="R22">
        <f t="shared" si="0"/>
        <v>1000000</v>
      </c>
      <c r="S22">
        <f t="shared" si="1"/>
        <v>6070.3080349229667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4855.9515375819665</v>
      </c>
      <c r="AC22">
        <f t="shared" si="2"/>
        <v>4668.6610901845925</v>
      </c>
      <c r="AE22">
        <f t="shared" si="3"/>
        <v>0</v>
      </c>
      <c r="AF22">
        <f t="shared" si="4"/>
        <v>0</v>
      </c>
      <c r="AG22">
        <f t="shared" si="4"/>
        <v>-38.454894408367849</v>
      </c>
      <c r="AH22">
        <f t="shared" si="5"/>
        <v>-4074.2995696970943</v>
      </c>
      <c r="AI22">
        <f t="shared" si="6"/>
        <v>-4112.7544641054619</v>
      </c>
      <c r="AJ22">
        <f t="shared" si="7"/>
        <v>187.29044739737401</v>
      </c>
      <c r="AK22">
        <f t="shared" si="22"/>
        <v>101.9749822892213</v>
      </c>
      <c r="AL22">
        <f t="shared" si="8"/>
        <v>-3823.4890344188666</v>
      </c>
      <c r="AN22">
        <f t="shared" si="9"/>
        <v>0</v>
      </c>
      <c r="AO22">
        <f t="shared" si="9"/>
        <v>0</v>
      </c>
      <c r="AP22">
        <f t="shared" si="9"/>
        <v>-11.420984293298218</v>
      </c>
      <c r="AQ22">
        <f t="shared" si="9"/>
        <v>-1210.0543274818265</v>
      </c>
      <c r="AR22">
        <f t="shared" si="9"/>
        <v>-1221.4753117751245</v>
      </c>
      <c r="AS22">
        <f t="shared" si="9"/>
        <v>55.624681615163809</v>
      </c>
      <c r="AT22">
        <f t="shared" si="9"/>
        <v>30.286253257300057</v>
      </c>
      <c r="AU22">
        <f t="shared" si="9"/>
        <v>-1135.5643769026606</v>
      </c>
      <c r="AW22">
        <v>19</v>
      </c>
      <c r="AX22">
        <f>IF(Z22&gt;0, (R22*SUMPRODUCT(K22:$K$98, X22:$X$98)-K22*$AZ$3)/Z22, 0)</f>
        <v>6070.3080349229667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5.4821100000000001E-3</v>
      </c>
      <c r="Q23" s="4">
        <f t="shared" si="21"/>
        <v>50</v>
      </c>
      <c r="R23">
        <f t="shared" si="0"/>
        <v>1000000</v>
      </c>
      <c r="S23">
        <f t="shared" si="1"/>
        <v>6690.8263441021772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4668.6610901845925</v>
      </c>
      <c r="AC23">
        <f t="shared" si="2"/>
        <v>5066.2310151260372</v>
      </c>
      <c r="AE23">
        <f t="shared" si="3"/>
        <v>0</v>
      </c>
      <c r="AF23">
        <f t="shared" si="4"/>
        <v>0</v>
      </c>
      <c r="AG23">
        <f t="shared" si="4"/>
        <v>-37.859531503099113</v>
      </c>
      <c r="AH23">
        <f t="shared" si="5"/>
        <v>-4216.2792237011499</v>
      </c>
      <c r="AI23">
        <f t="shared" si="6"/>
        <v>-4254.1387552042488</v>
      </c>
      <c r="AJ23">
        <f t="shared" si="7"/>
        <v>-397.5699249414447</v>
      </c>
      <c r="AK23">
        <f t="shared" si="22"/>
        <v>326.80627631292151</v>
      </c>
      <c r="AL23">
        <f t="shared" si="8"/>
        <v>-4324.9024038327716</v>
      </c>
      <c r="AN23">
        <f t="shared" si="9"/>
        <v>0</v>
      </c>
      <c r="AO23">
        <f t="shared" si="9"/>
        <v>0</v>
      </c>
      <c r="AP23">
        <f t="shared" si="9"/>
        <v>-10.0394315697867</v>
      </c>
      <c r="AQ23">
        <f t="shared" si="9"/>
        <v>-1118.0552179309484</v>
      </c>
      <c r="AR23">
        <f t="shared" si="9"/>
        <v>-1128.0946495007349</v>
      </c>
      <c r="AS23">
        <f t="shared" si="9"/>
        <v>-105.42592306849178</v>
      </c>
      <c r="AT23">
        <f t="shared" si="9"/>
        <v>86.66111590292148</v>
      </c>
      <c r="AU23">
        <f t="shared" si="9"/>
        <v>-1146.8594566663053</v>
      </c>
      <c r="AW23">
        <v>20</v>
      </c>
      <c r="AX23">
        <f>IF(Z23&gt;0, (R23*SUMPRODUCT(K23:$K$98, X23:$X$98)-K23*$AZ$3)/Z23, 0)</f>
        <v>6690.8263441021772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5.7777469999999997E-3</v>
      </c>
      <c r="Q24" s="4">
        <f t="shared" si="21"/>
        <v>50</v>
      </c>
      <c r="R24">
        <f t="shared" si="0"/>
        <v>1000000</v>
      </c>
      <c r="S24">
        <f t="shared" si="1"/>
        <v>7223.8831154528943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5066.2310151260372</v>
      </c>
      <c r="AC24">
        <f t="shared" si="2"/>
        <v>5383.5545940015782</v>
      </c>
      <c r="AE24">
        <f t="shared" si="3"/>
        <v>0</v>
      </c>
      <c r="AF24">
        <f t="shared" si="4"/>
        <v>0</v>
      </c>
      <c r="AG24">
        <f t="shared" si="4"/>
        <v>-37.262193393504688</v>
      </c>
      <c r="AH24">
        <f t="shared" si="5"/>
        <v>-4374.8558912687276</v>
      </c>
      <c r="AI24">
        <f t="shared" si="6"/>
        <v>-4412.1180846622319</v>
      </c>
      <c r="AJ24">
        <f t="shared" si="7"/>
        <v>-317.32357887554099</v>
      </c>
      <c r="AK24">
        <f t="shared" si="22"/>
        <v>354.63617105882264</v>
      </c>
      <c r="AL24">
        <f t="shared" si="8"/>
        <v>-4374.8054924789503</v>
      </c>
      <c r="AN24">
        <f t="shared" si="9"/>
        <v>0</v>
      </c>
      <c r="AO24">
        <f t="shared" si="9"/>
        <v>0</v>
      </c>
      <c r="AP24">
        <f t="shared" si="9"/>
        <v>-8.8223499629060633</v>
      </c>
      <c r="AQ24">
        <f t="shared" si="9"/>
        <v>-1035.8088506078641</v>
      </c>
      <c r="AR24">
        <f t="shared" si="9"/>
        <v>-1044.63120057077</v>
      </c>
      <c r="AS24">
        <f t="shared" si="9"/>
        <v>-75.13083394628741</v>
      </c>
      <c r="AT24">
        <f t="shared" si="9"/>
        <v>83.965116533674916</v>
      </c>
      <c r="AU24">
        <f t="shared" si="9"/>
        <v>-1035.7969179833826</v>
      </c>
      <c r="AW24">
        <v>21</v>
      </c>
      <c r="AX24">
        <f>IF(Z24&gt;0, (R24*SUMPRODUCT(K24:$K$98, X24:$X$98)-K24*$AZ$3)/Z24, 0)</f>
        <v>7223.8831154528943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6.1180619999999996E-3</v>
      </c>
      <c r="Q25" s="4">
        <f t="shared" si="21"/>
        <v>50</v>
      </c>
      <c r="R25">
        <f t="shared" si="0"/>
        <v>1000000</v>
      </c>
      <c r="S25">
        <f t="shared" si="1"/>
        <v>7677.4255633672155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5383.5545940015782</v>
      </c>
      <c r="AC25">
        <f t="shared" si="2"/>
        <v>5629.3339548280819</v>
      </c>
      <c r="AE25">
        <f t="shared" si="3"/>
        <v>0</v>
      </c>
      <c r="AF25">
        <f t="shared" si="4"/>
        <v>0</v>
      </c>
      <c r="AG25">
        <f t="shared" si="4"/>
        <v>-36.661599050132189</v>
      </c>
      <c r="AH25">
        <f t="shared" si="5"/>
        <v>-4559.448188749041</v>
      </c>
      <c r="AI25">
        <f t="shared" si="6"/>
        <v>-4596.1097877991733</v>
      </c>
      <c r="AJ25">
        <f t="shared" si="7"/>
        <v>-245.77936082650376</v>
      </c>
      <c r="AK25">
        <f t="shared" si="22"/>
        <v>376.8488215801105</v>
      </c>
      <c r="AL25">
        <f t="shared" si="8"/>
        <v>-4465.0403270455663</v>
      </c>
      <c r="AN25">
        <f t="shared" si="9"/>
        <v>0</v>
      </c>
      <c r="AO25">
        <f t="shared" si="9"/>
        <v>0</v>
      </c>
      <c r="AP25">
        <f t="shared" si="9"/>
        <v>-7.7501346243020057</v>
      </c>
      <c r="AQ25">
        <f t="shared" si="9"/>
        <v>-963.85150104923196</v>
      </c>
      <c r="AR25">
        <f t="shared" si="9"/>
        <v>-971.60163567353402</v>
      </c>
      <c r="AS25">
        <f t="shared" si="9"/>
        <v>-51.95690268925776</v>
      </c>
      <c r="AT25">
        <f t="shared" si="9"/>
        <v>79.664531169566985</v>
      </c>
      <c r="AU25">
        <f t="shared" si="9"/>
        <v>-943.89400719322475</v>
      </c>
      <c r="AW25">
        <v>22</v>
      </c>
      <c r="AX25">
        <f>IF(Z25&gt;0, (R25*SUMPRODUCT(K25:$K$98, X25:$X$98)-K25*$AZ$3)/Z25, 0)</f>
        <v>7677.4255633672155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6.4830920000000002E-3</v>
      </c>
      <c r="Q26" s="4">
        <f t="shared" si="21"/>
        <v>50</v>
      </c>
      <c r="R26">
        <f t="shared" si="0"/>
        <v>1000000</v>
      </c>
      <c r="S26">
        <f t="shared" si="1"/>
        <v>8056.2843491895865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5629.3339548280819</v>
      </c>
      <c r="AC26">
        <f t="shared" si="2"/>
        <v>5809.7576425595344</v>
      </c>
      <c r="AE26">
        <f t="shared" si="3"/>
        <v>0</v>
      </c>
      <c r="AF26">
        <f t="shared" si="4"/>
        <v>0</v>
      </c>
      <c r="AG26">
        <f t="shared" si="4"/>
        <v>-36.057302540121746</v>
      </c>
      <c r="AH26">
        <f t="shared" si="5"/>
        <v>-4753.6103901823917</v>
      </c>
      <c r="AI26">
        <f t="shared" si="6"/>
        <v>-4789.6676927225135</v>
      </c>
      <c r="AJ26">
        <f t="shared" si="7"/>
        <v>-180.42368773145245</v>
      </c>
      <c r="AK26">
        <f t="shared" si="22"/>
        <v>394.05337683796574</v>
      </c>
      <c r="AL26">
        <f t="shared" si="8"/>
        <v>-4576.0380036160004</v>
      </c>
      <c r="AN26">
        <f t="shared" si="9"/>
        <v>0</v>
      </c>
      <c r="AO26">
        <f t="shared" si="9"/>
        <v>0</v>
      </c>
      <c r="AP26">
        <f t="shared" si="9"/>
        <v>-6.8057039663189727</v>
      </c>
      <c r="AQ26">
        <f t="shared" si="9"/>
        <v>-897.22921038813104</v>
      </c>
      <c r="AR26">
        <f t="shared" si="9"/>
        <v>-904.03491435444994</v>
      </c>
      <c r="AS26">
        <f t="shared" si="9"/>
        <v>-34.054411193003673</v>
      </c>
      <c r="AT26">
        <f t="shared" si="9"/>
        <v>74.376352105191984</v>
      </c>
      <c r="AU26">
        <f t="shared" si="9"/>
        <v>-863.71297344226173</v>
      </c>
      <c r="AW26">
        <v>23</v>
      </c>
      <c r="AX26">
        <f>IF(Z26&gt;0, (R26*SUMPRODUCT(K26:$K$98, X26:$X$98)-K26*$AZ$3)/Z26, 0)</f>
        <v>8056.2843491895865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6.8699859999999998E-3</v>
      </c>
      <c r="Q27" s="4">
        <f t="shared" si="21"/>
        <v>50</v>
      </c>
      <c r="R27">
        <f t="shared" si="0"/>
        <v>1000000</v>
      </c>
      <c r="S27">
        <f t="shared" si="1"/>
        <v>8370.0527104879329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5809.7576425595344</v>
      </c>
      <c r="AC27">
        <f t="shared" si="2"/>
        <v>5934.2027078684459</v>
      </c>
      <c r="AE27">
        <f t="shared" si="3"/>
        <v>0</v>
      </c>
      <c r="AF27">
        <f t="shared" si="4"/>
        <v>0</v>
      </c>
      <c r="AG27">
        <f t="shared" si="4"/>
        <v>-35.449016351072125</v>
      </c>
      <c r="AH27">
        <f t="shared" si="5"/>
        <v>-4954.2632729680163</v>
      </c>
      <c r="AI27">
        <f t="shared" si="6"/>
        <v>-4989.7122893190881</v>
      </c>
      <c r="AJ27">
        <f t="shared" si="7"/>
        <v>-124.44506530891158</v>
      </c>
      <c r="AK27">
        <f t="shared" si="22"/>
        <v>406.68303497916742</v>
      </c>
      <c r="AL27">
        <f t="shared" si="8"/>
        <v>-4707.4743196488325</v>
      </c>
      <c r="AN27">
        <f t="shared" si="9"/>
        <v>0</v>
      </c>
      <c r="AO27">
        <f t="shared" si="9"/>
        <v>0</v>
      </c>
      <c r="AP27">
        <f t="shared" si="9"/>
        <v>-5.974010567577702</v>
      </c>
      <c r="AQ27">
        <f t="shared" si="9"/>
        <v>-834.9123387277823</v>
      </c>
      <c r="AR27">
        <f t="shared" si="9"/>
        <v>-840.88634929535988</v>
      </c>
      <c r="AS27">
        <f t="shared" si="9"/>
        <v>-20.971982067870567</v>
      </c>
      <c r="AT27">
        <f t="shared" si="9"/>
        <v>68.535857936341287</v>
      </c>
      <c r="AU27">
        <f t="shared" si="9"/>
        <v>-793.32247342688925</v>
      </c>
      <c r="AW27">
        <v>24</v>
      </c>
      <c r="AX27">
        <f>IF(Z27&gt;0, (R27*SUMPRODUCT(K27:$K$98, X27:$X$98)-K27*$AZ$3)/Z27, 0)</f>
        <v>8370.0527104879329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7.3063119999999997E-3</v>
      </c>
      <c r="Q28" s="4">
        <f t="shared" si="21"/>
        <v>50</v>
      </c>
      <c r="R28">
        <f t="shared" si="0"/>
        <v>1000000</v>
      </c>
      <c r="S28">
        <f t="shared" si="1"/>
        <v>8628.4039216865094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5934.2027078684459</v>
      </c>
      <c r="AC28">
        <f t="shared" si="2"/>
        <v>6011.4995438701617</v>
      </c>
      <c r="AE28">
        <f t="shared" si="3"/>
        <v>0</v>
      </c>
      <c r="AF28">
        <f t="shared" si="4"/>
        <v>0</v>
      </c>
      <c r="AG28">
        <f t="shared" si="4"/>
        <v>-34.835524614007369</v>
      </c>
      <c r="AH28">
        <f t="shared" si="5"/>
        <v>-5180.0314710806897</v>
      </c>
      <c r="AI28">
        <f t="shared" si="6"/>
        <v>-5214.8669956946969</v>
      </c>
      <c r="AJ28">
        <f t="shared" si="7"/>
        <v>-77.296836001715747</v>
      </c>
      <c r="AK28">
        <f t="shared" si="22"/>
        <v>415.39418955079128</v>
      </c>
      <c r="AL28">
        <f t="shared" si="8"/>
        <v>-4876.7696421456212</v>
      </c>
      <c r="AN28">
        <f t="shared" si="9"/>
        <v>0</v>
      </c>
      <c r="AO28">
        <f t="shared" si="9"/>
        <v>0</v>
      </c>
      <c r="AP28">
        <f t="shared" si="9"/>
        <v>-5.2416272114320579</v>
      </c>
      <c r="AQ28">
        <f t="shared" si="9"/>
        <v>-779.42830532178175</v>
      </c>
      <c r="AR28">
        <f t="shared" si="9"/>
        <v>-784.6699325332138</v>
      </c>
      <c r="AS28">
        <f t="shared" si="9"/>
        <v>-11.630690320687149</v>
      </c>
      <c r="AT28">
        <f t="shared" si="9"/>
        <v>62.503479179546638</v>
      </c>
      <c r="AU28">
        <f t="shared" si="9"/>
        <v>-733.79714367435429</v>
      </c>
      <c r="AW28">
        <v>25</v>
      </c>
      <c r="AX28">
        <f>IF(Z28&gt;0, (R28*SUMPRODUCT(K28:$K$98, X28:$X$98)-K28*$AZ$3)/Z28, 0)</f>
        <v>8628.4039216865094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7.7977719999999997E-3</v>
      </c>
      <c r="Q29" s="4">
        <f t="shared" si="21"/>
        <v>50</v>
      </c>
      <c r="R29">
        <f t="shared" si="0"/>
        <v>1000000</v>
      </c>
      <c r="S29">
        <f t="shared" si="1"/>
        <v>8835.9638671764515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6011.4995438701617</v>
      </c>
      <c r="AC29">
        <f t="shared" si="2"/>
        <v>6046.5437159854355</v>
      </c>
      <c r="AE29">
        <f t="shared" si="3"/>
        <v>0</v>
      </c>
      <c r="AF29">
        <f t="shared" si="4"/>
        <v>0</v>
      </c>
      <c r="AG29">
        <f t="shared" si="4"/>
        <v>-34.215529889426875</v>
      </c>
      <c r="AH29">
        <f t="shared" si="5"/>
        <v>-5432.789568808349</v>
      </c>
      <c r="AI29">
        <f t="shared" si="6"/>
        <v>-5467.0050986977758</v>
      </c>
      <c r="AJ29">
        <f t="shared" si="7"/>
        <v>-35.044172115273795</v>
      </c>
      <c r="AK29">
        <f t="shared" si="22"/>
        <v>420.80496807091134</v>
      </c>
      <c r="AL29">
        <f t="shared" si="8"/>
        <v>-5081.2443027421386</v>
      </c>
      <c r="AN29">
        <f t="shared" si="9"/>
        <v>0</v>
      </c>
      <c r="AO29">
        <f t="shared" si="9"/>
        <v>0</v>
      </c>
      <c r="AP29">
        <f t="shared" si="9"/>
        <v>-4.5967302905482095</v>
      </c>
      <c r="AQ29">
        <f t="shared" si="9"/>
        <v>-729.87524828112464</v>
      </c>
      <c r="AR29">
        <f t="shared" si="9"/>
        <v>-734.47197857167282</v>
      </c>
      <c r="AS29">
        <f t="shared" si="9"/>
        <v>-4.7080553184489133</v>
      </c>
      <c r="AT29">
        <f t="shared" si="9"/>
        <v>56.533595983923867</v>
      </c>
      <c r="AU29">
        <f t="shared" si="9"/>
        <v>-682.64643790619789</v>
      </c>
      <c r="AW29">
        <v>26</v>
      </c>
      <c r="AX29">
        <f>IF(Z29&gt;0, (R29*SUMPRODUCT(K29:$K$98, X29:$X$98)-K29*$AZ$3)/Z29, 0)</f>
        <v>8835.9638671764515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8.3605269999999995E-3</v>
      </c>
      <c r="Q30" s="4">
        <f t="shared" si="21"/>
        <v>50</v>
      </c>
      <c r="R30">
        <f t="shared" si="0"/>
        <v>1000000</v>
      </c>
      <c r="S30">
        <f t="shared" si="1"/>
        <v>8997.2599560229792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6046.5437159854355</v>
      </c>
      <c r="AC30">
        <f t="shared" si="2"/>
        <v>6043.876036844541</v>
      </c>
      <c r="AE30">
        <f t="shared" si="3"/>
        <v>0</v>
      </c>
      <c r="AF30">
        <f t="shared" si="4"/>
        <v>0</v>
      </c>
      <c r="AG30">
        <f t="shared" si="4"/>
        <v>-33.587314729072745</v>
      </c>
      <c r="AH30">
        <f t="shared" si="5"/>
        <v>-5721.1972291972079</v>
      </c>
      <c r="AI30">
        <f t="shared" si="6"/>
        <v>-5754.784543926281</v>
      </c>
      <c r="AJ30">
        <f t="shared" si="7"/>
        <v>2.6676791408945064</v>
      </c>
      <c r="AK30">
        <f t="shared" si="22"/>
        <v>423.25806011898055</v>
      </c>
      <c r="AL30">
        <f t="shared" si="8"/>
        <v>-5328.8588046664063</v>
      </c>
      <c r="AN30">
        <f t="shared" si="9"/>
        <v>0</v>
      </c>
      <c r="AO30">
        <f t="shared" si="9"/>
        <v>0</v>
      </c>
      <c r="AP30">
        <f t="shared" si="9"/>
        <v>-4.0288677678007865</v>
      </c>
      <c r="AQ30">
        <f t="shared" si="9"/>
        <v>-686.26942331868111</v>
      </c>
      <c r="AR30">
        <f t="shared" si="9"/>
        <v>-690.29829108648198</v>
      </c>
      <c r="AS30">
        <f t="shared" si="9"/>
        <v>0.31999362236247114</v>
      </c>
      <c r="AT30">
        <f t="shared" si="9"/>
        <v>50.77067844304937</v>
      </c>
      <c r="AU30">
        <f t="shared" si="9"/>
        <v>-639.20761902107017</v>
      </c>
      <c r="AW30">
        <v>27</v>
      </c>
      <c r="AX30">
        <f>IF(Z30&gt;0, (R30*SUMPRODUCT(K30:$K$98, X30:$X$98)-K30*$AZ$3)/Z30, 0)</f>
        <v>8997.2599560229792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9.009787E-3</v>
      </c>
      <c r="Q31" s="4">
        <f t="shared" si="21"/>
        <v>50</v>
      </c>
      <c r="R31">
        <f t="shared" si="0"/>
        <v>1000000</v>
      </c>
      <c r="S31">
        <f t="shared" si="1"/>
        <v>9115.4976176723903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6043.876036844541</v>
      </c>
      <c r="AC31">
        <f t="shared" si="2"/>
        <v>6006.899085972489</v>
      </c>
      <c r="AE31">
        <f t="shared" si="3"/>
        <v>0</v>
      </c>
      <c r="AF31">
        <f t="shared" si="4"/>
        <v>0</v>
      </c>
      <c r="AG31">
        <f t="shared" si="4"/>
        <v>-32.94882703017111</v>
      </c>
      <c r="AH31">
        <f t="shared" si="5"/>
        <v>-6052.2910322181633</v>
      </c>
      <c r="AI31">
        <f t="shared" si="6"/>
        <v>-6085.2398592483341</v>
      </c>
      <c r="AJ31">
        <f t="shared" si="7"/>
        <v>36.97695087205193</v>
      </c>
      <c r="AK31">
        <f t="shared" si="22"/>
        <v>423.07132257911792</v>
      </c>
      <c r="AL31">
        <f t="shared" si="8"/>
        <v>-5625.1915857971644</v>
      </c>
      <c r="AN31">
        <f t="shared" si="9"/>
        <v>0</v>
      </c>
      <c r="AO31">
        <f t="shared" si="9"/>
        <v>0</v>
      </c>
      <c r="AP31">
        <f t="shared" si="9"/>
        <v>-3.5288212943604709</v>
      </c>
      <c r="AQ31">
        <f t="shared" si="9"/>
        <v>-648.20072212590253</v>
      </c>
      <c r="AR31">
        <f t="shared" si="9"/>
        <v>-651.72954342026298</v>
      </c>
      <c r="AS31">
        <f t="shared" si="9"/>
        <v>3.9602335924836773</v>
      </c>
      <c r="AT31">
        <f t="shared" si="9"/>
        <v>45.31096329418213</v>
      </c>
      <c r="AU31">
        <f t="shared" si="9"/>
        <v>-602.45834653359714</v>
      </c>
      <c r="AW31">
        <v>28</v>
      </c>
      <c r="AX31">
        <f>IF(Z31&gt;0, (R31*SUMPRODUCT(K31:$K$98, X31:$X$98)-K31*$AZ$3)/Z31, 0)</f>
        <v>9115.4976176723903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9.7579090000000004E-3</v>
      </c>
      <c r="Q32" s="4">
        <f t="shared" si="21"/>
        <v>50</v>
      </c>
      <c r="R32">
        <f t="shared" si="0"/>
        <v>1000000</v>
      </c>
      <c r="S32">
        <f t="shared" si="1"/>
        <v>9193.2249289440169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6006.899085972489</v>
      </c>
      <c r="AC32">
        <f t="shared" si="2"/>
        <v>5938.4237856739383</v>
      </c>
      <c r="AE32">
        <f t="shared" si="3"/>
        <v>0</v>
      </c>
      <c r="AF32">
        <f t="shared" si="4"/>
        <v>0</v>
      </c>
      <c r="AG32">
        <f t="shared" si="4"/>
        <v>-32.297827104052253</v>
      </c>
      <c r="AH32">
        <f t="shared" si="5"/>
        <v>-6430.2331163429999</v>
      </c>
      <c r="AI32">
        <f t="shared" si="6"/>
        <v>-6462.5309434470519</v>
      </c>
      <c r="AJ32">
        <f t="shared" si="7"/>
        <v>68.475300298550792</v>
      </c>
      <c r="AK32">
        <f t="shared" si="22"/>
        <v>420.48293601807427</v>
      </c>
      <c r="AL32">
        <f t="shared" si="8"/>
        <v>-5973.5727071304264</v>
      </c>
      <c r="AN32">
        <f t="shared" si="9"/>
        <v>0</v>
      </c>
      <c r="AO32">
        <f t="shared" si="9"/>
        <v>0</v>
      </c>
      <c r="AP32">
        <f t="shared" si="9"/>
        <v>-3.0884813967403879</v>
      </c>
      <c r="AQ32">
        <f t="shared" si="9"/>
        <v>-614.89137620770873</v>
      </c>
      <c r="AR32">
        <f t="shared" si="9"/>
        <v>-617.97985760444908</v>
      </c>
      <c r="AS32">
        <f t="shared" si="9"/>
        <v>6.547954152672756</v>
      </c>
      <c r="AT32">
        <f t="shared" si="9"/>
        <v>40.208702627418099</v>
      </c>
      <c r="AU32">
        <f t="shared" si="9"/>
        <v>-571.22320082435817</v>
      </c>
      <c r="AW32">
        <v>29</v>
      </c>
      <c r="AX32">
        <f>IF(Z32&gt;0, (R32*SUMPRODUCT(K32:$K$98, X32:$X$98)-K32*$AZ$3)/Z32, 0)</f>
        <v>9193.2249289440169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1.0650522000000001E-2</v>
      </c>
      <c r="Q33" s="4">
        <f t="shared" si="21"/>
        <v>50</v>
      </c>
      <c r="R33">
        <f t="shared" si="0"/>
        <v>1000000</v>
      </c>
      <c r="S33">
        <f t="shared" si="1"/>
        <v>9233.299967223109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5938.4237856739383</v>
      </c>
      <c r="AC33">
        <f t="shared" si="2"/>
        <v>5841.1443932406492</v>
      </c>
      <c r="AE33">
        <f t="shared" si="3"/>
        <v>0</v>
      </c>
      <c r="AF33">
        <f t="shared" si="4"/>
        <v>0</v>
      </c>
      <c r="AG33">
        <f t="shared" si="4"/>
        <v>-31.63086011488782</v>
      </c>
      <c r="AH33">
        <f t="shared" si="5"/>
        <v>-6879.774362478096</v>
      </c>
      <c r="AI33">
        <f t="shared" si="6"/>
        <v>-6911.4052225929836</v>
      </c>
      <c r="AJ33">
        <f t="shared" si="7"/>
        <v>97.279392433289104</v>
      </c>
      <c r="AK33">
        <f t="shared" si="22"/>
        <v>415.68966499717573</v>
      </c>
      <c r="AL33">
        <f t="shared" si="8"/>
        <v>-6398.4361651625186</v>
      </c>
      <c r="AN33">
        <f t="shared" si="9"/>
        <v>0</v>
      </c>
      <c r="AO33">
        <f t="shared" si="9"/>
        <v>0</v>
      </c>
      <c r="AP33">
        <f t="shared" si="9"/>
        <v>-2.7006273604557225</v>
      </c>
      <c r="AQ33">
        <f t="shared" si="9"/>
        <v>-587.39176897453979</v>
      </c>
      <c r="AR33">
        <f t="shared" si="9"/>
        <v>-590.09239633499544</v>
      </c>
      <c r="AS33">
        <f t="shared" si="9"/>
        <v>8.3056669296892327</v>
      </c>
      <c r="AT33">
        <f t="shared" si="9"/>
        <v>35.491380211366966</v>
      </c>
      <c r="AU33">
        <f t="shared" si="9"/>
        <v>-546.29534919393927</v>
      </c>
      <c r="AW33">
        <v>30</v>
      </c>
      <c r="AX33">
        <f>IF(Z33&gt;0, (R33*SUMPRODUCT(K33:$K$98, X33:$X$98)-K33*$AZ$3)/Z33, 0)</f>
        <v>9233.299967223109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1.1678121E-2</v>
      </c>
      <c r="Q34" s="4">
        <f t="shared" si="21"/>
        <v>50</v>
      </c>
      <c r="R34">
        <f t="shared" si="0"/>
        <v>1000000</v>
      </c>
      <c r="S34">
        <f t="shared" si="1"/>
        <v>9235.5407421777672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5841.1443932406492</v>
      </c>
      <c r="AC34">
        <f t="shared" si="2"/>
        <v>5715.9061812075524</v>
      </c>
      <c r="AE34">
        <f t="shared" si="3"/>
        <v>0</v>
      </c>
      <c r="AF34">
        <f t="shared" si="4"/>
        <v>0</v>
      </c>
      <c r="AG34">
        <f t="shared" si="4"/>
        <v>-30.945162501983209</v>
      </c>
      <c r="AH34">
        <f t="shared" si="5"/>
        <v>-7387.7802351146765</v>
      </c>
      <c r="AI34">
        <f t="shared" si="6"/>
        <v>-7418.7253976166594</v>
      </c>
      <c r="AJ34">
        <f t="shared" si="7"/>
        <v>125.23821203309672</v>
      </c>
      <c r="AK34">
        <f t="shared" si="22"/>
        <v>408.88010752684551</v>
      </c>
      <c r="AL34">
        <f t="shared" si="8"/>
        <v>-6884.607078056717</v>
      </c>
      <c r="AN34">
        <f t="shared" si="9"/>
        <v>0</v>
      </c>
      <c r="AO34">
        <f t="shared" si="9"/>
        <v>0</v>
      </c>
      <c r="AP34">
        <f t="shared" si="9"/>
        <v>-2.3590025301427255</v>
      </c>
      <c r="AQ34">
        <f t="shared" si="9"/>
        <v>-563.18309091629533</v>
      </c>
      <c r="AR34">
        <f t="shared" si="9"/>
        <v>-565.542093446438</v>
      </c>
      <c r="AS34">
        <f t="shared" si="9"/>
        <v>9.5471225603579342</v>
      </c>
      <c r="AT34">
        <f t="shared" si="9"/>
        <v>31.169628148472071</v>
      </c>
      <c r="AU34">
        <f t="shared" ref="AU34:AU79" si="23">AL34*$K34</f>
        <v>-524.82534273760803</v>
      </c>
      <c r="AW34">
        <v>31</v>
      </c>
      <c r="AX34">
        <f>IF(Z34&gt;0, (R34*SUMPRODUCT(K34:$K$98, X34:$X$98)-K34*$AZ$3)/Z34, 0)</f>
        <v>9235.5407421777672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1.2859717E-2</v>
      </c>
      <c r="Q35" s="4">
        <f t="shared" si="21"/>
        <v>50</v>
      </c>
      <c r="R35">
        <f t="shared" si="0"/>
        <v>1000000</v>
      </c>
      <c r="S35">
        <f t="shared" si="1"/>
        <v>9202.6646534432512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5715.9061812075524</v>
      </c>
      <c r="AC35">
        <f t="shared" si="2"/>
        <v>5565.3601947032621</v>
      </c>
      <c r="AE35">
        <f t="shared" si="3"/>
        <v>0</v>
      </c>
      <c r="AF35">
        <f t="shared" ref="AF35:AG66" si="24">-$Z35*P35</f>
        <v>0</v>
      </c>
      <c r="AG35">
        <f t="shared" si="24"/>
        <v>-30.237764844668863</v>
      </c>
      <c r="AH35">
        <f t="shared" si="5"/>
        <v>-7958.92064589032</v>
      </c>
      <c r="AI35">
        <f t="shared" ref="AI35:AI66" si="25">SUM(AE35:AH35)</f>
        <v>-7989.158410734989</v>
      </c>
      <c r="AJ35">
        <f t="shared" si="7"/>
        <v>150.54598650429034</v>
      </c>
      <c r="AK35">
        <f t="shared" si="22"/>
        <v>400.11343268452873</v>
      </c>
      <c r="AL35">
        <f t="shared" si="8"/>
        <v>-7438.4989915461701</v>
      </c>
      <c r="AN35">
        <f t="shared" ref="AN35:AT66" si="26">AE35*$K35</f>
        <v>0</v>
      </c>
      <c r="AO35">
        <f t="shared" si="26"/>
        <v>0</v>
      </c>
      <c r="AP35">
        <f t="shared" si="26"/>
        <v>-2.0581039284833742</v>
      </c>
      <c r="AQ35">
        <f t="shared" si="26"/>
        <v>-541.71615964141824</v>
      </c>
      <c r="AR35">
        <f t="shared" si="26"/>
        <v>-543.77426356990156</v>
      </c>
      <c r="AS35">
        <f t="shared" si="26"/>
        <v>10.246765520981022</v>
      </c>
      <c r="AT35">
        <f t="shared" si="26"/>
        <v>27.233329972541977</v>
      </c>
      <c r="AU35">
        <f t="shared" si="23"/>
        <v>-506.29416807637858</v>
      </c>
      <c r="AW35">
        <v>32</v>
      </c>
      <c r="AX35">
        <f>IF(Z35&gt;0, (R35*SUMPRODUCT(K35:$K$98, X35:$X$98)-K35*$AZ$3)/Z35, 0)</f>
        <v>9202.6646534432512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1.4223828000000001E-2</v>
      </c>
      <c r="Q36" s="4">
        <f t="shared" si="21"/>
        <v>50</v>
      </c>
      <c r="R36">
        <f t="shared" si="0"/>
        <v>1000000</v>
      </c>
      <c r="S36">
        <f t="shared" si="1"/>
        <v>9137.4630491139196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5565.3601947032621</v>
      </c>
      <c r="AC36">
        <f t="shared" si="2"/>
        <v>5392.0700211439889</v>
      </c>
      <c r="AE36">
        <f t="shared" si="3"/>
        <v>0</v>
      </c>
      <c r="AF36">
        <f t="shared" si="24"/>
        <v>0</v>
      </c>
      <c r="AG36">
        <f t="shared" si="24"/>
        <v>-29.505290429967157</v>
      </c>
      <c r="AH36">
        <f t="shared" si="5"/>
        <v>-8601.935325100334</v>
      </c>
      <c r="AI36">
        <f t="shared" si="25"/>
        <v>-8631.4406155303004</v>
      </c>
      <c r="AJ36">
        <f t="shared" si="7"/>
        <v>173.29017355927317</v>
      </c>
      <c r="AK36">
        <f t="shared" si="22"/>
        <v>389.57521362922836</v>
      </c>
      <c r="AL36">
        <f t="shared" si="8"/>
        <v>-8068.5752283417987</v>
      </c>
      <c r="AN36">
        <f t="shared" si="26"/>
        <v>0</v>
      </c>
      <c r="AO36">
        <f t="shared" si="26"/>
        <v>0</v>
      </c>
      <c r="AP36">
        <f t="shared" si="26"/>
        <v>-1.793079261530061</v>
      </c>
      <c r="AQ36">
        <f t="shared" si="26"/>
        <v>-522.75207651556809</v>
      </c>
      <c r="AR36">
        <f t="shared" si="26"/>
        <v>-524.54515577709822</v>
      </c>
      <c r="AS36">
        <f t="shared" si="26"/>
        <v>10.531094997136197</v>
      </c>
      <c r="AT36">
        <f t="shared" si="26"/>
        <v>23.675050344708303</v>
      </c>
      <c r="AU36">
        <f t="shared" si="23"/>
        <v>-490.33901043525367</v>
      </c>
      <c r="AW36">
        <v>33</v>
      </c>
      <c r="AX36">
        <f>IF(Z36&gt;0, (R36*SUMPRODUCT(K36:$K$98, X36:$X$98)-K36*$AZ$3)/Z36, 0)</f>
        <v>9137.4630491139196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1.5749540999999999E-2</v>
      </c>
      <c r="Q37" s="4">
        <f t="shared" si="21"/>
        <v>50</v>
      </c>
      <c r="R37">
        <f t="shared" si="0"/>
        <v>1000000</v>
      </c>
      <c r="S37">
        <f t="shared" si="1"/>
        <v>9041.8708809081691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5392.0700211439889</v>
      </c>
      <c r="AC37">
        <f t="shared" si="2"/>
        <v>5198.2697179160514</v>
      </c>
      <c r="AE37">
        <f t="shared" si="3"/>
        <v>0</v>
      </c>
      <c r="AF37">
        <f t="shared" si="24"/>
        <v>0</v>
      </c>
      <c r="AG37">
        <f t="shared" si="24"/>
        <v>-28.74554274432381</v>
      </c>
      <c r="AH37">
        <f t="shared" si="5"/>
        <v>-9293.8956268735055</v>
      </c>
      <c r="AI37">
        <f t="shared" si="25"/>
        <v>-9322.6411696178293</v>
      </c>
      <c r="AJ37">
        <f t="shared" si="7"/>
        <v>193.80030322793755</v>
      </c>
      <c r="AK37">
        <f t="shared" si="22"/>
        <v>377.44490148007924</v>
      </c>
      <c r="AL37">
        <f t="shared" si="8"/>
        <v>-8751.3959649098124</v>
      </c>
      <c r="AN37">
        <f t="shared" si="26"/>
        <v>0</v>
      </c>
      <c r="AO37">
        <f t="shared" si="26"/>
        <v>0</v>
      </c>
      <c r="AP37">
        <f t="shared" si="26"/>
        <v>-1.5597395478295026</v>
      </c>
      <c r="AQ37">
        <f t="shared" si="26"/>
        <v>-504.2888454592395</v>
      </c>
      <c r="AR37">
        <f t="shared" si="26"/>
        <v>-505.848585007069</v>
      </c>
      <c r="AS37">
        <f t="shared" si="26"/>
        <v>10.515647591508865</v>
      </c>
      <c r="AT37">
        <f t="shared" si="26"/>
        <v>20.480244370454258</v>
      </c>
      <c r="AU37">
        <f t="shared" si="23"/>
        <v>-474.85269304510587</v>
      </c>
      <c r="AW37">
        <v>34</v>
      </c>
      <c r="AX37">
        <f>IF(Z37&gt;0, (R37*SUMPRODUCT(K37:$K$98, X37:$X$98)-K37*$AZ$3)/Z37, 0)</f>
        <v>9041.8708809081691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1.7447312E-2</v>
      </c>
      <c r="Q38" s="4">
        <f t="shared" si="21"/>
        <v>50</v>
      </c>
      <c r="R38">
        <f t="shared" si="0"/>
        <v>1000000</v>
      </c>
      <c r="S38">
        <f t="shared" si="1"/>
        <v>8920.4264208408222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5198.2697179160514</v>
      </c>
      <c r="AC38">
        <f t="shared" si="2"/>
        <v>4987.6878128921981</v>
      </c>
      <c r="AE38">
        <f t="shared" si="3"/>
        <v>0</v>
      </c>
      <c r="AF38">
        <f t="shared" si="24"/>
        <v>0</v>
      </c>
      <c r="AG38">
        <f t="shared" si="24"/>
        <v>-27.956554864011018</v>
      </c>
      <c r="AH38">
        <f t="shared" si="5"/>
        <v>-10030.649057391076</v>
      </c>
      <c r="AI38">
        <f t="shared" si="25"/>
        <v>-10058.605612255087</v>
      </c>
      <c r="AJ38">
        <f t="shared" si="7"/>
        <v>210.58190502385332</v>
      </c>
      <c r="AK38">
        <f t="shared" si="22"/>
        <v>363.87888025412366</v>
      </c>
      <c r="AL38">
        <f t="shared" si="8"/>
        <v>-9484.1448269771099</v>
      </c>
      <c r="AN38">
        <f t="shared" si="26"/>
        <v>0</v>
      </c>
      <c r="AO38">
        <f t="shared" si="26"/>
        <v>0</v>
      </c>
      <c r="AP38">
        <f t="shared" si="26"/>
        <v>-1.3544007944834708</v>
      </c>
      <c r="AQ38">
        <f t="shared" si="26"/>
        <v>-485.95111660214741</v>
      </c>
      <c r="AR38">
        <f t="shared" si="26"/>
        <v>-487.30551739663093</v>
      </c>
      <c r="AS38">
        <f t="shared" si="26"/>
        <v>10.201983071787888</v>
      </c>
      <c r="AT38">
        <f t="shared" si="26"/>
        <v>17.628704499150569</v>
      </c>
      <c r="AU38">
        <f t="shared" si="23"/>
        <v>-459.47482982569244</v>
      </c>
      <c r="AW38">
        <v>35</v>
      </c>
      <c r="AX38">
        <f>IF(Z38&gt;0, (R38*SUMPRODUCT(K38:$K$98, X38:$X$98)-K38*$AZ$3)/Z38, 0)</f>
        <v>8920.4264208408222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1.9300032000000002E-2</v>
      </c>
      <c r="Q39" s="4">
        <f t="shared" si="21"/>
        <v>50</v>
      </c>
      <c r="R39">
        <f t="shared" si="0"/>
        <v>1000000</v>
      </c>
      <c r="S39">
        <f t="shared" si="1"/>
        <v>8777.4995238733536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4987.6878128921981</v>
      </c>
      <c r="AC39">
        <f t="shared" si="2"/>
        <v>4763.9750359645004</v>
      </c>
      <c r="AE39">
        <f t="shared" si="3"/>
        <v>0</v>
      </c>
      <c r="AF39">
        <f t="shared" si="24"/>
        <v>0</v>
      </c>
      <c r="AG39">
        <f t="shared" si="24"/>
        <v>-27.137426911885743</v>
      </c>
      <c r="AH39">
        <f t="shared" si="5"/>
        <v>-10791.248069703366</v>
      </c>
      <c r="AI39">
        <f t="shared" si="25"/>
        <v>-10818.385496615252</v>
      </c>
      <c r="AJ39">
        <f t="shared" si="7"/>
        <v>223.71277692769763</v>
      </c>
      <c r="AK39">
        <f t="shared" si="22"/>
        <v>349.13814690245391</v>
      </c>
      <c r="AL39">
        <f t="shared" si="8"/>
        <v>-10245.5345727851</v>
      </c>
      <c r="AN39">
        <f t="shared" si="26"/>
        <v>0</v>
      </c>
      <c r="AO39">
        <f t="shared" si="26"/>
        <v>0</v>
      </c>
      <c r="AP39">
        <f t="shared" si="26"/>
        <v>-1.1738542927359641</v>
      </c>
      <c r="AQ39">
        <f t="shared" si="26"/>
        <v>-466.78533347065013</v>
      </c>
      <c r="AR39">
        <f t="shared" si="26"/>
        <v>-467.95918776338613</v>
      </c>
      <c r="AS39">
        <f t="shared" si="26"/>
        <v>9.6769013653775637</v>
      </c>
      <c r="AT39">
        <f t="shared" si="26"/>
        <v>15.102290789397694</v>
      </c>
      <c r="AU39">
        <f t="shared" si="23"/>
        <v>-443.1799956086108</v>
      </c>
      <c r="AW39">
        <v>36</v>
      </c>
      <c r="AX39">
        <f>IF(Z39&gt;0, (R39*SUMPRODUCT(K39:$K$98, X39:$X$98)-K39*$AZ$3)/Z39, 0)</f>
        <v>8777.4995238733536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2.1337168E-2</v>
      </c>
      <c r="Q40" s="4">
        <f t="shared" si="21"/>
        <v>50</v>
      </c>
      <c r="R40">
        <f t="shared" si="0"/>
        <v>1000000</v>
      </c>
      <c r="S40">
        <f t="shared" si="1"/>
        <v>8618.9526767211428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4763.9750359645004</v>
      </c>
      <c r="AC40">
        <f t="shared" si="2"/>
        <v>4531.3310772031828</v>
      </c>
      <c r="AE40">
        <f t="shared" si="3"/>
        <v>0</v>
      </c>
      <c r="AF40">
        <f t="shared" si="24"/>
        <v>0</v>
      </c>
      <c r="AG40">
        <f t="shared" si="24"/>
        <v>-26.287016805660258</v>
      </c>
      <c r="AH40">
        <f t="shared" si="5"/>
        <v>-11580.716742132547</v>
      </c>
      <c r="AI40">
        <f t="shared" si="25"/>
        <v>-11607.003758938206</v>
      </c>
      <c r="AJ40">
        <f t="shared" si="7"/>
        <v>232.64395876131766</v>
      </c>
      <c r="AK40">
        <f t="shared" si="22"/>
        <v>333.47825251751505</v>
      </c>
      <c r="AL40">
        <f t="shared" si="8"/>
        <v>-11040.881547659374</v>
      </c>
      <c r="AN40">
        <f t="shared" si="26"/>
        <v>0</v>
      </c>
      <c r="AO40">
        <f t="shared" si="26"/>
        <v>0</v>
      </c>
      <c r="AP40">
        <f t="shared" si="26"/>
        <v>-1.0152401996044427</v>
      </c>
      <c r="AQ40">
        <f t="shared" si="26"/>
        <v>-447.26296877907936</v>
      </c>
      <c r="AR40">
        <f t="shared" si="26"/>
        <v>-448.27820897868378</v>
      </c>
      <c r="AS40">
        <f t="shared" si="26"/>
        <v>8.985024846134321</v>
      </c>
      <c r="AT40">
        <f t="shared" si="26"/>
        <v>12.879381869483268</v>
      </c>
      <c r="AU40">
        <f t="shared" si="23"/>
        <v>-426.41380226306615</v>
      </c>
      <c r="AW40">
        <v>37</v>
      </c>
      <c r="AX40">
        <f>IF(Z40&gt;0, (R40*SUMPRODUCT(K40:$K$98, X40:$X$98)-K40*$AZ$3)/Z40, 0)</f>
        <v>8618.9526767211428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2.3628113999999999E-2</v>
      </c>
      <c r="Q41" s="4">
        <f t="shared" si="21"/>
        <v>50</v>
      </c>
      <c r="R41">
        <f t="shared" si="0"/>
        <v>1000000</v>
      </c>
      <c r="S41">
        <f t="shared" si="1"/>
        <v>8450.0199975199503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4531.3310772031828</v>
      </c>
      <c r="AC41">
        <f t="shared" si="2"/>
        <v>4293.1229072717197</v>
      </c>
      <c r="AE41">
        <f t="shared" si="3"/>
        <v>0</v>
      </c>
      <c r="AF41">
        <f t="shared" si="24"/>
        <v>0</v>
      </c>
      <c r="AG41">
        <f t="shared" si="24"/>
        <v>-25.403034007799601</v>
      </c>
      <c r="AH41">
        <f t="shared" si="5"/>
        <v>-12422.252596081127</v>
      </c>
      <c r="AI41">
        <f t="shared" si="25"/>
        <v>-12447.655630088926</v>
      </c>
      <c r="AJ41">
        <f t="shared" si="7"/>
        <v>238.20816993146309</v>
      </c>
      <c r="AK41">
        <f t="shared" si="22"/>
        <v>317.19317540422281</v>
      </c>
      <c r="AL41">
        <f t="shared" si="8"/>
        <v>-11892.254284753239</v>
      </c>
      <c r="AN41">
        <f t="shared" si="26"/>
        <v>0</v>
      </c>
      <c r="AO41">
        <f t="shared" si="26"/>
        <v>0</v>
      </c>
      <c r="AP41">
        <f t="shared" si="26"/>
        <v>-0.87598177360246576</v>
      </c>
      <c r="AQ41">
        <f t="shared" si="26"/>
        <v>-428.36091381493787</v>
      </c>
      <c r="AR41">
        <f t="shared" si="26"/>
        <v>-429.23689558854034</v>
      </c>
      <c r="AS41">
        <f t="shared" si="26"/>
        <v>8.2142162672022945</v>
      </c>
      <c r="AT41">
        <f t="shared" si="26"/>
        <v>10.937884044869522</v>
      </c>
      <c r="AU41">
        <f t="shared" si="23"/>
        <v>-410.08479527646847</v>
      </c>
      <c r="AW41">
        <v>38</v>
      </c>
      <c r="AX41">
        <f>IF(Z41&gt;0, (R41*SUMPRODUCT(K41:$K$98, X41:$X$98)-K41*$AZ$3)/Z41, 0)</f>
        <v>8450.0199975199503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2.6203289000000001E-2</v>
      </c>
      <c r="Q42" s="4">
        <f t="shared" si="21"/>
        <v>50</v>
      </c>
      <c r="R42">
        <f t="shared" si="0"/>
        <v>1000000</v>
      </c>
      <c r="S42">
        <f t="shared" si="1"/>
        <v>8273.8193618958339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4293.1229072717197</v>
      </c>
      <c r="AC42">
        <f t="shared" si="2"/>
        <v>4051.4180638564408</v>
      </c>
      <c r="AE42">
        <f t="shared" si="3"/>
        <v>0</v>
      </c>
      <c r="AF42">
        <f t="shared" si="24"/>
        <v>0</v>
      </c>
      <c r="AG42">
        <f t="shared" si="24"/>
        <v>-24.483360626138403</v>
      </c>
      <c r="AH42">
        <f t="shared" si="5"/>
        <v>-13312.860831664026</v>
      </c>
      <c r="AI42">
        <f t="shared" si="25"/>
        <v>-13337.344192290164</v>
      </c>
      <c r="AJ42">
        <f t="shared" si="7"/>
        <v>241.7048434152789</v>
      </c>
      <c r="AK42">
        <f t="shared" si="22"/>
        <v>300.51860350902041</v>
      </c>
      <c r="AL42">
        <f t="shared" si="8"/>
        <v>-12795.120745365864</v>
      </c>
      <c r="AN42">
        <f t="shared" si="26"/>
        <v>0</v>
      </c>
      <c r="AO42">
        <f t="shared" si="26"/>
        <v>0</v>
      </c>
      <c r="AP42">
        <f t="shared" si="26"/>
        <v>-0.75381102883393125</v>
      </c>
      <c r="AQ42">
        <f t="shared" si="26"/>
        <v>-409.88577807924969</v>
      </c>
      <c r="AR42">
        <f t="shared" si="26"/>
        <v>-410.63958910808361</v>
      </c>
      <c r="AS42">
        <f t="shared" si="26"/>
        <v>7.441779724246655</v>
      </c>
      <c r="AT42">
        <f t="shared" si="26"/>
        <v>9.2525793805047858</v>
      </c>
      <c r="AU42">
        <f t="shared" si="23"/>
        <v>-393.9452300033322</v>
      </c>
      <c r="AW42">
        <v>39</v>
      </c>
      <c r="AX42">
        <f>IF(Z42&gt;0, (R42*SUMPRODUCT(K42:$K$98, X42:$X$98)-K42*$AZ$3)/Z42, 0)</f>
        <v>8273.8193618958339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2.9108322999999998E-2</v>
      </c>
      <c r="Q43" s="4">
        <f t="shared" si="21"/>
        <v>50</v>
      </c>
      <c r="R43">
        <f t="shared" si="0"/>
        <v>1000000</v>
      </c>
      <c r="S43">
        <f t="shared" si="1"/>
        <v>8093.6252790790813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4051.4180638564408</v>
      </c>
      <c r="AC43">
        <f t="shared" si="2"/>
        <v>3808.1894914911718</v>
      </c>
      <c r="AE43">
        <f t="shared" si="3"/>
        <v>0</v>
      </c>
      <c r="AF43">
        <f t="shared" si="24"/>
        <v>0</v>
      </c>
      <c r="AG43">
        <f t="shared" si="24"/>
        <v>-23.525857450645898</v>
      </c>
      <c r="AH43">
        <f t="shared" si="5"/>
        <v>-14253.391384622377</v>
      </c>
      <c r="AI43">
        <f t="shared" si="25"/>
        <v>-14276.917242073023</v>
      </c>
      <c r="AJ43">
        <f t="shared" si="7"/>
        <v>243.22857236526897</v>
      </c>
      <c r="AK43">
        <f t="shared" si="22"/>
        <v>283.59926446995087</v>
      </c>
      <c r="AL43">
        <f t="shared" si="8"/>
        <v>-13750.089405237803</v>
      </c>
      <c r="AN43">
        <f t="shared" si="26"/>
        <v>0</v>
      </c>
      <c r="AO43">
        <f t="shared" si="26"/>
        <v>0</v>
      </c>
      <c r="AP43">
        <f t="shared" si="26"/>
        <v>-0.64672387824761746</v>
      </c>
      <c r="AQ43">
        <f t="shared" si="26"/>
        <v>-391.82455193322113</v>
      </c>
      <c r="AR43">
        <f t="shared" si="26"/>
        <v>-392.47127581146879</v>
      </c>
      <c r="AS43">
        <f t="shared" si="26"/>
        <v>6.6863333653489994</v>
      </c>
      <c r="AT43">
        <f t="shared" si="26"/>
        <v>7.7961203569709996</v>
      </c>
      <c r="AU43">
        <f t="shared" si="23"/>
        <v>-377.98882208914875</v>
      </c>
      <c r="AW43">
        <v>40</v>
      </c>
      <c r="AX43">
        <f>IF(Z43&gt;0, (R43*SUMPRODUCT(K43:$K$98, X43:$X$98)-K43*$AZ$3)/Z43, 0)</f>
        <v>8093.6252790790813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3.2245303000000003E-2</v>
      </c>
      <c r="Q44" s="4">
        <f t="shared" si="21"/>
        <v>50</v>
      </c>
      <c r="R44">
        <f t="shared" si="0"/>
        <v>1000000</v>
      </c>
      <c r="S44">
        <f t="shared" si="1"/>
        <v>7911.3392975323359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3808.1894914911718</v>
      </c>
      <c r="AC44">
        <f t="shared" si="2"/>
        <v>3565.1660160882902</v>
      </c>
      <c r="AE44">
        <f t="shared" si="3"/>
        <v>0</v>
      </c>
      <c r="AF44">
        <f t="shared" si="24"/>
        <v>0</v>
      </c>
      <c r="AG44">
        <f t="shared" si="24"/>
        <v>-22.532000474308557</v>
      </c>
      <c r="AH44">
        <f t="shared" si="5"/>
        <v>-15171.968036617693</v>
      </c>
      <c r="AI44">
        <f t="shared" si="25"/>
        <v>-15194.500037092001</v>
      </c>
      <c r="AJ44">
        <f t="shared" si="7"/>
        <v>243.02347540288156</v>
      </c>
      <c r="AK44">
        <f t="shared" si="22"/>
        <v>266.57326440438203</v>
      </c>
      <c r="AL44">
        <f t="shared" si="8"/>
        <v>-14684.903297284738</v>
      </c>
      <c r="AN44">
        <f t="shared" si="26"/>
        <v>0</v>
      </c>
      <c r="AO44">
        <f t="shared" si="26"/>
        <v>0</v>
      </c>
      <c r="AP44">
        <f t="shared" si="26"/>
        <v>-0.55303824290509973</v>
      </c>
      <c r="AQ44">
        <f t="shared" si="26"/>
        <v>-372.38941806124166</v>
      </c>
      <c r="AR44">
        <f t="shared" si="26"/>
        <v>-372.94245630414679</v>
      </c>
      <c r="AS44">
        <f t="shared" si="26"/>
        <v>5.9649064882076228</v>
      </c>
      <c r="AT44">
        <f t="shared" si="26"/>
        <v>6.5429259119612224</v>
      </c>
      <c r="AU44">
        <f t="shared" si="23"/>
        <v>-360.43462390397792</v>
      </c>
      <c r="AW44">
        <v>41</v>
      </c>
      <c r="AX44">
        <f>IF(Z44&gt;0, (R44*SUMPRODUCT(K44:$K$98, X44:$X$98)-K44*$AZ$3)/Z44, 0)</f>
        <v>7911.3392975323359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3.5522971E-2</v>
      </c>
      <c r="Q45" s="4">
        <f t="shared" si="21"/>
        <v>50</v>
      </c>
      <c r="R45">
        <f t="shared" si="0"/>
        <v>1000000</v>
      </c>
      <c r="S45">
        <f t="shared" si="1"/>
        <v>7731.7769183207556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3565.1660160882902</v>
      </c>
      <c r="AC45">
        <f t="shared" si="2"/>
        <v>3325.6347020719945</v>
      </c>
      <c r="AE45">
        <f t="shared" si="3"/>
        <v>0</v>
      </c>
      <c r="AF45">
        <f t="shared" si="24"/>
        <v>0</v>
      </c>
      <c r="AG45">
        <f t="shared" si="24"/>
        <v>-21.506276870144621</v>
      </c>
      <c r="AH45">
        <f t="shared" si="5"/>
        <v>-16008.071988416983</v>
      </c>
      <c r="AI45">
        <f t="shared" si="25"/>
        <v>-16029.578265287128</v>
      </c>
      <c r="AJ45">
        <f t="shared" si="7"/>
        <v>239.53131401629571</v>
      </c>
      <c r="AK45">
        <f t="shared" si="22"/>
        <v>249.56162112618034</v>
      </c>
      <c r="AL45">
        <f t="shared" si="8"/>
        <v>-15540.485330144651</v>
      </c>
      <c r="AN45">
        <f t="shared" si="26"/>
        <v>0</v>
      </c>
      <c r="AO45">
        <f t="shared" si="26"/>
        <v>0</v>
      </c>
      <c r="AP45">
        <f t="shared" si="26"/>
        <v>-0.47130562411735705</v>
      </c>
      <c r="AQ45">
        <f t="shared" si="26"/>
        <v>-350.81359758230025</v>
      </c>
      <c r="AR45">
        <f t="shared" si="26"/>
        <v>-351.2849032064176</v>
      </c>
      <c r="AS45">
        <f t="shared" si="26"/>
        <v>5.2492793675887297</v>
      </c>
      <c r="AT45">
        <f t="shared" si="26"/>
        <v>5.4690914801666866</v>
      </c>
      <c r="AU45">
        <f t="shared" si="23"/>
        <v>-340.56653235866219</v>
      </c>
      <c r="AW45">
        <v>42</v>
      </c>
      <c r="AX45">
        <f>IF(Z45&gt;0, (R45*SUMPRODUCT(K45:$K$98, X45:$X$98)-K45*$AZ$3)/Z45, 0)</f>
        <v>7731.7769183207556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4.8051124000000001E-2</v>
      </c>
      <c r="Q46" s="4">
        <f t="shared" si="21"/>
        <v>50</v>
      </c>
      <c r="R46">
        <f t="shared" si="0"/>
        <v>1000000</v>
      </c>
      <c r="S46">
        <f t="shared" si="1"/>
        <v>7635.1883643064821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3325.6347020719945</v>
      </c>
      <c r="AC46">
        <f t="shared" si="2"/>
        <v>3093.4444116726831</v>
      </c>
      <c r="AE46">
        <f t="shared" si="3"/>
        <v>0</v>
      </c>
      <c r="AF46">
        <f t="shared" si="24"/>
        <v>0</v>
      </c>
      <c r="AG46">
        <f t="shared" si="24"/>
        <v>-20.257813324777523</v>
      </c>
      <c r="AH46">
        <f t="shared" si="5"/>
        <v>-20668.015533313024</v>
      </c>
      <c r="AI46">
        <f t="shared" si="25"/>
        <v>-20688.273346637801</v>
      </c>
      <c r="AJ46">
        <f t="shared" si="7"/>
        <v>232.19029039931138</v>
      </c>
      <c r="AK46">
        <f t="shared" si="22"/>
        <v>232.79442914503963</v>
      </c>
      <c r="AL46">
        <f t="shared" si="8"/>
        <v>-20223.28862709345</v>
      </c>
      <c r="AN46">
        <f t="shared" si="26"/>
        <v>0</v>
      </c>
      <c r="AO46">
        <f t="shared" si="26"/>
        <v>0</v>
      </c>
      <c r="AP46">
        <f t="shared" si="26"/>
        <v>-0.39638018115162754</v>
      </c>
      <c r="AQ46">
        <f t="shared" si="26"/>
        <v>-404.4065176135806</v>
      </c>
      <c r="AR46">
        <f t="shared" si="26"/>
        <v>-404.80289779473219</v>
      </c>
      <c r="AS46">
        <f t="shared" si="26"/>
        <v>4.5432163824690006</v>
      </c>
      <c r="AT46">
        <f t="shared" si="26"/>
        <v>4.5550374325316731</v>
      </c>
      <c r="AU46">
        <f t="shared" si="23"/>
        <v>-395.70464397973154</v>
      </c>
      <c r="AW46">
        <v>43</v>
      </c>
      <c r="AX46">
        <f>IF(Z46&gt;0, (R46*SUMPRODUCT(K46:$K$98, X46:$X$98)-K46*$AZ$3)/Z46, 0)</f>
        <v>7635.1883643064821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6.1583839000000001E-2</v>
      </c>
      <c r="Q47" s="4">
        <f t="shared" si="21"/>
        <v>50</v>
      </c>
      <c r="R47">
        <f t="shared" si="0"/>
        <v>1000000</v>
      </c>
      <c r="S47">
        <f t="shared" si="1"/>
        <v>7430.3459315008186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3093.4444116726831</v>
      </c>
      <c r="AC47">
        <f t="shared" si="2"/>
        <v>2794.95156118677</v>
      </c>
      <c r="AE47">
        <f t="shared" si="3"/>
        <v>0</v>
      </c>
      <c r="AF47">
        <f t="shared" si="24"/>
        <v>0</v>
      </c>
      <c r="AG47">
        <f t="shared" si="24"/>
        <v>-18.807681277244594</v>
      </c>
      <c r="AH47">
        <f t="shared" si="5"/>
        <v>-24951.078285703075</v>
      </c>
      <c r="AI47">
        <f t="shared" si="25"/>
        <v>-24969.885966980321</v>
      </c>
      <c r="AJ47">
        <f t="shared" si="7"/>
        <v>298.4928504859131</v>
      </c>
      <c r="AK47">
        <f t="shared" si="22"/>
        <v>216.54110881708783</v>
      </c>
      <c r="AL47">
        <f t="shared" si="8"/>
        <v>-24454.85200767732</v>
      </c>
      <c r="AN47">
        <f t="shared" si="26"/>
        <v>0</v>
      </c>
      <c r="AO47">
        <f t="shared" si="26"/>
        <v>0</v>
      </c>
      <c r="AP47">
        <f t="shared" si="26"/>
        <v>-0.32857657685828445</v>
      </c>
      <c r="AQ47">
        <f t="shared" si="26"/>
        <v>-435.90380819344045</v>
      </c>
      <c r="AR47">
        <f t="shared" si="26"/>
        <v>-436.23238477029872</v>
      </c>
      <c r="AS47">
        <f t="shared" si="26"/>
        <v>5.2147714321380638</v>
      </c>
      <c r="AT47">
        <f t="shared" si="26"/>
        <v>3.7830466837132528</v>
      </c>
      <c r="AU47">
        <f t="shared" si="23"/>
        <v>-427.23456665444746</v>
      </c>
      <c r="AW47">
        <v>44</v>
      </c>
      <c r="AX47">
        <f>IF(Z47&gt;0, (R47*SUMPRODUCT(K47:$K$98, X47:$X$98)-K47*$AZ$3)/Z47, 0)</f>
        <v>7430.3459315008186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7.6495508000000004E-2</v>
      </c>
      <c r="Q48" s="4">
        <f t="shared" si="21"/>
        <v>50</v>
      </c>
      <c r="R48">
        <f t="shared" si="0"/>
        <v>1000000</v>
      </c>
      <c r="S48">
        <f t="shared" si="1"/>
        <v>7140.526215601667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2794.95156118677</v>
      </c>
      <c r="AC48">
        <f t="shared" si="2"/>
        <v>2453.6135272144611</v>
      </c>
      <c r="AE48">
        <f t="shared" si="3"/>
        <v>0</v>
      </c>
      <c r="AF48">
        <f t="shared" si="24"/>
        <v>0</v>
      </c>
      <c r="AG48">
        <f t="shared" si="24"/>
        <v>-17.180901330867236</v>
      </c>
      <c r="AH48">
        <f t="shared" si="5"/>
        <v>-28774.062672098284</v>
      </c>
      <c r="AI48">
        <f t="shared" si="25"/>
        <v>-28791.24357342915</v>
      </c>
      <c r="AJ48">
        <f t="shared" si="7"/>
        <v>341.33803397230895</v>
      </c>
      <c r="AK48">
        <f t="shared" si="22"/>
        <v>195.64660928307393</v>
      </c>
      <c r="AL48">
        <f t="shared" si="8"/>
        <v>-28254.258930173768</v>
      </c>
      <c r="AN48">
        <f t="shared" si="26"/>
        <v>0</v>
      </c>
      <c r="AO48">
        <f t="shared" si="26"/>
        <v>0</v>
      </c>
      <c r="AP48">
        <f t="shared" si="26"/>
        <v>-0.26799658832680906</v>
      </c>
      <c r="AQ48">
        <f t="shared" si="26"/>
        <v>-448.83271720849132</v>
      </c>
      <c r="AR48">
        <f t="shared" si="26"/>
        <v>-449.10071379681813</v>
      </c>
      <c r="AS48">
        <f t="shared" si="26"/>
        <v>5.3243672615947535</v>
      </c>
      <c r="AT48">
        <f t="shared" si="26"/>
        <v>3.0517970388067757</v>
      </c>
      <c r="AU48">
        <f t="shared" si="23"/>
        <v>-440.72454949641661</v>
      </c>
      <c r="AW48">
        <v>45</v>
      </c>
      <c r="AX48">
        <f>IF(Z48&gt;0, (R48*SUMPRODUCT(K48:$K$98, X48:$X$98)-K48*$AZ$3)/Z48, 0)</f>
        <v>7140.526215601667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9.2986215999999997E-2</v>
      </c>
      <c r="Q49" s="4">
        <f t="shared" si="21"/>
        <v>50</v>
      </c>
      <c r="R49">
        <f t="shared" si="0"/>
        <v>1000000</v>
      </c>
      <c r="S49">
        <f t="shared" si="1"/>
        <v>6778.100173351354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2453.6135272144611</v>
      </c>
      <c r="AC49">
        <f t="shared" si="2"/>
        <v>2089.2145369891232</v>
      </c>
      <c r="AE49">
        <f t="shared" si="3"/>
        <v>0</v>
      </c>
      <c r="AF49">
        <f t="shared" si="24"/>
        <v>0</v>
      </c>
      <c r="AG49">
        <f t="shared" si="24"/>
        <v>-15.411505315331855</v>
      </c>
      <c r="AH49">
        <f t="shared" si="5"/>
        <v>-31951.740044534159</v>
      </c>
      <c r="AI49">
        <f t="shared" si="25"/>
        <v>-31967.151549849492</v>
      </c>
      <c r="AJ49">
        <f t="shared" si="7"/>
        <v>364.39899022533791</v>
      </c>
      <c r="AK49">
        <f t="shared" si="22"/>
        <v>171.75294690501229</v>
      </c>
      <c r="AL49">
        <f t="shared" si="8"/>
        <v>-31430.999612719141</v>
      </c>
      <c r="AN49">
        <f t="shared" si="26"/>
        <v>0</v>
      </c>
      <c r="AO49">
        <f t="shared" si="26"/>
        <v>0</v>
      </c>
      <c r="AP49">
        <f t="shared" si="26"/>
        <v>-0.21463985160189389</v>
      </c>
      <c r="AQ49">
        <f t="shared" si="26"/>
        <v>-444.99979731106669</v>
      </c>
      <c r="AR49">
        <f t="shared" si="26"/>
        <v>-445.21443716266862</v>
      </c>
      <c r="AS49">
        <f t="shared" si="26"/>
        <v>5.0750749901137953</v>
      </c>
      <c r="AT49">
        <f t="shared" si="26"/>
        <v>2.3920458307992343</v>
      </c>
      <c r="AU49">
        <f t="shared" si="23"/>
        <v>-437.74731634175555</v>
      </c>
      <c r="AW49">
        <v>46</v>
      </c>
      <c r="AX49">
        <f>IF(Z49&gt;0, (R49*SUMPRODUCT(K49:$K$98, X49:$X$98)-K49*$AZ$3)/Z49, 0)</f>
        <v>6778.100173351354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0.109364504</v>
      </c>
      <c r="Q50" s="4">
        <f t="shared" si="21"/>
        <v>50</v>
      </c>
      <c r="R50">
        <f t="shared" si="0"/>
        <v>1000000</v>
      </c>
      <c r="S50">
        <f t="shared" si="1"/>
        <v>6335.1470161042344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2089.2145369891232</v>
      </c>
      <c r="AC50">
        <f t="shared" si="2"/>
        <v>1719.6019959130153</v>
      </c>
      <c r="AE50">
        <f t="shared" si="3"/>
        <v>0</v>
      </c>
      <c r="AF50">
        <f t="shared" si="24"/>
        <v>0</v>
      </c>
      <c r="AG50">
        <f t="shared" si="24"/>
        <v>-13.571918627473902</v>
      </c>
      <c r="AH50">
        <f t="shared" si="5"/>
        <v>-33709.43269409264</v>
      </c>
      <c r="AI50">
        <f t="shared" si="25"/>
        <v>-33723.004612720113</v>
      </c>
      <c r="AJ50">
        <f t="shared" si="7"/>
        <v>369.61254107610785</v>
      </c>
      <c r="AK50">
        <f t="shared" si="22"/>
        <v>146.24501758923864</v>
      </c>
      <c r="AL50">
        <f t="shared" si="8"/>
        <v>-33207.147054054767</v>
      </c>
      <c r="AN50">
        <f t="shared" si="26"/>
        <v>0</v>
      </c>
      <c r="AO50">
        <f t="shared" si="26"/>
        <v>0</v>
      </c>
      <c r="AP50">
        <f t="shared" si="26"/>
        <v>-0.16876738587214302</v>
      </c>
      <c r="AQ50">
        <f t="shared" si="26"/>
        <v>-419.17823051919163</v>
      </c>
      <c r="AR50">
        <f t="shared" si="26"/>
        <v>-419.34699790506374</v>
      </c>
      <c r="AS50">
        <f t="shared" si="26"/>
        <v>4.5961476822223712</v>
      </c>
      <c r="AT50">
        <f t="shared" si="26"/>
        <v>1.8185630191886324</v>
      </c>
      <c r="AU50">
        <f t="shared" si="23"/>
        <v>-412.93228720365278</v>
      </c>
      <c r="AW50">
        <v>47</v>
      </c>
      <c r="AX50">
        <f>IF(Z50&gt;0, (R50*SUMPRODUCT(K50:$K$98, X50:$X$98)-K50*$AZ$3)/Z50, 0)</f>
        <v>6335.1470161042344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0.12705264299999999</v>
      </c>
      <c r="Q51" s="4">
        <f t="shared" si="21"/>
        <v>50</v>
      </c>
      <c r="R51">
        <f t="shared" si="0"/>
        <v>1000000</v>
      </c>
      <c r="S51">
        <f t="shared" si="1"/>
        <v>5839.1016907499497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1719.6019959130153</v>
      </c>
      <c r="AC51">
        <f t="shared" si="2"/>
        <v>1367.7338156036062</v>
      </c>
      <c r="AE51">
        <f t="shared" si="3"/>
        <v>0</v>
      </c>
      <c r="AF51">
        <f t="shared" si="24"/>
        <v>0</v>
      </c>
      <c r="AG51">
        <f t="shared" si="24"/>
        <v>-11.711851308997671</v>
      </c>
      <c r="AH51">
        <f t="shared" si="5"/>
        <v>-34486.962644029831</v>
      </c>
      <c r="AI51">
        <f t="shared" si="25"/>
        <v>-34498.674495338826</v>
      </c>
      <c r="AJ51">
        <f t="shared" si="7"/>
        <v>351.86818030940913</v>
      </c>
      <c r="AK51">
        <f t="shared" si="22"/>
        <v>120.37213971391108</v>
      </c>
      <c r="AL51">
        <f t="shared" si="8"/>
        <v>-34026.434175315509</v>
      </c>
      <c r="AN51">
        <f t="shared" si="26"/>
        <v>0</v>
      </c>
      <c r="AO51">
        <f t="shared" si="26"/>
        <v>0</v>
      </c>
      <c r="AP51">
        <f t="shared" si="26"/>
        <v>-0.130033365701933</v>
      </c>
      <c r="AQ51">
        <f t="shared" si="26"/>
        <v>-382.8989719152969</v>
      </c>
      <c r="AR51">
        <f t="shared" si="26"/>
        <v>-383.02900528099883</v>
      </c>
      <c r="AS51">
        <f t="shared" si="26"/>
        <v>3.9066926792262087</v>
      </c>
      <c r="AT51">
        <f t="shared" si="26"/>
        <v>1.3364577512795235</v>
      </c>
      <c r="AU51">
        <f t="shared" si="23"/>
        <v>-377.78585485049314</v>
      </c>
      <c r="AW51">
        <v>48</v>
      </c>
      <c r="AX51">
        <f>IF(Z51&gt;0, (R51*SUMPRODUCT(K51:$K$98, X51:$X$98)-K51*$AZ$3)/Z51, 0)</f>
        <v>5839.1016907499497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0.145586511</v>
      </c>
      <c r="Q52" s="4">
        <f t="shared" si="21"/>
        <v>50</v>
      </c>
      <c r="R52">
        <f t="shared" si="0"/>
        <v>1000000</v>
      </c>
      <c r="S52">
        <f t="shared" si="1"/>
        <v>5282.9655608187823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1367.7338156036062</v>
      </c>
      <c r="AC52">
        <f t="shared" si="2"/>
        <v>1044.9331028041879</v>
      </c>
      <c r="AE52">
        <f t="shared" si="3"/>
        <v>0</v>
      </c>
      <c r="AF52">
        <f t="shared" si="24"/>
        <v>0</v>
      </c>
      <c r="AG52">
        <f t="shared" si="24"/>
        <v>-9.8896452264799422</v>
      </c>
      <c r="AH52">
        <f t="shared" si="5"/>
        <v>-34101.75138855508</v>
      </c>
      <c r="AI52">
        <f t="shared" si="25"/>
        <v>-34111.641033781561</v>
      </c>
      <c r="AJ52">
        <f t="shared" si="7"/>
        <v>322.80071279941831</v>
      </c>
      <c r="AK52">
        <f t="shared" si="22"/>
        <v>95.741367092252446</v>
      </c>
      <c r="AL52">
        <f t="shared" si="8"/>
        <v>-33693.098953889887</v>
      </c>
      <c r="AN52">
        <f t="shared" si="26"/>
        <v>0</v>
      </c>
      <c r="AO52">
        <f t="shared" si="26"/>
        <v>0</v>
      </c>
      <c r="AP52">
        <f t="shared" si="26"/>
        <v>-9.8037435731055514E-2</v>
      </c>
      <c r="AQ52">
        <f t="shared" si="26"/>
        <v>-338.0554290380623</v>
      </c>
      <c r="AR52">
        <f t="shared" si="26"/>
        <v>-338.1534664737934</v>
      </c>
      <c r="AS52">
        <f t="shared" si="26"/>
        <v>3.1999685944523972</v>
      </c>
      <c r="AT52">
        <f t="shared" si="26"/>
        <v>0.94909755690507924</v>
      </c>
      <c r="AU52">
        <f t="shared" si="23"/>
        <v>-334.00440032243586</v>
      </c>
      <c r="AW52">
        <v>49</v>
      </c>
      <c r="AX52">
        <f>IF(Z52&gt;0, (R52*SUMPRODUCT(K52:$K$98, X52:$X$98)-K52*$AZ$3)/Z52, 0)</f>
        <v>5282.9655608187823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0.16473611299999999</v>
      </c>
      <c r="Q53" s="4">
        <f t="shared" si="21"/>
        <v>50</v>
      </c>
      <c r="R53">
        <f t="shared" si="0"/>
        <v>1000000</v>
      </c>
      <c r="S53">
        <f t="shared" si="1"/>
        <v>4659.2573952942785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1044.9331028041879</v>
      </c>
      <c r="AC53">
        <f t="shared" si="2"/>
        <v>760.53683369101748</v>
      </c>
      <c r="AE53">
        <f t="shared" si="3"/>
        <v>0</v>
      </c>
      <c r="AF53">
        <f t="shared" si="24"/>
        <v>0</v>
      </c>
      <c r="AG53">
        <f t="shared" si="24"/>
        <v>-8.1615670606558322</v>
      </c>
      <c r="AH53">
        <f t="shared" si="5"/>
        <v>-32583.634271186205</v>
      </c>
      <c r="AI53">
        <f t="shared" si="25"/>
        <v>-32591.795838246861</v>
      </c>
      <c r="AJ53">
        <f t="shared" si="7"/>
        <v>284.39626911317043</v>
      </c>
      <c r="AK53">
        <f t="shared" si="22"/>
        <v>73.145317196293163</v>
      </c>
      <c r="AL53">
        <f t="shared" si="8"/>
        <v>-32234.254251937396</v>
      </c>
      <c r="AN53">
        <f t="shared" si="26"/>
        <v>0</v>
      </c>
      <c r="AO53">
        <f t="shared" si="26"/>
        <v>0</v>
      </c>
      <c r="AP53">
        <f t="shared" si="26"/>
        <v>-7.223817435975316E-2</v>
      </c>
      <c r="AQ53">
        <f t="shared" si="26"/>
        <v>-288.39832305038203</v>
      </c>
      <c r="AR53">
        <f t="shared" si="26"/>
        <v>-288.4705612247418</v>
      </c>
      <c r="AS53">
        <f t="shared" si="26"/>
        <v>2.5171964063736589</v>
      </c>
      <c r="AT53">
        <f t="shared" si="26"/>
        <v>0.64741049579768872</v>
      </c>
      <c r="AU53">
        <f t="shared" si="23"/>
        <v>-285.30595432257047</v>
      </c>
      <c r="AW53">
        <v>50</v>
      </c>
      <c r="AX53">
        <f>IF(Z53&gt;0, (R53*SUMPRODUCT(K53:$K$98, X53:$X$98)-K53*$AZ$3)/Z53, 0)</f>
        <v>4659.2573952942785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0.18528323299999999</v>
      </c>
      <c r="Q54" s="4">
        <f t="shared" si="21"/>
        <v>50</v>
      </c>
      <c r="R54">
        <f t="shared" si="0"/>
        <v>1000000</v>
      </c>
      <c r="S54">
        <f t="shared" si="1"/>
        <v>3959.1068938933186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760.53683369101748</v>
      </c>
      <c r="AC54">
        <f t="shared" si="2"/>
        <v>520.0484748592894</v>
      </c>
      <c r="AE54">
        <f t="shared" si="3"/>
        <v>0</v>
      </c>
      <c r="AF54">
        <f t="shared" si="24"/>
        <v>0</v>
      </c>
      <c r="AG54">
        <f t="shared" si="24"/>
        <v>-6.567749858704655</v>
      </c>
      <c r="AH54">
        <f t="shared" si="5"/>
        <v>-30244.030626892389</v>
      </c>
      <c r="AI54">
        <f t="shared" si="25"/>
        <v>-30250.598376751092</v>
      </c>
      <c r="AJ54">
        <f t="shared" si="7"/>
        <v>240.48835883172808</v>
      </c>
      <c r="AK54">
        <f t="shared" si="22"/>
        <v>53.237578358371231</v>
      </c>
      <c r="AL54">
        <f t="shared" si="8"/>
        <v>-29956.872439560993</v>
      </c>
      <c r="AN54">
        <f t="shared" si="26"/>
        <v>0</v>
      </c>
      <c r="AO54">
        <f t="shared" si="26"/>
        <v>0</v>
      </c>
      <c r="AP54">
        <f t="shared" si="26"/>
        <v>-5.1902919754252562E-2</v>
      </c>
      <c r="AQ54">
        <f t="shared" si="26"/>
        <v>-239.00933020344232</v>
      </c>
      <c r="AR54">
        <f t="shared" si="26"/>
        <v>-239.06123312319656</v>
      </c>
      <c r="AS54">
        <f t="shared" si="26"/>
        <v>1.900505996544894</v>
      </c>
      <c r="AT54">
        <f t="shared" si="26"/>
        <v>0.42072031013529687</v>
      </c>
      <c r="AU54">
        <f t="shared" si="23"/>
        <v>-236.74000681651637</v>
      </c>
      <c r="AW54">
        <v>51</v>
      </c>
      <c r="AX54">
        <f>IF(Z54&gt;0, (R54*SUMPRODUCT(K54:$K$98, X54:$X$98)-K54*$AZ$3)/Z54, 0)</f>
        <v>3959.1068938933186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0.20641411200000001</v>
      </c>
      <c r="Q55" s="4">
        <f t="shared" si="21"/>
        <v>50</v>
      </c>
      <c r="R55">
        <f t="shared" si="0"/>
        <v>1000000</v>
      </c>
      <c r="S55">
        <f t="shared" si="1"/>
        <v>3146.0452305218992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520.0484748592894</v>
      </c>
      <c r="AC55">
        <f t="shared" si="2"/>
        <v>323.81589842250173</v>
      </c>
      <c r="AE55">
        <f t="shared" si="3"/>
        <v>0</v>
      </c>
      <c r="AF55">
        <f t="shared" si="24"/>
        <v>0</v>
      </c>
      <c r="AG55">
        <f t="shared" si="24"/>
        <v>-5.1463961051949614</v>
      </c>
      <c r="AH55">
        <f t="shared" si="5"/>
        <v>-27113.525098452941</v>
      </c>
      <c r="AI55">
        <f t="shared" si="25"/>
        <v>-27118.671494558137</v>
      </c>
      <c r="AJ55">
        <f t="shared" si="7"/>
        <v>196.23257643678767</v>
      </c>
      <c r="AK55">
        <f t="shared" si="22"/>
        <v>36.403393240150258</v>
      </c>
      <c r="AL55">
        <f t="shared" si="8"/>
        <v>-26886.035524881197</v>
      </c>
      <c r="AN55">
        <f t="shared" si="26"/>
        <v>0</v>
      </c>
      <c r="AO55">
        <f t="shared" si="26"/>
        <v>0</v>
      </c>
      <c r="AP55">
        <f t="shared" si="26"/>
        <v>-3.6312853094132791E-2</v>
      </c>
      <c r="AQ55">
        <f t="shared" si="26"/>
        <v>-191.31241234430894</v>
      </c>
      <c r="AR55">
        <f t="shared" si="26"/>
        <v>-191.3487251974031</v>
      </c>
      <c r="AS55">
        <f t="shared" si="26"/>
        <v>1.3846125666928837</v>
      </c>
      <c r="AT55">
        <f t="shared" si="26"/>
        <v>0.25686150926531626</v>
      </c>
      <c r="AU55">
        <f t="shared" si="23"/>
        <v>-189.70725112144487</v>
      </c>
      <c r="AW55">
        <v>52</v>
      </c>
      <c r="AX55">
        <f>IF(Z55&gt;0, (R55*SUMPRODUCT(K55:$K$98, X55:$X$98)-K55*$AZ$3)/Z55, 0)</f>
        <v>3146.0452305218992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0.22879502199999999</v>
      </c>
      <c r="Q56" s="4">
        <f t="shared" si="21"/>
        <v>50</v>
      </c>
      <c r="R56">
        <f t="shared" si="0"/>
        <v>1000000</v>
      </c>
      <c r="S56">
        <f t="shared" si="1"/>
        <v>2178.6682509236462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323.81589842250173</v>
      </c>
      <c r="AC56">
        <f t="shared" si="2"/>
        <v>170.69701622699182</v>
      </c>
      <c r="AE56">
        <f t="shared" si="3"/>
        <v>0</v>
      </c>
      <c r="AF56">
        <f t="shared" si="24"/>
        <v>0</v>
      </c>
      <c r="AG56">
        <f t="shared" si="24"/>
        <v>-3.9174623340342163</v>
      </c>
      <c r="AH56">
        <f t="shared" si="5"/>
        <v>-23549.396202175907</v>
      </c>
      <c r="AI56">
        <f t="shared" si="25"/>
        <v>-23553.31366450994</v>
      </c>
      <c r="AJ56">
        <f t="shared" si="7"/>
        <v>153.11888219550991</v>
      </c>
      <c r="AK56">
        <f t="shared" si="22"/>
        <v>22.667112889575122</v>
      </c>
      <c r="AL56">
        <f t="shared" si="8"/>
        <v>-23377.527669424853</v>
      </c>
      <c r="AN56">
        <f t="shared" si="26"/>
        <v>0</v>
      </c>
      <c r="AO56">
        <f t="shared" si="26"/>
        <v>0</v>
      </c>
      <c r="AP56">
        <f t="shared" si="26"/>
        <v>-2.4679932625568377E-2</v>
      </c>
      <c r="AQ56">
        <f t="shared" si="26"/>
        <v>-148.36071468847999</v>
      </c>
      <c r="AR56">
        <f t="shared" si="26"/>
        <v>-148.38539462110555</v>
      </c>
      <c r="AS56">
        <f t="shared" si="26"/>
        <v>0.96464582785048403</v>
      </c>
      <c r="AT56">
        <f t="shared" si="26"/>
        <v>0.14280234785429857</v>
      </c>
      <c r="AU56">
        <f t="shared" si="23"/>
        <v>-147.27794644540074</v>
      </c>
      <c r="AW56">
        <v>53</v>
      </c>
      <c r="AX56">
        <f>IF(Z56&gt;0, (R56*SUMPRODUCT(K56:$K$98, X56:$X$98)-K56*$AZ$3)/Z56, 0)</f>
        <v>2178.6682509236462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0.25248784600000002</v>
      </c>
      <c r="Q57" s="4">
        <f t="shared" si="21"/>
        <v>50</v>
      </c>
      <c r="R57">
        <f t="shared" si="0"/>
        <v>1000000</v>
      </c>
      <c r="S57">
        <f t="shared" si="1"/>
        <v>976.70868957558309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170.69701622699182</v>
      </c>
      <c r="AC57">
        <f t="shared" si="2"/>
        <v>56.437667742796634</v>
      </c>
      <c r="AE57">
        <f t="shared" si="3"/>
        <v>0</v>
      </c>
      <c r="AF57">
        <f t="shared" si="24"/>
        <v>0</v>
      </c>
      <c r="AG57">
        <f t="shared" si="24"/>
        <v>-2.8891760841874428</v>
      </c>
      <c r="AH57">
        <f t="shared" si="5"/>
        <v>-19782.232530128636</v>
      </c>
      <c r="AI57">
        <f t="shared" si="25"/>
        <v>-19785.121706212823</v>
      </c>
      <c r="AJ57">
        <f t="shared" si="7"/>
        <v>114.25934848419519</v>
      </c>
      <c r="AK57">
        <f t="shared" si="22"/>
        <v>11.948791135889429</v>
      </c>
      <c r="AL57">
        <f t="shared" si="8"/>
        <v>-19658.913566592739</v>
      </c>
      <c r="AN57">
        <f t="shared" si="26"/>
        <v>0</v>
      </c>
      <c r="AO57">
        <f t="shared" si="26"/>
        <v>0</v>
      </c>
      <c r="AP57">
        <f t="shared" si="26"/>
        <v>-1.6251562742194473E-2</v>
      </c>
      <c r="AQ57">
        <f t="shared" si="26"/>
        <v>-111.2746969295515</v>
      </c>
      <c r="AR57">
        <f t="shared" si="26"/>
        <v>-111.29094849229369</v>
      </c>
      <c r="AS57">
        <f t="shared" si="26"/>
        <v>0.64270674983639742</v>
      </c>
      <c r="AT57">
        <f t="shared" si="26"/>
        <v>6.7211732057825616E-2</v>
      </c>
      <c r="AU57">
        <f t="shared" si="23"/>
        <v>-110.58103001039946</v>
      </c>
      <c r="AW57">
        <v>54</v>
      </c>
      <c r="AX57">
        <f>IF(Z57&gt;0, (R57*SUMPRODUCT(K57:$K$98, X57:$X$98)-K57*$AZ$3)/Z57, 0)</f>
        <v>976.70868957558309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0.27661797300000002</v>
      </c>
      <c r="Q58" s="4">
        <f t="shared" si="21"/>
        <v>50</v>
      </c>
      <c r="R58">
        <f t="shared" si="0"/>
        <v>1000000</v>
      </c>
      <c r="S58">
        <f t="shared" si="1"/>
        <v>-591.66326254874639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56.437667742796634</v>
      </c>
      <c r="AC58">
        <f t="shared" si="2"/>
        <v>-24.389380790072209</v>
      </c>
      <c r="AE58">
        <f t="shared" si="3"/>
        <v>0</v>
      </c>
      <c r="AF58">
        <f t="shared" si="24"/>
        <v>0</v>
      </c>
      <c r="AG58">
        <f t="shared" si="24"/>
        <v>-2.0610862912975607</v>
      </c>
      <c r="AH58">
        <f t="shared" si="5"/>
        <v>-15983.960640960155</v>
      </c>
      <c r="AI58">
        <f t="shared" si="25"/>
        <v>-15986.021727251453</v>
      </c>
      <c r="AJ58">
        <f t="shared" si="7"/>
        <v>80.827048532868844</v>
      </c>
      <c r="AK58">
        <f t="shared" si="22"/>
        <v>3.9506367419957646</v>
      </c>
      <c r="AL58">
        <f t="shared" si="8"/>
        <v>-15901.244041976588</v>
      </c>
      <c r="AN58">
        <f t="shared" si="26"/>
        <v>0</v>
      </c>
      <c r="AO58">
        <f t="shared" si="26"/>
        <v>0</v>
      </c>
      <c r="AP58">
        <f t="shared" si="26"/>
        <v>-1.0351404259771761E-2</v>
      </c>
      <c r="AQ58">
        <f t="shared" si="26"/>
        <v>-80.276327568359932</v>
      </c>
      <c r="AR58">
        <f t="shared" si="26"/>
        <v>-80.286678972619711</v>
      </c>
      <c r="AS58">
        <f t="shared" si="26"/>
        <v>0.40593810070959624</v>
      </c>
      <c r="AT58">
        <f t="shared" si="26"/>
        <v>1.9841303186855168E-2</v>
      </c>
      <c r="AU58">
        <f t="shared" si="23"/>
        <v>-79.860899568723255</v>
      </c>
      <c r="AW58">
        <v>55</v>
      </c>
      <c r="AX58">
        <f>IF(Z58&gt;0, (R58*SUMPRODUCT(K58:$K$98, X58:$X$98)-K58*$AZ$3)/Z58, 0)</f>
        <v>-591.66326254874639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0.30183517399999998</v>
      </c>
      <c r="Q59" s="4">
        <f t="shared" si="21"/>
        <v>50</v>
      </c>
      <c r="R59">
        <f t="shared" si="0"/>
        <v>1000000</v>
      </c>
      <c r="S59">
        <f t="shared" si="1"/>
        <v>-2731.3207068872512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-24.389380790072209</v>
      </c>
      <c r="AC59">
        <f t="shared" si="2"/>
        <v>-77.480308004251128</v>
      </c>
      <c r="AE59">
        <f t="shared" si="3"/>
        <v>0</v>
      </c>
      <c r="AF59">
        <f t="shared" si="24"/>
        <v>0</v>
      </c>
      <c r="AG59">
        <f t="shared" si="24"/>
        <v>-1.418367089021771</v>
      </c>
      <c r="AH59">
        <f t="shared" si="5"/>
        <v>-12442.166787256278</v>
      </c>
      <c r="AI59">
        <f t="shared" si="25"/>
        <v>-12443.585154345299</v>
      </c>
      <c r="AJ59">
        <f t="shared" si="7"/>
        <v>53.090927214178919</v>
      </c>
      <c r="AK59">
        <f t="shared" si="22"/>
        <v>-1.7072566553050548</v>
      </c>
      <c r="AL59">
        <f t="shared" si="8"/>
        <v>-12392.201483786424</v>
      </c>
      <c r="AN59">
        <f t="shared" si="26"/>
        <v>0</v>
      </c>
      <c r="AO59">
        <f t="shared" si="26"/>
        <v>0</v>
      </c>
      <c r="AP59">
        <f t="shared" si="26"/>
        <v>-6.3602431350727601E-3</v>
      </c>
      <c r="AQ59">
        <f t="shared" si="26"/>
        <v>-55.793176890938398</v>
      </c>
      <c r="AR59">
        <f t="shared" si="26"/>
        <v>-55.799537134073468</v>
      </c>
      <c r="AS59">
        <f t="shared" si="26"/>
        <v>0.23807038950792098</v>
      </c>
      <c r="AT59">
        <f t="shared" si="26"/>
        <v>-7.6556820203719381E-3</v>
      </c>
      <c r="AU59">
        <f t="shared" si="23"/>
        <v>-55.569122426585913</v>
      </c>
      <c r="AW59">
        <v>56</v>
      </c>
      <c r="AX59">
        <f>IF(Z59&gt;0, (R59*SUMPRODUCT(K59:$K$98, X59:$X$98)-K59*$AZ$3)/Z59, 0)</f>
        <v>-2731.3207068872512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0.327222552</v>
      </c>
      <c r="Q60" s="4">
        <f t="shared" si="21"/>
        <v>50</v>
      </c>
      <c r="R60">
        <f t="shared" si="0"/>
        <v>1000000</v>
      </c>
      <c r="S60">
        <f t="shared" si="1"/>
        <v>-5797.5345520493674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-77.480308004251128</v>
      </c>
      <c r="AC60">
        <f t="shared" si="2"/>
        <v>-109.00080600752786</v>
      </c>
      <c r="AE60">
        <f t="shared" si="3"/>
        <v>0</v>
      </c>
      <c r="AF60">
        <f t="shared" si="24"/>
        <v>0</v>
      </c>
      <c r="AG60">
        <f t="shared" si="24"/>
        <v>-0.94006171958903817</v>
      </c>
      <c r="AH60">
        <f t="shared" si="5"/>
        <v>-9282.433970850303</v>
      </c>
      <c r="AI60">
        <f t="shared" si="25"/>
        <v>-9283.3740325698927</v>
      </c>
      <c r="AJ60">
        <f t="shared" si="7"/>
        <v>31.520498003276728</v>
      </c>
      <c r="AK60">
        <f t="shared" si="22"/>
        <v>-5.4236215602975797</v>
      </c>
      <c r="AL60">
        <f t="shared" si="8"/>
        <v>-9257.2771561269146</v>
      </c>
      <c r="AN60">
        <f t="shared" si="26"/>
        <v>0</v>
      </c>
      <c r="AO60">
        <f t="shared" si="26"/>
        <v>0</v>
      </c>
      <c r="AP60">
        <f t="shared" si="26"/>
        <v>-3.7637729586812883E-3</v>
      </c>
      <c r="AQ60">
        <f t="shared" si="26"/>
        <v>-37.164553392839096</v>
      </c>
      <c r="AR60">
        <f t="shared" si="26"/>
        <v>-37.168317165797781</v>
      </c>
      <c r="AS60">
        <f t="shared" si="26"/>
        <v>0.12620022234366055</v>
      </c>
      <c r="AT60">
        <f t="shared" si="26"/>
        <v>-2.1714829719577149E-2</v>
      </c>
      <c r="AU60">
        <f t="shared" si="23"/>
        <v>-37.063831773173703</v>
      </c>
      <c r="AW60">
        <v>57</v>
      </c>
      <c r="AX60">
        <f>IF(Z60&gt;0, (R60*SUMPRODUCT(K60:$K$98, X60:$X$98)-K60*$AZ$3)/Z60, 0)</f>
        <v>-5797.5345520493674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0.35219428400000002</v>
      </c>
      <c r="Q61" s="4">
        <f t="shared" si="21"/>
        <v>50</v>
      </c>
      <c r="R61">
        <f t="shared" si="0"/>
        <v>1000000</v>
      </c>
      <c r="S61">
        <f t="shared" si="1"/>
        <v>-10381.767400120934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-109.00080600752786</v>
      </c>
      <c r="AC61">
        <f t="shared" si="2"/>
        <v>-124.4933246792405</v>
      </c>
      <c r="AE61">
        <f t="shared" si="3"/>
        <v>0</v>
      </c>
      <c r="AF61">
        <f t="shared" si="24"/>
        <v>0</v>
      </c>
      <c r="AG61">
        <f t="shared" si="24"/>
        <v>-0.59957673814667778</v>
      </c>
      <c r="AH61">
        <f t="shared" si="5"/>
        <v>-6621.6872849294023</v>
      </c>
      <c r="AI61">
        <f t="shared" si="25"/>
        <v>-6622.2868616675487</v>
      </c>
      <c r="AJ61">
        <f t="shared" si="7"/>
        <v>15.492518671712645</v>
      </c>
      <c r="AK61">
        <f t="shared" si="22"/>
        <v>-7.6300564205269508</v>
      </c>
      <c r="AL61">
        <f t="shared" si="8"/>
        <v>-6614.4243994163626</v>
      </c>
      <c r="AN61">
        <f t="shared" si="26"/>
        <v>0</v>
      </c>
      <c r="AO61">
        <f t="shared" si="26"/>
        <v>0</v>
      </c>
      <c r="AP61">
        <f t="shared" si="26"/>
        <v>-2.1433534881903195E-3</v>
      </c>
      <c r="AQ61">
        <f t="shared" si="26"/>
        <v>-23.671059327166393</v>
      </c>
      <c r="AR61">
        <f t="shared" si="26"/>
        <v>-23.673202680654583</v>
      </c>
      <c r="AS61">
        <f t="shared" si="26"/>
        <v>5.5382308590740552E-2</v>
      </c>
      <c r="AT61">
        <f t="shared" si="26"/>
        <v>-2.7275754717529809E-2</v>
      </c>
      <c r="AU61">
        <f t="shared" si="23"/>
        <v>-23.645096126781372</v>
      </c>
      <c r="AW61">
        <v>58</v>
      </c>
      <c r="AX61">
        <f>IF(Z61&gt;0, (R61*SUMPRODUCT(K61:$K$98, X61:$X$98)-K61*$AZ$3)/Z61, 0)</f>
        <v>-10381.767400120934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0.377763185</v>
      </c>
      <c r="Q62" s="4">
        <f t="shared" si="21"/>
        <v>50</v>
      </c>
      <c r="R62">
        <f t="shared" si="0"/>
        <v>1000000</v>
      </c>
      <c r="S62">
        <f t="shared" si="1"/>
        <v>-17545.67354929636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-124.4933246792405</v>
      </c>
      <c r="AC62">
        <f t="shared" si="2"/>
        <v>-128.81435300540113</v>
      </c>
      <c r="AE62">
        <f t="shared" si="3"/>
        <v>0</v>
      </c>
      <c r="AF62">
        <f t="shared" si="24"/>
        <v>0</v>
      </c>
      <c r="AG62">
        <f t="shared" si="24"/>
        <v>-0.36708295251101097</v>
      </c>
      <c r="AH62">
        <f t="shared" si="5"/>
        <v>-4529.9603650839999</v>
      </c>
      <c r="AI62">
        <f t="shared" si="25"/>
        <v>-4530.3274480365108</v>
      </c>
      <c r="AJ62">
        <f t="shared" si="7"/>
        <v>4.3210283261606293</v>
      </c>
      <c r="AK62">
        <f t="shared" si="22"/>
        <v>-8.7145327275468354</v>
      </c>
      <c r="AL62">
        <f t="shared" si="8"/>
        <v>-4534.7209524378968</v>
      </c>
      <c r="AN62">
        <f t="shared" si="26"/>
        <v>0</v>
      </c>
      <c r="AO62">
        <f t="shared" si="26"/>
        <v>0</v>
      </c>
      <c r="AP62">
        <f t="shared" si="26"/>
        <v>-1.1716427794899831E-3</v>
      </c>
      <c r="AQ62">
        <f t="shared" si="26"/>
        <v>-14.458572147850623</v>
      </c>
      <c r="AR62">
        <f t="shared" si="26"/>
        <v>-14.459743790630112</v>
      </c>
      <c r="AS62">
        <f t="shared" si="26"/>
        <v>1.3791710030898066E-2</v>
      </c>
      <c r="AT62">
        <f t="shared" si="26"/>
        <v>-2.7814746713287181E-2</v>
      </c>
      <c r="AU62">
        <f t="shared" si="23"/>
        <v>-14.473766827312501</v>
      </c>
      <c r="AW62">
        <v>59</v>
      </c>
      <c r="AX62">
        <f>IF(Z62&gt;0, (R62*SUMPRODUCT(K62:$K$98, X62:$X$98)-K62*$AZ$3)/Z62, 0)</f>
        <v>-17545.67354929636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0.40377970400000002</v>
      </c>
      <c r="Q63" s="4">
        <f t="shared" si="21"/>
        <v>50</v>
      </c>
      <c r="R63">
        <f t="shared" si="0"/>
        <v>1000000</v>
      </c>
      <c r="S63">
        <f t="shared" si="1"/>
        <v>-29275.34897538841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-128.81435300540113</v>
      </c>
      <c r="AC63">
        <f t="shared" si="2"/>
        <v>-125.99611175949659</v>
      </c>
      <c r="AE63">
        <f t="shared" si="3"/>
        <v>0</v>
      </c>
      <c r="AF63">
        <f t="shared" si="24"/>
        <v>0</v>
      </c>
      <c r="AG63">
        <f t="shared" si="24"/>
        <v>-0.21519147707755878</v>
      </c>
      <c r="AH63">
        <f t="shared" si="5"/>
        <v>-2964.4129181668413</v>
      </c>
      <c r="AI63">
        <f t="shared" si="25"/>
        <v>-2964.6281096439188</v>
      </c>
      <c r="AJ63">
        <f t="shared" si="7"/>
        <v>-2.8182412459045452</v>
      </c>
      <c r="AK63">
        <f t="shared" si="22"/>
        <v>-9.0170047103780799</v>
      </c>
      <c r="AL63">
        <f t="shared" si="8"/>
        <v>-2976.4633556002013</v>
      </c>
      <c r="AN63">
        <f t="shared" si="26"/>
        <v>0</v>
      </c>
      <c r="AO63">
        <f t="shared" si="26"/>
        <v>0</v>
      </c>
      <c r="AP63">
        <f t="shared" si="26"/>
        <v>-6.1325069374900049E-4</v>
      </c>
      <c r="AQ63">
        <f t="shared" si="26"/>
        <v>-8.4479566910036183</v>
      </c>
      <c r="AR63">
        <f t="shared" si="26"/>
        <v>-8.4485699416973663</v>
      </c>
      <c r="AS63">
        <f t="shared" si="26"/>
        <v>-8.0313980027197085E-3</v>
      </c>
      <c r="AT63">
        <f t="shared" si="26"/>
        <v>-2.5696577156651829E-2</v>
      </c>
      <c r="AU63">
        <f t="shared" si="23"/>
        <v>-8.4822979168567372</v>
      </c>
      <c r="AW63">
        <v>60</v>
      </c>
      <c r="AX63">
        <f>IF(Z63&gt;0, (R63*SUMPRODUCT(K63:$K$98, X63:$X$98)-K63*$AZ$3)/Z63, 0)</f>
        <v>-29275.34897538841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0.43007572599999999</v>
      </c>
      <c r="Q64" s="4">
        <f t="shared" si="21"/>
        <v>50</v>
      </c>
      <c r="R64">
        <f t="shared" si="0"/>
        <v>1000000</v>
      </c>
      <c r="S64">
        <f t="shared" si="1"/>
        <v>-49388.921079648317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-125.99611175949659</v>
      </c>
      <c r="AC64">
        <f t="shared" si="2"/>
        <v>-119.01834220607597</v>
      </c>
      <c r="AE64">
        <f t="shared" si="3"/>
        <v>0</v>
      </c>
      <c r="AF64">
        <f t="shared" si="24"/>
        <v>0</v>
      </c>
      <c r="AG64">
        <f t="shared" si="24"/>
        <v>-0.12049093157363974</v>
      </c>
      <c r="AH64">
        <f t="shared" si="5"/>
        <v>-1850.9726146628691</v>
      </c>
      <c r="AI64">
        <f t="shared" si="25"/>
        <v>-1851.0931055944427</v>
      </c>
      <c r="AJ64">
        <f t="shared" si="7"/>
        <v>-6.9777695534206146</v>
      </c>
      <c r="AK64">
        <f t="shared" si="22"/>
        <v>-8.8197278231647616</v>
      </c>
      <c r="AL64">
        <f t="shared" si="8"/>
        <v>-1866.8906029710281</v>
      </c>
      <c r="AN64">
        <f t="shared" si="26"/>
        <v>0</v>
      </c>
      <c r="AO64">
        <f t="shared" si="26"/>
        <v>0</v>
      </c>
      <c r="AP64">
        <f t="shared" si="26"/>
        <v>-3.0658388346196914E-4</v>
      </c>
      <c r="AQ64">
        <f t="shared" si="26"/>
        <v>-4.7097185238233044</v>
      </c>
      <c r="AR64">
        <f t="shared" si="26"/>
        <v>-4.7100251077067661</v>
      </c>
      <c r="AS64">
        <f t="shared" si="26"/>
        <v>-1.7754628167041233E-2</v>
      </c>
      <c r="AT64">
        <f t="shared" si="26"/>
        <v>-2.2441410086126292E-2</v>
      </c>
      <c r="AU64">
        <f t="shared" si="23"/>
        <v>-4.7502211459599337</v>
      </c>
      <c r="AW64">
        <v>61</v>
      </c>
      <c r="AX64">
        <f>IF(Z64&gt;0, (R64*SUMPRODUCT(K64:$K$98, X64:$X$98)-K64*$AZ$3)/Z64, 0)</f>
        <v>-49388.921079648317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0.45648519999999998</v>
      </c>
      <c r="Q65" s="4">
        <f t="shared" si="21"/>
        <v>50</v>
      </c>
      <c r="R65">
        <f t="shared" si="0"/>
        <v>1000000</v>
      </c>
      <c r="S65">
        <f t="shared" si="1"/>
        <v>-85523.312267232483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-119.01834220607597</v>
      </c>
      <c r="AC65">
        <f t="shared" si="2"/>
        <v>-109.95509086880621</v>
      </c>
      <c r="AE65">
        <f t="shared" si="3"/>
        <v>0</v>
      </c>
      <c r="AF65">
        <f t="shared" si="24"/>
        <v>0</v>
      </c>
      <c r="AG65">
        <f t="shared" si="24"/>
        <v>-6.4283695260324097E-2</v>
      </c>
      <c r="AH65">
        <f t="shared" si="5"/>
        <v>-1100.0465399515849</v>
      </c>
      <c r="AI65">
        <f t="shared" si="25"/>
        <v>-1100.1108236468453</v>
      </c>
      <c r="AJ65">
        <f t="shared" si="7"/>
        <v>-9.0632513372697616</v>
      </c>
      <c r="AK65">
        <f t="shared" si="22"/>
        <v>-8.3312839544253183</v>
      </c>
      <c r="AL65">
        <f t="shared" si="8"/>
        <v>-1117.5053589385404</v>
      </c>
      <c r="AN65">
        <f t="shared" si="26"/>
        <v>0</v>
      </c>
      <c r="AO65">
        <f t="shared" si="26"/>
        <v>0</v>
      </c>
      <c r="AP65">
        <f t="shared" si="26"/>
        <v>-1.4604199934681767E-4</v>
      </c>
      <c r="AQ65">
        <f t="shared" si="26"/>
        <v>-2.4991250956948865</v>
      </c>
      <c r="AR65">
        <f t="shared" si="26"/>
        <v>-2.4992711376942336</v>
      </c>
      <c r="AS65">
        <f t="shared" si="26"/>
        <v>-2.0590218725253188E-2</v>
      </c>
      <c r="AT65">
        <f t="shared" si="26"/>
        <v>-1.8927309030744112E-2</v>
      </c>
      <c r="AU65">
        <f t="shared" si="23"/>
        <v>-2.5387886654502312</v>
      </c>
      <c r="AW65">
        <v>62</v>
      </c>
      <c r="AX65">
        <f>IF(Z65&gt;0, (R65*SUMPRODUCT(K65:$K$98, X65:$X$98)-K65*$AZ$3)/Z65, 0)</f>
        <v>-85523.312267232483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0.483034941</v>
      </c>
      <c r="Q66" s="4">
        <f t="shared" si="21"/>
        <v>50</v>
      </c>
      <c r="R66">
        <f t="shared" si="0"/>
        <v>1000000</v>
      </c>
      <c r="S66">
        <f t="shared" si="1"/>
        <v>-153663.99141249337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-109.95509086880621</v>
      </c>
      <c r="AC66">
        <f t="shared" si="2"/>
        <v>-100.15692144566799</v>
      </c>
      <c r="AE66">
        <f t="shared" si="3"/>
        <v>0</v>
      </c>
      <c r="AF66">
        <f t="shared" si="24"/>
        <v>0</v>
      </c>
      <c r="AG66">
        <f t="shared" si="24"/>
        <v>-3.2589587360388229E-2</v>
      </c>
      <c r="AH66">
        <f t="shared" si="5"/>
        <v>-621.02541894665262</v>
      </c>
      <c r="AI66">
        <f t="shared" si="25"/>
        <v>-621.05800853401297</v>
      </c>
      <c r="AJ66">
        <f t="shared" si="7"/>
        <v>-9.7981694231382193</v>
      </c>
      <c r="AK66">
        <f t="shared" si="22"/>
        <v>-7.6968563608164358</v>
      </c>
      <c r="AL66">
        <f t="shared" si="8"/>
        <v>-638.55303431796767</v>
      </c>
      <c r="AN66">
        <f t="shared" si="26"/>
        <v>0</v>
      </c>
      <c r="AO66">
        <f t="shared" si="26"/>
        <v>0</v>
      </c>
      <c r="AP66">
        <f t="shared" si="26"/>
        <v>-6.6105527513694081E-5</v>
      </c>
      <c r="AQ66">
        <f t="shared" si="26"/>
        <v>-1.259703366750216</v>
      </c>
      <c r="AR66">
        <f t="shared" si="26"/>
        <v>-1.2597694722777295</v>
      </c>
      <c r="AS66">
        <f t="shared" si="26"/>
        <v>-1.9874849939719628E-2</v>
      </c>
      <c r="AT66">
        <f t="shared" si="26"/>
        <v>-1.561249439283606E-2</v>
      </c>
      <c r="AU66">
        <f t="shared" si="23"/>
        <v>-1.2952568166102854</v>
      </c>
      <c r="AW66">
        <v>63</v>
      </c>
      <c r="AX66">
        <f>IF(Z66&gt;0, (R66*SUMPRODUCT(K66:$K$98, X66:$X$98)-K66*$AZ$3)/Z66, 0)</f>
        <v>-153663.99141249337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0.509773425</v>
      </c>
      <c r="Q67" s="4">
        <f t="shared" si="21"/>
        <v>50</v>
      </c>
      <c r="R67">
        <f t="shared" ref="R67:R79" si="27">$C$6</f>
        <v>1000000</v>
      </c>
      <c r="S67">
        <f t="shared" ref="S67:S79" si="28">AX67</f>
        <v>-288928.65017199033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-100.15692144566799</v>
      </c>
      <c r="AC67">
        <f t="shared" ref="AC67:AC79" si="29">S67*Z67</f>
        <v>-90.436897563460079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-1.5650385918742529E-2</v>
      </c>
      <c r="AH67">
        <f t="shared" ref="AH67:AH79" si="32">-X67*R67</f>
        <v>-332.26611136083636</v>
      </c>
      <c r="AI67">
        <f t="shared" ref="AI67:AI79" si="33">SUM(AE67:AH67)</f>
        <v>-332.28176174675508</v>
      </c>
      <c r="AJ67">
        <f t="shared" ref="AJ67:AJ79" si="34">AB67-AC67</f>
        <v>-9.7200238822079115</v>
      </c>
      <c r="AK67">
        <f t="shared" si="22"/>
        <v>-7.0109845011967602</v>
      </c>
      <c r="AL67">
        <f t="shared" ref="AL67:AL79" si="35">SUM(AI67:AK67)</f>
        <v>-349.01277013015977</v>
      </c>
      <c r="AN67">
        <f t="shared" ref="AN67:AT79" si="36">AE67*$K67</f>
        <v>0</v>
      </c>
      <c r="AO67">
        <f t="shared" si="36"/>
        <v>0</v>
      </c>
      <c r="AP67">
        <f t="shared" si="36"/>
        <v>-2.8344313452204973E-5</v>
      </c>
      <c r="AQ67">
        <f t="shared" si="36"/>
        <v>-0.60176502093013506</v>
      </c>
      <c r="AR67">
        <f t="shared" si="36"/>
        <v>-0.60179336524358717</v>
      </c>
      <c r="AS67">
        <f t="shared" si="36"/>
        <v>-1.7603872844456709E-2</v>
      </c>
      <c r="AT67">
        <f t="shared" si="36"/>
        <v>-1.269754901522829E-2</v>
      </c>
      <c r="AU67">
        <f t="shared" si="23"/>
        <v>-0.63209478710327227</v>
      </c>
      <c r="AW67">
        <v>64</v>
      </c>
      <c r="AX67">
        <f>IF(Z67&gt;0, (R67*SUMPRODUCT(K67:$K$98, X67:$X$98)-K67*$AZ$3)/Z67, 0)</f>
        <v>-288928.65017199033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0.53654903799999998</v>
      </c>
      <c r="Q68" s="4">
        <f t="shared" si="21"/>
        <v>50</v>
      </c>
      <c r="R68">
        <f t="shared" si="27"/>
        <v>1000000</v>
      </c>
      <c r="S68">
        <f t="shared" si="28"/>
        <v>-572347.24890945316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-90.436897563460079</v>
      </c>
      <c r="AC68">
        <f t="shared" si="29"/>
        <v>-81.235334683534731</v>
      </c>
      <c r="AE68">
        <f t="shared" si="30"/>
        <v>0</v>
      </c>
      <c r="AF68">
        <f t="shared" si="31"/>
        <v>0</v>
      </c>
      <c r="AG68">
        <f t="shared" si="31"/>
        <v>-7.0966825505250552E-3</v>
      </c>
      <c r="AH68">
        <f t="shared" si="32"/>
        <v>-167.94399018060102</v>
      </c>
      <c r="AI68">
        <f t="shared" si="33"/>
        <v>-167.95108686315155</v>
      </c>
      <c r="AJ68">
        <f t="shared" si="34"/>
        <v>-9.2015628799253477</v>
      </c>
      <c r="AK68">
        <f t="shared" si="22"/>
        <v>-6.3305828294422062</v>
      </c>
      <c r="AL68">
        <f t="shared" si="35"/>
        <v>-183.48323257251909</v>
      </c>
      <c r="AN68">
        <f t="shared" si="36"/>
        <v>0</v>
      </c>
      <c r="AO68">
        <f t="shared" si="36"/>
        <v>0</v>
      </c>
      <c r="AP68">
        <f t="shared" si="36"/>
        <v>-1.14756751804749E-5</v>
      </c>
      <c r="AQ68">
        <f t="shared" si="36"/>
        <v>-0.27157346634912566</v>
      </c>
      <c r="AR68">
        <f t="shared" si="36"/>
        <v>-0.27158494202430616</v>
      </c>
      <c r="AS68">
        <f t="shared" si="36"/>
        <v>-1.4879367367915584E-2</v>
      </c>
      <c r="AT68">
        <f t="shared" si="36"/>
        <v>-1.0236855282246713E-2</v>
      </c>
      <c r="AU68">
        <f t="shared" si="23"/>
        <v>-0.29670116467446839</v>
      </c>
      <c r="AW68">
        <v>65</v>
      </c>
      <c r="AX68">
        <f>IF(Z68&gt;0, (R68*SUMPRODUCT(K68:$K$98, X68:$X$98)-K68*$AZ$3)/Z68, 0)</f>
        <v>-572347.24890945316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0.56320604299999999</v>
      </c>
      <c r="Q69" s="4">
        <f t="shared" ref="Q69:Q79" si="48">$C$8</f>
        <v>50</v>
      </c>
      <c r="R69">
        <f t="shared" si="27"/>
        <v>1000000</v>
      </c>
      <c r="S69">
        <f t="shared" si="28"/>
        <v>-1201027.253668831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-81.235334683534731</v>
      </c>
      <c r="AC69">
        <f t="shared" si="29"/>
        <v>-72.753936809834357</v>
      </c>
      <c r="AE69">
        <f t="shared" si="30"/>
        <v>0</v>
      </c>
      <c r="AF69">
        <f t="shared" si="31"/>
        <v>0</v>
      </c>
      <c r="AG69">
        <f t="shared" si="31"/>
        <v>-3.0288212273114411E-3</v>
      </c>
      <c r="AH69">
        <f t="shared" si="32"/>
        <v>-79.937889954167275</v>
      </c>
      <c r="AI69">
        <f t="shared" si="33"/>
        <v>-79.940918775394593</v>
      </c>
      <c r="AJ69">
        <f t="shared" si="34"/>
        <v>-8.4813978737003737</v>
      </c>
      <c r="AK69">
        <f t="shared" si="22"/>
        <v>-5.6864734278474316</v>
      </c>
      <c r="AL69">
        <f t="shared" si="35"/>
        <v>-94.108790076942398</v>
      </c>
      <c r="AN69">
        <f t="shared" si="36"/>
        <v>0</v>
      </c>
      <c r="AO69">
        <f t="shared" si="36"/>
        <v>0</v>
      </c>
      <c r="AP69">
        <f t="shared" si="36"/>
        <v>-4.3729900174299751E-6</v>
      </c>
      <c r="AQ69">
        <f t="shared" si="36"/>
        <v>-0.11541374302051033</v>
      </c>
      <c r="AR69">
        <f t="shared" si="36"/>
        <v>-0.11541811601052777</v>
      </c>
      <c r="AS69">
        <f t="shared" si="36"/>
        <v>-1.2245380447384798E-2</v>
      </c>
      <c r="AT69">
        <f t="shared" si="36"/>
        <v>-8.2100888986541259E-3</v>
      </c>
      <c r="AU69">
        <f t="shared" si="23"/>
        <v>-0.13587358535656668</v>
      </c>
      <c r="AW69">
        <v>66</v>
      </c>
      <c r="AX69">
        <f>IF(Z69&gt;0, (R69*SUMPRODUCT(K69:$K$98, X69:$X$98)-K69*$AZ$3)/Z69, 0)</f>
        <v>-1201027.253668831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0.59415461300000005</v>
      </c>
      <c r="Q70" s="4">
        <f t="shared" si="48"/>
        <v>50</v>
      </c>
      <c r="R70">
        <f t="shared" si="27"/>
        <v>1000000</v>
      </c>
      <c r="S70">
        <f t="shared" si="28"/>
        <v>-2712976.9258113122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-72.753936809834357</v>
      </c>
      <c r="AC70">
        <f t="shared" si="29"/>
        <v>-65.054197570667782</v>
      </c>
      <c r="AE70">
        <f t="shared" si="30"/>
        <v>0</v>
      </c>
      <c r="AF70">
        <f t="shared" si="31"/>
        <v>0</v>
      </c>
      <c r="AG70">
        <f t="shared" si="31"/>
        <v>-1.1989449108789122E-3</v>
      </c>
      <c r="AH70">
        <f t="shared" si="32"/>
        <v>-35.991762083188284</v>
      </c>
      <c r="AI70">
        <f t="shared" si="33"/>
        <v>-35.992961028099167</v>
      </c>
      <c r="AJ70">
        <f t="shared" si="34"/>
        <v>-7.6997392391665755</v>
      </c>
      <c r="AK70">
        <f t="shared" si="22"/>
        <v>-5.0927755766884051</v>
      </c>
      <c r="AL70">
        <f t="shared" si="35"/>
        <v>-48.785475843954146</v>
      </c>
      <c r="AN70">
        <f t="shared" si="36"/>
        <v>0</v>
      </c>
      <c r="AO70">
        <f t="shared" si="36"/>
        <v>0</v>
      </c>
      <c r="AP70">
        <f t="shared" si="36"/>
        <v>-1.5455606480327722E-6</v>
      </c>
      <c r="AQ70">
        <f t="shared" si="36"/>
        <v>-4.6397003418910177E-2</v>
      </c>
      <c r="AR70">
        <f t="shared" si="36"/>
        <v>-4.639854897955821E-2</v>
      </c>
      <c r="AS70">
        <f t="shared" si="36"/>
        <v>-9.9257387559581901E-3</v>
      </c>
      <c r="AT70">
        <f t="shared" si="36"/>
        <v>-6.5651002386939196E-3</v>
      </c>
      <c r="AU70">
        <f t="shared" si="23"/>
        <v>-6.2889387974210315E-2</v>
      </c>
      <c r="AW70">
        <v>67</v>
      </c>
      <c r="AX70">
        <f>IF(Z70&gt;0, (R70*SUMPRODUCT(K70:$K$98, X70:$X$98)-K70*$AZ$3)/Z70, 0)</f>
        <v>-2712976.9258113122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0.62493506799999998</v>
      </c>
      <c r="Q71" s="4">
        <f t="shared" si="48"/>
        <v>50</v>
      </c>
      <c r="R71">
        <f t="shared" si="27"/>
        <v>1000000</v>
      </c>
      <c r="S71">
        <f t="shared" si="28"/>
        <v>-6639678.2247054931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-65.054197570667782</v>
      </c>
      <c r="AC71">
        <f t="shared" si="29"/>
        <v>-58.122779411419671</v>
      </c>
      <c r="AE71">
        <f t="shared" si="30"/>
        <v>0</v>
      </c>
      <c r="AF71">
        <f t="shared" si="31"/>
        <v>0</v>
      </c>
      <c r="AG71">
        <f t="shared" si="31"/>
        <v>-4.376927423617561E-4</v>
      </c>
      <c r="AH71">
        <f t="shared" si="32"/>
        <v>-14.985254388167339</v>
      </c>
      <c r="AI71">
        <f t="shared" si="33"/>
        <v>-14.985692080909701</v>
      </c>
      <c r="AJ71">
        <f t="shared" si="34"/>
        <v>-6.9314181592481106</v>
      </c>
      <c r="AK71">
        <f t="shared" si="22"/>
        <v>-4.5537938299467449</v>
      </c>
      <c r="AL71">
        <f t="shared" si="35"/>
        <v>-26.470904070104556</v>
      </c>
      <c r="AN71">
        <f t="shared" si="36"/>
        <v>0</v>
      </c>
      <c r="AO71">
        <f t="shared" si="36"/>
        <v>0</v>
      </c>
      <c r="AP71">
        <f t="shared" si="36"/>
        <v>-5.0377677935353556E-7</v>
      </c>
      <c r="AQ71">
        <f t="shared" si="36"/>
        <v>-1.7247768726365797E-2</v>
      </c>
      <c r="AR71">
        <f t="shared" si="36"/>
        <v>-1.7248272503145149E-2</v>
      </c>
      <c r="AS71">
        <f t="shared" si="36"/>
        <v>-7.9779424666186396E-3</v>
      </c>
      <c r="AT71">
        <f t="shared" si="36"/>
        <v>-5.2413379694436126E-3</v>
      </c>
      <c r="AU71">
        <f t="shared" si="23"/>
        <v>-3.0467552939207401E-2</v>
      </c>
      <c r="AW71">
        <v>68</v>
      </c>
      <c r="AX71">
        <f>IF(Z71&gt;0, (R71*SUMPRODUCT(K71:$K$98, X71:$X$98)-K71*$AZ$3)/Z71, 0)</f>
        <v>-6639678.2247054931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0.65550924799999999</v>
      </c>
      <c r="Q72" s="4">
        <f t="shared" si="48"/>
        <v>50</v>
      </c>
      <c r="R72">
        <f t="shared" si="27"/>
        <v>1000000</v>
      </c>
      <c r="S72">
        <f t="shared" si="28"/>
        <v>-17728263.293925565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-58.122779411419671</v>
      </c>
      <c r="AC72">
        <f t="shared" si="29"/>
        <v>-51.909835070621902</v>
      </c>
      <c r="AE72">
        <f t="shared" si="30"/>
        <v>0</v>
      </c>
      <c r="AF72">
        <f t="shared" si="31"/>
        <v>0</v>
      </c>
      <c r="AG72">
        <f t="shared" si="31"/>
        <v>-1.4640417453752605E-4</v>
      </c>
      <c r="AH72">
        <f t="shared" si="32"/>
        <v>-5.73823280801225</v>
      </c>
      <c r="AI72">
        <f t="shared" si="33"/>
        <v>-5.7383792121867874</v>
      </c>
      <c r="AJ72">
        <f t="shared" si="34"/>
        <v>-6.2129443407977689</v>
      </c>
      <c r="AK72">
        <f t="shared" ref="AK72:AK79" si="49">G72*SUM(AB72:AB72, AE72:AF72)</f>
        <v>-4.0685945587993775</v>
      </c>
      <c r="AL72">
        <f t="shared" si="35"/>
        <v>-16.019918111783934</v>
      </c>
      <c r="AN72">
        <f t="shared" si="36"/>
        <v>0</v>
      </c>
      <c r="AO72">
        <f t="shared" si="36"/>
        <v>0</v>
      </c>
      <c r="AP72">
        <f t="shared" si="36"/>
        <v>-1.5045417300544838E-7</v>
      </c>
      <c r="AQ72">
        <f t="shared" si="36"/>
        <v>-5.896970317748179E-3</v>
      </c>
      <c r="AR72">
        <f t="shared" si="36"/>
        <v>-5.8971207719211846E-3</v>
      </c>
      <c r="AS72">
        <f t="shared" si="36"/>
        <v>-6.3848138598261899E-3</v>
      </c>
      <c r="AT72">
        <f t="shared" si="36"/>
        <v>-4.1811446399824181E-3</v>
      </c>
      <c r="AU72">
        <f t="shared" si="23"/>
        <v>-1.6463079271729793E-2</v>
      </c>
      <c r="AW72">
        <v>69</v>
      </c>
      <c r="AX72">
        <f>IF(Z72&gt;0, (R72*SUMPRODUCT(K72:$K$98, X72:$X$98)-K72*$AZ$3)/Z72, 0)</f>
        <v>-17728263.293925565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0.68583899100000001</v>
      </c>
      <c r="Q73" s="4">
        <f t="shared" si="48"/>
        <v>50</v>
      </c>
      <c r="R73">
        <f t="shared" si="27"/>
        <v>1000000</v>
      </c>
      <c r="S73">
        <f t="shared" si="28"/>
        <v>-52046486.634894721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-51.909835070621902</v>
      </c>
      <c r="AC73">
        <f t="shared" si="29"/>
        <v>-46.353060514578814</v>
      </c>
      <c r="AE73">
        <f t="shared" si="30"/>
        <v>0</v>
      </c>
      <c r="AF73">
        <f t="shared" si="31"/>
        <v>0</v>
      </c>
      <c r="AG73">
        <f t="shared" si="31"/>
        <v>-4.4530441449146032E-5</v>
      </c>
      <c r="AH73">
        <f t="shared" si="32"/>
        <v>-2.0081938268600954</v>
      </c>
      <c r="AI73">
        <f t="shared" si="33"/>
        <v>-2.0082383573015448</v>
      </c>
      <c r="AJ73">
        <f t="shared" si="34"/>
        <v>-5.5567745560430879</v>
      </c>
      <c r="AK73">
        <f t="shared" si="49"/>
        <v>-3.6336884549435333</v>
      </c>
      <c r="AL73">
        <f t="shared" si="35"/>
        <v>-11.198701368288166</v>
      </c>
      <c r="AN73">
        <f t="shared" si="36"/>
        <v>0</v>
      </c>
      <c r="AO73">
        <f t="shared" si="36"/>
        <v>0</v>
      </c>
      <c r="AP73">
        <f t="shared" si="36"/>
        <v>-4.0859190240712268E-8</v>
      </c>
      <c r="AQ73">
        <f t="shared" si="36"/>
        <v>-1.8426310393892171E-3</v>
      </c>
      <c r="AR73">
        <f t="shared" si="36"/>
        <v>-1.842671898579458E-3</v>
      </c>
      <c r="AS73">
        <f t="shared" si="36"/>
        <v>-5.0986538943118441E-3</v>
      </c>
      <c r="AT73">
        <f t="shared" si="36"/>
        <v>-3.3341139908880215E-3</v>
      </c>
      <c r="AU73">
        <f t="shared" si="23"/>
        <v>-1.0275439783779323E-2</v>
      </c>
      <c r="AW73">
        <v>70</v>
      </c>
      <c r="AX73">
        <f>IF(Z73&gt;0, (R73*SUMPRODUCT(K73:$K$98, X73:$X$98)-K73*$AZ$3)/Z73, 0)</f>
        <v>-52046486.634894721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0.71588716699999999</v>
      </c>
      <c r="Q74" s="4">
        <f t="shared" si="48"/>
        <v>50</v>
      </c>
      <c r="R74">
        <f t="shared" si="27"/>
        <v>1000000</v>
      </c>
      <c r="S74">
        <f t="shared" si="28"/>
        <v>-169535445.56045818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-46.353060514578814</v>
      </c>
      <c r="AC74">
        <f t="shared" si="29"/>
        <v>-41.388232139938893</v>
      </c>
      <c r="AE74">
        <f t="shared" si="30"/>
        <v>0</v>
      </c>
      <c r="AF74">
        <f t="shared" si="31"/>
        <v>0</v>
      </c>
      <c r="AG74">
        <f t="shared" si="31"/>
        <v>-1.2206365460366044E-5</v>
      </c>
      <c r="AH74">
        <f t="shared" si="32"/>
        <v>-0.63757543148577045</v>
      </c>
      <c r="AI74">
        <f t="shared" si="33"/>
        <v>-0.63758763785123085</v>
      </c>
      <c r="AJ74">
        <f t="shared" si="34"/>
        <v>-4.9648283746399215</v>
      </c>
      <c r="AK74">
        <f t="shared" si="49"/>
        <v>-3.2447142360205175</v>
      </c>
      <c r="AL74">
        <f t="shared" si="35"/>
        <v>-8.8471302485116698</v>
      </c>
      <c r="AN74">
        <f t="shared" si="36"/>
        <v>0</v>
      </c>
      <c r="AO74">
        <f t="shared" si="36"/>
        <v>0</v>
      </c>
      <c r="AP74">
        <f t="shared" si="36"/>
        <v>-1.0000025349078206E-8</v>
      </c>
      <c r="AQ74">
        <f t="shared" si="36"/>
        <v>-5.2233160620245619E-4</v>
      </c>
      <c r="AR74">
        <f t="shared" si="36"/>
        <v>-5.2234160622780532E-4</v>
      </c>
      <c r="AS74">
        <f t="shared" si="36"/>
        <v>-4.0674195575603478E-3</v>
      </c>
      <c r="AT74">
        <f t="shared" si="36"/>
        <v>-2.6582216234698149E-3</v>
      </c>
      <c r="AU74">
        <f t="shared" si="23"/>
        <v>-7.2479827872579681E-3</v>
      </c>
      <c r="AW74">
        <v>71</v>
      </c>
      <c r="AX74">
        <f>IF(Z74&gt;0, (R74*SUMPRODUCT(K74:$K$98, X74:$X$98)-K74*$AZ$3)/Z74, 0)</f>
        <v>-169535445.56045818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0.74578270000000002</v>
      </c>
      <c r="Q75" s="4">
        <f t="shared" si="48"/>
        <v>50</v>
      </c>
      <c r="R75">
        <f t="shared" si="27"/>
        <v>1000000</v>
      </c>
      <c r="S75">
        <f t="shared" si="28"/>
        <v>-619828198.16260135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-41.388232139938893</v>
      </c>
      <c r="AC75">
        <f t="shared" si="29"/>
        <v>-36.954226787902847</v>
      </c>
      <c r="AE75">
        <f t="shared" si="30"/>
        <v>0</v>
      </c>
      <c r="AF75">
        <f t="shared" si="31"/>
        <v>0</v>
      </c>
      <c r="AG75">
        <f t="shared" si="31"/>
        <v>-2.9810056155438524E-6</v>
      </c>
      <c r="AH75">
        <f t="shared" si="32"/>
        <v>-0.18206592380437062</v>
      </c>
      <c r="AI75">
        <f t="shared" si="33"/>
        <v>-0.18206890480998617</v>
      </c>
      <c r="AJ75">
        <f t="shared" si="34"/>
        <v>-4.4340053520360456</v>
      </c>
      <c r="AK75">
        <f t="shared" si="49"/>
        <v>-2.8971762497957227</v>
      </c>
      <c r="AL75">
        <f t="shared" si="35"/>
        <v>-7.5132505066417545</v>
      </c>
      <c r="AN75">
        <f t="shared" si="36"/>
        <v>0</v>
      </c>
      <c r="AO75">
        <f t="shared" si="36"/>
        <v>0</v>
      </c>
      <c r="AP75">
        <f t="shared" si="36"/>
        <v>-2.1805171345387827E-9</v>
      </c>
      <c r="AQ75">
        <f t="shared" si="36"/>
        <v>-1.3317581973042831E-4</v>
      </c>
      <c r="AR75">
        <f t="shared" si="36"/>
        <v>-1.3317800024756287E-4</v>
      </c>
      <c r="AS75">
        <f t="shared" si="36"/>
        <v>-3.2433433182202727E-3</v>
      </c>
      <c r="AT75">
        <f t="shared" si="36"/>
        <v>-2.1191984414648127E-3</v>
      </c>
      <c r="AU75">
        <f t="shared" si="23"/>
        <v>-5.4957197599326485E-3</v>
      </c>
      <c r="AW75">
        <v>72</v>
      </c>
      <c r="AX75">
        <f>IF(Z75&gt;0, (R75*SUMPRODUCT(K75:$K$98, X75:$X$98)-K75*$AZ$3)/Z75, 0)</f>
        <v>-619828198.16260135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0.77567720100000004</v>
      </c>
      <c r="Q76" s="4">
        <f t="shared" si="48"/>
        <v>50</v>
      </c>
      <c r="R76">
        <f t="shared" si="27"/>
        <v>1000000</v>
      </c>
      <c r="S76">
        <f t="shared" si="28"/>
        <v>-2582179608.7737899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-36.954226787902847</v>
      </c>
      <c r="AC76">
        <f t="shared" si="29"/>
        <v>-32.994960246184853</v>
      </c>
      <c r="AE76">
        <f t="shared" si="30"/>
        <v>0</v>
      </c>
      <c r="AF76">
        <f t="shared" si="31"/>
        <v>0</v>
      </c>
      <c r="AG76">
        <f t="shared" si="31"/>
        <v>-6.3889746735807636E-7</v>
      </c>
      <c r="AH76">
        <f t="shared" si="32"/>
        <v>-4.6245961840606753E-2</v>
      </c>
      <c r="AI76">
        <f t="shared" si="33"/>
        <v>-4.6246600738074108E-2</v>
      </c>
      <c r="AJ76">
        <f t="shared" si="34"/>
        <v>-3.9592665417179944</v>
      </c>
      <c r="AK76">
        <f t="shared" si="49"/>
        <v>-2.5867958751531996</v>
      </c>
      <c r="AL76">
        <f t="shared" si="35"/>
        <v>-6.5923090176092689</v>
      </c>
      <c r="AN76">
        <f t="shared" si="36"/>
        <v>0</v>
      </c>
      <c r="AO76">
        <f t="shared" si="36"/>
        <v>0</v>
      </c>
      <c r="AP76">
        <f t="shared" si="36"/>
        <v>-4.1726297816233168E-10</v>
      </c>
      <c r="AQ76">
        <f t="shared" si="36"/>
        <v>-3.0203168350921134E-5</v>
      </c>
      <c r="AR76">
        <f t="shared" si="36"/>
        <v>-3.0203585613899294E-5</v>
      </c>
      <c r="AS76">
        <f t="shared" si="36"/>
        <v>-2.5857910430717285E-3</v>
      </c>
      <c r="AT76">
        <f t="shared" si="36"/>
        <v>-1.6894325082048155E-3</v>
      </c>
      <c r="AU76">
        <f t="shared" si="23"/>
        <v>-4.305427136890444E-3</v>
      </c>
      <c r="AW76">
        <v>73</v>
      </c>
      <c r="AX76">
        <f>IF(Z76&gt;0, (R76*SUMPRODUCT(K76:$K$98, X76:$X$98)-K76*$AZ$3)/Z76, 0)</f>
        <v>-2582179608.7737899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0.80557273399999996</v>
      </c>
      <c r="Q77" s="4">
        <f t="shared" si="48"/>
        <v>50</v>
      </c>
      <c r="R77">
        <f t="shared" si="27"/>
        <v>1000000</v>
      </c>
      <c r="S77">
        <f t="shared" si="28"/>
        <v>-12500969124.219734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-32.994960246184853</v>
      </c>
      <c r="AC77">
        <f t="shared" si="29"/>
        <v>-29.459812130123101</v>
      </c>
      <c r="AE77">
        <f t="shared" si="30"/>
        <v>0</v>
      </c>
      <c r="AF77">
        <f t="shared" si="31"/>
        <v>0</v>
      </c>
      <c r="AG77">
        <f t="shared" si="31"/>
        <v>-1.1783011315917429E-7</v>
      </c>
      <c r="AH77">
        <f t="shared" si="32"/>
        <v>-1.0293567590506425E-2</v>
      </c>
      <c r="AI77">
        <f t="shared" si="33"/>
        <v>-1.0293685420619585E-2</v>
      </c>
      <c r="AJ77">
        <f t="shared" si="34"/>
        <v>-3.5351481160617517</v>
      </c>
      <c r="AK77">
        <f t="shared" si="49"/>
        <v>-2.3096472172329401</v>
      </c>
      <c r="AL77">
        <f t="shared" si="35"/>
        <v>-5.8550890187153115</v>
      </c>
      <c r="AN77">
        <f t="shared" si="36"/>
        <v>0</v>
      </c>
      <c r="AO77">
        <f t="shared" si="36"/>
        <v>0</v>
      </c>
      <c r="AP77">
        <f t="shared" si="36"/>
        <v>-6.8709527022764779E-11</v>
      </c>
      <c r="AQ77">
        <f t="shared" si="36"/>
        <v>-6.002422823485924E-6</v>
      </c>
      <c r="AR77">
        <f t="shared" si="36"/>
        <v>-6.0024915330129471E-6</v>
      </c>
      <c r="AS77">
        <f t="shared" si="36"/>
        <v>-2.0614285134555924E-3</v>
      </c>
      <c r="AT77">
        <f t="shared" si="36"/>
        <v>-1.3468099421337452E-3</v>
      </c>
      <c r="AU77">
        <f t="shared" si="23"/>
        <v>-3.4142409471223508E-3</v>
      </c>
      <c r="AW77">
        <v>74</v>
      </c>
      <c r="AX77">
        <f>IF(Z77&gt;0, (R77*SUMPRODUCT(K77:$K$98, X77:$X$98)-K77*$AZ$3)/Z77, 0)</f>
        <v>-12500969124.219734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0.83546826699999999</v>
      </c>
      <c r="Q78" s="4">
        <f t="shared" si="48"/>
        <v>50</v>
      </c>
      <c r="R78">
        <f t="shared" si="27"/>
        <v>1000000</v>
      </c>
      <c r="S78">
        <f t="shared" si="28"/>
        <v>-72228412756.237503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-29.459812130123101</v>
      </c>
      <c r="AC78">
        <f t="shared" si="29"/>
        <v>-26.303408918947614</v>
      </c>
      <c r="AE78">
        <f t="shared" si="30"/>
        <v>0</v>
      </c>
      <c r="AF78">
        <f t="shared" si="31"/>
        <v>0</v>
      </c>
      <c r="AG78">
        <f t="shared" si="31"/>
        <v>-1.820849158607331E-8</v>
      </c>
      <c r="AH78">
        <f t="shared" si="32"/>
        <v>-1.9688664088301847E-3</v>
      </c>
      <c r="AI78">
        <f t="shared" si="33"/>
        <v>-1.9688846173217707E-3</v>
      </c>
      <c r="AJ78">
        <f t="shared" si="34"/>
        <v>-3.1564032111754869</v>
      </c>
      <c r="AK78">
        <f t="shared" si="49"/>
        <v>-2.0621868491086173</v>
      </c>
      <c r="AL78">
        <f t="shared" si="35"/>
        <v>-5.220558944901426</v>
      </c>
      <c r="AN78">
        <f t="shared" si="36"/>
        <v>0</v>
      </c>
      <c r="AO78">
        <f t="shared" si="36"/>
        <v>0</v>
      </c>
      <c r="AP78">
        <f t="shared" si="36"/>
        <v>-9.4801806111055121E-12</v>
      </c>
      <c r="AQ78">
        <f t="shared" si="36"/>
        <v>-1.0250826690731956E-6</v>
      </c>
      <c r="AR78">
        <f t="shared" si="36"/>
        <v>-1.0250921492538068E-6</v>
      </c>
      <c r="AS78">
        <f t="shared" si="36"/>
        <v>-1.6433691051214653E-3</v>
      </c>
      <c r="AT78">
        <f t="shared" si="36"/>
        <v>-1.0736695948141549E-3</v>
      </c>
      <c r="AU78">
        <f t="shared" si="23"/>
        <v>-2.718063792084874E-3</v>
      </c>
      <c r="AW78">
        <v>75</v>
      </c>
      <c r="AX78">
        <f>IF(Z78&gt;0, (R78*SUMPRODUCT(K78:$K$98, X78:$X$98)-K78*$AZ$3)/Z78, 0)</f>
        <v>-72228412756.237503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50</v>
      </c>
      <c r="R79">
        <f t="shared" si="27"/>
        <v>1000000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-26.303408918947614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-3.6416983172146624E-4</v>
      </c>
      <c r="AI79">
        <f t="shared" si="33"/>
        <v>-3.6416983172146624E-4</v>
      </c>
      <c r="AJ79">
        <f t="shared" si="34"/>
        <v>-26.303408918947614</v>
      </c>
      <c r="AK79">
        <f t="shared" si="49"/>
        <v>-1.8412386243263332</v>
      </c>
      <c r="AL79">
        <f t="shared" si="35"/>
        <v>-28.145011713105671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-1.6928893948402699E-7</v>
      </c>
      <c r="AR79">
        <f t="shared" si="36"/>
        <v>-1.6928893948402699E-7</v>
      </c>
      <c r="AS79">
        <f t="shared" si="36"/>
        <v>-1.2227471396118012E-2</v>
      </c>
      <c r="AT79">
        <f t="shared" si="36"/>
        <v>-8.5592299772826097E-4</v>
      </c>
      <c r="AU79">
        <f t="shared" si="23"/>
        <v>-1.3083563682785758E-2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63647.183964641292</v>
      </c>
      <c r="AO81" s="8">
        <f t="shared" si="50"/>
        <v>-6364.7183964641299</v>
      </c>
      <c r="AP81" s="8">
        <f t="shared" si="50"/>
        <v>-890.01900907044001</v>
      </c>
      <c r="AQ81" s="8">
        <f t="shared" si="50"/>
        <v>-50520.706448604011</v>
      </c>
      <c r="AR81" s="8">
        <f t="shared" si="50"/>
        <v>5871.7401105026938</v>
      </c>
      <c r="AS81" s="8">
        <f t="shared" si="50"/>
        <v>-5371.1335160414665</v>
      </c>
      <c r="AT81" s="8">
        <f t="shared" si="50"/>
        <v>1829.4104050694853</v>
      </c>
      <c r="AU81" s="8">
        <f t="shared" si="50"/>
        <v>2330.0169995307383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3" priority="1" operator="lessThan">
      <formula>0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4A88C-C501-4E2B-BAD1-44D08392029A}"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106923.03275346455</v>
      </c>
      <c r="K3">
        <v>1</v>
      </c>
      <c r="L3" s="2">
        <v>0</v>
      </c>
      <c r="O3">
        <f>$C$3</f>
        <v>106923.03275346455</v>
      </c>
      <c r="P3" s="2">
        <f>O3*C5</f>
        <v>10692.303275346456</v>
      </c>
      <c r="Q3" s="4">
        <f>B8</f>
        <v>400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106923.03275346455</v>
      </c>
      <c r="AF3">
        <f t="shared" ref="AF3:AG34" si="4">-$Z3*P3</f>
        <v>-10692.303275346456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95830.729478118097</v>
      </c>
      <c r="AJ3">
        <f t="shared" ref="AJ3:AJ66" si="7">AB3-AC3</f>
        <v>0</v>
      </c>
      <c r="AL3">
        <f t="shared" ref="AL3:AL66" si="8">SUM(AI3:AK3)</f>
        <v>95830.729478118097</v>
      </c>
      <c r="AN3">
        <f t="shared" ref="AN3:AU34" si="9">AE3*$K3</f>
        <v>106923.03275346455</v>
      </c>
      <c r="AO3">
        <f t="shared" si="9"/>
        <v>-10692.303275346456</v>
      </c>
      <c r="AP3">
        <f t="shared" si="9"/>
        <v>-400</v>
      </c>
      <c r="AQ3">
        <f t="shared" si="9"/>
        <v>0</v>
      </c>
      <c r="AR3">
        <f t="shared" si="9"/>
        <v>95830.729478118097</v>
      </c>
      <c r="AS3">
        <f t="shared" si="9"/>
        <v>0</v>
      </c>
      <c r="AT3">
        <f t="shared" si="9"/>
        <v>0</v>
      </c>
      <c r="AU3">
        <f t="shared" si="9"/>
        <v>95830.729478118097</v>
      </c>
      <c r="AW3">
        <v>0</v>
      </c>
      <c r="AX3">
        <f>IF(Z3&gt;0, (R3*SUMPRODUCT(K3:$K$98, X3:$X$98)-K3*$AZ$3)/Z3, 0)</f>
        <v>0</v>
      </c>
      <c r="AZ3">
        <f>C6*ABS(SUMPRODUCT(X4:X69, K4:K69))/1</f>
        <v>84011.106235202358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1000000</v>
      </c>
      <c r="S4">
        <f t="shared" si="1"/>
        <v>5713.2789692100196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5635.2258030702942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-3661.7109999999998</v>
      </c>
      <c r="AI4">
        <f t="shared" si="6"/>
        <v>-3661.7109999999998</v>
      </c>
      <c r="AJ4">
        <f t="shared" si="7"/>
        <v>-5635.2258030702942</v>
      </c>
      <c r="AK4">
        <f>G4*SUM(AB4, AE4:AF4)</f>
        <v>0</v>
      </c>
      <c r="AL4">
        <f t="shared" si="8"/>
        <v>-9296.9368030702935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-3416.0938520384361</v>
      </c>
      <c r="AR4">
        <f t="shared" si="9"/>
        <v>-3416.0938520384361</v>
      </c>
      <c r="AS4">
        <f t="shared" si="9"/>
        <v>-5257.2309012690494</v>
      </c>
      <c r="AT4">
        <f t="shared" si="9"/>
        <v>0</v>
      </c>
      <c r="AU4">
        <f t="shared" si="9"/>
        <v>-8673.3247533074846</v>
      </c>
      <c r="AW4">
        <v>1</v>
      </c>
      <c r="AX4">
        <f>IF(Z4&gt;0, (R4*SUMPRODUCT(K4:$K$98, X4:$X$98)-K4*$AZ$3)/Z4, 0)</f>
        <v>5713.2789692100196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50</v>
      </c>
      <c r="R5">
        <f t="shared" si="0"/>
        <v>1000000</v>
      </c>
      <c r="S5">
        <f t="shared" si="1"/>
        <v>9002.0190603531719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5635.2258030702942</v>
      </c>
      <c r="AC5">
        <f t="shared" si="2"/>
        <v>8756.4418679191003</v>
      </c>
      <c r="AE5">
        <f t="shared" si="3"/>
        <v>0</v>
      </c>
      <c r="AF5">
        <f t="shared" si="4"/>
        <v>0</v>
      </c>
      <c r="AG5">
        <f t="shared" si="4"/>
        <v>-48.635988266700934</v>
      </c>
      <c r="AH5">
        <f t="shared" si="5"/>
        <v>-3755.1407759812168</v>
      </c>
      <c r="AI5">
        <f t="shared" si="6"/>
        <v>-3803.776764247918</v>
      </c>
      <c r="AJ5">
        <f t="shared" si="7"/>
        <v>-3121.2160648488061</v>
      </c>
      <c r="AK5">
        <f>G5*SUM(AB5, AE5:AF5)</f>
        <v>231.04425792588208</v>
      </c>
      <c r="AL5">
        <f t="shared" si="8"/>
        <v>-6693.9485711708412</v>
      </c>
      <c r="AN5">
        <f t="shared" si="9"/>
        <v>0</v>
      </c>
      <c r="AO5">
        <f t="shared" si="9"/>
        <v>0</v>
      </c>
      <c r="AP5">
        <f t="shared" si="9"/>
        <v>-41.589023514274139</v>
      </c>
      <c r="AQ5">
        <f t="shared" si="9"/>
        <v>-3211.0509850298949</v>
      </c>
      <c r="AR5">
        <f t="shared" si="9"/>
        <v>-3252.6400085441696</v>
      </c>
      <c r="AS5">
        <f t="shared" si="9"/>
        <v>-2668.9768819399446</v>
      </c>
      <c r="AT5">
        <f t="shared" si="9"/>
        <v>197.56779738957934</v>
      </c>
      <c r="AU5">
        <f t="shared" si="9"/>
        <v>-5724.0490930945343</v>
      </c>
      <c r="AW5">
        <v>2</v>
      </c>
      <c r="AX5">
        <f>IF(Z5&gt;0, (R5*SUMPRODUCT(K5:$K$98, X5:$X$98)-K5*$AZ$3)/Z5, 0)</f>
        <v>9002.0190603531719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50</v>
      </c>
      <c r="R6">
        <f t="shared" si="0"/>
        <v>1000000</v>
      </c>
      <c r="S6">
        <f t="shared" si="1"/>
        <v>13112.707131813704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8756.4418679191003</v>
      </c>
      <c r="AC6">
        <f t="shared" si="2"/>
        <v>12576.951461061552</v>
      </c>
      <c r="AE6">
        <f t="shared" si="3"/>
        <v>0</v>
      </c>
      <c r="AF6">
        <f t="shared" si="4"/>
        <v>0</v>
      </c>
      <c r="AG6">
        <f t="shared" si="4"/>
        <v>-47.957112648949824</v>
      </c>
      <c r="AH6">
        <f t="shared" si="5"/>
        <v>-3850.3147016821154</v>
      </c>
      <c r="AI6">
        <f t="shared" si="6"/>
        <v>-3898.2718143310653</v>
      </c>
      <c r="AJ6">
        <f t="shared" si="7"/>
        <v>-3820.5095931424512</v>
      </c>
      <c r="AK6">
        <f>G6*SUM(AB6, AE6:AF6)</f>
        <v>512.25184927326745</v>
      </c>
      <c r="AL6">
        <f t="shared" si="8"/>
        <v>-7206.5295582002491</v>
      </c>
      <c r="AN6">
        <f t="shared" si="9"/>
        <v>0</v>
      </c>
      <c r="AO6">
        <f t="shared" si="9"/>
        <v>0</v>
      </c>
      <c r="AP6">
        <f t="shared" si="9"/>
        <v>-36.994597682032378</v>
      </c>
      <c r="AQ6">
        <f t="shared" si="9"/>
        <v>-2970.1713775102257</v>
      </c>
      <c r="AR6">
        <f t="shared" si="9"/>
        <v>-3007.1659751922584</v>
      </c>
      <c r="AS6">
        <f t="shared" si="9"/>
        <v>-2947.1794178531568</v>
      </c>
      <c r="AT6">
        <f t="shared" si="9"/>
        <v>395.15621414619511</v>
      </c>
      <c r="AU6">
        <f t="shared" si="9"/>
        <v>-5559.1891788992198</v>
      </c>
      <c r="AW6">
        <v>3</v>
      </c>
      <c r="AX6">
        <f>IF(Z6&gt;0, (R6*SUMPRODUCT(K6:$K$98, X6:$X$98)-K6*$AZ$3)/Z6, 0)</f>
        <v>13112.707131813704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50</v>
      </c>
      <c r="R7">
        <f t="shared" si="0"/>
        <v>1000000</v>
      </c>
      <c r="S7">
        <f t="shared" si="1"/>
        <v>16338.949236984256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12576.951461061552</v>
      </c>
      <c r="AC7">
        <f t="shared" si="2"/>
        <v>15450.08340878458</v>
      </c>
      <c r="AE7">
        <f t="shared" si="3"/>
        <v>0</v>
      </c>
      <c r="AF7">
        <f t="shared" si="4"/>
        <v>0</v>
      </c>
      <c r="AG7">
        <f t="shared" si="4"/>
        <v>-47.279917406843794</v>
      </c>
      <c r="AH7">
        <f t="shared" si="5"/>
        <v>-3952.482312330751</v>
      </c>
      <c r="AI7">
        <f t="shared" si="6"/>
        <v>-3999.7622297375947</v>
      </c>
      <c r="AJ7">
        <f t="shared" si="7"/>
        <v>-2873.1319477230281</v>
      </c>
      <c r="AK7">
        <f>G7*SUM(AB7, AE7:AF7)</f>
        <v>617.52831673812216</v>
      </c>
      <c r="AL7">
        <f t="shared" si="8"/>
        <v>-6255.3658607225007</v>
      </c>
      <c r="AN7">
        <f t="shared" si="9"/>
        <v>0</v>
      </c>
      <c r="AO7">
        <f t="shared" si="9"/>
        <v>0</v>
      </c>
      <c r="AP7">
        <f t="shared" si="9"/>
        <v>-33.183698007787704</v>
      </c>
      <c r="AQ7">
        <f t="shared" si="9"/>
        <v>-2774.0737849622574</v>
      </c>
      <c r="AR7">
        <f t="shared" si="9"/>
        <v>-2807.2574829700447</v>
      </c>
      <c r="AS7">
        <f t="shared" si="9"/>
        <v>-2016.5251573803969</v>
      </c>
      <c r="AT7">
        <f t="shared" si="9"/>
        <v>433.41601038687742</v>
      </c>
      <c r="AU7">
        <f t="shared" si="9"/>
        <v>-4390.3666299635643</v>
      </c>
      <c r="AW7">
        <v>4</v>
      </c>
      <c r="AX7">
        <f>IF(Z7&gt;0, (R7*SUMPRODUCT(K7:$K$98, X7:$X$98)-K7*$AZ$3)/Z7, 0)</f>
        <v>16338.949236984256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50</v>
      </c>
      <c r="R8">
        <f t="shared" si="0"/>
        <v>1000000</v>
      </c>
      <c r="S8">
        <f t="shared" si="1"/>
        <v>17810.017761829051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15450.08340878458</v>
      </c>
      <c r="AC8">
        <f t="shared" si="2"/>
        <v>16600.318670237095</v>
      </c>
      <c r="AE8">
        <f t="shared" si="3"/>
        <v>0</v>
      </c>
      <c r="AF8">
        <f t="shared" si="4"/>
        <v>0</v>
      </c>
      <c r="AG8">
        <f t="shared" si="4"/>
        <v>-46.603880165171368</v>
      </c>
      <c r="AH8">
        <f t="shared" si="5"/>
        <v>-4064.7613520796995</v>
      </c>
      <c r="AI8">
        <f t="shared" si="6"/>
        <v>-4111.3652322448706</v>
      </c>
      <c r="AJ8">
        <f t="shared" si="7"/>
        <v>-1150.2352614525153</v>
      </c>
      <c r="AK8">
        <f t="shared" ref="AK8:AK69" si="22">G8*SUM(AB8:AB8, AE8:AF8)</f>
        <v>329.08677660711152</v>
      </c>
      <c r="AL8">
        <f t="shared" si="8"/>
        <v>-4932.5137170902744</v>
      </c>
      <c r="AN8">
        <f t="shared" si="9"/>
        <v>0</v>
      </c>
      <c r="AO8">
        <f t="shared" si="9"/>
        <v>0</v>
      </c>
      <c r="AP8">
        <f t="shared" si="9"/>
        <v>-30.532266547246781</v>
      </c>
      <c r="AQ8">
        <f t="shared" si="9"/>
        <v>-2663.0052393232577</v>
      </c>
      <c r="AR8">
        <f t="shared" si="9"/>
        <v>-2693.5375058705044</v>
      </c>
      <c r="AS8">
        <f t="shared" si="9"/>
        <v>-753.57007764679861</v>
      </c>
      <c r="AT8">
        <f t="shared" si="9"/>
        <v>215.5993265996683</v>
      </c>
      <c r="AU8">
        <f t="shared" si="9"/>
        <v>-3231.5082569176348</v>
      </c>
      <c r="AW8">
        <v>5</v>
      </c>
      <c r="AX8">
        <f>IF(Z8&gt;0, (R8*SUMPRODUCT(K8:$K$98, X8:$X$98)-K8*$AZ$3)/Z8, 0)</f>
        <v>17810.017761829051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50</v>
      </c>
      <c r="R9">
        <f t="shared" si="0"/>
        <v>1000000</v>
      </c>
      <c r="S9">
        <f t="shared" si="1"/>
        <v>18345.346492609948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16600.318670237095</v>
      </c>
      <c r="AC9">
        <f t="shared" si="2"/>
        <v>16851.133228155268</v>
      </c>
      <c r="AE9">
        <f t="shared" si="3"/>
        <v>0</v>
      </c>
      <c r="AF9">
        <f t="shared" si="4"/>
        <v>0</v>
      </c>
      <c r="AG9">
        <f t="shared" si="4"/>
        <v>-45.927541447482078</v>
      </c>
      <c r="AH9">
        <f t="shared" si="5"/>
        <v>-4205.9983207515097</v>
      </c>
      <c r="AI9">
        <f t="shared" si="6"/>
        <v>-4251.925862198992</v>
      </c>
      <c r="AJ9">
        <f t="shared" si="7"/>
        <v>-250.8145579181728</v>
      </c>
      <c r="AK9">
        <f t="shared" si="22"/>
        <v>97.941880154398859</v>
      </c>
      <c r="AL9">
        <f t="shared" si="8"/>
        <v>-4404.798539962766</v>
      </c>
      <c r="AN9">
        <f t="shared" si="9"/>
        <v>0</v>
      </c>
      <c r="AO9">
        <f t="shared" si="9"/>
        <v>0</v>
      </c>
      <c r="AP9">
        <f t="shared" si="9"/>
        <v>-28.496227947764361</v>
      </c>
      <c r="AQ9">
        <f t="shared" si="9"/>
        <v>-2609.6560607996589</v>
      </c>
      <c r="AR9">
        <f t="shared" si="9"/>
        <v>-2638.1522887474234</v>
      </c>
      <c r="AS9">
        <f t="shared" si="9"/>
        <v>-155.62054030753782</v>
      </c>
      <c r="AT9">
        <f t="shared" si="9"/>
        <v>60.769073513413169</v>
      </c>
      <c r="AU9">
        <f t="shared" si="9"/>
        <v>-2733.0037555415483</v>
      </c>
      <c r="AW9">
        <v>6</v>
      </c>
      <c r="AX9">
        <f>IF(Z9&gt;0, (R9*SUMPRODUCT(K9:$K$98, X9:$X$98)-K9*$AZ$3)/Z9, 0)</f>
        <v>18345.346492609948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50</v>
      </c>
      <c r="R10">
        <f t="shared" si="0"/>
        <v>1000000</v>
      </c>
      <c r="S10">
        <f t="shared" si="1"/>
        <v>18692.30648490987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16851.133228155268</v>
      </c>
      <c r="AC10">
        <f t="shared" si="2"/>
        <v>16916.739246151461</v>
      </c>
      <c r="AE10">
        <f t="shared" si="3"/>
        <v>0</v>
      </c>
      <c r="AF10">
        <f t="shared" si="4"/>
        <v>0</v>
      </c>
      <c r="AG10">
        <f t="shared" si="4"/>
        <v>-45.250540001064586</v>
      </c>
      <c r="AH10">
        <f t="shared" si="5"/>
        <v>-4354.5206388534862</v>
      </c>
      <c r="AI10">
        <f t="shared" si="6"/>
        <v>-4399.7711788545512</v>
      </c>
      <c r="AJ10">
        <f t="shared" si="7"/>
        <v>-65.606017996193259</v>
      </c>
      <c r="AK10">
        <f t="shared" si="22"/>
        <v>69.089646235436604</v>
      </c>
      <c r="AL10">
        <f t="shared" si="8"/>
        <v>-4396.2875506153077</v>
      </c>
      <c r="AN10">
        <f t="shared" si="9"/>
        <v>0</v>
      </c>
      <c r="AO10">
        <f t="shared" si="9"/>
        <v>0</v>
      </c>
      <c r="AP10">
        <f t="shared" si="9"/>
        <v>-26.635210372105089</v>
      </c>
      <c r="AQ10">
        <f t="shared" si="9"/>
        <v>-2563.1423024522442</v>
      </c>
      <c r="AR10">
        <f t="shared" si="9"/>
        <v>-2589.7775128243493</v>
      </c>
      <c r="AS10">
        <f t="shared" si="9"/>
        <v>-38.616778738189844</v>
      </c>
      <c r="AT10">
        <f t="shared" si="9"/>
        <v>40.667299483539388</v>
      </c>
      <c r="AU10">
        <f t="shared" si="9"/>
        <v>-2587.726992079</v>
      </c>
      <c r="AW10">
        <v>7</v>
      </c>
      <c r="AX10">
        <f>IF(Z10&gt;0, (R10*SUMPRODUCT(K10:$K$98, X10:$X$98)-K10*$AZ$3)/Z10, 0)</f>
        <v>18692.30648490987</v>
      </c>
    </row>
    <row r="11" spans="1:52" x14ac:dyDescent="0.25">
      <c r="A11" t="s">
        <v>33</v>
      </c>
      <c r="C11" s="12">
        <f>AU71</f>
        <v>3419.0339838562732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50</v>
      </c>
      <c r="R11">
        <f t="shared" si="0"/>
        <v>1000000</v>
      </c>
      <c r="S11">
        <f t="shared" si="1"/>
        <v>18863.066838883744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16916.739246151461</v>
      </c>
      <c r="AC11">
        <f t="shared" si="2"/>
        <v>16815.775337963642</v>
      </c>
      <c r="AE11">
        <f t="shared" si="3"/>
        <v>0</v>
      </c>
      <c r="AF11">
        <f t="shared" si="4"/>
        <v>0</v>
      </c>
      <c r="AG11">
        <f t="shared" si="4"/>
        <v>-44.573280372680756</v>
      </c>
      <c r="AH11">
        <f t="shared" si="5"/>
        <v>-4495.084567463754</v>
      </c>
      <c r="AI11">
        <f t="shared" si="6"/>
        <v>-4539.6578478364345</v>
      </c>
      <c r="AJ11">
        <f t="shared" si="7"/>
        <v>100.96390818781947</v>
      </c>
      <c r="AK11">
        <f t="shared" si="22"/>
        <v>40.600174190763504</v>
      </c>
      <c r="AL11">
        <f t="shared" si="8"/>
        <v>-4398.0937654578511</v>
      </c>
      <c r="AN11">
        <f t="shared" si="9"/>
        <v>0</v>
      </c>
      <c r="AO11">
        <f t="shared" si="9"/>
        <v>0</v>
      </c>
      <c r="AP11">
        <f t="shared" si="9"/>
        <v>-24.930220677988398</v>
      </c>
      <c r="AQ11">
        <f t="shared" si="9"/>
        <v>-2514.1396212286813</v>
      </c>
      <c r="AR11">
        <f t="shared" si="9"/>
        <v>-2539.0698419066694</v>
      </c>
      <c r="AS11">
        <f t="shared" si="9"/>
        <v>56.46998584329495</v>
      </c>
      <c r="AT11">
        <f t="shared" si="9"/>
        <v>22.708028075960712</v>
      </c>
      <c r="AU11">
        <f t="shared" si="9"/>
        <v>-2459.8918279874138</v>
      </c>
      <c r="AW11">
        <v>8</v>
      </c>
      <c r="AX11">
        <f>IF(Z11&gt;0, (R11*SUMPRODUCT(K11:$K$98, X11:$X$98)-K11*$AZ$3)/Z11, 0)</f>
        <v>18863.066838883744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50</v>
      </c>
      <c r="R12">
        <f t="shared" si="0"/>
        <v>1000000</v>
      </c>
      <c r="S12">
        <f t="shared" si="1"/>
        <v>18950.873471791187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16815.775337963642</v>
      </c>
      <c r="AC12">
        <f t="shared" si="2"/>
        <v>16636.976950731791</v>
      </c>
      <c r="AE12">
        <f t="shared" si="3"/>
        <v>0</v>
      </c>
      <c r="AF12">
        <f t="shared" si="4"/>
        <v>0</v>
      </c>
      <c r="AG12">
        <f t="shared" si="4"/>
        <v>-43.895013534590674</v>
      </c>
      <c r="AH12">
        <f t="shared" si="5"/>
        <v>-4650.6806872655125</v>
      </c>
      <c r="AI12">
        <f t="shared" si="6"/>
        <v>-4694.5757008001028</v>
      </c>
      <c r="AJ12">
        <f t="shared" si="7"/>
        <v>178.79838723185094</v>
      </c>
      <c r="AK12">
        <f t="shared" si="22"/>
        <v>38.676283277316372</v>
      </c>
      <c r="AL12">
        <f t="shared" si="8"/>
        <v>-4477.1010302909353</v>
      </c>
      <c r="AN12">
        <f t="shared" si="9"/>
        <v>0</v>
      </c>
      <c r="AO12">
        <f t="shared" si="9"/>
        <v>0</v>
      </c>
      <c r="AP12">
        <f t="shared" si="9"/>
        <v>-23.330666328485279</v>
      </c>
      <c r="AQ12">
        <f t="shared" si="9"/>
        <v>-2471.8862252865706</v>
      </c>
      <c r="AR12">
        <f t="shared" si="9"/>
        <v>-2495.2168916150558</v>
      </c>
      <c r="AS12">
        <f t="shared" si="9"/>
        <v>95.033243566273256</v>
      </c>
      <c r="AT12">
        <f t="shared" si="9"/>
        <v>20.556855717972791</v>
      </c>
      <c r="AU12">
        <f t="shared" si="9"/>
        <v>-2379.6267923308096</v>
      </c>
      <c r="AW12">
        <v>9</v>
      </c>
      <c r="AX12">
        <f>IF(Z12&gt;0, (R12*SUMPRODUCT(K12:$K$98, X12:$X$98)-K12*$AZ$3)/Z12, 0)</f>
        <v>18950.873471791187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50</v>
      </c>
      <c r="R13">
        <f t="shared" si="0"/>
        <v>1000000</v>
      </c>
      <c r="S13">
        <f t="shared" si="1"/>
        <v>18942.6145121626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16636.976950731791</v>
      </c>
      <c r="AC13">
        <f t="shared" si="2"/>
        <v>16372.263154322165</v>
      </c>
      <c r="AE13">
        <f t="shared" si="3"/>
        <v>0</v>
      </c>
      <c r="AF13">
        <f t="shared" si="4"/>
        <v>0</v>
      </c>
      <c r="AG13">
        <f t="shared" si="4"/>
        <v>-43.215426106596652</v>
      </c>
      <c r="AH13">
        <f t="shared" si="5"/>
        <v>-4812.7458529622982</v>
      </c>
      <c r="AI13">
        <f t="shared" si="6"/>
        <v>-4855.9612790688952</v>
      </c>
      <c r="AJ13">
        <f t="shared" si="7"/>
        <v>264.7137964096255</v>
      </c>
      <c r="AK13">
        <f t="shared" si="22"/>
        <v>33.273953901463585</v>
      </c>
      <c r="AL13">
        <f t="shared" si="8"/>
        <v>-4557.973528757806</v>
      </c>
      <c r="AN13">
        <f t="shared" si="9"/>
        <v>0</v>
      </c>
      <c r="AO13">
        <f t="shared" si="9"/>
        <v>0</v>
      </c>
      <c r="AP13">
        <f t="shared" si="9"/>
        <v>-21.834085918264613</v>
      </c>
      <c r="AQ13">
        <f t="shared" si="9"/>
        <v>-2431.5832544876889</v>
      </c>
      <c r="AR13">
        <f t="shared" si="9"/>
        <v>-2453.4173404059538</v>
      </c>
      <c r="AS13">
        <f t="shared" si="9"/>
        <v>133.74353316107903</v>
      </c>
      <c r="AT13">
        <f t="shared" si="9"/>
        <v>16.811273977327133</v>
      </c>
      <c r="AU13">
        <f t="shared" si="9"/>
        <v>-2302.8625332675474</v>
      </c>
      <c r="AW13">
        <v>10</v>
      </c>
      <c r="AX13">
        <f>IF(Z13&gt;0, (R13*SUMPRODUCT(K13:$K$98, X13:$X$98)-K13*$AZ$3)/Z13, 0)</f>
        <v>18942.6145121626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5.7777469999999997E-3</v>
      </c>
      <c r="Q14" s="4">
        <f t="shared" si="21"/>
        <v>50</v>
      </c>
      <c r="R14">
        <f t="shared" si="0"/>
        <v>1000000</v>
      </c>
      <c r="S14">
        <f t="shared" si="1"/>
        <v>18845.202931294993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16372.263154322165</v>
      </c>
      <c r="AC14">
        <f t="shared" si="2"/>
        <v>16031.080455216199</v>
      </c>
      <c r="AE14">
        <f t="shared" si="3"/>
        <v>0</v>
      </c>
      <c r="AF14">
        <f t="shared" si="4"/>
        <v>0</v>
      </c>
      <c r="AG14">
        <f t="shared" si="4"/>
        <v>-42.533584046989581</v>
      </c>
      <c r="AH14">
        <f t="shared" si="5"/>
        <v>-4993.7559708222097</v>
      </c>
      <c r="AI14">
        <f t="shared" si="6"/>
        <v>-5036.2895548691995</v>
      </c>
      <c r="AJ14">
        <f t="shared" si="7"/>
        <v>341.18269910596609</v>
      </c>
      <c r="AK14">
        <f t="shared" si="22"/>
        <v>29.470073677779897</v>
      </c>
      <c r="AL14">
        <f t="shared" si="8"/>
        <v>-4665.6367820854539</v>
      </c>
      <c r="AN14">
        <f t="shared" si="9"/>
        <v>0</v>
      </c>
      <c r="AO14">
        <f t="shared" si="9"/>
        <v>0</v>
      </c>
      <c r="AP14">
        <f t="shared" si="9"/>
        <v>-20.431254263804881</v>
      </c>
      <c r="AQ14">
        <f t="shared" si="9"/>
        <v>-2398.7796997907512</v>
      </c>
      <c r="AR14">
        <f t="shared" si="9"/>
        <v>-2419.2109540545562</v>
      </c>
      <c r="AS14">
        <f t="shared" si="9"/>
        <v>163.88909216171737</v>
      </c>
      <c r="AT14">
        <f t="shared" si="9"/>
        <v>14.156121144613495</v>
      </c>
      <c r="AU14">
        <f t="shared" si="9"/>
        <v>-2241.1657407482253</v>
      </c>
      <c r="AW14">
        <v>11</v>
      </c>
      <c r="AX14">
        <f>IF(Z14&gt;0, (R14*SUMPRODUCT(K14:$K$98, X14:$X$98)-K14*$AZ$3)/Z14, 0)</f>
        <v>18845.202931294993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6.1180619999999996E-3</v>
      </c>
      <c r="Q15" s="4">
        <f t="shared" si="21"/>
        <v>50</v>
      </c>
      <c r="R15">
        <f t="shared" si="0"/>
        <v>1000000</v>
      </c>
      <c r="S15">
        <f t="shared" si="1"/>
        <v>18762.496113684221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16031.080455216199</v>
      </c>
      <c r="AC15">
        <f t="shared" si="2"/>
        <v>15703.468166922001</v>
      </c>
      <c r="AE15">
        <f t="shared" si="3"/>
        <v>0</v>
      </c>
      <c r="AF15">
        <f t="shared" si="4"/>
        <v>0</v>
      </c>
      <c r="AG15">
        <f t="shared" si="4"/>
        <v>-41.84802510223799</v>
      </c>
      <c r="AH15">
        <f t="shared" si="5"/>
        <v>-5204.4620856338624</v>
      </c>
      <c r="AI15">
        <f t="shared" si="6"/>
        <v>-5246.3101107361008</v>
      </c>
      <c r="AJ15">
        <f t="shared" si="7"/>
        <v>327.61228829419815</v>
      </c>
      <c r="AK15">
        <f t="shared" si="22"/>
        <v>65.727429866386416</v>
      </c>
      <c r="AL15">
        <f t="shared" si="8"/>
        <v>-4852.9703925755166</v>
      </c>
      <c r="AN15">
        <f t="shared" si="9"/>
        <v>0</v>
      </c>
      <c r="AO15">
        <f t="shared" si="9"/>
        <v>0</v>
      </c>
      <c r="AP15">
        <f t="shared" si="9"/>
        <v>-19.070241951278916</v>
      </c>
      <c r="AQ15">
        <f t="shared" si="9"/>
        <v>-2371.685424982878</v>
      </c>
      <c r="AR15">
        <f t="shared" si="9"/>
        <v>-2390.755666934157</v>
      </c>
      <c r="AS15">
        <f t="shared" si="9"/>
        <v>149.29367846437233</v>
      </c>
      <c r="AT15">
        <f t="shared" si="9"/>
        <v>29.952142002530781</v>
      </c>
      <c r="AU15">
        <f t="shared" si="9"/>
        <v>-2211.5098464672542</v>
      </c>
      <c r="AW15">
        <v>12</v>
      </c>
      <c r="AX15">
        <f>IF(Z15&gt;0, (R15*SUMPRODUCT(K15:$K$98, X15:$X$98)-K15*$AZ$3)/Z15, 0)</f>
        <v>18762.496113684221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6.4830920000000002E-3</v>
      </c>
      <c r="Q16" s="4">
        <f t="shared" si="21"/>
        <v>50</v>
      </c>
      <c r="R16">
        <f t="shared" si="0"/>
        <v>1000000</v>
      </c>
      <c r="S16">
        <f t="shared" si="1"/>
        <v>18707.946258364882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15703.468166922001</v>
      </c>
      <c r="AC16">
        <f t="shared" si="2"/>
        <v>15399.722935385968</v>
      </c>
      <c r="AE16">
        <f t="shared" si="3"/>
        <v>0</v>
      </c>
      <c r="AF16">
        <f t="shared" si="4"/>
        <v>0</v>
      </c>
      <c r="AG16">
        <f t="shared" si="4"/>
        <v>-41.158240254459493</v>
      </c>
      <c r="AH16">
        <f t="shared" si="5"/>
        <v>-5426.0919351223656</v>
      </c>
      <c r="AI16">
        <f t="shared" si="6"/>
        <v>-5467.2501753768247</v>
      </c>
      <c r="AJ16">
        <f t="shared" si="7"/>
        <v>303.74523153603332</v>
      </c>
      <c r="AK16">
        <f t="shared" si="22"/>
        <v>111.49462398514621</v>
      </c>
      <c r="AL16">
        <f t="shared" si="8"/>
        <v>-5052.0103198556453</v>
      </c>
      <c r="AN16">
        <f t="shared" si="9"/>
        <v>0</v>
      </c>
      <c r="AO16">
        <f t="shared" si="9"/>
        <v>0</v>
      </c>
      <c r="AP16">
        <f t="shared" si="9"/>
        <v>-17.74279197685529</v>
      </c>
      <c r="AQ16">
        <f t="shared" si="9"/>
        <v>-2339.11896759816</v>
      </c>
      <c r="AR16">
        <f t="shared" si="9"/>
        <v>-2356.8617595750147</v>
      </c>
      <c r="AS16">
        <f t="shared" si="9"/>
        <v>130.94069191944268</v>
      </c>
      <c r="AT16">
        <f t="shared" si="9"/>
        <v>48.063909138870656</v>
      </c>
      <c r="AU16">
        <f t="shared" si="9"/>
        <v>-2177.8571585167015</v>
      </c>
      <c r="AW16">
        <v>13</v>
      </c>
      <c r="AX16">
        <f>IF(Z16&gt;0, (R16*SUMPRODUCT(K16:$K$98, X16:$X$98)-K16*$AZ$3)/Z16, 0)</f>
        <v>18707.946258364882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6.8699859999999998E-3</v>
      </c>
      <c r="Q17" s="4">
        <f t="shared" si="21"/>
        <v>50</v>
      </c>
      <c r="R17">
        <f t="shared" si="0"/>
        <v>1000000</v>
      </c>
      <c r="S17">
        <f t="shared" si="1"/>
        <v>18822.47777061805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15399.722935385968</v>
      </c>
      <c r="AC17">
        <f t="shared" si="2"/>
        <v>15232.61766125344</v>
      </c>
      <c r="AE17">
        <f t="shared" si="3"/>
        <v>0</v>
      </c>
      <c r="AF17">
        <f t="shared" si="4"/>
        <v>0</v>
      </c>
      <c r="AG17">
        <f t="shared" si="4"/>
        <v>-40.46390131758212</v>
      </c>
      <c r="AH17">
        <f t="shared" si="5"/>
        <v>-5655.1306866554633</v>
      </c>
      <c r="AI17">
        <f t="shared" si="6"/>
        <v>-5695.5945879730452</v>
      </c>
      <c r="AJ17">
        <f t="shared" si="7"/>
        <v>167.10527413252748</v>
      </c>
      <c r="AK17">
        <f t="shared" si="22"/>
        <v>212.51617650832634</v>
      </c>
      <c r="AL17">
        <f t="shared" si="8"/>
        <v>-5315.9731373321911</v>
      </c>
      <c r="AN17">
        <f t="shared" si="9"/>
        <v>0</v>
      </c>
      <c r="AO17">
        <f t="shared" si="9"/>
        <v>0</v>
      </c>
      <c r="AP17">
        <f t="shared" si="9"/>
        <v>-16.397322170149302</v>
      </c>
      <c r="AQ17">
        <f t="shared" si="9"/>
        <v>-2291.6475367909038</v>
      </c>
      <c r="AR17">
        <f t="shared" si="9"/>
        <v>-2308.0448589610528</v>
      </c>
      <c r="AS17">
        <f t="shared" si="9"/>
        <v>67.716629565117273</v>
      </c>
      <c r="AT17">
        <f t="shared" si="9"/>
        <v>86.118641532500803</v>
      </c>
      <c r="AU17">
        <f t="shared" si="9"/>
        <v>-2154.2095878634345</v>
      </c>
      <c r="AW17">
        <v>14</v>
      </c>
      <c r="AX17">
        <f>IF(Z17&gt;0, (R17*SUMPRODUCT(K17:$K$98, X17:$X$98)-K17*$AZ$3)/Z17, 0)</f>
        <v>18822.47777061805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7.3063119999999997E-3</v>
      </c>
      <c r="Q18" s="4">
        <f t="shared" si="21"/>
        <v>50</v>
      </c>
      <c r="R18">
        <f t="shared" si="0"/>
        <v>1000000</v>
      </c>
      <c r="S18">
        <f t="shared" si="1"/>
        <v>19132.639151271338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15232.61766125344</v>
      </c>
      <c r="AC18">
        <f t="shared" si="2"/>
        <v>15215.660015595062</v>
      </c>
      <c r="AE18">
        <f t="shared" si="3"/>
        <v>0</v>
      </c>
      <c r="AF18">
        <f t="shared" si="4"/>
        <v>0</v>
      </c>
      <c r="AG18">
        <f t="shared" si="4"/>
        <v>-39.763620416642837</v>
      </c>
      <c r="AH18">
        <f t="shared" si="5"/>
        <v>-5912.8377552693219</v>
      </c>
      <c r="AI18">
        <f t="shared" si="6"/>
        <v>-5952.6013756859647</v>
      </c>
      <c r="AJ18">
        <f t="shared" si="7"/>
        <v>16.957645658378169</v>
      </c>
      <c r="AK18">
        <f t="shared" si="22"/>
        <v>329.0245414830743</v>
      </c>
      <c r="AL18">
        <f t="shared" si="8"/>
        <v>-5606.6191885445123</v>
      </c>
      <c r="AN18">
        <f t="shared" si="9"/>
        <v>0</v>
      </c>
      <c r="AO18">
        <f t="shared" si="9"/>
        <v>0</v>
      </c>
      <c r="AP18">
        <f t="shared" si="9"/>
        <v>-15.036902759152838</v>
      </c>
      <c r="AQ18">
        <f t="shared" si="9"/>
        <v>-2235.9826752450149</v>
      </c>
      <c r="AR18">
        <f t="shared" si="9"/>
        <v>-2251.0195780041677</v>
      </c>
      <c r="AS18">
        <f t="shared" si="9"/>
        <v>6.412657250959926</v>
      </c>
      <c r="AT18">
        <f t="shared" si="9"/>
        <v>124.42302747626786</v>
      </c>
      <c r="AU18">
        <f t="shared" si="9"/>
        <v>-2120.1838932769401</v>
      </c>
      <c r="AW18">
        <v>15</v>
      </c>
      <c r="AX18">
        <f>IF(Z18&gt;0, (R18*SUMPRODUCT(K18:$K$98, X18:$X$98)-K18*$AZ$3)/Z18, 0)</f>
        <v>19132.639151271338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7.7977719999999997E-3</v>
      </c>
      <c r="Q19" s="4">
        <f t="shared" si="21"/>
        <v>50</v>
      </c>
      <c r="R19">
        <f t="shared" si="0"/>
        <v>1000000</v>
      </c>
      <c r="S19">
        <f t="shared" si="1"/>
        <v>19359.083561380234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15215.660015595062</v>
      </c>
      <c r="AC19">
        <f t="shared" si="2"/>
        <v>15121.735047571579</v>
      </c>
      <c r="AE19">
        <f t="shared" si="3"/>
        <v>0</v>
      </c>
      <c r="AF19">
        <f t="shared" si="4"/>
        <v>0</v>
      </c>
      <c r="AG19">
        <f t="shared" si="4"/>
        <v>-39.055916566572876</v>
      </c>
      <c r="AH19">
        <f t="shared" si="5"/>
        <v>-6201.3529180705164</v>
      </c>
      <c r="AI19">
        <f t="shared" si="6"/>
        <v>-6240.4088346370891</v>
      </c>
      <c r="AJ19">
        <f t="shared" si="7"/>
        <v>93.924968023482506</v>
      </c>
      <c r="AK19">
        <f t="shared" si="22"/>
        <v>339.3092183477699</v>
      </c>
      <c r="AL19">
        <f t="shared" si="8"/>
        <v>-5807.1746482658364</v>
      </c>
      <c r="AN19">
        <f t="shared" si="9"/>
        <v>0</v>
      </c>
      <c r="AO19">
        <f t="shared" si="9"/>
        <v>0</v>
      </c>
      <c r="AP19">
        <f t="shared" si="9"/>
        <v>-13.773458353314616</v>
      </c>
      <c r="AQ19">
        <f t="shared" si="9"/>
        <v>-2186.9689322399468</v>
      </c>
      <c r="AR19">
        <f t="shared" si="9"/>
        <v>-2200.742390593261</v>
      </c>
      <c r="AS19">
        <f t="shared" si="9"/>
        <v>33.123576378055589</v>
      </c>
      <c r="AT19">
        <f t="shared" si="9"/>
        <v>119.66077866442033</v>
      </c>
      <c r="AU19">
        <f t="shared" si="9"/>
        <v>-2047.9580355507851</v>
      </c>
      <c r="AW19">
        <v>16</v>
      </c>
      <c r="AX19">
        <f>IF(Z19&gt;0, (R19*SUMPRODUCT(K19:$K$98, X19:$X$98)-K19*$AZ$3)/Z19, 0)</f>
        <v>19359.083561380234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8.3605269999999995E-3</v>
      </c>
      <c r="Q20" s="4">
        <f t="shared" si="21"/>
        <v>50</v>
      </c>
      <c r="R20">
        <f t="shared" si="0"/>
        <v>1000000</v>
      </c>
      <c r="S20">
        <f t="shared" si="1"/>
        <v>18859.045592504153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15121.735047571579</v>
      </c>
      <c r="AC20">
        <f t="shared" si="2"/>
        <v>14460.674615739152</v>
      </c>
      <c r="AE20">
        <f t="shared" si="3"/>
        <v>0</v>
      </c>
      <c r="AF20">
        <f t="shared" si="4"/>
        <v>0</v>
      </c>
      <c r="AG20">
        <f t="shared" si="4"/>
        <v>-38.338829355942572</v>
      </c>
      <c r="AH20">
        <f t="shared" si="5"/>
        <v>-6530.5608992915968</v>
      </c>
      <c r="AI20">
        <f t="shared" si="6"/>
        <v>-6568.8997286475396</v>
      </c>
      <c r="AJ20">
        <f t="shared" si="7"/>
        <v>661.06043183242764</v>
      </c>
      <c r="AK20">
        <f t="shared" si="22"/>
        <v>65.023460704557792</v>
      </c>
      <c r="AL20">
        <f t="shared" si="8"/>
        <v>-5842.8158361105543</v>
      </c>
      <c r="AN20">
        <f t="shared" si="9"/>
        <v>0</v>
      </c>
      <c r="AO20">
        <f t="shared" si="9"/>
        <v>0</v>
      </c>
      <c r="AP20">
        <f t="shared" si="9"/>
        <v>-12.824215497804429</v>
      </c>
      <c r="AQ20">
        <f t="shared" si="9"/>
        <v>-2184.4516825621245</v>
      </c>
      <c r="AR20">
        <f t="shared" si="9"/>
        <v>-2197.2758980599292</v>
      </c>
      <c r="AS20">
        <f t="shared" si="9"/>
        <v>221.12259495937556</v>
      </c>
      <c r="AT20">
        <f t="shared" si="9"/>
        <v>21.750139127787833</v>
      </c>
      <c r="AU20">
        <f t="shared" si="9"/>
        <v>-1954.4031639727657</v>
      </c>
      <c r="AW20">
        <v>17</v>
      </c>
      <c r="AX20">
        <f>IF(Z20&gt;0, (R20*SUMPRODUCT(K20:$K$98, X20:$X$98)-K20*$AZ$3)/Z20, 0)</f>
        <v>18859.045592504153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9.009787E-3</v>
      </c>
      <c r="Q21" s="4">
        <f t="shared" si="21"/>
        <v>50</v>
      </c>
      <c r="R21">
        <f t="shared" si="0"/>
        <v>1000000</v>
      </c>
      <c r="S21">
        <f t="shared" si="1"/>
        <v>18153.551131632943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14460.674615739152</v>
      </c>
      <c r="AC21">
        <f t="shared" si="2"/>
        <v>13655.107106885973</v>
      </c>
      <c r="AE21">
        <f t="shared" si="3"/>
        <v>0</v>
      </c>
      <c r="AF21">
        <f t="shared" si="4"/>
        <v>0</v>
      </c>
      <c r="AG21">
        <f t="shared" si="4"/>
        <v>-37.610016376056755</v>
      </c>
      <c r="AH21">
        <f t="shared" si="5"/>
        <v>-6908.4937265277949</v>
      </c>
      <c r="AI21">
        <f t="shared" si="6"/>
        <v>-6946.1037429038515</v>
      </c>
      <c r="AJ21">
        <f t="shared" si="7"/>
        <v>805.56750885317888</v>
      </c>
      <c r="AK21">
        <f t="shared" si="22"/>
        <v>23.137079385182645</v>
      </c>
      <c r="AL21">
        <f t="shared" si="8"/>
        <v>-6117.3991546654897</v>
      </c>
      <c r="AN21">
        <f t="shared" si="9"/>
        <v>0</v>
      </c>
      <c r="AO21">
        <f t="shared" si="9"/>
        <v>0</v>
      </c>
      <c r="AP21">
        <f t="shared" si="9"/>
        <v>-11.963132267733995</v>
      </c>
      <c r="AQ21">
        <f t="shared" si="9"/>
        <v>-2197.4790809683695</v>
      </c>
      <c r="AR21">
        <f t="shared" si="9"/>
        <v>-2209.4422132361037</v>
      </c>
      <c r="AS21">
        <f t="shared" si="9"/>
        <v>256.23787457680345</v>
      </c>
      <c r="AT21">
        <f t="shared" si="9"/>
        <v>7.3595272654603914</v>
      </c>
      <c r="AU21">
        <f t="shared" si="9"/>
        <v>-1945.8448113938396</v>
      </c>
      <c r="AW21">
        <v>18</v>
      </c>
      <c r="AX21">
        <f>IF(Z21&gt;0, (R21*SUMPRODUCT(K21:$K$98, X21:$X$98)-K21*$AZ$3)/Z21, 0)</f>
        <v>18153.551131632943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9.7579090000000004E-3</v>
      </c>
      <c r="Q22" s="4">
        <f t="shared" si="21"/>
        <v>50</v>
      </c>
      <c r="R22">
        <f t="shared" si="0"/>
        <v>1000000</v>
      </c>
      <c r="S22">
        <f t="shared" si="1"/>
        <v>17941.763670873854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13655.107106885973</v>
      </c>
      <c r="AC22">
        <f t="shared" si="2"/>
        <v>13229.151711188508</v>
      </c>
      <c r="AE22">
        <f t="shared" si="3"/>
        <v>0</v>
      </c>
      <c r="AF22">
        <f t="shared" si="4"/>
        <v>0</v>
      </c>
      <c r="AG22">
        <f t="shared" si="4"/>
        <v>-36.866921095010113</v>
      </c>
      <c r="AH22">
        <f t="shared" si="5"/>
        <v>-7339.9023457214325</v>
      </c>
      <c r="AI22">
        <f t="shared" si="6"/>
        <v>-7376.7692668164427</v>
      </c>
      <c r="AJ22">
        <f t="shared" si="7"/>
        <v>425.95539569746506</v>
      </c>
      <c r="AK22">
        <f t="shared" si="22"/>
        <v>286.75724924460548</v>
      </c>
      <c r="AL22">
        <f t="shared" si="8"/>
        <v>-6664.0566218743725</v>
      </c>
      <c r="AN22">
        <f t="shared" si="9"/>
        <v>0</v>
      </c>
      <c r="AO22">
        <f t="shared" si="9"/>
        <v>0</v>
      </c>
      <c r="AP22">
        <f t="shared" si="9"/>
        <v>-10.949361147556621</v>
      </c>
      <c r="AQ22">
        <f t="shared" si="9"/>
        <v>-2179.9282170590468</v>
      </c>
      <c r="AR22">
        <f t="shared" si="9"/>
        <v>-2190.8775782066032</v>
      </c>
      <c r="AS22">
        <f t="shared" si="9"/>
        <v>126.50743055603817</v>
      </c>
      <c r="AT22">
        <f t="shared" si="9"/>
        <v>85.16601306541061</v>
      </c>
      <c r="AU22">
        <f t="shared" si="9"/>
        <v>-1979.2041345851546</v>
      </c>
      <c r="AW22">
        <v>19</v>
      </c>
      <c r="AX22">
        <f>IF(Z22&gt;0, (R22*SUMPRODUCT(K22:$K$98, X22:$X$98)-K22*$AZ$3)/Z22, 0)</f>
        <v>17941.763670873854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1.0650522000000001E-2</v>
      </c>
      <c r="Q23" s="4">
        <f t="shared" si="21"/>
        <v>50</v>
      </c>
      <c r="R23">
        <f t="shared" si="0"/>
        <v>1000000</v>
      </c>
      <c r="S23">
        <f t="shared" si="1"/>
        <v>19003.352667697534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13229.151711188508</v>
      </c>
      <c r="AC23">
        <f t="shared" si="2"/>
        <v>13722.54897492053</v>
      </c>
      <c r="AE23">
        <f t="shared" si="3"/>
        <v>0</v>
      </c>
      <c r="AF23">
        <f t="shared" si="4"/>
        <v>0</v>
      </c>
      <c r="AG23">
        <f t="shared" si="4"/>
        <v>-36.105599929865342</v>
      </c>
      <c r="AH23">
        <f t="shared" si="5"/>
        <v>-7853.0390838933863</v>
      </c>
      <c r="AI23">
        <f t="shared" si="6"/>
        <v>-7889.1446838232514</v>
      </c>
      <c r="AJ23">
        <f t="shared" si="7"/>
        <v>-493.39726373202211</v>
      </c>
      <c r="AK23">
        <f t="shared" si="22"/>
        <v>926.04061978319567</v>
      </c>
      <c r="AL23">
        <f t="shared" si="8"/>
        <v>-7456.5013277720782</v>
      </c>
      <c r="AN23">
        <f t="shared" si="9"/>
        <v>0</v>
      </c>
      <c r="AO23">
        <f t="shared" si="9"/>
        <v>0</v>
      </c>
      <c r="AP23">
        <f t="shared" si="9"/>
        <v>-9.5743313609759433</v>
      </c>
      <c r="AQ23">
        <f t="shared" si="9"/>
        <v>-2082.4359247856614</v>
      </c>
      <c r="AR23">
        <f t="shared" si="9"/>
        <v>-2092.0102561466374</v>
      </c>
      <c r="AS23">
        <f t="shared" si="9"/>
        <v>-130.83701433421484</v>
      </c>
      <c r="AT23">
        <f t="shared" si="9"/>
        <v>245.56356257063632</v>
      </c>
      <c r="AU23">
        <f t="shared" si="9"/>
        <v>-1977.283707910216</v>
      </c>
      <c r="AW23">
        <v>20</v>
      </c>
      <c r="AX23">
        <f>IF(Z23&gt;0, (R23*SUMPRODUCT(K23:$K$98, X23:$X$98)-K23*$AZ$3)/Z23, 0)</f>
        <v>19003.352667697534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1.1678121E-2</v>
      </c>
      <c r="Q24" s="4">
        <f t="shared" si="21"/>
        <v>50</v>
      </c>
      <c r="R24">
        <f t="shared" si="0"/>
        <v>1000000</v>
      </c>
      <c r="S24">
        <f t="shared" si="1"/>
        <v>19855.407469081103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13722.54897492053</v>
      </c>
      <c r="AC24">
        <f t="shared" si="2"/>
        <v>14027.01080084119</v>
      </c>
      <c r="AE24">
        <f t="shared" si="3"/>
        <v>0</v>
      </c>
      <c r="AF24">
        <f t="shared" si="4"/>
        <v>0</v>
      </c>
      <c r="AG24">
        <f t="shared" si="4"/>
        <v>-35.322898365808129</v>
      </c>
      <c r="AH24">
        <f t="shared" si="5"/>
        <v>-8432.9112951711813</v>
      </c>
      <c r="AI24">
        <f t="shared" si="6"/>
        <v>-8468.2341935369896</v>
      </c>
      <c r="AJ24">
        <f t="shared" si="7"/>
        <v>-304.46182592065998</v>
      </c>
      <c r="AK24">
        <f t="shared" si="22"/>
        <v>960.57842824443719</v>
      </c>
      <c r="AL24">
        <f t="shared" si="8"/>
        <v>-7812.1175912132121</v>
      </c>
      <c r="AN24">
        <f t="shared" si="9"/>
        <v>0</v>
      </c>
      <c r="AO24">
        <f t="shared" si="9"/>
        <v>0</v>
      </c>
      <c r="AP24">
        <f t="shared" si="9"/>
        <v>-8.3631945064630457</v>
      </c>
      <c r="AQ24">
        <f t="shared" si="9"/>
        <v>-1996.6107165637816</v>
      </c>
      <c r="AR24">
        <f t="shared" si="9"/>
        <v>-2004.9739110702446</v>
      </c>
      <c r="AS24">
        <f t="shared" si="9"/>
        <v>-72.085632486832239</v>
      </c>
      <c r="AT24">
        <f t="shared" si="9"/>
        <v>227.43049426252799</v>
      </c>
      <c r="AU24">
        <f t="shared" si="9"/>
        <v>-1849.6290492945488</v>
      </c>
      <c r="AW24">
        <v>21</v>
      </c>
      <c r="AX24">
        <f>IF(Z24&gt;0, (R24*SUMPRODUCT(K24:$K$98, X24:$X$98)-K24*$AZ$3)/Z24, 0)</f>
        <v>19855.407469081103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1.2859717E-2</v>
      </c>
      <c r="Q25" s="4">
        <f t="shared" si="21"/>
        <v>50</v>
      </c>
      <c r="R25">
        <f t="shared" si="0"/>
        <v>1000000</v>
      </c>
      <c r="S25">
        <f t="shared" si="1"/>
        <v>20514.824905714398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14027.01080084119</v>
      </c>
      <c r="AC25">
        <f t="shared" si="2"/>
        <v>14161.558790265195</v>
      </c>
      <c r="AE25">
        <f t="shared" si="3"/>
        <v>0</v>
      </c>
      <c r="AF25">
        <f t="shared" si="4"/>
        <v>0</v>
      </c>
      <c r="AG25">
        <f t="shared" si="4"/>
        <v>-34.515426905545993</v>
      </c>
      <c r="AH25">
        <f t="shared" si="5"/>
        <v>-9084.8495320810998</v>
      </c>
      <c r="AI25">
        <f t="shared" si="6"/>
        <v>-9119.3649589866454</v>
      </c>
      <c r="AJ25">
        <f t="shared" si="7"/>
        <v>-134.54798942400521</v>
      </c>
      <c r="AK25">
        <f t="shared" si="22"/>
        <v>981.89075605888343</v>
      </c>
      <c r="AL25">
        <f t="shared" si="8"/>
        <v>-8272.0221923517674</v>
      </c>
      <c r="AN25">
        <f t="shared" si="9"/>
        <v>0</v>
      </c>
      <c r="AO25">
        <f t="shared" si="9"/>
        <v>0</v>
      </c>
      <c r="AP25">
        <f t="shared" si="9"/>
        <v>-7.2964412918119166</v>
      </c>
      <c r="AQ25">
        <f t="shared" si="9"/>
        <v>-1920.5056173048113</v>
      </c>
      <c r="AR25">
        <f t="shared" si="9"/>
        <v>-1927.8020585966233</v>
      </c>
      <c r="AS25">
        <f t="shared" si="9"/>
        <v>-28.442977351841474</v>
      </c>
      <c r="AT25">
        <f t="shared" si="9"/>
        <v>207.56829333625558</v>
      </c>
      <c r="AU25">
        <f t="shared" si="9"/>
        <v>-1748.6767426122092</v>
      </c>
      <c r="AW25">
        <v>22</v>
      </c>
      <c r="AX25">
        <f>IF(Z25&gt;0, (R25*SUMPRODUCT(K25:$K$98, X25:$X$98)-K25*$AZ$3)/Z25, 0)</f>
        <v>20514.824905714398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1.4223828000000001E-2</v>
      </c>
      <c r="Q26" s="4">
        <f t="shared" si="21"/>
        <v>50</v>
      </c>
      <c r="R26">
        <f t="shared" si="0"/>
        <v>1000000</v>
      </c>
      <c r="S26">
        <f t="shared" si="1"/>
        <v>20997.853827644645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14161.558790265195</v>
      </c>
      <c r="AC26">
        <f t="shared" si="2"/>
        <v>14143.873446163752</v>
      </c>
      <c r="AE26">
        <f t="shared" si="3"/>
        <v>0</v>
      </c>
      <c r="AF26">
        <f t="shared" si="4"/>
        <v>0</v>
      </c>
      <c r="AG26">
        <f t="shared" si="4"/>
        <v>-33.679331140839473</v>
      </c>
      <c r="AH26">
        <f t="shared" si="5"/>
        <v>-9818.8299130211708</v>
      </c>
      <c r="AI26">
        <f t="shared" si="6"/>
        <v>-9852.5092441620109</v>
      </c>
      <c r="AJ26">
        <f t="shared" si="7"/>
        <v>17.685344101442752</v>
      </c>
      <c r="AK26">
        <f t="shared" si="22"/>
        <v>991.30911531856373</v>
      </c>
      <c r="AL26">
        <f t="shared" si="8"/>
        <v>-8843.5147847420048</v>
      </c>
      <c r="AN26">
        <f t="shared" si="9"/>
        <v>0</v>
      </c>
      <c r="AO26">
        <f t="shared" si="9"/>
        <v>0</v>
      </c>
      <c r="AP26">
        <f t="shared" si="9"/>
        <v>-6.3568692437026479</v>
      </c>
      <c r="AQ26">
        <f t="shared" si="9"/>
        <v>-1853.2736776219735</v>
      </c>
      <c r="AR26">
        <f t="shared" si="9"/>
        <v>-1859.6305468656763</v>
      </c>
      <c r="AS26">
        <f t="shared" si="9"/>
        <v>3.3380538203870418</v>
      </c>
      <c r="AT26">
        <f t="shared" si="9"/>
        <v>187.10651942043253</v>
      </c>
      <c r="AU26">
        <f t="shared" si="9"/>
        <v>-1669.1859736248568</v>
      </c>
      <c r="AW26">
        <v>23</v>
      </c>
      <c r="AX26">
        <f>IF(Z26&gt;0, (R26*SUMPRODUCT(K26:$K$98, X26:$X$98)-K26*$AZ$3)/Z26, 0)</f>
        <v>20997.853827644645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1.5749540999999999E-2</v>
      </c>
      <c r="Q27" s="4">
        <f t="shared" si="21"/>
        <v>50</v>
      </c>
      <c r="R27">
        <f t="shared" si="0"/>
        <v>1000000</v>
      </c>
      <c r="S27">
        <f t="shared" si="1"/>
        <v>21317.661489499245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14143.873446163752</v>
      </c>
      <c r="AC27">
        <f t="shared" si="2"/>
        <v>13989.546441044795</v>
      </c>
      <c r="AE27">
        <f t="shared" si="3"/>
        <v>0</v>
      </c>
      <c r="AF27">
        <f t="shared" si="4"/>
        <v>0</v>
      </c>
      <c r="AG27">
        <f t="shared" si="4"/>
        <v>-32.812103822775853</v>
      </c>
      <c r="AH27">
        <f t="shared" si="5"/>
        <v>-10608.680133104561</v>
      </c>
      <c r="AI27">
        <f t="shared" si="6"/>
        <v>-10641.492236927337</v>
      </c>
      <c r="AJ27">
        <f t="shared" si="7"/>
        <v>154.32700511895746</v>
      </c>
      <c r="AK27">
        <f t="shared" si="22"/>
        <v>990.07114123146278</v>
      </c>
      <c r="AL27">
        <f t="shared" si="8"/>
        <v>-9497.0940905769166</v>
      </c>
      <c r="AN27">
        <f t="shared" si="9"/>
        <v>0</v>
      </c>
      <c r="AO27">
        <f t="shared" si="9"/>
        <v>0</v>
      </c>
      <c r="AP27">
        <f t="shared" si="9"/>
        <v>-5.5296274807859715</v>
      </c>
      <c r="AQ27">
        <f t="shared" si="9"/>
        <v>-1787.8173711666757</v>
      </c>
      <c r="AR27">
        <f t="shared" si="9"/>
        <v>-1793.3469986474618</v>
      </c>
      <c r="AS27">
        <f t="shared" si="9"/>
        <v>26.007806544267805</v>
      </c>
      <c r="AT27">
        <f t="shared" si="9"/>
        <v>166.85076397589771</v>
      </c>
      <c r="AU27">
        <f t="shared" si="9"/>
        <v>-1600.4884281272962</v>
      </c>
      <c r="AW27">
        <v>24</v>
      </c>
      <c r="AX27">
        <f>IF(Z27&gt;0, (R27*SUMPRODUCT(K27:$K$98, X27:$X$98)-K27*$AZ$3)/Z27, 0)</f>
        <v>21317.661489499245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1.7447312E-2</v>
      </c>
      <c r="Q28" s="4">
        <f t="shared" si="21"/>
        <v>50</v>
      </c>
      <c r="R28">
        <f t="shared" si="0"/>
        <v>1000000</v>
      </c>
      <c r="S28">
        <f t="shared" si="1"/>
        <v>21494.830766132356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13989.546441044795</v>
      </c>
      <c r="AC28">
        <f t="shared" si="2"/>
        <v>13718.645741755812</v>
      </c>
      <c r="AE28">
        <f t="shared" si="3"/>
        <v>0</v>
      </c>
      <c r="AF28">
        <f t="shared" si="4"/>
        <v>0</v>
      </c>
      <c r="AG28">
        <f t="shared" si="4"/>
        <v>-31.91149977177573</v>
      </c>
      <c r="AH28">
        <f t="shared" si="5"/>
        <v>-11449.660255447259</v>
      </c>
      <c r="AI28">
        <f t="shared" si="6"/>
        <v>-11481.571755219034</v>
      </c>
      <c r="AJ28">
        <f t="shared" si="7"/>
        <v>270.90069928898265</v>
      </c>
      <c r="AK28">
        <f t="shared" si="22"/>
        <v>979.26825087313568</v>
      </c>
      <c r="AL28">
        <f t="shared" si="8"/>
        <v>-10231.402805056916</v>
      </c>
      <c r="AN28">
        <f t="shared" si="9"/>
        <v>0</v>
      </c>
      <c r="AO28">
        <f t="shared" si="9"/>
        <v>0</v>
      </c>
      <c r="AP28">
        <f t="shared" si="9"/>
        <v>-4.8016554197116648</v>
      </c>
      <c r="AQ28">
        <f t="shared" si="9"/>
        <v>-1722.8059982329794</v>
      </c>
      <c r="AR28">
        <f t="shared" si="9"/>
        <v>-1727.6076536526909</v>
      </c>
      <c r="AS28">
        <f t="shared" si="9"/>
        <v>40.761851377950499</v>
      </c>
      <c r="AT28">
        <f t="shared" si="9"/>
        <v>147.34840849803479</v>
      </c>
      <c r="AU28">
        <f t="shared" si="9"/>
        <v>-1539.4973937767056</v>
      </c>
      <c r="AW28">
        <v>25</v>
      </c>
      <c r="AX28">
        <f>IF(Z28&gt;0, (R28*SUMPRODUCT(K28:$K$98, X28:$X$98)-K28*$AZ$3)/Z28, 0)</f>
        <v>21494.830766132356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1.9300032000000002E-2</v>
      </c>
      <c r="Q29" s="4">
        <f t="shared" si="21"/>
        <v>50</v>
      </c>
      <c r="R29">
        <f t="shared" si="0"/>
        <v>1000000</v>
      </c>
      <c r="S29">
        <f t="shared" si="1"/>
        <v>21548.969638298491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13718.645741755812</v>
      </c>
      <c r="AC29">
        <f t="shared" si="2"/>
        <v>13350.229629127913</v>
      </c>
      <c r="AE29">
        <f t="shared" si="3"/>
        <v>0</v>
      </c>
      <c r="AF29">
        <f t="shared" si="4"/>
        <v>0</v>
      </c>
      <c r="AG29">
        <f t="shared" si="4"/>
        <v>-30.97649180729471</v>
      </c>
      <c r="AH29">
        <f t="shared" si="5"/>
        <v>-12317.859335265286</v>
      </c>
      <c r="AI29">
        <f t="shared" si="6"/>
        <v>-12348.83582707258</v>
      </c>
      <c r="AJ29">
        <f t="shared" si="7"/>
        <v>368.41611262789957</v>
      </c>
      <c r="AK29">
        <f t="shared" si="22"/>
        <v>960.30520192290692</v>
      </c>
      <c r="AL29">
        <f t="shared" si="8"/>
        <v>-11020.114512521774</v>
      </c>
      <c r="AN29">
        <f t="shared" si="9"/>
        <v>0</v>
      </c>
      <c r="AO29">
        <f t="shared" si="9"/>
        <v>0</v>
      </c>
      <c r="AP29">
        <f t="shared" si="9"/>
        <v>-4.161577466304589</v>
      </c>
      <c r="AQ29">
        <f t="shared" si="9"/>
        <v>-1654.8589866680099</v>
      </c>
      <c r="AR29">
        <f t="shared" si="9"/>
        <v>-1659.0205641343146</v>
      </c>
      <c r="AS29">
        <f t="shared" si="9"/>
        <v>49.495346408941835</v>
      </c>
      <c r="AT29">
        <f t="shared" si="9"/>
        <v>129.01346330498058</v>
      </c>
      <c r="AU29">
        <f t="shared" si="9"/>
        <v>-1480.5117544203922</v>
      </c>
      <c r="AW29">
        <v>26</v>
      </c>
      <c r="AX29">
        <f>IF(Z29&gt;0, (R29*SUMPRODUCT(K29:$K$98, X29:$X$98)-K29*$AZ$3)/Z29, 0)</f>
        <v>21548.969638298491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2.1337168E-2</v>
      </c>
      <c r="Q30" s="4">
        <f t="shared" si="21"/>
        <v>50</v>
      </c>
      <c r="R30">
        <f t="shared" si="0"/>
        <v>1000000</v>
      </c>
      <c r="S30">
        <f t="shared" si="1"/>
        <v>21503.605182281906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13350.229629127913</v>
      </c>
      <c r="AC30">
        <f t="shared" si="2"/>
        <v>12904.647326035876</v>
      </c>
      <c r="AE30">
        <f t="shared" si="3"/>
        <v>0</v>
      </c>
      <c r="AF30">
        <f t="shared" si="4"/>
        <v>0</v>
      </c>
      <c r="AG30">
        <f t="shared" si="4"/>
        <v>-30.005776279478891</v>
      </c>
      <c r="AH30">
        <f t="shared" si="5"/>
        <v>-13219.012194857418</v>
      </c>
      <c r="AI30">
        <f t="shared" si="6"/>
        <v>-13249.017971136896</v>
      </c>
      <c r="AJ30">
        <f t="shared" si="7"/>
        <v>445.58230309203645</v>
      </c>
      <c r="AK30">
        <f t="shared" si="22"/>
        <v>934.516074038954</v>
      </c>
      <c r="AL30">
        <f t="shared" si="8"/>
        <v>-11868.919594005905</v>
      </c>
      <c r="AN30">
        <f t="shared" si="9"/>
        <v>0</v>
      </c>
      <c r="AO30">
        <f t="shared" si="9"/>
        <v>0</v>
      </c>
      <c r="AP30">
        <f t="shared" si="9"/>
        <v>-3.5992548340160604</v>
      </c>
      <c r="AQ30">
        <f t="shared" si="9"/>
        <v>-1585.6478132777743</v>
      </c>
      <c r="AR30">
        <f t="shared" si="9"/>
        <v>-1589.2470681117902</v>
      </c>
      <c r="AS30">
        <f t="shared" si="9"/>
        <v>53.448517492708376</v>
      </c>
      <c r="AT30">
        <f t="shared" si="9"/>
        <v>112.09713308603095</v>
      </c>
      <c r="AU30">
        <f t="shared" si="9"/>
        <v>-1423.701417533051</v>
      </c>
      <c r="AW30">
        <v>27</v>
      </c>
      <c r="AX30">
        <f>IF(Z30&gt;0, (R30*SUMPRODUCT(K30:$K$98, X30:$X$98)-K30*$AZ$3)/Z30, 0)</f>
        <v>21503.605182281906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2.3628113999999999E-2</v>
      </c>
      <c r="Q31" s="4">
        <f t="shared" si="21"/>
        <v>50</v>
      </c>
      <c r="R31">
        <f t="shared" si="0"/>
        <v>1000000</v>
      </c>
      <c r="S31">
        <f t="shared" si="1"/>
        <v>21379.49202217007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12904.647326035876</v>
      </c>
      <c r="AC31">
        <f t="shared" si="2"/>
        <v>12398.710837379505</v>
      </c>
      <c r="AE31">
        <f t="shared" si="3"/>
        <v>0</v>
      </c>
      <c r="AF31">
        <f t="shared" si="4"/>
        <v>0</v>
      </c>
      <c r="AG31">
        <f t="shared" si="4"/>
        <v>-28.996738614094081</v>
      </c>
      <c r="AH31">
        <f t="shared" si="5"/>
        <v>-14179.598051800462</v>
      </c>
      <c r="AI31">
        <f t="shared" si="6"/>
        <v>-14208.594790414556</v>
      </c>
      <c r="AJ31">
        <f t="shared" si="7"/>
        <v>505.93648865637078</v>
      </c>
      <c r="AK31">
        <f t="shared" si="22"/>
        <v>903.32531282251136</v>
      </c>
      <c r="AL31">
        <f t="shared" si="8"/>
        <v>-12799.332988935674</v>
      </c>
      <c r="AN31">
        <f t="shared" si="9"/>
        <v>0</v>
      </c>
      <c r="AO31">
        <f t="shared" si="9"/>
        <v>0</v>
      </c>
      <c r="AP31">
        <f t="shared" si="9"/>
        <v>-3.105552394770283</v>
      </c>
      <c r="AQ31">
        <f t="shared" si="9"/>
        <v>-1518.6357773782597</v>
      </c>
      <c r="AR31">
        <f t="shared" si="9"/>
        <v>-1521.74132977303</v>
      </c>
      <c r="AS31">
        <f t="shared" si="9"/>
        <v>54.185827408354157</v>
      </c>
      <c r="AT31">
        <f t="shared" si="9"/>
        <v>96.746193626376197</v>
      </c>
      <c r="AU31">
        <f t="shared" si="9"/>
        <v>-1370.8093087382995</v>
      </c>
      <c r="AW31">
        <v>28</v>
      </c>
      <c r="AX31">
        <f>IF(Z31&gt;0, (R31*SUMPRODUCT(K31:$K$98, X31:$X$98)-K31*$AZ$3)/Z31, 0)</f>
        <v>21379.49202217007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2.6203289000000001E-2</v>
      </c>
      <c r="Q32" s="4">
        <f t="shared" si="21"/>
        <v>50</v>
      </c>
      <c r="R32">
        <f t="shared" si="0"/>
        <v>1000000</v>
      </c>
      <c r="S32">
        <f t="shared" si="1"/>
        <v>21190.323518060552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12398.710837379505</v>
      </c>
      <c r="AC32">
        <f t="shared" si="2"/>
        <v>11844.103028413205</v>
      </c>
      <c r="AE32">
        <f t="shared" si="3"/>
        <v>0</v>
      </c>
      <c r="AF32">
        <f t="shared" si="4"/>
        <v>0</v>
      </c>
      <c r="AG32">
        <f t="shared" si="4"/>
        <v>-27.94696130599057</v>
      </c>
      <c r="AH32">
        <f t="shared" si="5"/>
        <v>-15196.198439251335</v>
      </c>
      <c r="AI32">
        <f t="shared" si="6"/>
        <v>-15224.145400557325</v>
      </c>
      <c r="AJ32">
        <f t="shared" si="7"/>
        <v>554.60780896630058</v>
      </c>
      <c r="AK32">
        <f t="shared" si="22"/>
        <v>867.90975861656545</v>
      </c>
      <c r="AL32">
        <f t="shared" si="8"/>
        <v>-13801.627832974458</v>
      </c>
      <c r="AN32">
        <f t="shared" si="9"/>
        <v>0</v>
      </c>
      <c r="AO32">
        <f t="shared" si="9"/>
        <v>0</v>
      </c>
      <c r="AP32">
        <f t="shared" si="9"/>
        <v>-2.6724296284980102</v>
      </c>
      <c r="AQ32">
        <f t="shared" si="9"/>
        <v>-1453.1372661572823</v>
      </c>
      <c r="AR32">
        <f t="shared" si="9"/>
        <v>-1455.8096957857804</v>
      </c>
      <c r="AS32">
        <f t="shared" si="9"/>
        <v>53.034400579364593</v>
      </c>
      <c r="AT32">
        <f t="shared" si="9"/>
        <v>82.993915810528037</v>
      </c>
      <c r="AU32">
        <f t="shared" si="9"/>
        <v>-1319.7813793958876</v>
      </c>
      <c r="AW32">
        <v>29</v>
      </c>
      <c r="AX32">
        <f>IF(Z32&gt;0, (R32*SUMPRODUCT(K32:$K$98, X32:$X$98)-K32*$AZ$3)/Z32, 0)</f>
        <v>21190.323518060552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2.9108322999999998E-2</v>
      </c>
      <c r="Q33" s="4">
        <f t="shared" si="21"/>
        <v>50</v>
      </c>
      <c r="R33">
        <f t="shared" si="0"/>
        <v>1000000</v>
      </c>
      <c r="S33">
        <f t="shared" si="1"/>
        <v>20949.772781373551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11844.103028413205</v>
      </c>
      <c r="AC33">
        <f t="shared" si="2"/>
        <v>11251.705019766607</v>
      </c>
      <c r="AE33">
        <f t="shared" si="3"/>
        <v>0</v>
      </c>
      <c r="AF33">
        <f t="shared" si="4"/>
        <v>0</v>
      </c>
      <c r="AG33">
        <f t="shared" si="4"/>
        <v>-26.854002516367387</v>
      </c>
      <c r="AH33">
        <f t="shared" si="5"/>
        <v>-16269.783531265506</v>
      </c>
      <c r="AI33">
        <f t="shared" si="6"/>
        <v>-16296.637533781874</v>
      </c>
      <c r="AJ33">
        <f t="shared" si="7"/>
        <v>592.3980086465981</v>
      </c>
      <c r="AK33">
        <f t="shared" si="22"/>
        <v>829.08721198892442</v>
      </c>
      <c r="AL33">
        <f t="shared" si="8"/>
        <v>-14875.152313146351</v>
      </c>
      <c r="AN33">
        <f t="shared" si="9"/>
        <v>0</v>
      </c>
      <c r="AO33">
        <f t="shared" si="9"/>
        <v>0</v>
      </c>
      <c r="AP33">
        <f t="shared" si="9"/>
        <v>-2.2927815958856606</v>
      </c>
      <c r="AQ33">
        <f t="shared" si="9"/>
        <v>-1389.1061575194658</v>
      </c>
      <c r="AR33">
        <f t="shared" si="9"/>
        <v>-1391.3989391153514</v>
      </c>
      <c r="AS33">
        <f t="shared" si="9"/>
        <v>50.578652133379151</v>
      </c>
      <c r="AT33">
        <f t="shared" si="9"/>
        <v>70.78706050890402</v>
      </c>
      <c r="AU33">
        <f t="shared" si="9"/>
        <v>-1270.0332264730682</v>
      </c>
      <c r="AW33">
        <v>30</v>
      </c>
      <c r="AX33">
        <f>IF(Z33&gt;0, (R33*SUMPRODUCT(K33:$K$98, X33:$X$98)-K33*$AZ$3)/Z33, 0)</f>
        <v>20949.772781373551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3.2245303000000003E-2</v>
      </c>
      <c r="Q34" s="4">
        <f t="shared" si="21"/>
        <v>50</v>
      </c>
      <c r="R34">
        <f t="shared" si="0"/>
        <v>1000000</v>
      </c>
      <c r="S34">
        <f t="shared" si="1"/>
        <v>20667.385857446978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11251.705019766607</v>
      </c>
      <c r="AC34">
        <f t="shared" si="2"/>
        <v>10631.116056453098</v>
      </c>
      <c r="AE34">
        <f t="shared" si="3"/>
        <v>0</v>
      </c>
      <c r="AF34">
        <f t="shared" si="4"/>
        <v>0</v>
      </c>
      <c r="AG34">
        <f t="shared" si="4"/>
        <v>-25.71954704330069</v>
      </c>
      <c r="AH34">
        <f t="shared" si="5"/>
        <v>-17318.308958060581</v>
      </c>
      <c r="AI34">
        <f t="shared" si="6"/>
        <v>-17344.028505103881</v>
      </c>
      <c r="AJ34">
        <f t="shared" si="7"/>
        <v>620.58896331350843</v>
      </c>
      <c r="AK34">
        <f t="shared" si="22"/>
        <v>787.61935138366255</v>
      </c>
      <c r="AL34">
        <f t="shared" si="8"/>
        <v>-15935.82019040671</v>
      </c>
      <c r="AN34">
        <f t="shared" si="9"/>
        <v>0</v>
      </c>
      <c r="AO34">
        <f t="shared" si="9"/>
        <v>0</v>
      </c>
      <c r="AP34">
        <f t="shared" si="9"/>
        <v>-1.9606449487987925</v>
      </c>
      <c r="AQ34">
        <f t="shared" si="9"/>
        <v>-1320.204237002798</v>
      </c>
      <c r="AR34">
        <f t="shared" si="9"/>
        <v>-1322.1648819515967</v>
      </c>
      <c r="AS34">
        <f t="shared" si="9"/>
        <v>47.308555401555729</v>
      </c>
      <c r="AT34">
        <f t="shared" si="9"/>
        <v>60.041566838899534</v>
      </c>
      <c r="AU34">
        <f t="shared" ref="AU34:AU69" si="23">AL34*$K34</f>
        <v>-1214.8147597111415</v>
      </c>
      <c r="AW34">
        <v>31</v>
      </c>
      <c r="AX34">
        <f>IF(Z34&gt;0, (R34*SUMPRODUCT(K34:$K$98, X34:$X$98)-K34*$AZ$3)/Z34, 0)</f>
        <v>20667.385857446978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3.5522971E-2</v>
      </c>
      <c r="Q35" s="4">
        <f t="shared" si="21"/>
        <v>50</v>
      </c>
      <c r="R35">
        <f t="shared" si="0"/>
        <v>1000000</v>
      </c>
      <c r="S35">
        <f t="shared" si="1"/>
        <v>20361.732035020566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10631.116056453098</v>
      </c>
      <c r="AC35">
        <f t="shared" si="2"/>
        <v>9997.0878857056323</v>
      </c>
      <c r="AE35">
        <f t="shared" si="3"/>
        <v>0</v>
      </c>
      <c r="AF35">
        <f t="shared" ref="AF35:AG69" si="24">-$Z35*P35</f>
        <v>0</v>
      </c>
      <c r="AG35">
        <f t="shared" si="24"/>
        <v>-24.548716849115372</v>
      </c>
      <c r="AH35">
        <f t="shared" si="5"/>
        <v>-18272.694475046123</v>
      </c>
      <c r="AI35">
        <f t="shared" ref="AI35:AI66" si="25">SUM(AE35:AH35)</f>
        <v>-18297.243191895239</v>
      </c>
      <c r="AJ35">
        <f t="shared" si="7"/>
        <v>634.02817074746599</v>
      </c>
      <c r="AK35">
        <f t="shared" si="22"/>
        <v>744.178123951717</v>
      </c>
      <c r="AL35">
        <f t="shared" si="8"/>
        <v>-16919.036897196052</v>
      </c>
      <c r="AN35">
        <f t="shared" ref="AN35:AT69" si="26">AE35*$K35</f>
        <v>0</v>
      </c>
      <c r="AO35">
        <f t="shared" si="26"/>
        <v>0</v>
      </c>
      <c r="AP35">
        <f t="shared" si="26"/>
        <v>-1.6708844336190432</v>
      </c>
      <c r="AQ35">
        <f t="shared" si="26"/>
        <v>-1243.713101026357</v>
      </c>
      <c r="AR35">
        <f t="shared" si="26"/>
        <v>-1245.383985459976</v>
      </c>
      <c r="AS35">
        <f t="shared" si="26"/>
        <v>43.15450813536404</v>
      </c>
      <c r="AT35">
        <f t="shared" si="26"/>
        <v>50.65175710784878</v>
      </c>
      <c r="AU35">
        <f t="shared" si="23"/>
        <v>-1151.5777202167631</v>
      </c>
      <c r="AW35">
        <v>32</v>
      </c>
      <c r="AX35">
        <f>IF(Z35&gt;0, (R35*SUMPRODUCT(K35:$K$98, X35:$X$98)-K35*$AZ$3)/Z35, 0)</f>
        <v>20361.732035020566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4.8051124000000001E-2</v>
      </c>
      <c r="Q36" s="4">
        <f t="shared" si="21"/>
        <v>50</v>
      </c>
      <c r="R36">
        <f t="shared" si="0"/>
        <v>1000000</v>
      </c>
      <c r="S36">
        <f t="shared" si="1"/>
        <v>20252.074302155474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9997.0878857056323</v>
      </c>
      <c r="AC36">
        <f t="shared" si="2"/>
        <v>9366.031986692964</v>
      </c>
      <c r="AE36">
        <f t="shared" si="3"/>
        <v>0</v>
      </c>
      <c r="AF36">
        <f t="shared" si="24"/>
        <v>0</v>
      </c>
      <c r="AG36">
        <f t="shared" si="24"/>
        <v>-23.123636243266489</v>
      </c>
      <c r="AH36">
        <f t="shared" si="5"/>
        <v>-23591.868747154644</v>
      </c>
      <c r="AI36">
        <f t="shared" si="25"/>
        <v>-23614.992383397912</v>
      </c>
      <c r="AJ36">
        <f t="shared" si="7"/>
        <v>631.05589901266831</v>
      </c>
      <c r="AK36">
        <f t="shared" si="22"/>
        <v>699.79615199939428</v>
      </c>
      <c r="AL36">
        <f t="shared" si="8"/>
        <v>-22284.14033238585</v>
      </c>
      <c r="AN36">
        <f t="shared" si="26"/>
        <v>0</v>
      </c>
      <c r="AO36">
        <f t="shared" si="26"/>
        <v>0</v>
      </c>
      <c r="AP36">
        <f t="shared" si="26"/>
        <v>-1.4052568876547806</v>
      </c>
      <c r="AQ36">
        <f t="shared" si="26"/>
        <v>-1433.7120555267572</v>
      </c>
      <c r="AR36">
        <f t="shared" si="26"/>
        <v>-1435.1173124144123</v>
      </c>
      <c r="AS36">
        <f t="shared" si="26"/>
        <v>38.350181574100965</v>
      </c>
      <c r="AT36">
        <f t="shared" si="26"/>
        <v>42.527626373547577</v>
      </c>
      <c r="AU36">
        <f t="shared" si="23"/>
        <v>-1354.2395044667637</v>
      </c>
      <c r="AW36">
        <v>33</v>
      </c>
      <c r="AX36">
        <f>IF(Z36&gt;0, (R36*SUMPRODUCT(K36:$K$98, X36:$X$98)-K36*$AZ$3)/Z36, 0)</f>
        <v>20252.074302155474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6.1583839000000001E-2</v>
      </c>
      <c r="Q37" s="4">
        <f t="shared" si="21"/>
        <v>50</v>
      </c>
      <c r="R37">
        <f t="shared" si="0"/>
        <v>1000000</v>
      </c>
      <c r="S37">
        <f t="shared" si="1"/>
        <v>19748.448978509106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9366.031986692964</v>
      </c>
      <c r="AC37">
        <f t="shared" si="2"/>
        <v>8479.3352901069993</v>
      </c>
      <c r="AE37">
        <f t="shared" si="3"/>
        <v>0</v>
      </c>
      <c r="AF37">
        <f t="shared" si="24"/>
        <v>0</v>
      </c>
      <c r="AG37">
        <f t="shared" si="24"/>
        <v>-21.468357589333934</v>
      </c>
      <c r="AH37">
        <f t="shared" si="5"/>
        <v>-28480.845829997765</v>
      </c>
      <c r="AI37">
        <f t="shared" si="25"/>
        <v>-28502.314187587097</v>
      </c>
      <c r="AJ37">
        <f t="shared" si="7"/>
        <v>886.69669658596467</v>
      </c>
      <c r="AK37">
        <f t="shared" si="22"/>
        <v>655.6222390685075</v>
      </c>
      <c r="AL37">
        <f t="shared" si="8"/>
        <v>-26959.995251932625</v>
      </c>
      <c r="AN37">
        <f t="shared" si="26"/>
        <v>0</v>
      </c>
      <c r="AO37">
        <f t="shared" si="26"/>
        <v>0</v>
      </c>
      <c r="AP37">
        <f t="shared" si="26"/>
        <v>-1.1648778614779103</v>
      </c>
      <c r="AQ37">
        <f t="shared" si="26"/>
        <v>-1545.3770343388051</v>
      </c>
      <c r="AR37">
        <f t="shared" si="26"/>
        <v>-1546.5419122002829</v>
      </c>
      <c r="AS37">
        <f t="shared" si="26"/>
        <v>48.112360128180256</v>
      </c>
      <c r="AT37">
        <f t="shared" si="26"/>
        <v>35.574208628000456</v>
      </c>
      <c r="AU37">
        <f t="shared" si="23"/>
        <v>-1462.8553434441023</v>
      </c>
      <c r="AW37">
        <v>34</v>
      </c>
      <c r="AX37">
        <f>IF(Z37&gt;0, (R37*SUMPRODUCT(K37:$K$98, X37:$X$98)-K37*$AZ$3)/Z37, 0)</f>
        <v>19748.448978509106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7.6495508000000004E-2</v>
      </c>
      <c r="Q38" s="4">
        <f t="shared" si="21"/>
        <v>50</v>
      </c>
      <c r="R38">
        <f t="shared" si="0"/>
        <v>1000000</v>
      </c>
      <c r="S38">
        <f t="shared" si="1"/>
        <v>18923.557913926783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8479.3352901069993</v>
      </c>
      <c r="AC38">
        <f t="shared" si="2"/>
        <v>7422.3648262510405</v>
      </c>
      <c r="AE38">
        <f t="shared" si="3"/>
        <v>0</v>
      </c>
      <c r="AF38">
        <f t="shared" si="24"/>
        <v>0</v>
      </c>
      <c r="AG38">
        <f t="shared" si="24"/>
        <v>-19.611441093718838</v>
      </c>
      <c r="AH38">
        <f t="shared" si="5"/>
        <v>-32844.658394435093</v>
      </c>
      <c r="AI38">
        <f t="shared" si="25"/>
        <v>-32864.269835528808</v>
      </c>
      <c r="AJ38">
        <f t="shared" si="7"/>
        <v>1056.9704638559588</v>
      </c>
      <c r="AK38">
        <f t="shared" si="22"/>
        <v>593.55347030748999</v>
      </c>
      <c r="AL38">
        <f t="shared" si="8"/>
        <v>-31213.745901365357</v>
      </c>
      <c r="AN38">
        <f t="shared" si="26"/>
        <v>0</v>
      </c>
      <c r="AO38">
        <f t="shared" si="26"/>
        <v>0</v>
      </c>
      <c r="AP38">
        <f t="shared" si="26"/>
        <v>-0.95010817776020062</v>
      </c>
      <c r="AQ38">
        <f t="shared" si="26"/>
        <v>-1591.2129244947566</v>
      </c>
      <c r="AR38">
        <f t="shared" si="26"/>
        <v>-1592.1630326725167</v>
      </c>
      <c r="AS38">
        <f t="shared" si="26"/>
        <v>51.206654144461432</v>
      </c>
      <c r="AT38">
        <f t="shared" si="26"/>
        <v>28.755663766989137</v>
      </c>
      <c r="AU38">
        <f t="shared" si="23"/>
        <v>-1512.2007147610659</v>
      </c>
      <c r="AW38">
        <v>35</v>
      </c>
      <c r="AX38">
        <f>IF(Z38&gt;0, (R38*SUMPRODUCT(K38:$K$98, X38:$X$98)-K38*$AZ$3)/Z38, 0)</f>
        <v>18923.557913926783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9.2986215999999997E-2</v>
      </c>
      <c r="Q39" s="4">
        <f t="shared" si="21"/>
        <v>50</v>
      </c>
      <c r="R39">
        <f t="shared" si="0"/>
        <v>1000000</v>
      </c>
      <c r="S39">
        <f t="shared" si="1"/>
        <v>17812.995462452876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7422.3648262510405</v>
      </c>
      <c r="AC39">
        <f t="shared" si="2"/>
        <v>6267.229196830257</v>
      </c>
      <c r="AE39">
        <f t="shared" si="3"/>
        <v>0</v>
      </c>
      <c r="AF39">
        <f t="shared" si="24"/>
        <v>0</v>
      </c>
      <c r="AG39">
        <f t="shared" si="24"/>
        <v>-17.591732985169834</v>
      </c>
      <c r="AH39">
        <f t="shared" si="5"/>
        <v>-36471.873952236318</v>
      </c>
      <c r="AI39">
        <f t="shared" si="25"/>
        <v>-36489.46568522149</v>
      </c>
      <c r="AJ39">
        <f t="shared" si="7"/>
        <v>1155.1356294207835</v>
      </c>
      <c r="AK39">
        <f t="shared" si="22"/>
        <v>519.56553783757283</v>
      </c>
      <c r="AL39">
        <f t="shared" si="8"/>
        <v>-34814.764517963129</v>
      </c>
      <c r="AN39">
        <f t="shared" si="26"/>
        <v>0</v>
      </c>
      <c r="AO39">
        <f t="shared" si="26"/>
        <v>0</v>
      </c>
      <c r="AP39">
        <f t="shared" si="26"/>
        <v>-0.7609465461982341</v>
      </c>
      <c r="AQ39">
        <f t="shared" si="26"/>
        <v>-1577.6243614388641</v>
      </c>
      <c r="AR39">
        <f t="shared" si="26"/>
        <v>-1578.3853079850624</v>
      </c>
      <c r="AS39">
        <f t="shared" si="26"/>
        <v>49.966451192686883</v>
      </c>
      <c r="AT39">
        <f t="shared" si="26"/>
        <v>22.474283907925745</v>
      </c>
      <c r="AU39">
        <f t="shared" si="23"/>
        <v>-1505.9445728844496</v>
      </c>
      <c r="AW39">
        <v>36</v>
      </c>
      <c r="AX39">
        <f>IF(Z39&gt;0, (R39*SUMPRODUCT(K39:$K$98, X39:$X$98)-K39*$AZ$3)/Z39, 0)</f>
        <v>17812.995462452876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0.109364504</v>
      </c>
      <c r="Q40" s="4">
        <f t="shared" si="21"/>
        <v>50</v>
      </c>
      <c r="R40">
        <f t="shared" si="0"/>
        <v>1000000</v>
      </c>
      <c r="S40">
        <f t="shared" si="1"/>
        <v>16392.302063916759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6267.229196830257</v>
      </c>
      <c r="AC40">
        <f t="shared" si="2"/>
        <v>5078.959563136008</v>
      </c>
      <c r="AE40">
        <f t="shared" si="3"/>
        <v>0</v>
      </c>
      <c r="AF40">
        <f t="shared" si="24"/>
        <v>0</v>
      </c>
      <c r="AG40">
        <f t="shared" si="24"/>
        <v>-15.491904502894597</v>
      </c>
      <c r="AH40">
        <f t="shared" si="5"/>
        <v>-38478.223048470762</v>
      </c>
      <c r="AI40">
        <f t="shared" si="25"/>
        <v>-38493.714952973656</v>
      </c>
      <c r="AJ40">
        <f t="shared" si="7"/>
        <v>1188.269633694249</v>
      </c>
      <c r="AK40">
        <f t="shared" si="22"/>
        <v>438.70604377811804</v>
      </c>
      <c r="AL40">
        <f t="shared" si="8"/>
        <v>-36866.739275501292</v>
      </c>
      <c r="AN40">
        <f t="shared" si="26"/>
        <v>0</v>
      </c>
      <c r="AO40">
        <f t="shared" si="26"/>
        <v>0</v>
      </c>
      <c r="AP40">
        <f t="shared" si="26"/>
        <v>-0.59831833851854344</v>
      </c>
      <c r="AQ40">
        <f t="shared" si="26"/>
        <v>-1486.0810999193382</v>
      </c>
      <c r="AR40">
        <f t="shared" si="26"/>
        <v>-1486.6794182578567</v>
      </c>
      <c r="AS40">
        <f t="shared" si="26"/>
        <v>45.892582981720601</v>
      </c>
      <c r="AT40">
        <f t="shared" si="26"/>
        <v>16.943421718247915</v>
      </c>
      <c r="AU40">
        <f t="shared" si="23"/>
        <v>-1423.8434135578882</v>
      </c>
      <c r="AW40">
        <v>37</v>
      </c>
      <c r="AX40">
        <f>IF(Z40&gt;0, (R40*SUMPRODUCT(K40:$K$98, X40:$X$98)-K40*$AZ$3)/Z40, 0)</f>
        <v>16392.302063916759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0.12705264299999999</v>
      </c>
      <c r="Q41" s="4">
        <f t="shared" si="21"/>
        <v>50</v>
      </c>
      <c r="R41">
        <f t="shared" si="0"/>
        <v>1000000</v>
      </c>
      <c r="S41">
        <f t="shared" si="1"/>
        <v>14737.847318891172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5078.959563136008</v>
      </c>
      <c r="AC41">
        <f t="shared" si="2"/>
        <v>3940.5166129886566</v>
      </c>
      <c r="AE41">
        <f t="shared" si="3"/>
        <v>0</v>
      </c>
      <c r="AF41">
        <f t="shared" si="24"/>
        <v>0</v>
      </c>
      <c r="AG41">
        <f t="shared" si="24"/>
        <v>-13.368698045669291</v>
      </c>
      <c r="AH41">
        <f t="shared" si="5"/>
        <v>-39365.748243927192</v>
      </c>
      <c r="AI41">
        <f t="shared" si="25"/>
        <v>-39379.116941972861</v>
      </c>
      <c r="AJ41">
        <f t="shared" si="7"/>
        <v>1138.4429501473514</v>
      </c>
      <c r="AK41">
        <f t="shared" si="22"/>
        <v>355.52716941952059</v>
      </c>
      <c r="AL41">
        <f t="shared" si="8"/>
        <v>-37885.146822405994</v>
      </c>
      <c r="AN41">
        <f t="shared" si="26"/>
        <v>0</v>
      </c>
      <c r="AO41">
        <f t="shared" si="26"/>
        <v>0</v>
      </c>
      <c r="AP41">
        <f t="shared" si="26"/>
        <v>-0.46099752577607883</v>
      </c>
      <c r="AQ41">
        <f t="shared" si="26"/>
        <v>-1357.462969002672</v>
      </c>
      <c r="AR41">
        <f t="shared" si="26"/>
        <v>-1357.9239665284481</v>
      </c>
      <c r="AS41">
        <f t="shared" si="26"/>
        <v>39.257329431953245</v>
      </c>
      <c r="AT41">
        <f t="shared" si="26"/>
        <v>12.259768669220955</v>
      </c>
      <c r="AU41">
        <f t="shared" si="23"/>
        <v>-1306.406868427274</v>
      </c>
      <c r="AW41">
        <v>38</v>
      </c>
      <c r="AX41">
        <f>IF(Z41&gt;0, (R41*SUMPRODUCT(K41:$K$98, X41:$X$98)-K41*$AZ$3)/Z41, 0)</f>
        <v>14737.847318891172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0.145586511</v>
      </c>
      <c r="Q42" s="4">
        <f t="shared" si="21"/>
        <v>50</v>
      </c>
      <c r="R42">
        <f t="shared" si="0"/>
        <v>1000000</v>
      </c>
      <c r="S42">
        <f t="shared" si="1"/>
        <v>12815.658811642967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3940.5166129886566</v>
      </c>
      <c r="AC42">
        <f t="shared" si="2"/>
        <v>2893.4448491395374</v>
      </c>
      <c r="AE42">
        <f t="shared" si="3"/>
        <v>0</v>
      </c>
      <c r="AF42">
        <f t="shared" si="24"/>
        <v>0</v>
      </c>
      <c r="AG42">
        <f t="shared" si="24"/>
        <v>-11.288708960131087</v>
      </c>
      <c r="AH42">
        <f t="shared" si="5"/>
        <v>-38926.042101630221</v>
      </c>
      <c r="AI42">
        <f t="shared" si="25"/>
        <v>-38937.330810590349</v>
      </c>
      <c r="AJ42">
        <f t="shared" si="7"/>
        <v>1047.0717638491192</v>
      </c>
      <c r="AK42">
        <f t="shared" si="22"/>
        <v>275.836162909206</v>
      </c>
      <c r="AL42">
        <f t="shared" si="8"/>
        <v>-37614.422883832027</v>
      </c>
      <c r="AN42">
        <f t="shared" si="26"/>
        <v>0</v>
      </c>
      <c r="AO42">
        <f t="shared" si="26"/>
        <v>0</v>
      </c>
      <c r="AP42">
        <f t="shared" si="26"/>
        <v>-0.34756475817941618</v>
      </c>
      <c r="AQ42">
        <f t="shared" si="26"/>
        <v>-1198.4825242387838</v>
      </c>
      <c r="AR42">
        <f t="shared" si="26"/>
        <v>-1198.830088996963</v>
      </c>
      <c r="AS42">
        <f t="shared" si="26"/>
        <v>32.237986264329017</v>
      </c>
      <c r="AT42">
        <f t="shared" si="26"/>
        <v>8.4926389365930604</v>
      </c>
      <c r="AU42">
        <f t="shared" si="23"/>
        <v>-1158.0994637960412</v>
      </c>
      <c r="AW42">
        <v>39</v>
      </c>
      <c r="AX42">
        <f>IF(Z42&gt;0, (R42*SUMPRODUCT(K42:$K$98, X42:$X$98)-K42*$AZ$3)/Z42, 0)</f>
        <v>12815.658811642967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0.16473611299999999</v>
      </c>
      <c r="Q43" s="4">
        <f t="shared" si="21"/>
        <v>50</v>
      </c>
      <c r="R43">
        <f t="shared" si="0"/>
        <v>1000000</v>
      </c>
      <c r="S43">
        <f t="shared" si="1"/>
        <v>10584.277843824806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2893.4448491395374</v>
      </c>
      <c r="AC43">
        <f t="shared" si="2"/>
        <v>1972.0973295021404</v>
      </c>
      <c r="AE43">
        <f t="shared" si="3"/>
        <v>0</v>
      </c>
      <c r="AF43">
        <f t="shared" si="24"/>
        <v>0</v>
      </c>
      <c r="AG43">
        <f t="shared" si="24"/>
        <v>-9.3161638356495082</v>
      </c>
      <c r="AH43">
        <f t="shared" si="5"/>
        <v>-37193.160697605344</v>
      </c>
      <c r="AI43">
        <f t="shared" si="25"/>
        <v>-37202.476861440991</v>
      </c>
      <c r="AJ43">
        <f t="shared" si="7"/>
        <v>921.347519637397</v>
      </c>
      <c r="AK43">
        <f t="shared" si="22"/>
        <v>202.54113943976765</v>
      </c>
      <c r="AL43">
        <f t="shared" si="8"/>
        <v>-36078.588202363826</v>
      </c>
      <c r="AN43">
        <f t="shared" si="26"/>
        <v>0</v>
      </c>
      <c r="AO43">
        <f t="shared" si="26"/>
        <v>0</v>
      </c>
      <c r="AP43">
        <f t="shared" si="26"/>
        <v>-0.25610057439228573</v>
      </c>
      <c r="AQ43">
        <f t="shared" si="26"/>
        <v>-1022.4369156832496</v>
      </c>
      <c r="AR43">
        <f t="shared" si="26"/>
        <v>-1022.6930162576417</v>
      </c>
      <c r="AS43">
        <f t="shared" si="26"/>
        <v>25.327767217996175</v>
      </c>
      <c r="AT43">
        <f t="shared" si="26"/>
        <v>5.5678391947232404</v>
      </c>
      <c r="AU43">
        <f t="shared" si="23"/>
        <v>-991.7974098449223</v>
      </c>
      <c r="AW43">
        <v>40</v>
      </c>
      <c r="AX43">
        <f>IF(Z43&gt;0, (R43*SUMPRODUCT(K43:$K$98, X43:$X$98)-K43*$AZ$3)/Z43, 0)</f>
        <v>10584.277843824806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0.18528323299999999</v>
      </c>
      <c r="Q44" s="4">
        <f t="shared" si="21"/>
        <v>50</v>
      </c>
      <c r="R44">
        <f t="shared" si="0"/>
        <v>1000000</v>
      </c>
      <c r="S44">
        <f t="shared" si="1"/>
        <v>7984.0110901171438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1972.0973295021404</v>
      </c>
      <c r="AC44">
        <f t="shared" si="2"/>
        <v>1197.1023822129869</v>
      </c>
      <c r="AE44">
        <f t="shared" si="3"/>
        <v>0</v>
      </c>
      <c r="AF44">
        <f t="shared" si="24"/>
        <v>0</v>
      </c>
      <c r="AG44">
        <f t="shared" si="24"/>
        <v>-7.496873242666191</v>
      </c>
      <c r="AH44">
        <f t="shared" si="5"/>
        <v>-34522.579092536434</v>
      </c>
      <c r="AI44">
        <f t="shared" si="25"/>
        <v>-34530.075965779099</v>
      </c>
      <c r="AJ44">
        <f t="shared" si="7"/>
        <v>774.99494728915352</v>
      </c>
      <c r="AK44">
        <f t="shared" si="22"/>
        <v>138.04681306514985</v>
      </c>
      <c r="AL44">
        <f t="shared" si="8"/>
        <v>-33617.034205424796</v>
      </c>
      <c r="AN44">
        <f t="shared" si="26"/>
        <v>0</v>
      </c>
      <c r="AO44">
        <f t="shared" si="26"/>
        <v>0</v>
      </c>
      <c r="AP44">
        <f t="shared" si="26"/>
        <v>-0.18400752343910992</v>
      </c>
      <c r="AQ44">
        <f t="shared" si="26"/>
        <v>-847.3418285099948</v>
      </c>
      <c r="AR44">
        <f t="shared" si="26"/>
        <v>-847.52583603343385</v>
      </c>
      <c r="AS44">
        <f t="shared" si="26"/>
        <v>19.021917046283768</v>
      </c>
      <c r="AT44">
        <f t="shared" si="26"/>
        <v>3.3882995441638459</v>
      </c>
      <c r="AU44">
        <f t="shared" si="23"/>
        <v>-825.11561944298626</v>
      </c>
      <c r="AW44">
        <v>41</v>
      </c>
      <c r="AX44">
        <f>IF(Z44&gt;0, (R44*SUMPRODUCT(K44:$K$98, X44:$X$98)-K44*$AZ$3)/Z44, 0)</f>
        <v>7984.0110901171438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0.20641411200000001</v>
      </c>
      <c r="Q45" s="4">
        <f t="shared" si="21"/>
        <v>50</v>
      </c>
      <c r="R45">
        <f t="shared" si="0"/>
        <v>1000000</v>
      </c>
      <c r="S45">
        <f t="shared" si="1"/>
        <v>4857.4033145801604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1197.1023822129869</v>
      </c>
      <c r="AC45">
        <f t="shared" si="2"/>
        <v>570.69088262629202</v>
      </c>
      <c r="AE45">
        <f t="shared" si="3"/>
        <v>0</v>
      </c>
      <c r="AF45">
        <f t="shared" si="24"/>
        <v>0</v>
      </c>
      <c r="AG45">
        <f t="shared" si="24"/>
        <v>-5.8744440770780271</v>
      </c>
      <c r="AH45">
        <f t="shared" si="5"/>
        <v>-30949.208663230049</v>
      </c>
      <c r="AI45">
        <f t="shared" si="25"/>
        <v>-30955.083107307128</v>
      </c>
      <c r="AJ45">
        <f t="shared" si="7"/>
        <v>626.41149958669484</v>
      </c>
      <c r="AK45">
        <f t="shared" si="22"/>
        <v>83.797166754909085</v>
      </c>
      <c r="AL45">
        <f t="shared" si="8"/>
        <v>-30244.874440965523</v>
      </c>
      <c r="AN45">
        <f t="shared" si="26"/>
        <v>0</v>
      </c>
      <c r="AO45">
        <f t="shared" si="26"/>
        <v>0</v>
      </c>
      <c r="AP45">
        <f t="shared" si="26"/>
        <v>-0.12873723093992478</v>
      </c>
      <c r="AQ45">
        <f t="shared" si="26"/>
        <v>-678.24552771434037</v>
      </c>
      <c r="AR45">
        <f t="shared" si="26"/>
        <v>-678.37426494528029</v>
      </c>
      <c r="AS45">
        <f t="shared" si="26"/>
        <v>13.727678879501537</v>
      </c>
      <c r="AT45">
        <f t="shared" si="26"/>
        <v>1.8363976347535549</v>
      </c>
      <c r="AU45">
        <f t="shared" si="23"/>
        <v>-662.81018843102527</v>
      </c>
      <c r="AW45">
        <v>42</v>
      </c>
      <c r="AX45">
        <f>IF(Z45&gt;0, (R45*SUMPRODUCT(K45:$K$98, X45:$X$98)-K45*$AZ$3)/Z45, 0)</f>
        <v>4857.4033145801604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0.22879502199999999</v>
      </c>
      <c r="Q46" s="4">
        <f t="shared" si="21"/>
        <v>50</v>
      </c>
      <c r="R46">
        <f t="shared" si="0"/>
        <v>1000000</v>
      </c>
      <c r="S46">
        <f t="shared" si="1"/>
        <v>1003.0352924206271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570.69088262629202</v>
      </c>
      <c r="AC46">
        <f t="shared" si="2"/>
        <v>89.704577164897046</v>
      </c>
      <c r="AE46">
        <f t="shared" si="3"/>
        <v>0</v>
      </c>
      <c r="AF46">
        <f t="shared" si="24"/>
        <v>0</v>
      </c>
      <c r="AG46">
        <f t="shared" si="24"/>
        <v>-4.4716560744544092</v>
      </c>
      <c r="AH46">
        <f t="shared" si="5"/>
        <v>-26880.871237056737</v>
      </c>
      <c r="AI46">
        <f t="shared" si="25"/>
        <v>-26885.34289313119</v>
      </c>
      <c r="AJ46">
        <f t="shared" si="7"/>
        <v>480.98630546139498</v>
      </c>
      <c r="AK46">
        <f t="shared" si="22"/>
        <v>39.948361783840447</v>
      </c>
      <c r="AL46">
        <f t="shared" si="8"/>
        <v>-26364.408225885953</v>
      </c>
      <c r="AN46">
        <f t="shared" si="26"/>
        <v>0</v>
      </c>
      <c r="AO46">
        <f t="shared" si="26"/>
        <v>0</v>
      </c>
      <c r="AP46">
        <f t="shared" si="26"/>
        <v>-8.7495911647684235E-2</v>
      </c>
      <c r="AQ46">
        <f t="shared" si="26"/>
        <v>-525.97209973427084</v>
      </c>
      <c r="AR46">
        <f t="shared" si="26"/>
        <v>-526.05959564591853</v>
      </c>
      <c r="AS46">
        <f t="shared" si="26"/>
        <v>9.4113533298803667</v>
      </c>
      <c r="AT46">
        <f t="shared" si="26"/>
        <v>0.78166081534682785</v>
      </c>
      <c r="AU46">
        <f t="shared" si="23"/>
        <v>-515.86658150069127</v>
      </c>
      <c r="AW46">
        <v>43</v>
      </c>
      <c r="AX46">
        <f>IF(Z46&gt;0, (R46*SUMPRODUCT(K46:$K$98, X46:$X$98)-K46*$AZ$3)/Z46, 0)</f>
        <v>1003.0352924206271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0.25248784600000002</v>
      </c>
      <c r="Q47" s="4">
        <f t="shared" si="21"/>
        <v>50</v>
      </c>
      <c r="R47">
        <f t="shared" si="0"/>
        <v>1000000</v>
      </c>
      <c r="S47">
        <f t="shared" si="1"/>
        <v>-3944.0729176103646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89.704577164897046</v>
      </c>
      <c r="AC47">
        <f t="shared" si="2"/>
        <v>-260.14321698638651</v>
      </c>
      <c r="AE47">
        <f t="shared" si="3"/>
        <v>0</v>
      </c>
      <c r="AF47">
        <f t="shared" si="24"/>
        <v>0</v>
      </c>
      <c r="AG47">
        <f t="shared" si="24"/>
        <v>-3.2979007034180561</v>
      </c>
      <c r="AH47">
        <f t="shared" si="5"/>
        <v>-22580.776205836191</v>
      </c>
      <c r="AI47">
        <f t="shared" si="25"/>
        <v>-22584.074106539611</v>
      </c>
      <c r="AJ47">
        <f t="shared" si="7"/>
        <v>349.84779415128355</v>
      </c>
      <c r="AK47">
        <f t="shared" si="22"/>
        <v>6.2793204015427939</v>
      </c>
      <c r="AL47">
        <f t="shared" si="8"/>
        <v>-22227.946991986784</v>
      </c>
      <c r="AN47">
        <f t="shared" si="26"/>
        <v>0</v>
      </c>
      <c r="AO47">
        <f t="shared" si="26"/>
        <v>0</v>
      </c>
      <c r="AP47">
        <f t="shared" si="26"/>
        <v>-5.7615444879890433E-2</v>
      </c>
      <c r="AQ47">
        <f t="shared" si="26"/>
        <v>-394.49382617375187</v>
      </c>
      <c r="AR47">
        <f t="shared" si="26"/>
        <v>-394.55144161863177</v>
      </c>
      <c r="AS47">
        <f t="shared" si="26"/>
        <v>6.1119597322574064</v>
      </c>
      <c r="AT47">
        <f t="shared" si="26"/>
        <v>0.1097018591564304</v>
      </c>
      <c r="AU47">
        <f t="shared" si="23"/>
        <v>-388.32978002721791</v>
      </c>
      <c r="AW47">
        <v>44</v>
      </c>
      <c r="AX47">
        <f>IF(Z47&gt;0, (R47*SUMPRODUCT(K47:$K$98, X47:$X$98)-K47*$AZ$3)/Z47, 0)</f>
        <v>-3944.0729176103646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0.27661797300000002</v>
      </c>
      <c r="Q48" s="4">
        <f t="shared" si="21"/>
        <v>50</v>
      </c>
      <c r="R48">
        <f t="shared" si="0"/>
        <v>1000000</v>
      </c>
      <c r="S48">
        <f t="shared" si="1"/>
        <v>-10570.642292331198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-260.14321698638651</v>
      </c>
      <c r="AC48">
        <f t="shared" si="2"/>
        <v>-497.38319888961405</v>
      </c>
      <c r="AE48">
        <f t="shared" si="3"/>
        <v>0</v>
      </c>
      <c r="AF48">
        <f t="shared" si="24"/>
        <v>0</v>
      </c>
      <c r="AG48">
        <f t="shared" si="24"/>
        <v>-2.3526630886490985</v>
      </c>
      <c r="AH48">
        <f t="shared" si="5"/>
        <v>-18245.172154695538</v>
      </c>
      <c r="AI48">
        <f t="shared" si="25"/>
        <v>-18247.524817784186</v>
      </c>
      <c r="AJ48">
        <f t="shared" si="7"/>
        <v>237.23998190322754</v>
      </c>
      <c r="AK48">
        <f t="shared" si="22"/>
        <v>-18.210025189047059</v>
      </c>
      <c r="AL48">
        <f t="shared" si="8"/>
        <v>-18028.494861070005</v>
      </c>
      <c r="AN48">
        <f t="shared" si="26"/>
        <v>0</v>
      </c>
      <c r="AO48">
        <f t="shared" si="26"/>
        <v>0</v>
      </c>
      <c r="AP48">
        <f t="shared" si="26"/>
        <v>-3.6698056120466969E-2</v>
      </c>
      <c r="AQ48">
        <f t="shared" si="26"/>
        <v>-284.59763528872361</v>
      </c>
      <c r="AR48">
        <f t="shared" si="26"/>
        <v>-284.63433334484404</v>
      </c>
      <c r="AS48">
        <f t="shared" si="26"/>
        <v>3.7005919852733133</v>
      </c>
      <c r="AT48">
        <f t="shared" si="26"/>
        <v>-0.28404939473356078</v>
      </c>
      <c r="AU48">
        <f t="shared" si="23"/>
        <v>-281.2177907543043</v>
      </c>
      <c r="AW48">
        <v>45</v>
      </c>
      <c r="AX48">
        <f>IF(Z48&gt;0, (R48*SUMPRODUCT(K48:$K$98, X48:$X$98)-K48*$AZ$3)/Z48, 0)</f>
        <v>-10570.642292331198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0.30183517399999998</v>
      </c>
      <c r="Q49" s="4">
        <f t="shared" si="21"/>
        <v>50</v>
      </c>
      <c r="R49">
        <f t="shared" si="0"/>
        <v>1000000</v>
      </c>
      <c r="S49">
        <f t="shared" si="1"/>
        <v>-19813.702795801513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-497.38319888961405</v>
      </c>
      <c r="AC49">
        <f t="shared" si="2"/>
        <v>-641.57561607965499</v>
      </c>
      <c r="AE49">
        <f t="shared" si="3"/>
        <v>0</v>
      </c>
      <c r="AF49">
        <f t="shared" si="24"/>
        <v>0</v>
      </c>
      <c r="AG49">
        <f t="shared" si="24"/>
        <v>-1.6190199850368292</v>
      </c>
      <c r="AH49">
        <f t="shared" si="5"/>
        <v>-14202.32945451556</v>
      </c>
      <c r="AI49">
        <f t="shared" si="25"/>
        <v>-14203.948474500598</v>
      </c>
      <c r="AJ49">
        <f t="shared" si="7"/>
        <v>144.19241719004094</v>
      </c>
      <c r="AK49">
        <f t="shared" si="22"/>
        <v>-34.816823922272988</v>
      </c>
      <c r="AL49">
        <f t="shared" si="8"/>
        <v>-14094.572881232829</v>
      </c>
      <c r="AN49">
        <f t="shared" si="26"/>
        <v>0</v>
      </c>
      <c r="AO49">
        <f t="shared" si="26"/>
        <v>0</v>
      </c>
      <c r="AP49">
        <f t="shared" si="26"/>
        <v>-2.254849232560659E-2</v>
      </c>
      <c r="AQ49">
        <f t="shared" si="26"/>
        <v>-197.79935990326626</v>
      </c>
      <c r="AR49">
        <f t="shared" si="26"/>
        <v>-197.82190839559189</v>
      </c>
      <c r="AS49">
        <f t="shared" si="26"/>
        <v>2.0082035073497511</v>
      </c>
      <c r="AT49">
        <f t="shared" si="26"/>
        <v>-0.48490253009168993</v>
      </c>
      <c r="AU49">
        <f t="shared" si="23"/>
        <v>-196.2986074183338</v>
      </c>
      <c r="AW49">
        <v>46</v>
      </c>
      <c r="AX49">
        <f>IF(Z49&gt;0, (R49*SUMPRODUCT(K49:$K$98, X49:$X$98)-K49*$AZ$3)/Z49, 0)</f>
        <v>-19813.702795801513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0.327222552</v>
      </c>
      <c r="Q50" s="4">
        <f t="shared" si="21"/>
        <v>50</v>
      </c>
      <c r="R50">
        <f t="shared" si="0"/>
        <v>1000000</v>
      </c>
      <c r="S50">
        <f t="shared" si="1"/>
        <v>-33270.267837626772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-641.57561607965499</v>
      </c>
      <c r="AC50">
        <f t="shared" si="2"/>
        <v>-714.01317410909746</v>
      </c>
      <c r="AE50">
        <f t="shared" si="3"/>
        <v>0</v>
      </c>
      <c r="AF50">
        <f t="shared" si="24"/>
        <v>0</v>
      </c>
      <c r="AG50">
        <f t="shared" si="24"/>
        <v>-1.0730499339437078</v>
      </c>
      <c r="AH50">
        <f t="shared" si="5"/>
        <v>-10595.59702485506</v>
      </c>
      <c r="AI50">
        <f t="shared" si="25"/>
        <v>-10596.670074789005</v>
      </c>
      <c r="AJ50">
        <f t="shared" si="7"/>
        <v>72.437558029442471</v>
      </c>
      <c r="AK50">
        <f t="shared" si="22"/>
        <v>-44.910293125575855</v>
      </c>
      <c r="AL50">
        <f t="shared" si="8"/>
        <v>-10569.142809885139</v>
      </c>
      <c r="AN50">
        <f t="shared" si="26"/>
        <v>0</v>
      </c>
      <c r="AO50">
        <f t="shared" si="26"/>
        <v>0</v>
      </c>
      <c r="AP50">
        <f t="shared" si="26"/>
        <v>-1.3343421606976E-2</v>
      </c>
      <c r="AQ50">
        <f t="shared" si="26"/>
        <v>-131.75670004531074</v>
      </c>
      <c r="AR50">
        <f t="shared" si="26"/>
        <v>-131.77004346691774</v>
      </c>
      <c r="AS50">
        <f t="shared" si="26"/>
        <v>0.90076411767184961</v>
      </c>
      <c r="AT50">
        <f t="shared" si="26"/>
        <v>-0.55846140679122536</v>
      </c>
      <c r="AU50">
        <f t="shared" si="23"/>
        <v>-131.42774075603711</v>
      </c>
      <c r="AW50">
        <v>47</v>
      </c>
      <c r="AX50">
        <f>IF(Z50&gt;0, (R50*SUMPRODUCT(K50:$K$98, X50:$X$98)-K50*$AZ$3)/Z50, 0)</f>
        <v>-33270.267837626772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0.35219428400000002</v>
      </c>
      <c r="Q51" s="4">
        <f t="shared" si="21"/>
        <v>50</v>
      </c>
      <c r="R51">
        <f t="shared" si="0"/>
        <v>1000000</v>
      </c>
      <c r="S51">
        <f t="shared" si="1"/>
        <v>-53612.105615046574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-714.01317410909746</v>
      </c>
      <c r="AC51">
        <f t="shared" si="2"/>
        <v>-733.83969390992274</v>
      </c>
      <c r="AE51">
        <f t="shared" si="3"/>
        <v>0</v>
      </c>
      <c r="AF51">
        <f t="shared" si="24"/>
        <v>0</v>
      </c>
      <c r="AG51">
        <f t="shared" si="24"/>
        <v>-0.68439738142271922</v>
      </c>
      <c r="AH51">
        <f t="shared" si="5"/>
        <v>-7558.4410636310304</v>
      </c>
      <c r="AI51">
        <f t="shared" si="25"/>
        <v>-7559.1254610124533</v>
      </c>
      <c r="AJ51">
        <f t="shared" si="7"/>
        <v>19.826519800825281</v>
      </c>
      <c r="AK51">
        <f t="shared" si="22"/>
        <v>-49.980922187636828</v>
      </c>
      <c r="AL51">
        <f t="shared" si="8"/>
        <v>-7589.2798633992643</v>
      </c>
      <c r="AN51">
        <f t="shared" si="26"/>
        <v>0</v>
      </c>
      <c r="AO51">
        <f t="shared" si="26"/>
        <v>0</v>
      </c>
      <c r="AP51">
        <f t="shared" si="26"/>
        <v>-7.5986701535064255E-3</v>
      </c>
      <c r="AQ51">
        <f t="shared" si="26"/>
        <v>-83.919228910340024</v>
      </c>
      <c r="AR51">
        <f t="shared" si="26"/>
        <v>-83.926827580493537</v>
      </c>
      <c r="AS51">
        <f t="shared" si="26"/>
        <v>0.22012823010113591</v>
      </c>
      <c r="AT51">
        <f t="shared" si="26"/>
        <v>-0.55492401341808462</v>
      </c>
      <c r="AU51">
        <f t="shared" si="23"/>
        <v>-84.261623363810486</v>
      </c>
      <c r="AW51">
        <v>48</v>
      </c>
      <c r="AX51">
        <f>IF(Z51&gt;0, (R51*SUMPRODUCT(K51:$K$98, X51:$X$98)-K51*$AZ$3)/Z51, 0)</f>
        <v>-53612.105615046574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0.377763185</v>
      </c>
      <c r="Q52" s="4">
        <f t="shared" si="21"/>
        <v>50</v>
      </c>
      <c r="R52">
        <f t="shared" si="0"/>
        <v>1000000</v>
      </c>
      <c r="S52">
        <f t="shared" si="1"/>
        <v>-85656.148402432053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-733.83969390992274</v>
      </c>
      <c r="AC52">
        <f t="shared" si="2"/>
        <v>-717.82126188768655</v>
      </c>
      <c r="AE52">
        <f t="shared" si="3"/>
        <v>0</v>
      </c>
      <c r="AF52">
        <f t="shared" si="24"/>
        <v>0</v>
      </c>
      <c r="AG52">
        <f t="shared" si="24"/>
        <v>-0.41901327299658575</v>
      </c>
      <c r="AH52">
        <f t="shared" si="5"/>
        <v>-5170.802692238125</v>
      </c>
      <c r="AI52">
        <f t="shared" si="25"/>
        <v>-5171.2217055111214</v>
      </c>
      <c r="AJ52">
        <f t="shared" si="7"/>
        <v>-16.018432022236198</v>
      </c>
      <c r="AK52">
        <f t="shared" si="22"/>
        <v>-51.368778573694598</v>
      </c>
      <c r="AL52">
        <f t="shared" si="8"/>
        <v>-5238.6089161070522</v>
      </c>
      <c r="AN52">
        <f t="shared" si="26"/>
        <v>0</v>
      </c>
      <c r="AO52">
        <f t="shared" si="26"/>
        <v>0</v>
      </c>
      <c r="AP52">
        <f t="shared" si="26"/>
        <v>-4.1537371544806559E-3</v>
      </c>
      <c r="AQ52">
        <f t="shared" si="26"/>
        <v>-51.258889981304037</v>
      </c>
      <c r="AR52">
        <f t="shared" si="26"/>
        <v>-51.263043718458512</v>
      </c>
      <c r="AS52">
        <f t="shared" si="26"/>
        <v>-0.15879295605947871</v>
      </c>
      <c r="AT52">
        <f t="shared" si="26"/>
        <v>-0.50922588350461084</v>
      </c>
      <c r="AU52">
        <f t="shared" si="23"/>
        <v>-51.931062558022603</v>
      </c>
      <c r="AW52">
        <v>49</v>
      </c>
      <c r="AX52">
        <f>IF(Z52&gt;0, (R52*SUMPRODUCT(K52:$K$98, X52:$X$98)-K52*$AZ$3)/Z52, 0)</f>
        <v>-85656.148402432053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0.40377970400000002</v>
      </c>
      <c r="Q53" s="4">
        <f t="shared" si="21"/>
        <v>50</v>
      </c>
      <c r="R53">
        <f t="shared" si="0"/>
        <v>1000000</v>
      </c>
      <c r="S53">
        <f t="shared" si="1"/>
        <v>-138386.75883994024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-717.82126188768655</v>
      </c>
      <c r="AC53">
        <f t="shared" si="2"/>
        <v>-679.85009746490459</v>
      </c>
      <c r="AE53">
        <f t="shared" si="3"/>
        <v>0</v>
      </c>
      <c r="AF53">
        <f t="shared" si="24"/>
        <v>0</v>
      </c>
      <c r="AG53">
        <f t="shared" si="24"/>
        <v>-0.24563408492398728</v>
      </c>
      <c r="AH53">
        <f t="shared" si="5"/>
        <v>-3383.7811068526521</v>
      </c>
      <c r="AI53">
        <f t="shared" si="25"/>
        <v>-3384.0267409375761</v>
      </c>
      <c r="AJ53">
        <f t="shared" si="7"/>
        <v>-37.971164422781953</v>
      </c>
      <c r="AK53">
        <f t="shared" si="22"/>
        <v>-50.247488332138062</v>
      </c>
      <c r="AL53">
        <f t="shared" si="8"/>
        <v>-3472.2453936924958</v>
      </c>
      <c r="AN53">
        <f t="shared" si="26"/>
        <v>0</v>
      </c>
      <c r="AO53">
        <f t="shared" si="26"/>
        <v>0</v>
      </c>
      <c r="AP53">
        <f t="shared" si="26"/>
        <v>-2.1741116287552205E-3</v>
      </c>
      <c r="AQ53">
        <f t="shared" si="26"/>
        <v>-29.949906405892879</v>
      </c>
      <c r="AR53">
        <f t="shared" si="26"/>
        <v>-29.952080517521633</v>
      </c>
      <c r="AS53">
        <f t="shared" si="26"/>
        <v>-0.33608344767988274</v>
      </c>
      <c r="AT53">
        <f t="shared" si="26"/>
        <v>-0.44474140766111359</v>
      </c>
      <c r="AU53">
        <f t="shared" si="23"/>
        <v>-30.732905372862628</v>
      </c>
      <c r="AW53">
        <v>50</v>
      </c>
      <c r="AX53">
        <f>IF(Z53&gt;0, (R53*SUMPRODUCT(K53:$K$98, X53:$X$98)-K53*$AZ$3)/Z53, 0)</f>
        <v>-138386.75883994024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0.43007572599999999</v>
      </c>
      <c r="Q54" s="4">
        <f t="shared" si="21"/>
        <v>50</v>
      </c>
      <c r="R54">
        <f t="shared" si="0"/>
        <v>1000000</v>
      </c>
      <c r="S54">
        <f t="shared" si="1"/>
        <v>-229077.50797328429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-679.85009746490459</v>
      </c>
      <c r="AC54">
        <f t="shared" si="2"/>
        <v>-630.1303124385779</v>
      </c>
      <c r="AE54">
        <f t="shared" si="3"/>
        <v>0</v>
      </c>
      <c r="AF54">
        <f t="shared" si="24"/>
        <v>0</v>
      </c>
      <c r="AG54">
        <f t="shared" si="24"/>
        <v>-0.13753648667071794</v>
      </c>
      <c r="AH54">
        <f t="shared" si="5"/>
        <v>-2112.8251480805893</v>
      </c>
      <c r="AI54">
        <f t="shared" si="25"/>
        <v>-2112.9626845672601</v>
      </c>
      <c r="AJ54">
        <f t="shared" si="7"/>
        <v>-49.71978502632669</v>
      </c>
      <c r="AK54">
        <f t="shared" si="22"/>
        <v>-47.589506822543328</v>
      </c>
      <c r="AL54">
        <f t="shared" si="8"/>
        <v>-2210.2719764161297</v>
      </c>
      <c r="AN54">
        <f t="shared" si="26"/>
        <v>0</v>
      </c>
      <c r="AO54">
        <f t="shared" si="26"/>
        <v>0</v>
      </c>
      <c r="AP54">
        <f t="shared" si="26"/>
        <v>-1.0869088172551112E-3</v>
      </c>
      <c r="AQ54">
        <f t="shared" si="26"/>
        <v>-16.697011377534711</v>
      </c>
      <c r="AR54">
        <f t="shared" si="26"/>
        <v>-16.698098286351968</v>
      </c>
      <c r="AS54">
        <f t="shared" si="26"/>
        <v>-0.3929202646169429</v>
      </c>
      <c r="AT54">
        <f t="shared" si="26"/>
        <v>-0.37608532707457304</v>
      </c>
      <c r="AU54">
        <f t="shared" si="23"/>
        <v>-17.467103878043478</v>
      </c>
      <c r="AW54">
        <v>51</v>
      </c>
      <c r="AX54">
        <f>IF(Z54&gt;0, (R54*SUMPRODUCT(K54:$K$98, X54:$X$98)-K54*$AZ$3)/Z54, 0)</f>
        <v>-229077.50797328429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0.45648519999999998</v>
      </c>
      <c r="Q55" s="4">
        <f t="shared" si="21"/>
        <v>50</v>
      </c>
      <c r="R55">
        <f t="shared" si="0"/>
        <v>1000000</v>
      </c>
      <c r="S55">
        <f t="shared" si="1"/>
        <v>-392280.80821705307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-630.1303124385779</v>
      </c>
      <c r="AC55">
        <f t="shared" si="2"/>
        <v>-575.69367075163086</v>
      </c>
      <c r="AE55">
        <f t="shared" si="3"/>
        <v>0</v>
      </c>
      <c r="AF55">
        <f t="shared" si="24"/>
        <v>0</v>
      </c>
      <c r="AG55">
        <f t="shared" si="24"/>
        <v>-7.3377751178830747E-2</v>
      </c>
      <c r="AH55">
        <f t="shared" si="5"/>
        <v>-1255.6674125036002</v>
      </c>
      <c r="AI55">
        <f t="shared" si="25"/>
        <v>-1255.7407902547791</v>
      </c>
      <c r="AJ55">
        <f t="shared" si="7"/>
        <v>-54.436641686947041</v>
      </c>
      <c r="AK55">
        <f t="shared" si="22"/>
        <v>-44.109121870700456</v>
      </c>
      <c r="AL55">
        <f t="shared" si="8"/>
        <v>-1354.2865538124265</v>
      </c>
      <c r="AN55">
        <f t="shared" si="26"/>
        <v>0</v>
      </c>
      <c r="AO55">
        <f t="shared" si="26"/>
        <v>0</v>
      </c>
      <c r="AP55">
        <f t="shared" si="26"/>
        <v>-5.1775173237151532E-4</v>
      </c>
      <c r="AQ55">
        <f t="shared" si="26"/>
        <v>-8.8599605147582636</v>
      </c>
      <c r="AR55">
        <f t="shared" si="26"/>
        <v>-8.8604782664906363</v>
      </c>
      <c r="AS55">
        <f t="shared" si="26"/>
        <v>-0.38410369744385769</v>
      </c>
      <c r="AT55">
        <f t="shared" si="26"/>
        <v>-0.31123295406373835</v>
      </c>
      <c r="AU55">
        <f t="shared" si="23"/>
        <v>-9.5558149179982319</v>
      </c>
      <c r="AW55">
        <v>52</v>
      </c>
      <c r="AX55">
        <f>IF(Z55&gt;0, (R55*SUMPRODUCT(K55:$K$98, X55:$X$98)-K55*$AZ$3)/Z55, 0)</f>
        <v>-392280.80821705307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0.483034941</v>
      </c>
      <c r="Q56" s="4">
        <f t="shared" si="21"/>
        <v>50</v>
      </c>
      <c r="R56">
        <f t="shared" si="0"/>
        <v>1000000</v>
      </c>
      <c r="S56">
        <f t="shared" si="1"/>
        <v>-700325.34669025906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-575.69367075163086</v>
      </c>
      <c r="AC56">
        <f t="shared" si="2"/>
        <v>-521.04144103024464</v>
      </c>
      <c r="AE56">
        <f t="shared" si="3"/>
        <v>0</v>
      </c>
      <c r="AF56">
        <f t="shared" si="24"/>
        <v>0</v>
      </c>
      <c r="AG56">
        <f t="shared" si="24"/>
        <v>-3.719995595566325E-2</v>
      </c>
      <c r="AH56">
        <f t="shared" si="5"/>
        <v>-708.88035422758389</v>
      </c>
      <c r="AI56">
        <f t="shared" si="25"/>
        <v>-708.91755418353955</v>
      </c>
      <c r="AJ56">
        <f t="shared" si="7"/>
        <v>-54.65222972138622</v>
      </c>
      <c r="AK56">
        <f t="shared" si="22"/>
        <v>-40.298556952614163</v>
      </c>
      <c r="AL56">
        <f t="shared" si="8"/>
        <v>-803.86834085753992</v>
      </c>
      <c r="AN56">
        <f t="shared" si="26"/>
        <v>0</v>
      </c>
      <c r="AO56">
        <f t="shared" si="26"/>
        <v>0</v>
      </c>
      <c r="AP56">
        <f t="shared" si="26"/>
        <v>-2.3435896209739057E-4</v>
      </c>
      <c r="AQ56">
        <f t="shared" si="26"/>
        <v>-4.4659317410486192</v>
      </c>
      <c r="AR56">
        <f t="shared" si="26"/>
        <v>-4.4661661000107165</v>
      </c>
      <c r="AS56">
        <f t="shared" si="26"/>
        <v>-0.34430793007060895</v>
      </c>
      <c r="AT56">
        <f t="shared" si="26"/>
        <v>-0.25388008503809673</v>
      </c>
      <c r="AU56">
        <f t="shared" si="23"/>
        <v>-5.0643541151194222</v>
      </c>
      <c r="AW56">
        <v>53</v>
      </c>
      <c r="AX56">
        <f>IF(Z56&gt;0, (R56*SUMPRODUCT(K56:$K$98, X56:$X$98)-K56*$AZ$3)/Z56, 0)</f>
        <v>-700325.34669025906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0.509773425</v>
      </c>
      <c r="Q57" s="4">
        <f t="shared" si="21"/>
        <v>50</v>
      </c>
      <c r="R57">
        <f t="shared" si="0"/>
        <v>1000000</v>
      </c>
      <c r="S57">
        <f t="shared" si="1"/>
        <v>-1312106.381552449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-521.04144103024464</v>
      </c>
      <c r="AC57">
        <f t="shared" si="2"/>
        <v>-468.80006006045005</v>
      </c>
      <c r="AE57">
        <f t="shared" si="3"/>
        <v>0</v>
      </c>
      <c r="AF57">
        <f t="shared" si="24"/>
        <v>0</v>
      </c>
      <c r="AG57">
        <f t="shared" si="24"/>
        <v>-1.7864407438739016E-2</v>
      </c>
      <c r="AH57">
        <f t="shared" si="5"/>
        <v>-379.27097914735208</v>
      </c>
      <c r="AI57">
        <f t="shared" si="25"/>
        <v>-379.28884355479084</v>
      </c>
      <c r="AJ57">
        <f t="shared" si="7"/>
        <v>-52.241380969794591</v>
      </c>
      <c r="AK57">
        <f t="shared" si="22"/>
        <v>-36.47290087211713</v>
      </c>
      <c r="AL57">
        <f t="shared" si="8"/>
        <v>-468.00312539670256</v>
      </c>
      <c r="AN57">
        <f t="shared" si="26"/>
        <v>0</v>
      </c>
      <c r="AO57">
        <f t="shared" si="26"/>
        <v>0</v>
      </c>
      <c r="AP57">
        <f t="shared" si="26"/>
        <v>-1.0048696579337919E-4</v>
      </c>
      <c r="AQ57">
        <f t="shared" si="26"/>
        <v>-2.1333923354969992</v>
      </c>
      <c r="AR57">
        <f t="shared" si="26"/>
        <v>-2.1334928224627929</v>
      </c>
      <c r="AS57">
        <f t="shared" si="26"/>
        <v>-0.2938568144794389</v>
      </c>
      <c r="AT57">
        <f t="shared" si="26"/>
        <v>-0.20515940172603042</v>
      </c>
      <c r="AU57">
        <f t="shared" si="23"/>
        <v>-2.6325090386682621</v>
      </c>
      <c r="AW57">
        <v>54</v>
      </c>
      <c r="AX57">
        <f>IF(Z57&gt;0, (R57*SUMPRODUCT(K57:$K$98, X57:$X$98)-K57*$AZ$3)/Z57, 0)</f>
        <v>-1312106.381552449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0.53654903799999998</v>
      </c>
      <c r="Q58" s="4">
        <f t="shared" si="21"/>
        <v>50</v>
      </c>
      <c r="R58">
        <f t="shared" si="0"/>
        <v>1000000</v>
      </c>
      <c r="S58">
        <f t="shared" si="1"/>
        <v>-2594253.6635697554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-468.80006006045005</v>
      </c>
      <c r="AC58">
        <f t="shared" si="2"/>
        <v>-420.30192318983694</v>
      </c>
      <c r="AE58">
        <f t="shared" si="3"/>
        <v>0</v>
      </c>
      <c r="AF58">
        <f t="shared" si="24"/>
        <v>0</v>
      </c>
      <c r="AG58">
        <f t="shared" si="24"/>
        <v>-8.1006327386561622E-3</v>
      </c>
      <c r="AH58">
        <f t="shared" si="5"/>
        <v>-191.70261251390926</v>
      </c>
      <c r="AI58">
        <f t="shared" si="25"/>
        <v>-191.71071314664792</v>
      </c>
      <c r="AJ58">
        <f t="shared" si="7"/>
        <v>-48.498136870613109</v>
      </c>
      <c r="AK58">
        <f t="shared" si="22"/>
        <v>-32.816004204231504</v>
      </c>
      <c r="AL58">
        <f t="shared" si="8"/>
        <v>-273.02485422149255</v>
      </c>
      <c r="AN58">
        <f t="shared" si="26"/>
        <v>0</v>
      </c>
      <c r="AO58">
        <f t="shared" si="26"/>
        <v>0</v>
      </c>
      <c r="AP58">
        <f t="shared" si="26"/>
        <v>-4.0683849381668647E-5</v>
      </c>
      <c r="AQ58">
        <f t="shared" si="26"/>
        <v>-0.96278901478529477</v>
      </c>
      <c r="AR58">
        <f t="shared" si="26"/>
        <v>-0.96282969863467649</v>
      </c>
      <c r="AS58">
        <f t="shared" si="26"/>
        <v>-0.24357244173285361</v>
      </c>
      <c r="AT58">
        <f t="shared" si="26"/>
        <v>-0.16481198635041935</v>
      </c>
      <c r="AU58">
        <f t="shared" si="23"/>
        <v>-1.3712141267179496</v>
      </c>
      <c r="AW58">
        <v>55</v>
      </c>
      <c r="AX58">
        <f>IF(Z58&gt;0, (R58*SUMPRODUCT(K58:$K$98, X58:$X$98)-K58*$AZ$3)/Z58, 0)</f>
        <v>-2594253.6635697554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0.56320604299999999</v>
      </c>
      <c r="Q59" s="4">
        <f t="shared" si="21"/>
        <v>50</v>
      </c>
      <c r="R59">
        <f t="shared" si="0"/>
        <v>1000000</v>
      </c>
      <c r="S59">
        <f t="shared" si="1"/>
        <v>-5438606.2819237821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-420.30192318983694</v>
      </c>
      <c r="AC59">
        <f t="shared" si="2"/>
        <v>-376.05798969916691</v>
      </c>
      <c r="AE59">
        <f t="shared" si="3"/>
        <v>0</v>
      </c>
      <c r="AF59">
        <f t="shared" si="24"/>
        <v>0</v>
      </c>
      <c r="AG59">
        <f t="shared" si="24"/>
        <v>-3.4573011007348105E-3</v>
      </c>
      <c r="AH59">
        <f t="shared" si="5"/>
        <v>-91.246506210695799</v>
      </c>
      <c r="AI59">
        <f t="shared" si="25"/>
        <v>-91.249963511796537</v>
      </c>
      <c r="AJ59">
        <f t="shared" si="7"/>
        <v>-44.243933490670031</v>
      </c>
      <c r="AK59">
        <f t="shared" si="22"/>
        <v>-29.421134623288587</v>
      </c>
      <c r="AL59">
        <f t="shared" si="8"/>
        <v>-164.91503162575515</v>
      </c>
      <c r="AN59">
        <f t="shared" si="26"/>
        <v>0</v>
      </c>
      <c r="AO59">
        <f t="shared" si="26"/>
        <v>0</v>
      </c>
      <c r="AP59">
        <f t="shared" si="26"/>
        <v>-1.5503233092494969E-5</v>
      </c>
      <c r="AQ59">
        <f t="shared" si="26"/>
        <v>-0.40916767543317129</v>
      </c>
      <c r="AR59">
        <f t="shared" si="26"/>
        <v>-0.40918317866626375</v>
      </c>
      <c r="AS59">
        <f t="shared" si="26"/>
        <v>-0.1983986913054569</v>
      </c>
      <c r="AT59">
        <f t="shared" si="26"/>
        <v>-0.13193028163314249</v>
      </c>
      <c r="AU59">
        <f t="shared" si="23"/>
        <v>-0.73951215160486317</v>
      </c>
      <c r="AW59">
        <v>56</v>
      </c>
      <c r="AX59">
        <f>IF(Z59&gt;0, (R59*SUMPRODUCT(K59:$K$98, X59:$X$98)-K59*$AZ$3)/Z59, 0)</f>
        <v>-5438606.2819237821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0.59415461300000005</v>
      </c>
      <c r="Q60" s="4">
        <f t="shared" si="21"/>
        <v>50</v>
      </c>
      <c r="R60">
        <f t="shared" si="0"/>
        <v>1000000</v>
      </c>
      <c r="S60">
        <f t="shared" si="1"/>
        <v>-12279506.365978632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-376.05798969916691</v>
      </c>
      <c r="AC60">
        <f t="shared" si="2"/>
        <v>-336.1040122804435</v>
      </c>
      <c r="AE60">
        <f t="shared" si="3"/>
        <v>0</v>
      </c>
      <c r="AF60">
        <f t="shared" si="24"/>
        <v>0</v>
      </c>
      <c r="AG60">
        <f t="shared" si="24"/>
        <v>-1.3685566921958969E-3</v>
      </c>
      <c r="AH60">
        <f t="shared" si="5"/>
        <v>-41.083427950631311</v>
      </c>
      <c r="AI60">
        <f t="shared" si="25"/>
        <v>-41.08479650732351</v>
      </c>
      <c r="AJ60">
        <f t="shared" si="7"/>
        <v>-39.953977418723412</v>
      </c>
      <c r="AK60">
        <f t="shared" si="22"/>
        <v>-26.324059278941686</v>
      </c>
      <c r="AL60">
        <f t="shared" si="8"/>
        <v>-107.36283320498862</v>
      </c>
      <c r="AN60">
        <f t="shared" si="26"/>
        <v>0</v>
      </c>
      <c r="AO60">
        <f t="shared" si="26"/>
        <v>0</v>
      </c>
      <c r="AP60">
        <f t="shared" si="26"/>
        <v>-5.4793600921873892E-6</v>
      </c>
      <c r="AQ60">
        <f t="shared" si="26"/>
        <v>-0.16448781175571681</v>
      </c>
      <c r="AR60">
        <f t="shared" si="26"/>
        <v>-0.16449329111580901</v>
      </c>
      <c r="AS60">
        <f t="shared" si="26"/>
        <v>-0.15996577316869559</v>
      </c>
      <c r="AT60">
        <f t="shared" si="26"/>
        <v>-0.10539497610871473</v>
      </c>
      <c r="AU60">
        <f t="shared" si="23"/>
        <v>-0.42985404039321939</v>
      </c>
      <c r="AW60">
        <v>57</v>
      </c>
      <c r="AX60">
        <f>IF(Z60&gt;0, (R60*SUMPRODUCT(K60:$K$98, X60:$X$98)-K60*$AZ$3)/Z60, 0)</f>
        <v>-12279506.365978632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0.62493506799999998</v>
      </c>
      <c r="Q61" s="4">
        <f t="shared" si="21"/>
        <v>50</v>
      </c>
      <c r="R61">
        <f t="shared" si="0"/>
        <v>1000000</v>
      </c>
      <c r="S61">
        <f t="shared" si="1"/>
        <v>-30046310.353860535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-336.1040122804435</v>
      </c>
      <c r="AC61">
        <f t="shared" si="2"/>
        <v>-300.22997768670223</v>
      </c>
      <c r="AE61">
        <f t="shared" si="3"/>
        <v>0</v>
      </c>
      <c r="AF61">
        <f t="shared" si="24"/>
        <v>0</v>
      </c>
      <c r="AG61">
        <f t="shared" si="24"/>
        <v>-4.9961205577463998E-4</v>
      </c>
      <c r="AH61">
        <f t="shared" si="5"/>
        <v>-17.105181389985958</v>
      </c>
      <c r="AI61">
        <f t="shared" si="25"/>
        <v>-17.105681002041734</v>
      </c>
      <c r="AJ61">
        <f t="shared" si="7"/>
        <v>-35.874034593741271</v>
      </c>
      <c r="AK61">
        <f t="shared" si="22"/>
        <v>-23.527280859631048</v>
      </c>
      <c r="AL61">
        <f t="shared" si="8"/>
        <v>-76.506996455414054</v>
      </c>
      <c r="AN61">
        <f t="shared" si="26"/>
        <v>0</v>
      </c>
      <c r="AO61">
        <f t="shared" si="26"/>
        <v>0</v>
      </c>
      <c r="AP61">
        <f t="shared" si="26"/>
        <v>-1.7860019816588417E-6</v>
      </c>
      <c r="AQ61">
        <f t="shared" si="26"/>
        <v>-6.114721913942165E-2</v>
      </c>
      <c r="AR61">
        <f t="shared" si="26"/>
        <v>-6.1149005141403312E-2</v>
      </c>
      <c r="AS61">
        <f t="shared" si="26"/>
        <v>-0.12824169499909005</v>
      </c>
      <c r="AT61">
        <f t="shared" si="26"/>
        <v>-8.4104796416880401E-2</v>
      </c>
      <c r="AU61">
        <f t="shared" si="23"/>
        <v>-0.27349549655737376</v>
      </c>
      <c r="AW61">
        <v>58</v>
      </c>
      <c r="AX61">
        <f>IF(Z61&gt;0, (R61*SUMPRODUCT(K61:$K$98, X61:$X$98)-K61*$AZ$3)/Z61, 0)</f>
        <v>-30046310.353860535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0.65550924799999999</v>
      </c>
      <c r="Q62" s="4">
        <f t="shared" si="21"/>
        <v>50</v>
      </c>
      <c r="R62">
        <f t="shared" si="0"/>
        <v>1000000</v>
      </c>
      <c r="S62">
        <f t="shared" si="1"/>
        <v>-80218080.512456968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-300.22997768670223</v>
      </c>
      <c r="AC62">
        <f t="shared" si="2"/>
        <v>-268.11387275807652</v>
      </c>
      <c r="AE62">
        <f t="shared" si="3"/>
        <v>0</v>
      </c>
      <c r="AF62">
        <f t="shared" si="24"/>
        <v>0</v>
      </c>
      <c r="AG62">
        <f t="shared" si="24"/>
        <v>-1.6711561224432529E-4</v>
      </c>
      <c r="AH62">
        <f t="shared" si="5"/>
        <v>-6.5500064594513656</v>
      </c>
      <c r="AI62">
        <f t="shared" si="25"/>
        <v>-6.5501735750636101</v>
      </c>
      <c r="AJ62">
        <f t="shared" si="7"/>
        <v>-32.116104928625703</v>
      </c>
      <c r="AK62">
        <f t="shared" si="22"/>
        <v>-21.016098438069157</v>
      </c>
      <c r="AL62">
        <f t="shared" si="8"/>
        <v>-59.68237694175847</v>
      </c>
      <c r="AN62">
        <f t="shared" si="26"/>
        <v>0</v>
      </c>
      <c r="AO62">
        <f t="shared" si="26"/>
        <v>0</v>
      </c>
      <c r="AP62">
        <f t="shared" si="26"/>
        <v>-5.3339388028442517E-7</v>
      </c>
      <c r="AQ62">
        <f t="shared" si="26"/>
        <v>-2.0906085998637445E-2</v>
      </c>
      <c r="AR62">
        <f t="shared" si="26"/>
        <v>-2.0906619392517731E-2</v>
      </c>
      <c r="AS62">
        <f t="shared" si="26"/>
        <v>-0.10250708235719079</v>
      </c>
      <c r="AT62">
        <f t="shared" si="26"/>
        <v>-6.7078462291914359E-2</v>
      </c>
      <c r="AU62">
        <f t="shared" si="23"/>
        <v>-0.19049216404162289</v>
      </c>
      <c r="AW62">
        <v>59</v>
      </c>
      <c r="AX62">
        <f>IF(Z62&gt;0, (R62*SUMPRODUCT(K62:$K$98, X62:$X$98)-K62*$AZ$3)/Z62, 0)</f>
        <v>-80218080.512456968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0.68583899100000001</v>
      </c>
      <c r="Q63" s="4">
        <f t="shared" si="21"/>
        <v>50</v>
      </c>
      <c r="R63">
        <f t="shared" si="0"/>
        <v>1000000</v>
      </c>
      <c r="S63">
        <f t="shared" si="1"/>
        <v>-235495611.52000207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-268.11387275807652</v>
      </c>
      <c r="AC63">
        <f t="shared" si="2"/>
        <v>-239.40508942642774</v>
      </c>
      <c r="AE63">
        <f t="shared" si="3"/>
        <v>0</v>
      </c>
      <c r="AF63">
        <f t="shared" si="24"/>
        <v>0</v>
      </c>
      <c r="AG63">
        <f t="shared" si="24"/>
        <v>-5.0830053239886728E-5</v>
      </c>
      <c r="AH63">
        <f t="shared" si="5"/>
        <v>-2.2922880576399063</v>
      </c>
      <c r="AI63">
        <f t="shared" si="25"/>
        <v>-2.2923388876931461</v>
      </c>
      <c r="AJ63">
        <f t="shared" si="7"/>
        <v>-28.708783331648789</v>
      </c>
      <c r="AK63">
        <f t="shared" si="22"/>
        <v>-18.767971093065359</v>
      </c>
      <c r="AL63">
        <f t="shared" si="8"/>
        <v>-49.769093312407293</v>
      </c>
      <c r="AN63">
        <f t="shared" si="26"/>
        <v>0</v>
      </c>
      <c r="AO63">
        <f t="shared" si="26"/>
        <v>0</v>
      </c>
      <c r="AP63">
        <f t="shared" si="26"/>
        <v>-1.4485501859083565E-7</v>
      </c>
      <c r="AQ63">
        <f t="shared" si="26"/>
        <v>-6.5325414403543747E-3</v>
      </c>
      <c r="AR63">
        <f t="shared" si="26"/>
        <v>-6.532686295372965E-3</v>
      </c>
      <c r="AS63">
        <f t="shared" si="26"/>
        <v>-8.1814026902552295E-2</v>
      </c>
      <c r="AT63">
        <f t="shared" si="26"/>
        <v>-5.3484791541884825E-2</v>
      </c>
      <c r="AU63">
        <f t="shared" si="23"/>
        <v>-0.14183150473981007</v>
      </c>
      <c r="AW63">
        <v>60</v>
      </c>
      <c r="AX63">
        <f>IF(Z63&gt;0, (R63*SUMPRODUCT(K63:$K$98, X63:$X$98)-K63*$AZ$3)/Z63, 0)</f>
        <v>-235495611.52000207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0.71588716699999999</v>
      </c>
      <c r="Q64" s="4">
        <f t="shared" si="21"/>
        <v>50</v>
      </c>
      <c r="R64">
        <f t="shared" si="0"/>
        <v>1000000</v>
      </c>
      <c r="S64">
        <f t="shared" si="1"/>
        <v>-767090745.20805049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-239.40508942642774</v>
      </c>
      <c r="AC64">
        <f t="shared" si="2"/>
        <v>-213.76011355925431</v>
      </c>
      <c r="AE64">
        <f t="shared" si="3"/>
        <v>0</v>
      </c>
      <c r="AF64">
        <f t="shared" si="24"/>
        <v>0</v>
      </c>
      <c r="AG64">
        <f t="shared" si="24"/>
        <v>-1.393316989512618E-5</v>
      </c>
      <c r="AH64">
        <f t="shared" si="5"/>
        <v>-0.72777165624723361</v>
      </c>
      <c r="AI64">
        <f t="shared" si="25"/>
        <v>-0.72778558941712879</v>
      </c>
      <c r="AJ64">
        <f t="shared" si="7"/>
        <v>-25.644975867173429</v>
      </c>
      <c r="AK64">
        <f t="shared" si="22"/>
        <v>-16.758356259849943</v>
      </c>
      <c r="AL64">
        <f t="shared" si="8"/>
        <v>-43.1311177164405</v>
      </c>
      <c r="AN64">
        <f t="shared" si="26"/>
        <v>0</v>
      </c>
      <c r="AO64">
        <f t="shared" si="26"/>
        <v>0</v>
      </c>
      <c r="AP64">
        <f t="shared" si="26"/>
        <v>-3.5452338857322883E-8</v>
      </c>
      <c r="AQ64">
        <f t="shared" si="26"/>
        <v>-1.8517830157986728E-3</v>
      </c>
      <c r="AR64">
        <f t="shared" si="26"/>
        <v>-1.8518184681375301E-3</v>
      </c>
      <c r="AS64">
        <f t="shared" si="26"/>
        <v>-6.5252514774037831E-2</v>
      </c>
      <c r="AT64">
        <f t="shared" si="26"/>
        <v>-4.264090148098764E-2</v>
      </c>
      <c r="AU64">
        <f t="shared" si="23"/>
        <v>-0.109745234723163</v>
      </c>
      <c r="AW64">
        <v>61</v>
      </c>
      <c r="AX64">
        <f>IF(Z64&gt;0, (R64*SUMPRODUCT(K64:$K$98, X64:$X$98)-K64*$AZ$3)/Z64, 0)</f>
        <v>-767090745.20805049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0.74578270000000002</v>
      </c>
      <c r="Q65" s="4">
        <f t="shared" si="21"/>
        <v>50</v>
      </c>
      <c r="R65">
        <f t="shared" si="0"/>
        <v>1000000</v>
      </c>
      <c r="S65">
        <f t="shared" si="1"/>
        <v>-2804503005.3572831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-213.76011355925431</v>
      </c>
      <c r="AC65">
        <f t="shared" si="2"/>
        <v>-190.85883283457926</v>
      </c>
      <c r="AE65">
        <f t="shared" si="3"/>
        <v>0</v>
      </c>
      <c r="AF65">
        <f t="shared" si="24"/>
        <v>0</v>
      </c>
      <c r="AG65">
        <f t="shared" si="24"/>
        <v>-3.4027211322289984E-6</v>
      </c>
      <c r="AH65">
        <f t="shared" si="5"/>
        <v>-0.20782234127891838</v>
      </c>
      <c r="AI65">
        <f t="shared" si="25"/>
        <v>-0.20782574400005061</v>
      </c>
      <c r="AJ65">
        <f t="shared" si="7"/>
        <v>-22.901280724675047</v>
      </c>
      <c r="AK65">
        <f t="shared" si="22"/>
        <v>-14.963207949147803</v>
      </c>
      <c r="AL65">
        <f t="shared" si="8"/>
        <v>-38.072314417822902</v>
      </c>
      <c r="AN65">
        <f t="shared" si="26"/>
        <v>0</v>
      </c>
      <c r="AO65">
        <f t="shared" si="26"/>
        <v>0</v>
      </c>
      <c r="AP65">
        <f t="shared" si="26"/>
        <v>-7.7304236378754287E-9</v>
      </c>
      <c r="AQ65">
        <f t="shared" si="26"/>
        <v>-4.7213823204159241E-4</v>
      </c>
      <c r="AR65">
        <f t="shared" si="26"/>
        <v>-4.7214596246523028E-4</v>
      </c>
      <c r="AS65">
        <f t="shared" si="26"/>
        <v>-5.2027949094870046E-2</v>
      </c>
      <c r="AT65">
        <f t="shared" si="26"/>
        <v>-3.399395129179017E-2</v>
      </c>
      <c r="AU65">
        <f t="shared" si="23"/>
        <v>-8.6494046349125456E-2</v>
      </c>
      <c r="AW65">
        <v>62</v>
      </c>
      <c r="AX65">
        <f>IF(Z65&gt;0, (R65*SUMPRODUCT(K65:$K$98, X65:$X$98)-K65*$AZ$3)/Z65, 0)</f>
        <v>-2804503005.3572831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0.77567720100000004</v>
      </c>
      <c r="Q66" s="4">
        <f t="shared" si="21"/>
        <v>50</v>
      </c>
      <c r="R66">
        <f t="shared" si="0"/>
        <v>1000000</v>
      </c>
      <c r="S66">
        <f t="shared" si="1"/>
        <v>-11683435163.079838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-190.85883283457926</v>
      </c>
      <c r="AC66">
        <f t="shared" si="2"/>
        <v>-170.41007951951585</v>
      </c>
      <c r="AE66">
        <f t="shared" si="3"/>
        <v>0</v>
      </c>
      <c r="AF66">
        <f t="shared" si="24"/>
        <v>0</v>
      </c>
      <c r="AG66">
        <f t="shared" si="24"/>
        <v>-7.2928071727576797E-7</v>
      </c>
      <c r="AH66">
        <f t="shared" si="5"/>
        <v>-5.2788264072618808E-2</v>
      </c>
      <c r="AI66">
        <f t="shared" si="25"/>
        <v>-5.2788993353336082E-2</v>
      </c>
      <c r="AJ66">
        <f t="shared" si="7"/>
        <v>-20.448753315063414</v>
      </c>
      <c r="AK66">
        <f t="shared" si="22"/>
        <v>-13.360118298420549</v>
      </c>
      <c r="AL66">
        <f t="shared" si="8"/>
        <v>-33.861660606837297</v>
      </c>
      <c r="AN66">
        <f t="shared" si="26"/>
        <v>0</v>
      </c>
      <c r="AO66">
        <f t="shared" si="26"/>
        <v>0</v>
      </c>
      <c r="AP66">
        <f t="shared" si="26"/>
        <v>-1.4792910995760926E-9</v>
      </c>
      <c r="AQ66">
        <f t="shared" si="26"/>
        <v>-1.0707702446377587E-4</v>
      </c>
      <c r="AR66">
        <f t="shared" si="26"/>
        <v>-1.0707850375487544E-4</v>
      </c>
      <c r="AS66">
        <f t="shared" si="26"/>
        <v>-4.1478758535393873E-2</v>
      </c>
      <c r="AT66">
        <f t="shared" si="26"/>
        <v>-2.7099995406383269E-2</v>
      </c>
      <c r="AU66">
        <f t="shared" si="23"/>
        <v>-6.8685832445532016E-2</v>
      </c>
      <c r="AW66">
        <v>63</v>
      </c>
      <c r="AX66">
        <f>IF(Z66&gt;0, (R66*SUMPRODUCT(K66:$K$98, X66:$X$98)-K66*$AZ$3)/Z66, 0)</f>
        <v>-11683435163.079838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0.80557273399999996</v>
      </c>
      <c r="Q67" s="4">
        <f t="shared" si="21"/>
        <v>50</v>
      </c>
      <c r="R67">
        <f t="shared" ref="R67:R69" si="27">$C$6</f>
        <v>1000000</v>
      </c>
      <c r="S67">
        <f t="shared" ref="S67:S69" si="28">AX67</f>
        <v>-56562378936.706345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-170.41007951951585</v>
      </c>
      <c r="AC67">
        <f t="shared" ref="AC67:AC69" si="29">S67*Z67</f>
        <v>-152.15194958466938</v>
      </c>
      <c r="AE67">
        <f t="shared" ref="AE67:AE69" si="30">$Z67*O67</f>
        <v>0</v>
      </c>
      <c r="AF67">
        <f t="shared" si="24"/>
        <v>0</v>
      </c>
      <c r="AG67">
        <f t="shared" si="24"/>
        <v>-1.3449924883368886E-7</v>
      </c>
      <c r="AH67">
        <f t="shared" ref="AH67:AH69" si="31">-X67*R67</f>
        <v>-1.1749773225386428E-2</v>
      </c>
      <c r="AI67">
        <f t="shared" ref="AI67:AI69" si="32">SUM(AE67:AH67)</f>
        <v>-1.1749907724635262E-2</v>
      </c>
      <c r="AJ67">
        <f t="shared" ref="AJ67:AJ69" si="33">AB67-AC67</f>
        <v>-18.258129934846465</v>
      </c>
      <c r="AK67">
        <f t="shared" si="22"/>
        <v>-11.92870556636611</v>
      </c>
      <c r="AL67">
        <f t="shared" ref="AL67:AL69" si="34">SUM(AI67:AK67)</f>
        <v>-30.198585408937213</v>
      </c>
      <c r="AN67">
        <f t="shared" si="26"/>
        <v>0</v>
      </c>
      <c r="AO67">
        <f t="shared" si="26"/>
        <v>0</v>
      </c>
      <c r="AP67">
        <f t="shared" si="26"/>
        <v>-2.4359072599370759E-10</v>
      </c>
      <c r="AQ67">
        <f t="shared" si="26"/>
        <v>-2.1279938847631766E-5</v>
      </c>
      <c r="AR67">
        <f t="shared" si="26"/>
        <v>-2.1280182438357762E-5</v>
      </c>
      <c r="AS67">
        <f t="shared" si="26"/>
        <v>-3.30671818964293E-2</v>
      </c>
      <c r="AT67">
        <f t="shared" si="26"/>
        <v>-2.1604002061522944E-2</v>
      </c>
      <c r="AU67">
        <f t="shared" si="23"/>
        <v>-5.4692464140390605E-2</v>
      </c>
      <c r="AW67">
        <v>64</v>
      </c>
      <c r="AX67">
        <f>IF(Z67&gt;0, (R67*SUMPRODUCT(K67:$K$98, X67:$X$98)-K67*$AZ$3)/Z67, 0)</f>
        <v>-56562378936.706345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0.83546826699999999</v>
      </c>
      <c r="Q68" s="4">
        <f t="shared" si="21"/>
        <v>50</v>
      </c>
      <c r="R68">
        <f t="shared" si="27"/>
        <v>1000000</v>
      </c>
      <c r="S68">
        <f t="shared" si="28"/>
        <v>-326807510436.66119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-152.15194958466938</v>
      </c>
      <c r="AC68">
        <f t="shared" si="29"/>
        <v>-135.84997353258063</v>
      </c>
      <c r="AE68">
        <f t="shared" si="30"/>
        <v>0</v>
      </c>
      <c r="AF68">
        <f t="shared" si="24"/>
        <v>0</v>
      </c>
      <c r="AG68">
        <f t="shared" si="24"/>
        <v>-2.0784402009468172E-8</v>
      </c>
      <c r="AH68">
        <f t="shared" si="31"/>
        <v>-2.2473970867176764E-3</v>
      </c>
      <c r="AI68">
        <f t="shared" si="32"/>
        <v>-2.2474178711196858E-3</v>
      </c>
      <c r="AJ68">
        <f t="shared" si="33"/>
        <v>-16.301976052088747</v>
      </c>
      <c r="AK68">
        <f t="shared" si="22"/>
        <v>-10.650636470926857</v>
      </c>
      <c r="AL68">
        <f t="shared" si="34"/>
        <v>-26.954859940886728</v>
      </c>
      <c r="AN68">
        <f t="shared" si="26"/>
        <v>0</v>
      </c>
      <c r="AO68">
        <f t="shared" si="26"/>
        <v>0</v>
      </c>
      <c r="AP68">
        <f t="shared" si="26"/>
        <v>-3.3609372348692669E-11</v>
      </c>
      <c r="AQ68">
        <f t="shared" si="26"/>
        <v>-3.6341486018434776E-6</v>
      </c>
      <c r="AR68">
        <f t="shared" si="26"/>
        <v>-3.6341822112158264E-6</v>
      </c>
      <c r="AS68">
        <f t="shared" si="26"/>
        <v>-2.6361075142047885E-2</v>
      </c>
      <c r="AT68">
        <f t="shared" si="26"/>
        <v>-1.7222588686404368E-2</v>
      </c>
      <c r="AU68">
        <f t="shared" si="23"/>
        <v>-4.3587298010663474E-2</v>
      </c>
      <c r="AW68">
        <v>65</v>
      </c>
      <c r="AX68">
        <f>IF(Z68&gt;0, (R68*SUMPRODUCT(K68:$K$98, X68:$X$98)-K68*$AZ$3)/Z68, 0)</f>
        <v>-326807510436.66119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50</v>
      </c>
      <c r="R69">
        <f t="shared" si="27"/>
        <v>1000000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-135.84997353258063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-4.1568804018936344E-4</v>
      </c>
      <c r="AI69">
        <f t="shared" si="32"/>
        <v>-4.1568804018936344E-4</v>
      </c>
      <c r="AJ69">
        <f t="shared" si="33"/>
        <v>-135.84997353258063</v>
      </c>
      <c r="AK69">
        <f t="shared" si="22"/>
        <v>-9.5094981472806452</v>
      </c>
      <c r="AL69">
        <f t="shared" si="34"/>
        <v>-145.35988736790148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-6.0016736336951185E-7</v>
      </c>
      <c r="AR69">
        <f t="shared" si="26"/>
        <v>-6.0016736336951185E-7</v>
      </c>
      <c r="AS69">
        <f t="shared" si="26"/>
        <v>-0.19613920186812517</v>
      </c>
      <c r="AT69">
        <f t="shared" si="26"/>
        <v>-1.3729744130768764E-2</v>
      </c>
      <c r="AU69">
        <f t="shared" si="23"/>
        <v>-0.20986954616625733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106923.03275346455</v>
      </c>
      <c r="AO71" s="8">
        <f t="shared" si="47"/>
        <v>-10692.303275346456</v>
      </c>
      <c r="AP71" s="8">
        <f t="shared" si="47"/>
        <v>-873.59046894090727</v>
      </c>
      <c r="AQ71" s="8">
        <f t="shared" si="47"/>
        <v>-84011.106235202271</v>
      </c>
      <c r="AR71" s="8">
        <f t="shared" si="47"/>
        <v>11346.032773974886</v>
      </c>
      <c r="AS71" s="8">
        <f t="shared" si="47"/>
        <v>-11825.06585334155</v>
      </c>
      <c r="AT71" s="8">
        <f t="shared" si="47"/>
        <v>3898.0670632229153</v>
      </c>
      <c r="AU71" s="8">
        <f t="shared" si="47"/>
        <v>3419.0339838562732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2" priority="1" operator="lessThan">
      <formula>0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2009C-DA04-4AAE-9946-02E4E978F7F7}">
  <dimension ref="A1:AZ100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73535.552521672755</v>
      </c>
      <c r="K3">
        <v>1</v>
      </c>
      <c r="L3" s="2">
        <v>0</v>
      </c>
      <c r="O3">
        <f>$C$3</f>
        <v>73535.552521672755</v>
      </c>
      <c r="P3">
        <f>O3*C5</f>
        <v>7353.5552521672762</v>
      </c>
      <c r="Q3" s="4">
        <f>B8</f>
        <v>400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73535.552521672755</v>
      </c>
      <c r="AF3">
        <f t="shared" ref="AF3:AG34" si="4">-$Z3*P3</f>
        <v>-7353.5552521672762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65781.997269505475</v>
      </c>
      <c r="AJ3">
        <f t="shared" ref="AJ3:AJ66" si="7">AB3-AC3</f>
        <v>0</v>
      </c>
      <c r="AL3">
        <f t="shared" ref="AL3:AL66" si="8">SUM(AI3:AK3)</f>
        <v>65781.997269505475</v>
      </c>
      <c r="AN3">
        <f t="shared" ref="AN3:AU34" si="9">AE3*$K3</f>
        <v>73535.552521672755</v>
      </c>
      <c r="AO3">
        <f t="shared" si="9"/>
        <v>-7353.5552521672762</v>
      </c>
      <c r="AP3">
        <f t="shared" si="9"/>
        <v>-400</v>
      </c>
      <c r="AQ3">
        <f t="shared" si="9"/>
        <v>0</v>
      </c>
      <c r="AR3">
        <f t="shared" si="9"/>
        <v>65781.997269505475</v>
      </c>
      <c r="AS3">
        <f t="shared" si="9"/>
        <v>0</v>
      </c>
      <c r="AT3">
        <f t="shared" si="9"/>
        <v>0</v>
      </c>
      <c r="AU3">
        <f t="shared" si="9"/>
        <v>65781.997269505475</v>
      </c>
      <c r="AW3">
        <v>0</v>
      </c>
      <c r="AX3">
        <f>IF(Z3&gt;0, (R3*SUMPRODUCT(K3:$K$98, X3:$X$98)-K3*$AZ$3)/Z3, 0)</f>
        <v>0</v>
      </c>
      <c r="AZ3">
        <f>C6*SUMPRODUCT(X4:X98, K4:K98)/1</f>
        <v>61287.168996805704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2000000</v>
      </c>
      <c r="S4">
        <f t="shared" si="1"/>
        <v>4162.8664471055545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4110.968794542714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-4933.6140000000005</v>
      </c>
      <c r="AI4">
        <f t="shared" si="6"/>
        <v>-4933.6140000000005</v>
      </c>
      <c r="AJ4">
        <f t="shared" si="7"/>
        <v>-4110.968794542714</v>
      </c>
      <c r="AK4">
        <f>G4*SUM(AB4, AE4:AF4)</f>
        <v>0</v>
      </c>
      <c r="AL4">
        <f t="shared" si="8"/>
        <v>-9044.5827945427154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-4602.6812202630845</v>
      </c>
      <c r="AR4">
        <f t="shared" si="9"/>
        <v>-4602.6812202630845</v>
      </c>
      <c r="AS4">
        <f t="shared" si="9"/>
        <v>-3835.2167128861965</v>
      </c>
      <c r="AT4">
        <f t="shared" si="9"/>
        <v>0</v>
      </c>
      <c r="AU4">
        <f t="shared" si="9"/>
        <v>-8437.897933149281</v>
      </c>
      <c r="AW4">
        <v>1</v>
      </c>
      <c r="AX4">
        <f>IF(Z4&gt;0, (R4*SUMPRODUCT(K4:$K$98, X4:$X$98)-K4*$AZ$3)/Z4, 0)</f>
        <v>4162.8664471055545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2.4706089999999999E-3</v>
      </c>
      <c r="Q5" s="4">
        <f t="shared" ref="Q5:Q68" si="21">$C$8</f>
        <v>50</v>
      </c>
      <c r="R5">
        <f t="shared" si="0"/>
        <v>2000000</v>
      </c>
      <c r="S5">
        <f t="shared" si="1"/>
        <v>4386.0326161916792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4110.968794542714</v>
      </c>
      <c r="AC5">
        <f t="shared" si="2"/>
        <v>4277.3381869340083</v>
      </c>
      <c r="AE5">
        <f t="shared" si="3"/>
        <v>0</v>
      </c>
      <c r="AF5">
        <f t="shared" si="4"/>
        <v>0</v>
      </c>
      <c r="AG5">
        <f t="shared" si="4"/>
        <v>-48.76090263377877</v>
      </c>
      <c r="AH5">
        <f t="shared" si="5"/>
        <v>-4879.6167888490736</v>
      </c>
      <c r="AI5">
        <f t="shared" si="6"/>
        <v>-4928.3776914828522</v>
      </c>
      <c r="AJ5">
        <f t="shared" si="7"/>
        <v>-166.36939239129424</v>
      </c>
      <c r="AK5">
        <f>G5*SUM(AB5, AE5:AF5)</f>
        <v>168.54972057625127</v>
      </c>
      <c r="AL5">
        <f t="shared" si="8"/>
        <v>-4926.1973632978952</v>
      </c>
      <c r="AN5">
        <f t="shared" si="9"/>
        <v>0</v>
      </c>
      <c r="AO5">
        <f t="shared" si="9"/>
        <v>0</v>
      </c>
      <c r="AP5">
        <f t="shared" si="9"/>
        <v>-41.69583879108486</v>
      </c>
      <c r="AQ5">
        <f t="shared" si="9"/>
        <v>-4172.5994393134324</v>
      </c>
      <c r="AR5">
        <f t="shared" si="9"/>
        <v>-4214.2952781045169</v>
      </c>
      <c r="AS5">
        <f t="shared" si="9"/>
        <v>-142.26380132907238</v>
      </c>
      <c r="AT5">
        <f t="shared" si="9"/>
        <v>144.12821744118614</v>
      </c>
      <c r="AU5">
        <f t="shared" si="9"/>
        <v>-4212.4308619924032</v>
      </c>
      <c r="AW5">
        <v>2</v>
      </c>
      <c r="AX5">
        <f>IF(Z5&gt;0, (R5*SUMPRODUCT(K5:$K$98, X5:$X$98)-K5*$AZ$3)/Z5, 0)</f>
        <v>4386.0326161916792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2.4744120000000001E-3</v>
      </c>
      <c r="Q6" s="4">
        <f t="shared" si="21"/>
        <v>50</v>
      </c>
      <c r="R6">
        <f t="shared" si="0"/>
        <v>2000000</v>
      </c>
      <c r="S6">
        <f t="shared" si="1"/>
        <v>5435.1657550157297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4277.3381869340083</v>
      </c>
      <c r="AC6">
        <f t="shared" si="2"/>
        <v>5234.3514950022072</v>
      </c>
      <c r="AE6">
        <f t="shared" si="3"/>
        <v>0</v>
      </c>
      <c r="AF6">
        <f t="shared" si="4"/>
        <v>0</v>
      </c>
      <c r="AG6">
        <f t="shared" si="4"/>
        <v>-48.15263904483313</v>
      </c>
      <c r="AH6">
        <f t="shared" si="5"/>
        <v>-4826.1825043141525</v>
      </c>
      <c r="AI6">
        <f t="shared" si="6"/>
        <v>-4874.335143358986</v>
      </c>
      <c r="AJ6">
        <f t="shared" si="7"/>
        <v>-957.01330806819897</v>
      </c>
      <c r="AK6">
        <f>G6*SUM(AB6, AE6:AF6)</f>
        <v>250.22428393563951</v>
      </c>
      <c r="AL6">
        <f t="shared" si="8"/>
        <v>-5581.1241674915454</v>
      </c>
      <c r="AN6">
        <f t="shared" si="9"/>
        <v>0</v>
      </c>
      <c r="AO6">
        <f t="shared" si="9"/>
        <v>0</v>
      </c>
      <c r="AP6">
        <f t="shared" si="9"/>
        <v>-37.145428704843738</v>
      </c>
      <c r="AQ6">
        <f t="shared" si="9"/>
        <v>-3722.9655879017009</v>
      </c>
      <c r="AR6">
        <f t="shared" si="9"/>
        <v>-3760.1110166065446</v>
      </c>
      <c r="AS6">
        <f t="shared" si="9"/>
        <v>-738.24966418425993</v>
      </c>
      <c r="AT6">
        <f t="shared" si="9"/>
        <v>193.02552224599643</v>
      </c>
      <c r="AU6">
        <f t="shared" si="9"/>
        <v>-4305.3351585448081</v>
      </c>
      <c r="AW6">
        <v>3</v>
      </c>
      <c r="AX6">
        <f>IF(Z6&gt;0, (R6*SUMPRODUCT(K6:$K$98, X6:$X$98)-K6*$AZ$3)/Z6, 0)</f>
        <v>5435.1657550157297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2.4791650000000002E-3</v>
      </c>
      <c r="Q7" s="4">
        <f t="shared" si="21"/>
        <v>50</v>
      </c>
      <c r="R7">
        <f t="shared" si="0"/>
        <v>2000000</v>
      </c>
      <c r="S7">
        <f t="shared" si="1"/>
        <v>6071.4398535849841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5234.3514950022072</v>
      </c>
      <c r="AC7">
        <f t="shared" si="2"/>
        <v>5774.1498967872467</v>
      </c>
      <c r="AE7">
        <f t="shared" si="3"/>
        <v>0</v>
      </c>
      <c r="AF7">
        <f t="shared" si="4"/>
        <v>0</v>
      </c>
      <c r="AG7">
        <f t="shared" si="4"/>
        <v>-47.55173431700721</v>
      </c>
      <c r="AH7">
        <f t="shared" si="5"/>
        <v>-4775.1334951033487</v>
      </c>
      <c r="AI7">
        <f t="shared" si="6"/>
        <v>-4822.6852294203554</v>
      </c>
      <c r="AJ7">
        <f t="shared" si="7"/>
        <v>-539.79840178503946</v>
      </c>
      <c r="AK7">
        <f>G7*SUM(AB7, AE7:AF7)</f>
        <v>257.00665840460834</v>
      </c>
      <c r="AL7">
        <f t="shared" si="8"/>
        <v>-5105.4769728007868</v>
      </c>
      <c r="AN7">
        <f t="shared" si="9"/>
        <v>0</v>
      </c>
      <c r="AO7">
        <f t="shared" si="9"/>
        <v>0</v>
      </c>
      <c r="AP7">
        <f t="shared" si="9"/>
        <v>-33.374474361787151</v>
      </c>
      <c r="AQ7">
        <f t="shared" si="9"/>
        <v>-3351.4565282519857</v>
      </c>
      <c r="AR7">
        <f t="shared" si="9"/>
        <v>-3384.8310026137724</v>
      </c>
      <c r="AS7">
        <f t="shared" si="9"/>
        <v>-378.86079613430871</v>
      </c>
      <c r="AT7">
        <f t="shared" si="9"/>
        <v>180.38168859522332</v>
      </c>
      <c r="AU7">
        <f t="shared" si="9"/>
        <v>-3583.3101101528578</v>
      </c>
      <c r="AW7">
        <v>4</v>
      </c>
      <c r="AX7">
        <f>IF(Z7&gt;0, (R7*SUMPRODUCT(K7:$K$98, X7:$X$98)-K7*$AZ$3)/Z7, 0)</f>
        <v>6071.4398535849841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2.4848679999999999E-3</v>
      </c>
      <c r="Q8" s="4">
        <f t="shared" si="21"/>
        <v>50</v>
      </c>
      <c r="R8">
        <f t="shared" si="0"/>
        <v>2000000</v>
      </c>
      <c r="S8">
        <f t="shared" si="1"/>
        <v>5627.9230610036002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5774.1498967872467</v>
      </c>
      <c r="AC8">
        <f t="shared" si="2"/>
        <v>5285.5266592905245</v>
      </c>
      <c r="AE8">
        <f t="shared" si="3"/>
        <v>0</v>
      </c>
      <c r="AF8">
        <f t="shared" si="4"/>
        <v>0</v>
      </c>
      <c r="AG8">
        <f t="shared" si="4"/>
        <v>-46.958057190888304</v>
      </c>
      <c r="AH8">
        <f t="shared" si="5"/>
        <v>-4726.3913179533229</v>
      </c>
      <c r="AI8">
        <f t="shared" si="6"/>
        <v>-4773.3493751442111</v>
      </c>
      <c r="AJ8">
        <f t="shared" si="7"/>
        <v>488.62323749672214</v>
      </c>
      <c r="AK8">
        <f>G8*SUM(AB8, AE8:AF8)</f>
        <v>122.98939280156836</v>
      </c>
      <c r="AL8">
        <f t="shared" si="8"/>
        <v>-4161.7367448459208</v>
      </c>
      <c r="AN8">
        <f t="shared" si="9"/>
        <v>0</v>
      </c>
      <c r="AO8">
        <f t="shared" si="9"/>
        <v>0</v>
      </c>
      <c r="AP8">
        <f t="shared" si="9"/>
        <v>-30.76430360758971</v>
      </c>
      <c r="AQ8">
        <f t="shared" si="9"/>
        <v>-3096.4683415822019</v>
      </c>
      <c r="AR8">
        <f t="shared" si="9"/>
        <v>-3127.2326451897916</v>
      </c>
      <c r="AS8">
        <f t="shared" si="9"/>
        <v>320.11872993309009</v>
      </c>
      <c r="AT8">
        <f t="shared" si="9"/>
        <v>80.575799916073606</v>
      </c>
      <c r="AU8">
        <f t="shared" si="9"/>
        <v>-2726.5381153406279</v>
      </c>
      <c r="AW8">
        <v>5</v>
      </c>
      <c r="AX8">
        <f>IF(Z8&gt;0, (R8*SUMPRODUCT(K8:$K$98, X8:$X$98)-K8*$AZ$3)/Z8, 0)</f>
        <v>5627.9230610036002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2.4943740000000002E-3</v>
      </c>
      <c r="Q9" s="4">
        <f t="shared" si="21"/>
        <v>50</v>
      </c>
      <c r="R9">
        <f t="shared" si="0"/>
        <v>2000000</v>
      </c>
      <c r="S9">
        <f t="shared" si="1"/>
        <v>4652.3632274308611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5285.5266592905245</v>
      </c>
      <c r="AC9">
        <f t="shared" si="2"/>
        <v>4314.7268672904611</v>
      </c>
      <c r="AE9">
        <f t="shared" si="3"/>
        <v>0</v>
      </c>
      <c r="AF9">
        <f t="shared" si="4"/>
        <v>0</v>
      </c>
      <c r="AG9">
        <f t="shared" si="4"/>
        <v>-46.371345662031956</v>
      </c>
      <c r="AH9">
        <f t="shared" si="5"/>
        <v>-4685.2382778985939</v>
      </c>
      <c r="AI9">
        <f t="shared" si="6"/>
        <v>-4731.6096235606256</v>
      </c>
      <c r="AJ9">
        <f t="shared" si="7"/>
        <v>970.79979200006346</v>
      </c>
      <c r="AK9">
        <f t="shared" ref="AK9:AK72" si="22">G9*SUM(AB9:AB9, AE9:AF9)</f>
        <v>31.184607289814092</v>
      </c>
      <c r="AL9">
        <f t="shared" si="8"/>
        <v>-3729.6252242707478</v>
      </c>
      <c r="AN9">
        <f t="shared" si="9"/>
        <v>0</v>
      </c>
      <c r="AO9">
        <f t="shared" si="9"/>
        <v>0</v>
      </c>
      <c r="AP9">
        <f t="shared" si="9"/>
        <v>-28.771590957919248</v>
      </c>
      <c r="AQ9">
        <f t="shared" si="9"/>
        <v>-2907.0055515438198</v>
      </c>
      <c r="AR9">
        <f t="shared" si="9"/>
        <v>-2935.777142501739</v>
      </c>
      <c r="AS9">
        <f t="shared" si="9"/>
        <v>602.342979671791</v>
      </c>
      <c r="AT9">
        <f t="shared" si="9"/>
        <v>19.348818808605646</v>
      </c>
      <c r="AU9">
        <f t="shared" si="9"/>
        <v>-2314.0853440213423</v>
      </c>
      <c r="AW9">
        <v>6</v>
      </c>
      <c r="AX9">
        <f>IF(Z9&gt;0, (R9*SUMPRODUCT(K9:$K$98, X9:$X$98)-K9*$AZ$3)/Z9, 0)</f>
        <v>4652.3632274308611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2.5048309999999999E-3</v>
      </c>
      <c r="Q10" s="4">
        <f t="shared" si="21"/>
        <v>50</v>
      </c>
      <c r="R10">
        <f t="shared" si="0"/>
        <v>2000000</v>
      </c>
      <c r="S10">
        <f t="shared" si="1"/>
        <v>3668.1048450368908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4314.7268672904611</v>
      </c>
      <c r="AC10">
        <f t="shared" si="2"/>
        <v>3359.3589798773392</v>
      </c>
      <c r="AE10">
        <f t="shared" si="3"/>
        <v>0</v>
      </c>
      <c r="AF10">
        <f t="shared" si="4"/>
        <v>0</v>
      </c>
      <c r="AG10">
        <f t="shared" si="4"/>
        <v>-45.791479821285662</v>
      </c>
      <c r="AH10">
        <f t="shared" si="5"/>
        <v>-4646.0953650389265</v>
      </c>
      <c r="AI10">
        <f t="shared" si="6"/>
        <v>-4691.8868448602125</v>
      </c>
      <c r="AJ10">
        <f t="shared" si="7"/>
        <v>955.36788741312193</v>
      </c>
      <c r="AK10">
        <f t="shared" si="22"/>
        <v>17.690380155890892</v>
      </c>
      <c r="AL10">
        <f t="shared" si="8"/>
        <v>-3718.8285772911995</v>
      </c>
      <c r="AN10">
        <f t="shared" si="9"/>
        <v>0</v>
      </c>
      <c r="AO10">
        <f t="shared" si="9"/>
        <v>0</v>
      </c>
      <c r="AP10">
        <f t="shared" si="9"/>
        <v>-26.953616426704617</v>
      </c>
      <c r="AQ10">
        <f t="shared" si="9"/>
        <v>-2734.767970807924</v>
      </c>
      <c r="AR10">
        <f t="shared" si="9"/>
        <v>-2761.7215872346287</v>
      </c>
      <c r="AS10">
        <f t="shared" si="9"/>
        <v>562.34521540303047</v>
      </c>
      <c r="AT10">
        <f t="shared" si="9"/>
        <v>10.41284804564944</v>
      </c>
      <c r="AU10">
        <f t="shared" si="9"/>
        <v>-2188.9635237859488</v>
      </c>
      <c r="AW10">
        <v>7</v>
      </c>
      <c r="AX10">
        <f>IF(Z10&gt;0, (R10*SUMPRODUCT(K10:$K$98, X10:$X$98)-K10*$AZ$3)/Z10, 0)</f>
        <v>3668.1048450368908</v>
      </c>
    </row>
    <row r="11" spans="1:52" x14ac:dyDescent="0.25">
      <c r="A11" t="s">
        <v>33</v>
      </c>
      <c r="C11" s="12">
        <f>AU100</f>
        <v>3044.1053674348154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2.5162380000000001E-3</v>
      </c>
      <c r="Q11" s="4">
        <f t="shared" si="21"/>
        <v>50</v>
      </c>
      <c r="R11">
        <f t="shared" si="0"/>
        <v>2000000</v>
      </c>
      <c r="S11">
        <f t="shared" si="1"/>
        <v>2676.7692834259883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3359.3589798773392</v>
      </c>
      <c r="AC11">
        <f t="shared" si="2"/>
        <v>2420.781419026629</v>
      </c>
      <c r="AE11">
        <f t="shared" si="3"/>
        <v>0</v>
      </c>
      <c r="AF11">
        <f t="shared" si="4"/>
        <v>0</v>
      </c>
      <c r="AG11">
        <f t="shared" si="4"/>
        <v>-45.218342761470254</v>
      </c>
      <c r="AH11">
        <f t="shared" si="5"/>
        <v>-4608.8904641020872</v>
      </c>
      <c r="AI11">
        <f t="shared" si="6"/>
        <v>-4654.1088068635572</v>
      </c>
      <c r="AJ11">
        <f t="shared" si="7"/>
        <v>938.57756085071014</v>
      </c>
      <c r="AK11">
        <f t="shared" si="22"/>
        <v>8.0624615517056135</v>
      </c>
      <c r="AL11">
        <f t="shared" si="8"/>
        <v>-3707.4687844611412</v>
      </c>
      <c r="AN11">
        <f t="shared" si="9"/>
        <v>0</v>
      </c>
      <c r="AO11">
        <f t="shared" si="9"/>
        <v>0</v>
      </c>
      <c r="AP11">
        <f t="shared" si="9"/>
        <v>-25.291009643241424</v>
      </c>
      <c r="AQ11">
        <f t="shared" si="9"/>
        <v>-2577.7922421246053</v>
      </c>
      <c r="AR11">
        <f t="shared" si="9"/>
        <v>-2603.0832517678468</v>
      </c>
      <c r="AS11">
        <f t="shared" si="9"/>
        <v>524.9545359860399</v>
      </c>
      <c r="AT11">
        <f t="shared" si="9"/>
        <v>4.5094043788397329</v>
      </c>
      <c r="AU11">
        <f t="shared" si="9"/>
        <v>-2073.619311402967</v>
      </c>
      <c r="AW11">
        <v>8</v>
      </c>
      <c r="AX11">
        <f>IF(Z11&gt;0, (R11*SUMPRODUCT(K11:$K$98, X11:$X$98)-K11*$AZ$3)/Z11, 0)</f>
        <v>2676.7692834259883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2.529547E-3</v>
      </c>
      <c r="Q12" s="4">
        <f t="shared" si="21"/>
        <v>50</v>
      </c>
      <c r="R12">
        <f t="shared" si="0"/>
        <v>2000000</v>
      </c>
      <c r="S12">
        <f t="shared" si="1"/>
        <v>1731.9022413197549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2420.781419026629</v>
      </c>
      <c r="AC12">
        <f t="shared" si="2"/>
        <v>1546.6502675258271</v>
      </c>
      <c r="AE12">
        <f t="shared" si="3"/>
        <v>0</v>
      </c>
      <c r="AF12">
        <f t="shared" si="4"/>
        <v>0</v>
      </c>
      <c r="AG12">
        <f t="shared" si="4"/>
        <v>-44.651777410578298</v>
      </c>
      <c r="AH12">
        <f t="shared" si="5"/>
        <v>-4575.2769310899521</v>
      </c>
      <c r="AI12">
        <f t="shared" si="6"/>
        <v>-4619.9287085005308</v>
      </c>
      <c r="AJ12">
        <f t="shared" si="7"/>
        <v>874.13115150080193</v>
      </c>
      <c r="AK12">
        <f t="shared" si="22"/>
        <v>5.5677972637612463</v>
      </c>
      <c r="AL12">
        <f t="shared" si="8"/>
        <v>-3740.2297597359675</v>
      </c>
      <c r="AN12">
        <f t="shared" si="9"/>
        <v>0</v>
      </c>
      <c r="AO12">
        <f t="shared" si="9"/>
        <v>0</v>
      </c>
      <c r="AP12">
        <f t="shared" si="9"/>
        <v>-23.732894373504678</v>
      </c>
      <c r="AQ12">
        <f t="shared" si="9"/>
        <v>-2431.8083272843264</v>
      </c>
      <c r="AR12">
        <f t="shared" si="9"/>
        <v>-2455.5412216578311</v>
      </c>
      <c r="AS12">
        <f t="shared" si="9"/>
        <v>464.60999965129639</v>
      </c>
      <c r="AT12">
        <f t="shared" si="9"/>
        <v>2.9593434352879582</v>
      </c>
      <c r="AU12">
        <f t="shared" si="9"/>
        <v>-1987.9718785712466</v>
      </c>
      <c r="AW12">
        <v>9</v>
      </c>
      <c r="AX12">
        <f>IF(Z12&gt;0, (R12*SUMPRODUCT(K12:$K$98, X12:$X$98)-K12*$AZ$3)/Z12, 0)</f>
        <v>1731.9022413197549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2.543806E-3</v>
      </c>
      <c r="Q13" s="4">
        <f t="shared" si="21"/>
        <v>50</v>
      </c>
      <c r="R13">
        <f t="shared" si="0"/>
        <v>2000000</v>
      </c>
      <c r="S13">
        <f t="shared" si="1"/>
        <v>822.15324460777572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1546.6502675258271</v>
      </c>
      <c r="AC13">
        <f t="shared" si="2"/>
        <v>725.00225969922758</v>
      </c>
      <c r="AE13">
        <f t="shared" si="3"/>
        <v>0</v>
      </c>
      <c r="AF13">
        <f t="shared" si="4"/>
        <v>0</v>
      </c>
      <c r="AG13">
        <f t="shared" si="4"/>
        <v>-44.091674177184821</v>
      </c>
      <c r="AH13">
        <f t="shared" si="5"/>
        <v>-4543.4183715077415</v>
      </c>
      <c r="AI13">
        <f t="shared" si="6"/>
        <v>-4587.5100456849268</v>
      </c>
      <c r="AJ13">
        <f t="shared" si="7"/>
        <v>821.6480078265995</v>
      </c>
      <c r="AK13">
        <f t="shared" si="22"/>
        <v>3.0933005350516543</v>
      </c>
      <c r="AL13">
        <f t="shared" si="8"/>
        <v>-3762.7687373232757</v>
      </c>
      <c r="AN13">
        <f t="shared" si="9"/>
        <v>0</v>
      </c>
      <c r="AO13">
        <f t="shared" si="9"/>
        <v>0</v>
      </c>
      <c r="AP13">
        <f t="shared" si="9"/>
        <v>-22.276799953103556</v>
      </c>
      <c r="AQ13">
        <f t="shared" si="9"/>
        <v>-2295.5087112048454</v>
      </c>
      <c r="AR13">
        <f t="shared" si="9"/>
        <v>-2317.7855111579493</v>
      </c>
      <c r="AS13">
        <f t="shared" si="9"/>
        <v>415.12799511002561</v>
      </c>
      <c r="AT13">
        <f t="shared" si="9"/>
        <v>1.5628537246569487</v>
      </c>
      <c r="AU13">
        <f t="shared" si="9"/>
        <v>-1901.0946623232667</v>
      </c>
      <c r="AW13">
        <v>10</v>
      </c>
      <c r="AX13">
        <f>IF(Z13&gt;0, (R13*SUMPRODUCT(K13:$K$98, X13:$X$98)-K13*$AZ$3)/Z13, 0)</f>
        <v>822.15324460777572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2.5599659999999999E-3</v>
      </c>
      <c r="Q14" s="4">
        <f t="shared" si="21"/>
        <v>50</v>
      </c>
      <c r="R14">
        <f t="shared" si="0"/>
        <v>2000000</v>
      </c>
      <c r="S14">
        <f t="shared" si="1"/>
        <v>-52.290892897876489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725.00225969922758</v>
      </c>
      <c r="AC14">
        <f t="shared" si="2"/>
        <v>-45.532696844911698</v>
      </c>
      <c r="AE14">
        <f t="shared" si="3"/>
        <v>0</v>
      </c>
      <c r="AF14">
        <f t="shared" si="4"/>
        <v>0</v>
      </c>
      <c r="AG14">
        <f t="shared" si="4"/>
        <v>-43.537884248636303</v>
      </c>
      <c r="AH14">
        <f t="shared" si="5"/>
        <v>-4514.9274710668442</v>
      </c>
      <c r="AI14">
        <f t="shared" si="6"/>
        <v>-4558.4653553154803</v>
      </c>
      <c r="AJ14">
        <f t="shared" si="7"/>
        <v>770.53495654413928</v>
      </c>
      <c r="AK14">
        <f t="shared" si="22"/>
        <v>1.3050040674586096</v>
      </c>
      <c r="AL14">
        <f t="shared" si="8"/>
        <v>-3786.6253947038826</v>
      </c>
      <c r="AN14">
        <f t="shared" si="9"/>
        <v>0</v>
      </c>
      <c r="AO14">
        <f t="shared" si="9"/>
        <v>0</v>
      </c>
      <c r="AP14">
        <f t="shared" si="9"/>
        <v>-20.913675701752968</v>
      </c>
      <c r="AQ14">
        <f t="shared" si="9"/>
        <v>-2168.771647413831</v>
      </c>
      <c r="AR14">
        <f t="shared" si="9"/>
        <v>-2189.6853231155842</v>
      </c>
      <c r="AS14">
        <f t="shared" si="9"/>
        <v>370.13094403027156</v>
      </c>
      <c r="AT14">
        <f t="shared" si="9"/>
        <v>0.62686628731052252</v>
      </c>
      <c r="AU14">
        <f t="shared" si="9"/>
        <v>-1818.927512798002</v>
      </c>
      <c r="AW14">
        <v>11</v>
      </c>
      <c r="AX14">
        <f>IF(Z14&gt;0, (R14*SUMPRODUCT(K14:$K$98, X14:$X$98)-K14*$AZ$3)/Z14, 0)</f>
        <v>-52.290892897876489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2.5827799999999998E-3</v>
      </c>
      <c r="Q15" s="4">
        <f t="shared" si="21"/>
        <v>50</v>
      </c>
      <c r="R15">
        <f t="shared" si="0"/>
        <v>2000000</v>
      </c>
      <c r="S15">
        <f t="shared" si="1"/>
        <v>-818.05127450579153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-45.532696844911698</v>
      </c>
      <c r="AC15">
        <f t="shared" si="2"/>
        <v>-703.36141233628587</v>
      </c>
      <c r="AE15">
        <f t="shared" si="3"/>
        <v>0</v>
      </c>
      <c r="AF15">
        <f t="shared" si="4"/>
        <v>0</v>
      </c>
      <c r="AG15">
        <f t="shared" si="4"/>
        <v>-42.990056629470253</v>
      </c>
      <c r="AH15">
        <f t="shared" si="5"/>
        <v>-4497.9510671877142</v>
      </c>
      <c r="AI15">
        <f t="shared" si="6"/>
        <v>-4540.9411238171842</v>
      </c>
      <c r="AJ15">
        <f t="shared" si="7"/>
        <v>657.82871549137417</v>
      </c>
      <c r="AK15">
        <f t="shared" si="22"/>
        <v>-0.18668405706413799</v>
      </c>
      <c r="AL15">
        <f t="shared" si="8"/>
        <v>-3883.2990923828743</v>
      </c>
      <c r="AN15">
        <f t="shared" si="9"/>
        <v>0</v>
      </c>
      <c r="AO15">
        <f t="shared" si="9"/>
        <v>0</v>
      </c>
      <c r="AP15">
        <f t="shared" si="9"/>
        <v>-19.590668362969804</v>
      </c>
      <c r="AQ15">
        <f t="shared" si="9"/>
        <v>-2049.7267177297608</v>
      </c>
      <c r="AR15">
        <f t="shared" si="9"/>
        <v>-2069.3173860927309</v>
      </c>
      <c r="AS15">
        <f t="shared" si="9"/>
        <v>299.77406905752969</v>
      </c>
      <c r="AT15">
        <f t="shared" si="9"/>
        <v>-8.5072357129442666E-2</v>
      </c>
      <c r="AU15">
        <f t="shared" si="9"/>
        <v>-1769.6283893923305</v>
      </c>
      <c r="AW15">
        <v>12</v>
      </c>
      <c r="AX15">
        <f>IF(Z15&gt;0, (R15*SUMPRODUCT(K15:$K$98, X15:$X$98)-K15*$AZ$3)/Z15, 0)</f>
        <v>-818.05127450579153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2.6093969999999998E-3</v>
      </c>
      <c r="Q16" s="4">
        <f t="shared" si="21"/>
        <v>50</v>
      </c>
      <c r="R16">
        <f t="shared" si="0"/>
        <v>2000000</v>
      </c>
      <c r="S16">
        <f t="shared" si="1"/>
        <v>-1465.9113992489829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-703.36141233628587</v>
      </c>
      <c r="AC16">
        <f t="shared" si="2"/>
        <v>-1244.4994946987172</v>
      </c>
      <c r="AE16">
        <f t="shared" si="3"/>
        <v>0</v>
      </c>
      <c r="AF16">
        <f t="shared" si="4"/>
        <v>0</v>
      </c>
      <c r="AG16">
        <f t="shared" si="4"/>
        <v>-42.447977938376781</v>
      </c>
      <c r="AH16">
        <f t="shared" si="5"/>
        <v>-4487.1249919507909</v>
      </c>
      <c r="AI16">
        <f t="shared" si="6"/>
        <v>-4529.5729698891673</v>
      </c>
      <c r="AJ16">
        <f t="shared" si="7"/>
        <v>541.13808236243131</v>
      </c>
      <c r="AK16">
        <f t="shared" si="22"/>
        <v>-4.9938660275876297</v>
      </c>
      <c r="AL16">
        <f t="shared" si="8"/>
        <v>-3993.4287535543235</v>
      </c>
      <c r="AN16">
        <f t="shared" si="9"/>
        <v>0</v>
      </c>
      <c r="AO16">
        <f t="shared" si="9"/>
        <v>0</v>
      </c>
      <c r="AP16">
        <f t="shared" si="9"/>
        <v>-18.298781428517433</v>
      </c>
      <c r="AQ16">
        <f t="shared" si="9"/>
        <v>-1934.3423045815273</v>
      </c>
      <c r="AR16">
        <f t="shared" si="9"/>
        <v>-1952.6410860100445</v>
      </c>
      <c r="AS16">
        <f t="shared" si="9"/>
        <v>233.27771952229429</v>
      </c>
      <c r="AT16">
        <f t="shared" si="9"/>
        <v>-2.1527918963486696</v>
      </c>
      <c r="AU16">
        <f t="shared" si="9"/>
        <v>-1721.5161583840988</v>
      </c>
      <c r="AW16">
        <v>13</v>
      </c>
      <c r="AX16">
        <f>IF(Z16&gt;0, (R16*SUMPRODUCT(K16:$K$98, X16:$X$98)-K16*$AZ$3)/Z16, 0)</f>
        <v>-1465.9113992489829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2.6360139999999999E-3</v>
      </c>
      <c r="Q17" s="4">
        <f t="shared" si="21"/>
        <v>50</v>
      </c>
      <c r="R17">
        <f t="shared" si="0"/>
        <v>2000000</v>
      </c>
      <c r="S17">
        <f t="shared" si="1"/>
        <v>-1902.0152478674395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-1244.4994946987172</v>
      </c>
      <c r="AC17">
        <f t="shared" si="2"/>
        <v>-1594.3302238449251</v>
      </c>
      <c r="AE17">
        <f t="shared" si="3"/>
        <v>0</v>
      </c>
      <c r="AF17">
        <f t="shared" si="4"/>
        <v>0</v>
      </c>
      <c r="AG17">
        <f t="shared" si="4"/>
        <v>-41.911604694875763</v>
      </c>
      <c r="AH17">
        <f t="shared" si="5"/>
        <v>-4475.738564690093</v>
      </c>
      <c r="AI17">
        <f t="shared" si="6"/>
        <v>-4517.6501693849686</v>
      </c>
      <c r="AJ17">
        <f t="shared" si="7"/>
        <v>349.83072914620789</v>
      </c>
      <c r="AK17">
        <f t="shared" si="22"/>
        <v>-17.174093026842296</v>
      </c>
      <c r="AL17">
        <f t="shared" si="8"/>
        <v>-4184.9935332656032</v>
      </c>
      <c r="AN17">
        <f t="shared" si="9"/>
        <v>0</v>
      </c>
      <c r="AO17">
        <f t="shared" si="9"/>
        <v>0</v>
      </c>
      <c r="AP17">
        <f t="shared" si="9"/>
        <v>-16.983979855427471</v>
      </c>
      <c r="AQ17">
        <f t="shared" si="9"/>
        <v>-1813.7185195905977</v>
      </c>
      <c r="AR17">
        <f t="shared" si="9"/>
        <v>-1830.7024994460251</v>
      </c>
      <c r="AS17">
        <f t="shared" si="9"/>
        <v>141.76307731197718</v>
      </c>
      <c r="AT17">
        <f t="shared" si="9"/>
        <v>-6.9595152017357425</v>
      </c>
      <c r="AU17">
        <f t="shared" si="9"/>
        <v>-1695.8989373357836</v>
      </c>
      <c r="AW17">
        <v>14</v>
      </c>
      <c r="AX17">
        <f>IF(Z17&gt;0, (R17*SUMPRODUCT(K17:$K$98, X17:$X$98)-K17*$AZ$3)/Z17, 0)</f>
        <v>-1902.0152478674395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2.6635809999999999E-3</v>
      </c>
      <c r="Q18" s="4">
        <f t="shared" si="21"/>
        <v>50</v>
      </c>
      <c r="R18">
        <f t="shared" si="0"/>
        <v>2000000</v>
      </c>
      <c r="S18">
        <f t="shared" si="1"/>
        <v>-2112.8534354028075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-1594.3302238449251</v>
      </c>
      <c r="AC18">
        <f t="shared" si="2"/>
        <v>-1748.6335777446257</v>
      </c>
      <c r="AE18">
        <f t="shared" si="3"/>
        <v>0</v>
      </c>
      <c r="AF18">
        <f t="shared" si="4"/>
        <v>0</v>
      </c>
      <c r="AG18">
        <f t="shared" si="4"/>
        <v>-41.380853693982218</v>
      </c>
      <c r="AH18">
        <f t="shared" si="5"/>
        <v>-4465.3981577912746</v>
      </c>
      <c r="AI18">
        <f t="shared" si="6"/>
        <v>-4506.7790114852569</v>
      </c>
      <c r="AJ18">
        <f t="shared" si="7"/>
        <v>154.3033538997006</v>
      </c>
      <c r="AK18">
        <f t="shared" si="22"/>
        <v>-34.437532835050384</v>
      </c>
      <c r="AL18">
        <f t="shared" si="8"/>
        <v>-4386.913190420607</v>
      </c>
      <c r="AN18">
        <f t="shared" si="9"/>
        <v>0</v>
      </c>
      <c r="AO18">
        <f t="shared" si="9"/>
        <v>0</v>
      </c>
      <c r="AP18">
        <f t="shared" si="9"/>
        <v>-15.648471305361978</v>
      </c>
      <c r="AQ18">
        <f t="shared" si="9"/>
        <v>-1688.6228461104649</v>
      </c>
      <c r="AR18">
        <f t="shared" si="9"/>
        <v>-1704.2713174158268</v>
      </c>
      <c r="AS18">
        <f t="shared" si="9"/>
        <v>58.350937457139082</v>
      </c>
      <c r="AT18">
        <f t="shared" si="9"/>
        <v>-13.022803936863083</v>
      </c>
      <c r="AU18">
        <f t="shared" si="9"/>
        <v>-1658.9431838955511</v>
      </c>
      <c r="AW18">
        <v>15</v>
      </c>
      <c r="AX18">
        <f>IF(Z18&gt;0, (R18*SUMPRODUCT(K18:$K$98, X18:$X$98)-K18*$AZ$3)/Z18, 0)</f>
        <v>-2112.8534354028075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2.696852E-3</v>
      </c>
      <c r="Q19" s="4">
        <f t="shared" si="21"/>
        <v>50</v>
      </c>
      <c r="R19">
        <f t="shared" si="0"/>
        <v>2000000</v>
      </c>
      <c r="S19">
        <f t="shared" si="1"/>
        <v>-2294.1838274175348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-1748.6335777446257</v>
      </c>
      <c r="AC19">
        <f t="shared" si="2"/>
        <v>-1874.598120846262</v>
      </c>
      <c r="AE19">
        <f t="shared" si="3"/>
        <v>0</v>
      </c>
      <c r="AF19">
        <f t="shared" si="4"/>
        <v>0</v>
      </c>
      <c r="AG19">
        <f t="shared" si="4"/>
        <v>-40.855447118996068</v>
      </c>
      <c r="AH19">
        <f t="shared" si="5"/>
        <v>-4463.9215218529334</v>
      </c>
      <c r="AI19">
        <f t="shared" si="6"/>
        <v>-4504.7769689719298</v>
      </c>
      <c r="AJ19">
        <f t="shared" si="7"/>
        <v>125.96454310163631</v>
      </c>
      <c r="AK19">
        <f t="shared" si="22"/>
        <v>-38.99452878370515</v>
      </c>
      <c r="AL19">
        <f t="shared" si="8"/>
        <v>-4417.8069546539991</v>
      </c>
      <c r="AN19">
        <f t="shared" si="9"/>
        <v>0</v>
      </c>
      <c r="AO19">
        <f t="shared" si="9"/>
        <v>0</v>
      </c>
      <c r="AP19">
        <f t="shared" si="9"/>
        <v>-14.408080743422129</v>
      </c>
      <c r="AQ19">
        <f t="shared" si="9"/>
        <v>-1574.2464286788422</v>
      </c>
      <c r="AR19">
        <f t="shared" si="9"/>
        <v>-1588.6545094222645</v>
      </c>
      <c r="AS19">
        <f t="shared" si="9"/>
        <v>44.422651954598173</v>
      </c>
      <c r="AT19">
        <f t="shared" si="9"/>
        <v>-13.751809339667997</v>
      </c>
      <c r="AU19">
        <f t="shared" si="9"/>
        <v>-1557.9836668073344</v>
      </c>
      <c r="AW19">
        <v>16</v>
      </c>
      <c r="AX19">
        <f>IF(Z19&gt;0, (R19*SUMPRODUCT(K19:$K$98, X19:$X$98)-K19*$AZ$3)/Z19, 0)</f>
        <v>-2294.1838274175348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2.7291730000000001E-3</v>
      </c>
      <c r="Q20" s="4">
        <f t="shared" si="21"/>
        <v>50</v>
      </c>
      <c r="R20">
        <f t="shared" si="0"/>
        <v>2000000</v>
      </c>
      <c r="S20">
        <f t="shared" si="1"/>
        <v>-2895.3170612119525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-1874.598120846262</v>
      </c>
      <c r="AC20">
        <f t="shared" si="2"/>
        <v>-2335.674918401357</v>
      </c>
      <c r="AE20">
        <f t="shared" si="3"/>
        <v>0</v>
      </c>
      <c r="AF20">
        <f t="shared" si="4"/>
        <v>0</v>
      </c>
      <c r="AG20">
        <f t="shared" si="4"/>
        <v>-40.335391064626016</v>
      </c>
      <c r="AH20">
        <f t="shared" si="5"/>
        <v>-4460.0633272036739</v>
      </c>
      <c r="AI20">
        <f t="shared" si="6"/>
        <v>-4500.3987182682995</v>
      </c>
      <c r="AJ20">
        <f t="shared" si="7"/>
        <v>461.07679755509503</v>
      </c>
      <c r="AK20">
        <f t="shared" si="22"/>
        <v>-8.0607719196389258</v>
      </c>
      <c r="AL20">
        <f t="shared" si="8"/>
        <v>-4047.3826926328434</v>
      </c>
      <c r="AN20">
        <f t="shared" si="9"/>
        <v>0</v>
      </c>
      <c r="AO20">
        <f t="shared" si="9"/>
        <v>0</v>
      </c>
      <c r="AP20">
        <f t="shared" si="9"/>
        <v>-13.492058987993115</v>
      </c>
      <c r="AQ20">
        <f t="shared" si="9"/>
        <v>-1491.8768831174277</v>
      </c>
      <c r="AR20">
        <f t="shared" si="9"/>
        <v>-1505.3689421054207</v>
      </c>
      <c r="AS20">
        <f t="shared" si="9"/>
        <v>154.22871048011197</v>
      </c>
      <c r="AT20">
        <f t="shared" si="9"/>
        <v>-2.6963023627135683</v>
      </c>
      <c r="AU20">
        <f t="shared" si="9"/>
        <v>-1353.8365339880222</v>
      </c>
      <c r="AW20">
        <v>17</v>
      </c>
      <c r="AX20">
        <f>IF(Z20&gt;0, (R20*SUMPRODUCT(K20:$K$98, X20:$X$98)-K20*$AZ$3)/Z20, 0)</f>
        <v>-2895.3170612119525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2.766246E-3</v>
      </c>
      <c r="Q21" s="4">
        <f t="shared" si="21"/>
        <v>50</v>
      </c>
      <c r="R21">
        <f t="shared" si="0"/>
        <v>2000000</v>
      </c>
      <c r="S21">
        <f t="shared" si="1"/>
        <v>-3542.9504288006119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-2335.674918401357</v>
      </c>
      <c r="AC21">
        <f t="shared" si="2"/>
        <v>-2821.6382840306433</v>
      </c>
      <c r="AE21">
        <f t="shared" si="3"/>
        <v>0</v>
      </c>
      <c r="AF21">
        <f t="shared" si="4"/>
        <v>0</v>
      </c>
      <c r="AG21">
        <f t="shared" si="4"/>
        <v>-39.820459539788807</v>
      </c>
      <c r="AH21">
        <f t="shared" si="5"/>
        <v>-4463.1045676382992</v>
      </c>
      <c r="AI21">
        <f t="shared" si="6"/>
        <v>-4502.9250271780884</v>
      </c>
      <c r="AJ21">
        <f t="shared" si="7"/>
        <v>485.96336562928627</v>
      </c>
      <c r="AK21">
        <f t="shared" si="22"/>
        <v>-3.7370798694421712</v>
      </c>
      <c r="AL21">
        <f t="shared" si="8"/>
        <v>-4020.6987414182445</v>
      </c>
      <c r="AN21">
        <f t="shared" si="9"/>
        <v>0</v>
      </c>
      <c r="AO21">
        <f t="shared" si="9"/>
        <v>0</v>
      </c>
      <c r="AP21">
        <f t="shared" si="9"/>
        <v>-12.666238155102594</v>
      </c>
      <c r="AQ21">
        <f t="shared" si="9"/>
        <v>-1419.640707771016</v>
      </c>
      <c r="AR21">
        <f t="shared" si="9"/>
        <v>-1432.3069459261187</v>
      </c>
      <c r="AS21">
        <f t="shared" si="9"/>
        <v>154.57701379777657</v>
      </c>
      <c r="AT21">
        <f t="shared" si="9"/>
        <v>-1.1887041028167222</v>
      </c>
      <c r="AU21">
        <f t="shared" si="9"/>
        <v>-1278.9186362311589</v>
      </c>
      <c r="AW21">
        <v>18</v>
      </c>
      <c r="AX21">
        <f>IF(Z21&gt;0, (R21*SUMPRODUCT(K21:$K$98, X21:$X$98)-K21*$AZ$3)/Z21, 0)</f>
        <v>-3542.9504288006119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2.8061710000000001E-3</v>
      </c>
      <c r="Q22" s="4">
        <f t="shared" si="21"/>
        <v>50</v>
      </c>
      <c r="R22">
        <f t="shared" si="0"/>
        <v>2000000</v>
      </c>
      <c r="S22">
        <f t="shared" si="1"/>
        <v>-3750.8160278089576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-2821.6382840306433</v>
      </c>
      <c r="AC22">
        <f t="shared" si="2"/>
        <v>-2948.9299638400898</v>
      </c>
      <c r="AE22">
        <f t="shared" si="3"/>
        <v>0</v>
      </c>
      <c r="AF22">
        <f t="shared" si="4"/>
        <v>0</v>
      </c>
      <c r="AG22">
        <f t="shared" si="4"/>
        <v>-39.310511925623686</v>
      </c>
      <c r="AH22">
        <f t="shared" si="5"/>
        <v>-4469.7207506891482</v>
      </c>
      <c r="AI22">
        <f t="shared" si="6"/>
        <v>-4509.0312626147715</v>
      </c>
      <c r="AJ22">
        <f t="shared" si="7"/>
        <v>127.29167980944658</v>
      </c>
      <c r="AK22">
        <f t="shared" si="22"/>
        <v>-59.254403964643515</v>
      </c>
      <c r="AL22">
        <f t="shared" si="8"/>
        <v>-4440.9939867699686</v>
      </c>
      <c r="AN22">
        <f t="shared" si="9"/>
        <v>0</v>
      </c>
      <c r="AO22">
        <f t="shared" si="9"/>
        <v>0</v>
      </c>
      <c r="AP22">
        <f t="shared" si="9"/>
        <v>-11.675100040487042</v>
      </c>
      <c r="AQ22">
        <f t="shared" si="9"/>
        <v>-1327.4931910342632</v>
      </c>
      <c r="AR22">
        <f t="shared" si="9"/>
        <v>-1339.1682910747502</v>
      </c>
      <c r="AS22">
        <f t="shared" si="9"/>
        <v>37.805233849631556</v>
      </c>
      <c r="AT22">
        <f t="shared" si="9"/>
        <v>-17.598374079573098</v>
      </c>
      <c r="AU22">
        <f t="shared" si="9"/>
        <v>-1318.9614313046918</v>
      </c>
      <c r="AW22">
        <v>19</v>
      </c>
      <c r="AX22">
        <f>IF(Z22&gt;0, (R22*SUMPRODUCT(K22:$K$98, X22:$X$98)-K22*$AZ$3)/Z22, 0)</f>
        <v>-3750.8160278089576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2.8498989999999999E-3</v>
      </c>
      <c r="Q23" s="4">
        <f t="shared" si="21"/>
        <v>50</v>
      </c>
      <c r="R23">
        <f t="shared" si="0"/>
        <v>2000000</v>
      </c>
      <c r="S23">
        <f t="shared" si="1"/>
        <v>-2997.2628979420206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-2948.9299638400898</v>
      </c>
      <c r="AC23">
        <f t="shared" si="2"/>
        <v>-2326.1982635842396</v>
      </c>
      <c r="AE23">
        <f t="shared" si="3"/>
        <v>0</v>
      </c>
      <c r="AF23">
        <f t="shared" si="4"/>
        <v>0</v>
      </c>
      <c r="AG23">
        <f t="shared" si="4"/>
        <v>-38.80537581774113</v>
      </c>
      <c r="AH23">
        <f t="shared" si="5"/>
        <v>-4481.2395450529211</v>
      </c>
      <c r="AI23">
        <f t="shared" si="6"/>
        <v>-4520.0449208706623</v>
      </c>
      <c r="AJ23">
        <f t="shared" si="7"/>
        <v>-622.73170025585023</v>
      </c>
      <c r="AK23">
        <f t="shared" si="22"/>
        <v>-206.42509746880631</v>
      </c>
      <c r="AL23">
        <f t="shared" si="8"/>
        <v>-5349.2017185953191</v>
      </c>
      <c r="AN23">
        <f t="shared" si="9"/>
        <v>0</v>
      </c>
      <c r="AO23">
        <f t="shared" si="9"/>
        <v>0</v>
      </c>
      <c r="AP23">
        <f t="shared" si="9"/>
        <v>-10.290246592992759</v>
      </c>
      <c r="AQ23">
        <f t="shared" si="9"/>
        <v>-1188.3162832244282</v>
      </c>
      <c r="AR23">
        <f t="shared" si="9"/>
        <v>-1198.6065298174208</v>
      </c>
      <c r="AS23">
        <f t="shared" si="9"/>
        <v>-165.13337706103849</v>
      </c>
      <c r="AT23">
        <f t="shared" si="9"/>
        <v>-54.738940447664767</v>
      </c>
      <c r="AU23">
        <f t="shared" si="9"/>
        <v>-1418.4788473261242</v>
      </c>
      <c r="AW23">
        <v>20</v>
      </c>
      <c r="AX23">
        <f>IF(Z23&gt;0, (R23*SUMPRODUCT(K23:$K$98, X23:$X$98)-K23*$AZ$3)/Z23, 0)</f>
        <v>-2997.2628979420206</v>
      </c>
    </row>
    <row r="24" spans="5:50" x14ac:dyDescent="0.25">
      <c r="E24">
        <v>2024</v>
      </c>
      <c r="F24" s="5">
        <v>6.0167999999999999E-2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2.8964780000000001E-3</v>
      </c>
      <c r="Q24" s="4">
        <f t="shared" si="21"/>
        <v>50</v>
      </c>
      <c r="R24">
        <f t="shared" si="0"/>
        <v>2000000</v>
      </c>
      <c r="S24">
        <f t="shared" si="1"/>
        <v>-2314.6402302629053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-2326.1982635842396</v>
      </c>
      <c r="AC24">
        <f t="shared" si="2"/>
        <v>-1773.2423224424929</v>
      </c>
      <c r="AE24">
        <f t="shared" si="3"/>
        <v>0</v>
      </c>
      <c r="AF24">
        <f t="shared" si="4"/>
        <v>0</v>
      </c>
      <c r="AG24">
        <f t="shared" si="4"/>
        <v>-38.304923142225903</v>
      </c>
      <c r="AH24">
        <f t="shared" si="5"/>
        <v>-4495.9566935127677</v>
      </c>
      <c r="AI24">
        <f t="shared" si="6"/>
        <v>-4534.2616166549933</v>
      </c>
      <c r="AJ24">
        <f t="shared" si="7"/>
        <v>-552.95594114174673</v>
      </c>
      <c r="AK24">
        <f t="shared" si="22"/>
        <v>-162.83387845089678</v>
      </c>
      <c r="AL24">
        <f t="shared" si="8"/>
        <v>-5250.051436247637</v>
      </c>
      <c r="AN24">
        <f t="shared" si="9"/>
        <v>0</v>
      </c>
      <c r="AO24">
        <f t="shared" si="9"/>
        <v>0</v>
      </c>
      <c r="AP24">
        <f t="shared" si="9"/>
        <v>-9.0692309412425463</v>
      </c>
      <c r="AQ24">
        <f t="shared" si="9"/>
        <v>-1064.4811739706599</v>
      </c>
      <c r="AR24">
        <f t="shared" si="9"/>
        <v>-1073.5504049119024</v>
      </c>
      <c r="AS24">
        <f t="shared" si="9"/>
        <v>-130.92011990015982</v>
      </c>
      <c r="AT24">
        <f t="shared" si="9"/>
        <v>-38.553217904814346</v>
      </c>
      <c r="AU24">
        <f t="shared" si="9"/>
        <v>-1243.0237427168765</v>
      </c>
      <c r="AW24">
        <v>21</v>
      </c>
      <c r="AX24">
        <f>IF(Z24&gt;0, (R24*SUMPRODUCT(K24:$K$98, X24:$X$98)-K24*$AZ$3)/Z24, 0)</f>
        <v>-2314.6402302629053</v>
      </c>
    </row>
    <row r="25" spans="5:50" x14ac:dyDescent="0.25">
      <c r="E25">
        <v>2025</v>
      </c>
      <c r="F25" s="5">
        <v>4.4548999999999998E-2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2.9506620000000002E-3</v>
      </c>
      <c r="Q25" s="4">
        <f t="shared" si="21"/>
        <v>50</v>
      </c>
      <c r="R25">
        <f t="shared" si="0"/>
        <v>2000000</v>
      </c>
      <c r="S25">
        <f t="shared" si="1"/>
        <v>-1696.7141107919908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-1773.2423224424929</v>
      </c>
      <c r="AC25">
        <f t="shared" si="2"/>
        <v>-1283.0161532290713</v>
      </c>
      <c r="AE25">
        <f t="shared" si="3"/>
        <v>0</v>
      </c>
      <c r="AF25">
        <f t="shared" si="4"/>
        <v>0</v>
      </c>
      <c r="AG25">
        <f t="shared" si="4"/>
        <v>-37.808849029674953</v>
      </c>
      <c r="AH25">
        <f t="shared" si="5"/>
        <v>-4520.9952451474628</v>
      </c>
      <c r="AI25">
        <f t="shared" si="6"/>
        <v>-4558.8040941771378</v>
      </c>
      <c r="AJ25">
        <f t="shared" si="7"/>
        <v>-490.2261692134216</v>
      </c>
      <c r="AK25">
        <f t="shared" si="22"/>
        <v>-124.12696257097451</v>
      </c>
      <c r="AL25">
        <f t="shared" si="8"/>
        <v>-5173.1572259615341</v>
      </c>
      <c r="AN25">
        <f t="shared" si="9"/>
        <v>0</v>
      </c>
      <c r="AO25">
        <f t="shared" si="9"/>
        <v>0</v>
      </c>
      <c r="AP25">
        <f t="shared" si="9"/>
        <v>-7.9926592827880096</v>
      </c>
      <c r="AQ25">
        <f t="shared" si="9"/>
        <v>-955.72268241245058</v>
      </c>
      <c r="AR25">
        <f t="shared" si="9"/>
        <v>-963.71534169523852</v>
      </c>
      <c r="AS25">
        <f t="shared" si="9"/>
        <v>-103.63210842398249</v>
      </c>
      <c r="AT25">
        <f t="shared" si="9"/>
        <v>-26.24000849268139</v>
      </c>
      <c r="AU25">
        <f t="shared" si="9"/>
        <v>-1093.5874586119025</v>
      </c>
      <c r="AW25">
        <v>22</v>
      </c>
      <c r="AX25">
        <f>IF(Z25&gt;0, (R25*SUMPRODUCT(K25:$K$98, X25:$X$98)-K25*$AZ$3)/Z25, 0)</f>
        <v>-1696.7141107919908</v>
      </c>
    </row>
    <row r="26" spans="5:50" x14ac:dyDescent="0.25">
      <c r="E26">
        <v>2026</v>
      </c>
      <c r="F26" s="5">
        <v>3.8848000000000001E-2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3.0134020000000001E-3</v>
      </c>
      <c r="Q26" s="4">
        <f t="shared" si="21"/>
        <v>50</v>
      </c>
      <c r="R26">
        <f t="shared" si="0"/>
        <v>2000000</v>
      </c>
      <c r="S26">
        <f t="shared" si="1"/>
        <v>-1139.7100735389658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-1283.0161532290713</v>
      </c>
      <c r="AC26">
        <f t="shared" si="2"/>
        <v>-850.60727922715887</v>
      </c>
      <c r="AE26">
        <f t="shared" si="3"/>
        <v>0</v>
      </c>
      <c r="AF26">
        <f t="shared" si="4"/>
        <v>0</v>
      </c>
      <c r="AG26">
        <f t="shared" si="4"/>
        <v>-37.316827278094479</v>
      </c>
      <c r="AH26">
        <f t="shared" si="5"/>
        <v>-4557.330451348822</v>
      </c>
      <c r="AI26">
        <f t="shared" si="6"/>
        <v>-4594.6472786269169</v>
      </c>
      <c r="AJ26">
        <f t="shared" si="7"/>
        <v>-432.40887400191241</v>
      </c>
      <c r="AK26">
        <f t="shared" si="22"/>
        <v>-89.811130726035003</v>
      </c>
      <c r="AL26">
        <f t="shared" si="8"/>
        <v>-5116.8672833548644</v>
      </c>
      <c r="AN26">
        <f t="shared" si="9"/>
        <v>0</v>
      </c>
      <c r="AO26">
        <f t="shared" si="9"/>
        <v>0</v>
      </c>
      <c r="AP26">
        <f t="shared" si="9"/>
        <v>-7.0434353522250515</v>
      </c>
      <c r="AQ26">
        <f t="shared" si="9"/>
        <v>-860.18198100256973</v>
      </c>
      <c r="AR26">
        <f t="shared" si="9"/>
        <v>-867.2254163547949</v>
      </c>
      <c r="AS26">
        <f t="shared" si="9"/>
        <v>-81.615833175312176</v>
      </c>
      <c r="AT26">
        <f t="shared" si="9"/>
        <v>-16.951572234823765</v>
      </c>
      <c r="AU26">
        <f t="shared" si="9"/>
        <v>-965.79282176493086</v>
      </c>
      <c r="AW26">
        <v>23</v>
      </c>
      <c r="AX26">
        <f>IF(Z26&gt;0, (R26*SUMPRODUCT(K26:$K$98, X26:$X$98)-K26*$AZ$3)/Z26, 0)</f>
        <v>-1139.7100735389658</v>
      </c>
    </row>
    <row r="27" spans="5:50" x14ac:dyDescent="0.25">
      <c r="E27">
        <v>2027</v>
      </c>
      <c r="F27" s="5">
        <v>3.6767000000000001E-2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3.0789929999999999E-3</v>
      </c>
      <c r="Q27" s="4">
        <f t="shared" si="21"/>
        <v>50</v>
      </c>
      <c r="R27">
        <f t="shared" si="0"/>
        <v>2000000</v>
      </c>
      <c r="S27">
        <f t="shared" si="1"/>
        <v>-639.9700603439303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-850.60727922715887</v>
      </c>
      <c r="AC27">
        <f t="shared" si="2"/>
        <v>-471.38608485976874</v>
      </c>
      <c r="AE27">
        <f t="shared" si="3"/>
        <v>0</v>
      </c>
      <c r="AF27">
        <f t="shared" si="4"/>
        <v>0</v>
      </c>
      <c r="AG27">
        <f t="shared" si="4"/>
        <v>-36.828760755342074</v>
      </c>
      <c r="AH27">
        <f t="shared" si="5"/>
        <v>-4595.929998858478</v>
      </c>
      <c r="AI27">
        <f t="shared" si="6"/>
        <v>-4632.7587596138201</v>
      </c>
      <c r="AJ27">
        <f t="shared" si="7"/>
        <v>-379.22119436739013</v>
      </c>
      <c r="AK27">
        <f t="shared" si="22"/>
        <v>-59.542509545901126</v>
      </c>
      <c r="AL27">
        <f t="shared" si="8"/>
        <v>-5071.5224635271115</v>
      </c>
      <c r="AN27">
        <f t="shared" si="9"/>
        <v>0</v>
      </c>
      <c r="AO27">
        <f t="shared" si="9"/>
        <v>0</v>
      </c>
      <c r="AP27">
        <f t="shared" si="9"/>
        <v>-6.2065306344262021</v>
      </c>
      <c r="AQ27">
        <f t="shared" si="9"/>
        <v>-774.52457662333802</v>
      </c>
      <c r="AR27">
        <f t="shared" si="9"/>
        <v>-780.73110725776417</v>
      </c>
      <c r="AS27">
        <f t="shared" si="9"/>
        <v>-63.907878293827721</v>
      </c>
      <c r="AT27">
        <f t="shared" si="9"/>
        <v>-10.034342779064206</v>
      </c>
      <c r="AU27">
        <f t="shared" si="9"/>
        <v>-854.6733283306562</v>
      </c>
      <c r="AW27">
        <v>24</v>
      </c>
      <c r="AX27">
        <f>IF(Z27&gt;0, (R27*SUMPRODUCT(K27:$K$98, X27:$X$98)-K27*$AZ$3)/Z27, 0)</f>
        <v>-639.9700603439303</v>
      </c>
    </row>
    <row r="28" spans="5:50" x14ac:dyDescent="0.25">
      <c r="E28">
        <v>2028</v>
      </c>
      <c r="F28" s="5">
        <v>3.6007999999999998E-2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3.1512390000000001E-3</v>
      </c>
      <c r="Q28" s="4">
        <f t="shared" si="21"/>
        <v>50</v>
      </c>
      <c r="R28">
        <f t="shared" si="0"/>
        <v>2000000</v>
      </c>
      <c r="S28">
        <f t="shared" si="1"/>
        <v>-191.63972802017202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-471.38608485976874</v>
      </c>
      <c r="AC28">
        <f t="shared" si="2"/>
        <v>-139.30068347421366</v>
      </c>
      <c r="AE28">
        <f t="shared" si="3"/>
        <v>0</v>
      </c>
      <c r="AF28">
        <f t="shared" si="4"/>
        <v>0</v>
      </c>
      <c r="AG28">
        <f t="shared" si="4"/>
        <v>-36.344416920574751</v>
      </c>
      <c r="AH28">
        <f t="shared" si="5"/>
        <v>-4642.2490885561356</v>
      </c>
      <c r="AI28">
        <f t="shared" si="6"/>
        <v>-4678.5935054767106</v>
      </c>
      <c r="AJ28">
        <f t="shared" si="7"/>
        <v>-332.08540138555509</v>
      </c>
      <c r="AK28">
        <f t="shared" si="22"/>
        <v>-32.997025940183818</v>
      </c>
      <c r="AL28">
        <f t="shared" si="8"/>
        <v>-5043.6759328024491</v>
      </c>
      <c r="AN28">
        <f t="shared" si="9"/>
        <v>0</v>
      </c>
      <c r="AO28">
        <f t="shared" si="9"/>
        <v>0</v>
      </c>
      <c r="AP28">
        <f t="shared" si="9"/>
        <v>-5.4686670238321806</v>
      </c>
      <c r="AQ28">
        <f t="shared" si="9"/>
        <v>-698.50933535352112</v>
      </c>
      <c r="AR28">
        <f t="shared" si="9"/>
        <v>-703.97800237735328</v>
      </c>
      <c r="AS28">
        <f t="shared" si="9"/>
        <v>-49.968183218401713</v>
      </c>
      <c r="AT28">
        <f t="shared" si="9"/>
        <v>-4.9649922308002363</v>
      </c>
      <c r="AU28">
        <f t="shared" si="9"/>
        <v>-758.91117782655522</v>
      </c>
      <c r="AW28">
        <v>25</v>
      </c>
      <c r="AX28">
        <f>IF(Z28&gt;0, (R28*SUMPRODUCT(K28:$K$98, X28:$X$98)-K28*$AZ$3)/Z28, 0)</f>
        <v>-191.63972802017202</v>
      </c>
    </row>
    <row r="29" spans="5:50" x14ac:dyDescent="0.25">
      <c r="E29">
        <v>2029</v>
      </c>
      <c r="F29" s="5">
        <v>3.5730999999999999E-2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3.229188E-3</v>
      </c>
      <c r="Q29" s="4">
        <f t="shared" si="21"/>
        <v>50</v>
      </c>
      <c r="R29">
        <f t="shared" si="0"/>
        <v>2000000</v>
      </c>
      <c r="S29">
        <f t="shared" si="1"/>
        <v>209.45270881467948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-139.30068347421366</v>
      </c>
      <c r="AC29">
        <f t="shared" si="2"/>
        <v>150.23460439449809</v>
      </c>
      <c r="AE29">
        <f t="shared" si="3"/>
        <v>0</v>
      </c>
      <c r="AF29">
        <f t="shared" si="4"/>
        <v>0</v>
      </c>
      <c r="AG29">
        <f t="shared" si="4"/>
        <v>-35.863609796382093</v>
      </c>
      <c r="AH29">
        <f t="shared" si="5"/>
        <v>-4694.5181994766772</v>
      </c>
      <c r="AI29">
        <f t="shared" si="6"/>
        <v>-4730.3818092730589</v>
      </c>
      <c r="AJ29">
        <f t="shared" si="7"/>
        <v>-289.53528786871175</v>
      </c>
      <c r="AK29">
        <f t="shared" si="22"/>
        <v>-9.7510478431949572</v>
      </c>
      <c r="AL29">
        <f t="shared" si="8"/>
        <v>-5029.6681449849657</v>
      </c>
      <c r="AN29">
        <f t="shared" si="9"/>
        <v>0</v>
      </c>
      <c r="AO29">
        <f t="shared" si="9"/>
        <v>0</v>
      </c>
      <c r="AP29">
        <f t="shared" si="9"/>
        <v>-4.8181437497004511</v>
      </c>
      <c r="AQ29">
        <f t="shared" si="9"/>
        <v>-630.6912117626639</v>
      </c>
      <c r="AR29">
        <f t="shared" si="9"/>
        <v>-635.50935551236432</v>
      </c>
      <c r="AS29">
        <f t="shared" si="9"/>
        <v>-38.897998430238431</v>
      </c>
      <c r="AT29">
        <f t="shared" si="9"/>
        <v>-1.3100173263501034</v>
      </c>
      <c r="AU29">
        <f t="shared" si="9"/>
        <v>-675.71737126895289</v>
      </c>
      <c r="AW29">
        <v>26</v>
      </c>
      <c r="AX29">
        <f>IF(Z29&gt;0, (R29*SUMPRODUCT(K29:$K$98, X29:$X$98)-K29*$AZ$3)/Z29, 0)</f>
        <v>209.45270881467948</v>
      </c>
    </row>
    <row r="30" spans="5:50" x14ac:dyDescent="0.25">
      <c r="E30">
        <v>2030</v>
      </c>
      <c r="F30" s="5">
        <v>3.5630000000000002E-2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3.318545E-3</v>
      </c>
      <c r="Q30" s="4">
        <f t="shared" si="21"/>
        <v>50</v>
      </c>
      <c r="R30">
        <f t="shared" si="0"/>
        <v>2000000</v>
      </c>
      <c r="S30">
        <f t="shared" si="1"/>
        <v>567.63488506119063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150.23460439449809</v>
      </c>
      <c r="AC30">
        <f t="shared" si="2"/>
        <v>401.72609193739663</v>
      </c>
      <c r="AE30">
        <f t="shared" si="3"/>
        <v>0</v>
      </c>
      <c r="AF30">
        <f t="shared" si="4"/>
        <v>0</v>
      </c>
      <c r="AG30">
        <f t="shared" si="4"/>
        <v>-35.385958695446533</v>
      </c>
      <c r="AH30">
        <f t="shared" si="5"/>
        <v>-4760.6001188693917</v>
      </c>
      <c r="AI30">
        <f t="shared" si="6"/>
        <v>-4795.9860775648385</v>
      </c>
      <c r="AJ30">
        <f t="shared" si="7"/>
        <v>-251.49148754289854</v>
      </c>
      <c r="AK30">
        <f t="shared" si="22"/>
        <v>10.516422307614867</v>
      </c>
      <c r="AL30">
        <f t="shared" si="8"/>
        <v>-5036.9611428001226</v>
      </c>
      <c r="AN30">
        <f t="shared" si="9"/>
        <v>0</v>
      </c>
      <c r="AO30">
        <f t="shared" si="9"/>
        <v>0</v>
      </c>
      <c r="AP30">
        <f t="shared" si="9"/>
        <v>-4.2446188262085682</v>
      </c>
      <c r="AQ30">
        <f t="shared" si="9"/>
        <v>-571.04381606606</v>
      </c>
      <c r="AR30">
        <f t="shared" si="9"/>
        <v>-575.28843489226858</v>
      </c>
      <c r="AS30">
        <f t="shared" si="9"/>
        <v>-30.166923322417961</v>
      </c>
      <c r="AT30">
        <f t="shared" si="9"/>
        <v>1.2614665747915956</v>
      </c>
      <c r="AU30">
        <f t="shared" si="9"/>
        <v>-604.19389163989501</v>
      </c>
      <c r="AW30">
        <v>27</v>
      </c>
      <c r="AX30">
        <f>IF(Z30&gt;0, (R30*SUMPRODUCT(K30:$K$98, X30:$X$98)-K30*$AZ$3)/Z30, 0)</f>
        <v>567.63488506119063</v>
      </c>
    </row>
    <row r="31" spans="5:50" x14ac:dyDescent="0.25">
      <c r="E31">
        <v>2031</v>
      </c>
      <c r="F31" s="5">
        <v>3.5593E-2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3.4212090000000001E-3</v>
      </c>
      <c r="Q31" s="4">
        <f t="shared" si="21"/>
        <v>50</v>
      </c>
      <c r="R31">
        <f t="shared" si="0"/>
        <v>2000000</v>
      </c>
      <c r="S31">
        <f t="shared" si="1"/>
        <v>885.60161045524569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401.72609193739663</v>
      </c>
      <c r="AC31">
        <f t="shared" si="2"/>
        <v>618.34540025130354</v>
      </c>
      <c r="AE31">
        <f t="shared" si="3"/>
        <v>0</v>
      </c>
      <c r="AF31">
        <f t="shared" si="4"/>
        <v>0</v>
      </c>
      <c r="AG31">
        <f t="shared" si="4"/>
        <v>-34.911036348129585</v>
      </c>
      <c r="AH31">
        <f t="shared" si="5"/>
        <v>-4842.5104144995985</v>
      </c>
      <c r="AI31">
        <f t="shared" si="6"/>
        <v>-4877.421450847728</v>
      </c>
      <c r="AJ31">
        <f t="shared" si="7"/>
        <v>-216.61930831390691</v>
      </c>
      <c r="AK31">
        <f t="shared" si="22"/>
        <v>28.120826435617769</v>
      </c>
      <c r="AL31">
        <f t="shared" si="8"/>
        <v>-5065.9199327260176</v>
      </c>
      <c r="AN31">
        <f t="shared" si="9"/>
        <v>0</v>
      </c>
      <c r="AO31">
        <f t="shared" si="9"/>
        <v>0</v>
      </c>
      <c r="AP31">
        <f t="shared" si="9"/>
        <v>-3.738974026622043</v>
      </c>
      <c r="AQ31">
        <f t="shared" si="9"/>
        <v>-518.63314749264964</v>
      </c>
      <c r="AR31">
        <f t="shared" si="9"/>
        <v>-522.37212151927167</v>
      </c>
      <c r="AS31">
        <f t="shared" si="9"/>
        <v>-23.199940539545853</v>
      </c>
      <c r="AT31">
        <f t="shared" si="9"/>
        <v>3.0117421494293328</v>
      </c>
      <c r="AU31">
        <f t="shared" si="9"/>
        <v>-542.56031990938823</v>
      </c>
      <c r="AW31">
        <v>28</v>
      </c>
      <c r="AX31">
        <f>IF(Z31&gt;0, (R31*SUMPRODUCT(K31:$K$98, X31:$X$98)-K31*$AZ$3)/Z31, 0)</f>
        <v>885.60161045524569</v>
      </c>
    </row>
    <row r="32" spans="5:50" x14ac:dyDescent="0.25">
      <c r="E32">
        <v>2032</v>
      </c>
      <c r="F32" s="5">
        <v>3.5579E-2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3.53338E-3</v>
      </c>
      <c r="Q32" s="4">
        <f t="shared" si="21"/>
        <v>50</v>
      </c>
      <c r="R32">
        <f t="shared" si="0"/>
        <v>2000000</v>
      </c>
      <c r="S32">
        <f t="shared" si="1"/>
        <v>1165.8190979813053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618.34540025130354</v>
      </c>
      <c r="AC32">
        <f t="shared" si="2"/>
        <v>802.98289952647872</v>
      </c>
      <c r="AE32">
        <f t="shared" si="3"/>
        <v>0</v>
      </c>
      <c r="AF32">
        <f t="shared" si="4"/>
        <v>0</v>
      </c>
      <c r="AG32">
        <f t="shared" si="4"/>
        <v>-34.438572027036528</v>
      </c>
      <c r="AH32">
        <f t="shared" si="5"/>
        <v>-4934.1583044701647</v>
      </c>
      <c r="AI32">
        <f t="shared" si="6"/>
        <v>-4968.5968764972013</v>
      </c>
      <c r="AJ32">
        <f t="shared" si="7"/>
        <v>-184.63749927517517</v>
      </c>
      <c r="AK32">
        <f t="shared" si="22"/>
        <v>43.284178017591252</v>
      </c>
      <c r="AL32">
        <f t="shared" si="8"/>
        <v>-5109.9501977547852</v>
      </c>
      <c r="AN32">
        <f t="shared" si="9"/>
        <v>0</v>
      </c>
      <c r="AO32">
        <f t="shared" si="9"/>
        <v>0</v>
      </c>
      <c r="AP32">
        <f t="shared" si="9"/>
        <v>-3.2931902413478888</v>
      </c>
      <c r="AQ32">
        <f t="shared" si="9"/>
        <v>-471.82914450663549</v>
      </c>
      <c r="AR32">
        <f t="shared" si="9"/>
        <v>-475.12233474798336</v>
      </c>
      <c r="AS32">
        <f t="shared" si="9"/>
        <v>-17.655970471787526</v>
      </c>
      <c r="AT32">
        <f t="shared" si="9"/>
        <v>4.1390517742835193</v>
      </c>
      <c r="AU32">
        <f t="shared" si="9"/>
        <v>-488.63925344548738</v>
      </c>
      <c r="AW32">
        <v>29</v>
      </c>
      <c r="AX32">
        <f>IF(Z32&gt;0, (R32*SUMPRODUCT(K32:$K$98, X32:$X$98)-K32*$AZ$3)/Z32, 0)</f>
        <v>1165.8190979813053</v>
      </c>
    </row>
    <row r="33" spans="5:50" x14ac:dyDescent="0.25">
      <c r="E33">
        <v>2033</v>
      </c>
      <c r="F33" s="5">
        <v>3.5575000000000002E-2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3.6617109999999998E-3</v>
      </c>
      <c r="Q33" s="4">
        <f t="shared" si="21"/>
        <v>50</v>
      </c>
      <c r="R33">
        <f t="shared" si="0"/>
        <v>2000000</v>
      </c>
      <c r="S33">
        <f t="shared" si="1"/>
        <v>1411.7281768430194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802.98289952647872</v>
      </c>
      <c r="AC33">
        <f t="shared" si="2"/>
        <v>959.07397534826214</v>
      </c>
      <c r="AE33">
        <f t="shared" si="3"/>
        <v>0</v>
      </c>
      <c r="AF33">
        <f t="shared" si="4"/>
        <v>0</v>
      </c>
      <c r="AG33">
        <f t="shared" si="4"/>
        <v>-33.968082208750474</v>
      </c>
      <c r="AH33">
        <f t="shared" si="5"/>
        <v>-5044.1639206276786</v>
      </c>
      <c r="AI33">
        <f t="shared" si="6"/>
        <v>-5078.1320028364289</v>
      </c>
      <c r="AJ33">
        <f t="shared" si="7"/>
        <v>-156.09107582178342</v>
      </c>
      <c r="AK33">
        <f t="shared" si="22"/>
        <v>56.208802966853519</v>
      </c>
      <c r="AL33">
        <f t="shared" si="8"/>
        <v>-5178.0142756913583</v>
      </c>
      <c r="AN33">
        <f t="shared" si="9"/>
        <v>0</v>
      </c>
      <c r="AO33">
        <f t="shared" si="9"/>
        <v>0</v>
      </c>
      <c r="AP33">
        <f t="shared" si="9"/>
        <v>-2.9001782392880124</v>
      </c>
      <c r="AQ33">
        <f t="shared" si="9"/>
        <v>-430.66824756557929</v>
      </c>
      <c r="AR33">
        <f t="shared" si="9"/>
        <v>-433.56842580486727</v>
      </c>
      <c r="AS33">
        <f t="shared" si="9"/>
        <v>-13.326979682378834</v>
      </c>
      <c r="AT33">
        <f t="shared" si="9"/>
        <v>4.7990800958112914</v>
      </c>
      <c r="AU33">
        <f t="shared" si="9"/>
        <v>-442.09632539143479</v>
      </c>
      <c r="AW33">
        <v>30</v>
      </c>
      <c r="AX33">
        <f>IF(Z33&gt;0, (R33*SUMPRODUCT(K33:$K$98, X33:$X$98)-K33*$AZ$3)/Z33, 0)</f>
        <v>1411.7281768430194</v>
      </c>
    </row>
    <row r="34" spans="5:50" x14ac:dyDescent="0.25">
      <c r="E34">
        <v>2034</v>
      </c>
      <c r="F34" s="5">
        <v>3.5573E-2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3.8071530000000002E-3</v>
      </c>
      <c r="Q34" s="4">
        <f t="shared" si="21"/>
        <v>50</v>
      </c>
      <c r="R34">
        <f t="shared" si="0"/>
        <v>2000000</v>
      </c>
      <c r="S34">
        <f t="shared" si="1"/>
        <v>1625.4905976246262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959.07397534826214</v>
      </c>
      <c r="AC34">
        <f t="shared" si="2"/>
        <v>1089.0487816473396</v>
      </c>
      <c r="AE34">
        <f t="shared" si="3"/>
        <v>0</v>
      </c>
      <c r="AF34">
        <f t="shared" si="4"/>
        <v>0</v>
      </c>
      <c r="AG34">
        <f t="shared" si="4"/>
        <v>-33.499079700577674</v>
      </c>
      <c r="AH34">
        <f t="shared" si="5"/>
        <v>-5172.8674434116392</v>
      </c>
      <c r="AI34">
        <f t="shared" si="6"/>
        <v>-5206.3665231122168</v>
      </c>
      <c r="AJ34">
        <f t="shared" si="7"/>
        <v>-129.9748062990775</v>
      </c>
      <c r="AK34">
        <f t="shared" si="22"/>
        <v>67.135178274378362</v>
      </c>
      <c r="AL34">
        <f t="shared" si="8"/>
        <v>-5269.2061511369157</v>
      </c>
      <c r="AN34">
        <f t="shared" si="9"/>
        <v>0</v>
      </c>
      <c r="AO34">
        <f t="shared" si="9"/>
        <v>0</v>
      </c>
      <c r="AP34">
        <f t="shared" si="9"/>
        <v>-2.5536919951882964</v>
      </c>
      <c r="AQ34">
        <f t="shared" si="9"/>
        <v>-394.33651015143118</v>
      </c>
      <c r="AR34">
        <f t="shared" si="9"/>
        <v>-396.89020214661946</v>
      </c>
      <c r="AS34">
        <f t="shared" si="9"/>
        <v>-9.9082012219093833</v>
      </c>
      <c r="AT34">
        <f t="shared" si="9"/>
        <v>5.1178291728373306</v>
      </c>
      <c r="AU34">
        <f t="shared" ref="AU34:AU97" si="23">AL34*$K34</f>
        <v>-401.68057419569152</v>
      </c>
      <c r="AW34">
        <v>31</v>
      </c>
      <c r="AX34">
        <f>IF(Z34&gt;0, (R34*SUMPRODUCT(K34:$K$98, X34:$X$98)-K34*$AZ$3)/Z34, 0)</f>
        <v>1625.4905976246262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3.9582979999999999E-3</v>
      </c>
      <c r="Q35" s="4">
        <f t="shared" si="21"/>
        <v>50</v>
      </c>
      <c r="R35">
        <f t="shared" si="0"/>
        <v>2000000</v>
      </c>
      <c r="S35">
        <f t="shared" si="1"/>
        <v>1809.3135407022987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1089.0487816473396</v>
      </c>
      <c r="AC35">
        <f t="shared" si="2"/>
        <v>1195.2864267322093</v>
      </c>
      <c r="AE35">
        <f t="shared" si="3"/>
        <v>0</v>
      </c>
      <c r="AF35">
        <f t="shared" ref="AF35:AG66" si="24">-$Z35*P35</f>
        <v>0</v>
      </c>
      <c r="AG35">
        <f t="shared" si="24"/>
        <v>-33.031489563391261</v>
      </c>
      <c r="AH35">
        <f t="shared" si="5"/>
        <v>-5303.9736072254882</v>
      </c>
      <c r="AI35">
        <f t="shared" ref="AI35:AI66" si="25">SUM(AE35:AH35)</f>
        <v>-5337.0050967888792</v>
      </c>
      <c r="AJ35">
        <f t="shared" si="7"/>
        <v>-106.23764508486965</v>
      </c>
      <c r="AK35">
        <f t="shared" si="22"/>
        <v>76.233414715313785</v>
      </c>
      <c r="AL35">
        <f t="shared" si="8"/>
        <v>-5367.0093271584346</v>
      </c>
      <c r="AN35">
        <f t="shared" ref="AN35:AT66" si="26">AE35*$K35</f>
        <v>0</v>
      </c>
      <c r="AO35">
        <f t="shared" si="26"/>
        <v>0</v>
      </c>
      <c r="AP35">
        <f t="shared" si="26"/>
        <v>-2.2482560726064675</v>
      </c>
      <c r="AQ35">
        <f t="shared" si="26"/>
        <v>-361.00978275606582</v>
      </c>
      <c r="AR35">
        <f t="shared" si="26"/>
        <v>-363.25803882867223</v>
      </c>
      <c r="AS35">
        <f t="shared" si="26"/>
        <v>-7.2309615418066162</v>
      </c>
      <c r="AT35">
        <f t="shared" si="26"/>
        <v>5.1887529092598097</v>
      </c>
      <c r="AU35">
        <f t="shared" si="23"/>
        <v>-365.30024746121904</v>
      </c>
      <c r="AW35">
        <v>32</v>
      </c>
      <c r="AX35">
        <f>IF(Z35&gt;0, (R35*SUMPRODUCT(K35:$K$98, X35:$X$98)-K35*$AZ$3)/Z35, 0)</f>
        <v>1809.3135407022987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4.120851E-3</v>
      </c>
      <c r="Q36" s="4">
        <f t="shared" si="21"/>
        <v>50</v>
      </c>
      <c r="R36">
        <f t="shared" si="0"/>
        <v>2000000</v>
      </c>
      <c r="S36">
        <f t="shared" si="1"/>
        <v>1967.1666182752908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1195.2864267322093</v>
      </c>
      <c r="AC36">
        <f t="shared" si="2"/>
        <v>1281.2178540085547</v>
      </c>
      <c r="AE36">
        <f t="shared" si="3"/>
        <v>0</v>
      </c>
      <c r="AF36">
        <f t="shared" si="24"/>
        <v>0</v>
      </c>
      <c r="AG36">
        <f t="shared" si="24"/>
        <v>-32.565056820958553</v>
      </c>
      <c r="AH36">
        <f t="shared" si="5"/>
        <v>-5444.713871951617</v>
      </c>
      <c r="AI36">
        <f t="shared" si="25"/>
        <v>-5477.2789287725755</v>
      </c>
      <c r="AJ36">
        <f t="shared" si="7"/>
        <v>-85.931427276345403</v>
      </c>
      <c r="AK36">
        <f t="shared" si="22"/>
        <v>83.670049871254662</v>
      </c>
      <c r="AL36">
        <f t="shared" si="8"/>
        <v>-5479.5403061776669</v>
      </c>
      <c r="AN36">
        <f t="shared" si="26"/>
        <v>0</v>
      </c>
      <c r="AO36">
        <f t="shared" si="26"/>
        <v>0</v>
      </c>
      <c r="AP36">
        <f t="shared" si="26"/>
        <v>-1.9790256996387015</v>
      </c>
      <c r="AQ36">
        <f t="shared" si="26"/>
        <v>-330.8831530377297</v>
      </c>
      <c r="AR36">
        <f t="shared" si="26"/>
        <v>-332.86217873736842</v>
      </c>
      <c r="AS36">
        <f t="shared" si="26"/>
        <v>-5.2221773762443542</v>
      </c>
      <c r="AT36">
        <f t="shared" si="26"/>
        <v>5.0847501939163147</v>
      </c>
      <c r="AU36">
        <f t="shared" si="23"/>
        <v>-332.99960591969648</v>
      </c>
      <c r="AW36">
        <v>33</v>
      </c>
      <c r="AX36">
        <f>IF(Z36&gt;0, (R36*SUMPRODUCT(K36:$K$98, X36:$X$98)-K36*$AZ$3)/Z36, 0)</f>
        <v>1967.1666182752908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4.2986129999999997E-3</v>
      </c>
      <c r="Q37" s="4">
        <f t="shared" si="21"/>
        <v>50</v>
      </c>
      <c r="R37">
        <f t="shared" si="0"/>
        <v>2000000</v>
      </c>
      <c r="S37">
        <f t="shared" si="1"/>
        <v>2101.8904427614152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1281.2178540085547</v>
      </c>
      <c r="AC37">
        <f t="shared" si="2"/>
        <v>1349.3893527854775</v>
      </c>
      <c r="AE37">
        <f t="shared" si="3"/>
        <v>0</v>
      </c>
      <c r="AF37">
        <f t="shared" si="24"/>
        <v>0</v>
      </c>
      <c r="AG37">
        <f t="shared" si="24"/>
        <v>-32.099421676152659</v>
      </c>
      <c r="AH37">
        <f t="shared" si="5"/>
        <v>-5599.3830638524441</v>
      </c>
      <c r="AI37">
        <f t="shared" si="25"/>
        <v>-5631.482485528597</v>
      </c>
      <c r="AJ37">
        <f t="shared" si="7"/>
        <v>-68.171498776922817</v>
      </c>
      <c r="AK37">
        <f t="shared" si="22"/>
        <v>89.685249780598838</v>
      </c>
      <c r="AL37">
        <f t="shared" si="8"/>
        <v>-5609.9687345249213</v>
      </c>
      <c r="AN37">
        <f t="shared" si="26"/>
        <v>0</v>
      </c>
      <c r="AO37">
        <f t="shared" si="26"/>
        <v>0</v>
      </c>
      <c r="AP37">
        <f t="shared" si="26"/>
        <v>-1.74172176521653</v>
      </c>
      <c r="AQ37">
        <f t="shared" si="26"/>
        <v>-303.82377142146487</v>
      </c>
      <c r="AR37">
        <f t="shared" si="26"/>
        <v>-305.56549318668141</v>
      </c>
      <c r="AS37">
        <f t="shared" si="26"/>
        <v>-3.6990006980533812</v>
      </c>
      <c r="AT37">
        <f t="shared" si="26"/>
        <v>4.8663416162976958</v>
      </c>
      <c r="AU37">
        <f t="shared" si="23"/>
        <v>-304.39815226843712</v>
      </c>
      <c r="AW37">
        <v>34</v>
      </c>
      <c r="AX37">
        <f>IF(Z37&gt;0, (R37*SUMPRODUCT(K37:$K$98, X37:$X$98)-K37*$AZ$3)/Z37, 0)</f>
        <v>2101.8904427614152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4.5124980000000002E-3</v>
      </c>
      <c r="Q38" s="4">
        <f t="shared" si="21"/>
        <v>50</v>
      </c>
      <c r="R38">
        <f t="shared" si="0"/>
        <v>2000000</v>
      </c>
      <c r="S38">
        <f t="shared" si="1"/>
        <v>2215.7852938483311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1349.3893527854775</v>
      </c>
      <c r="AC38">
        <f t="shared" si="2"/>
        <v>1401.864377627096</v>
      </c>
      <c r="AE38">
        <f t="shared" si="3"/>
        <v>0</v>
      </c>
      <c r="AF38">
        <f t="shared" si="24"/>
        <v>0</v>
      </c>
      <c r="AG38">
        <f t="shared" si="24"/>
        <v>-31.633578883276332</v>
      </c>
      <c r="AH38">
        <f t="shared" si="5"/>
        <v>-5793.9430445918206</v>
      </c>
      <c r="AI38">
        <f t="shared" si="25"/>
        <v>-5825.5766234750972</v>
      </c>
      <c r="AJ38">
        <f t="shared" si="7"/>
        <v>-52.475024841618506</v>
      </c>
      <c r="AK38">
        <f t="shared" si="22"/>
        <v>94.457254694983433</v>
      </c>
      <c r="AL38">
        <f t="shared" si="8"/>
        <v>-5783.5943936217327</v>
      </c>
      <c r="AN38">
        <f t="shared" si="26"/>
        <v>0</v>
      </c>
      <c r="AO38">
        <f t="shared" si="26"/>
        <v>0</v>
      </c>
      <c r="AP38">
        <f t="shared" si="26"/>
        <v>-1.5325402067698823</v>
      </c>
      <c r="AQ38">
        <f t="shared" si="26"/>
        <v>-280.69699936057361</v>
      </c>
      <c r="AR38">
        <f t="shared" si="26"/>
        <v>-282.22953956734347</v>
      </c>
      <c r="AS38">
        <f t="shared" si="26"/>
        <v>-2.5422379718010433</v>
      </c>
      <c r="AT38">
        <f t="shared" si="26"/>
        <v>4.5761354153227067</v>
      </c>
      <c r="AU38">
        <f t="shared" si="23"/>
        <v>-280.19564212382181</v>
      </c>
      <c r="AW38">
        <v>35</v>
      </c>
      <c r="AX38">
        <f>IF(Z38&gt;0, (R38*SUMPRODUCT(K38:$K$98, X38:$X$98)-K38*$AZ$3)/Z38, 0)</f>
        <v>2215.7852938483311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4.7406419999999998E-3</v>
      </c>
      <c r="Q39" s="4">
        <f t="shared" si="21"/>
        <v>50</v>
      </c>
      <c r="R39">
        <f t="shared" si="0"/>
        <v>2000000</v>
      </c>
      <c r="S39">
        <f t="shared" si="1"/>
        <v>2308.9780708606722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1401.864377627096</v>
      </c>
      <c r="AC39">
        <f t="shared" si="2"/>
        <v>1439.2913035014176</v>
      </c>
      <c r="AE39">
        <f t="shared" si="3"/>
        <v>0</v>
      </c>
      <c r="AF39">
        <f t="shared" si="24"/>
        <v>0</v>
      </c>
      <c r="AG39">
        <f t="shared" si="24"/>
        <v>-31.167279621779198</v>
      </c>
      <c r="AH39">
        <f t="shared" si="5"/>
        <v>-5998.5389065749141</v>
      </c>
      <c r="AI39">
        <f t="shared" si="25"/>
        <v>-6029.7061861966931</v>
      </c>
      <c r="AJ39">
        <f t="shared" si="7"/>
        <v>-37.426925874321569</v>
      </c>
      <c r="AK39">
        <f t="shared" si="22"/>
        <v>98.130506433896727</v>
      </c>
      <c r="AL39">
        <f t="shared" si="8"/>
        <v>-5969.002605637118</v>
      </c>
      <c r="AN39">
        <f t="shared" si="26"/>
        <v>0</v>
      </c>
      <c r="AO39">
        <f t="shared" si="26"/>
        <v>0</v>
      </c>
      <c r="AP39">
        <f t="shared" si="26"/>
        <v>-1.3481692680636443</v>
      </c>
      <c r="AQ39">
        <f t="shared" si="26"/>
        <v>-259.4723025322138</v>
      </c>
      <c r="AR39">
        <f t="shared" si="26"/>
        <v>-260.82047180027746</v>
      </c>
      <c r="AS39">
        <f t="shared" si="26"/>
        <v>-1.6189360083450226</v>
      </c>
      <c r="AT39">
        <f t="shared" si="26"/>
        <v>4.2447250654899822</v>
      </c>
      <c r="AU39">
        <f t="shared" si="23"/>
        <v>-258.19468274313249</v>
      </c>
      <c r="AW39">
        <v>36</v>
      </c>
      <c r="AX39">
        <f>IF(Z39&gt;0, (R39*SUMPRODUCT(K39:$K$98, X39:$X$98)-K39*$AZ$3)/Z39, 0)</f>
        <v>2308.9780708606722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4.9668849999999999E-3</v>
      </c>
      <c r="Q40" s="4">
        <f t="shared" si="21"/>
        <v>50</v>
      </c>
      <c r="R40">
        <f t="shared" si="0"/>
        <v>2000000</v>
      </c>
      <c r="S40">
        <f t="shared" si="1"/>
        <v>2384.0715864138674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1439.2913035014176</v>
      </c>
      <c r="AC40">
        <f t="shared" si="2"/>
        <v>1463.8582199289335</v>
      </c>
      <c r="AE40">
        <f t="shared" si="3"/>
        <v>0</v>
      </c>
      <c r="AF40">
        <f t="shared" si="24"/>
        <v>0</v>
      </c>
      <c r="AG40">
        <f t="shared" si="24"/>
        <v>-30.700802531917184</v>
      </c>
      <c r="AH40">
        <f t="shared" si="5"/>
        <v>-6192.171745768831</v>
      </c>
      <c r="AI40">
        <f t="shared" si="25"/>
        <v>-6222.8725483007483</v>
      </c>
      <c r="AJ40">
        <f t="shared" si="7"/>
        <v>-24.566916427515935</v>
      </c>
      <c r="AK40">
        <f t="shared" si="22"/>
        <v>100.75039124509924</v>
      </c>
      <c r="AL40">
        <f t="shared" si="8"/>
        <v>-6146.689073483165</v>
      </c>
      <c r="AN40">
        <f t="shared" si="26"/>
        <v>0</v>
      </c>
      <c r="AO40">
        <f t="shared" si="26"/>
        <v>0</v>
      </c>
      <c r="AP40">
        <f t="shared" si="26"/>
        <v>-1.1857065836321441</v>
      </c>
      <c r="AQ40">
        <f t="shared" si="26"/>
        <v>-239.15006125022475</v>
      </c>
      <c r="AR40">
        <f t="shared" si="26"/>
        <v>-240.33576783385692</v>
      </c>
      <c r="AS40">
        <f t="shared" si="26"/>
        <v>-0.94880759281009186</v>
      </c>
      <c r="AT40">
        <f t="shared" si="26"/>
        <v>3.8911165947090476</v>
      </c>
      <c r="AU40">
        <f t="shared" si="23"/>
        <v>-237.39345883195796</v>
      </c>
      <c r="AW40">
        <v>37</v>
      </c>
      <c r="AX40">
        <f>IF(Z40&gt;0, (R40*SUMPRODUCT(K40:$K$98, X40:$X$98)-K40*$AZ$3)/Z40, 0)</f>
        <v>2384.0715864138674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5.2168930000000002E-3</v>
      </c>
      <c r="Q41" s="4">
        <f t="shared" si="21"/>
        <v>50</v>
      </c>
      <c r="R41">
        <f t="shared" si="0"/>
        <v>2000000</v>
      </c>
      <c r="S41">
        <f t="shared" si="1"/>
        <v>2444.8181062300105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1463.8582199289335</v>
      </c>
      <c r="AC41">
        <f t="shared" si="2"/>
        <v>1478.3146041784662</v>
      </c>
      <c r="AE41">
        <f t="shared" si="3"/>
        <v>0</v>
      </c>
      <c r="AF41">
        <f t="shared" si="24"/>
        <v>0</v>
      </c>
      <c r="AG41">
        <f t="shared" si="24"/>
        <v>-30.233631704774872</v>
      </c>
      <c r="AH41">
        <f t="shared" si="5"/>
        <v>-6406.5120729256405</v>
      </c>
      <c r="AI41">
        <f t="shared" si="25"/>
        <v>-6436.7457046304153</v>
      </c>
      <c r="AJ41">
        <f t="shared" si="7"/>
        <v>-14.456384249532675</v>
      </c>
      <c r="AK41">
        <f t="shared" si="22"/>
        <v>102.47007539502536</v>
      </c>
      <c r="AL41">
        <f t="shared" si="8"/>
        <v>-6348.7320134849224</v>
      </c>
      <c r="AN41">
        <f t="shared" si="26"/>
        <v>0</v>
      </c>
      <c r="AO41">
        <f t="shared" si="26"/>
        <v>0</v>
      </c>
      <c r="AP41">
        <f t="shared" si="26"/>
        <v>-1.0425569762675162</v>
      </c>
      <c r="AQ41">
        <f t="shared" si="26"/>
        <v>-220.91801343587304</v>
      </c>
      <c r="AR41">
        <f t="shared" si="26"/>
        <v>-221.96057041214056</v>
      </c>
      <c r="AS41">
        <f t="shared" si="26"/>
        <v>-0.49850459243947975</v>
      </c>
      <c r="AT41">
        <f t="shared" si="26"/>
        <v>3.5335117198265658</v>
      </c>
      <c r="AU41">
        <f t="shared" si="23"/>
        <v>-218.92556328475345</v>
      </c>
      <c r="AW41">
        <v>38</v>
      </c>
      <c r="AX41">
        <f>IF(Z41&gt;0, (R41*SUMPRODUCT(K41:$K$98, X41:$X$98)-K41*$AZ$3)/Z41, 0)</f>
        <v>2444.8181062300105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5.4821100000000001E-3</v>
      </c>
      <c r="Q42" s="4">
        <f t="shared" si="21"/>
        <v>50</v>
      </c>
      <c r="R42">
        <f t="shared" si="0"/>
        <v>2000000</v>
      </c>
      <c r="S42">
        <f t="shared" si="1"/>
        <v>2492.5305472664249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1478.3146041784662</v>
      </c>
      <c r="AC42">
        <f t="shared" si="2"/>
        <v>1483.8309170816626</v>
      </c>
      <c r="AE42">
        <f t="shared" si="3"/>
        <v>0</v>
      </c>
      <c r="AF42">
        <f t="shared" si="24"/>
        <v>0</v>
      </c>
      <c r="AG42">
        <f t="shared" si="24"/>
        <v>-29.765551293022064</v>
      </c>
      <c r="AH42">
        <f t="shared" si="5"/>
        <v>-6629.7637882025347</v>
      </c>
      <c r="AI42">
        <f t="shared" si="25"/>
        <v>-6659.529339495557</v>
      </c>
      <c r="AJ42">
        <f t="shared" si="7"/>
        <v>-5.5163129031964218</v>
      </c>
      <c r="AK42">
        <f t="shared" si="22"/>
        <v>103.48202229249264</v>
      </c>
      <c r="AL42">
        <f t="shared" si="8"/>
        <v>-6561.5636301062605</v>
      </c>
      <c r="AN42">
        <f t="shared" si="26"/>
        <v>0</v>
      </c>
      <c r="AO42">
        <f t="shared" si="26"/>
        <v>0</v>
      </c>
      <c r="AP42">
        <f t="shared" si="26"/>
        <v>-0.91644285221399557</v>
      </c>
      <c r="AQ42">
        <f t="shared" si="26"/>
        <v>-204.12185804163971</v>
      </c>
      <c r="AR42">
        <f t="shared" si="26"/>
        <v>-205.03830089385372</v>
      </c>
      <c r="AS42">
        <f t="shared" si="26"/>
        <v>-0.16984014443217549</v>
      </c>
      <c r="AT42">
        <f t="shared" si="26"/>
        <v>3.1860777154440436</v>
      </c>
      <c r="AU42">
        <f t="shared" si="23"/>
        <v>-202.02206332284183</v>
      </c>
      <c r="AW42">
        <v>39</v>
      </c>
      <c r="AX42">
        <f>IF(Z42&gt;0, (R42*SUMPRODUCT(K42:$K$98, X42:$X$98)-K42*$AZ$3)/Z42, 0)</f>
        <v>2492.5305472664249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5.7777469999999997E-3</v>
      </c>
      <c r="Q43" s="4">
        <f t="shared" si="21"/>
        <v>50</v>
      </c>
      <c r="R43">
        <f t="shared" si="0"/>
        <v>2000000</v>
      </c>
      <c r="S43">
        <f t="shared" si="1"/>
        <v>2529.1621975383282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1483.8309170816626</v>
      </c>
      <c r="AC43">
        <f t="shared" si="2"/>
        <v>1481.8825646999055</v>
      </c>
      <c r="AE43">
        <f t="shared" si="3"/>
        <v>0</v>
      </c>
      <c r="AF43">
        <f t="shared" si="24"/>
        <v>0</v>
      </c>
      <c r="AG43">
        <f t="shared" si="24"/>
        <v>-29.295917955405237</v>
      </c>
      <c r="AH43">
        <f t="shared" si="5"/>
        <v>-6879.1129874641738</v>
      </c>
      <c r="AI43">
        <f t="shared" si="25"/>
        <v>-6908.4089054195792</v>
      </c>
      <c r="AJ43">
        <f t="shared" si="7"/>
        <v>1.948352381757104</v>
      </c>
      <c r="AK43">
        <f t="shared" si="22"/>
        <v>103.86816419571639</v>
      </c>
      <c r="AL43">
        <f t="shared" si="8"/>
        <v>-6802.5923888421057</v>
      </c>
      <c r="AN43">
        <f t="shared" si="26"/>
        <v>0</v>
      </c>
      <c r="AO43">
        <f t="shared" si="26"/>
        <v>0</v>
      </c>
      <c r="AP43">
        <f t="shared" si="26"/>
        <v>-0.80534236495696854</v>
      </c>
      <c r="AQ43">
        <f t="shared" si="26"/>
        <v>-189.10624785895916</v>
      </c>
      <c r="AR43">
        <f t="shared" si="26"/>
        <v>-189.91159022391614</v>
      </c>
      <c r="AS43">
        <f t="shared" si="26"/>
        <v>5.3560046054276438E-2</v>
      </c>
      <c r="AT43">
        <f t="shared" si="26"/>
        <v>2.8553272549591928</v>
      </c>
      <c r="AU43">
        <f t="shared" si="23"/>
        <v>-187.00270292290267</v>
      </c>
      <c r="AW43">
        <v>40</v>
      </c>
      <c r="AX43">
        <f>IF(Z43&gt;0, (R43*SUMPRODUCT(K43:$K$98, X43:$X$98)-K43*$AZ$3)/Z43, 0)</f>
        <v>2529.1621975383282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6.1180619999999996E-3</v>
      </c>
      <c r="Q44" s="4">
        <f t="shared" si="21"/>
        <v>50</v>
      </c>
      <c r="R44">
        <f t="shared" si="0"/>
        <v>2000000</v>
      </c>
      <c r="S44">
        <f t="shared" si="1"/>
        <v>2555.6870239929067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1481.8825646999055</v>
      </c>
      <c r="AC44">
        <f t="shared" si="2"/>
        <v>1473.2883754658419</v>
      </c>
      <c r="AE44">
        <f t="shared" si="3"/>
        <v>0</v>
      </c>
      <c r="AF44">
        <f t="shared" si="24"/>
        <v>0</v>
      </c>
      <c r="AG44">
        <f t="shared" si="24"/>
        <v>-28.823724533453106</v>
      </c>
      <c r="AH44">
        <f t="shared" si="5"/>
        <v>-7169.3696959232984</v>
      </c>
      <c r="AI44">
        <f t="shared" si="25"/>
        <v>-7198.1934204567515</v>
      </c>
      <c r="AJ44">
        <f t="shared" si="7"/>
        <v>8.5941892340636059</v>
      </c>
      <c r="AK44">
        <f t="shared" si="22"/>
        <v>103.7317795289934</v>
      </c>
      <c r="AL44">
        <f t="shared" si="8"/>
        <v>-7085.8674516936944</v>
      </c>
      <c r="AN44">
        <f t="shared" si="26"/>
        <v>0</v>
      </c>
      <c r="AO44">
        <f t="shared" si="26"/>
        <v>0</v>
      </c>
      <c r="AP44">
        <f t="shared" si="26"/>
        <v>-0.70746589891729061</v>
      </c>
      <c r="AQ44">
        <f t="shared" si="26"/>
        <v>-175.96909000119143</v>
      </c>
      <c r="AR44">
        <f t="shared" si="26"/>
        <v>-176.67655590010872</v>
      </c>
      <c r="AS44">
        <f t="shared" si="26"/>
        <v>0.21094067162921606</v>
      </c>
      <c r="AT44">
        <f t="shared" si="26"/>
        <v>2.5460518319066012</v>
      </c>
      <c r="AU44">
        <f t="shared" si="23"/>
        <v>-173.9195633965729</v>
      </c>
      <c r="AW44">
        <v>41</v>
      </c>
      <c r="AX44">
        <f>IF(Z44&gt;0, (R44*SUMPRODUCT(K44:$K$98, X44:$X$98)-K44*$AZ$3)/Z44, 0)</f>
        <v>2555.6870239929067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6.4830920000000002E-3</v>
      </c>
      <c r="Q45" s="4">
        <f t="shared" si="21"/>
        <v>50</v>
      </c>
      <c r="R45">
        <f t="shared" si="0"/>
        <v>2000000</v>
      </c>
      <c r="S45">
        <f t="shared" si="1"/>
        <v>2572.4192998590129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1473.2883754658419</v>
      </c>
      <c r="AC45">
        <f t="shared" si="2"/>
        <v>1458.4907663797358</v>
      </c>
      <c r="AE45">
        <f t="shared" si="3"/>
        <v>0</v>
      </c>
      <c r="AF45">
        <f t="shared" si="24"/>
        <v>0</v>
      </c>
      <c r="AG45">
        <f t="shared" si="24"/>
        <v>-28.348620430185541</v>
      </c>
      <c r="AH45">
        <f t="shared" si="5"/>
        <v>-7474.6743173213426</v>
      </c>
      <c r="AI45">
        <f t="shared" si="25"/>
        <v>-7503.0229377515279</v>
      </c>
      <c r="AJ45">
        <f t="shared" si="7"/>
        <v>14.797609086106149</v>
      </c>
      <c r="AK45">
        <f t="shared" si="22"/>
        <v>103.13018628260895</v>
      </c>
      <c r="AL45">
        <f t="shared" si="8"/>
        <v>-7385.0951423828128</v>
      </c>
      <c r="AN45">
        <f t="shared" si="26"/>
        <v>0</v>
      </c>
      <c r="AO45">
        <f t="shared" si="26"/>
        <v>0</v>
      </c>
      <c r="AP45">
        <f t="shared" si="26"/>
        <v>-0.62125417269515548</v>
      </c>
      <c r="AQ45">
        <f t="shared" si="26"/>
        <v>-163.80594676941055</v>
      </c>
      <c r="AR45">
        <f t="shared" si="26"/>
        <v>-164.42720094210569</v>
      </c>
      <c r="AS45">
        <f t="shared" si="26"/>
        <v>0.32428655261355954</v>
      </c>
      <c r="AT45">
        <f t="shared" si="26"/>
        <v>2.2600767722254962</v>
      </c>
      <c r="AU45">
        <f t="shared" si="23"/>
        <v>-161.84283761726664</v>
      </c>
      <c r="AW45">
        <v>42</v>
      </c>
      <c r="AX45">
        <f>IF(Z45&gt;0, (R45*SUMPRODUCT(K45:$K$98, X45:$X$98)-K45*$AZ$3)/Z45, 0)</f>
        <v>2572.4192998590129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6.8699859999999998E-3</v>
      </c>
      <c r="Q46" s="4">
        <f t="shared" si="21"/>
        <v>50</v>
      </c>
      <c r="R46">
        <f t="shared" si="0"/>
        <v>2000000</v>
      </c>
      <c r="S46">
        <f t="shared" si="1"/>
        <v>2580.8545635114206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1458.4907663797358</v>
      </c>
      <c r="AC46">
        <f t="shared" si="2"/>
        <v>1438.5879275702232</v>
      </c>
      <c r="AE46">
        <f t="shared" si="3"/>
        <v>0</v>
      </c>
      <c r="AF46">
        <f t="shared" si="24"/>
        <v>0</v>
      </c>
      <c r="AG46">
        <f t="shared" si="24"/>
        <v>-27.870379600408995</v>
      </c>
      <c r="AH46">
        <f t="shared" si="5"/>
        <v>-7790.1850189875449</v>
      </c>
      <c r="AI46">
        <f t="shared" si="25"/>
        <v>-7818.0553985879542</v>
      </c>
      <c r="AJ46">
        <f t="shared" si="7"/>
        <v>19.902838809512559</v>
      </c>
      <c r="AK46">
        <f t="shared" si="22"/>
        <v>102.09435364658151</v>
      </c>
      <c r="AL46">
        <f t="shared" si="8"/>
        <v>-7696.058206131861</v>
      </c>
      <c r="AN46">
        <f t="shared" si="26"/>
        <v>0</v>
      </c>
      <c r="AO46">
        <f t="shared" si="26"/>
        <v>0</v>
      </c>
      <c r="AP46">
        <f t="shared" si="26"/>
        <v>-0.5453335924101308</v>
      </c>
      <c r="AQ46">
        <f t="shared" si="26"/>
        <v>-152.42883817347499</v>
      </c>
      <c r="AR46">
        <f t="shared" si="26"/>
        <v>-152.9741717658851</v>
      </c>
      <c r="AS46">
        <f t="shared" si="26"/>
        <v>0.38943447282619642</v>
      </c>
      <c r="AT46">
        <f t="shared" si="26"/>
        <v>1.9976577799487023</v>
      </c>
      <c r="AU46">
        <f t="shared" si="23"/>
        <v>-150.58707951311024</v>
      </c>
      <c r="AW46">
        <v>43</v>
      </c>
      <c r="AX46">
        <f>IF(Z46&gt;0, (R46*SUMPRODUCT(K46:$K$98, X46:$X$98)-K46*$AZ$3)/Z46, 0)</f>
        <v>2580.8545635114206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7.3063119999999997E-3</v>
      </c>
      <c r="Q47" s="4">
        <f t="shared" si="21"/>
        <v>50</v>
      </c>
      <c r="R47">
        <f t="shared" si="0"/>
        <v>2000000</v>
      </c>
      <c r="S47">
        <f t="shared" si="1"/>
        <v>2582.5938828440385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1438.5879275702232</v>
      </c>
      <c r="AC47">
        <f t="shared" si="2"/>
        <v>1414.6440072180856</v>
      </c>
      <c r="AE47">
        <f t="shared" si="3"/>
        <v>0</v>
      </c>
      <c r="AF47">
        <f t="shared" si="24"/>
        <v>0</v>
      </c>
      <c r="AG47">
        <f t="shared" si="24"/>
        <v>-27.388046115485885</v>
      </c>
      <c r="AH47">
        <f t="shared" si="5"/>
        <v>-8145.1875567609377</v>
      </c>
      <c r="AI47">
        <f t="shared" si="25"/>
        <v>-8172.5756028764235</v>
      </c>
      <c r="AJ47">
        <f t="shared" si="7"/>
        <v>23.943920352137638</v>
      </c>
      <c r="AK47">
        <f t="shared" si="22"/>
        <v>100.70115492991563</v>
      </c>
      <c r="AL47">
        <f t="shared" si="8"/>
        <v>-8047.9305275943698</v>
      </c>
      <c r="AN47">
        <f t="shared" si="26"/>
        <v>0</v>
      </c>
      <c r="AO47">
        <f t="shared" si="26"/>
        <v>0</v>
      </c>
      <c r="AP47">
        <f t="shared" si="26"/>
        <v>-0.47847846349625023</v>
      </c>
      <c r="AQ47">
        <f t="shared" si="26"/>
        <v>-142.29919179390168</v>
      </c>
      <c r="AR47">
        <f t="shared" si="26"/>
        <v>-142.77767025739794</v>
      </c>
      <c r="AS47">
        <f t="shared" si="26"/>
        <v>0.41830841717801609</v>
      </c>
      <c r="AT47">
        <f t="shared" si="26"/>
        <v>1.759283363259704</v>
      </c>
      <c r="AU47">
        <f t="shared" si="23"/>
        <v>-140.60007847696022</v>
      </c>
      <c r="AW47">
        <v>44</v>
      </c>
      <c r="AX47">
        <f>IF(Z47&gt;0, (R47*SUMPRODUCT(K47:$K$98, X47:$X$98)-K47*$AZ$3)/Z47, 0)</f>
        <v>2582.5938828440385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7.7977719999999997E-3</v>
      </c>
      <c r="Q48" s="4">
        <f t="shared" si="21"/>
        <v>50</v>
      </c>
      <c r="R48">
        <f t="shared" si="0"/>
        <v>2000000</v>
      </c>
      <c r="S48">
        <f t="shared" si="1"/>
        <v>2578.1274328881827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1414.6440072180856</v>
      </c>
      <c r="AC48">
        <f t="shared" si="2"/>
        <v>1387.0634920503771</v>
      </c>
      <c r="AE48">
        <f t="shared" si="3"/>
        <v>0</v>
      </c>
      <c r="AF48">
        <f t="shared" si="24"/>
        <v>0</v>
      </c>
      <c r="AG48">
        <f t="shared" si="24"/>
        <v>-26.900599915196981</v>
      </c>
      <c r="AH48">
        <f t="shared" si="5"/>
        <v>-8542.6295653617854</v>
      </c>
      <c r="AI48">
        <f t="shared" si="25"/>
        <v>-8569.5301652769831</v>
      </c>
      <c r="AJ48">
        <f t="shared" si="7"/>
        <v>27.580515167708427</v>
      </c>
      <c r="AK48">
        <f t="shared" si="22"/>
        <v>99.025080505266004</v>
      </c>
      <c r="AL48">
        <f t="shared" si="8"/>
        <v>-8442.9245696040089</v>
      </c>
      <c r="AN48">
        <f t="shared" si="26"/>
        <v>0</v>
      </c>
      <c r="AO48">
        <f t="shared" si="26"/>
        <v>0</v>
      </c>
      <c r="AP48">
        <f t="shared" si="26"/>
        <v>-0.41960947580003005</v>
      </c>
      <c r="AQ48">
        <f t="shared" si="26"/>
        <v>-133.25235590193154</v>
      </c>
      <c r="AR48">
        <f t="shared" si="26"/>
        <v>-133.67196537773157</v>
      </c>
      <c r="AS48">
        <f t="shared" si="26"/>
        <v>0.43021514569565189</v>
      </c>
      <c r="AT48">
        <f t="shared" si="26"/>
        <v>1.5446444411225384</v>
      </c>
      <c r="AU48">
        <f t="shared" si="23"/>
        <v>-131.69710579091338</v>
      </c>
      <c r="AW48">
        <v>45</v>
      </c>
      <c r="AX48">
        <f>IF(Z48&gt;0, (R48*SUMPRODUCT(K48:$K$98, X48:$X$98)-K48*$AZ$3)/Z48, 0)</f>
        <v>2578.1274328881827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8.3605269999999995E-3</v>
      </c>
      <c r="Q49" s="4">
        <f t="shared" si="21"/>
        <v>50</v>
      </c>
      <c r="R49">
        <f t="shared" si="0"/>
        <v>2000000</v>
      </c>
      <c r="S49">
        <f t="shared" si="1"/>
        <v>2567.98275134406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1387.0634920503771</v>
      </c>
      <c r="AC49">
        <f t="shared" si="2"/>
        <v>1356.2385259932616</v>
      </c>
      <c r="AE49">
        <f t="shared" si="3"/>
        <v>0</v>
      </c>
      <c r="AF49">
        <f t="shared" si="24"/>
        <v>0</v>
      </c>
      <c r="AG49">
        <f t="shared" si="24"/>
        <v>-26.40669072413781</v>
      </c>
      <c r="AH49">
        <f t="shared" si="5"/>
        <v>-8996.1276762880825</v>
      </c>
      <c r="AI49">
        <f t="shared" si="25"/>
        <v>-9022.5343670122202</v>
      </c>
      <c r="AJ49">
        <f t="shared" si="7"/>
        <v>30.824966057115489</v>
      </c>
      <c r="AK49">
        <f t="shared" si="22"/>
        <v>97.094444443526413</v>
      </c>
      <c r="AL49">
        <f t="shared" si="8"/>
        <v>-8894.6149565115775</v>
      </c>
      <c r="AN49">
        <f t="shared" si="26"/>
        <v>0</v>
      </c>
      <c r="AO49">
        <f t="shared" si="26"/>
        <v>0</v>
      </c>
      <c r="AP49">
        <f t="shared" si="26"/>
        <v>-0.36777252204477473</v>
      </c>
      <c r="AQ49">
        <f t="shared" si="26"/>
        <v>-125.29129828149991</v>
      </c>
      <c r="AR49">
        <f t="shared" si="26"/>
        <v>-125.65907080354468</v>
      </c>
      <c r="AS49">
        <f t="shared" si="26"/>
        <v>0.42930693691229588</v>
      </c>
      <c r="AT49">
        <f t="shared" si="26"/>
        <v>1.3522583758248594</v>
      </c>
      <c r="AU49">
        <f t="shared" si="23"/>
        <v>-123.87750549080751</v>
      </c>
      <c r="AW49">
        <v>46</v>
      </c>
      <c r="AX49">
        <f>IF(Z49&gt;0, (R49*SUMPRODUCT(K49:$K$98, X49:$X$98)-K49*$AZ$3)/Z49, 0)</f>
        <v>2567.98275134406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9.009787E-3</v>
      </c>
      <c r="Q50" s="4">
        <f t="shared" si="21"/>
        <v>50</v>
      </c>
      <c r="R50">
        <f t="shared" si="0"/>
        <v>2000000</v>
      </c>
      <c r="S50">
        <f t="shared" si="1"/>
        <v>2552.4325528668974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1356.2385259932616</v>
      </c>
      <c r="AC50">
        <f t="shared" si="2"/>
        <v>1322.4002543589199</v>
      </c>
      <c r="AE50">
        <f t="shared" si="3"/>
        <v>0</v>
      </c>
      <c r="AF50">
        <f t="shared" si="24"/>
        <v>0</v>
      </c>
      <c r="AG50">
        <f t="shared" si="24"/>
        <v>-25.904705158097073</v>
      </c>
      <c r="AH50">
        <f t="shared" si="5"/>
        <v>-9516.746351974296</v>
      </c>
      <c r="AI50">
        <f t="shared" si="25"/>
        <v>-9542.6510571323925</v>
      </c>
      <c r="AJ50">
        <f t="shared" si="7"/>
        <v>33.838271634341709</v>
      </c>
      <c r="AK50">
        <f t="shared" si="22"/>
        <v>94.936696819528322</v>
      </c>
      <c r="AL50">
        <f t="shared" si="8"/>
        <v>-9413.8760886785221</v>
      </c>
      <c r="AN50">
        <f t="shared" si="26"/>
        <v>0</v>
      </c>
      <c r="AO50">
        <f t="shared" si="26"/>
        <v>0</v>
      </c>
      <c r="AP50">
        <f t="shared" si="26"/>
        <v>-0.32212611137165242</v>
      </c>
      <c r="AQ50">
        <f t="shared" si="26"/>
        <v>-118.34114600272228</v>
      </c>
      <c r="AR50">
        <f t="shared" si="26"/>
        <v>-118.66327211409393</v>
      </c>
      <c r="AS50">
        <f t="shared" si="26"/>
        <v>0.42078034822570043</v>
      </c>
      <c r="AT50">
        <f t="shared" si="26"/>
        <v>1.1805418662866056</v>
      </c>
      <c r="AU50">
        <f t="shared" si="23"/>
        <v>-117.06194989958162</v>
      </c>
      <c r="AW50">
        <v>47</v>
      </c>
      <c r="AX50">
        <f>IF(Z50&gt;0, (R50*SUMPRODUCT(K50:$K$98, X50:$X$98)-K50*$AZ$3)/Z50, 0)</f>
        <v>2552.4325528668974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9.7579090000000004E-3</v>
      </c>
      <c r="Q51" s="4">
        <f t="shared" si="21"/>
        <v>50</v>
      </c>
      <c r="R51">
        <f t="shared" si="0"/>
        <v>2000000</v>
      </c>
      <c r="S51">
        <f t="shared" si="1"/>
        <v>2531.6416991705969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1322.4002543589199</v>
      </c>
      <c r="AC51">
        <f t="shared" si="2"/>
        <v>1285.7135964340164</v>
      </c>
      <c r="AE51">
        <f t="shared" si="3"/>
        <v>0</v>
      </c>
      <c r="AF51">
        <f t="shared" si="24"/>
        <v>0</v>
      </c>
      <c r="AG51">
        <f t="shared" si="24"/>
        <v>-25.392882350911567</v>
      </c>
      <c r="AH51">
        <f t="shared" si="5"/>
        <v>-10111.030224181675</v>
      </c>
      <c r="AI51">
        <f t="shared" si="25"/>
        <v>-10136.423106532588</v>
      </c>
      <c r="AJ51">
        <f t="shared" si="7"/>
        <v>36.686657924903557</v>
      </c>
      <c r="AK51">
        <f t="shared" si="22"/>
        <v>92.568017805124398</v>
      </c>
      <c r="AL51">
        <f t="shared" si="8"/>
        <v>-10007.16843080256</v>
      </c>
      <c r="AN51">
        <f t="shared" si="26"/>
        <v>0</v>
      </c>
      <c r="AO51">
        <f t="shared" si="26"/>
        <v>0</v>
      </c>
      <c r="AP51">
        <f t="shared" si="26"/>
        <v>-0.28192997587200669</v>
      </c>
      <c r="AQ51">
        <f t="shared" si="26"/>
        <v>-112.25990290315892</v>
      </c>
      <c r="AR51">
        <f t="shared" si="26"/>
        <v>-112.54183287903093</v>
      </c>
      <c r="AS51">
        <f t="shared" si="26"/>
        <v>0.40732156517951662</v>
      </c>
      <c r="AT51">
        <f t="shared" si="26"/>
        <v>1.0277564659917915</v>
      </c>
      <c r="AU51">
        <f t="shared" si="23"/>
        <v>-111.10675484785962</v>
      </c>
      <c r="AW51">
        <v>48</v>
      </c>
      <c r="AX51">
        <f>IF(Z51&gt;0, (R51*SUMPRODUCT(K51:$K$98, X51:$X$98)-K51*$AZ$3)/Z51, 0)</f>
        <v>2531.6416991705969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1.0650522000000001E-2</v>
      </c>
      <c r="Q52" s="4">
        <f t="shared" si="21"/>
        <v>50</v>
      </c>
      <c r="R52">
        <f t="shared" si="0"/>
        <v>2000000</v>
      </c>
      <c r="S52">
        <f t="shared" si="1"/>
        <v>2505.8993947697668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1285.7135964340164</v>
      </c>
      <c r="AC52">
        <f t="shared" si="2"/>
        <v>1246.3594864574811</v>
      </c>
      <c r="AE52">
        <f t="shared" si="3"/>
        <v>0</v>
      </c>
      <c r="AF52">
        <f t="shared" si="24"/>
        <v>0</v>
      </c>
      <c r="AG52">
        <f t="shared" si="24"/>
        <v>-24.868506075280653</v>
      </c>
      <c r="AH52">
        <f t="shared" si="5"/>
        <v>-10817.898084871815</v>
      </c>
      <c r="AI52">
        <f t="shared" si="25"/>
        <v>-10842.766590947096</v>
      </c>
      <c r="AJ52">
        <f t="shared" si="7"/>
        <v>39.354109976535256</v>
      </c>
      <c r="AK52">
        <f t="shared" si="22"/>
        <v>89.999951750381157</v>
      </c>
      <c r="AL52">
        <f t="shared" si="8"/>
        <v>-10713.412529220179</v>
      </c>
      <c r="AN52">
        <f t="shared" si="26"/>
        <v>0</v>
      </c>
      <c r="AO52">
        <f t="shared" si="26"/>
        <v>0</v>
      </c>
      <c r="AP52">
        <f t="shared" si="26"/>
        <v>-0.24652497741321633</v>
      </c>
      <c r="AQ52">
        <f t="shared" si="26"/>
        <v>-107.23933608872416</v>
      </c>
      <c r="AR52">
        <f t="shared" si="26"/>
        <v>-107.48586106613737</v>
      </c>
      <c r="AS52">
        <f t="shared" si="26"/>
        <v>0.39012279401560701</v>
      </c>
      <c r="AT52">
        <f t="shared" si="26"/>
        <v>0.89218210395466557</v>
      </c>
      <c r="AU52">
        <f t="shared" si="23"/>
        <v>-106.2035561681671</v>
      </c>
      <c r="AW52">
        <v>49</v>
      </c>
      <c r="AX52">
        <f>IF(Z52&gt;0, (R52*SUMPRODUCT(K52:$K$98, X52:$X$98)-K52*$AZ$3)/Z52, 0)</f>
        <v>2505.8993947697668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1.1678121E-2</v>
      </c>
      <c r="Q53" s="4">
        <f t="shared" si="21"/>
        <v>50</v>
      </c>
      <c r="R53">
        <f t="shared" si="0"/>
        <v>2000000</v>
      </c>
      <c r="S53">
        <f t="shared" si="1"/>
        <v>2474.8132518137368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1246.3594864574811</v>
      </c>
      <c r="AC53">
        <f t="shared" si="2"/>
        <v>1204.2146083389569</v>
      </c>
      <c r="AE53">
        <f t="shared" si="3"/>
        <v>0</v>
      </c>
      <c r="AF53">
        <f t="shared" si="24"/>
        <v>0</v>
      </c>
      <c r="AG53">
        <f t="shared" si="24"/>
        <v>-24.329403591491484</v>
      </c>
      <c r="AH53">
        <f t="shared" si="5"/>
        <v>-11616.696921454502</v>
      </c>
      <c r="AI53">
        <f t="shared" si="25"/>
        <v>-11641.026325045994</v>
      </c>
      <c r="AJ53">
        <f t="shared" si="7"/>
        <v>42.144878118524275</v>
      </c>
      <c r="AK53">
        <f t="shared" si="22"/>
        <v>87.245164052023682</v>
      </c>
      <c r="AL53">
        <f t="shared" si="8"/>
        <v>-11511.636282875446</v>
      </c>
      <c r="AN53">
        <f t="shared" si="26"/>
        <v>0</v>
      </c>
      <c r="AO53">
        <f t="shared" si="26"/>
        <v>0</v>
      </c>
      <c r="AP53">
        <f t="shared" si="26"/>
        <v>-0.21533998136011637</v>
      </c>
      <c r="AQ53">
        <f t="shared" si="26"/>
        <v>-102.81958984835025</v>
      </c>
      <c r="AR53">
        <f t="shared" si="26"/>
        <v>-103.03492982971036</v>
      </c>
      <c r="AS53">
        <f t="shared" si="26"/>
        <v>0.3730250613969544</v>
      </c>
      <c r="AT53">
        <f t="shared" si="26"/>
        <v>0.77220848961926147</v>
      </c>
      <c r="AU53">
        <f t="shared" si="23"/>
        <v>-101.88969627869415</v>
      </c>
      <c r="AW53">
        <v>50</v>
      </c>
      <c r="AX53">
        <f>IF(Z53&gt;0, (R53*SUMPRODUCT(K53:$K$98, X53:$X$98)-K53*$AZ$3)/Z53, 0)</f>
        <v>2474.8132518137368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1.2859717E-2</v>
      </c>
      <c r="Q54" s="4">
        <f t="shared" si="21"/>
        <v>50</v>
      </c>
      <c r="R54">
        <f t="shared" si="0"/>
        <v>2000000</v>
      </c>
      <c r="S54">
        <f t="shared" si="1"/>
        <v>2438.6979963605613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1204.2146083389569</v>
      </c>
      <c r="AC54">
        <f t="shared" si="2"/>
        <v>1159.5150702497135</v>
      </c>
      <c r="AE54">
        <f t="shared" si="3"/>
        <v>0</v>
      </c>
      <c r="AF54">
        <f t="shared" si="24"/>
        <v>0</v>
      </c>
      <c r="AG54">
        <f t="shared" si="24"/>
        <v>-23.773240310611204</v>
      </c>
      <c r="AH54">
        <f t="shared" si="5"/>
        <v>-12514.769798614563</v>
      </c>
      <c r="AI54">
        <f t="shared" si="25"/>
        <v>-12538.543038925174</v>
      </c>
      <c r="AJ54">
        <f t="shared" si="7"/>
        <v>44.699538089243333</v>
      </c>
      <c r="AK54">
        <f t="shared" si="22"/>
        <v>84.29502258372699</v>
      </c>
      <c r="AL54">
        <f t="shared" si="8"/>
        <v>-12409.548478252203</v>
      </c>
      <c r="AN54">
        <f t="shared" si="26"/>
        <v>0</v>
      </c>
      <c r="AO54">
        <f t="shared" si="26"/>
        <v>0</v>
      </c>
      <c r="AP54">
        <f t="shared" si="26"/>
        <v>-0.18787265207807038</v>
      </c>
      <c r="AQ54">
        <f t="shared" si="26"/>
        <v>-98.900400681298976</v>
      </c>
      <c r="AR54">
        <f t="shared" si="26"/>
        <v>-99.088273333377046</v>
      </c>
      <c r="AS54">
        <f t="shared" si="26"/>
        <v>0.35324678747063748</v>
      </c>
      <c r="AT54">
        <f t="shared" si="26"/>
        <v>0.66615779939417386</v>
      </c>
      <c r="AU54">
        <f t="shared" si="23"/>
        <v>-98.068868746512237</v>
      </c>
      <c r="AW54">
        <v>51</v>
      </c>
      <c r="AX54">
        <f>IF(Z54&gt;0, (R54*SUMPRODUCT(K54:$K$98, X54:$X$98)-K54*$AZ$3)/Z54, 0)</f>
        <v>2438.6979963605613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1.4223828000000001E-2</v>
      </c>
      <c r="Q55" s="4">
        <f t="shared" si="21"/>
        <v>50</v>
      </c>
      <c r="R55">
        <f t="shared" si="0"/>
        <v>2000000</v>
      </c>
      <c r="S55">
        <f t="shared" si="1"/>
        <v>2397.9183504514658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1159.5150702497135</v>
      </c>
      <c r="AC55">
        <f t="shared" si="2"/>
        <v>1112.5075729247601</v>
      </c>
      <c r="AE55">
        <f t="shared" si="3"/>
        <v>0</v>
      </c>
      <c r="AF55">
        <f t="shared" si="24"/>
        <v>0</v>
      </c>
      <c r="AG55">
        <f t="shared" si="24"/>
        <v>-23.197361426324292</v>
      </c>
      <c r="AH55">
        <f t="shared" si="5"/>
        <v>-13525.859247232016</v>
      </c>
      <c r="AI55">
        <f t="shared" si="25"/>
        <v>-13549.05660865834</v>
      </c>
      <c r="AJ55">
        <f t="shared" si="7"/>
        <v>47.00749732495342</v>
      </c>
      <c r="AK55">
        <f t="shared" si="22"/>
        <v>81.166054917479954</v>
      </c>
      <c r="AL55">
        <f t="shared" si="8"/>
        <v>-13420.883056415907</v>
      </c>
      <c r="AN55">
        <f t="shared" si="26"/>
        <v>0</v>
      </c>
      <c r="AO55">
        <f t="shared" si="26"/>
        <v>0</v>
      </c>
      <c r="AP55">
        <f t="shared" si="26"/>
        <v>-0.16368005113234585</v>
      </c>
      <c r="AQ55">
        <f t="shared" si="26"/>
        <v>-95.438153180797002</v>
      </c>
      <c r="AR55">
        <f t="shared" si="26"/>
        <v>-95.601833231929348</v>
      </c>
      <c r="AS55">
        <f t="shared" si="26"/>
        <v>0.33168382491211457</v>
      </c>
      <c r="AT55">
        <f t="shared" si="26"/>
        <v>0.57270582524216884</v>
      </c>
      <c r="AU55">
        <f t="shared" si="23"/>
        <v>-94.697443581775062</v>
      </c>
      <c r="AW55">
        <v>52</v>
      </c>
      <c r="AX55">
        <f>IF(Z55&gt;0, (R55*SUMPRODUCT(K55:$K$98, X55:$X$98)-K55*$AZ$3)/Z55, 0)</f>
        <v>2397.9183504514658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1.5749540999999999E-2</v>
      </c>
      <c r="Q56" s="4">
        <f t="shared" si="21"/>
        <v>50</v>
      </c>
      <c r="R56">
        <f t="shared" si="0"/>
        <v>2000000</v>
      </c>
      <c r="S56">
        <f t="shared" si="1"/>
        <v>2352.6559429997642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1112.5075729247601</v>
      </c>
      <c r="AC56">
        <f t="shared" si="2"/>
        <v>1063.4023691692717</v>
      </c>
      <c r="AE56">
        <f t="shared" si="3"/>
        <v>0</v>
      </c>
      <c r="AF56">
        <f t="shared" si="24"/>
        <v>0</v>
      </c>
      <c r="AG56">
        <f t="shared" si="24"/>
        <v>-22.600040017185339</v>
      </c>
      <c r="AH56">
        <f t="shared" si="5"/>
        <v>-14613.911795028516</v>
      </c>
      <c r="AI56">
        <f t="shared" si="25"/>
        <v>-14636.511835045701</v>
      </c>
      <c r="AJ56">
        <f t="shared" si="7"/>
        <v>49.105203755488446</v>
      </c>
      <c r="AK56">
        <f t="shared" si="22"/>
        <v>77.875530104733215</v>
      </c>
      <c r="AL56">
        <f t="shared" si="8"/>
        <v>-14509.531101185479</v>
      </c>
      <c r="AN56">
        <f t="shared" si="26"/>
        <v>0</v>
      </c>
      <c r="AO56">
        <f t="shared" si="26"/>
        <v>0</v>
      </c>
      <c r="AP56">
        <f t="shared" si="26"/>
        <v>-0.14237979012931376</v>
      </c>
      <c r="AQ56">
        <f t="shared" si="26"/>
        <v>-92.067345578249174</v>
      </c>
      <c r="AR56">
        <f t="shared" si="26"/>
        <v>-92.209725368378486</v>
      </c>
      <c r="AS56">
        <f t="shared" si="26"/>
        <v>0.30936177987504215</v>
      </c>
      <c r="AT56">
        <f t="shared" si="26"/>
        <v>0.49061424776635787</v>
      </c>
      <c r="AU56">
        <f t="shared" si="23"/>
        <v>-91.409749340737079</v>
      </c>
      <c r="AW56">
        <v>53</v>
      </c>
      <c r="AX56">
        <f>IF(Z56&gt;0, (R56*SUMPRODUCT(K56:$K$98, X56:$X$98)-K56*$AZ$3)/Z56, 0)</f>
        <v>2352.6559429997642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1.7447312E-2</v>
      </c>
      <c r="Q57" s="4">
        <f t="shared" si="21"/>
        <v>50</v>
      </c>
      <c r="R57">
        <f t="shared" si="0"/>
        <v>2000000</v>
      </c>
      <c r="S57">
        <f t="shared" si="1"/>
        <v>2303.7219832755372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1063.4023691692717</v>
      </c>
      <c r="AC57">
        <f t="shared" si="2"/>
        <v>1012.703728435048</v>
      </c>
      <c r="AE57">
        <f t="shared" si="3"/>
        <v>0</v>
      </c>
      <c r="AF57">
        <f t="shared" si="24"/>
        <v>0</v>
      </c>
      <c r="AG57">
        <f t="shared" si="24"/>
        <v>-21.979729667621168</v>
      </c>
      <c r="AH57">
        <f t="shared" si="5"/>
        <v>-15772.397975692718</v>
      </c>
      <c r="AI57">
        <f t="shared" si="25"/>
        <v>-15794.377705360339</v>
      </c>
      <c r="AJ57">
        <f t="shared" si="7"/>
        <v>50.698640734223659</v>
      </c>
      <c r="AK57">
        <f t="shared" si="22"/>
        <v>74.438165841849028</v>
      </c>
      <c r="AL57">
        <f t="shared" si="8"/>
        <v>-15669.240898784266</v>
      </c>
      <c r="AN57">
        <f t="shared" si="26"/>
        <v>0</v>
      </c>
      <c r="AO57">
        <f t="shared" si="26"/>
        <v>0</v>
      </c>
      <c r="AP57">
        <f t="shared" si="26"/>
        <v>-0.12363557822066067</v>
      </c>
      <c r="AQ57">
        <f t="shared" si="26"/>
        <v>-88.71945074573776</v>
      </c>
      <c r="AR57">
        <f t="shared" si="26"/>
        <v>-88.843086323958417</v>
      </c>
      <c r="AS57">
        <f t="shared" si="26"/>
        <v>0.28517892881144224</v>
      </c>
      <c r="AT57">
        <f t="shared" si="26"/>
        <v>0.41871332426348651</v>
      </c>
      <c r="AU57">
        <f t="shared" si="23"/>
        <v>-88.139194070883491</v>
      </c>
      <c r="AW57">
        <v>54</v>
      </c>
      <c r="AX57">
        <f>IF(Z57&gt;0, (R57*SUMPRODUCT(K57:$K$98, X57:$X$98)-K57*$AZ$3)/Z57, 0)</f>
        <v>2303.7219832755372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1.9300032000000002E-2</v>
      </c>
      <c r="Q58" s="4">
        <f t="shared" si="21"/>
        <v>50</v>
      </c>
      <c r="R58">
        <f t="shared" si="0"/>
        <v>2000000</v>
      </c>
      <c r="S58">
        <f t="shared" si="1"/>
        <v>2251.9054697116339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1012.703728435048</v>
      </c>
      <c r="AC58">
        <f t="shared" si="2"/>
        <v>960.92062130004729</v>
      </c>
      <c r="AE58">
        <f t="shared" si="3"/>
        <v>0</v>
      </c>
      <c r="AF58">
        <f t="shared" si="24"/>
        <v>0</v>
      </c>
      <c r="AG58">
        <f t="shared" si="24"/>
        <v>-21.335722885008519</v>
      </c>
      <c r="AH58">
        <f t="shared" si="5"/>
        <v>-16968.379437457515</v>
      </c>
      <c r="AI58">
        <f t="shared" si="25"/>
        <v>-16989.715160342523</v>
      </c>
      <c r="AJ58">
        <f t="shared" si="7"/>
        <v>51.783107135000705</v>
      </c>
      <c r="AK58">
        <f t="shared" si="22"/>
        <v>70.889260990453366</v>
      </c>
      <c r="AL58">
        <f t="shared" si="8"/>
        <v>-16867.042792217067</v>
      </c>
      <c r="AN58">
        <f t="shared" si="26"/>
        <v>0</v>
      </c>
      <c r="AO58">
        <f t="shared" si="26"/>
        <v>0</v>
      </c>
      <c r="AP58">
        <f t="shared" si="26"/>
        <v>-0.10715451055576501</v>
      </c>
      <c r="AQ58">
        <f t="shared" si="26"/>
        <v>-85.220379142759072</v>
      </c>
      <c r="AR58">
        <f t="shared" si="26"/>
        <v>-85.327533653314831</v>
      </c>
      <c r="AS58">
        <f t="shared" si="26"/>
        <v>0.26007056475253465</v>
      </c>
      <c r="AT58">
        <f t="shared" si="26"/>
        <v>0.3560274993273978</v>
      </c>
      <c r="AU58">
        <f t="shared" si="23"/>
        <v>-84.711435589234895</v>
      </c>
      <c r="AW58">
        <v>55</v>
      </c>
      <c r="AX58">
        <f>IF(Z58&gt;0, (R58*SUMPRODUCT(K58:$K$98, X58:$X$98)-K58*$AZ$3)/Z58, 0)</f>
        <v>2251.9054697116339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2.1337168E-2</v>
      </c>
      <c r="Q59" s="4">
        <f t="shared" si="21"/>
        <v>50</v>
      </c>
      <c r="R59">
        <f t="shared" si="0"/>
        <v>2000000</v>
      </c>
      <c r="S59">
        <f t="shared" si="1"/>
        <v>2198.3688180203985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960.92062130004729</v>
      </c>
      <c r="AC59">
        <f t="shared" si="2"/>
        <v>908.6791203811606</v>
      </c>
      <c r="AE59">
        <f t="shared" si="3"/>
        <v>0</v>
      </c>
      <c r="AF59">
        <f t="shared" si="24"/>
        <v>0</v>
      </c>
      <c r="AG59">
        <f t="shared" si="24"/>
        <v>-20.667121752559563</v>
      </c>
      <c r="AH59">
        <f t="shared" si="5"/>
        <v>-18209.756143954855</v>
      </c>
      <c r="AI59">
        <f t="shared" si="25"/>
        <v>-18230.423265707414</v>
      </c>
      <c r="AJ59">
        <f t="shared" si="7"/>
        <v>52.241500918886686</v>
      </c>
      <c r="AK59">
        <f t="shared" si="22"/>
        <v>67.26444349100332</v>
      </c>
      <c r="AL59">
        <f t="shared" si="8"/>
        <v>-18110.917321297522</v>
      </c>
      <c r="AN59">
        <f t="shared" si="26"/>
        <v>0</v>
      </c>
      <c r="AO59">
        <f t="shared" si="26"/>
        <v>0</v>
      </c>
      <c r="AP59">
        <f t="shared" si="26"/>
        <v>-9.2675528264751089E-2</v>
      </c>
      <c r="AQ59">
        <f t="shared" si="26"/>
        <v>-81.656206917361814</v>
      </c>
      <c r="AR59">
        <f t="shared" si="26"/>
        <v>-81.748882445626563</v>
      </c>
      <c r="AS59">
        <f t="shared" si="26"/>
        <v>0.23426139125549481</v>
      </c>
      <c r="AT59">
        <f t="shared" si="26"/>
        <v>0.30162728553100032</v>
      </c>
      <c r="AU59">
        <f t="shared" si="23"/>
        <v>-81.212993768840064</v>
      </c>
      <c r="AW59">
        <v>56</v>
      </c>
      <c r="AX59">
        <f>IF(Z59&gt;0, (R59*SUMPRODUCT(K59:$K$98, X59:$X$98)-K59*$AZ$3)/Z59, 0)</f>
        <v>2198.3688180203985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2.3628113999999999E-2</v>
      </c>
      <c r="Q60" s="4">
        <f t="shared" si="21"/>
        <v>50</v>
      </c>
      <c r="R60">
        <f t="shared" si="0"/>
        <v>2000000</v>
      </c>
      <c r="S60">
        <f t="shared" si="1"/>
        <v>2144.1592273532365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908.6791203811606</v>
      </c>
      <c r="AC60">
        <f t="shared" si="2"/>
        <v>856.46834044939908</v>
      </c>
      <c r="AE60">
        <f t="shared" si="3"/>
        <v>0</v>
      </c>
      <c r="AF60">
        <f t="shared" si="24"/>
        <v>0</v>
      </c>
      <c r="AG60">
        <f t="shared" si="24"/>
        <v>-19.97212542621261</v>
      </c>
      <c r="AH60">
        <f t="shared" si="5"/>
        <v>-19533.004352854285</v>
      </c>
      <c r="AI60">
        <f t="shared" si="25"/>
        <v>-19552.976478280496</v>
      </c>
      <c r="AJ60">
        <f t="shared" si="7"/>
        <v>52.210779931761522</v>
      </c>
      <c r="AK60">
        <f t="shared" si="22"/>
        <v>63.607538426681245</v>
      </c>
      <c r="AL60">
        <f t="shared" si="8"/>
        <v>-19437.158159922055</v>
      </c>
      <c r="AN60">
        <f t="shared" si="26"/>
        <v>0</v>
      </c>
      <c r="AO60">
        <f t="shared" si="26"/>
        <v>0</v>
      </c>
      <c r="AP60">
        <f t="shared" si="26"/>
        <v>-7.9963415210048058E-2</v>
      </c>
      <c r="AQ60">
        <f t="shared" si="26"/>
        <v>-78.205283816062888</v>
      </c>
      <c r="AR60">
        <f t="shared" si="26"/>
        <v>-78.285247231272933</v>
      </c>
      <c r="AS60">
        <f t="shared" si="26"/>
        <v>0.2090389572981769</v>
      </c>
      <c r="AT60">
        <f t="shared" si="26"/>
        <v>0.2546687394134961</v>
      </c>
      <c r="AU60">
        <f t="shared" si="23"/>
        <v>-77.821539534561268</v>
      </c>
      <c r="AW60">
        <v>57</v>
      </c>
      <c r="AX60">
        <f>IF(Z60&gt;0, (R60*SUMPRODUCT(K60:$K$98, X60:$X$98)-K60*$AZ$3)/Z60, 0)</f>
        <v>2144.1592273532365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2.6203289000000001E-2</v>
      </c>
      <c r="Q61" s="4">
        <f t="shared" si="21"/>
        <v>50</v>
      </c>
      <c r="R61">
        <f t="shared" si="0"/>
        <v>2000000</v>
      </c>
      <c r="S61">
        <f t="shared" si="1"/>
        <v>2089.8507478656297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856.46834044939908</v>
      </c>
      <c r="AC61">
        <f t="shared" si="2"/>
        <v>804.55361644190793</v>
      </c>
      <c r="AE61">
        <f t="shared" si="3"/>
        <v>0</v>
      </c>
      <c r="AF61">
        <f t="shared" si="24"/>
        <v>0</v>
      </c>
      <c r="AG61">
        <f t="shared" si="24"/>
        <v>-19.249068797463188</v>
      </c>
      <c r="AH61">
        <f t="shared" si="5"/>
        <v>-20933.414979491889</v>
      </c>
      <c r="AI61">
        <f t="shared" si="25"/>
        <v>-20952.664048289353</v>
      </c>
      <c r="AJ61">
        <f t="shared" si="7"/>
        <v>51.914724007491145</v>
      </c>
      <c r="AK61">
        <f t="shared" si="22"/>
        <v>59.952783831457943</v>
      </c>
      <c r="AL61">
        <f t="shared" si="8"/>
        <v>-20840.796540450403</v>
      </c>
      <c r="AN61">
        <f t="shared" si="26"/>
        <v>0</v>
      </c>
      <c r="AO61">
        <f t="shared" si="26"/>
        <v>0</v>
      </c>
      <c r="AP61">
        <f t="shared" si="26"/>
        <v>-6.8811139803367574E-2</v>
      </c>
      <c r="AQ61">
        <f t="shared" si="26"/>
        <v>-74.832302791995886</v>
      </c>
      <c r="AR61">
        <f t="shared" si="26"/>
        <v>-74.901113931799259</v>
      </c>
      <c r="AS61">
        <f t="shared" si="26"/>
        <v>0.18558359207503622</v>
      </c>
      <c r="AT61">
        <f t="shared" si="26"/>
        <v>0.21431786821662832</v>
      </c>
      <c r="AU61">
        <f t="shared" si="23"/>
        <v>-74.501212471507586</v>
      </c>
      <c r="AW61">
        <v>58</v>
      </c>
      <c r="AX61">
        <f>IF(Z61&gt;0, (R61*SUMPRODUCT(K61:$K$98, X61:$X$98)-K61*$AZ$3)/Z61, 0)</f>
        <v>2089.8507478656297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2.9108322999999998E-2</v>
      </c>
      <c r="Q62" s="4">
        <f t="shared" si="21"/>
        <v>50</v>
      </c>
      <c r="R62">
        <f t="shared" si="0"/>
        <v>2000000</v>
      </c>
      <c r="S62">
        <f t="shared" si="1"/>
        <v>2036.0727537693103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804.55361644190793</v>
      </c>
      <c r="AC62">
        <f t="shared" si="2"/>
        <v>753.19502776470858</v>
      </c>
      <c r="AE62">
        <f t="shared" si="3"/>
        <v>0</v>
      </c>
      <c r="AF62">
        <f t="shared" si="24"/>
        <v>0</v>
      </c>
      <c r="AG62">
        <f t="shared" si="24"/>
        <v>-18.496269997482777</v>
      </c>
      <c r="AH62">
        <f t="shared" si="5"/>
        <v>-22412.3244802312</v>
      </c>
      <c r="AI62">
        <f t="shared" si="25"/>
        <v>-22430.820750228682</v>
      </c>
      <c r="AJ62">
        <f t="shared" si="7"/>
        <v>51.35858867719935</v>
      </c>
      <c r="AK62">
        <f t="shared" si="22"/>
        <v>56.31875315093356</v>
      </c>
      <c r="AL62">
        <f t="shared" si="8"/>
        <v>-22323.143408400552</v>
      </c>
      <c r="AN62">
        <f t="shared" si="26"/>
        <v>0</v>
      </c>
      <c r="AO62">
        <f t="shared" si="26"/>
        <v>0</v>
      </c>
      <c r="AP62">
        <f t="shared" si="26"/>
        <v>-5.9035760287445824E-2</v>
      </c>
      <c r="AQ62">
        <f t="shared" si="26"/>
        <v>-71.534888692663557</v>
      </c>
      <c r="AR62">
        <f t="shared" si="26"/>
        <v>-71.593924452951001</v>
      </c>
      <c r="AS62">
        <f t="shared" si="26"/>
        <v>0.1639245821055437</v>
      </c>
      <c r="AT62">
        <f t="shared" si="26"/>
        <v>0.17975626497444264</v>
      </c>
      <c r="AU62">
        <f t="shared" si="23"/>
        <v>-71.25024360587102</v>
      </c>
      <c r="AW62">
        <v>59</v>
      </c>
      <c r="AX62">
        <f>IF(Z62&gt;0, (R62*SUMPRODUCT(K62:$K$98, X62:$X$98)-K62*$AZ$3)/Z62, 0)</f>
        <v>2036.0727537693103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3.2245303000000003E-2</v>
      </c>
      <c r="Q63" s="4">
        <f t="shared" si="21"/>
        <v>50</v>
      </c>
      <c r="R63">
        <f t="shared" si="0"/>
        <v>2000000</v>
      </c>
      <c r="S63">
        <f t="shared" si="1"/>
        <v>1983.1306700923669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753.19502776470858</v>
      </c>
      <c r="AC63">
        <f t="shared" si="2"/>
        <v>702.61881238882734</v>
      </c>
      <c r="AE63">
        <f t="shared" si="3"/>
        <v>0</v>
      </c>
      <c r="AF63">
        <f t="shared" si="24"/>
        <v>0</v>
      </c>
      <c r="AG63">
        <f t="shared" si="24"/>
        <v>-17.714889467069305</v>
      </c>
      <c r="AH63">
        <f t="shared" si="5"/>
        <v>-23856.713217545657</v>
      </c>
      <c r="AI63">
        <f t="shared" si="25"/>
        <v>-23874.428107012725</v>
      </c>
      <c r="AJ63">
        <f t="shared" si="7"/>
        <v>50.576215375881247</v>
      </c>
      <c r="AK63">
        <f t="shared" si="22"/>
        <v>52.723651943529603</v>
      </c>
      <c r="AL63">
        <f t="shared" si="8"/>
        <v>-23771.128239693317</v>
      </c>
      <c r="AN63">
        <f t="shared" si="26"/>
        <v>0</v>
      </c>
      <c r="AO63">
        <f t="shared" si="26"/>
        <v>0</v>
      </c>
      <c r="AP63">
        <f t="shared" si="26"/>
        <v>-5.0483729202024367E-2</v>
      </c>
      <c r="AQ63">
        <f t="shared" si="26"/>
        <v>-67.986642082287773</v>
      </c>
      <c r="AR63">
        <f t="shared" si="26"/>
        <v>-68.037125811489801</v>
      </c>
      <c r="AS63">
        <f t="shared" si="26"/>
        <v>0.1441316337787828</v>
      </c>
      <c r="AT63">
        <f t="shared" si="26"/>
        <v>0.15025137877415587</v>
      </c>
      <c r="AU63">
        <f t="shared" si="23"/>
        <v>-67.74274279893686</v>
      </c>
      <c r="AW63">
        <v>60</v>
      </c>
      <c r="AX63">
        <f>IF(Z63&gt;0, (R63*SUMPRODUCT(K63:$K$98, X63:$X$98)-K63*$AZ$3)/Z63, 0)</f>
        <v>1983.1306700923669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3.5522971E-2</v>
      </c>
      <c r="Q64" s="4">
        <f t="shared" si="21"/>
        <v>50</v>
      </c>
      <c r="R64">
        <f t="shared" si="0"/>
        <v>2000000</v>
      </c>
      <c r="S64">
        <f t="shared" si="1"/>
        <v>1932.0075928595616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702.61881238882734</v>
      </c>
      <c r="AC64">
        <f t="shared" si="2"/>
        <v>653.3452714822381</v>
      </c>
      <c r="AE64">
        <f t="shared" si="3"/>
        <v>0</v>
      </c>
      <c r="AF64">
        <f t="shared" si="24"/>
        <v>0</v>
      </c>
      <c r="AG64">
        <f t="shared" si="24"/>
        <v>-16.908455067591703</v>
      </c>
      <c r="AH64">
        <f t="shared" si="5"/>
        <v>-25171.420192276339</v>
      </c>
      <c r="AI64">
        <f t="shared" si="25"/>
        <v>-25188.328647343929</v>
      </c>
      <c r="AJ64">
        <f t="shared" si="7"/>
        <v>49.273540906589233</v>
      </c>
      <c r="AK64">
        <f t="shared" si="22"/>
        <v>49.183316867217918</v>
      </c>
      <c r="AL64">
        <f t="shared" si="8"/>
        <v>-25089.871789570123</v>
      </c>
      <c r="AN64">
        <f t="shared" si="26"/>
        <v>0</v>
      </c>
      <c r="AO64">
        <f t="shared" si="26"/>
        <v>0</v>
      </c>
      <c r="AP64">
        <f t="shared" si="26"/>
        <v>-4.3022821304989967E-2</v>
      </c>
      <c r="AQ64">
        <f t="shared" si="26"/>
        <v>-64.047573157691616</v>
      </c>
      <c r="AR64">
        <f t="shared" si="26"/>
        <v>-64.090595978996603</v>
      </c>
      <c r="AS64">
        <f t="shared" si="26"/>
        <v>0.12537436075703162</v>
      </c>
      <c r="AT64">
        <f t="shared" si="26"/>
        <v>0.12514478965146525</v>
      </c>
      <c r="AU64">
        <f t="shared" si="23"/>
        <v>-63.840076828588103</v>
      </c>
      <c r="AW64">
        <v>61</v>
      </c>
      <c r="AX64">
        <f>IF(Z64&gt;0, (R64*SUMPRODUCT(K64:$K$98, X64:$X$98)-K64*$AZ$3)/Z64, 0)</f>
        <v>1932.0075928595616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4.8051124000000001E-2</v>
      </c>
      <c r="Q65" s="4">
        <f t="shared" si="21"/>
        <v>50</v>
      </c>
      <c r="R65">
        <f t="shared" si="0"/>
        <v>2000000</v>
      </c>
      <c r="S65">
        <f t="shared" si="1"/>
        <v>1902.4600362318829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653.3452714822381</v>
      </c>
      <c r="AC65">
        <f t="shared" si="2"/>
        <v>606.00582437427715</v>
      </c>
      <c r="AE65">
        <f t="shared" si="3"/>
        <v>0</v>
      </c>
      <c r="AF65">
        <f t="shared" si="24"/>
        <v>0</v>
      </c>
      <c r="AG65">
        <f t="shared" si="24"/>
        <v>-15.92690024581451</v>
      </c>
      <c r="AH65">
        <f t="shared" si="5"/>
        <v>-32498.810844051095</v>
      </c>
      <c r="AI65">
        <f t="shared" si="25"/>
        <v>-32514.737744296908</v>
      </c>
      <c r="AJ65">
        <f t="shared" si="7"/>
        <v>47.33944710796095</v>
      </c>
      <c r="AK65">
        <f t="shared" si="22"/>
        <v>45.734169003756669</v>
      </c>
      <c r="AL65">
        <f t="shared" si="8"/>
        <v>-32421.664128185192</v>
      </c>
      <c r="AN65">
        <f t="shared" si="26"/>
        <v>0</v>
      </c>
      <c r="AO65">
        <f t="shared" si="26"/>
        <v>0</v>
      </c>
      <c r="AP65">
        <f t="shared" si="26"/>
        <v>-3.6183301938021564E-2</v>
      </c>
      <c r="AQ65">
        <f t="shared" si="26"/>
        <v>-73.831961476996952</v>
      </c>
      <c r="AR65">
        <f t="shared" si="26"/>
        <v>-73.868144778934976</v>
      </c>
      <c r="AS65">
        <f t="shared" si="26"/>
        <v>0.10754745002791687</v>
      </c>
      <c r="AT65">
        <f t="shared" si="26"/>
        <v>0.10390052178435091</v>
      </c>
      <c r="AU65">
        <f t="shared" si="23"/>
        <v>-73.656696807122714</v>
      </c>
      <c r="AW65">
        <v>62</v>
      </c>
      <c r="AX65">
        <f>IF(Z65&gt;0, (R65*SUMPRODUCT(K65:$K$98, X65:$X$98)-K65*$AZ$3)/Z65, 0)</f>
        <v>1902.4600362318829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6.1583839000000001E-2</v>
      </c>
      <c r="Q66" s="4">
        <f t="shared" si="21"/>
        <v>50</v>
      </c>
      <c r="R66">
        <f t="shared" si="0"/>
        <v>2000000</v>
      </c>
      <c r="S66">
        <f t="shared" si="1"/>
        <v>1849.9342116213429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606.00582437427715</v>
      </c>
      <c r="AC66">
        <f t="shared" si="2"/>
        <v>547.09183258453982</v>
      </c>
      <c r="AE66">
        <f t="shared" si="3"/>
        <v>0</v>
      </c>
      <c r="AF66">
        <f t="shared" si="24"/>
        <v>0</v>
      </c>
      <c r="AG66">
        <f t="shared" si="24"/>
        <v>-14.786791582849062</v>
      </c>
      <c r="AH66">
        <f t="shared" si="5"/>
        <v>-39233.586420292049</v>
      </c>
      <c r="AI66">
        <f t="shared" si="25"/>
        <v>-39248.373211874896</v>
      </c>
      <c r="AJ66">
        <f t="shared" si="7"/>
        <v>58.913991789737338</v>
      </c>
      <c r="AK66">
        <f t="shared" si="22"/>
        <v>42.420407706199406</v>
      </c>
      <c r="AL66">
        <f t="shared" si="8"/>
        <v>-39147.03881237896</v>
      </c>
      <c r="AN66">
        <f t="shared" si="26"/>
        <v>0</v>
      </c>
      <c r="AO66">
        <f t="shared" si="26"/>
        <v>0</v>
      </c>
      <c r="AP66">
        <f t="shared" si="26"/>
        <v>-2.9993894890715921E-2</v>
      </c>
      <c r="AQ66">
        <f t="shared" si="26"/>
        <v>-79.582380037125276</v>
      </c>
      <c r="AR66">
        <f t="shared" si="26"/>
        <v>-79.612373932015984</v>
      </c>
      <c r="AS66">
        <f t="shared" si="26"/>
        <v>0.11950260253775838</v>
      </c>
      <c r="AT66">
        <f t="shared" si="26"/>
        <v>8.6046607394997074E-2</v>
      </c>
      <c r="AU66">
        <f t="shared" si="23"/>
        <v>-79.406824722083229</v>
      </c>
      <c r="AW66">
        <v>63</v>
      </c>
      <c r="AX66">
        <f>IF(Z66&gt;0, (R66*SUMPRODUCT(K66:$K$98, X66:$X$98)-K66*$AZ$3)/Z66, 0)</f>
        <v>1849.9342116213429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7.6495508000000004E-2</v>
      </c>
      <c r="Q67" s="4">
        <f t="shared" si="21"/>
        <v>50</v>
      </c>
      <c r="R67">
        <f t="shared" ref="R67:R98" si="27">$C$6</f>
        <v>2000000</v>
      </c>
      <c r="S67">
        <f t="shared" ref="S67:S98" si="28">AX67</f>
        <v>1779.8199905224969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547.09183258453982</v>
      </c>
      <c r="AC67">
        <f t="shared" ref="AC67:AC98" si="29">S67*Z67</f>
        <v>480.82906833961061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-13.50780053320041</v>
      </c>
      <c r="AH67">
        <f t="shared" ref="AH67:AH98" si="32">-X67*R67</f>
        <v>-45244.925352806524</v>
      </c>
      <c r="AI67">
        <f t="shared" ref="AI67:AI98" si="33">SUM(AE67:AH67)</f>
        <v>-45258.433153339727</v>
      </c>
      <c r="AJ67">
        <f t="shared" ref="AJ67:AJ98" si="34">AB67-AC67</f>
        <v>66.262764244929201</v>
      </c>
      <c r="AK67">
        <f t="shared" si="22"/>
        <v>38.296428280917787</v>
      </c>
      <c r="AL67">
        <f t="shared" ref="AL67:AL98" si="35">SUM(AI67:AK67)</f>
        <v>-45153.873960813879</v>
      </c>
      <c r="AN67">
        <f t="shared" ref="AN67:AU98" si="36">AE67*$K67</f>
        <v>0</v>
      </c>
      <c r="AO67">
        <f t="shared" si="36"/>
        <v>0</v>
      </c>
      <c r="AP67">
        <f t="shared" si="36"/>
        <v>-2.4463890817182896E-2</v>
      </c>
      <c r="AQ67">
        <f t="shared" si="36"/>
        <v>-81.942793805854237</v>
      </c>
      <c r="AR67">
        <f t="shared" si="36"/>
        <v>-81.967257696671425</v>
      </c>
      <c r="AS67">
        <f t="shared" si="36"/>
        <v>0.12000806687575535</v>
      </c>
      <c r="AT67">
        <f t="shared" si="36"/>
        <v>6.9358415372637483E-2</v>
      </c>
      <c r="AU67">
        <f t="shared" si="23"/>
        <v>-81.777891214423036</v>
      </c>
      <c r="AW67">
        <v>64</v>
      </c>
      <c r="AX67">
        <f>IF(Z67&gt;0, (R67*SUMPRODUCT(K67:$K$98, X67:$X$98)-K67*$AZ$3)/Z67, 0)</f>
        <v>1779.8199905224969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9.2986215999999997E-2</v>
      </c>
      <c r="Q68" s="4">
        <f t="shared" si="21"/>
        <v>50</v>
      </c>
      <c r="R68">
        <f t="shared" si="27"/>
        <v>2000000</v>
      </c>
      <c r="S68">
        <f t="shared" si="28"/>
        <v>1695.0958421833843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480.82906833961061</v>
      </c>
      <c r="AC68">
        <f t="shared" si="29"/>
        <v>410.77878863393153</v>
      </c>
      <c r="AE68">
        <f t="shared" si="30"/>
        <v>0</v>
      </c>
      <c r="AF68">
        <f t="shared" si="31"/>
        <v>0</v>
      </c>
      <c r="AG68">
        <f t="shared" si="31"/>
        <v>-12.116683269803318</v>
      </c>
      <c r="AH68">
        <f t="shared" si="32"/>
        <v>-50241.570322603533</v>
      </c>
      <c r="AI68">
        <f t="shared" si="33"/>
        <v>-50253.687005873333</v>
      </c>
      <c r="AJ68">
        <f t="shared" si="34"/>
        <v>70.050279705679088</v>
      </c>
      <c r="AK68">
        <f t="shared" si="22"/>
        <v>33.658034783772749</v>
      </c>
      <c r="AL68">
        <f t="shared" si="35"/>
        <v>-50149.978691383883</v>
      </c>
      <c r="AN68">
        <f t="shared" si="36"/>
        <v>0</v>
      </c>
      <c r="AO68">
        <f t="shared" si="36"/>
        <v>0</v>
      </c>
      <c r="AP68">
        <f t="shared" si="36"/>
        <v>-1.9593256494003643E-2</v>
      </c>
      <c r="AQ68">
        <f t="shared" si="36"/>
        <v>-81.243022704535178</v>
      </c>
      <c r="AR68">
        <f t="shared" si="36"/>
        <v>-81.262615961029169</v>
      </c>
      <c r="AS68">
        <f t="shared" si="36"/>
        <v>0.11327465340045549</v>
      </c>
      <c r="AT68">
        <f t="shared" si="36"/>
        <v>5.4426652402977331E-2</v>
      </c>
      <c r="AU68">
        <f t="shared" si="23"/>
        <v>-81.09491465522575</v>
      </c>
      <c r="AW68">
        <v>65</v>
      </c>
      <c r="AX68">
        <f>IF(Z68&gt;0, (R68*SUMPRODUCT(K68:$K$98, X68:$X$98)-K68*$AZ$3)/Z68, 0)</f>
        <v>1695.0958421833843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0.109364504</v>
      </c>
      <c r="Q69" s="4">
        <f t="shared" ref="Q69:Q98" si="48">$C$8</f>
        <v>50</v>
      </c>
      <c r="R69">
        <f t="shared" si="27"/>
        <v>2000000</v>
      </c>
      <c r="S69">
        <f t="shared" si="28"/>
        <v>1593.9171709938903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410.77878863393153</v>
      </c>
      <c r="AC69">
        <f t="shared" si="29"/>
        <v>340.15408209026702</v>
      </c>
      <c r="AE69">
        <f t="shared" si="30"/>
        <v>0</v>
      </c>
      <c r="AF69">
        <f t="shared" si="31"/>
        <v>0</v>
      </c>
      <c r="AG69">
        <f t="shared" si="31"/>
        <v>-10.670381381178148</v>
      </c>
      <c r="AH69">
        <f t="shared" si="32"/>
        <v>-53005.402237085516</v>
      </c>
      <c r="AI69">
        <f t="shared" si="33"/>
        <v>-53016.072618466693</v>
      </c>
      <c r="AJ69">
        <f t="shared" si="34"/>
        <v>70.624706543664502</v>
      </c>
      <c r="AK69">
        <f t="shared" si="22"/>
        <v>28.75451520437521</v>
      </c>
      <c r="AL69">
        <f t="shared" si="35"/>
        <v>-52916.693396718656</v>
      </c>
      <c r="AN69">
        <f t="shared" si="36"/>
        <v>0</v>
      </c>
      <c r="AO69">
        <f t="shared" si="36"/>
        <v>0</v>
      </c>
      <c r="AP69">
        <f t="shared" si="36"/>
        <v>-1.5405818884689395E-2</v>
      </c>
      <c r="AQ69">
        <f t="shared" si="36"/>
        <v>-76.52881350755311</v>
      </c>
      <c r="AR69">
        <f t="shared" si="36"/>
        <v>-76.544219326437798</v>
      </c>
      <c r="AS69">
        <f t="shared" si="36"/>
        <v>0.10196743667618566</v>
      </c>
      <c r="AT69">
        <f t="shared" si="36"/>
        <v>4.1515559522272712E-2</v>
      </c>
      <c r="AU69">
        <f t="shared" si="23"/>
        <v>-76.400736330239354</v>
      </c>
      <c r="AW69">
        <v>66</v>
      </c>
      <c r="AX69">
        <f>IF(Z69&gt;0, (R69*SUMPRODUCT(K69:$K$98, X69:$X$98)-K69*$AZ$3)/Z69, 0)</f>
        <v>1593.9171709938903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0.12705264299999999</v>
      </c>
      <c r="Q70" s="4">
        <f t="shared" si="48"/>
        <v>50</v>
      </c>
      <c r="R70">
        <f t="shared" si="27"/>
        <v>2000000</v>
      </c>
      <c r="S70">
        <f t="shared" si="28"/>
        <v>1482.9853279382442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340.15408209026702</v>
      </c>
      <c r="AC70">
        <f t="shared" si="29"/>
        <v>273.10590801206263</v>
      </c>
      <c r="AE70">
        <f t="shared" si="30"/>
        <v>0</v>
      </c>
      <c r="AF70">
        <f t="shared" si="31"/>
        <v>0</v>
      </c>
      <c r="AG70">
        <f t="shared" si="31"/>
        <v>-9.2079774110696917</v>
      </c>
      <c r="AH70">
        <f t="shared" si="32"/>
        <v>-54228.006251866958</v>
      </c>
      <c r="AI70">
        <f t="shared" si="33"/>
        <v>-54237.214229278026</v>
      </c>
      <c r="AJ70">
        <f t="shared" si="34"/>
        <v>67.048174078204397</v>
      </c>
      <c r="AK70">
        <f t="shared" si="22"/>
        <v>23.810785746318693</v>
      </c>
      <c r="AL70">
        <f t="shared" si="35"/>
        <v>-54146.355269453503</v>
      </c>
      <c r="AN70">
        <f t="shared" si="36"/>
        <v>0</v>
      </c>
      <c r="AO70">
        <f t="shared" si="36"/>
        <v>0</v>
      </c>
      <c r="AP70">
        <f t="shared" si="36"/>
        <v>-1.187000954371732E-2</v>
      </c>
      <c r="AQ70">
        <f t="shared" si="36"/>
        <v>-69.905357388539272</v>
      </c>
      <c r="AR70">
        <f t="shared" si="36"/>
        <v>-69.917227398082986</v>
      </c>
      <c r="AS70">
        <f t="shared" si="36"/>
        <v>8.6431843896612154E-2</v>
      </c>
      <c r="AT70">
        <f t="shared" si="36"/>
        <v>3.069449906691046E-2</v>
      </c>
      <c r="AU70">
        <f t="shared" si="23"/>
        <v>-69.800101055119455</v>
      </c>
      <c r="AW70">
        <v>67</v>
      </c>
      <c r="AX70">
        <f>IF(Z70&gt;0, (R70*SUMPRODUCT(K70:$K$98, X70:$X$98)-K70*$AZ$3)/Z70, 0)</f>
        <v>1482.9853279382442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0.145586511</v>
      </c>
      <c r="Q71" s="4">
        <f t="shared" si="48"/>
        <v>50</v>
      </c>
      <c r="R71">
        <f t="shared" si="27"/>
        <v>2000000</v>
      </c>
      <c r="S71">
        <f t="shared" si="28"/>
        <v>1361.1327492456039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273.10590801206263</v>
      </c>
      <c r="AC71">
        <f t="shared" si="29"/>
        <v>211.66540725687048</v>
      </c>
      <c r="AE71">
        <f t="shared" si="30"/>
        <v>0</v>
      </c>
      <c r="AF71">
        <f t="shared" si="31"/>
        <v>0</v>
      </c>
      <c r="AG71">
        <f t="shared" si="31"/>
        <v>-7.7753403323145456</v>
      </c>
      <c r="AH71">
        <f t="shared" si="32"/>
        <v>-53622.292185777966</v>
      </c>
      <c r="AI71">
        <f t="shared" si="33"/>
        <v>-53630.067526110281</v>
      </c>
      <c r="AJ71">
        <f t="shared" si="34"/>
        <v>61.440500755192147</v>
      </c>
      <c r="AK71">
        <f t="shared" si="22"/>
        <v>19.117413560844387</v>
      </c>
      <c r="AL71">
        <f t="shared" si="35"/>
        <v>-53549.509611794245</v>
      </c>
      <c r="AN71">
        <f t="shared" si="36"/>
        <v>0</v>
      </c>
      <c r="AO71">
        <f t="shared" si="36"/>
        <v>0</v>
      </c>
      <c r="AP71">
        <f t="shared" si="36"/>
        <v>-8.9492822975657509E-3</v>
      </c>
      <c r="AQ71">
        <f t="shared" si="36"/>
        <v>-61.718331250232382</v>
      </c>
      <c r="AR71">
        <f t="shared" si="36"/>
        <v>-61.727280532529946</v>
      </c>
      <c r="AS71">
        <f t="shared" si="36"/>
        <v>7.0716954147567013E-2</v>
      </c>
      <c r="AT71">
        <f t="shared" si="36"/>
        <v>2.2003812494774653E-2</v>
      </c>
      <c r="AU71">
        <f t="shared" si="23"/>
        <v>-61.634559765887602</v>
      </c>
      <c r="AW71">
        <v>68</v>
      </c>
      <c r="AX71">
        <f>IF(Z71&gt;0, (R71*SUMPRODUCT(K71:$K$98, X71:$X$98)-K71*$AZ$3)/Z71, 0)</f>
        <v>1361.1327492456039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0.16473611299999999</v>
      </c>
      <c r="Q72" s="4">
        <f t="shared" si="48"/>
        <v>50</v>
      </c>
      <c r="R72">
        <f t="shared" si="27"/>
        <v>2000000</v>
      </c>
      <c r="S72">
        <f t="shared" si="28"/>
        <v>1227.3037349676738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211.66540725687048</v>
      </c>
      <c r="AC72">
        <f t="shared" si="29"/>
        <v>157.50498371498364</v>
      </c>
      <c r="AE72">
        <f t="shared" si="30"/>
        <v>0</v>
      </c>
      <c r="AF72">
        <f t="shared" si="31"/>
        <v>0</v>
      </c>
      <c r="AG72">
        <f t="shared" si="31"/>
        <v>-6.4167075853937732</v>
      </c>
      <c r="AH72">
        <f t="shared" si="32"/>
        <v>-51235.173743905056</v>
      </c>
      <c r="AI72">
        <f t="shared" si="33"/>
        <v>-51241.590451490447</v>
      </c>
      <c r="AJ72">
        <f t="shared" si="34"/>
        <v>54.160423541886843</v>
      </c>
      <c r="AK72">
        <f t="shared" si="22"/>
        <v>14.816578507980935</v>
      </c>
      <c r="AL72">
        <f t="shared" si="35"/>
        <v>-51172.613449440578</v>
      </c>
      <c r="AN72">
        <f t="shared" si="36"/>
        <v>0</v>
      </c>
      <c r="AO72">
        <f t="shared" si="36"/>
        <v>0</v>
      </c>
      <c r="AP72">
        <f t="shared" si="36"/>
        <v>-6.5942138345976798E-3</v>
      </c>
      <c r="AQ72">
        <f t="shared" si="36"/>
        <v>-52.652499280024671</v>
      </c>
      <c r="AR72">
        <f t="shared" si="36"/>
        <v>-52.659093493859267</v>
      </c>
      <c r="AS72">
        <f t="shared" si="36"/>
        <v>5.5658670658538849E-2</v>
      </c>
      <c r="AT72">
        <f t="shared" si="36"/>
        <v>1.5226451521825855E-2</v>
      </c>
      <c r="AU72">
        <f t="shared" si="23"/>
        <v>-52.588208371678903</v>
      </c>
      <c r="AW72">
        <v>69</v>
      </c>
      <c r="AX72">
        <f>IF(Z72&gt;0, (R72*SUMPRODUCT(K72:$K$98, X72:$X$98)-K72*$AZ$3)/Z72, 0)</f>
        <v>1227.3037349676738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0.18528323299999999</v>
      </c>
      <c r="Q73" s="4">
        <f t="shared" si="48"/>
        <v>50</v>
      </c>
      <c r="R73">
        <f t="shared" si="27"/>
        <v>2000000</v>
      </c>
      <c r="S73">
        <f t="shared" si="28"/>
        <v>1080.640645618955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157.50498371498364</v>
      </c>
      <c r="AC73">
        <f t="shared" si="29"/>
        <v>111.60061631741043</v>
      </c>
      <c r="AE73">
        <f t="shared" si="30"/>
        <v>0</v>
      </c>
      <c r="AF73">
        <f t="shared" si="31"/>
        <v>0</v>
      </c>
      <c r="AG73">
        <f t="shared" si="31"/>
        <v>-5.1636321829024538</v>
      </c>
      <c r="AH73">
        <f t="shared" si="32"/>
        <v>-47556.333065495266</v>
      </c>
      <c r="AI73">
        <f t="shared" si="33"/>
        <v>-47561.496697678165</v>
      </c>
      <c r="AJ73">
        <f t="shared" si="34"/>
        <v>45.90436739757321</v>
      </c>
      <c r="AK73">
        <f t="shared" ref="AK73:AK98" si="49">G73*SUM(AB73:AB73, AE73:AF73)</f>
        <v>11.025348860048856</v>
      </c>
      <c r="AL73">
        <f t="shared" si="35"/>
        <v>-47504.566981420539</v>
      </c>
      <c r="AN73">
        <f t="shared" si="36"/>
        <v>0</v>
      </c>
      <c r="AO73">
        <f t="shared" si="36"/>
        <v>0</v>
      </c>
      <c r="AP73">
        <f t="shared" si="36"/>
        <v>-4.7379236052536768E-3</v>
      </c>
      <c r="AQ73">
        <f t="shared" si="36"/>
        <v>-43.635616370270895</v>
      </c>
      <c r="AR73">
        <f t="shared" si="36"/>
        <v>-43.640354293876143</v>
      </c>
      <c r="AS73">
        <f t="shared" si="36"/>
        <v>4.2119844747529729E-2</v>
      </c>
      <c r="AT73">
        <f t="shared" si="36"/>
        <v>1.011637908547155E-2</v>
      </c>
      <c r="AU73">
        <f t="shared" si="23"/>
        <v>-43.588118070043144</v>
      </c>
      <c r="AW73">
        <v>70</v>
      </c>
      <c r="AX73">
        <f>IF(Z73&gt;0, (R73*SUMPRODUCT(K73:$K$98, X73:$X$98)-K73*$AZ$3)/Z73, 0)</f>
        <v>1080.640645618955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0.20641411200000001</v>
      </c>
      <c r="Q74" s="4">
        <f t="shared" si="48"/>
        <v>50</v>
      </c>
      <c r="R74">
        <f t="shared" si="27"/>
        <v>2000000</v>
      </c>
      <c r="S74">
        <f t="shared" si="28"/>
        <v>914.32757471950652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111.60061631741043</v>
      </c>
      <c r="AC74">
        <f t="shared" si="29"/>
        <v>73.990117699328351</v>
      </c>
      <c r="AE74">
        <f t="shared" si="30"/>
        <v>0</v>
      </c>
      <c r="AF74">
        <f t="shared" si="31"/>
        <v>0</v>
      </c>
      <c r="AG74">
        <f t="shared" si="31"/>
        <v>-4.0461493093449974</v>
      </c>
      <c r="AH74">
        <f t="shared" si="32"/>
        <v>-42633.862069137263</v>
      </c>
      <c r="AI74">
        <f t="shared" si="33"/>
        <v>-42637.90821844661</v>
      </c>
      <c r="AJ74">
        <f t="shared" si="34"/>
        <v>37.610498618082076</v>
      </c>
      <c r="AK74">
        <f t="shared" si="49"/>
        <v>7.8120431422187311</v>
      </c>
      <c r="AL74">
        <f t="shared" si="35"/>
        <v>-42592.485676686309</v>
      </c>
      <c r="AN74">
        <f t="shared" si="36"/>
        <v>0</v>
      </c>
      <c r="AO74">
        <f t="shared" si="36"/>
        <v>0</v>
      </c>
      <c r="AP74">
        <f t="shared" si="36"/>
        <v>-3.3147947102668421E-3</v>
      </c>
      <c r="AQ74">
        <f t="shared" si="36"/>
        <v>-34.927653346509864</v>
      </c>
      <c r="AR74">
        <f t="shared" si="36"/>
        <v>-34.930968141220127</v>
      </c>
      <c r="AS74">
        <f t="shared" si="36"/>
        <v>3.08122791172773E-2</v>
      </c>
      <c r="AT74">
        <f t="shared" si="36"/>
        <v>6.3999910295932756E-3</v>
      </c>
      <c r="AU74">
        <f t="shared" si="23"/>
        <v>-34.89375587107326</v>
      </c>
      <c r="AW74">
        <v>71</v>
      </c>
      <c r="AX74">
        <f>IF(Z74&gt;0, (R74*SUMPRODUCT(K74:$K$98, X74:$X$98)-K74*$AZ$3)/Z74, 0)</f>
        <v>914.32757471950652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0.22879502199999999</v>
      </c>
      <c r="Q75" s="4">
        <f t="shared" si="48"/>
        <v>50</v>
      </c>
      <c r="R75">
        <f t="shared" si="27"/>
        <v>2000000</v>
      </c>
      <c r="S75">
        <f t="shared" si="28"/>
        <v>721.47353466025061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73.990117699328351</v>
      </c>
      <c r="AC75">
        <f t="shared" si="29"/>
        <v>44.442033774415641</v>
      </c>
      <c r="AE75">
        <f t="shared" si="30"/>
        <v>0</v>
      </c>
      <c r="AF75">
        <f t="shared" si="31"/>
        <v>0</v>
      </c>
      <c r="AG75">
        <f t="shared" si="31"/>
        <v>-3.0799489960046738</v>
      </c>
      <c r="AH75">
        <f t="shared" si="32"/>
        <v>-37029.552809874935</v>
      </c>
      <c r="AI75">
        <f t="shared" si="33"/>
        <v>-37032.632758870939</v>
      </c>
      <c r="AJ75">
        <f t="shared" si="34"/>
        <v>29.54808392491271</v>
      </c>
      <c r="AK75">
        <f t="shared" si="49"/>
        <v>5.1793082389529852</v>
      </c>
      <c r="AL75">
        <f t="shared" si="35"/>
        <v>-36997.905366707069</v>
      </c>
      <c r="AN75">
        <f t="shared" si="36"/>
        <v>0</v>
      </c>
      <c r="AO75">
        <f t="shared" si="36"/>
        <v>0</v>
      </c>
      <c r="AP75">
        <f t="shared" si="36"/>
        <v>-2.2528912808064175E-3</v>
      </c>
      <c r="AQ75">
        <f t="shared" si="36"/>
        <v>-27.086018880749485</v>
      </c>
      <c r="AR75">
        <f t="shared" si="36"/>
        <v>-27.088271772030293</v>
      </c>
      <c r="AS75">
        <f t="shared" si="36"/>
        <v>2.1613546433829026E-2</v>
      </c>
      <c r="AT75">
        <f t="shared" si="36"/>
        <v>3.7885102601641634E-3</v>
      </c>
      <c r="AU75">
        <f t="shared" si="23"/>
        <v>-27.062869715336294</v>
      </c>
      <c r="AW75">
        <v>72</v>
      </c>
      <c r="AX75">
        <f>IF(Z75&gt;0, (R75*SUMPRODUCT(K75:$K$98, X75:$X$98)-K75*$AZ$3)/Z75, 0)</f>
        <v>721.47353466025061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0.25248784600000002</v>
      </c>
      <c r="Q76" s="4">
        <f t="shared" si="48"/>
        <v>50</v>
      </c>
      <c r="R76">
        <f t="shared" si="27"/>
        <v>2000000</v>
      </c>
      <c r="S76">
        <f t="shared" si="28"/>
        <v>487.76587387693996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44.442033774415641</v>
      </c>
      <c r="AC76">
        <f t="shared" si="29"/>
        <v>22.159201877235006</v>
      </c>
      <c r="AE76">
        <f t="shared" si="30"/>
        <v>0</v>
      </c>
      <c r="AF76">
        <f t="shared" si="31"/>
        <v>0</v>
      </c>
      <c r="AG76">
        <f t="shared" si="31"/>
        <v>-2.271499818253544</v>
      </c>
      <c r="AH76">
        <f t="shared" si="32"/>
        <v>-31105.98751164331</v>
      </c>
      <c r="AI76">
        <f t="shared" si="33"/>
        <v>-31108.259011461563</v>
      </c>
      <c r="AJ76">
        <f t="shared" si="34"/>
        <v>22.282831897180635</v>
      </c>
      <c r="AK76">
        <f t="shared" si="49"/>
        <v>3.110942364209095</v>
      </c>
      <c r="AL76">
        <f t="shared" si="35"/>
        <v>-31082.865237200174</v>
      </c>
      <c r="AN76">
        <f t="shared" si="36"/>
        <v>0</v>
      </c>
      <c r="AO76">
        <f t="shared" si="36"/>
        <v>0</v>
      </c>
      <c r="AP76">
        <f t="shared" si="36"/>
        <v>-1.4835131261029995E-3</v>
      </c>
      <c r="AQ76">
        <f t="shared" si="36"/>
        <v>-20.315273812964055</v>
      </c>
      <c r="AR76">
        <f t="shared" si="36"/>
        <v>-20.316757326090155</v>
      </c>
      <c r="AS76">
        <f t="shared" si="36"/>
        <v>1.4552884107923922E-2</v>
      </c>
      <c r="AT76">
        <f t="shared" si="36"/>
        <v>2.0317517944608314E-3</v>
      </c>
      <c r="AU76">
        <f t="shared" si="23"/>
        <v>-20.300172690187772</v>
      </c>
      <c r="AW76">
        <v>73</v>
      </c>
      <c r="AX76">
        <f>IF(Z76&gt;0, (R76*SUMPRODUCT(K76:$K$98, X76:$X$98)-K76*$AZ$3)/Z76, 0)</f>
        <v>487.76587387693996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0.27661797300000002</v>
      </c>
      <c r="Q77" s="4">
        <f t="shared" si="48"/>
        <v>50</v>
      </c>
      <c r="R77">
        <f t="shared" si="27"/>
        <v>2000000</v>
      </c>
      <c r="S77">
        <f t="shared" si="28"/>
        <v>189.22208882831563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22.159201877235006</v>
      </c>
      <c r="AC77">
        <f t="shared" si="29"/>
        <v>6.1324878710288644</v>
      </c>
      <c r="AE77">
        <f t="shared" si="30"/>
        <v>0</v>
      </c>
      <c r="AF77">
        <f t="shared" si="31"/>
        <v>0</v>
      </c>
      <c r="AG77">
        <f t="shared" si="31"/>
        <v>-1.6204471446758451</v>
      </c>
      <c r="AH77">
        <f t="shared" si="32"/>
        <v>-25133.507015806554</v>
      </c>
      <c r="AI77">
        <f t="shared" si="33"/>
        <v>-25135.12746295123</v>
      </c>
      <c r="AJ77">
        <f t="shared" si="34"/>
        <v>16.026714006206142</v>
      </c>
      <c r="AK77">
        <f t="shared" si="49"/>
        <v>1.5511441314064505</v>
      </c>
      <c r="AL77">
        <f t="shared" si="35"/>
        <v>-25117.549604813619</v>
      </c>
      <c r="AN77">
        <f t="shared" si="36"/>
        <v>0</v>
      </c>
      <c r="AO77">
        <f t="shared" si="36"/>
        <v>0</v>
      </c>
      <c r="AP77">
        <f t="shared" si="36"/>
        <v>-9.4492107230398608E-4</v>
      </c>
      <c r="AQ77">
        <f t="shared" si="36"/>
        <v>-14.655942637910899</v>
      </c>
      <c r="AR77">
        <f t="shared" si="36"/>
        <v>-14.656887558983202</v>
      </c>
      <c r="AS77">
        <f t="shared" si="36"/>
        <v>9.3455561534424685E-3</v>
      </c>
      <c r="AT77">
        <f t="shared" si="36"/>
        <v>9.0450884545192575E-4</v>
      </c>
      <c r="AU77">
        <f t="shared" si="23"/>
        <v>-14.64663749398431</v>
      </c>
      <c r="AW77">
        <v>74</v>
      </c>
      <c r="AX77">
        <f>IF(Z77&gt;0, (R77*SUMPRODUCT(K77:$K$98, X77:$X$98)-K77*$AZ$3)/Z77, 0)</f>
        <v>189.22208882831563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0.30183517399999998</v>
      </c>
      <c r="Q78" s="4">
        <f t="shared" si="48"/>
        <v>50</v>
      </c>
      <c r="R78">
        <f t="shared" si="27"/>
        <v>2000000</v>
      </c>
      <c r="S78">
        <f t="shared" si="28"/>
        <v>-210.48503807113912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6.1324878710288644</v>
      </c>
      <c r="AC78">
        <f t="shared" si="29"/>
        <v>-4.6943835108481693</v>
      </c>
      <c r="AE78">
        <f t="shared" si="30"/>
        <v>0</v>
      </c>
      <c r="AF78">
        <f t="shared" si="31"/>
        <v>0</v>
      </c>
      <c r="AG78">
        <f t="shared" si="31"/>
        <v>-1.1151347273580499</v>
      </c>
      <c r="AH78">
        <f t="shared" si="32"/>
        <v>-19564.317834841477</v>
      </c>
      <c r="AI78">
        <f t="shared" si="33"/>
        <v>-19565.432969568836</v>
      </c>
      <c r="AJ78">
        <f t="shared" si="34"/>
        <v>10.826871381877034</v>
      </c>
      <c r="AK78">
        <f t="shared" si="49"/>
        <v>0.42927415097202054</v>
      </c>
      <c r="AL78">
        <f t="shared" si="35"/>
        <v>-19554.176824035989</v>
      </c>
      <c r="AN78">
        <f t="shared" si="36"/>
        <v>0</v>
      </c>
      <c r="AO78">
        <f t="shared" si="36"/>
        <v>0</v>
      </c>
      <c r="AP78">
        <f t="shared" si="36"/>
        <v>-5.8059057616589827E-4</v>
      </c>
      <c r="AQ78">
        <f t="shared" si="36"/>
        <v>-10.186086295540724</v>
      </c>
      <c r="AR78">
        <f t="shared" si="36"/>
        <v>-10.186666886116891</v>
      </c>
      <c r="AS78">
        <f t="shared" si="36"/>
        <v>5.6369686455471192E-3</v>
      </c>
      <c r="AT78">
        <f t="shared" si="36"/>
        <v>2.234999238490652E-4</v>
      </c>
      <c r="AU78">
        <f t="shared" si="23"/>
        <v>-10.180806417547496</v>
      </c>
      <c r="AW78">
        <v>75</v>
      </c>
      <c r="AX78">
        <f>IF(Z78&gt;0, (R78*SUMPRODUCT(K78:$K$98, X78:$X$98)-K78*$AZ$3)/Z78, 0)</f>
        <v>-210.48503807113912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0.327222552</v>
      </c>
      <c r="Q79" s="4">
        <f t="shared" si="48"/>
        <v>50</v>
      </c>
      <c r="R79">
        <f t="shared" si="27"/>
        <v>2000000</v>
      </c>
      <c r="S79">
        <f t="shared" si="28"/>
        <v>-775.39378893342132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-4.6943835108481693</v>
      </c>
      <c r="AC79">
        <f t="shared" si="29"/>
        <v>-11.461656184930082</v>
      </c>
      <c r="AE79">
        <f t="shared" si="30"/>
        <v>0</v>
      </c>
      <c r="AF79">
        <f t="shared" si="31"/>
        <v>0</v>
      </c>
      <c r="AG79">
        <f t="shared" si="31"/>
        <v>-0.73908614877454404</v>
      </c>
      <c r="AH79">
        <f t="shared" si="32"/>
        <v>-14595.889252397012</v>
      </c>
      <c r="AI79">
        <f t="shared" si="33"/>
        <v>-14596.628338545786</v>
      </c>
      <c r="AJ79">
        <f t="shared" si="34"/>
        <v>6.7672726740819122</v>
      </c>
      <c r="AK79">
        <f t="shared" si="49"/>
        <v>-0.32860684575937188</v>
      </c>
      <c r="AL79">
        <f t="shared" si="35"/>
        <v>-14590.189672717464</v>
      </c>
      <c r="AN79">
        <f t="shared" si="36"/>
        <v>0</v>
      </c>
      <c r="AO79">
        <f t="shared" si="36"/>
        <v>0</v>
      </c>
      <c r="AP79">
        <f t="shared" si="36"/>
        <v>-3.4357351821793185E-4</v>
      </c>
      <c r="AQ79">
        <f t="shared" si="36"/>
        <v>-6.785083214291272</v>
      </c>
      <c r="AR79">
        <f t="shared" si="36"/>
        <v>-6.7854267878094898</v>
      </c>
      <c r="AS79">
        <f t="shared" si="36"/>
        <v>3.1458520569347666E-3</v>
      </c>
      <c r="AT79">
        <f t="shared" si="36"/>
        <v>-1.5275703691002964E-4</v>
      </c>
      <c r="AU79">
        <f t="shared" si="23"/>
        <v>-6.7824336927894651</v>
      </c>
      <c r="AW79">
        <v>76</v>
      </c>
      <c r="AX79">
        <f>IF(Z79&gt;0, (R79*SUMPRODUCT(K79:$K$98, X79:$X$98)-K79*$AZ$3)/Z79, 0)</f>
        <v>-775.39378893342132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0.35219428400000002</v>
      </c>
      <c r="Q80" s="4">
        <f t="shared" si="48"/>
        <v>50</v>
      </c>
      <c r="R80">
        <f t="shared" si="27"/>
        <v>2000000</v>
      </c>
      <c r="S80">
        <f t="shared" si="28"/>
        <v>-1611.6292882289677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-11.461656184930082</v>
      </c>
      <c r="AC80">
        <f t="shared" si="29"/>
        <v>-15.194227237204567</v>
      </c>
      <c r="AE80">
        <f t="shared" si="30"/>
        <v>0</v>
      </c>
      <c r="AF80">
        <f t="shared" si="31"/>
        <v>0</v>
      </c>
      <c r="AG80">
        <f t="shared" si="31"/>
        <v>-0.47139337030483064</v>
      </c>
      <c r="AH80">
        <f t="shared" si="32"/>
        <v>-10412.076679278722</v>
      </c>
      <c r="AI80">
        <f t="shared" si="33"/>
        <v>-10412.548072649026</v>
      </c>
      <c r="AJ80">
        <f t="shared" si="34"/>
        <v>3.7325710522744853</v>
      </c>
      <c r="AK80">
        <f t="shared" si="49"/>
        <v>-0.80231593294510584</v>
      </c>
      <c r="AL80">
        <f t="shared" si="35"/>
        <v>-10409.617817529697</v>
      </c>
      <c r="AN80">
        <f t="shared" si="36"/>
        <v>0</v>
      </c>
      <c r="AO80">
        <f t="shared" si="36"/>
        <v>0</v>
      </c>
      <c r="AP80">
        <f t="shared" si="36"/>
        <v>-1.956546015943099E-4</v>
      </c>
      <c r="AQ80">
        <f t="shared" si="36"/>
        <v>-4.3215939017901954</v>
      </c>
      <c r="AR80">
        <f t="shared" si="36"/>
        <v>-4.3217895563917894</v>
      </c>
      <c r="AS80">
        <f t="shared" si="36"/>
        <v>1.5492256534769826E-3</v>
      </c>
      <c r="AT80">
        <f t="shared" si="36"/>
        <v>-3.3300596508523508E-4</v>
      </c>
      <c r="AU80">
        <f t="shared" si="23"/>
        <v>-4.320573336703398</v>
      </c>
      <c r="AW80">
        <v>77</v>
      </c>
      <c r="AX80">
        <f>IF(Z80&gt;0, (R80*SUMPRODUCT(K80:$K$98, X80:$X$98)-K80*$AZ$3)/Z80, 0)</f>
        <v>-1611.6292882289677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0.377763185</v>
      </c>
      <c r="Q81" s="4">
        <f t="shared" si="48"/>
        <v>50</v>
      </c>
      <c r="R81">
        <f t="shared" si="27"/>
        <v>2000000</v>
      </c>
      <c r="S81">
        <f t="shared" si="28"/>
        <v>-2908.8893426870313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-15.194227237204567</v>
      </c>
      <c r="AC81">
        <f t="shared" si="29"/>
        <v>-16.790363851479768</v>
      </c>
      <c r="AE81">
        <f t="shared" si="30"/>
        <v>0</v>
      </c>
      <c r="AF81">
        <f t="shared" si="31"/>
        <v>0</v>
      </c>
      <c r="AG81">
        <f t="shared" si="31"/>
        <v>-0.28860437564754504</v>
      </c>
      <c r="AH81">
        <f t="shared" si="32"/>
        <v>-7123.0024381694893</v>
      </c>
      <c r="AI81">
        <f t="shared" si="33"/>
        <v>-7123.2910425451373</v>
      </c>
      <c r="AJ81">
        <f t="shared" si="34"/>
        <v>1.5961366142752009</v>
      </c>
      <c r="AK81">
        <f t="shared" si="49"/>
        <v>-1.0635959066043197</v>
      </c>
      <c r="AL81">
        <f t="shared" si="35"/>
        <v>-7122.7585018374657</v>
      </c>
      <c r="AN81">
        <f t="shared" si="36"/>
        <v>0</v>
      </c>
      <c r="AO81">
        <f t="shared" si="36"/>
        <v>0</v>
      </c>
      <c r="AP81">
        <f t="shared" si="36"/>
        <v>-1.0695263403588766E-4</v>
      </c>
      <c r="AQ81">
        <f t="shared" si="36"/>
        <v>-2.6396823377918777</v>
      </c>
      <c r="AR81">
        <f t="shared" si="36"/>
        <v>-2.6397892904259135</v>
      </c>
      <c r="AS81">
        <f t="shared" si="36"/>
        <v>5.9150529091885745E-4</v>
      </c>
      <c r="AT81">
        <f t="shared" si="36"/>
        <v>-3.9415335788269983E-4</v>
      </c>
      <c r="AU81">
        <f t="shared" si="23"/>
        <v>-2.6395919384928774</v>
      </c>
      <c r="AW81">
        <v>78</v>
      </c>
      <c r="AX81">
        <f>IF(Z81&gt;0, (R81*SUMPRODUCT(K81:$K$98, X81:$X$98)-K81*$AZ$3)/Z81, 0)</f>
        <v>-2908.8893426870313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0.40377970400000002</v>
      </c>
      <c r="Q82" s="4">
        <f t="shared" si="48"/>
        <v>50</v>
      </c>
      <c r="R82">
        <f t="shared" si="27"/>
        <v>2000000</v>
      </c>
      <c r="S82">
        <f t="shared" si="28"/>
        <v>-5023.0598422479861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-16.790363851479768</v>
      </c>
      <c r="AC82">
        <f t="shared" si="29"/>
        <v>-16.996602182561833</v>
      </c>
      <c r="AE82">
        <f t="shared" si="30"/>
        <v>0</v>
      </c>
      <c r="AF82">
        <f t="shared" si="31"/>
        <v>0</v>
      </c>
      <c r="AG82">
        <f t="shared" si="31"/>
        <v>-0.16918574251899904</v>
      </c>
      <c r="AH82">
        <f t="shared" si="32"/>
        <v>-4661.3035748828224</v>
      </c>
      <c r="AI82">
        <f t="shared" si="33"/>
        <v>-4661.4727606253418</v>
      </c>
      <c r="AJ82">
        <f t="shared" si="34"/>
        <v>0.20623833108206568</v>
      </c>
      <c r="AK82">
        <f t="shared" si="49"/>
        <v>-1.1753254696035838</v>
      </c>
      <c r="AL82">
        <f t="shared" si="35"/>
        <v>-4662.4418477638628</v>
      </c>
      <c r="AN82">
        <f t="shared" si="36"/>
        <v>0</v>
      </c>
      <c r="AO82">
        <f t="shared" si="36"/>
        <v>0</v>
      </c>
      <c r="AP82">
        <f t="shared" si="36"/>
        <v>-5.5980182841515829E-5</v>
      </c>
      <c r="AQ82">
        <f t="shared" si="36"/>
        <v>-1.542332246893966</v>
      </c>
      <c r="AR82">
        <f t="shared" si="36"/>
        <v>-1.5423882270768077</v>
      </c>
      <c r="AS82">
        <f t="shared" si="36"/>
        <v>6.8240144299432426E-5</v>
      </c>
      <c r="AT82">
        <f t="shared" si="36"/>
        <v>-3.8889172164912483E-4</v>
      </c>
      <c r="AU82">
        <f t="shared" si="23"/>
        <v>-1.5427088786541572</v>
      </c>
      <c r="AW82">
        <v>79</v>
      </c>
      <c r="AX82">
        <f>IF(Z82&gt;0, (R82*SUMPRODUCT(K82:$K$98, X82:$X$98)-K82*$AZ$3)/Z82, 0)</f>
        <v>-5023.0598422479861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0.43007572599999999</v>
      </c>
      <c r="Q83" s="4">
        <f t="shared" si="48"/>
        <v>50</v>
      </c>
      <c r="R83">
        <f t="shared" si="27"/>
        <v>2000000</v>
      </c>
      <c r="S83">
        <f t="shared" si="28"/>
        <v>-8638.2394957703164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-16.996602182561833</v>
      </c>
      <c r="AC83">
        <f t="shared" si="29"/>
        <v>-16.366216566322034</v>
      </c>
      <c r="AE83">
        <f t="shared" si="30"/>
        <v>0</v>
      </c>
      <c r="AF83">
        <f t="shared" si="31"/>
        <v>0</v>
      </c>
      <c r="AG83">
        <f t="shared" si="31"/>
        <v>-9.473120405110147E-2</v>
      </c>
      <c r="AH83">
        <f t="shared" si="32"/>
        <v>-2910.5072417083034</v>
      </c>
      <c r="AI83">
        <f t="shared" si="33"/>
        <v>-2910.6019729123545</v>
      </c>
      <c r="AJ83">
        <f t="shared" si="34"/>
        <v>-0.63038561623979916</v>
      </c>
      <c r="AK83">
        <f t="shared" si="49"/>
        <v>-1.1897621527793285</v>
      </c>
      <c r="AL83">
        <f t="shared" si="35"/>
        <v>-2912.4221206813736</v>
      </c>
      <c r="AN83">
        <f t="shared" si="36"/>
        <v>0</v>
      </c>
      <c r="AO83">
        <f t="shared" si="36"/>
        <v>0</v>
      </c>
      <c r="AP83">
        <f t="shared" si="36"/>
        <v>-2.7986306460645539E-5</v>
      </c>
      <c r="AQ83">
        <f t="shared" si="36"/>
        <v>-0.85984706347063078</v>
      </c>
      <c r="AR83">
        <f t="shared" si="36"/>
        <v>-0.85987504977709139</v>
      </c>
      <c r="AS83">
        <f t="shared" si="36"/>
        <v>-1.8623393654907083E-4</v>
      </c>
      <c r="AT83">
        <f t="shared" si="36"/>
        <v>-3.514897604911474E-4</v>
      </c>
      <c r="AU83">
        <f t="shared" si="23"/>
        <v>-0.8604127734741317</v>
      </c>
      <c r="AW83">
        <v>80</v>
      </c>
      <c r="AX83">
        <f>IF(Z83&gt;0, (R83*SUMPRODUCT(K83:$K$98, X83:$X$98)-K83*$AZ$3)/Z83, 0)</f>
        <v>-8638.2394957703164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0.45648519999999998</v>
      </c>
      <c r="Q84" s="4">
        <f t="shared" si="48"/>
        <v>50</v>
      </c>
      <c r="R84">
        <f t="shared" si="27"/>
        <v>2000000</v>
      </c>
      <c r="S84">
        <f t="shared" si="28"/>
        <v>-15122.661185454277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-16.366216566322034</v>
      </c>
      <c r="AC84">
        <f t="shared" si="29"/>
        <v>-15.286136966280381</v>
      </c>
      <c r="AE84">
        <f t="shared" si="30"/>
        <v>0</v>
      </c>
      <c r="AF84">
        <f t="shared" si="31"/>
        <v>0</v>
      </c>
      <c r="AG84">
        <f t="shared" si="31"/>
        <v>-5.0540499383082603E-2</v>
      </c>
      <c r="AH84">
        <f t="shared" si="32"/>
        <v>-1729.7357051003144</v>
      </c>
      <c r="AI84">
        <f t="shared" si="33"/>
        <v>-1729.7862455996974</v>
      </c>
      <c r="AJ84">
        <f t="shared" si="34"/>
        <v>-1.0800796000416533</v>
      </c>
      <c r="AK84">
        <f t="shared" si="49"/>
        <v>-1.1456351596425425</v>
      </c>
      <c r="AL84">
        <f t="shared" si="35"/>
        <v>-1732.0119603593816</v>
      </c>
      <c r="AN84">
        <f t="shared" si="36"/>
        <v>0</v>
      </c>
      <c r="AO84">
        <f t="shared" si="36"/>
        <v>0</v>
      </c>
      <c r="AP84">
        <f t="shared" si="36"/>
        <v>-1.3331347048294658E-5</v>
      </c>
      <c r="AQ84">
        <f t="shared" si="36"/>
        <v>-0.45626195364103822</v>
      </c>
      <c r="AR84">
        <f t="shared" si="36"/>
        <v>-0.4562752849880865</v>
      </c>
      <c r="AS84">
        <f t="shared" si="36"/>
        <v>-2.848985697351125E-4</v>
      </c>
      <c r="AT84">
        <f t="shared" si="36"/>
        <v>-3.0219052226135036E-4</v>
      </c>
      <c r="AU84">
        <f t="shared" si="23"/>
        <v>-0.45686237408008296</v>
      </c>
      <c r="AW84">
        <v>81</v>
      </c>
      <c r="AX84">
        <f>IF(Z84&gt;0, (R84*SUMPRODUCT(K84:$K$98, X84:$X$98)-K84*$AZ$3)/Z84, 0)</f>
        <v>-15122.661185454277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0.483034941</v>
      </c>
      <c r="Q85" s="4">
        <f t="shared" si="48"/>
        <v>50</v>
      </c>
      <c r="R85">
        <f t="shared" si="27"/>
        <v>2000000</v>
      </c>
      <c r="S85">
        <f t="shared" si="28"/>
        <v>-27340.128420704081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-15.286136966280381</v>
      </c>
      <c r="AC85">
        <f t="shared" si="29"/>
        <v>-14.010321541785448</v>
      </c>
      <c r="AE85">
        <f t="shared" si="30"/>
        <v>0</v>
      </c>
      <c r="AF85">
        <f t="shared" si="31"/>
        <v>0</v>
      </c>
      <c r="AG85">
        <f t="shared" si="31"/>
        <v>-2.5622267251633933E-2</v>
      </c>
      <c r="AH85">
        <f t="shared" si="32"/>
        <v>-976.51308550471356</v>
      </c>
      <c r="AI85">
        <f t="shared" si="33"/>
        <v>-976.53870777196516</v>
      </c>
      <c r="AJ85">
        <f t="shared" si="34"/>
        <v>-1.2758154244949331</v>
      </c>
      <c r="AK85">
        <f t="shared" si="49"/>
        <v>-1.0700295876396269</v>
      </c>
      <c r="AL85">
        <f t="shared" si="35"/>
        <v>-978.8845527840997</v>
      </c>
      <c r="AN85">
        <f t="shared" si="36"/>
        <v>0</v>
      </c>
      <c r="AO85">
        <f t="shared" si="36"/>
        <v>0</v>
      </c>
      <c r="AP85">
        <f t="shared" si="36"/>
        <v>-6.0343992347215854E-6</v>
      </c>
      <c r="AQ85">
        <f t="shared" si="36"/>
        <v>-0.22998237267584046</v>
      </c>
      <c r="AR85">
        <f t="shared" si="36"/>
        <v>-0.22998840707507517</v>
      </c>
      <c r="AS85">
        <f t="shared" si="36"/>
        <v>-3.0047222385159018E-4</v>
      </c>
      <c r="AT85">
        <f t="shared" si="36"/>
        <v>-2.5200680569633261E-4</v>
      </c>
      <c r="AU85">
        <f t="shared" si="23"/>
        <v>-0.23054088610462309</v>
      </c>
      <c r="AW85">
        <v>82</v>
      </c>
      <c r="AX85">
        <f>IF(Z85&gt;0, (R85*SUMPRODUCT(K85:$K$98, X85:$X$98)-K85*$AZ$3)/Z85, 0)</f>
        <v>-27340.128420704081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0.509773425</v>
      </c>
      <c r="Q86" s="4">
        <f t="shared" si="48"/>
        <v>50</v>
      </c>
      <c r="R86">
        <f t="shared" si="27"/>
        <v>2000000</v>
      </c>
      <c r="S86">
        <f t="shared" si="28"/>
        <v>-51581.993622108384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-14.010321541785448</v>
      </c>
      <c r="AC86">
        <f t="shared" si="29"/>
        <v>-12.693806255411314</v>
      </c>
      <c r="AE86">
        <f t="shared" si="30"/>
        <v>0</v>
      </c>
      <c r="AF86">
        <f t="shared" si="31"/>
        <v>0</v>
      </c>
      <c r="AG86">
        <f t="shared" si="31"/>
        <v>-1.2304493645986828E-2</v>
      </c>
      <c r="AH86">
        <f t="shared" si="32"/>
        <v>-522.46203732523065</v>
      </c>
      <c r="AI86">
        <f t="shared" si="33"/>
        <v>-522.47434181887661</v>
      </c>
      <c r="AJ86">
        <f t="shared" si="34"/>
        <v>-1.3165152863741341</v>
      </c>
      <c r="AK86">
        <f t="shared" si="49"/>
        <v>-0.98072250792498139</v>
      </c>
      <c r="AL86">
        <f t="shared" si="35"/>
        <v>-524.77157961317573</v>
      </c>
      <c r="AN86">
        <f t="shared" si="36"/>
        <v>0</v>
      </c>
      <c r="AO86">
        <f t="shared" si="36"/>
        <v>0</v>
      </c>
      <c r="AP86">
        <f t="shared" si="36"/>
        <v>-2.5873918541722932E-6</v>
      </c>
      <c r="AQ86">
        <f t="shared" si="36"/>
        <v>-0.1098634416321929</v>
      </c>
      <c r="AR86">
        <f t="shared" si="36"/>
        <v>-0.10986602902404707</v>
      </c>
      <c r="AS86">
        <f t="shared" si="36"/>
        <v>-2.7683714794462372E-4</v>
      </c>
      <c r="AT86">
        <f t="shared" si="36"/>
        <v>-2.0622656252385825E-4</v>
      </c>
      <c r="AU86">
        <f t="shared" si="23"/>
        <v>-0.11034909273451556</v>
      </c>
      <c r="AW86">
        <v>83</v>
      </c>
      <c r="AX86">
        <f>IF(Z86&gt;0, (R86*SUMPRODUCT(K86:$K$98, X86:$X$98)-K86*$AZ$3)/Z86, 0)</f>
        <v>-51581.993622108384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0.53654903799999998</v>
      </c>
      <c r="Q87" s="4">
        <f t="shared" si="48"/>
        <v>50</v>
      </c>
      <c r="R87">
        <f t="shared" si="27"/>
        <v>2000000</v>
      </c>
      <c r="S87">
        <f t="shared" si="28"/>
        <v>-102364.90714572932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-12.693806255411314</v>
      </c>
      <c r="AC87">
        <f t="shared" si="29"/>
        <v>-11.422868215748888</v>
      </c>
      <c r="AE87">
        <f t="shared" si="30"/>
        <v>0</v>
      </c>
      <c r="AF87">
        <f t="shared" si="31"/>
        <v>0</v>
      </c>
      <c r="AG87">
        <f t="shared" si="31"/>
        <v>-5.5794844806956153E-3</v>
      </c>
      <c r="AH87">
        <f t="shared" si="32"/>
        <v>-264.0785691532538</v>
      </c>
      <c r="AI87">
        <f t="shared" si="33"/>
        <v>-264.08414863773447</v>
      </c>
      <c r="AJ87">
        <f t="shared" si="34"/>
        <v>-1.2709380396624255</v>
      </c>
      <c r="AK87">
        <f t="shared" si="49"/>
        <v>-0.88856643787879208</v>
      </c>
      <c r="AL87">
        <f t="shared" si="35"/>
        <v>-266.24365311527572</v>
      </c>
      <c r="AN87">
        <f t="shared" si="36"/>
        <v>0</v>
      </c>
      <c r="AO87">
        <f t="shared" si="36"/>
        <v>0</v>
      </c>
      <c r="AP87">
        <f t="shared" si="36"/>
        <v>-1.0475493976298127E-6</v>
      </c>
      <c r="AQ87">
        <f t="shared" si="36"/>
        <v>-4.9580807510185003E-2</v>
      </c>
      <c r="AR87">
        <f t="shared" si="36"/>
        <v>-4.9581855059582632E-2</v>
      </c>
      <c r="AS87">
        <f t="shared" si="36"/>
        <v>-2.3861888718923398E-4</v>
      </c>
      <c r="AT87">
        <f t="shared" si="36"/>
        <v>-1.6682853764976303E-4</v>
      </c>
      <c r="AU87">
        <f t="shared" si="23"/>
        <v>-4.9987302484421632E-2</v>
      </c>
      <c r="AW87">
        <v>84</v>
      </c>
      <c r="AX87">
        <f>IF(Z87&gt;0, (R87*SUMPRODUCT(K87:$K$98, X87:$X$98)-K87*$AZ$3)/Z87, 0)</f>
        <v>-102364.90714572932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0.56320604299999999</v>
      </c>
      <c r="Q88" s="4">
        <f t="shared" si="48"/>
        <v>50</v>
      </c>
      <c r="R88">
        <f t="shared" si="27"/>
        <v>2000000</v>
      </c>
      <c r="S88">
        <f t="shared" si="28"/>
        <v>-215000.89115158765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-11.422868215748888</v>
      </c>
      <c r="AC88">
        <f t="shared" si="29"/>
        <v>-10.239590557817449</v>
      </c>
      <c r="AE88">
        <f t="shared" si="30"/>
        <v>0</v>
      </c>
      <c r="AF88">
        <f t="shared" si="31"/>
        <v>0</v>
      </c>
      <c r="AG88">
        <f t="shared" si="31"/>
        <v>-2.381290259536172E-3</v>
      </c>
      <c r="AH88">
        <f t="shared" si="32"/>
        <v>-125.69597505409949</v>
      </c>
      <c r="AI88">
        <f t="shared" si="33"/>
        <v>-125.69835634435903</v>
      </c>
      <c r="AJ88">
        <f t="shared" si="34"/>
        <v>-1.1832776579314395</v>
      </c>
      <c r="AK88">
        <f t="shared" si="49"/>
        <v>-0.79960077510242222</v>
      </c>
      <c r="AL88">
        <f t="shared" si="35"/>
        <v>-127.68123477739289</v>
      </c>
      <c r="AN88">
        <f t="shared" si="36"/>
        <v>0</v>
      </c>
      <c r="AO88">
        <f t="shared" si="36"/>
        <v>0</v>
      </c>
      <c r="AP88">
        <f t="shared" si="36"/>
        <v>-3.9918549336374483E-7</v>
      </c>
      <c r="AQ88">
        <f t="shared" si="36"/>
        <v>-2.1070933967361441E-2</v>
      </c>
      <c r="AR88">
        <f t="shared" si="36"/>
        <v>-2.1071333152854803E-2</v>
      </c>
      <c r="AS88">
        <f t="shared" si="36"/>
        <v>-1.9835770703553878E-4</v>
      </c>
      <c r="AT88">
        <f t="shared" si="36"/>
        <v>-1.3404037102367558E-4</v>
      </c>
      <c r="AU88">
        <f t="shared" si="23"/>
        <v>-2.1403731230914019E-2</v>
      </c>
      <c r="AW88">
        <v>85</v>
      </c>
      <c r="AX88">
        <f>IF(Z88&gt;0, (R88*SUMPRODUCT(K88:$K$98, X88:$X$98)-K88*$AZ$3)/Z88, 0)</f>
        <v>-215000.89115158765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0.59415461300000005</v>
      </c>
      <c r="Q89" s="4">
        <f t="shared" si="48"/>
        <v>50</v>
      </c>
      <c r="R89">
        <f t="shared" si="27"/>
        <v>2000000</v>
      </c>
      <c r="S89">
        <f t="shared" si="28"/>
        <v>-485872.78767578618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-10.239590557817449</v>
      </c>
      <c r="AC89">
        <f t="shared" si="29"/>
        <v>-9.1598950047833601</v>
      </c>
      <c r="AE89">
        <f t="shared" si="30"/>
        <v>0</v>
      </c>
      <c r="AF89">
        <f t="shared" si="31"/>
        <v>0</v>
      </c>
      <c r="AG89">
        <f t="shared" si="31"/>
        <v>-9.4262276434542642E-4</v>
      </c>
      <c r="AH89">
        <f t="shared" si="32"/>
        <v>-56.594183703815361</v>
      </c>
      <c r="AI89">
        <f t="shared" si="33"/>
        <v>-56.59512632657971</v>
      </c>
      <c r="AJ89">
        <f t="shared" si="34"/>
        <v>-1.0796955530340888</v>
      </c>
      <c r="AK89">
        <f t="shared" si="49"/>
        <v>-0.71677133904722146</v>
      </c>
      <c r="AL89">
        <f t="shared" si="35"/>
        <v>-58.391593218661022</v>
      </c>
      <c r="AN89">
        <f t="shared" si="36"/>
        <v>0</v>
      </c>
      <c r="AO89">
        <f t="shared" si="36"/>
        <v>0</v>
      </c>
      <c r="AP89">
        <f t="shared" si="36"/>
        <v>-1.4108547866549776E-7</v>
      </c>
      <c r="AQ89">
        <f t="shared" si="36"/>
        <v>-8.4706393687410675E-3</v>
      </c>
      <c r="AR89">
        <f t="shared" si="36"/>
        <v>-8.4707804542197319E-3</v>
      </c>
      <c r="AS89">
        <f t="shared" si="36"/>
        <v>-1.6160161803285524E-4</v>
      </c>
      <c r="AT89">
        <f t="shared" si="36"/>
        <v>-1.0728154600998914E-4</v>
      </c>
      <c r="AU89">
        <f t="shared" si="23"/>
        <v>-8.7396636182625782E-3</v>
      </c>
      <c r="AW89">
        <v>86</v>
      </c>
      <c r="AX89">
        <f>IF(Z89&gt;0, (R89*SUMPRODUCT(K89:$K$98, X89:$X$98)-K89*$AZ$3)/Z89, 0)</f>
        <v>-485872.78767578618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0.62493506799999998</v>
      </c>
      <c r="Q90" s="4">
        <f t="shared" si="48"/>
        <v>50</v>
      </c>
      <c r="R90">
        <f t="shared" si="27"/>
        <v>2000000</v>
      </c>
      <c r="S90">
        <f t="shared" si="28"/>
        <v>-1189348.7356929048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-9.1598950047833601</v>
      </c>
      <c r="AC90">
        <f t="shared" si="29"/>
        <v>-8.1855384236150925</v>
      </c>
      <c r="AE90">
        <f t="shared" si="30"/>
        <v>0</v>
      </c>
      <c r="AF90">
        <f t="shared" si="31"/>
        <v>0</v>
      </c>
      <c r="AG90">
        <f t="shared" si="31"/>
        <v>-3.4411851536741517E-4</v>
      </c>
      <c r="AH90">
        <f t="shared" si="32"/>
        <v>-23.56312085338228</v>
      </c>
      <c r="AI90">
        <f t="shared" si="33"/>
        <v>-23.563464971897648</v>
      </c>
      <c r="AJ90">
        <f t="shared" si="34"/>
        <v>-0.97435658116826751</v>
      </c>
      <c r="AK90">
        <f t="shared" si="49"/>
        <v>-0.6411926503348353</v>
      </c>
      <c r="AL90">
        <f t="shared" si="35"/>
        <v>-25.179014203400754</v>
      </c>
      <c r="AN90">
        <f t="shared" si="36"/>
        <v>0</v>
      </c>
      <c r="AO90">
        <f t="shared" si="36"/>
        <v>0</v>
      </c>
      <c r="AP90">
        <f t="shared" si="36"/>
        <v>-4.5986929174292316E-8</v>
      </c>
      <c r="AQ90">
        <f t="shared" si="36"/>
        <v>-3.1489022572726922E-3</v>
      </c>
      <c r="AR90">
        <f t="shared" si="36"/>
        <v>-3.1489482442018666E-3</v>
      </c>
      <c r="AS90">
        <f t="shared" si="36"/>
        <v>-1.3020998605916219E-4</v>
      </c>
      <c r="AT90">
        <f t="shared" si="36"/>
        <v>-8.5686993524722568E-5</v>
      </c>
      <c r="AU90">
        <f t="shared" si="23"/>
        <v>-3.3648452237857516E-3</v>
      </c>
      <c r="AW90">
        <v>87</v>
      </c>
      <c r="AX90">
        <f>IF(Z90&gt;0, (R90*SUMPRODUCT(K90:$K$98, X90:$X$98)-K90*$AZ$3)/Z90, 0)</f>
        <v>-1189348.7356929048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0.65550924799999999</v>
      </c>
      <c r="Q91" s="4">
        <f t="shared" si="48"/>
        <v>50</v>
      </c>
      <c r="R91">
        <f t="shared" si="27"/>
        <v>2000000</v>
      </c>
      <c r="S91">
        <f t="shared" si="28"/>
        <v>-3175881.698860161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-8.1855384236150925</v>
      </c>
      <c r="AC91">
        <f t="shared" si="29"/>
        <v>-7.3111630218214643</v>
      </c>
      <c r="AE91">
        <f t="shared" si="30"/>
        <v>0</v>
      </c>
      <c r="AF91">
        <f t="shared" si="31"/>
        <v>0</v>
      </c>
      <c r="AG91">
        <f t="shared" si="31"/>
        <v>-1.1510446098237027E-4</v>
      </c>
      <c r="AH91">
        <f t="shared" si="32"/>
        <v>-9.0229147692548288</v>
      </c>
      <c r="AI91">
        <f t="shared" si="33"/>
        <v>-9.0230298737158119</v>
      </c>
      <c r="AJ91">
        <f t="shared" si="34"/>
        <v>-0.87437540179362827</v>
      </c>
      <c r="AK91">
        <f t="shared" si="49"/>
        <v>-0.57298768965305658</v>
      </c>
      <c r="AL91">
        <f t="shared" si="35"/>
        <v>-10.470392965162496</v>
      </c>
      <c r="AN91">
        <f t="shared" si="36"/>
        <v>0</v>
      </c>
      <c r="AO91">
        <f t="shared" si="36"/>
        <v>0</v>
      </c>
      <c r="AP91">
        <f t="shared" si="36"/>
        <v>-1.3734109394356942E-8</v>
      </c>
      <c r="AQ91">
        <f t="shared" si="36"/>
        <v>-1.076602048602486E-3</v>
      </c>
      <c r="AR91">
        <f t="shared" si="36"/>
        <v>-1.0766157827118805E-3</v>
      </c>
      <c r="AS91">
        <f t="shared" si="36"/>
        <v>-1.0432929634071952E-4</v>
      </c>
      <c r="AT91">
        <f t="shared" si="36"/>
        <v>-6.8368120089804657E-5</v>
      </c>
      <c r="AU91">
        <f t="shared" si="23"/>
        <v>-1.2493131991424045E-3</v>
      </c>
      <c r="AW91">
        <v>88</v>
      </c>
      <c r="AX91">
        <f>IF(Z91&gt;0, (R91*SUMPRODUCT(K91:$K$98, X91:$X$98)-K91*$AZ$3)/Z91, 0)</f>
        <v>-3175881.698860161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0.68583899100000001</v>
      </c>
      <c r="Q92" s="4">
        <f t="shared" si="48"/>
        <v>50</v>
      </c>
      <c r="R92">
        <f t="shared" si="27"/>
        <v>2000000</v>
      </c>
      <c r="S92">
        <f t="shared" si="28"/>
        <v>-9324024.4065256733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-7.3111630218214643</v>
      </c>
      <c r="AC92">
        <f t="shared" si="29"/>
        <v>-6.5287357809674766</v>
      </c>
      <c r="AE92">
        <f t="shared" si="30"/>
        <v>0</v>
      </c>
      <c r="AF92">
        <f t="shared" si="31"/>
        <v>0</v>
      </c>
      <c r="AG92">
        <f t="shared" si="31"/>
        <v>-3.5010288992798874E-5</v>
      </c>
      <c r="AH92">
        <f t="shared" si="32"/>
        <v>-3.1577250951899076</v>
      </c>
      <c r="AI92">
        <f t="shared" si="33"/>
        <v>-3.1577601054789004</v>
      </c>
      <c r="AJ92">
        <f t="shared" si="34"/>
        <v>-0.78242724085398763</v>
      </c>
      <c r="AK92">
        <f t="shared" si="49"/>
        <v>-0.51178141152750256</v>
      </c>
      <c r="AL92">
        <f t="shared" si="35"/>
        <v>-4.4519687578603904</v>
      </c>
      <c r="AN92">
        <f t="shared" si="36"/>
        <v>0</v>
      </c>
      <c r="AO92">
        <f t="shared" si="36"/>
        <v>0</v>
      </c>
      <c r="AP92">
        <f t="shared" si="36"/>
        <v>-3.7298040813428451E-9</v>
      </c>
      <c r="AQ92">
        <f t="shared" si="36"/>
        <v>-3.3640670461819233E-4</v>
      </c>
      <c r="AR92">
        <f t="shared" si="36"/>
        <v>-3.3641043442227369E-4</v>
      </c>
      <c r="AS92">
        <f t="shared" si="36"/>
        <v>-8.3355504917176717E-5</v>
      </c>
      <c r="AT92">
        <f t="shared" si="36"/>
        <v>-5.4522383344602038E-5</v>
      </c>
      <c r="AU92">
        <f t="shared" si="23"/>
        <v>-4.7428832268405245E-4</v>
      </c>
      <c r="AW92">
        <v>89</v>
      </c>
      <c r="AX92">
        <f>IF(Z92&gt;0, (R92*SUMPRODUCT(K92:$K$98, X92:$X$98)-K92*$AZ$3)/Z92, 0)</f>
        <v>-9324024.4065256733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0.71588716699999999</v>
      </c>
      <c r="Q93" s="4">
        <f t="shared" si="48"/>
        <v>50</v>
      </c>
      <c r="R93">
        <f t="shared" si="27"/>
        <v>2000000</v>
      </c>
      <c r="S93">
        <f t="shared" si="28"/>
        <v>-30372278.843947791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-6.5287357809674766</v>
      </c>
      <c r="AC93">
        <f t="shared" si="29"/>
        <v>-5.8295151850804965</v>
      </c>
      <c r="AE93">
        <f t="shared" si="30"/>
        <v>0</v>
      </c>
      <c r="AF93">
        <f t="shared" si="31"/>
        <v>0</v>
      </c>
      <c r="AG93">
        <f t="shared" si="31"/>
        <v>-9.5967694999648169E-6</v>
      </c>
      <c r="AH93">
        <f t="shared" si="32"/>
        <v>-1.0025366641162428</v>
      </c>
      <c r="AI93">
        <f t="shared" si="33"/>
        <v>-1.0025462608857427</v>
      </c>
      <c r="AJ93">
        <f t="shared" si="34"/>
        <v>-0.69922059588698016</v>
      </c>
      <c r="AK93">
        <f t="shared" si="49"/>
        <v>-0.45701150466772339</v>
      </c>
      <c r="AL93">
        <f t="shared" si="35"/>
        <v>-2.1587783614404463</v>
      </c>
      <c r="AN93">
        <f t="shared" si="36"/>
        <v>0</v>
      </c>
      <c r="AO93">
        <f t="shared" si="36"/>
        <v>0</v>
      </c>
      <c r="AP93">
        <f t="shared" si="36"/>
        <v>-9.1284568149272299E-10</v>
      </c>
      <c r="AQ93">
        <f t="shared" si="36"/>
        <v>-9.5361388473484525E-5</v>
      </c>
      <c r="AR93">
        <f t="shared" si="36"/>
        <v>-9.5362301319166015E-5</v>
      </c>
      <c r="AS93">
        <f t="shared" si="36"/>
        <v>-6.6509933511327778E-5</v>
      </c>
      <c r="AT93">
        <f t="shared" si="36"/>
        <v>-4.3470980357499691E-5</v>
      </c>
      <c r="AU93">
        <f t="shared" si="23"/>
        <v>-2.0534321518799348E-4</v>
      </c>
      <c r="AW93">
        <v>90</v>
      </c>
      <c r="AX93">
        <f>IF(Z93&gt;0, (R93*SUMPRODUCT(K93:$K$98, X93:$X$98)-K93*$AZ$3)/Z93, 0)</f>
        <v>-30372278.843947791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0.74578270000000002</v>
      </c>
      <c r="Q94" s="4">
        <f t="shared" si="48"/>
        <v>50</v>
      </c>
      <c r="R94">
        <f t="shared" si="27"/>
        <v>2000000</v>
      </c>
      <c r="S94">
        <f t="shared" si="28"/>
        <v>-111042634.30437082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-5.8295151850804965</v>
      </c>
      <c r="AC94">
        <f t="shared" si="29"/>
        <v>-5.2050060798693289</v>
      </c>
      <c r="AE94">
        <f t="shared" si="30"/>
        <v>0</v>
      </c>
      <c r="AF94">
        <f t="shared" si="31"/>
        <v>0</v>
      </c>
      <c r="AG94">
        <f t="shared" si="31"/>
        <v>-2.3436971360037573E-6</v>
      </c>
      <c r="AH94">
        <f t="shared" si="32"/>
        <v>-0.28628418675845646</v>
      </c>
      <c r="AI94">
        <f t="shared" si="33"/>
        <v>-0.28628653045559249</v>
      </c>
      <c r="AJ94">
        <f t="shared" si="34"/>
        <v>-0.62450910521116754</v>
      </c>
      <c r="AK94">
        <f t="shared" si="49"/>
        <v>-0.4080660629556348</v>
      </c>
      <c r="AL94">
        <f t="shared" si="35"/>
        <v>-1.3188616986223949</v>
      </c>
      <c r="AN94">
        <f t="shared" si="36"/>
        <v>0</v>
      </c>
      <c r="AO94">
        <f t="shared" si="36"/>
        <v>0</v>
      </c>
      <c r="AP94">
        <f t="shared" si="36"/>
        <v>-1.9904706040251137E-10</v>
      </c>
      <c r="AQ94">
        <f t="shared" si="36"/>
        <v>-2.4313732750963678E-5</v>
      </c>
      <c r="AR94">
        <f t="shared" si="36"/>
        <v>-2.4313931798024084E-5</v>
      </c>
      <c r="AS94">
        <f t="shared" si="36"/>
        <v>-5.3038722314966516E-5</v>
      </c>
      <c r="AT94">
        <f t="shared" si="36"/>
        <v>-3.4656504474738169E-5</v>
      </c>
      <c r="AU94">
        <f t="shared" si="23"/>
        <v>-1.1200915858772877E-4</v>
      </c>
      <c r="AW94">
        <v>91</v>
      </c>
      <c r="AX94">
        <f>IF(Z94&gt;0, (R94*SUMPRODUCT(K94:$K$98, X94:$X$98)-K94*$AZ$3)/Z94, 0)</f>
        <v>-111042634.30437082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0.77567720100000004</v>
      </c>
      <c r="Q95" s="4">
        <f t="shared" si="48"/>
        <v>50</v>
      </c>
      <c r="R95">
        <f t="shared" si="27"/>
        <v>2000000</v>
      </c>
      <c r="S95">
        <f t="shared" si="28"/>
        <v>-462599672.94541651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-5.2050060798693289</v>
      </c>
      <c r="AC95">
        <f t="shared" si="29"/>
        <v>-4.647347834138114</v>
      </c>
      <c r="AE95">
        <f t="shared" si="30"/>
        <v>0</v>
      </c>
      <c r="AF95">
        <f t="shared" si="31"/>
        <v>0</v>
      </c>
      <c r="AG95">
        <f t="shared" si="31"/>
        <v>-5.0230773019660876E-7</v>
      </c>
      <c r="AH95">
        <f t="shared" si="32"/>
        <v>-7.2718097377884441E-2</v>
      </c>
      <c r="AI95">
        <f t="shared" si="33"/>
        <v>-7.2718599685614643E-2</v>
      </c>
      <c r="AJ95">
        <f t="shared" si="34"/>
        <v>-0.55765824573121492</v>
      </c>
      <c r="AK95">
        <f t="shared" si="49"/>
        <v>-0.36435042559085307</v>
      </c>
      <c r="AL95">
        <f t="shared" si="35"/>
        <v>-0.99472727100768266</v>
      </c>
      <c r="AN95">
        <f t="shared" si="36"/>
        <v>0</v>
      </c>
      <c r="AO95">
        <f t="shared" si="36"/>
        <v>0</v>
      </c>
      <c r="AP95">
        <f t="shared" si="36"/>
        <v>-3.808957421266811E-11</v>
      </c>
      <c r="AQ95">
        <f t="shared" si="36"/>
        <v>-5.5141523814392124E-6</v>
      </c>
      <c r="AR95">
        <f t="shared" si="36"/>
        <v>-5.5141904710134258E-6</v>
      </c>
      <c r="AS95">
        <f t="shared" si="36"/>
        <v>-4.2286757418149773E-5</v>
      </c>
      <c r="AT95">
        <f t="shared" si="36"/>
        <v>-2.7628387422045099E-5</v>
      </c>
      <c r="AU95">
        <f t="shared" si="23"/>
        <v>-7.5429335311208296E-5</v>
      </c>
      <c r="AW95">
        <v>92</v>
      </c>
      <c r="AX95">
        <f>IF(Z95&gt;0, (R95*SUMPRODUCT(K95:$K$98, X95:$X$98)-K95*$AZ$3)/Z95, 0)</f>
        <v>-462599672.94541651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0.80557273399999996</v>
      </c>
      <c r="Q96" s="4">
        <f t="shared" si="48"/>
        <v>50</v>
      </c>
      <c r="R96">
        <f t="shared" si="27"/>
        <v>2000000</v>
      </c>
      <c r="S96">
        <f t="shared" si="28"/>
        <v>-2239559839.9907508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-4.647347834138114</v>
      </c>
      <c r="AC96">
        <f t="shared" si="29"/>
        <v>-4.1494224916262406</v>
      </c>
      <c r="AE96">
        <f t="shared" si="30"/>
        <v>0</v>
      </c>
      <c r="AF96">
        <f t="shared" si="31"/>
        <v>0</v>
      </c>
      <c r="AG96">
        <f t="shared" si="31"/>
        <v>-9.2639241370826194E-8</v>
      </c>
      <c r="AH96">
        <f t="shared" si="32"/>
        <v>-1.6185816460952657E-2</v>
      </c>
      <c r="AI96">
        <f t="shared" si="33"/>
        <v>-1.6185909100194028E-2</v>
      </c>
      <c r="AJ96">
        <f t="shared" si="34"/>
        <v>-0.49792534251187348</v>
      </c>
      <c r="AK96">
        <f t="shared" si="49"/>
        <v>-0.325314348389668</v>
      </c>
      <c r="AL96">
        <f t="shared" si="35"/>
        <v>-0.83942560000173549</v>
      </c>
      <c r="AN96">
        <f t="shared" si="36"/>
        <v>0</v>
      </c>
      <c r="AO96">
        <f t="shared" si="36"/>
        <v>0</v>
      </c>
      <c r="AP96">
        <f t="shared" si="36"/>
        <v>-6.2721036028093582E-12</v>
      </c>
      <c r="AQ96">
        <f t="shared" si="36"/>
        <v>-1.0958543726926763E-6</v>
      </c>
      <c r="AR96">
        <f t="shared" si="36"/>
        <v>-1.0958606447962793E-6</v>
      </c>
      <c r="AS96">
        <f t="shared" si="36"/>
        <v>-3.3711840560066459E-5</v>
      </c>
      <c r="AT96">
        <f t="shared" si="36"/>
        <v>-2.2025280716763043E-5</v>
      </c>
      <c r="AU96">
        <f t="shared" si="23"/>
        <v>-5.6832981921625776E-5</v>
      </c>
      <c r="AW96">
        <v>93</v>
      </c>
      <c r="AX96">
        <f>IF(Z96&gt;0, (R96*SUMPRODUCT(K96:$K$98, X96:$X$98)-K96*$AZ$3)/Z96, 0)</f>
        <v>-2239559839.9907508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0.83546826699999999</v>
      </c>
      <c r="Q97" s="4">
        <f t="shared" si="48"/>
        <v>50</v>
      </c>
      <c r="R97">
        <f t="shared" si="27"/>
        <v>2000000</v>
      </c>
      <c r="S97">
        <f t="shared" si="28"/>
        <v>-12939785742.740396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-4.1494224916262406</v>
      </c>
      <c r="AC97">
        <f t="shared" si="29"/>
        <v>-3.7048424654589569</v>
      </c>
      <c r="AE97">
        <f t="shared" si="30"/>
        <v>0</v>
      </c>
      <c r="AF97">
        <f t="shared" si="31"/>
        <v>0</v>
      </c>
      <c r="AG97">
        <f t="shared" si="31"/>
        <v>-1.4315702512839069E-8</v>
      </c>
      <c r="AH97">
        <f t="shared" si="32"/>
        <v>-3.0958858577711545E-3</v>
      </c>
      <c r="AI97">
        <f t="shared" si="33"/>
        <v>-3.0959001734736672E-3</v>
      </c>
      <c r="AJ97">
        <f t="shared" si="34"/>
        <v>-0.44458002616728365</v>
      </c>
      <c r="AK97">
        <f t="shared" si="49"/>
        <v>-0.29045957441383685</v>
      </c>
      <c r="AL97">
        <f t="shared" si="35"/>
        <v>-0.73813550075459422</v>
      </c>
      <c r="AN97">
        <f t="shared" si="36"/>
        <v>0</v>
      </c>
      <c r="AO97">
        <f t="shared" si="36"/>
        <v>0</v>
      </c>
      <c r="AP97">
        <f t="shared" si="36"/>
        <v>-8.6539199937292304E-13</v>
      </c>
      <c r="AQ97">
        <f t="shared" si="36"/>
        <v>-1.8714798312441394E-7</v>
      </c>
      <c r="AR97">
        <f t="shared" si="36"/>
        <v>-1.8714884851641329E-7</v>
      </c>
      <c r="AS97">
        <f t="shared" si="36"/>
        <v>-2.687510426967316E-5</v>
      </c>
      <c r="AT97">
        <f t="shared" si="36"/>
        <v>-1.7558439176391417E-5</v>
      </c>
      <c r="AU97">
        <f t="shared" si="23"/>
        <v>-4.4620692294580992E-5</v>
      </c>
      <c r="AW97">
        <v>94</v>
      </c>
      <c r="AX97">
        <f>IF(Z97&gt;0, (R97*SUMPRODUCT(K97:$K$98, X97:$X$98)-K97*$AZ$3)/Z97, 0)</f>
        <v>-12939785742.740396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50</v>
      </c>
      <c r="R98">
        <f t="shared" si="27"/>
        <v>2000000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-3.7048424654589569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-5.726281005135628E-4</v>
      </c>
      <c r="AI98">
        <f t="shared" si="33"/>
        <v>-5.726281005135628E-4</v>
      </c>
      <c r="AJ98">
        <f t="shared" si="34"/>
        <v>-3.7048424654589569</v>
      </c>
      <c r="AK98">
        <f t="shared" si="49"/>
        <v>-0.25933897258212701</v>
      </c>
      <c r="AL98">
        <f t="shared" si="35"/>
        <v>-3.9647540661415972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-3.0906857120461536E-8</v>
      </c>
      <c r="AR98">
        <f t="shared" si="36"/>
        <v>-3.0906857120461536E-8</v>
      </c>
      <c r="AS98">
        <f t="shared" si="36"/>
        <v>-1.9996405456013133E-4</v>
      </c>
      <c r="AT98">
        <f t="shared" si="36"/>
        <v>-1.3997483819209194E-5</v>
      </c>
      <c r="AU98">
        <f t="shared" si="36"/>
        <v>-2.1399244523646096E-4</v>
      </c>
      <c r="AW98">
        <v>95</v>
      </c>
    </row>
    <row r="100" spans="5:50" x14ac:dyDescent="0.25">
      <c r="AN100" s="8">
        <f t="shared" ref="AN100:AU100" si="50">SUM(AN3:AN98)</f>
        <v>73535.552521672755</v>
      </c>
      <c r="AO100" s="8">
        <f t="shared" si="50"/>
        <v>-7353.5552521672762</v>
      </c>
      <c r="AP100" s="8">
        <f t="shared" si="50"/>
        <v>-899.59401229949185</v>
      </c>
      <c r="AQ100" s="8">
        <f t="shared" si="50"/>
        <v>-61287.168996805674</v>
      </c>
      <c r="AR100" s="8">
        <f t="shared" si="50"/>
        <v>3995.2342604002783</v>
      </c>
      <c r="AS100" s="8">
        <f t="shared" si="50"/>
        <v>-1453.6738262900667</v>
      </c>
      <c r="AT100" s="8">
        <f t="shared" si="50"/>
        <v>502.54493332459589</v>
      </c>
      <c r="AU100" s="8">
        <f t="shared" si="50"/>
        <v>3044.1053674348154</v>
      </c>
    </row>
  </sheetData>
  <conditionalFormatting sqref="AN100:AU100">
    <cfRule type="cellIs" dxfId="51" priority="1" operator="lessThan">
      <formula>0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AE56B-BF56-424C-9675-8D993DECE565}">
  <dimension ref="A1:AZ164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88318.096644109246</v>
      </c>
      <c r="K3">
        <v>1</v>
      </c>
      <c r="L3" s="2">
        <v>0</v>
      </c>
      <c r="O3">
        <f>$C$3</f>
        <v>88318.096644109246</v>
      </c>
      <c r="P3">
        <f>O3*C5</f>
        <v>8831.8096644109246</v>
      </c>
      <c r="Q3" s="4">
        <f>B8</f>
        <v>400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88318.096644109246</v>
      </c>
      <c r="AF3">
        <f t="shared" ref="AF3:AG34" si="4">-$Z3*P3</f>
        <v>-8831.8096644109246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79086.286979698314</v>
      </c>
      <c r="AJ3">
        <f t="shared" ref="AJ3:AJ66" si="7">AB3-AC3</f>
        <v>0</v>
      </c>
      <c r="AL3">
        <f t="shared" ref="AL3:AL66" si="8">SUM(AI3:AK3)</f>
        <v>79086.286979698314</v>
      </c>
      <c r="AN3">
        <f t="shared" ref="AN3:AU34" si="9">AE3*$K3</f>
        <v>88318.096644109246</v>
      </c>
      <c r="AO3">
        <f t="shared" si="9"/>
        <v>-8831.8096644109246</v>
      </c>
      <c r="AP3">
        <f t="shared" si="9"/>
        <v>-400</v>
      </c>
      <c r="AQ3">
        <f t="shared" si="9"/>
        <v>0</v>
      </c>
      <c r="AR3">
        <f t="shared" si="9"/>
        <v>79086.286979698314</v>
      </c>
      <c r="AS3">
        <f t="shared" si="9"/>
        <v>0</v>
      </c>
      <c r="AT3">
        <f t="shared" si="9"/>
        <v>0</v>
      </c>
      <c r="AU3">
        <f t="shared" si="9"/>
        <v>79086.286979698314</v>
      </c>
      <c r="AW3">
        <v>0</v>
      </c>
      <c r="AX3">
        <f>IF(Z3&gt;0, (R3*SUMPRODUCT(K3:$K$98, X3:$X$98)-K3*$AZ$3)/Z3, 0)</f>
        <v>0</v>
      </c>
      <c r="AZ3">
        <f>C6*SUMPRODUCT(X4:X89, K4:K89)/1</f>
        <v>72278.804285043705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2000000</v>
      </c>
      <c r="S4">
        <f t="shared" si="1"/>
        <v>4909.844530691721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4848.2563934085629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-5087.6120000000001</v>
      </c>
      <c r="AI4">
        <f t="shared" si="6"/>
        <v>-5087.6120000000001</v>
      </c>
      <c r="AJ4">
        <f t="shared" si="7"/>
        <v>-4848.2563934085629</v>
      </c>
      <c r="AK4">
        <f>G4*SUM(AB4, AE4:AF4)</f>
        <v>0</v>
      </c>
      <c r="AL4">
        <f t="shared" si="8"/>
        <v>-9935.8683934085639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-4746.3494728985916</v>
      </c>
      <c r="AR4">
        <f t="shared" si="9"/>
        <v>-4746.3494728985916</v>
      </c>
      <c r="AS4">
        <f t="shared" si="9"/>
        <v>-4523.049158884749</v>
      </c>
      <c r="AT4">
        <f t="shared" si="9"/>
        <v>0</v>
      </c>
      <c r="AU4">
        <f t="shared" si="9"/>
        <v>-9269.3986317833405</v>
      </c>
      <c r="AW4">
        <v>1</v>
      </c>
      <c r="AX4">
        <f>IF(Z4&gt;0, (R4*SUMPRODUCT(K4:$K$98, X4:$X$98)-K4*$AZ$3)/Z4, 0)</f>
        <v>4909.844530691721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2.5599659999999999E-3</v>
      </c>
      <c r="Q5" s="4">
        <f t="shared" ref="Q5:Q68" si="21">$C$8</f>
        <v>50</v>
      </c>
      <c r="R5">
        <f t="shared" si="0"/>
        <v>2000000</v>
      </c>
      <c r="S5">
        <f t="shared" si="1"/>
        <v>5872.7732672241382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4848.2563934085629</v>
      </c>
      <c r="AC5">
        <f t="shared" si="2"/>
        <v>5726.2697602339103</v>
      </c>
      <c r="AE5">
        <f t="shared" si="3"/>
        <v>0</v>
      </c>
      <c r="AF5">
        <f t="shared" si="4"/>
        <v>0</v>
      </c>
      <c r="AG5">
        <f t="shared" si="4"/>
        <v>-48.752688888843529</v>
      </c>
      <c r="AH5">
        <f t="shared" si="5"/>
        <v>-5055.7085662588079</v>
      </c>
      <c r="AI5">
        <f t="shared" si="6"/>
        <v>-5104.4612551476512</v>
      </c>
      <c r="AJ5">
        <f t="shared" si="7"/>
        <v>-878.01336682534748</v>
      </c>
      <c r="AK5">
        <f>G5*SUM(AB5, AE5:AF5)</f>
        <v>198.77851212975108</v>
      </c>
      <c r="AL5">
        <f t="shared" si="8"/>
        <v>-5783.6961098432475</v>
      </c>
      <c r="AN5">
        <f t="shared" si="9"/>
        <v>0</v>
      </c>
      <c r="AO5">
        <f t="shared" si="9"/>
        <v>0</v>
      </c>
      <c r="AP5">
        <f t="shared" si="9"/>
        <v>-41.688815151935621</v>
      </c>
      <c r="AQ5">
        <f t="shared" si="9"/>
        <v>-4323.1769300226697</v>
      </c>
      <c r="AR5">
        <f t="shared" si="9"/>
        <v>-4364.8657451746058</v>
      </c>
      <c r="AS5">
        <f t="shared" si="9"/>
        <v>-750.79626959584562</v>
      </c>
      <c r="AT5">
        <f t="shared" si="9"/>
        <v>169.97709946312992</v>
      </c>
      <c r="AU5">
        <f t="shared" si="9"/>
        <v>-4945.6849153073208</v>
      </c>
      <c r="AW5">
        <v>2</v>
      </c>
      <c r="AX5">
        <f>IF(Z5&gt;0, (R5*SUMPRODUCT(K5:$K$98, X5:$X$98)-K5*$AZ$3)/Z5, 0)</f>
        <v>5872.7732672241382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2.5827799999999998E-3</v>
      </c>
      <c r="Q6" s="4">
        <f t="shared" si="21"/>
        <v>50</v>
      </c>
      <c r="R6">
        <f t="shared" si="0"/>
        <v>2000000</v>
      </c>
      <c r="S6">
        <f t="shared" si="1"/>
        <v>7740.7564357984775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5726.2697602339103</v>
      </c>
      <c r="AC6">
        <f t="shared" si="2"/>
        <v>7452.6833382242039</v>
      </c>
      <c r="AE6">
        <f t="shared" si="3"/>
        <v>0</v>
      </c>
      <c r="AF6">
        <f t="shared" si="4"/>
        <v>0</v>
      </c>
      <c r="AG6">
        <f t="shared" si="4"/>
        <v>-48.139244530146762</v>
      </c>
      <c r="AH6">
        <f t="shared" si="5"/>
        <v>-5036.6987923330908</v>
      </c>
      <c r="AI6">
        <f t="shared" si="6"/>
        <v>-5084.8380368632379</v>
      </c>
      <c r="AJ6">
        <f t="shared" si="7"/>
        <v>-1726.4135779902936</v>
      </c>
      <c r="AK6">
        <f>G6*SUM(AB6, AE6:AF6)</f>
        <v>334.98678097368378</v>
      </c>
      <c r="AL6">
        <f t="shared" si="8"/>
        <v>-6476.2648338798481</v>
      </c>
      <c r="AN6">
        <f t="shared" si="9"/>
        <v>0</v>
      </c>
      <c r="AO6">
        <f t="shared" si="9"/>
        <v>0</v>
      </c>
      <c r="AP6">
        <f t="shared" si="9"/>
        <v>-37.135096041874732</v>
      </c>
      <c r="AQ6">
        <f t="shared" si="9"/>
        <v>-3885.359963847226</v>
      </c>
      <c r="AR6">
        <f t="shared" si="9"/>
        <v>-3922.4950598891014</v>
      </c>
      <c r="AS6">
        <f t="shared" si="9"/>
        <v>-1331.7727490824561</v>
      </c>
      <c r="AT6">
        <f t="shared" si="9"/>
        <v>258.41216258443592</v>
      </c>
      <c r="AU6">
        <f t="shared" si="9"/>
        <v>-4995.8556463871219</v>
      </c>
      <c r="AW6">
        <v>3</v>
      </c>
      <c r="AX6">
        <f>IF(Z6&gt;0, (R6*SUMPRODUCT(K6:$K$98, X6:$X$98)-K6*$AZ$3)/Z6, 0)</f>
        <v>7740.7564357984775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2.6093969999999998E-3</v>
      </c>
      <c r="Q7" s="4">
        <f t="shared" si="21"/>
        <v>50</v>
      </c>
      <c r="R7">
        <f t="shared" si="0"/>
        <v>2000000</v>
      </c>
      <c r="S7">
        <f t="shared" si="1"/>
        <v>9040.8103097353378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7452.6833382242039</v>
      </c>
      <c r="AC7">
        <f t="shared" si="2"/>
        <v>8594.598890071924</v>
      </c>
      <c r="AE7">
        <f t="shared" si="3"/>
        <v>0</v>
      </c>
      <c r="AF7">
        <f t="shared" si="4"/>
        <v>0</v>
      </c>
      <c r="AG7">
        <f t="shared" si="4"/>
        <v>-47.532237684586065</v>
      </c>
      <c r="AH7">
        <f t="shared" si="5"/>
        <v>-5024.5760103692546</v>
      </c>
      <c r="AI7">
        <f t="shared" si="6"/>
        <v>-5072.1082480538407</v>
      </c>
      <c r="AJ7">
        <f t="shared" si="7"/>
        <v>-1141.9155518477201</v>
      </c>
      <c r="AK7">
        <f>G7*SUM(AB7, AE7:AF7)</f>
        <v>365.92675190680842</v>
      </c>
      <c r="AL7">
        <f t="shared" si="8"/>
        <v>-5848.0970479947528</v>
      </c>
      <c r="AN7">
        <f t="shared" si="9"/>
        <v>0</v>
      </c>
      <c r="AO7">
        <f t="shared" si="9"/>
        <v>0</v>
      </c>
      <c r="AP7">
        <f t="shared" si="9"/>
        <v>-33.360790531570935</v>
      </c>
      <c r="AQ7">
        <f t="shared" si="9"/>
        <v>-3526.5292769131038</v>
      </c>
      <c r="AR7">
        <f t="shared" si="9"/>
        <v>-3559.890067444675</v>
      </c>
      <c r="AS7">
        <f t="shared" si="9"/>
        <v>-801.46038532262651</v>
      </c>
      <c r="AT7">
        <f t="shared" si="9"/>
        <v>256.82791963778908</v>
      </c>
      <c r="AU7">
        <f t="shared" si="9"/>
        <v>-4104.5225331295123</v>
      </c>
      <c r="AW7">
        <v>4</v>
      </c>
      <c r="AX7">
        <f>IF(Z7&gt;0, (R7*SUMPRODUCT(K7:$K$98, X7:$X$98)-K7*$AZ$3)/Z7, 0)</f>
        <v>9040.8103097353378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2.6360139999999999E-3</v>
      </c>
      <c r="Q8" s="4">
        <f t="shared" si="21"/>
        <v>50</v>
      </c>
      <c r="R8">
        <f t="shared" si="0"/>
        <v>2000000</v>
      </c>
      <c r="S8">
        <f t="shared" si="1"/>
        <v>8996.4313078523555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8594.598890071924</v>
      </c>
      <c r="AC8">
        <f t="shared" si="2"/>
        <v>8444.3418494240104</v>
      </c>
      <c r="AE8">
        <f t="shared" si="3"/>
        <v>0</v>
      </c>
      <c r="AF8">
        <f t="shared" si="4"/>
        <v>0</v>
      </c>
      <c r="AG8">
        <f t="shared" si="4"/>
        <v>-46.931619663752308</v>
      </c>
      <c r="AH8">
        <f t="shared" si="5"/>
        <v>-5011.8257595158575</v>
      </c>
      <c r="AI8">
        <f t="shared" si="6"/>
        <v>-5058.7573791796094</v>
      </c>
      <c r="AJ8">
        <f t="shared" si="7"/>
        <v>150.25704064791353</v>
      </c>
      <c r="AK8">
        <f t="shared" ref="AK8:AK71" si="22">G8*SUM(AB8:AB8, AE8:AF8)</f>
        <v>183.06495635853199</v>
      </c>
      <c r="AL8">
        <f t="shared" si="8"/>
        <v>-4725.4353821731638</v>
      </c>
      <c r="AN8">
        <f t="shared" si="9"/>
        <v>0</v>
      </c>
      <c r="AO8">
        <f t="shared" si="9"/>
        <v>0</v>
      </c>
      <c r="AP8">
        <f t="shared" si="9"/>
        <v>-30.746983212324221</v>
      </c>
      <c r="AQ8">
        <f t="shared" si="9"/>
        <v>-3283.4690896028533</v>
      </c>
      <c r="AR8">
        <f t="shared" si="9"/>
        <v>-3314.2160728151771</v>
      </c>
      <c r="AS8">
        <f t="shared" si="9"/>
        <v>98.440044035026972</v>
      </c>
      <c r="AT8">
        <f t="shared" si="9"/>
        <v>119.93396307751932</v>
      </c>
      <c r="AU8">
        <f t="shared" si="9"/>
        <v>-3095.8420657026309</v>
      </c>
      <c r="AW8">
        <v>5</v>
      </c>
      <c r="AX8">
        <f>IF(Z8&gt;0, (R8*SUMPRODUCT(K8:$K$98, X8:$X$98)-K8*$AZ$3)/Z8, 0)</f>
        <v>8996.4313078523555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2.6635809999999999E-3</v>
      </c>
      <c r="Q9" s="4">
        <f t="shared" si="21"/>
        <v>50</v>
      </c>
      <c r="R9">
        <f t="shared" si="0"/>
        <v>2000000</v>
      </c>
      <c r="S9">
        <f t="shared" si="1"/>
        <v>8273.8666621759676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8444.3418494240104</v>
      </c>
      <c r="AC9">
        <f t="shared" si="2"/>
        <v>7667.7723863666106</v>
      </c>
      <c r="AE9">
        <f t="shared" si="3"/>
        <v>0</v>
      </c>
      <c r="AF9">
        <f t="shared" si="4"/>
        <v>0</v>
      </c>
      <c r="AG9">
        <f t="shared" si="4"/>
        <v>-46.337297296679189</v>
      </c>
      <c r="AH9">
        <f t="shared" si="5"/>
        <v>-5000.246817423882</v>
      </c>
      <c r="AI9">
        <f t="shared" si="6"/>
        <v>-5046.584114720561</v>
      </c>
      <c r="AJ9">
        <f t="shared" si="7"/>
        <v>776.56946305739984</v>
      </c>
      <c r="AK9">
        <f t="shared" si="22"/>
        <v>49.821616911601659</v>
      </c>
      <c r="AL9">
        <f t="shared" si="8"/>
        <v>-4220.1930347515599</v>
      </c>
      <c r="AN9">
        <f t="shared" si="9"/>
        <v>0</v>
      </c>
      <c r="AO9">
        <f t="shared" si="9"/>
        <v>0</v>
      </c>
      <c r="AP9">
        <f t="shared" si="9"/>
        <v>-28.750465290187812</v>
      </c>
      <c r="AQ9">
        <f t="shared" si="9"/>
        <v>-3102.4559254348237</v>
      </c>
      <c r="AR9">
        <f t="shared" si="9"/>
        <v>-3131.2063907250113</v>
      </c>
      <c r="AS9">
        <f t="shared" si="9"/>
        <v>481.83072159134383</v>
      </c>
      <c r="AT9">
        <f t="shared" si="9"/>
        <v>30.912348179199732</v>
      </c>
      <c r="AU9">
        <f t="shared" si="9"/>
        <v>-2618.4633209544681</v>
      </c>
      <c r="AW9">
        <v>6</v>
      </c>
      <c r="AX9">
        <f>IF(Z9&gt;0, (R9*SUMPRODUCT(K9:$K$98, X9:$X$98)-K9*$AZ$3)/Z9, 0)</f>
        <v>8273.8666621759676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2.696852E-3</v>
      </c>
      <c r="Q10" s="4">
        <f t="shared" si="21"/>
        <v>50</v>
      </c>
      <c r="R10">
        <f t="shared" si="0"/>
        <v>2000000</v>
      </c>
      <c r="S10">
        <f t="shared" si="1"/>
        <v>7505.0596336165509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7667.7723863666106</v>
      </c>
      <c r="AC10">
        <f t="shared" si="2"/>
        <v>6866.973383090728</v>
      </c>
      <c r="AE10">
        <f t="shared" si="3"/>
        <v>0</v>
      </c>
      <c r="AF10">
        <f t="shared" si="4"/>
        <v>0</v>
      </c>
      <c r="AG10">
        <f t="shared" si="4"/>
        <v>-45.748959490823253</v>
      </c>
      <c r="AH10">
        <f t="shared" si="5"/>
        <v>-4998.5933155657549</v>
      </c>
      <c r="AI10">
        <f t="shared" si="6"/>
        <v>-5044.3422750565778</v>
      </c>
      <c r="AJ10">
        <f t="shared" si="7"/>
        <v>800.79900327588257</v>
      </c>
      <c r="AK10">
        <f t="shared" si="22"/>
        <v>31.437866784103107</v>
      </c>
      <c r="AL10">
        <f t="shared" si="8"/>
        <v>-4212.1054049965924</v>
      </c>
      <c r="AN10">
        <f t="shared" si="9"/>
        <v>0</v>
      </c>
      <c r="AO10">
        <f t="shared" si="9"/>
        <v>0</v>
      </c>
      <c r="AP10">
        <f t="shared" si="9"/>
        <v>-26.92858826246766</v>
      </c>
      <c r="AQ10">
        <f t="shared" si="9"/>
        <v>-2942.2540487154383</v>
      </c>
      <c r="AR10">
        <f t="shared" si="9"/>
        <v>-2969.1826369779055</v>
      </c>
      <c r="AS10">
        <f t="shared" si="9"/>
        <v>471.36343384020165</v>
      </c>
      <c r="AT10">
        <f t="shared" si="9"/>
        <v>18.5048442609768</v>
      </c>
      <c r="AU10">
        <f t="shared" si="9"/>
        <v>-2479.3143588767271</v>
      </c>
      <c r="AW10">
        <v>7</v>
      </c>
      <c r="AX10">
        <f>IF(Z10&gt;0, (R10*SUMPRODUCT(K10:$K$98, X10:$X$98)-K10*$AZ$3)/Z10, 0)</f>
        <v>7505.0596336165509</v>
      </c>
    </row>
    <row r="11" spans="1:52" x14ac:dyDescent="0.25">
      <c r="A11" t="s">
        <v>33</v>
      </c>
      <c r="C11" s="12">
        <f>AU91</f>
        <v>3527.5948374663421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2.7291730000000001E-3</v>
      </c>
      <c r="Q11" s="4">
        <f t="shared" si="21"/>
        <v>50</v>
      </c>
      <c r="R11">
        <f t="shared" si="0"/>
        <v>2000000</v>
      </c>
      <c r="S11">
        <f t="shared" si="1"/>
        <v>6689.73128665272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6866.973383090728</v>
      </c>
      <c r="AC11">
        <f t="shared" si="2"/>
        <v>6043.0500914500226</v>
      </c>
      <c r="AE11">
        <f t="shared" si="3"/>
        <v>0</v>
      </c>
      <c r="AF11">
        <f t="shared" si="4"/>
        <v>0</v>
      </c>
      <c r="AG11">
        <f t="shared" si="4"/>
        <v>-45.16661307089457</v>
      </c>
      <c r="AH11">
        <f t="shared" si="5"/>
        <v>-4994.2730008179433</v>
      </c>
      <c r="AI11">
        <f t="shared" si="6"/>
        <v>-5039.4396138888378</v>
      </c>
      <c r="AJ11">
        <f t="shared" si="7"/>
        <v>823.92329164070543</v>
      </c>
      <c r="AK11">
        <f t="shared" si="22"/>
        <v>16.480736119417745</v>
      </c>
      <c r="AL11">
        <f t="shared" si="8"/>
        <v>-4199.0355861287144</v>
      </c>
      <c r="AN11">
        <f t="shared" si="9"/>
        <v>0</v>
      </c>
      <c r="AO11">
        <f t="shared" si="9"/>
        <v>0</v>
      </c>
      <c r="AP11">
        <f t="shared" si="9"/>
        <v>-25.26207678052921</v>
      </c>
      <c r="AQ11">
        <f t="shared" si="9"/>
        <v>-2793.3400233387938</v>
      </c>
      <c r="AR11">
        <f t="shared" si="9"/>
        <v>-2818.6021001193226</v>
      </c>
      <c r="AS11">
        <f t="shared" si="9"/>
        <v>460.82741298365011</v>
      </c>
      <c r="AT11">
        <f t="shared" si="9"/>
        <v>9.2178180505781739</v>
      </c>
      <c r="AU11">
        <f t="shared" si="9"/>
        <v>-2348.5568690850946</v>
      </c>
      <c r="AW11">
        <v>8</v>
      </c>
      <c r="AX11">
        <f>IF(Z11&gt;0, (R11*SUMPRODUCT(K11:$K$98, X11:$X$98)-K11*$AZ$3)/Z11, 0)</f>
        <v>6689.73128665272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2.766246E-3</v>
      </c>
      <c r="Q12" s="4">
        <f t="shared" si="21"/>
        <v>50</v>
      </c>
      <c r="R12">
        <f t="shared" si="0"/>
        <v>2000000</v>
      </c>
      <c r="S12">
        <f t="shared" si="1"/>
        <v>5896.968059244391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6043.0500914500226</v>
      </c>
      <c r="AC12">
        <f t="shared" si="2"/>
        <v>5258.9167022707989</v>
      </c>
      <c r="AE12">
        <f t="shared" si="3"/>
        <v>0</v>
      </c>
      <c r="AF12">
        <f t="shared" si="4"/>
        <v>0</v>
      </c>
      <c r="AG12">
        <f t="shared" si="4"/>
        <v>-44.590004977444721</v>
      </c>
      <c r="AH12">
        <f t="shared" si="5"/>
        <v>-4997.6785096363928</v>
      </c>
      <c r="AI12">
        <f t="shared" si="6"/>
        <v>-5042.2685146138374</v>
      </c>
      <c r="AJ12">
        <f t="shared" si="7"/>
        <v>784.13338917922374</v>
      </c>
      <c r="AK12">
        <f t="shared" si="22"/>
        <v>13.899015210335051</v>
      </c>
      <c r="AL12">
        <f t="shared" si="8"/>
        <v>-4244.2361102242785</v>
      </c>
      <c r="AN12">
        <f t="shared" si="9"/>
        <v>0</v>
      </c>
      <c r="AO12">
        <f t="shared" si="9"/>
        <v>0</v>
      </c>
      <c r="AP12">
        <f t="shared" si="9"/>
        <v>-23.700061668609795</v>
      </c>
      <c r="AQ12">
        <f t="shared" si="9"/>
        <v>-2656.3192567074711</v>
      </c>
      <c r="AR12">
        <f t="shared" si="9"/>
        <v>-2680.0193183760807</v>
      </c>
      <c r="AS12">
        <f t="shared" si="9"/>
        <v>416.77523223789922</v>
      </c>
      <c r="AT12">
        <f t="shared" si="9"/>
        <v>7.387474340595225</v>
      </c>
      <c r="AU12">
        <f t="shared" si="9"/>
        <v>-2255.8566117975861</v>
      </c>
      <c r="AW12">
        <v>9</v>
      </c>
      <c r="AX12">
        <f>IF(Z12&gt;0, (R12*SUMPRODUCT(K12:$K$98, X12:$X$98)-K12*$AZ$3)/Z12, 0)</f>
        <v>5896.968059244391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2.8061710000000001E-3</v>
      </c>
      <c r="Q13" s="4">
        <f t="shared" si="21"/>
        <v>50</v>
      </c>
      <c r="R13">
        <f t="shared" si="0"/>
        <v>2000000</v>
      </c>
      <c r="S13">
        <f t="shared" si="1"/>
        <v>5113.174486058253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5258.9167022707989</v>
      </c>
      <c r="AC13">
        <f t="shared" si="2"/>
        <v>4501.5342785519024</v>
      </c>
      <c r="AE13">
        <f t="shared" si="3"/>
        <v>0</v>
      </c>
      <c r="AF13">
        <f t="shared" si="4"/>
        <v>0</v>
      </c>
      <c r="AG13">
        <f t="shared" si="4"/>
        <v>-44.018977748812716</v>
      </c>
      <c r="AH13">
        <f t="shared" si="5"/>
        <v>-5005.0871543024414</v>
      </c>
      <c r="AI13">
        <f t="shared" si="6"/>
        <v>-5049.1061320512545</v>
      </c>
      <c r="AJ13">
        <f t="shared" si="7"/>
        <v>757.38242371889646</v>
      </c>
      <c r="AK13">
        <f t="shared" si="22"/>
        <v>10.517833404541598</v>
      </c>
      <c r="AL13">
        <f t="shared" si="8"/>
        <v>-4281.2058749278167</v>
      </c>
      <c r="AN13">
        <f t="shared" si="9"/>
        <v>0</v>
      </c>
      <c r="AO13">
        <f t="shared" si="9"/>
        <v>0</v>
      </c>
      <c r="AP13">
        <f t="shared" si="9"/>
        <v>-22.240070937424935</v>
      </c>
      <c r="AQ13">
        <f t="shared" si="9"/>
        <v>-2528.7614354625252</v>
      </c>
      <c r="AR13">
        <f t="shared" si="9"/>
        <v>-2551.0015063999504</v>
      </c>
      <c r="AS13">
        <f t="shared" si="9"/>
        <v>382.65856436707941</v>
      </c>
      <c r="AT13">
        <f t="shared" si="9"/>
        <v>5.3140116601488314</v>
      </c>
      <c r="AU13">
        <f t="shared" si="9"/>
        <v>-2163.0289303727222</v>
      </c>
      <c r="AW13">
        <v>10</v>
      </c>
      <c r="AX13">
        <f>IF(Z13&gt;0, (R13*SUMPRODUCT(K13:$K$98, X13:$X$98)-K13*$AZ$3)/Z13, 0)</f>
        <v>5113.174486058253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2.8498989999999999E-3</v>
      </c>
      <c r="Q14" s="4">
        <f t="shared" si="21"/>
        <v>50</v>
      </c>
      <c r="R14">
        <f t="shared" si="0"/>
        <v>2000000</v>
      </c>
      <c r="S14">
        <f t="shared" si="1"/>
        <v>4339.4194202678273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4501.5342785519024</v>
      </c>
      <c r="AC14">
        <f t="shared" si="2"/>
        <v>3771.2452045504469</v>
      </c>
      <c r="AE14">
        <f t="shared" si="3"/>
        <v>0</v>
      </c>
      <c r="AF14">
        <f t="shared" si="4"/>
        <v>0</v>
      </c>
      <c r="AG14">
        <f t="shared" si="4"/>
        <v>-43.453338330657225</v>
      </c>
      <c r="AH14">
        <f t="shared" si="5"/>
        <v>-5017.9856266945444</v>
      </c>
      <c r="AI14">
        <f t="shared" si="6"/>
        <v>-5061.4389650252015</v>
      </c>
      <c r="AJ14">
        <f t="shared" si="7"/>
        <v>730.28907400145545</v>
      </c>
      <c r="AK14">
        <f t="shared" si="22"/>
        <v>8.1027617013934243</v>
      </c>
      <c r="AL14">
        <f t="shared" si="8"/>
        <v>-4323.0471293223527</v>
      </c>
      <c r="AN14">
        <f t="shared" si="9"/>
        <v>0</v>
      </c>
      <c r="AO14">
        <f t="shared" si="9"/>
        <v>0</v>
      </c>
      <c r="AP14">
        <f t="shared" si="9"/>
        <v>-20.87306357874709</v>
      </c>
      <c r="AQ14">
        <f t="shared" si="9"/>
        <v>-2410.4185557899364</v>
      </c>
      <c r="AR14">
        <f t="shared" si="9"/>
        <v>-2431.2916193686833</v>
      </c>
      <c r="AS14">
        <f t="shared" si="9"/>
        <v>350.79860047811803</v>
      </c>
      <c r="AT14">
        <f t="shared" si="9"/>
        <v>3.8922086692082196</v>
      </c>
      <c r="AU14">
        <f t="shared" si="9"/>
        <v>-2076.6008102213573</v>
      </c>
      <c r="AW14">
        <v>11</v>
      </c>
      <c r="AX14">
        <f>IF(Z14&gt;0, (R14*SUMPRODUCT(K14:$K$98, X14:$X$98)-K14*$AZ$3)/Z14, 0)</f>
        <v>4339.4194202678273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2.8964780000000001E-3</v>
      </c>
      <c r="Q15" s="4">
        <f t="shared" si="21"/>
        <v>50</v>
      </c>
      <c r="R15">
        <f t="shared" si="0"/>
        <v>2000000</v>
      </c>
      <c r="S15">
        <f t="shared" si="1"/>
        <v>3663.4835091775503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3771.2452045504469</v>
      </c>
      <c r="AC15">
        <f t="shared" si="2"/>
        <v>3142.7518094411425</v>
      </c>
      <c r="AE15">
        <f t="shared" si="3"/>
        <v>0</v>
      </c>
      <c r="AF15">
        <f t="shared" si="4"/>
        <v>0</v>
      </c>
      <c r="AG15">
        <f t="shared" si="4"/>
        <v>-42.892943308849347</v>
      </c>
      <c r="AH15">
        <f t="shared" si="5"/>
        <v>-5034.4655400522161</v>
      </c>
      <c r="AI15">
        <f t="shared" si="6"/>
        <v>-5077.3584833610657</v>
      </c>
      <c r="AJ15">
        <f t="shared" si="7"/>
        <v>628.4933951093044</v>
      </c>
      <c r="AK15">
        <f t="shared" si="22"/>
        <v>15.462105338656833</v>
      </c>
      <c r="AL15">
        <f t="shared" si="8"/>
        <v>-4433.4029829131041</v>
      </c>
      <c r="AN15">
        <f t="shared" si="9"/>
        <v>0</v>
      </c>
      <c r="AO15">
        <f t="shared" si="9"/>
        <v>0</v>
      </c>
      <c r="AP15">
        <f t="shared" si="9"/>
        <v>-19.546413597866593</v>
      </c>
      <c r="AQ15">
        <f t="shared" si="9"/>
        <v>-2294.217605481158</v>
      </c>
      <c r="AR15">
        <f t="shared" si="9"/>
        <v>-2313.7640190790248</v>
      </c>
      <c r="AS15">
        <f t="shared" si="9"/>
        <v>286.40589562431222</v>
      </c>
      <c r="AT15">
        <f t="shared" si="9"/>
        <v>7.0461172101662237</v>
      </c>
      <c r="AU15">
        <f t="shared" si="9"/>
        <v>-2020.3120062445462</v>
      </c>
      <c r="AW15">
        <v>12</v>
      </c>
      <c r="AX15">
        <f>IF(Z15&gt;0, (R15*SUMPRODUCT(K15:$K$98, X15:$X$98)-K15*$AZ$3)/Z15, 0)</f>
        <v>3663.4835091775503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2.9506620000000002E-3</v>
      </c>
      <c r="Q16" s="4">
        <f t="shared" si="21"/>
        <v>50</v>
      </c>
      <c r="R16">
        <f t="shared" si="0"/>
        <v>2000000</v>
      </c>
      <c r="S16">
        <f t="shared" si="1"/>
        <v>3103.2605327411957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3142.7518094411425</v>
      </c>
      <c r="AC16">
        <f t="shared" si="2"/>
        <v>2627.6828333907288</v>
      </c>
      <c r="AE16">
        <f t="shared" si="3"/>
        <v>0</v>
      </c>
      <c r="AF16">
        <f t="shared" si="4"/>
        <v>0</v>
      </c>
      <c r="AG16">
        <f t="shared" si="4"/>
        <v>-42.337451297871276</v>
      </c>
      <c r="AH16">
        <f t="shared" si="5"/>
        <v>-5062.503115583042</v>
      </c>
      <c r="AI16">
        <f t="shared" si="6"/>
        <v>-5104.8405668809137</v>
      </c>
      <c r="AJ16">
        <f t="shared" si="7"/>
        <v>515.06897605041377</v>
      </c>
      <c r="AK16">
        <f t="shared" si="22"/>
        <v>22.313537847032112</v>
      </c>
      <c r="AL16">
        <f t="shared" si="8"/>
        <v>-4567.4580529834675</v>
      </c>
      <c r="AN16">
        <f t="shared" si="9"/>
        <v>0</v>
      </c>
      <c r="AO16">
        <f t="shared" si="9"/>
        <v>0</v>
      </c>
      <c r="AP16">
        <f t="shared" si="9"/>
        <v>-18.251134804700047</v>
      </c>
      <c r="AQ16">
        <f t="shared" si="9"/>
        <v>-2182.38046881121</v>
      </c>
      <c r="AR16">
        <f t="shared" si="9"/>
        <v>-2200.6316036159101</v>
      </c>
      <c r="AS16">
        <f t="shared" si="9"/>
        <v>222.03966057086629</v>
      </c>
      <c r="AT16">
        <f t="shared" si="9"/>
        <v>9.6190813270905586</v>
      </c>
      <c r="AU16">
        <f t="shared" si="9"/>
        <v>-1968.972861717953</v>
      </c>
      <c r="AW16">
        <v>13</v>
      </c>
      <c r="AX16">
        <f>IF(Z16&gt;0, (R16*SUMPRODUCT(K16:$K$98, X16:$X$98)-K16*$AZ$3)/Z16, 0)</f>
        <v>3103.2605327411957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3.0134020000000001E-3</v>
      </c>
      <c r="Q17" s="4">
        <f t="shared" si="21"/>
        <v>50</v>
      </c>
      <c r="R17">
        <f t="shared" si="0"/>
        <v>2000000</v>
      </c>
      <c r="S17">
        <f t="shared" si="1"/>
        <v>2768.8255866246532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2627.6828333907288</v>
      </c>
      <c r="AC17">
        <f t="shared" si="2"/>
        <v>2313.9904427357178</v>
      </c>
      <c r="AE17">
        <f t="shared" si="3"/>
        <v>0</v>
      </c>
      <c r="AF17">
        <f t="shared" si="4"/>
        <v>0</v>
      </c>
      <c r="AG17">
        <f t="shared" si="4"/>
        <v>-41.786497024476652</v>
      </c>
      <c r="AH17">
        <f t="shared" si="5"/>
        <v>-5103.1904166363165</v>
      </c>
      <c r="AI17">
        <f t="shared" si="6"/>
        <v>-5144.9769136607929</v>
      </c>
      <c r="AJ17">
        <f t="shared" si="7"/>
        <v>313.69239065501097</v>
      </c>
      <c r="AK17">
        <f t="shared" si="22"/>
        <v>36.262023100792057</v>
      </c>
      <c r="AL17">
        <f t="shared" si="8"/>
        <v>-4795.0224999049897</v>
      </c>
      <c r="AN17">
        <f t="shared" si="9"/>
        <v>0</v>
      </c>
      <c r="AO17">
        <f t="shared" si="9"/>
        <v>0</v>
      </c>
      <c r="AP17">
        <f t="shared" si="9"/>
        <v>-16.933282055396024</v>
      </c>
      <c r="AQ17">
        <f t="shared" si="9"/>
        <v>-2067.9829337376473</v>
      </c>
      <c r="AR17">
        <f t="shared" si="9"/>
        <v>-2084.9162157930432</v>
      </c>
      <c r="AS17">
        <f t="shared" si="9"/>
        <v>127.11861744432269</v>
      </c>
      <c r="AT17">
        <f t="shared" si="9"/>
        <v>14.694580995993132</v>
      </c>
      <c r="AU17">
        <f t="shared" si="9"/>
        <v>-1943.1030173527272</v>
      </c>
      <c r="AW17">
        <v>14</v>
      </c>
      <c r="AX17">
        <f>IF(Z17&gt;0, (R17*SUMPRODUCT(K17:$K$98, X17:$X$98)-K17*$AZ$3)/Z17, 0)</f>
        <v>2768.8255866246532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3.0789929999999999E-3</v>
      </c>
      <c r="Q18" s="4">
        <f t="shared" si="21"/>
        <v>50</v>
      </c>
      <c r="R18">
        <f t="shared" si="0"/>
        <v>2000000</v>
      </c>
      <c r="S18">
        <f t="shared" si="1"/>
        <v>2670.9922161702702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2313.9904427357178</v>
      </c>
      <c r="AC18">
        <f t="shared" si="2"/>
        <v>2203.0328693121955</v>
      </c>
      <c r="AE18">
        <f t="shared" si="3"/>
        <v>0</v>
      </c>
      <c r="AF18">
        <f t="shared" si="4"/>
        <v>0</v>
      </c>
      <c r="AG18">
        <f t="shared" si="4"/>
        <v>-41.239971722398998</v>
      </c>
      <c r="AH18">
        <f t="shared" si="5"/>
        <v>-5146.4132733153783</v>
      </c>
      <c r="AI18">
        <f t="shared" si="6"/>
        <v>-5187.6532450377772</v>
      </c>
      <c r="AJ18">
        <f t="shared" si="7"/>
        <v>110.95757342352226</v>
      </c>
      <c r="AK18">
        <f t="shared" si="22"/>
        <v>49.982193563091506</v>
      </c>
      <c r="AL18">
        <f t="shared" si="8"/>
        <v>-5026.7134780511633</v>
      </c>
      <c r="AN18">
        <f t="shared" si="9"/>
        <v>0</v>
      </c>
      <c r="AO18">
        <f t="shared" si="9"/>
        <v>0</v>
      </c>
      <c r="AP18">
        <f t="shared" si="9"/>
        <v>-15.595195761409547</v>
      </c>
      <c r="AQ18">
        <f t="shared" si="9"/>
        <v>-1946.1536735942507</v>
      </c>
      <c r="AR18">
        <f t="shared" si="9"/>
        <v>-1961.7488693556602</v>
      </c>
      <c r="AS18">
        <f t="shared" si="9"/>
        <v>41.959414773578864</v>
      </c>
      <c r="AT18">
        <f t="shared" si="9"/>
        <v>18.901130642087949</v>
      </c>
      <c r="AU18">
        <f t="shared" si="9"/>
        <v>-1900.8883239399931</v>
      </c>
      <c r="AW18">
        <v>15</v>
      </c>
      <c r="AX18">
        <f>IF(Z18&gt;0, (R18*SUMPRODUCT(K18:$K$98, X18:$X$98)-K18*$AZ$3)/Z18, 0)</f>
        <v>2670.9922161702702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3.1512390000000001E-3</v>
      </c>
      <c r="Q19" s="4">
        <f t="shared" si="21"/>
        <v>50</v>
      </c>
      <c r="R19">
        <f t="shared" si="0"/>
        <v>2000000</v>
      </c>
      <c r="S19">
        <f t="shared" si="1"/>
        <v>2579.751534636323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2203.0328693121955</v>
      </c>
      <c r="AC19">
        <f t="shared" si="2"/>
        <v>2099.7946949386787</v>
      </c>
      <c r="AE19">
        <f t="shared" si="3"/>
        <v>0</v>
      </c>
      <c r="AF19">
        <f t="shared" si="4"/>
        <v>0</v>
      </c>
      <c r="AG19">
        <f t="shared" si="4"/>
        <v>-40.697614997924489</v>
      </c>
      <c r="AH19">
        <f t="shared" si="5"/>
        <v>-5198.2802900208362</v>
      </c>
      <c r="AI19">
        <f t="shared" si="6"/>
        <v>-5238.9779050187608</v>
      </c>
      <c r="AJ19">
        <f t="shared" si="7"/>
        <v>103.23817437351681</v>
      </c>
      <c r="AK19">
        <f t="shared" si="22"/>
        <v>49.127632985661961</v>
      </c>
      <c r="AL19">
        <f t="shared" si="8"/>
        <v>-5086.6120976595821</v>
      </c>
      <c r="AN19">
        <f t="shared" si="9"/>
        <v>0</v>
      </c>
      <c r="AO19">
        <f t="shared" si="9"/>
        <v>0</v>
      </c>
      <c r="AP19">
        <f t="shared" si="9"/>
        <v>-14.35241967238596</v>
      </c>
      <c r="AQ19">
        <f t="shared" si="9"/>
        <v>-1833.2253696162816</v>
      </c>
      <c r="AR19">
        <f t="shared" si="9"/>
        <v>-1847.5777892886674</v>
      </c>
      <c r="AS19">
        <f t="shared" si="9"/>
        <v>36.407971447349922</v>
      </c>
      <c r="AT19">
        <f t="shared" si="9"/>
        <v>17.325349560585579</v>
      </c>
      <c r="AU19">
        <f t="shared" si="9"/>
        <v>-1793.8444682807319</v>
      </c>
      <c r="AW19">
        <v>16</v>
      </c>
      <c r="AX19">
        <f>IF(Z19&gt;0, (R19*SUMPRODUCT(K19:$K$98, X19:$X$98)-K19*$AZ$3)/Z19, 0)</f>
        <v>2579.751534636323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3.229188E-3</v>
      </c>
      <c r="Q20" s="4">
        <f t="shared" si="21"/>
        <v>50</v>
      </c>
      <c r="R20">
        <f t="shared" si="0"/>
        <v>2000000</v>
      </c>
      <c r="S20">
        <f t="shared" si="1"/>
        <v>1966.4002647387761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2099.7946949386787</v>
      </c>
      <c r="AC20">
        <f t="shared" si="2"/>
        <v>1579.381961654828</v>
      </c>
      <c r="AE20">
        <f t="shared" si="3"/>
        <v>0</v>
      </c>
      <c r="AF20">
        <f t="shared" si="4"/>
        <v>0</v>
      </c>
      <c r="AG20">
        <f t="shared" si="4"/>
        <v>-40.159218597965328</v>
      </c>
      <c r="AH20">
        <f t="shared" si="5"/>
        <v>-5256.8099991967119</v>
      </c>
      <c r="AI20">
        <f t="shared" si="6"/>
        <v>-5296.9692177946772</v>
      </c>
      <c r="AJ20">
        <f t="shared" si="7"/>
        <v>520.41273328385068</v>
      </c>
      <c r="AK20">
        <f t="shared" si="22"/>
        <v>9.0291171882363184</v>
      </c>
      <c r="AL20">
        <f t="shared" si="8"/>
        <v>-4767.5273673225902</v>
      </c>
      <c r="AN20">
        <f t="shared" si="9"/>
        <v>0</v>
      </c>
      <c r="AO20">
        <f t="shared" si="9"/>
        <v>0</v>
      </c>
      <c r="AP20">
        <f t="shared" si="9"/>
        <v>-13.433129862738374</v>
      </c>
      <c r="AQ20">
        <f t="shared" si="9"/>
        <v>-1758.386090373999</v>
      </c>
      <c r="AR20">
        <f t="shared" si="9"/>
        <v>-1771.8192202367375</v>
      </c>
      <c r="AS20">
        <f t="shared" si="9"/>
        <v>174.07639073880745</v>
      </c>
      <c r="AT20">
        <f t="shared" si="9"/>
        <v>3.0202107503557545</v>
      </c>
      <c r="AU20">
        <f t="shared" si="9"/>
        <v>-1594.7226187475742</v>
      </c>
      <c r="AW20">
        <v>17</v>
      </c>
      <c r="AX20">
        <f>IF(Z20&gt;0, (R20*SUMPRODUCT(K20:$K$98, X20:$X$98)-K20*$AZ$3)/Z20, 0)</f>
        <v>1966.4002647387761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3.318545E-3</v>
      </c>
      <c r="Q21" s="4">
        <f t="shared" si="21"/>
        <v>50</v>
      </c>
      <c r="R21">
        <f t="shared" si="0"/>
        <v>2000000</v>
      </c>
      <c r="S21">
        <f t="shared" si="1"/>
        <v>1271.0823442616497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1579.381961654828</v>
      </c>
      <c r="AC21">
        <f t="shared" si="2"/>
        <v>1007.3163923346618</v>
      </c>
      <c r="AE21">
        <f t="shared" si="3"/>
        <v>0</v>
      </c>
      <c r="AF21">
        <f t="shared" si="4"/>
        <v>0</v>
      </c>
      <c r="AG21">
        <f t="shared" si="4"/>
        <v>-39.624356237903491</v>
      </c>
      <c r="AH21">
        <f t="shared" si="5"/>
        <v>-5330.806963287394</v>
      </c>
      <c r="AI21">
        <f t="shared" si="6"/>
        <v>-5370.4313195252971</v>
      </c>
      <c r="AJ21">
        <f t="shared" si="7"/>
        <v>572.06556932016622</v>
      </c>
      <c r="AK21">
        <f t="shared" si="22"/>
        <v>2.5270111386477252</v>
      </c>
      <c r="AL21">
        <f t="shared" si="8"/>
        <v>-4795.838739066483</v>
      </c>
      <c r="AN21">
        <f t="shared" si="9"/>
        <v>0</v>
      </c>
      <c r="AO21">
        <f t="shared" si="9"/>
        <v>0</v>
      </c>
      <c r="AP21">
        <f t="shared" si="9"/>
        <v>-12.603860895940139</v>
      </c>
      <c r="AQ21">
        <f t="shared" si="9"/>
        <v>-1695.6426755550065</v>
      </c>
      <c r="AR21">
        <f t="shared" si="9"/>
        <v>-1708.2465364509467</v>
      </c>
      <c r="AS21">
        <f t="shared" si="9"/>
        <v>181.96471926958597</v>
      </c>
      <c r="AT21">
        <f t="shared" si="9"/>
        <v>0.80380099257083615</v>
      </c>
      <c r="AU21">
        <f t="shared" si="9"/>
        <v>-1525.4780161887898</v>
      </c>
      <c r="AW21">
        <v>18</v>
      </c>
      <c r="AX21">
        <f>IF(Z21&gt;0, (R21*SUMPRODUCT(K21:$K$98, X21:$X$98)-K21*$AZ$3)/Z21, 0)</f>
        <v>1271.0823442616497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3.4212090000000001E-3</v>
      </c>
      <c r="Q22" s="4">
        <f t="shared" si="21"/>
        <v>50</v>
      </c>
      <c r="R22">
        <f t="shared" si="0"/>
        <v>2000000</v>
      </c>
      <c r="S22">
        <f t="shared" si="1"/>
        <v>1069.0028500978615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1007.3163923346618</v>
      </c>
      <c r="AC22">
        <f t="shared" si="2"/>
        <v>835.80093604917056</v>
      </c>
      <c r="AE22">
        <f t="shared" si="3"/>
        <v>0</v>
      </c>
      <c r="AF22">
        <f t="shared" si="4"/>
        <v>0</v>
      </c>
      <c r="AG22">
        <f t="shared" si="4"/>
        <v>-39.092549471344135</v>
      </c>
      <c r="AH22">
        <f t="shared" si="5"/>
        <v>-5422.5281672128631</v>
      </c>
      <c r="AI22">
        <f t="shared" si="6"/>
        <v>-5461.6207166842069</v>
      </c>
      <c r="AJ22">
        <f t="shared" si="7"/>
        <v>171.51545628549127</v>
      </c>
      <c r="AK22">
        <f t="shared" si="22"/>
        <v>21.153644239027901</v>
      </c>
      <c r="AL22">
        <f t="shared" si="8"/>
        <v>-5268.9516161596875</v>
      </c>
      <c r="AN22">
        <f t="shared" si="9"/>
        <v>0</v>
      </c>
      <c r="AO22">
        <f t="shared" si="9"/>
        <v>0</v>
      </c>
      <c r="AP22">
        <f t="shared" si="9"/>
        <v>-11.61036586801942</v>
      </c>
      <c r="AQ22">
        <f t="shared" si="9"/>
        <v>-1610.4740366737058</v>
      </c>
      <c r="AR22">
        <f t="shared" si="9"/>
        <v>-1622.084402541725</v>
      </c>
      <c r="AS22">
        <f t="shared" si="9"/>
        <v>50.939558213120939</v>
      </c>
      <c r="AT22">
        <f t="shared" si="9"/>
        <v>6.2825666879840512</v>
      </c>
      <c r="AU22">
        <f t="shared" si="9"/>
        <v>-1564.8622776406201</v>
      </c>
      <c r="AW22">
        <v>19</v>
      </c>
      <c r="AX22">
        <f>IF(Z22&gt;0, (R22*SUMPRODUCT(K22:$K$98, X22:$X$98)-K22*$AZ$3)/Z22, 0)</f>
        <v>1069.0028500978615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3.53338E-3</v>
      </c>
      <c r="Q23" s="4">
        <f t="shared" si="21"/>
        <v>50</v>
      </c>
      <c r="R23">
        <f t="shared" si="0"/>
        <v>2000000</v>
      </c>
      <c r="S23">
        <f t="shared" si="1"/>
        <v>1977.6704201968575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835.80093604917056</v>
      </c>
      <c r="AC23">
        <f t="shared" si="2"/>
        <v>1525.3176729209845</v>
      </c>
      <c r="AE23">
        <f t="shared" si="3"/>
        <v>0</v>
      </c>
      <c r="AF23">
        <f t="shared" si="4"/>
        <v>0</v>
      </c>
      <c r="AG23">
        <f t="shared" si="4"/>
        <v>-38.56349514417964</v>
      </c>
      <c r="AH23">
        <f t="shared" si="5"/>
        <v>-5525.1532980423181</v>
      </c>
      <c r="AI23">
        <f t="shared" si="6"/>
        <v>-5563.7167931864979</v>
      </c>
      <c r="AJ23">
        <f t="shared" si="7"/>
        <v>-689.51673687181392</v>
      </c>
      <c r="AK23">
        <f t="shared" si="22"/>
        <v>58.506065523441947</v>
      </c>
      <c r="AL23">
        <f t="shared" si="8"/>
        <v>-6194.7274645348698</v>
      </c>
      <c r="AN23">
        <f t="shared" si="9"/>
        <v>0</v>
      </c>
      <c r="AO23">
        <f t="shared" si="9"/>
        <v>0</v>
      </c>
      <c r="AP23">
        <f t="shared" si="9"/>
        <v>-10.226105691775434</v>
      </c>
      <c r="AQ23">
        <f t="shared" si="9"/>
        <v>-1465.1369482408022</v>
      </c>
      <c r="AR23">
        <f t="shared" si="9"/>
        <v>-1475.3630539325777</v>
      </c>
      <c r="AS23">
        <f t="shared" si="9"/>
        <v>-182.84315260162546</v>
      </c>
      <c r="AT23">
        <f t="shared" si="9"/>
        <v>15.514392754489617</v>
      </c>
      <c r="AU23">
        <f t="shared" si="9"/>
        <v>-1642.6918137797136</v>
      </c>
      <c r="AW23">
        <v>20</v>
      </c>
      <c r="AX23">
        <f>IF(Z23&gt;0, (R23*SUMPRODUCT(K23:$K$98, X23:$X$98)-K23*$AZ$3)/Z23, 0)</f>
        <v>1977.6704201968575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3.6617109999999998E-3</v>
      </c>
      <c r="Q24" s="4">
        <f t="shared" si="21"/>
        <v>50</v>
      </c>
      <c r="R24">
        <f t="shared" si="0"/>
        <v>2000000</v>
      </c>
      <c r="S24">
        <f t="shared" si="1"/>
        <v>2778.5620109772635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1525.3176729209845</v>
      </c>
      <c r="AC24">
        <f t="shared" si="2"/>
        <v>2113.7439153458399</v>
      </c>
      <c r="AE24">
        <f t="shared" si="3"/>
        <v>0</v>
      </c>
      <c r="AF24">
        <f t="shared" si="4"/>
        <v>0</v>
      </c>
      <c r="AG24">
        <f t="shared" si="4"/>
        <v>-38.036651818369947</v>
      </c>
      <c r="AH24">
        <f t="shared" si="5"/>
        <v>-5648.3349747155662</v>
      </c>
      <c r="AI24">
        <f t="shared" si="6"/>
        <v>-5686.3716265339363</v>
      </c>
      <c r="AJ24">
        <f t="shared" si="7"/>
        <v>-588.42624242485545</v>
      </c>
      <c r="AK24">
        <f t="shared" si="22"/>
        <v>106.77223710446893</v>
      </c>
      <c r="AL24">
        <f t="shared" si="8"/>
        <v>-6168.0256318543225</v>
      </c>
      <c r="AN24">
        <f t="shared" si="9"/>
        <v>0</v>
      </c>
      <c r="AO24">
        <f t="shared" si="9"/>
        <v>0</v>
      </c>
      <c r="AP24">
        <f t="shared" si="9"/>
        <v>-9.0057139206776249</v>
      </c>
      <c r="AQ24">
        <f t="shared" si="9"/>
        <v>-1337.3229892405966</v>
      </c>
      <c r="AR24">
        <f t="shared" si="9"/>
        <v>-1346.3287031612742</v>
      </c>
      <c r="AS24">
        <f t="shared" si="9"/>
        <v>-139.31821412678281</v>
      </c>
      <c r="AT24">
        <f t="shared" si="9"/>
        <v>25.279833425538747</v>
      </c>
      <c r="AU24">
        <f t="shared" si="9"/>
        <v>-1460.3670838625183</v>
      </c>
      <c r="AW24">
        <v>21</v>
      </c>
      <c r="AX24">
        <f>IF(Z24&gt;0, (R24*SUMPRODUCT(K24:$K$98, X24:$X$98)-K24*$AZ$3)/Z24, 0)</f>
        <v>2778.5620109772635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3.8071530000000002E-3</v>
      </c>
      <c r="Q25" s="4">
        <f t="shared" si="21"/>
        <v>50</v>
      </c>
      <c r="R25">
        <f t="shared" si="0"/>
        <v>2000000</v>
      </c>
      <c r="S25">
        <f t="shared" si="1"/>
        <v>3478.8815455236695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2113.7439153458399</v>
      </c>
      <c r="AC25">
        <f t="shared" si="2"/>
        <v>2609.9594891995785</v>
      </c>
      <c r="AE25">
        <f t="shared" si="3"/>
        <v>0</v>
      </c>
      <c r="AF25">
        <f t="shared" si="4"/>
        <v>0</v>
      </c>
      <c r="AG25">
        <f t="shared" si="4"/>
        <v>-37.511473947105983</v>
      </c>
      <c r="AH25">
        <f t="shared" si="5"/>
        <v>-5792.4541232105039</v>
      </c>
      <c r="AI25">
        <f t="shared" si="6"/>
        <v>-5829.9655971576103</v>
      </c>
      <c r="AJ25">
        <f t="shared" si="7"/>
        <v>-496.21557385373853</v>
      </c>
      <c r="AK25">
        <f t="shared" si="22"/>
        <v>147.9620740742088</v>
      </c>
      <c r="AL25">
        <f t="shared" si="8"/>
        <v>-6178.2190969371404</v>
      </c>
      <c r="AN25">
        <f t="shared" si="9"/>
        <v>0</v>
      </c>
      <c r="AO25">
        <f t="shared" si="9"/>
        <v>0</v>
      </c>
      <c r="AP25">
        <f t="shared" si="9"/>
        <v>-7.9297952238398199</v>
      </c>
      <c r="AQ25">
        <f t="shared" si="9"/>
        <v>-1224.5046703660564</v>
      </c>
      <c r="AR25">
        <f t="shared" si="9"/>
        <v>-1232.4344655898963</v>
      </c>
      <c r="AS25">
        <f t="shared" si="9"/>
        <v>-104.8982477491767</v>
      </c>
      <c r="AT25">
        <f t="shared" si="9"/>
        <v>31.278668227154949</v>
      </c>
      <c r="AU25">
        <f t="shared" si="9"/>
        <v>-1306.0540451119182</v>
      </c>
      <c r="AW25">
        <v>22</v>
      </c>
      <c r="AX25">
        <f>IF(Z25&gt;0, (R25*SUMPRODUCT(K25:$K$98, X25:$X$98)-K25*$AZ$3)/Z25, 0)</f>
        <v>3478.8815455236695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3.9582979999999999E-3</v>
      </c>
      <c r="Q26" s="4">
        <f t="shared" si="21"/>
        <v>50</v>
      </c>
      <c r="R26">
        <f t="shared" si="0"/>
        <v>2000000</v>
      </c>
      <c r="S26">
        <f t="shared" si="1"/>
        <v>4085.8559837228167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2609.9594891995785</v>
      </c>
      <c r="AC26">
        <f t="shared" si="2"/>
        <v>3022.5428215963148</v>
      </c>
      <c r="AE26">
        <f t="shared" si="3"/>
        <v>0</v>
      </c>
      <c r="AF26">
        <f t="shared" si="4"/>
        <v>0</v>
      </c>
      <c r="AG26">
        <f t="shared" si="4"/>
        <v>-36.987877615333041</v>
      </c>
      <c r="AH26">
        <f t="shared" si="5"/>
        <v>-5939.2636920752684</v>
      </c>
      <c r="AI26">
        <f t="shared" si="6"/>
        <v>-5976.2515696906012</v>
      </c>
      <c r="AJ26">
        <f t="shared" si="7"/>
        <v>-412.5833323967363</v>
      </c>
      <c r="AK26">
        <f t="shared" si="22"/>
        <v>182.69716424397052</v>
      </c>
      <c r="AL26">
        <f t="shared" si="8"/>
        <v>-6206.1377378433672</v>
      </c>
      <c r="AN26">
        <f t="shared" si="9"/>
        <v>0</v>
      </c>
      <c r="AO26">
        <f t="shared" si="9"/>
        <v>0</v>
      </c>
      <c r="AP26">
        <f t="shared" si="9"/>
        <v>-6.9813471241307914</v>
      </c>
      <c r="AQ26">
        <f t="shared" si="9"/>
        <v>-1121.0175919619539</v>
      </c>
      <c r="AR26">
        <f t="shared" si="9"/>
        <v>-1127.9989390860846</v>
      </c>
      <c r="AS26">
        <f t="shared" si="9"/>
        <v>-77.873823717265978</v>
      </c>
      <c r="AT26">
        <f t="shared" si="9"/>
        <v>34.483522829997611</v>
      </c>
      <c r="AU26">
        <f t="shared" si="9"/>
        <v>-1171.3892399733529</v>
      </c>
      <c r="AW26">
        <v>23</v>
      </c>
      <c r="AX26">
        <f>IF(Z26&gt;0, (R26*SUMPRODUCT(K26:$K$98, X26:$X$98)-K26*$AZ$3)/Z26, 0)</f>
        <v>4085.8559837228167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4.120851E-3</v>
      </c>
      <c r="Q27" s="4">
        <f t="shared" si="21"/>
        <v>50</v>
      </c>
      <c r="R27">
        <f t="shared" si="0"/>
        <v>2000000</v>
      </c>
      <c r="S27">
        <f t="shared" si="1"/>
        <v>4611.4873187089343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3022.5428215963148</v>
      </c>
      <c r="AC27">
        <f t="shared" si="2"/>
        <v>3363.2109463868546</v>
      </c>
      <c r="AE27">
        <f t="shared" si="3"/>
        <v>0</v>
      </c>
      <c r="AF27">
        <f t="shared" si="4"/>
        <v>0</v>
      </c>
      <c r="AG27">
        <f t="shared" si="4"/>
        <v>-36.465577306720689</v>
      </c>
      <c r="AH27">
        <f t="shared" si="5"/>
        <v>-6096.8612983609119</v>
      </c>
      <c r="AI27">
        <f t="shared" si="6"/>
        <v>-6133.3268756676325</v>
      </c>
      <c r="AJ27">
        <f t="shared" si="7"/>
        <v>-340.66812479053988</v>
      </c>
      <c r="AK27">
        <f t="shared" si="22"/>
        <v>211.57799751174204</v>
      </c>
      <c r="AL27">
        <f t="shared" si="8"/>
        <v>-6262.4170029464303</v>
      </c>
      <c r="AN27">
        <f t="shared" si="9"/>
        <v>0</v>
      </c>
      <c r="AO27">
        <f t="shared" si="9"/>
        <v>0</v>
      </c>
      <c r="AP27">
        <f t="shared" si="9"/>
        <v>-6.1453255014389834</v>
      </c>
      <c r="AQ27">
        <f t="shared" si="9"/>
        <v>-1027.4675456364821</v>
      </c>
      <c r="AR27">
        <f t="shared" si="9"/>
        <v>-1033.612871137921</v>
      </c>
      <c r="AS27">
        <f t="shared" si="9"/>
        <v>-57.410760213492161</v>
      </c>
      <c r="AT27">
        <f t="shared" si="9"/>
        <v>35.655973651969838</v>
      </c>
      <c r="AU27">
        <f t="shared" si="9"/>
        <v>-1055.3676576994433</v>
      </c>
      <c r="AW27">
        <v>24</v>
      </c>
      <c r="AX27">
        <f>IF(Z27&gt;0, (R27*SUMPRODUCT(K27:$K$98, X27:$X$98)-K27*$AZ$3)/Z27, 0)</f>
        <v>4611.4873187089343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4.2986129999999997E-3</v>
      </c>
      <c r="Q28" s="4">
        <f t="shared" si="21"/>
        <v>50</v>
      </c>
      <c r="R28">
        <f t="shared" si="0"/>
        <v>2000000</v>
      </c>
      <c r="S28">
        <f t="shared" si="1"/>
        <v>5064.5486048217908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3363.2109463868546</v>
      </c>
      <c r="AC28">
        <f t="shared" si="2"/>
        <v>3640.8199335650988</v>
      </c>
      <c r="AE28">
        <f t="shared" si="3"/>
        <v>0</v>
      </c>
      <c r="AF28">
        <f t="shared" si="4"/>
        <v>0</v>
      </c>
      <c r="AG28">
        <f t="shared" si="4"/>
        <v>-35.944170128990308</v>
      </c>
      <c r="AH28">
        <f t="shared" si="5"/>
        <v>-6270.056186526981</v>
      </c>
      <c r="AI28">
        <f t="shared" si="6"/>
        <v>-6306.0003566559717</v>
      </c>
      <c r="AJ28">
        <f t="shared" si="7"/>
        <v>-277.60898717824421</v>
      </c>
      <c r="AK28">
        <f t="shared" si="22"/>
        <v>235.42476624707984</v>
      </c>
      <c r="AL28">
        <f t="shared" si="8"/>
        <v>-6348.1845775871361</v>
      </c>
      <c r="AN28">
        <f t="shared" si="9"/>
        <v>0</v>
      </c>
      <c r="AO28">
        <f t="shared" si="9"/>
        <v>0</v>
      </c>
      <c r="AP28">
        <f t="shared" si="9"/>
        <v>-5.4084427413704255</v>
      </c>
      <c r="AQ28">
        <f t="shared" si="9"/>
        <v>-943.44200320418327</v>
      </c>
      <c r="AR28">
        <f t="shared" si="9"/>
        <v>-948.8504459455537</v>
      </c>
      <c r="AS28">
        <f t="shared" si="9"/>
        <v>-41.771233172313792</v>
      </c>
      <c r="AT28">
        <f t="shared" si="9"/>
        <v>35.423863274030616</v>
      </c>
      <c r="AU28">
        <f t="shared" si="9"/>
        <v>-955.19781584383691</v>
      </c>
      <c r="AW28">
        <v>25</v>
      </c>
      <c r="AX28">
        <f>IF(Z28&gt;0, (R28*SUMPRODUCT(K28:$K$98, X28:$X$98)-K28*$AZ$3)/Z28, 0)</f>
        <v>5064.5486048217908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4.5124980000000002E-3</v>
      </c>
      <c r="Q29" s="4">
        <f t="shared" si="21"/>
        <v>50</v>
      </c>
      <c r="R29">
        <f t="shared" si="0"/>
        <v>2000000</v>
      </c>
      <c r="S29">
        <f t="shared" si="1"/>
        <v>5452.2147169690452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3640.8199335650988</v>
      </c>
      <c r="AC29">
        <f t="shared" si="2"/>
        <v>3862.6248346597822</v>
      </c>
      <c r="AE29">
        <f t="shared" si="3"/>
        <v>0</v>
      </c>
      <c r="AF29">
        <f t="shared" si="4"/>
        <v>0</v>
      </c>
      <c r="AG29">
        <f t="shared" si="4"/>
        <v>-35.422530431881668</v>
      </c>
      <c r="AH29">
        <f t="shared" si="5"/>
        <v>-6487.9198327491395</v>
      </c>
      <c r="AI29">
        <f t="shared" si="6"/>
        <v>-6523.342363181021</v>
      </c>
      <c r="AJ29">
        <f t="shared" si="7"/>
        <v>-221.80490109468337</v>
      </c>
      <c r="AK29">
        <f t="shared" si="22"/>
        <v>254.85739534955695</v>
      </c>
      <c r="AL29">
        <f t="shared" si="8"/>
        <v>-6490.2898689261474</v>
      </c>
      <c r="AN29">
        <f t="shared" si="9"/>
        <v>0</v>
      </c>
      <c r="AO29">
        <f t="shared" si="9"/>
        <v>0</v>
      </c>
      <c r="AP29">
        <f t="shared" si="9"/>
        <v>-4.7588863633064031</v>
      </c>
      <c r="AQ29">
        <f t="shared" si="9"/>
        <v>-871.62810905530569</v>
      </c>
      <c r="AR29">
        <f t="shared" si="9"/>
        <v>-876.38699541861206</v>
      </c>
      <c r="AS29">
        <f t="shared" si="9"/>
        <v>-29.798670684011405</v>
      </c>
      <c r="AT29">
        <f t="shared" si="9"/>
        <v>34.239151425082667</v>
      </c>
      <c r="AU29">
        <f t="shared" si="9"/>
        <v>-871.94651467754079</v>
      </c>
      <c r="AW29">
        <v>26</v>
      </c>
      <c r="AX29">
        <f>IF(Z29&gt;0, (R29*SUMPRODUCT(K29:$K$98, X29:$X$98)-K29*$AZ$3)/Z29, 0)</f>
        <v>5452.2147169690452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4.7406419999999998E-3</v>
      </c>
      <c r="Q30" s="4">
        <f t="shared" si="21"/>
        <v>50</v>
      </c>
      <c r="R30">
        <f t="shared" si="0"/>
        <v>2000000</v>
      </c>
      <c r="S30">
        <f t="shared" si="1"/>
        <v>5775.5757880325027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3862.6248346597822</v>
      </c>
      <c r="AC30">
        <f t="shared" si="2"/>
        <v>4031.3957472998918</v>
      </c>
      <c r="AE30">
        <f t="shared" si="3"/>
        <v>0</v>
      </c>
      <c r="AF30">
        <f t="shared" si="4"/>
        <v>0</v>
      </c>
      <c r="AG30">
        <f t="shared" si="4"/>
        <v>-34.900379592051202</v>
      </c>
      <c r="AH30">
        <f t="shared" si="5"/>
        <v>-6717.0214204662552</v>
      </c>
      <c r="AI30">
        <f t="shared" si="6"/>
        <v>-6751.9218000583069</v>
      </c>
      <c r="AJ30">
        <f t="shared" si="7"/>
        <v>-168.7709126401096</v>
      </c>
      <c r="AK30">
        <f t="shared" si="22"/>
        <v>270.38373842618478</v>
      </c>
      <c r="AL30">
        <f t="shared" si="8"/>
        <v>-6650.3089742722314</v>
      </c>
      <c r="AN30">
        <f t="shared" si="9"/>
        <v>0</v>
      </c>
      <c r="AO30">
        <f t="shared" si="9"/>
        <v>0</v>
      </c>
      <c r="AP30">
        <f t="shared" si="9"/>
        <v>-4.1863726099162699</v>
      </c>
      <c r="AQ30">
        <f t="shared" si="9"/>
        <v>-805.72059168277121</v>
      </c>
      <c r="AR30">
        <f t="shared" si="9"/>
        <v>-809.90696429268758</v>
      </c>
      <c r="AS30">
        <f t="shared" si="9"/>
        <v>-20.2444195245385</v>
      </c>
      <c r="AT30">
        <f t="shared" si="9"/>
        <v>32.433087833003093</v>
      </c>
      <c r="AU30">
        <f t="shared" si="9"/>
        <v>-797.71829598422289</v>
      </c>
      <c r="AW30">
        <v>27</v>
      </c>
      <c r="AX30">
        <f>IF(Z30&gt;0, (R30*SUMPRODUCT(K30:$K$98, X30:$X$98)-K30*$AZ$3)/Z30, 0)</f>
        <v>5775.5757880325027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4.9668849999999999E-3</v>
      </c>
      <c r="Q31" s="4">
        <f t="shared" si="21"/>
        <v>50</v>
      </c>
      <c r="R31">
        <f t="shared" si="0"/>
        <v>2000000</v>
      </c>
      <c r="S31">
        <f t="shared" si="1"/>
        <v>6042.5261409251343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4031.3957472998918</v>
      </c>
      <c r="AC31">
        <f t="shared" si="2"/>
        <v>4154.6028535594533</v>
      </c>
      <c r="AE31">
        <f t="shared" si="3"/>
        <v>0</v>
      </c>
      <c r="AF31">
        <f t="shared" si="4"/>
        <v>0</v>
      </c>
      <c r="AG31">
        <f t="shared" si="4"/>
        <v>-34.378029624240625</v>
      </c>
      <c r="AH31">
        <f t="shared" si="5"/>
        <v>-6933.8468756026095</v>
      </c>
      <c r="AI31">
        <f t="shared" si="6"/>
        <v>-6968.2249052268498</v>
      </c>
      <c r="AJ31">
        <f t="shared" si="7"/>
        <v>-123.20710625956144</v>
      </c>
      <c r="AK31">
        <f t="shared" si="22"/>
        <v>282.19770231099244</v>
      </c>
      <c r="AL31">
        <f t="shared" si="8"/>
        <v>-6809.2343091754192</v>
      </c>
      <c r="AN31">
        <f t="shared" si="9"/>
        <v>0</v>
      </c>
      <c r="AO31">
        <f t="shared" si="9"/>
        <v>0</v>
      </c>
      <c r="AP31">
        <f t="shared" si="9"/>
        <v>-3.681888975443306</v>
      </c>
      <c r="AQ31">
        <f t="shared" si="9"/>
        <v>-742.61540430728462</v>
      </c>
      <c r="AR31">
        <f t="shared" si="9"/>
        <v>-746.29729328272788</v>
      </c>
      <c r="AS31">
        <f t="shared" si="9"/>
        <v>-13.195488257811155</v>
      </c>
      <c r="AT31">
        <f t="shared" si="9"/>
        <v>30.223390356893553</v>
      </c>
      <c r="AU31">
        <f t="shared" si="9"/>
        <v>-729.26939118364555</v>
      </c>
      <c r="AW31">
        <v>28</v>
      </c>
      <c r="AX31">
        <f>IF(Z31&gt;0, (R31*SUMPRODUCT(K31:$K$98, X31:$X$98)-K31*$AZ$3)/Z31, 0)</f>
        <v>6042.5261409251343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5.2168930000000002E-3</v>
      </c>
      <c r="Q32" s="4">
        <f t="shared" si="21"/>
        <v>50</v>
      </c>
      <c r="R32">
        <f t="shared" si="0"/>
        <v>2000000</v>
      </c>
      <c r="S32">
        <f t="shared" si="1"/>
        <v>6264.0663914612169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4154.6028535594533</v>
      </c>
      <c r="AC32">
        <f t="shared" si="2"/>
        <v>4241.3871795578261</v>
      </c>
      <c r="AE32">
        <f t="shared" si="3"/>
        <v>0</v>
      </c>
      <c r="AF32">
        <f t="shared" si="4"/>
        <v>0</v>
      </c>
      <c r="AG32">
        <f t="shared" si="4"/>
        <v>-33.854902825897724</v>
      </c>
      <c r="AH32">
        <f t="shared" si="5"/>
        <v>-7173.8600840197423</v>
      </c>
      <c r="AI32">
        <f t="shared" si="6"/>
        <v>-7207.7149868456399</v>
      </c>
      <c r="AJ32">
        <f t="shared" si="7"/>
        <v>-86.784325998372879</v>
      </c>
      <c r="AK32">
        <f t="shared" si="22"/>
        <v>290.82219974916177</v>
      </c>
      <c r="AL32">
        <f t="shared" si="8"/>
        <v>-7003.6771130948509</v>
      </c>
      <c r="AN32">
        <f t="shared" si="9"/>
        <v>0</v>
      </c>
      <c r="AO32">
        <f t="shared" si="9"/>
        <v>0</v>
      </c>
      <c r="AP32">
        <f t="shared" si="9"/>
        <v>-3.2373768436304511</v>
      </c>
      <c r="AQ32">
        <f t="shared" si="9"/>
        <v>-686.00074367026264</v>
      </c>
      <c r="AR32">
        <f t="shared" si="9"/>
        <v>-689.23812051389314</v>
      </c>
      <c r="AS32">
        <f t="shared" si="9"/>
        <v>-8.2987556875304218</v>
      </c>
      <c r="AT32">
        <f t="shared" si="9"/>
        <v>27.809887977625298</v>
      </c>
      <c r="AU32">
        <f t="shared" si="9"/>
        <v>-669.72698822379823</v>
      </c>
      <c r="AW32">
        <v>29</v>
      </c>
      <c r="AX32">
        <f>IF(Z32&gt;0, (R32*SUMPRODUCT(K32:$K$98, X32:$X$98)-K32*$AZ$3)/Z32, 0)</f>
        <v>6264.0663914612169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5.4821100000000001E-3</v>
      </c>
      <c r="Q33" s="4">
        <f t="shared" si="21"/>
        <v>50</v>
      </c>
      <c r="R33">
        <f t="shared" si="0"/>
        <v>2000000</v>
      </c>
      <c r="S33">
        <f t="shared" si="1"/>
        <v>6444.3808543064561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4241.3871795578261</v>
      </c>
      <c r="AC33">
        <f t="shared" si="2"/>
        <v>4295.9219093747561</v>
      </c>
      <c r="AE33">
        <f t="shared" si="3"/>
        <v>0</v>
      </c>
      <c r="AF33">
        <f t="shared" si="4"/>
        <v>0</v>
      </c>
      <c r="AG33">
        <f t="shared" si="4"/>
        <v>-33.330757496307868</v>
      </c>
      <c r="AH33">
        <f t="shared" si="5"/>
        <v>-7423.8520532352877</v>
      </c>
      <c r="AI33">
        <f t="shared" si="6"/>
        <v>-7457.182810731596</v>
      </c>
      <c r="AJ33">
        <f t="shared" si="7"/>
        <v>-54.534729816929939</v>
      </c>
      <c r="AK33">
        <f t="shared" si="22"/>
        <v>296.89710256904783</v>
      </c>
      <c r="AL33">
        <f t="shared" si="8"/>
        <v>-7214.8204379794779</v>
      </c>
      <c r="AN33">
        <f t="shared" si="9"/>
        <v>0</v>
      </c>
      <c r="AO33">
        <f t="shared" si="9"/>
        <v>0</v>
      </c>
      <c r="AP33">
        <f t="shared" si="9"/>
        <v>-2.8457637671659923</v>
      </c>
      <c r="AQ33">
        <f t="shared" si="9"/>
        <v>-633.84485600839048</v>
      </c>
      <c r="AR33">
        <f t="shared" si="9"/>
        <v>-636.69061977555646</v>
      </c>
      <c r="AS33">
        <f t="shared" si="9"/>
        <v>-4.6561485493510677</v>
      </c>
      <c r="AT33">
        <f t="shared" si="9"/>
        <v>25.348929353350375</v>
      </c>
      <c r="AU33">
        <f t="shared" si="9"/>
        <v>-615.99783897155714</v>
      </c>
      <c r="AW33">
        <v>30</v>
      </c>
      <c r="AX33">
        <f>IF(Z33&gt;0, (R33*SUMPRODUCT(K33:$K$98, X33:$X$98)-K33*$AZ$3)/Z33, 0)</f>
        <v>6444.3808543064561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5.7777469999999997E-3</v>
      </c>
      <c r="Q34" s="4">
        <f t="shared" si="21"/>
        <v>50</v>
      </c>
      <c r="R34">
        <f t="shared" si="0"/>
        <v>2000000</v>
      </c>
      <c r="S34">
        <f t="shared" si="1"/>
        <v>6589.3707455396079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4295.9219093747561</v>
      </c>
      <c r="AC34">
        <f t="shared" si="2"/>
        <v>4323.2694404085014</v>
      </c>
      <c r="AE34">
        <f t="shared" si="3"/>
        <v>0</v>
      </c>
      <c r="AF34">
        <f t="shared" si="4"/>
        <v>0</v>
      </c>
      <c r="AG34">
        <f t="shared" si="4"/>
        <v>-32.804873237212774</v>
      </c>
      <c r="AH34">
        <f t="shared" si="5"/>
        <v>-7703.0673652808109</v>
      </c>
      <c r="AI34">
        <f t="shared" si="6"/>
        <v>-7735.8722385180236</v>
      </c>
      <c r="AJ34">
        <f t="shared" si="7"/>
        <v>-27.347531033745327</v>
      </c>
      <c r="AK34">
        <f t="shared" si="22"/>
        <v>300.71453365623296</v>
      </c>
      <c r="AL34">
        <f t="shared" si="8"/>
        <v>-7462.5052358955363</v>
      </c>
      <c r="AN34">
        <f t="shared" si="9"/>
        <v>0</v>
      </c>
      <c r="AO34">
        <f t="shared" si="9"/>
        <v>0</v>
      </c>
      <c r="AP34">
        <f t="shared" si="9"/>
        <v>-2.500771452165965</v>
      </c>
      <c r="AQ34">
        <f t="shared" si="9"/>
        <v>-587.21796673042888</v>
      </c>
      <c r="AR34">
        <f t="shared" si="9"/>
        <v>-589.71873818259485</v>
      </c>
      <c r="AS34">
        <f t="shared" si="9"/>
        <v>-2.0847489457399826</v>
      </c>
      <c r="AT34">
        <f t="shared" si="9"/>
        <v>22.923981921254423</v>
      </c>
      <c r="AU34">
        <f t="shared" ref="AU34:AU89" si="23">AL34*$K34</f>
        <v>-568.87950520708046</v>
      </c>
      <c r="AW34">
        <v>31</v>
      </c>
      <c r="AX34">
        <f>IF(Z34&gt;0, (R34*SUMPRODUCT(K34:$K$98, X34:$X$98)-K34*$AZ$3)/Z34, 0)</f>
        <v>6589.3707455396079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6.1180619999999996E-3</v>
      </c>
      <c r="Q35" s="4">
        <f t="shared" si="21"/>
        <v>50</v>
      </c>
      <c r="R35">
        <f t="shared" si="0"/>
        <v>2000000</v>
      </c>
      <c r="S35">
        <f t="shared" si="1"/>
        <v>6702.1710118595702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4323.2694404085014</v>
      </c>
      <c r="AC35">
        <f t="shared" si="2"/>
        <v>4326.4018192514086</v>
      </c>
      <c r="AE35">
        <f t="shared" si="3"/>
        <v>0</v>
      </c>
      <c r="AF35">
        <f t="shared" ref="AF35:AG66" si="24">-$Z35*P35</f>
        <v>0</v>
      </c>
      <c r="AG35">
        <f t="shared" si="24"/>
        <v>-32.276122256473236</v>
      </c>
      <c r="AH35">
        <f t="shared" si="5"/>
        <v>-8028.0899346963379</v>
      </c>
      <c r="AI35">
        <f t="shared" ref="AI35:AI66" si="25">SUM(AE35:AH35)</f>
        <v>-8060.366056952811</v>
      </c>
      <c r="AJ35">
        <f t="shared" si="7"/>
        <v>-3.132378842907201</v>
      </c>
      <c r="AK35">
        <f t="shared" si="22"/>
        <v>302.62886082859512</v>
      </c>
      <c r="AL35">
        <f t="shared" si="8"/>
        <v>-7760.8695749671233</v>
      </c>
      <c r="AN35">
        <f t="shared" ref="AN35:AT66" si="26">AE35*$K35</f>
        <v>0</v>
      </c>
      <c r="AO35">
        <f t="shared" si="26"/>
        <v>0</v>
      </c>
      <c r="AP35">
        <f t="shared" si="26"/>
        <v>-2.1968427346893962</v>
      </c>
      <c r="AQ35">
        <f t="shared" si="26"/>
        <v>-546.4240997207645</v>
      </c>
      <c r="AR35">
        <f t="shared" si="26"/>
        <v>-548.62094245545393</v>
      </c>
      <c r="AS35">
        <f t="shared" si="26"/>
        <v>-0.21320230629487572</v>
      </c>
      <c r="AT35">
        <f t="shared" si="26"/>
        <v>20.598137810228767</v>
      </c>
      <c r="AU35">
        <f t="shared" si="23"/>
        <v>-528.23600695152004</v>
      </c>
      <c r="AW35">
        <v>32</v>
      </c>
      <c r="AX35">
        <f>IF(Z35&gt;0, (R35*SUMPRODUCT(K35:$K$98, X35:$X$98)-K35*$AZ$3)/Z35, 0)</f>
        <v>6702.1710118595702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6.4830920000000002E-3</v>
      </c>
      <c r="Q36" s="4">
        <f t="shared" si="21"/>
        <v>50</v>
      </c>
      <c r="R36">
        <f t="shared" si="0"/>
        <v>2000000</v>
      </c>
      <c r="S36">
        <f t="shared" si="1"/>
        <v>6784.0553348284293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4326.4018192514086</v>
      </c>
      <c r="AC36">
        <f t="shared" si="2"/>
        <v>4307.0762423639799</v>
      </c>
      <c r="AE36">
        <f t="shared" si="3"/>
        <v>0</v>
      </c>
      <c r="AF36">
        <f t="shared" si="24"/>
        <v>0</v>
      </c>
      <c r="AG36">
        <f t="shared" si="24"/>
        <v>-31.744111963916545</v>
      </c>
      <c r="AH36">
        <f t="shared" si="5"/>
        <v>-8369.9627996785439</v>
      </c>
      <c r="AI36">
        <f t="shared" si="25"/>
        <v>-8401.7069116424609</v>
      </c>
      <c r="AJ36">
        <f t="shared" si="7"/>
        <v>19.325576887428724</v>
      </c>
      <c r="AK36">
        <f t="shared" si="22"/>
        <v>302.84812734759862</v>
      </c>
      <c r="AL36">
        <f t="shared" si="8"/>
        <v>-8079.5332074074322</v>
      </c>
      <c r="AN36">
        <f t="shared" si="26"/>
        <v>0</v>
      </c>
      <c r="AO36">
        <f t="shared" si="26"/>
        <v>0</v>
      </c>
      <c r="AP36">
        <f t="shared" si="26"/>
        <v>-1.9291356908785531</v>
      </c>
      <c r="AQ36">
        <f t="shared" si="26"/>
        <v>-508.6547699472481</v>
      </c>
      <c r="AR36">
        <f t="shared" si="26"/>
        <v>-510.58390563812668</v>
      </c>
      <c r="AS36">
        <f t="shared" si="26"/>
        <v>1.174443316062342</v>
      </c>
      <c r="AT36">
        <f t="shared" si="26"/>
        <v>18.40451961756197</v>
      </c>
      <c r="AU36">
        <f t="shared" si="23"/>
        <v>-491.0049427045023</v>
      </c>
      <c r="AW36">
        <v>33</v>
      </c>
      <c r="AX36">
        <f>IF(Z36&gt;0, (R36*SUMPRODUCT(K36:$K$98, X36:$X$98)-K36*$AZ$3)/Z36, 0)</f>
        <v>6784.0553348284293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6.8699859999999998E-3</v>
      </c>
      <c r="Q37" s="4">
        <f t="shared" si="21"/>
        <v>50</v>
      </c>
      <c r="R37">
        <f t="shared" si="0"/>
        <v>2000000</v>
      </c>
      <c r="S37">
        <f t="shared" si="1"/>
        <v>6839.535617512478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4307.0762423639799</v>
      </c>
      <c r="AC37">
        <f t="shared" si="2"/>
        <v>4269.0451535179263</v>
      </c>
      <c r="AE37">
        <f t="shared" si="3"/>
        <v>0</v>
      </c>
      <c r="AF37">
        <f t="shared" si="24"/>
        <v>0</v>
      </c>
      <c r="AG37">
        <f t="shared" si="24"/>
        <v>-31.208589239502839</v>
      </c>
      <c r="AH37">
        <f t="shared" si="5"/>
        <v>-8723.2641909815648</v>
      </c>
      <c r="AI37">
        <f t="shared" si="25"/>
        <v>-8754.4727802210673</v>
      </c>
      <c r="AJ37">
        <f t="shared" si="7"/>
        <v>38.031088846053535</v>
      </c>
      <c r="AK37">
        <f t="shared" si="22"/>
        <v>301.4953369654786</v>
      </c>
      <c r="AL37">
        <f t="shared" si="8"/>
        <v>-8414.9463544095343</v>
      </c>
      <c r="AN37">
        <f t="shared" si="26"/>
        <v>0</v>
      </c>
      <c r="AO37">
        <f t="shared" si="26"/>
        <v>0</v>
      </c>
      <c r="AP37">
        <f t="shared" si="26"/>
        <v>-1.693384998911903</v>
      </c>
      <c r="AQ37">
        <f t="shared" si="26"/>
        <v>-473.32625672985654</v>
      </c>
      <c r="AR37">
        <f t="shared" si="26"/>
        <v>-475.01964172876848</v>
      </c>
      <c r="AS37">
        <f t="shared" si="26"/>
        <v>2.0635753461959045</v>
      </c>
      <c r="AT37">
        <f t="shared" si="26"/>
        <v>16.359204094140718</v>
      </c>
      <c r="AU37">
        <f t="shared" si="23"/>
        <v>-456.59686228843179</v>
      </c>
      <c r="AW37">
        <v>34</v>
      </c>
      <c r="AX37">
        <f>IF(Z37&gt;0, (R37*SUMPRODUCT(K37:$K$98, X37:$X$98)-K37*$AZ$3)/Z37, 0)</f>
        <v>6839.535617512478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7.3063119999999997E-3</v>
      </c>
      <c r="Q38" s="4">
        <f t="shared" si="21"/>
        <v>50</v>
      </c>
      <c r="R38">
        <f t="shared" si="0"/>
        <v>2000000</v>
      </c>
      <c r="S38">
        <f t="shared" si="1"/>
        <v>6873.373100545602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4269.0451535179263</v>
      </c>
      <c r="AC38">
        <f t="shared" si="2"/>
        <v>4215.9186120569939</v>
      </c>
      <c r="AE38">
        <f t="shared" si="3"/>
        <v>0</v>
      </c>
      <c r="AF38">
        <f t="shared" si="24"/>
        <v>0</v>
      </c>
      <c r="AG38">
        <f t="shared" si="24"/>
        <v>-30.668483657044156</v>
      </c>
      <c r="AH38">
        <f t="shared" si="5"/>
        <v>-9120.7876025460191</v>
      </c>
      <c r="AI38">
        <f t="shared" si="25"/>
        <v>-9151.456086203063</v>
      </c>
      <c r="AJ38">
        <f t="shared" si="7"/>
        <v>53.126541460932458</v>
      </c>
      <c r="AK38">
        <f t="shared" si="22"/>
        <v>298.83316074625486</v>
      </c>
      <c r="AL38">
        <f t="shared" si="8"/>
        <v>-8799.4963839958746</v>
      </c>
      <c r="AN38">
        <f t="shared" si="26"/>
        <v>0</v>
      </c>
      <c r="AO38">
        <f t="shared" si="26"/>
        <v>0</v>
      </c>
      <c r="AP38">
        <f t="shared" si="26"/>
        <v>-1.4857845980219766</v>
      </c>
      <c r="AQ38">
        <f t="shared" si="26"/>
        <v>-441.87139779178659</v>
      </c>
      <c r="AR38">
        <f t="shared" si="26"/>
        <v>-443.35718238980854</v>
      </c>
      <c r="AS38">
        <f t="shared" si="26"/>
        <v>2.5738017546459013</v>
      </c>
      <c r="AT38">
        <f t="shared" si="26"/>
        <v>14.477458767774111</v>
      </c>
      <c r="AU38">
        <f t="shared" si="23"/>
        <v>-426.30592186738846</v>
      </c>
      <c r="AW38">
        <v>35</v>
      </c>
      <c r="AX38">
        <f>IF(Z38&gt;0, (R38*SUMPRODUCT(K38:$K$98, X38:$X$98)-K38*$AZ$3)/Z38, 0)</f>
        <v>6873.373100545602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7.7977719999999997E-3</v>
      </c>
      <c r="Q39" s="4">
        <f t="shared" si="21"/>
        <v>50</v>
      </c>
      <c r="R39">
        <f t="shared" si="0"/>
        <v>2000000</v>
      </c>
      <c r="S39">
        <f t="shared" si="1"/>
        <v>6887.2179595074458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4215.9186120569939</v>
      </c>
      <c r="AC39">
        <f t="shared" si="2"/>
        <v>4149.2255314696013</v>
      </c>
      <c r="AE39">
        <f t="shared" si="3"/>
        <v>0</v>
      </c>
      <c r="AF39">
        <f t="shared" si="24"/>
        <v>0</v>
      </c>
      <c r="AG39">
        <f t="shared" si="24"/>
        <v>-30.122652977330354</v>
      </c>
      <c r="AH39">
        <f t="shared" si="5"/>
        <v>-9565.833725734261</v>
      </c>
      <c r="AI39">
        <f t="shared" si="25"/>
        <v>-9595.9563787115912</v>
      </c>
      <c r="AJ39">
        <f t="shared" si="7"/>
        <v>66.693080587392615</v>
      </c>
      <c r="AK39">
        <f t="shared" si="22"/>
        <v>295.11430284398961</v>
      </c>
      <c r="AL39">
        <f t="shared" si="8"/>
        <v>-9234.1489952802094</v>
      </c>
      <c r="AN39">
        <f t="shared" si="26"/>
        <v>0</v>
      </c>
      <c r="AO39">
        <f t="shared" si="26"/>
        <v>0</v>
      </c>
      <c r="AP39">
        <f t="shared" si="26"/>
        <v>-1.3029829843797049</v>
      </c>
      <c r="AQ39">
        <f t="shared" si="26"/>
        <v>-413.77891201739368</v>
      </c>
      <c r="AR39">
        <f t="shared" si="26"/>
        <v>-415.08189500177338</v>
      </c>
      <c r="AS39">
        <f t="shared" si="26"/>
        <v>2.8848703746856552</v>
      </c>
      <c r="AT39">
        <f t="shared" si="26"/>
        <v>12.765439861561516</v>
      </c>
      <c r="AU39">
        <f t="shared" si="23"/>
        <v>-399.43158476552622</v>
      </c>
      <c r="AW39">
        <v>36</v>
      </c>
      <c r="AX39">
        <f>IF(Z39&gt;0, (R39*SUMPRODUCT(K39:$K$98, X39:$X$98)-K39*$AZ$3)/Z39, 0)</f>
        <v>6887.2179595074458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8.3605269999999995E-3</v>
      </c>
      <c r="Q40" s="4">
        <f t="shared" si="21"/>
        <v>50</v>
      </c>
      <c r="R40">
        <f t="shared" si="0"/>
        <v>2000000</v>
      </c>
      <c r="S40">
        <f t="shared" si="1"/>
        <v>6882.7939808829196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4149.2255314696013</v>
      </c>
      <c r="AC40">
        <f t="shared" si="2"/>
        <v>4070.4272598132748</v>
      </c>
      <c r="AE40">
        <f t="shared" si="3"/>
        <v>0</v>
      </c>
      <c r="AF40">
        <f t="shared" si="24"/>
        <v>0</v>
      </c>
      <c r="AG40">
        <f t="shared" si="24"/>
        <v>-29.569585194028452</v>
      </c>
      <c r="AH40">
        <f t="shared" si="5"/>
        <v>-10073.650141144031</v>
      </c>
      <c r="AI40">
        <f t="shared" si="25"/>
        <v>-10103.21972633806</v>
      </c>
      <c r="AJ40">
        <f t="shared" si="7"/>
        <v>78.798271656326506</v>
      </c>
      <c r="AK40">
        <f t="shared" si="22"/>
        <v>290.44578720287211</v>
      </c>
      <c r="AL40">
        <f t="shared" si="8"/>
        <v>-9733.9756674788623</v>
      </c>
      <c r="AN40">
        <f t="shared" si="26"/>
        <v>0</v>
      </c>
      <c r="AO40">
        <f t="shared" si="26"/>
        <v>0</v>
      </c>
      <c r="AP40">
        <f t="shared" si="26"/>
        <v>-1.142017437602197</v>
      </c>
      <c r="AQ40">
        <f t="shared" si="26"/>
        <v>-389.0580150516821</v>
      </c>
      <c r="AR40">
        <f t="shared" si="26"/>
        <v>-390.2000324892843</v>
      </c>
      <c r="AS40">
        <f t="shared" si="26"/>
        <v>3.0432959980315522</v>
      </c>
      <c r="AT40">
        <f t="shared" si="26"/>
        <v>11.217409763690641</v>
      </c>
      <c r="AU40">
        <f t="shared" si="23"/>
        <v>-375.9393267275621</v>
      </c>
      <c r="AW40">
        <v>37</v>
      </c>
      <c r="AX40">
        <f>IF(Z40&gt;0, (R40*SUMPRODUCT(K40:$K$98, X40:$X$98)-K40*$AZ$3)/Z40, 0)</f>
        <v>6882.7939808829196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9.009787E-3</v>
      </c>
      <c r="Q41" s="4">
        <f t="shared" si="21"/>
        <v>50</v>
      </c>
      <c r="R41">
        <f t="shared" si="0"/>
        <v>2000000</v>
      </c>
      <c r="S41">
        <f t="shared" si="1"/>
        <v>6861.0923282015447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4070.4272598132748</v>
      </c>
      <c r="AC41">
        <f t="shared" si="2"/>
        <v>3980.459102226831</v>
      </c>
      <c r="AE41">
        <f t="shared" si="3"/>
        <v>0</v>
      </c>
      <c r="AF41">
        <f t="shared" si="24"/>
        <v>0</v>
      </c>
      <c r="AG41">
        <f t="shared" si="24"/>
        <v>-29.007473677811618</v>
      </c>
      <c r="AH41">
        <f t="shared" si="5"/>
        <v>-10656.626571062001</v>
      </c>
      <c r="AI41">
        <f t="shared" si="25"/>
        <v>-10685.634044739812</v>
      </c>
      <c r="AJ41">
        <f t="shared" si="7"/>
        <v>89.968157586443795</v>
      </c>
      <c r="AK41">
        <f t="shared" si="22"/>
        <v>284.92990818692925</v>
      </c>
      <c r="AL41">
        <f t="shared" si="8"/>
        <v>-10310.735978966441</v>
      </c>
      <c r="AN41">
        <f t="shared" si="26"/>
        <v>0</v>
      </c>
      <c r="AO41">
        <f t="shared" si="26"/>
        <v>0</v>
      </c>
      <c r="AP41">
        <f t="shared" si="26"/>
        <v>-1.0002749369313333</v>
      </c>
      <c r="AQ41">
        <f t="shared" si="26"/>
        <v>-367.47620939577087</v>
      </c>
      <c r="AR41">
        <f t="shared" si="26"/>
        <v>-368.47648433270223</v>
      </c>
      <c r="AS41">
        <f t="shared" si="26"/>
        <v>3.1024036824153232</v>
      </c>
      <c r="AT41">
        <f t="shared" si="26"/>
        <v>9.8253384319896711</v>
      </c>
      <c r="AU41">
        <f t="shared" si="23"/>
        <v>-355.54874221829726</v>
      </c>
      <c r="AW41">
        <v>38</v>
      </c>
      <c r="AX41">
        <f>IF(Z41&gt;0, (R41*SUMPRODUCT(K41:$K$98, X41:$X$98)-K41*$AZ$3)/Z41, 0)</f>
        <v>6861.0923282015447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9.7579090000000004E-3</v>
      </c>
      <c r="Q42" s="4">
        <f t="shared" si="21"/>
        <v>50</v>
      </c>
      <c r="R42">
        <f t="shared" si="0"/>
        <v>2000000</v>
      </c>
      <c r="S42">
        <f t="shared" si="1"/>
        <v>6822.7827701378583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3980.459102226831</v>
      </c>
      <c r="AC42">
        <f t="shared" si="2"/>
        <v>3880.0274084250218</v>
      </c>
      <c r="AE42">
        <f t="shared" si="3"/>
        <v>0</v>
      </c>
      <c r="AF42">
        <f t="shared" si="24"/>
        <v>0</v>
      </c>
      <c r="AG42">
        <f t="shared" si="24"/>
        <v>-28.434346652565516</v>
      </c>
      <c r="AH42">
        <f t="shared" si="5"/>
        <v>-11322.091538719244</v>
      </c>
      <c r="AI42">
        <f t="shared" si="25"/>
        <v>-11350.52588537181</v>
      </c>
      <c r="AJ42">
        <f t="shared" si="7"/>
        <v>100.43169380180916</v>
      </c>
      <c r="AK42">
        <f t="shared" si="22"/>
        <v>278.63213715587818</v>
      </c>
      <c r="AL42">
        <f t="shared" si="8"/>
        <v>-10971.462054414122</v>
      </c>
      <c r="AN42">
        <f t="shared" si="26"/>
        <v>0</v>
      </c>
      <c r="AO42">
        <f t="shared" si="26"/>
        <v>0</v>
      </c>
      <c r="AP42">
        <f t="shared" si="26"/>
        <v>-0.87545678192184206</v>
      </c>
      <c r="AQ42">
        <f t="shared" si="26"/>
        <v>-348.59256462702461</v>
      </c>
      <c r="AR42">
        <f t="shared" si="26"/>
        <v>-349.46802140894647</v>
      </c>
      <c r="AS42">
        <f t="shared" si="26"/>
        <v>3.0921620437780892</v>
      </c>
      <c r="AT42">
        <f t="shared" si="26"/>
        <v>8.5787233698398193</v>
      </c>
      <c r="AU42">
        <f t="shared" si="23"/>
        <v>-337.79713599532857</v>
      </c>
      <c r="AW42">
        <v>39</v>
      </c>
      <c r="AX42">
        <f>IF(Z42&gt;0, (R42*SUMPRODUCT(K42:$K$98, X42:$X$98)-K42*$AZ$3)/Z42, 0)</f>
        <v>6822.7827701378583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1.0650522000000001E-2</v>
      </c>
      <c r="Q43" s="4">
        <f t="shared" si="21"/>
        <v>50</v>
      </c>
      <c r="R43">
        <f t="shared" si="0"/>
        <v>2000000</v>
      </c>
      <c r="S43">
        <f t="shared" si="1"/>
        <v>6768.8538105816715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3880.0274084250218</v>
      </c>
      <c r="AC43">
        <f t="shared" si="2"/>
        <v>3769.8674470068918</v>
      </c>
      <c r="AE43">
        <f t="shared" si="3"/>
        <v>0</v>
      </c>
      <c r="AF43">
        <f t="shared" si="24"/>
        <v>0</v>
      </c>
      <c r="AG43">
        <f t="shared" si="24"/>
        <v>-27.847162551461086</v>
      </c>
      <c r="AH43">
        <f t="shared" si="5"/>
        <v>-12113.625383151017</v>
      </c>
      <c r="AI43">
        <f t="shared" si="25"/>
        <v>-12141.472545702478</v>
      </c>
      <c r="AJ43">
        <f t="shared" si="7"/>
        <v>110.15996141813002</v>
      </c>
      <c r="AK43">
        <f t="shared" si="22"/>
        <v>271.60191858975156</v>
      </c>
      <c r="AL43">
        <f t="shared" si="8"/>
        <v>-11759.710665694596</v>
      </c>
      <c r="AN43">
        <f t="shared" si="26"/>
        <v>0</v>
      </c>
      <c r="AO43">
        <f t="shared" si="26"/>
        <v>0</v>
      </c>
      <c r="AP43">
        <f t="shared" si="26"/>
        <v>-0.76551619855956765</v>
      </c>
      <c r="AQ43">
        <f t="shared" si="26"/>
        <v>-333.0025612824208</v>
      </c>
      <c r="AR43">
        <f t="shared" si="26"/>
        <v>-333.76807748098037</v>
      </c>
      <c r="AS43">
        <f t="shared" si="26"/>
        <v>3.0282882409450709</v>
      </c>
      <c r="AT43">
        <f t="shared" si="26"/>
        <v>7.4663143096208513</v>
      </c>
      <c r="AU43">
        <f t="shared" si="23"/>
        <v>-323.27347493041441</v>
      </c>
      <c r="AW43">
        <v>40</v>
      </c>
      <c r="AX43">
        <f>IF(Z43&gt;0, (R43*SUMPRODUCT(K43:$K$98, X43:$X$98)-K43*$AZ$3)/Z43, 0)</f>
        <v>6768.8538105816715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1.1678121E-2</v>
      </c>
      <c r="Q44" s="4">
        <f t="shared" si="21"/>
        <v>50</v>
      </c>
      <c r="R44">
        <f t="shared" si="0"/>
        <v>2000000</v>
      </c>
      <c r="S44">
        <f t="shared" si="1"/>
        <v>6698.3917148424889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3769.8674470068918</v>
      </c>
      <c r="AC44">
        <f t="shared" si="2"/>
        <v>3649.7511385895564</v>
      </c>
      <c r="AE44">
        <f t="shared" si="3"/>
        <v>0</v>
      </c>
      <c r="AF44">
        <f t="shared" si="24"/>
        <v>0</v>
      </c>
      <c r="AG44">
        <f t="shared" si="24"/>
        <v>-27.243488392163844</v>
      </c>
      <c r="AH44">
        <f t="shared" si="5"/>
        <v>-13008.101351305251</v>
      </c>
      <c r="AI44">
        <f t="shared" si="25"/>
        <v>-13035.344839697414</v>
      </c>
      <c r="AJ44">
        <f t="shared" si="7"/>
        <v>120.1163084173354</v>
      </c>
      <c r="AK44">
        <f t="shared" si="22"/>
        <v>263.89072129048247</v>
      </c>
      <c r="AL44">
        <f t="shared" si="8"/>
        <v>-12651.337809989596</v>
      </c>
      <c r="AN44">
        <f t="shared" si="26"/>
        <v>0</v>
      </c>
      <c r="AO44">
        <f t="shared" si="26"/>
        <v>0</v>
      </c>
      <c r="AP44">
        <f t="shared" si="26"/>
        <v>-0.66867968373190478</v>
      </c>
      <c r="AQ44">
        <f t="shared" si="26"/>
        <v>-319.27824265138059</v>
      </c>
      <c r="AR44">
        <f t="shared" si="26"/>
        <v>-319.9469223351125</v>
      </c>
      <c r="AS44">
        <f t="shared" si="26"/>
        <v>2.948203033597208</v>
      </c>
      <c r="AT44">
        <f t="shared" si="26"/>
        <v>6.4770840471024069</v>
      </c>
      <c r="AU44">
        <f t="shared" si="23"/>
        <v>-310.52163525441284</v>
      </c>
      <c r="AW44">
        <v>41</v>
      </c>
      <c r="AX44">
        <f>IF(Z44&gt;0, (R44*SUMPRODUCT(K44:$K$98, X44:$X$98)-K44*$AZ$3)/Z44, 0)</f>
        <v>6698.3917148424889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1.2859717E-2</v>
      </c>
      <c r="Q45" s="4">
        <f t="shared" si="21"/>
        <v>50</v>
      </c>
      <c r="R45">
        <f t="shared" si="0"/>
        <v>2000000</v>
      </c>
      <c r="S45">
        <f t="shared" si="1"/>
        <v>6612.4267779769643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3649.7511385895564</v>
      </c>
      <c r="AC45">
        <f t="shared" si="2"/>
        <v>3520.5499074248592</v>
      </c>
      <c r="AE45">
        <f t="shared" si="3"/>
        <v>0</v>
      </c>
      <c r="AF45">
        <f t="shared" si="24"/>
        <v>0</v>
      </c>
      <c r="AG45">
        <f t="shared" si="24"/>
        <v>-26.620709957426193</v>
      </c>
      <c r="AH45">
        <f t="shared" si="5"/>
        <v>-14013.742032640481</v>
      </c>
      <c r="AI45">
        <f t="shared" si="25"/>
        <v>-14040.362742597907</v>
      </c>
      <c r="AJ45">
        <f t="shared" si="7"/>
        <v>129.20123116469722</v>
      </c>
      <c r="AK45">
        <f t="shared" si="22"/>
        <v>255.48257970126897</v>
      </c>
      <c r="AL45">
        <f t="shared" si="8"/>
        <v>-13655.67893173194</v>
      </c>
      <c r="AN45">
        <f t="shared" si="26"/>
        <v>0</v>
      </c>
      <c r="AO45">
        <f t="shared" si="26"/>
        <v>0</v>
      </c>
      <c r="AP45">
        <f t="shared" si="26"/>
        <v>-0.58338737089119985</v>
      </c>
      <c r="AQ45">
        <f t="shared" si="26"/>
        <v>-307.1082677300642</v>
      </c>
      <c r="AR45">
        <f t="shared" si="26"/>
        <v>-307.69165510095536</v>
      </c>
      <c r="AS45">
        <f t="shared" si="26"/>
        <v>2.8314183463034279</v>
      </c>
      <c r="AT45">
        <f t="shared" si="26"/>
        <v>5.598848066741609</v>
      </c>
      <c r="AU45">
        <f t="shared" si="23"/>
        <v>-299.26138868791031</v>
      </c>
      <c r="AW45">
        <v>42</v>
      </c>
      <c r="AX45">
        <f>IF(Z45&gt;0, (R45*SUMPRODUCT(K45:$K$98, X45:$X$98)-K45*$AZ$3)/Z45, 0)</f>
        <v>6612.4267779769643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1.4223828000000001E-2</v>
      </c>
      <c r="Q46" s="4">
        <f t="shared" si="21"/>
        <v>50</v>
      </c>
      <c r="R46">
        <f t="shared" si="0"/>
        <v>2000000</v>
      </c>
      <c r="S46">
        <f t="shared" si="1"/>
        <v>6512.1115891305899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3520.5499074248592</v>
      </c>
      <c r="AC46">
        <f t="shared" si="2"/>
        <v>3383.1532570936192</v>
      </c>
      <c r="AE46">
        <f t="shared" si="3"/>
        <v>0</v>
      </c>
      <c r="AF46">
        <f t="shared" si="24"/>
        <v>0</v>
      </c>
      <c r="AG46">
        <f t="shared" si="24"/>
        <v>-25.975854458179615</v>
      </c>
      <c r="AH46">
        <f t="shared" si="5"/>
        <v>-15145.9359868927</v>
      </c>
      <c r="AI46">
        <f t="shared" si="25"/>
        <v>-15171.91184135088</v>
      </c>
      <c r="AJ46">
        <f t="shared" si="7"/>
        <v>137.39665033123993</v>
      </c>
      <c r="AK46">
        <f t="shared" si="22"/>
        <v>246.43849351974018</v>
      </c>
      <c r="AL46">
        <f t="shared" si="8"/>
        <v>-14788.076697499901</v>
      </c>
      <c r="AN46">
        <f t="shared" si="26"/>
        <v>0</v>
      </c>
      <c r="AO46">
        <f t="shared" si="26"/>
        <v>0</v>
      </c>
      <c r="AP46">
        <f t="shared" si="26"/>
        <v>-0.50826383532264208</v>
      </c>
      <c r="AQ46">
        <f t="shared" si="26"/>
        <v>-296.35720074745115</v>
      </c>
      <c r="AR46">
        <f t="shared" si="26"/>
        <v>-296.86546458277382</v>
      </c>
      <c r="AS46">
        <f t="shared" si="26"/>
        <v>2.6884100605918588</v>
      </c>
      <c r="AT46">
        <f t="shared" si="26"/>
        <v>4.822007841518186</v>
      </c>
      <c r="AU46">
        <f t="shared" si="23"/>
        <v>-289.35504668066375</v>
      </c>
      <c r="AW46">
        <v>43</v>
      </c>
      <c r="AX46">
        <f>IF(Z46&gt;0, (R46*SUMPRODUCT(K46:$K$98, X46:$X$98)-K46*$AZ$3)/Z46, 0)</f>
        <v>6512.1115891305899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1.5749540999999999E-2</v>
      </c>
      <c r="Q47" s="4">
        <f t="shared" si="21"/>
        <v>50</v>
      </c>
      <c r="R47">
        <f t="shared" si="0"/>
        <v>2000000</v>
      </c>
      <c r="S47">
        <f t="shared" si="1"/>
        <v>6398.083149376077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3383.1532570936192</v>
      </c>
      <c r="AC47">
        <f t="shared" si="2"/>
        <v>3238.3242861665458</v>
      </c>
      <c r="AE47">
        <f t="shared" si="3"/>
        <v>0</v>
      </c>
      <c r="AF47">
        <f t="shared" si="24"/>
        <v>0</v>
      </c>
      <c r="AG47">
        <f t="shared" si="24"/>
        <v>-25.306988128798686</v>
      </c>
      <c r="AH47">
        <f t="shared" si="5"/>
        <v>-16364.311391965304</v>
      </c>
      <c r="AI47">
        <f t="shared" si="25"/>
        <v>-16389.618380094103</v>
      </c>
      <c r="AJ47">
        <f t="shared" si="7"/>
        <v>144.82897092707344</v>
      </c>
      <c r="AK47">
        <f t="shared" si="22"/>
        <v>236.82072799655336</v>
      </c>
      <c r="AL47">
        <f t="shared" si="8"/>
        <v>-16007.968681170476</v>
      </c>
      <c r="AN47">
        <f t="shared" si="26"/>
        <v>0</v>
      </c>
      <c r="AO47">
        <f t="shared" si="26"/>
        <v>0</v>
      </c>
      <c r="AP47">
        <f t="shared" si="26"/>
        <v>-0.44212167397873608</v>
      </c>
      <c r="AQ47">
        <f t="shared" si="26"/>
        <v>-285.89007547254283</v>
      </c>
      <c r="AR47">
        <f t="shared" si="26"/>
        <v>-286.33219714652159</v>
      </c>
      <c r="AS47">
        <f t="shared" si="26"/>
        <v>2.5302112895065791</v>
      </c>
      <c r="AT47">
        <f t="shared" si="26"/>
        <v>4.1373385154256734</v>
      </c>
      <c r="AU47">
        <f t="shared" si="23"/>
        <v>-279.66464734158933</v>
      </c>
      <c r="AW47">
        <v>44</v>
      </c>
      <c r="AX47">
        <f>IF(Z47&gt;0, (R47*SUMPRODUCT(K47:$K$98, X47:$X$98)-K47*$AZ$3)/Z47, 0)</f>
        <v>6398.083149376077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1.7447312E-2</v>
      </c>
      <c r="Q48" s="4">
        <f t="shared" si="21"/>
        <v>50</v>
      </c>
      <c r="R48">
        <f t="shared" si="0"/>
        <v>2000000</v>
      </c>
      <c r="S48">
        <f t="shared" si="1"/>
        <v>6272.7118570149014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3238.3242861665458</v>
      </c>
      <c r="AC48">
        <f t="shared" si="2"/>
        <v>3087.7272730336263</v>
      </c>
      <c r="AE48">
        <f t="shared" si="3"/>
        <v>0</v>
      </c>
      <c r="AF48">
        <f t="shared" si="24"/>
        <v>0</v>
      </c>
      <c r="AG48">
        <f t="shared" si="24"/>
        <v>-24.612379329847251</v>
      </c>
      <c r="AH48">
        <f t="shared" si="5"/>
        <v>-17661.556706537871</v>
      </c>
      <c r="AI48">
        <f t="shared" si="25"/>
        <v>-17686.169085867718</v>
      </c>
      <c r="AJ48">
        <f t="shared" si="7"/>
        <v>150.59701313291953</v>
      </c>
      <c r="AK48">
        <f t="shared" si="22"/>
        <v>226.68270003165821</v>
      </c>
      <c r="AL48">
        <f t="shared" si="8"/>
        <v>-17308.889372703139</v>
      </c>
      <c r="AN48">
        <f t="shared" si="26"/>
        <v>0</v>
      </c>
      <c r="AO48">
        <f t="shared" si="26"/>
        <v>0</v>
      </c>
      <c r="AP48">
        <f t="shared" si="26"/>
        <v>-0.38391662718846375</v>
      </c>
      <c r="AQ48">
        <f t="shared" si="26"/>
        <v>-275.49409956676033</v>
      </c>
      <c r="AR48">
        <f t="shared" si="26"/>
        <v>-275.87801619394878</v>
      </c>
      <c r="AS48">
        <f t="shared" si="26"/>
        <v>2.3490901294753477</v>
      </c>
      <c r="AT48">
        <f t="shared" si="26"/>
        <v>3.5359140403216189</v>
      </c>
      <c r="AU48">
        <f t="shared" si="23"/>
        <v>-269.99301202415177</v>
      </c>
      <c r="AW48">
        <v>45</v>
      </c>
      <c r="AX48">
        <f>IF(Z48&gt;0, (R48*SUMPRODUCT(K48:$K$98, X48:$X$98)-K48*$AZ$3)/Z48, 0)</f>
        <v>6272.7118570149014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1.9300032000000002E-2</v>
      </c>
      <c r="Q49" s="4">
        <f t="shared" si="21"/>
        <v>50</v>
      </c>
      <c r="R49">
        <f t="shared" si="0"/>
        <v>2000000</v>
      </c>
      <c r="S49">
        <f t="shared" si="1"/>
        <v>6138.2981016249732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3087.7272730336263</v>
      </c>
      <c r="AC49">
        <f t="shared" si="2"/>
        <v>2933.0305505558158</v>
      </c>
      <c r="AE49">
        <f t="shared" si="3"/>
        <v>0</v>
      </c>
      <c r="AF49">
        <f t="shared" si="24"/>
        <v>0</v>
      </c>
      <c r="AG49">
        <f t="shared" si="24"/>
        <v>-23.891235827886586</v>
      </c>
      <c r="AH49">
        <f t="shared" si="5"/>
        <v>-19000.788346487621</v>
      </c>
      <c r="AI49">
        <f t="shared" si="25"/>
        <v>-19024.679582315508</v>
      </c>
      <c r="AJ49">
        <f t="shared" si="7"/>
        <v>154.69672247781045</v>
      </c>
      <c r="AK49">
        <f t="shared" si="22"/>
        <v>216.14090911235385</v>
      </c>
      <c r="AL49">
        <f t="shared" si="8"/>
        <v>-18653.841950725346</v>
      </c>
      <c r="AN49">
        <f t="shared" si="26"/>
        <v>0</v>
      </c>
      <c r="AO49">
        <f t="shared" si="26"/>
        <v>0</v>
      </c>
      <c r="AP49">
        <f t="shared" si="26"/>
        <v>-0.33273915868438364</v>
      </c>
      <c r="AQ49">
        <f t="shared" si="26"/>
        <v>-264.62868535962218</v>
      </c>
      <c r="AR49">
        <f t="shared" si="26"/>
        <v>-264.96142451830656</v>
      </c>
      <c r="AS49">
        <f t="shared" si="26"/>
        <v>2.1544995687672461</v>
      </c>
      <c r="AT49">
        <f t="shared" si="26"/>
        <v>3.0102479743378074</v>
      </c>
      <c r="AU49">
        <f t="shared" si="23"/>
        <v>-259.79667697520154</v>
      </c>
      <c r="AW49">
        <v>46</v>
      </c>
      <c r="AX49">
        <f>IF(Z49&gt;0, (R49*SUMPRODUCT(K49:$K$98, X49:$X$98)-K49*$AZ$3)/Z49, 0)</f>
        <v>6138.2981016249732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2.1337168E-2</v>
      </c>
      <c r="Q50" s="4">
        <f t="shared" si="21"/>
        <v>50</v>
      </c>
      <c r="R50">
        <f t="shared" si="0"/>
        <v>2000000</v>
      </c>
      <c r="S50">
        <f t="shared" si="1"/>
        <v>5998.1644360824484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2933.0305505558158</v>
      </c>
      <c r="AC50">
        <f t="shared" si="2"/>
        <v>2776.2566661684687</v>
      </c>
      <c r="AE50">
        <f t="shared" si="3"/>
        <v>0</v>
      </c>
      <c r="AF50">
        <f t="shared" si="24"/>
        <v>0</v>
      </c>
      <c r="AG50">
        <f t="shared" si="24"/>
        <v>-23.142552157020486</v>
      </c>
      <c r="AH50">
        <f t="shared" si="5"/>
        <v>-20390.852503489408</v>
      </c>
      <c r="AI50">
        <f t="shared" si="25"/>
        <v>-20413.995055646428</v>
      </c>
      <c r="AJ50">
        <f t="shared" si="7"/>
        <v>156.77388438734715</v>
      </c>
      <c r="AK50">
        <f t="shared" si="22"/>
        <v>205.31213853890713</v>
      </c>
      <c r="AL50">
        <f t="shared" si="8"/>
        <v>-20051.909032720174</v>
      </c>
      <c r="AN50">
        <f t="shared" si="26"/>
        <v>0</v>
      </c>
      <c r="AO50">
        <f t="shared" si="26"/>
        <v>0</v>
      </c>
      <c r="AP50">
        <f t="shared" si="26"/>
        <v>-0.28777862122188608</v>
      </c>
      <c r="AQ50">
        <f t="shared" si="26"/>
        <v>-253.56111889383399</v>
      </c>
      <c r="AR50">
        <f t="shared" si="26"/>
        <v>-253.84889751505588</v>
      </c>
      <c r="AS50">
        <f t="shared" si="26"/>
        <v>1.9494899260237279</v>
      </c>
      <c r="AT50">
        <f t="shared" si="26"/>
        <v>2.5530651826108035</v>
      </c>
      <c r="AU50">
        <f t="shared" si="23"/>
        <v>-249.34634240642134</v>
      </c>
      <c r="AW50">
        <v>47</v>
      </c>
      <c r="AX50">
        <f>IF(Z50&gt;0, (R50*SUMPRODUCT(K50:$K$98, X50:$X$98)-K50*$AZ$3)/Z50, 0)</f>
        <v>5998.1644360824484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2.3628113999999999E-2</v>
      </c>
      <c r="Q51" s="4">
        <f t="shared" si="21"/>
        <v>50</v>
      </c>
      <c r="R51">
        <f t="shared" si="0"/>
        <v>2000000</v>
      </c>
      <c r="S51">
        <f t="shared" si="1"/>
        <v>5855.2986183579851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2776.2566661684687</v>
      </c>
      <c r="AC51">
        <f t="shared" si="2"/>
        <v>2618.9944767141674</v>
      </c>
      <c r="AE51">
        <f t="shared" si="3"/>
        <v>0</v>
      </c>
      <c r="AF51">
        <f t="shared" si="24"/>
        <v>0</v>
      </c>
      <c r="AG51">
        <f t="shared" si="24"/>
        <v>-22.364311774833254</v>
      </c>
      <c r="AH51">
        <f t="shared" si="5"/>
        <v>-21872.594424681036</v>
      </c>
      <c r="AI51">
        <f t="shared" si="25"/>
        <v>-21894.958736455868</v>
      </c>
      <c r="AJ51">
        <f t="shared" si="7"/>
        <v>157.26218945430128</v>
      </c>
      <c r="AK51">
        <f t="shared" si="22"/>
        <v>194.33796663179282</v>
      </c>
      <c r="AL51">
        <f t="shared" si="8"/>
        <v>-21543.358580369775</v>
      </c>
      <c r="AN51">
        <f t="shared" si="26"/>
        <v>0</v>
      </c>
      <c r="AO51">
        <f t="shared" si="26"/>
        <v>0</v>
      </c>
      <c r="AP51">
        <f t="shared" si="26"/>
        <v>-0.24830461512560145</v>
      </c>
      <c r="AQ51">
        <f t="shared" si="26"/>
        <v>-242.84521674976938</v>
      </c>
      <c r="AR51">
        <f t="shared" si="26"/>
        <v>-243.09352136489497</v>
      </c>
      <c r="AS51">
        <f t="shared" si="26"/>
        <v>1.746037518140924</v>
      </c>
      <c r="AT51">
        <f t="shared" si="26"/>
        <v>2.1576793640974485</v>
      </c>
      <c r="AU51">
        <f t="shared" si="23"/>
        <v>-239.1898044826566</v>
      </c>
      <c r="AW51">
        <v>48</v>
      </c>
      <c r="AX51">
        <f>IF(Z51&gt;0, (R51*SUMPRODUCT(K51:$K$98, X51:$X$98)-K51*$AZ$3)/Z51, 0)</f>
        <v>5855.2986183579851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2.6203289000000001E-2</v>
      </c>
      <c r="Q52" s="4">
        <f t="shared" si="21"/>
        <v>50</v>
      </c>
      <c r="R52">
        <f t="shared" si="0"/>
        <v>2000000</v>
      </c>
      <c r="S52">
        <f t="shared" si="1"/>
        <v>5711.3672266645999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2618.9944767141674</v>
      </c>
      <c r="AC52">
        <f t="shared" si="2"/>
        <v>2462.1304469639808</v>
      </c>
      <c r="AE52">
        <f t="shared" si="3"/>
        <v>0</v>
      </c>
      <c r="AF52">
        <f t="shared" si="24"/>
        <v>0</v>
      </c>
      <c r="AG52">
        <f t="shared" si="24"/>
        <v>-21.554650132362863</v>
      </c>
      <c r="AH52">
        <f t="shared" si="5"/>
        <v>-23440.740988882349</v>
      </c>
      <c r="AI52">
        <f t="shared" si="25"/>
        <v>-23462.295639014712</v>
      </c>
      <c r="AJ52">
        <f t="shared" si="7"/>
        <v>156.86402975018655</v>
      </c>
      <c r="AK52">
        <f t="shared" si="22"/>
        <v>183.32961336999173</v>
      </c>
      <c r="AL52">
        <f t="shared" si="8"/>
        <v>-23122.101995894533</v>
      </c>
      <c r="AN52">
        <f t="shared" si="26"/>
        <v>0</v>
      </c>
      <c r="AO52">
        <f t="shared" si="26"/>
        <v>0</v>
      </c>
      <c r="AP52">
        <f t="shared" si="26"/>
        <v>-0.21367426016444244</v>
      </c>
      <c r="AQ52">
        <f t="shared" si="26"/>
        <v>-232.37134250606809</v>
      </c>
      <c r="AR52">
        <f t="shared" si="26"/>
        <v>-232.58501676623251</v>
      </c>
      <c r="AS52">
        <f t="shared" si="26"/>
        <v>1.5550150569579164</v>
      </c>
      <c r="AT52">
        <f t="shared" si="26"/>
        <v>1.8173720873460568</v>
      </c>
      <c r="AU52">
        <f t="shared" si="23"/>
        <v>-229.21262962192856</v>
      </c>
      <c r="AW52">
        <v>49</v>
      </c>
      <c r="AX52">
        <f>IF(Z52&gt;0, (R52*SUMPRODUCT(K52:$K$98, X52:$X$98)-K52*$AZ$3)/Z52, 0)</f>
        <v>5711.3672266645999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2.9108322999999998E-2</v>
      </c>
      <c r="Q53" s="4">
        <f t="shared" si="21"/>
        <v>50</v>
      </c>
      <c r="R53">
        <f t="shared" si="0"/>
        <v>2000000</v>
      </c>
      <c r="S53">
        <f t="shared" si="1"/>
        <v>5568.1808179598047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2462.1304469639808</v>
      </c>
      <c r="AC53">
        <f t="shared" si="2"/>
        <v>2306.528021421826</v>
      </c>
      <c r="AE53">
        <f t="shared" si="3"/>
        <v>0</v>
      </c>
      <c r="AF53">
        <f t="shared" si="24"/>
        <v>0</v>
      </c>
      <c r="AG53">
        <f t="shared" si="24"/>
        <v>-20.711683912834424</v>
      </c>
      <c r="AH53">
        <f t="shared" si="5"/>
        <v>-25096.788728192434</v>
      </c>
      <c r="AI53">
        <f t="shared" si="25"/>
        <v>-25117.50041210527</v>
      </c>
      <c r="AJ53">
        <f t="shared" si="7"/>
        <v>155.60242554215483</v>
      </c>
      <c r="AK53">
        <f t="shared" si="22"/>
        <v>172.34913128747868</v>
      </c>
      <c r="AL53">
        <f t="shared" si="8"/>
        <v>-24789.548855275636</v>
      </c>
      <c r="AN53">
        <f t="shared" si="26"/>
        <v>0</v>
      </c>
      <c r="AO53">
        <f t="shared" si="26"/>
        <v>0</v>
      </c>
      <c r="AP53">
        <f t="shared" si="26"/>
        <v>-0.18331948051887978</v>
      </c>
      <c r="AQ53">
        <f t="shared" si="26"/>
        <v>-222.13212077330789</v>
      </c>
      <c r="AR53">
        <f t="shared" si="26"/>
        <v>-222.31544025382678</v>
      </c>
      <c r="AS53">
        <f t="shared" si="26"/>
        <v>1.3772398197033808</v>
      </c>
      <c r="AT53">
        <f t="shared" si="26"/>
        <v>1.5254652083562523</v>
      </c>
      <c r="AU53">
        <f t="shared" si="23"/>
        <v>-219.41273522576716</v>
      </c>
      <c r="AW53">
        <v>50</v>
      </c>
      <c r="AX53">
        <f>IF(Z53&gt;0, (R53*SUMPRODUCT(K53:$K$98, X53:$X$98)-K53*$AZ$3)/Z53, 0)</f>
        <v>5568.1808179598047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3.2245303000000003E-2</v>
      </c>
      <c r="Q54" s="4">
        <f t="shared" si="21"/>
        <v>50</v>
      </c>
      <c r="R54">
        <f t="shared" si="0"/>
        <v>2000000</v>
      </c>
      <c r="S54">
        <f t="shared" si="1"/>
        <v>5426.6541672424792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2306.528021421826</v>
      </c>
      <c r="AC54">
        <f t="shared" si="2"/>
        <v>2152.9395765091544</v>
      </c>
      <c r="AE54">
        <f t="shared" si="3"/>
        <v>0</v>
      </c>
      <c r="AF54">
        <f t="shared" si="24"/>
        <v>0</v>
      </c>
      <c r="AG54">
        <f t="shared" si="24"/>
        <v>-19.836712550296507</v>
      </c>
      <c r="AH54">
        <f t="shared" si="5"/>
        <v>-26714.180936382865</v>
      </c>
      <c r="AI54">
        <f t="shared" si="25"/>
        <v>-26734.017648933161</v>
      </c>
      <c r="AJ54">
        <f t="shared" si="7"/>
        <v>153.58844491267155</v>
      </c>
      <c r="AK54">
        <f t="shared" si="22"/>
        <v>161.45696149952784</v>
      </c>
      <c r="AL54">
        <f t="shared" si="8"/>
        <v>-26418.972242520962</v>
      </c>
      <c r="AN54">
        <f t="shared" si="26"/>
        <v>0</v>
      </c>
      <c r="AO54">
        <f t="shared" si="26"/>
        <v>0</v>
      </c>
      <c r="AP54">
        <f t="shared" si="26"/>
        <v>-0.15676347635585455</v>
      </c>
      <c r="AQ54">
        <f t="shared" si="26"/>
        <v>-211.11400696906702</v>
      </c>
      <c r="AR54">
        <f t="shared" si="26"/>
        <v>-211.27077044542287</v>
      </c>
      <c r="AS54">
        <f t="shared" si="26"/>
        <v>1.2137625370913674</v>
      </c>
      <c r="AT54">
        <f t="shared" si="26"/>
        <v>1.2759450187294781</v>
      </c>
      <c r="AU54">
        <f t="shared" si="23"/>
        <v>-208.78106288960203</v>
      </c>
      <c r="AW54">
        <v>51</v>
      </c>
      <c r="AX54">
        <f>IF(Z54&gt;0, (R54*SUMPRODUCT(K54:$K$98, X54:$X$98)-K54*$AZ$3)/Z54, 0)</f>
        <v>5426.6541672424792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3.5522971E-2</v>
      </c>
      <c r="Q55" s="4">
        <f t="shared" si="21"/>
        <v>50</v>
      </c>
      <c r="R55">
        <f t="shared" si="0"/>
        <v>2000000</v>
      </c>
      <c r="S55">
        <f t="shared" si="1"/>
        <v>5289.5807806562862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2152.9395765091544</v>
      </c>
      <c r="AC55">
        <f t="shared" si="2"/>
        <v>2003.0252801299416</v>
      </c>
      <c r="AE55">
        <f t="shared" si="3"/>
        <v>0</v>
      </c>
      <c r="AF55">
        <f t="shared" si="24"/>
        <v>0</v>
      </c>
      <c r="AG55">
        <f t="shared" si="24"/>
        <v>-18.933686460134023</v>
      </c>
      <c r="AH55">
        <f t="shared" si="5"/>
        <v>-28186.358586380753</v>
      </c>
      <c r="AI55">
        <f t="shared" si="25"/>
        <v>-28205.292272840888</v>
      </c>
      <c r="AJ55">
        <f t="shared" si="7"/>
        <v>149.91429637921283</v>
      </c>
      <c r="AK55">
        <f t="shared" si="22"/>
        <v>150.70577035564082</v>
      </c>
      <c r="AL55">
        <f t="shared" si="8"/>
        <v>-27904.672206106035</v>
      </c>
      <c r="AN55">
        <f t="shared" si="26"/>
        <v>0</v>
      </c>
      <c r="AO55">
        <f t="shared" si="26"/>
        <v>0</v>
      </c>
      <c r="AP55">
        <f t="shared" si="26"/>
        <v>-0.13359565818557839</v>
      </c>
      <c r="AQ55">
        <f t="shared" si="26"/>
        <v>-198.88230087315023</v>
      </c>
      <c r="AR55">
        <f t="shared" si="26"/>
        <v>-199.01589653133581</v>
      </c>
      <c r="AS55">
        <f t="shared" si="26"/>
        <v>1.0577918430401134</v>
      </c>
      <c r="AT55">
        <f t="shared" si="26"/>
        <v>1.0633764652973949</v>
      </c>
      <c r="AU55">
        <f t="shared" si="23"/>
        <v>-196.89472822299831</v>
      </c>
      <c r="AW55">
        <v>52</v>
      </c>
      <c r="AX55">
        <f>IF(Z55&gt;0, (R55*SUMPRODUCT(K55:$K$98, X55:$X$98)-K55*$AZ$3)/Z55, 0)</f>
        <v>5289.5807806562862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4.8051124000000001E-2</v>
      </c>
      <c r="Q56" s="4">
        <f t="shared" si="21"/>
        <v>50</v>
      </c>
      <c r="R56">
        <f t="shared" si="0"/>
        <v>2000000</v>
      </c>
      <c r="S56">
        <f t="shared" si="1"/>
        <v>5211.1885302075252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2003.0252801299416</v>
      </c>
      <c r="AC56">
        <f t="shared" si="2"/>
        <v>1858.7855779977333</v>
      </c>
      <c r="AE56">
        <f t="shared" si="3"/>
        <v>0</v>
      </c>
      <c r="AF56">
        <f t="shared" si="24"/>
        <v>0</v>
      </c>
      <c r="AG56">
        <f t="shared" si="24"/>
        <v>-17.83456467965966</v>
      </c>
      <c r="AH56">
        <f t="shared" si="5"/>
        <v>-36391.396634920835</v>
      </c>
      <c r="AI56">
        <f t="shared" si="25"/>
        <v>-36409.231199600494</v>
      </c>
      <c r="AJ56">
        <f t="shared" si="7"/>
        <v>144.23970213220832</v>
      </c>
      <c r="AK56">
        <f t="shared" si="22"/>
        <v>140.21176960909594</v>
      </c>
      <c r="AL56">
        <f t="shared" si="8"/>
        <v>-36124.77972785919</v>
      </c>
      <c r="AN56">
        <f t="shared" si="26"/>
        <v>0</v>
      </c>
      <c r="AO56">
        <f t="shared" si="26"/>
        <v>0</v>
      </c>
      <c r="AP56">
        <f t="shared" si="26"/>
        <v>-0.11235739291641583</v>
      </c>
      <c r="AQ56">
        <f t="shared" si="26"/>
        <v>-229.26505490488714</v>
      </c>
      <c r="AR56">
        <f t="shared" si="26"/>
        <v>-229.37741229780355</v>
      </c>
      <c r="AS56">
        <f t="shared" si="26"/>
        <v>0.90870717495553588</v>
      </c>
      <c r="AT56">
        <f t="shared" si="26"/>
        <v>0.88333128239695258</v>
      </c>
      <c r="AU56">
        <f t="shared" si="23"/>
        <v>-227.58537384045107</v>
      </c>
      <c r="AW56">
        <v>53</v>
      </c>
      <c r="AX56">
        <f>IF(Z56&gt;0, (R56*SUMPRODUCT(K56:$K$98, X56:$X$98)-K56*$AZ$3)/Z56, 0)</f>
        <v>5211.1885302075252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6.1583839000000001E-2</v>
      </c>
      <c r="Q57" s="4">
        <f t="shared" si="21"/>
        <v>50</v>
      </c>
      <c r="R57">
        <f t="shared" si="0"/>
        <v>2000000</v>
      </c>
      <c r="S57">
        <f t="shared" si="1"/>
        <v>5068.0000271897916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1858.7855779977333</v>
      </c>
      <c r="AC57">
        <f t="shared" si="2"/>
        <v>1678.3085576829719</v>
      </c>
      <c r="AE57">
        <f t="shared" si="3"/>
        <v>0</v>
      </c>
      <c r="AF57">
        <f t="shared" si="24"/>
        <v>0</v>
      </c>
      <c r="AG57">
        <f t="shared" si="24"/>
        <v>-16.557898072995815</v>
      </c>
      <c r="AH57">
        <f t="shared" si="5"/>
        <v>-43932.838394689883</v>
      </c>
      <c r="AI57">
        <f t="shared" si="25"/>
        <v>-43949.396292762882</v>
      </c>
      <c r="AJ57">
        <f t="shared" si="7"/>
        <v>180.47702031476138</v>
      </c>
      <c r="AK57">
        <f t="shared" si="22"/>
        <v>130.11499045984135</v>
      </c>
      <c r="AL57">
        <f t="shared" si="8"/>
        <v>-43638.804281988276</v>
      </c>
      <c r="AN57">
        <f t="shared" si="26"/>
        <v>0</v>
      </c>
      <c r="AO57">
        <f t="shared" si="26"/>
        <v>0</v>
      </c>
      <c r="AP57">
        <f t="shared" si="26"/>
        <v>-9.3137874456631575E-2</v>
      </c>
      <c r="AQ57">
        <f t="shared" si="26"/>
        <v>-247.12141413658188</v>
      </c>
      <c r="AR57">
        <f t="shared" si="26"/>
        <v>-247.21455201103851</v>
      </c>
      <c r="AS57">
        <f t="shared" si="26"/>
        <v>1.0151799453215198</v>
      </c>
      <c r="AT57">
        <f t="shared" si="26"/>
        <v>0.73189444656255809</v>
      </c>
      <c r="AU57">
        <f t="shared" si="23"/>
        <v>-245.46747761915441</v>
      </c>
      <c r="AW57">
        <v>54</v>
      </c>
      <c r="AX57">
        <f>IF(Z57&gt;0, (R57*SUMPRODUCT(K57:$K$98, X57:$X$98)-K57*$AZ$3)/Z57, 0)</f>
        <v>5068.0000271897916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7.6495508000000004E-2</v>
      </c>
      <c r="Q58" s="4">
        <f t="shared" si="21"/>
        <v>50</v>
      </c>
      <c r="R58">
        <f t="shared" si="0"/>
        <v>2000000</v>
      </c>
      <c r="S58">
        <f t="shared" si="1"/>
        <v>4874.9694150296873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1678.3085576829719</v>
      </c>
      <c r="AC58">
        <f t="shared" si="2"/>
        <v>1474.7478887161458</v>
      </c>
      <c r="AE58">
        <f t="shared" si="3"/>
        <v>0</v>
      </c>
      <c r="AF58">
        <f t="shared" si="24"/>
        <v>0</v>
      </c>
      <c r="AG58">
        <f t="shared" si="24"/>
        <v>-15.125714267759822</v>
      </c>
      <c r="AH58">
        <f t="shared" si="5"/>
        <v>-50664.192980241445</v>
      </c>
      <c r="AI58">
        <f t="shared" si="25"/>
        <v>-50679.318694509202</v>
      </c>
      <c r="AJ58">
        <f t="shared" si="7"/>
        <v>203.56066896682614</v>
      </c>
      <c r="AK58">
        <f t="shared" si="22"/>
        <v>117.48159903780805</v>
      </c>
      <c r="AL58">
        <f t="shared" si="8"/>
        <v>-50358.27642650457</v>
      </c>
      <c r="AN58">
        <f t="shared" si="26"/>
        <v>0</v>
      </c>
      <c r="AO58">
        <f t="shared" si="26"/>
        <v>0</v>
      </c>
      <c r="AP58">
        <f t="shared" si="26"/>
        <v>-7.5965952403093756E-2</v>
      </c>
      <c r="AQ58">
        <f t="shared" si="26"/>
        <v>-254.45103645000918</v>
      </c>
      <c r="AR58">
        <f t="shared" si="26"/>
        <v>-254.52700240241225</v>
      </c>
      <c r="AS58">
        <f t="shared" si="26"/>
        <v>1.0223437925729157</v>
      </c>
      <c r="AT58">
        <f t="shared" si="26"/>
        <v>0.59002843784826042</v>
      </c>
      <c r="AU58">
        <f t="shared" si="23"/>
        <v>-252.91463017199109</v>
      </c>
      <c r="AW58">
        <v>55</v>
      </c>
      <c r="AX58">
        <f>IF(Z58&gt;0, (R58*SUMPRODUCT(K58:$K$98, X58:$X$98)-K58*$AZ$3)/Z58, 0)</f>
        <v>4874.9694150296873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9.2986215999999997E-2</v>
      </c>
      <c r="Q59" s="4">
        <f t="shared" si="21"/>
        <v>50</v>
      </c>
      <c r="R59">
        <f t="shared" si="0"/>
        <v>2000000</v>
      </c>
      <c r="S59">
        <f t="shared" si="1"/>
        <v>4640.3035449904237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1474.7478887161458</v>
      </c>
      <c r="AC59">
        <f t="shared" si="2"/>
        <v>1259.1903747391327</v>
      </c>
      <c r="AE59">
        <f t="shared" si="3"/>
        <v>0</v>
      </c>
      <c r="AF59">
        <f t="shared" si="24"/>
        <v>0</v>
      </c>
      <c r="AG59">
        <f t="shared" si="24"/>
        <v>-13.567974191026025</v>
      </c>
      <c r="AH59">
        <f t="shared" si="5"/>
        <v>-56259.317362247857</v>
      </c>
      <c r="AI59">
        <f t="shared" si="25"/>
        <v>-56272.885336438885</v>
      </c>
      <c r="AJ59">
        <f t="shared" si="7"/>
        <v>215.55751397701306</v>
      </c>
      <c r="AK59">
        <f t="shared" si="22"/>
        <v>103.23235221013022</v>
      </c>
      <c r="AL59">
        <f t="shared" si="8"/>
        <v>-55954.095470251741</v>
      </c>
      <c r="AN59">
        <f t="shared" si="26"/>
        <v>0</v>
      </c>
      <c r="AO59">
        <f t="shared" si="26"/>
        <v>0</v>
      </c>
      <c r="AP59">
        <f t="shared" si="26"/>
        <v>-6.0841523589520538E-2</v>
      </c>
      <c r="AQ59">
        <f t="shared" si="26"/>
        <v>-252.27808781427834</v>
      </c>
      <c r="AR59">
        <f t="shared" si="26"/>
        <v>-252.33892933786785</v>
      </c>
      <c r="AS59">
        <f t="shared" si="26"/>
        <v>0.96660322218221173</v>
      </c>
      <c r="AT59">
        <f t="shared" si="26"/>
        <v>0.46291461818585378</v>
      </c>
      <c r="AU59">
        <f t="shared" si="23"/>
        <v>-250.9094114974998</v>
      </c>
      <c r="AW59">
        <v>56</v>
      </c>
      <c r="AX59">
        <f>IF(Z59&gt;0, (R59*SUMPRODUCT(K59:$K$98, X59:$X$98)-K59*$AZ$3)/Z59, 0)</f>
        <v>4640.3035449904237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0.109364504</v>
      </c>
      <c r="Q60" s="4">
        <f t="shared" si="21"/>
        <v>50</v>
      </c>
      <c r="R60">
        <f t="shared" si="0"/>
        <v>2000000</v>
      </c>
      <c r="S60">
        <f t="shared" si="1"/>
        <v>4358.8898385397015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1259.1903747391327</v>
      </c>
      <c r="AC60">
        <f t="shared" si="2"/>
        <v>1041.6386462757432</v>
      </c>
      <c r="AE60">
        <f t="shared" si="3"/>
        <v>0</v>
      </c>
      <c r="AF60">
        <f t="shared" si="24"/>
        <v>0</v>
      </c>
      <c r="AG60">
        <f t="shared" si="24"/>
        <v>-11.948439681429402</v>
      </c>
      <c r="AH60">
        <f t="shared" si="5"/>
        <v>-59354.190707454502</v>
      </c>
      <c r="AI60">
        <f t="shared" si="25"/>
        <v>-59366.139147135931</v>
      </c>
      <c r="AJ60">
        <f t="shared" si="7"/>
        <v>217.55172846338951</v>
      </c>
      <c r="AK60">
        <f t="shared" si="22"/>
        <v>88.143326231739294</v>
      </c>
      <c r="AL60">
        <f t="shared" si="8"/>
        <v>-59060.444092440805</v>
      </c>
      <c r="AN60">
        <f t="shared" si="26"/>
        <v>0</v>
      </c>
      <c r="AO60">
        <f t="shared" si="26"/>
        <v>0</v>
      </c>
      <c r="AP60">
        <f t="shared" si="26"/>
        <v>-4.7838576163976E-2</v>
      </c>
      <c r="AQ60">
        <f t="shared" si="26"/>
        <v>-237.63939464186478</v>
      </c>
      <c r="AR60">
        <f t="shared" si="26"/>
        <v>-237.68723321802875</v>
      </c>
      <c r="AS60">
        <f t="shared" si="26"/>
        <v>0.87102292928472502</v>
      </c>
      <c r="AT60">
        <f t="shared" si="26"/>
        <v>0.3529039219938383</v>
      </c>
      <c r="AU60">
        <f t="shared" si="23"/>
        <v>-236.4633063667502</v>
      </c>
      <c r="AW60">
        <v>57</v>
      </c>
      <c r="AX60">
        <f>IF(Z60&gt;0, (R60*SUMPRODUCT(K60:$K$98, X60:$X$98)-K60*$AZ$3)/Z60, 0)</f>
        <v>4358.8898385397015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0.12705264299999999</v>
      </c>
      <c r="Q61" s="4">
        <f t="shared" si="21"/>
        <v>50</v>
      </c>
      <c r="R61">
        <f t="shared" si="0"/>
        <v>2000000</v>
      </c>
      <c r="S61">
        <f t="shared" si="1"/>
        <v>4049.1470156694295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1041.6386462757432</v>
      </c>
      <c r="AC61">
        <f t="shared" si="2"/>
        <v>835.00492962574401</v>
      </c>
      <c r="AE61">
        <f t="shared" si="3"/>
        <v>0</v>
      </c>
      <c r="AF61">
        <f t="shared" si="24"/>
        <v>0</v>
      </c>
      <c r="AG61">
        <f t="shared" si="24"/>
        <v>-10.310874443363424</v>
      </c>
      <c r="AH61">
        <f t="shared" si="5"/>
        <v>-60723.233650067334</v>
      </c>
      <c r="AI61">
        <f t="shared" si="25"/>
        <v>-60733.544524510697</v>
      </c>
      <c r="AJ61">
        <f t="shared" si="7"/>
        <v>206.6337166499992</v>
      </c>
      <c r="AK61">
        <f t="shared" si="22"/>
        <v>72.914705239302037</v>
      </c>
      <c r="AL61">
        <f t="shared" si="8"/>
        <v>-60453.996102621393</v>
      </c>
      <c r="AN61">
        <f t="shared" si="26"/>
        <v>0</v>
      </c>
      <c r="AO61">
        <f t="shared" si="26"/>
        <v>0</v>
      </c>
      <c r="AP61">
        <f t="shared" si="26"/>
        <v>-3.6859082913702039E-2</v>
      </c>
      <c r="AQ61">
        <f t="shared" si="26"/>
        <v>-217.0720549639268</v>
      </c>
      <c r="AR61">
        <f t="shared" si="26"/>
        <v>-217.10891404684051</v>
      </c>
      <c r="AS61">
        <f t="shared" si="26"/>
        <v>0.73866958002489991</v>
      </c>
      <c r="AT61">
        <f t="shared" si="26"/>
        <v>0.26065385441420319</v>
      </c>
      <c r="AU61">
        <f t="shared" si="23"/>
        <v>-216.1095906124014</v>
      </c>
      <c r="AW61">
        <v>58</v>
      </c>
      <c r="AX61">
        <f>IF(Z61&gt;0, (R61*SUMPRODUCT(K61:$K$98, X61:$X$98)-K61*$AZ$3)/Z61, 0)</f>
        <v>4049.1470156694295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0.145586511</v>
      </c>
      <c r="Q62" s="4">
        <f t="shared" si="21"/>
        <v>50</v>
      </c>
      <c r="R62">
        <f t="shared" si="0"/>
        <v>2000000</v>
      </c>
      <c r="S62">
        <f t="shared" si="1"/>
        <v>3707.6094062378215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835.00492962574401</v>
      </c>
      <c r="AC62">
        <f t="shared" si="2"/>
        <v>645.61651572598225</v>
      </c>
      <c r="AE62">
        <f t="shared" si="3"/>
        <v>0</v>
      </c>
      <c r="AF62">
        <f t="shared" si="24"/>
        <v>0</v>
      </c>
      <c r="AG62">
        <f t="shared" si="24"/>
        <v>-8.7066414633614428</v>
      </c>
      <c r="AH62">
        <f t="shared" si="5"/>
        <v>-60044.969422733921</v>
      </c>
      <c r="AI62">
        <f t="shared" si="25"/>
        <v>-60053.67606419728</v>
      </c>
      <c r="AJ62">
        <f t="shared" si="7"/>
        <v>189.38841389976176</v>
      </c>
      <c r="AK62">
        <f t="shared" si="22"/>
        <v>58.450345073802083</v>
      </c>
      <c r="AL62">
        <f t="shared" si="8"/>
        <v>-59805.837305223715</v>
      </c>
      <c r="AN62">
        <f t="shared" si="26"/>
        <v>0</v>
      </c>
      <c r="AO62">
        <f t="shared" si="26"/>
        <v>0</v>
      </c>
      <c r="AP62">
        <f t="shared" si="26"/>
        <v>-2.7789559646874486E-2</v>
      </c>
      <c r="AQ62">
        <f t="shared" si="26"/>
        <v>-191.64947428805689</v>
      </c>
      <c r="AR62">
        <f t="shared" si="26"/>
        <v>-191.67726384770376</v>
      </c>
      <c r="AS62">
        <f t="shared" si="26"/>
        <v>0.60448344480954952</v>
      </c>
      <c r="AT62">
        <f t="shared" si="26"/>
        <v>0.18655980697541083</v>
      </c>
      <c r="AU62">
        <f t="shared" si="23"/>
        <v>-190.88622059591881</v>
      </c>
      <c r="AW62">
        <v>59</v>
      </c>
      <c r="AX62">
        <f>IF(Z62&gt;0, (R62*SUMPRODUCT(K62:$K$98, X62:$X$98)-K62*$AZ$3)/Z62, 0)</f>
        <v>3707.6094062378215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0.16473611299999999</v>
      </c>
      <c r="Q63" s="4">
        <f t="shared" si="21"/>
        <v>50</v>
      </c>
      <c r="R63">
        <f t="shared" si="0"/>
        <v>2000000</v>
      </c>
      <c r="S63">
        <f t="shared" si="1"/>
        <v>3331.0100151605193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645.61651572598225</v>
      </c>
      <c r="AC63">
        <f t="shared" si="2"/>
        <v>478.68457810235873</v>
      </c>
      <c r="AE63">
        <f t="shared" si="3"/>
        <v>0</v>
      </c>
      <c r="AF63">
        <f t="shared" si="24"/>
        <v>0</v>
      </c>
      <c r="AG63">
        <f t="shared" si="24"/>
        <v>-7.1852767767690313</v>
      </c>
      <c r="AH63">
        <f t="shared" si="5"/>
        <v>-57371.930878351828</v>
      </c>
      <c r="AI63">
        <f t="shared" si="25"/>
        <v>-57379.116155128599</v>
      </c>
      <c r="AJ63">
        <f t="shared" si="7"/>
        <v>166.93193762362353</v>
      </c>
      <c r="AK63">
        <f t="shared" si="22"/>
        <v>45.193156100818761</v>
      </c>
      <c r="AL63">
        <f t="shared" si="8"/>
        <v>-57166.991061404158</v>
      </c>
      <c r="AN63">
        <f t="shared" si="26"/>
        <v>0</v>
      </c>
      <c r="AO63">
        <f t="shared" si="26"/>
        <v>0</v>
      </c>
      <c r="AP63">
        <f t="shared" si="26"/>
        <v>-2.047653572517677E-2</v>
      </c>
      <c r="AQ63">
        <f t="shared" si="26"/>
        <v>-163.49800136456267</v>
      </c>
      <c r="AR63">
        <f t="shared" si="26"/>
        <v>-163.51847790028785</v>
      </c>
      <c r="AS63">
        <f t="shared" si="26"/>
        <v>0.4757211017221451</v>
      </c>
      <c r="AT63">
        <f t="shared" si="26"/>
        <v>0.12879104092744853</v>
      </c>
      <c r="AU63">
        <f t="shared" si="23"/>
        <v>-162.91396575763824</v>
      </c>
      <c r="AW63">
        <v>60</v>
      </c>
      <c r="AX63">
        <f>IF(Z63&gt;0, (R63*SUMPRODUCT(K63:$K$98, X63:$X$98)-K63*$AZ$3)/Z63, 0)</f>
        <v>3331.0100151605193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0.18528323299999999</v>
      </c>
      <c r="Q64" s="4">
        <f t="shared" si="21"/>
        <v>50</v>
      </c>
      <c r="R64">
        <f t="shared" si="0"/>
        <v>2000000</v>
      </c>
      <c r="S64">
        <f t="shared" si="1"/>
        <v>2916.3717790444211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478.68457810235873</v>
      </c>
      <c r="AC64">
        <f t="shared" si="2"/>
        <v>337.25580590246886</v>
      </c>
      <c r="AE64">
        <f t="shared" si="3"/>
        <v>0</v>
      </c>
      <c r="AF64">
        <f t="shared" si="24"/>
        <v>0</v>
      </c>
      <c r="AG64">
        <f t="shared" si="24"/>
        <v>-5.7821126978017556</v>
      </c>
      <c r="AH64">
        <f t="shared" si="5"/>
        <v>-53252.452447983414</v>
      </c>
      <c r="AI64">
        <f t="shared" si="25"/>
        <v>-53258.234560681216</v>
      </c>
      <c r="AJ64">
        <f t="shared" si="7"/>
        <v>141.42877219988986</v>
      </c>
      <c r="AK64">
        <f t="shared" si="22"/>
        <v>33.507920467165114</v>
      </c>
      <c r="AL64">
        <f t="shared" si="8"/>
        <v>-53083.29786801416</v>
      </c>
      <c r="AN64">
        <f t="shared" si="26"/>
        <v>0</v>
      </c>
      <c r="AO64">
        <f t="shared" si="26"/>
        <v>0</v>
      </c>
      <c r="AP64">
        <f t="shared" si="26"/>
        <v>-1.4712331810825223E-2</v>
      </c>
      <c r="AQ64">
        <f t="shared" si="26"/>
        <v>-135.49852642145541</v>
      </c>
      <c r="AR64">
        <f t="shared" si="26"/>
        <v>-135.51323875326622</v>
      </c>
      <c r="AS64">
        <f t="shared" si="26"/>
        <v>0.35985929935150734</v>
      </c>
      <c r="AT64">
        <f t="shared" si="26"/>
        <v>8.5259431970444985E-2</v>
      </c>
      <c r="AU64">
        <f t="shared" si="23"/>
        <v>-135.06812002194428</v>
      </c>
      <c r="AW64">
        <v>61</v>
      </c>
      <c r="AX64">
        <f>IF(Z64&gt;0, (R64*SUMPRODUCT(K64:$K$98, X64:$X$98)-K64*$AZ$3)/Z64, 0)</f>
        <v>2916.3717790444211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0.20641411200000001</v>
      </c>
      <c r="Q65" s="4">
        <f t="shared" si="21"/>
        <v>50</v>
      </c>
      <c r="R65">
        <f t="shared" si="0"/>
        <v>2000000</v>
      </c>
      <c r="S65">
        <f t="shared" si="1"/>
        <v>2443.9705181048212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337.25580590246886</v>
      </c>
      <c r="AC65">
        <f t="shared" si="2"/>
        <v>221.46194837804276</v>
      </c>
      <c r="AE65">
        <f t="shared" si="3"/>
        <v>0</v>
      </c>
      <c r="AF65">
        <f t="shared" si="24"/>
        <v>0</v>
      </c>
      <c r="AG65">
        <f t="shared" si="24"/>
        <v>-4.5307819128230644</v>
      </c>
      <c r="AH65">
        <f t="shared" si="5"/>
        <v>-47740.386320026955</v>
      </c>
      <c r="AI65">
        <f t="shared" si="25"/>
        <v>-47744.917101939776</v>
      </c>
      <c r="AJ65">
        <f t="shared" si="7"/>
        <v>115.7938575244261</v>
      </c>
      <c r="AK65">
        <f t="shared" si="22"/>
        <v>23.607906413172824</v>
      </c>
      <c r="AL65">
        <f t="shared" si="8"/>
        <v>-47605.51533800218</v>
      </c>
      <c r="AN65">
        <f t="shared" si="26"/>
        <v>0</v>
      </c>
      <c r="AO65">
        <f t="shared" si="26"/>
        <v>0</v>
      </c>
      <c r="AP65">
        <f t="shared" si="26"/>
        <v>-1.0293192487978688E-2</v>
      </c>
      <c r="AQ65">
        <f t="shared" si="26"/>
        <v>-108.45831807788717</v>
      </c>
      <c r="AR65">
        <f t="shared" si="26"/>
        <v>-108.46861127037515</v>
      </c>
      <c r="AS65">
        <f t="shared" si="26"/>
        <v>0.26306462931954472</v>
      </c>
      <c r="AT65">
        <f t="shared" si="26"/>
        <v>5.3633286621285241E-2</v>
      </c>
      <c r="AU65">
        <f t="shared" si="23"/>
        <v>-108.15191335443433</v>
      </c>
      <c r="AW65">
        <v>62</v>
      </c>
      <c r="AX65">
        <f>IF(Z65&gt;0, (R65*SUMPRODUCT(K65:$K$98, X65:$X$98)-K65*$AZ$3)/Z65, 0)</f>
        <v>2443.9705181048212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0.22879502199999999</v>
      </c>
      <c r="Q66" s="4">
        <f t="shared" si="21"/>
        <v>50</v>
      </c>
      <c r="R66">
        <f t="shared" si="0"/>
        <v>2000000</v>
      </c>
      <c r="S66">
        <f t="shared" si="1"/>
        <v>1893.3404296082747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221.46194837804276</v>
      </c>
      <c r="AC66">
        <f t="shared" si="2"/>
        <v>130.59708467250314</v>
      </c>
      <c r="AE66">
        <f t="shared" si="3"/>
        <v>0</v>
      </c>
      <c r="AF66">
        <f t="shared" si="24"/>
        <v>0</v>
      </c>
      <c r="AG66">
        <f t="shared" si="24"/>
        <v>-3.4488537462732789</v>
      </c>
      <c r="AH66">
        <f t="shared" si="5"/>
        <v>-41464.813896862208</v>
      </c>
      <c r="AI66">
        <f t="shared" si="25"/>
        <v>-41468.262750608483</v>
      </c>
      <c r="AJ66">
        <f t="shared" si="7"/>
        <v>90.864863705539619</v>
      </c>
      <c r="AK66">
        <f t="shared" si="22"/>
        <v>15.502336386462995</v>
      </c>
      <c r="AL66">
        <f t="shared" si="8"/>
        <v>-41361.895550516485</v>
      </c>
      <c r="AN66">
        <f t="shared" si="26"/>
        <v>0</v>
      </c>
      <c r="AO66">
        <f t="shared" si="26"/>
        <v>0</v>
      </c>
      <c r="AP66">
        <f t="shared" si="26"/>
        <v>-6.9957405012156986E-3</v>
      </c>
      <c r="AQ66">
        <f t="shared" si="26"/>
        <v>-84.108257204904234</v>
      </c>
      <c r="AR66">
        <f t="shared" si="26"/>
        <v>-84.115252945405459</v>
      </c>
      <c r="AS66">
        <f t="shared" si="26"/>
        <v>0.18431254379782538</v>
      </c>
      <c r="AT66">
        <f t="shared" si="26"/>
        <v>3.1445323722247412E-2</v>
      </c>
      <c r="AU66">
        <f t="shared" si="23"/>
        <v>-83.899495077885391</v>
      </c>
      <c r="AW66">
        <v>63</v>
      </c>
      <c r="AX66">
        <f>IF(Z66&gt;0, (R66*SUMPRODUCT(K66:$K$98, X66:$X$98)-K66*$AZ$3)/Z66, 0)</f>
        <v>1893.3404296082747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0.25248784600000002</v>
      </c>
      <c r="Q67" s="4">
        <f t="shared" si="21"/>
        <v>50</v>
      </c>
      <c r="R67">
        <f t="shared" ref="R67:R89" si="27">$C$6</f>
        <v>2000000</v>
      </c>
      <c r="S67">
        <f t="shared" ref="S67:S89" si="28">AX67</f>
        <v>1222.6365077724395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130.59708467250314</v>
      </c>
      <c r="AC67">
        <f t="shared" ref="AC67:AC89" si="29">S67*Z67</f>
        <v>62.197268871480588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-2.5435715552449754</v>
      </c>
      <c r="AH67">
        <f t="shared" ref="AH67:AH89" si="32">-X67*R67</f>
        <v>-34831.746142622833</v>
      </c>
      <c r="AI67">
        <f t="shared" ref="AI67:AI89" si="33">SUM(AE67:AH67)</f>
        <v>-34834.289714178078</v>
      </c>
      <c r="AJ67">
        <f t="shared" ref="AJ67:AJ89" si="34">AB67-AC67</f>
        <v>68.399815801022555</v>
      </c>
      <c r="AK67">
        <f t="shared" si="22"/>
        <v>9.1417959270752203</v>
      </c>
      <c r="AL67">
        <f t="shared" ref="AL67:AL89" si="35">SUM(AI67:AK67)</f>
        <v>-34756.748102449979</v>
      </c>
      <c r="AN67">
        <f t="shared" ref="AN67:AT89" si="36">AE67*$K67</f>
        <v>0</v>
      </c>
      <c r="AO67">
        <f t="shared" si="36"/>
        <v>0</v>
      </c>
      <c r="AP67">
        <f t="shared" si="36"/>
        <v>-4.6066461123898473E-3</v>
      </c>
      <c r="AQ67">
        <f t="shared" si="36"/>
        <v>-63.083551797389717</v>
      </c>
      <c r="AR67">
        <f t="shared" si="36"/>
        <v>-63.088158443502103</v>
      </c>
      <c r="AS67">
        <f t="shared" si="36"/>
        <v>0.1238784672277934</v>
      </c>
      <c r="AT67">
        <f t="shared" si="36"/>
        <v>1.655664790749967E-2</v>
      </c>
      <c r="AU67">
        <f t="shared" si="23"/>
        <v>-62.947723328366813</v>
      </c>
      <c r="AW67">
        <v>64</v>
      </c>
      <c r="AX67">
        <f>IF(Z67&gt;0, (R67*SUMPRODUCT(K67:$K$98, X67:$X$98)-K67*$AZ$3)/Z67, 0)</f>
        <v>1222.6365077724395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0.27661797300000002</v>
      </c>
      <c r="Q68" s="4">
        <f t="shared" si="21"/>
        <v>50</v>
      </c>
      <c r="R68">
        <f t="shared" si="27"/>
        <v>2000000</v>
      </c>
      <c r="S68">
        <f t="shared" si="28"/>
        <v>362.05109800690497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62.197268871480588</v>
      </c>
      <c r="AC68">
        <f t="shared" si="29"/>
        <v>13.13911118469953</v>
      </c>
      <c r="AE68">
        <f t="shared" si="30"/>
        <v>0</v>
      </c>
      <c r="AF68">
        <f t="shared" si="31"/>
        <v>0</v>
      </c>
      <c r="AG68">
        <f t="shared" si="31"/>
        <v>-1.814538231900203</v>
      </c>
      <c r="AH68">
        <f t="shared" si="32"/>
        <v>-28143.904311692906</v>
      </c>
      <c r="AI68">
        <f t="shared" si="33"/>
        <v>-28145.718849924808</v>
      </c>
      <c r="AJ68">
        <f t="shared" si="34"/>
        <v>49.058157686781058</v>
      </c>
      <c r="AK68">
        <f t="shared" si="22"/>
        <v>4.3538088210036419</v>
      </c>
      <c r="AL68">
        <f t="shared" si="35"/>
        <v>-28092.306883417023</v>
      </c>
      <c r="AN68">
        <f t="shared" si="36"/>
        <v>0</v>
      </c>
      <c r="AO68">
        <f t="shared" si="36"/>
        <v>0</v>
      </c>
      <c r="AP68">
        <f t="shared" si="36"/>
        <v>-2.9341951261860166E-3</v>
      </c>
      <c r="AQ68">
        <f t="shared" si="36"/>
        <v>-45.510039640628918</v>
      </c>
      <c r="AR68">
        <f t="shared" si="36"/>
        <v>-45.512973835755105</v>
      </c>
      <c r="AS68">
        <f t="shared" si="36"/>
        <v>7.9329387859453426E-2</v>
      </c>
      <c r="AT68">
        <f t="shared" si="36"/>
        <v>7.0403171442447602E-3</v>
      </c>
      <c r="AU68">
        <f t="shared" si="23"/>
        <v>-45.426604130751407</v>
      </c>
      <c r="AW68">
        <v>65</v>
      </c>
      <c r="AX68">
        <f>IF(Z68&gt;0, (R68*SUMPRODUCT(K68:$K$98, X68:$X$98)-K68*$AZ$3)/Z68, 0)</f>
        <v>362.05109800690497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0.30183517399999998</v>
      </c>
      <c r="Q69" s="4">
        <f t="shared" ref="Q69:Q89" si="48">$C$8</f>
        <v>50</v>
      </c>
      <c r="R69">
        <f t="shared" si="27"/>
        <v>2000000</v>
      </c>
      <c r="S69">
        <f t="shared" si="28"/>
        <v>-794.75587019714806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13.13911118469953</v>
      </c>
      <c r="AC69">
        <f t="shared" si="29"/>
        <v>-19.848255142885861</v>
      </c>
      <c r="AE69">
        <f t="shared" si="30"/>
        <v>0</v>
      </c>
      <c r="AF69">
        <f t="shared" si="31"/>
        <v>0</v>
      </c>
      <c r="AG69">
        <f t="shared" si="31"/>
        <v>-1.2487013866259511</v>
      </c>
      <c r="AH69">
        <f t="shared" si="32"/>
        <v>-21907.658518210006</v>
      </c>
      <c r="AI69">
        <f t="shared" si="33"/>
        <v>-21908.907219596633</v>
      </c>
      <c r="AJ69">
        <f t="shared" si="34"/>
        <v>32.987366327585391</v>
      </c>
      <c r="AK69">
        <f t="shared" si="22"/>
        <v>0.91973778292896724</v>
      </c>
      <c r="AL69">
        <f t="shared" si="35"/>
        <v>-21875.000115486117</v>
      </c>
      <c r="AN69">
        <f t="shared" si="36"/>
        <v>0</v>
      </c>
      <c r="AO69">
        <f t="shared" si="36"/>
        <v>0</v>
      </c>
      <c r="AP69">
        <f t="shared" si="36"/>
        <v>-1.8028659629123647E-3</v>
      </c>
      <c r="AQ69">
        <f t="shared" si="36"/>
        <v>-31.630117730796727</v>
      </c>
      <c r="AR69">
        <f t="shared" si="36"/>
        <v>-31.631920596759638</v>
      </c>
      <c r="AS69">
        <f t="shared" si="36"/>
        <v>4.7626919129817508E-2</v>
      </c>
      <c r="AT69">
        <f t="shared" si="36"/>
        <v>1.3279107090026958E-3</v>
      </c>
      <c r="AU69">
        <f t="shared" si="23"/>
        <v>-31.582965766920815</v>
      </c>
      <c r="AW69">
        <v>66</v>
      </c>
      <c r="AX69">
        <f>IF(Z69&gt;0, (R69*SUMPRODUCT(K69:$K$98, X69:$X$98)-K69*$AZ$3)/Z69, 0)</f>
        <v>-794.75587019714806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0.327222552</v>
      </c>
      <c r="Q70" s="4">
        <f t="shared" si="48"/>
        <v>50</v>
      </c>
      <c r="R70">
        <f t="shared" si="27"/>
        <v>2000000</v>
      </c>
      <c r="S70">
        <f t="shared" si="28"/>
        <v>-2434.5621793478822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-19.848255142885861</v>
      </c>
      <c r="AC70">
        <f t="shared" si="29"/>
        <v>-40.297414558465199</v>
      </c>
      <c r="AE70">
        <f t="shared" si="30"/>
        <v>0</v>
      </c>
      <c r="AF70">
        <f t="shared" si="31"/>
        <v>0</v>
      </c>
      <c r="AG70">
        <f t="shared" si="31"/>
        <v>-0.82761111834200929</v>
      </c>
      <c r="AH70">
        <f t="shared" si="32"/>
        <v>-16344.130176707293</v>
      </c>
      <c r="AI70">
        <f t="shared" si="33"/>
        <v>-16344.957787825635</v>
      </c>
      <c r="AJ70">
        <f t="shared" si="34"/>
        <v>20.449159415579338</v>
      </c>
      <c r="AK70">
        <f t="shared" si="22"/>
        <v>-1.3893778600020104</v>
      </c>
      <c r="AL70">
        <f t="shared" si="35"/>
        <v>-16325.898006270058</v>
      </c>
      <c r="AN70">
        <f t="shared" si="36"/>
        <v>0</v>
      </c>
      <c r="AO70">
        <f t="shared" si="36"/>
        <v>0</v>
      </c>
      <c r="AP70">
        <f t="shared" si="36"/>
        <v>-1.0668740196295714E-3</v>
      </c>
      <c r="AQ70">
        <f t="shared" si="36"/>
        <v>-21.069228617790046</v>
      </c>
      <c r="AR70">
        <f t="shared" si="36"/>
        <v>-21.070295491809674</v>
      </c>
      <c r="AS70">
        <f t="shared" si="36"/>
        <v>2.6361024423465163E-2</v>
      </c>
      <c r="AT70">
        <f t="shared" si="36"/>
        <v>-1.7910478840040445E-3</v>
      </c>
      <c r="AU70">
        <f t="shared" si="23"/>
        <v>-21.045725515270213</v>
      </c>
      <c r="AW70">
        <v>67</v>
      </c>
      <c r="AX70">
        <f>IF(Z70&gt;0, (R70*SUMPRODUCT(K70:$K$98, X70:$X$98)-K70*$AZ$3)/Z70, 0)</f>
        <v>-2434.5621793478822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0.35219428400000002</v>
      </c>
      <c r="Q71" s="4">
        <f t="shared" si="48"/>
        <v>50</v>
      </c>
      <c r="R71">
        <f t="shared" si="27"/>
        <v>2000000</v>
      </c>
      <c r="S71">
        <f t="shared" si="28"/>
        <v>-4867.2111432865386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-40.297414558465199</v>
      </c>
      <c r="AC71">
        <f t="shared" si="29"/>
        <v>-51.383644680525435</v>
      </c>
      <c r="AE71">
        <f t="shared" si="30"/>
        <v>0</v>
      </c>
      <c r="AF71">
        <f t="shared" si="31"/>
        <v>0</v>
      </c>
      <c r="AG71">
        <f t="shared" si="31"/>
        <v>-0.52785510190368601</v>
      </c>
      <c r="AH71">
        <f t="shared" si="32"/>
        <v>-11659.196210196129</v>
      </c>
      <c r="AI71">
        <f t="shared" si="33"/>
        <v>-11659.724065298033</v>
      </c>
      <c r="AJ71">
        <f t="shared" si="34"/>
        <v>11.086230122060236</v>
      </c>
      <c r="AK71">
        <f t="shared" si="22"/>
        <v>-2.8208190190925642</v>
      </c>
      <c r="AL71">
        <f t="shared" si="35"/>
        <v>-11651.458654195065</v>
      </c>
      <c r="AN71">
        <f t="shared" si="36"/>
        <v>0</v>
      </c>
      <c r="AO71">
        <f t="shared" si="36"/>
        <v>0</v>
      </c>
      <c r="AP71">
        <f t="shared" si="36"/>
        <v>-6.0755209640324717E-4</v>
      </c>
      <c r="AQ71">
        <f t="shared" si="36"/>
        <v>-13.4195332664871</v>
      </c>
      <c r="AR71">
        <f t="shared" si="36"/>
        <v>-13.420140818583503</v>
      </c>
      <c r="AS71">
        <f t="shared" si="36"/>
        <v>1.276005920483742E-2</v>
      </c>
      <c r="AT71">
        <f t="shared" si="36"/>
        <v>-3.2467139228987553E-3</v>
      </c>
      <c r="AU71">
        <f t="shared" si="23"/>
        <v>-13.410627473301565</v>
      </c>
      <c r="AW71">
        <v>68</v>
      </c>
      <c r="AX71">
        <f>IF(Z71&gt;0, (R71*SUMPRODUCT(K71:$K$98, X71:$X$98)-K71*$AZ$3)/Z71, 0)</f>
        <v>-4867.2111432865386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0.377763185</v>
      </c>
      <c r="Q72" s="4">
        <f t="shared" si="48"/>
        <v>50</v>
      </c>
      <c r="R72">
        <f t="shared" si="27"/>
        <v>2000000</v>
      </c>
      <c r="S72">
        <f t="shared" si="28"/>
        <v>-8647.0563647217496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-51.383644680525435</v>
      </c>
      <c r="AC72">
        <f t="shared" si="29"/>
        <v>-55.88978643296808</v>
      </c>
      <c r="AE72">
        <f t="shared" si="30"/>
        <v>0</v>
      </c>
      <c r="AF72">
        <f t="shared" si="31"/>
        <v>0</v>
      </c>
      <c r="AG72">
        <f t="shared" si="31"/>
        <v>-0.32317232637101317</v>
      </c>
      <c r="AH72">
        <f t="shared" si="32"/>
        <v>-7976.1689805454389</v>
      </c>
      <c r="AI72">
        <f t="shared" si="33"/>
        <v>-7976.4921528718096</v>
      </c>
      <c r="AJ72">
        <f t="shared" si="34"/>
        <v>4.5061417524426446</v>
      </c>
      <c r="AK72">
        <f t="shared" ref="AK72:AK89" si="49">G72*SUM(AB72:AB72, AE72:AF72)</f>
        <v>-3.5968551276367808</v>
      </c>
      <c r="AL72">
        <f t="shared" si="35"/>
        <v>-7975.582866247003</v>
      </c>
      <c r="AN72">
        <f t="shared" si="36"/>
        <v>0</v>
      </c>
      <c r="AO72">
        <f t="shared" si="36"/>
        <v>0</v>
      </c>
      <c r="AP72">
        <f t="shared" si="36"/>
        <v>-3.3211228611472948E-4</v>
      </c>
      <c r="AQ72">
        <f t="shared" si="36"/>
        <v>-8.1968148210970586</v>
      </c>
      <c r="AR72">
        <f t="shared" si="36"/>
        <v>-8.1971469333831735</v>
      </c>
      <c r="AS72">
        <f t="shared" si="36"/>
        <v>4.6307957607814284E-3</v>
      </c>
      <c r="AT72">
        <f t="shared" si="36"/>
        <v>-3.6963554171762273E-3</v>
      </c>
      <c r="AU72">
        <f t="shared" si="23"/>
        <v>-8.1962124930395674</v>
      </c>
      <c r="AW72">
        <v>69</v>
      </c>
      <c r="AX72">
        <f>IF(Z72&gt;0, (R72*SUMPRODUCT(K72:$K$98, X72:$X$98)-K72*$AZ$3)/Z72, 0)</f>
        <v>-8647.0563647217496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0.40377970400000002</v>
      </c>
      <c r="Q73" s="4">
        <f t="shared" si="48"/>
        <v>50</v>
      </c>
      <c r="R73">
        <f t="shared" si="27"/>
        <v>2000000</v>
      </c>
      <c r="S73">
        <f t="shared" si="28"/>
        <v>-14813.450405418542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-55.88978643296808</v>
      </c>
      <c r="AC73">
        <f t="shared" si="29"/>
        <v>-56.12821597366829</v>
      </c>
      <c r="AE73">
        <f t="shared" si="30"/>
        <v>0</v>
      </c>
      <c r="AF73">
        <f t="shared" si="31"/>
        <v>0</v>
      </c>
      <c r="AG73">
        <f t="shared" si="31"/>
        <v>-0.18945017682422394</v>
      </c>
      <c r="AH73">
        <f t="shared" si="32"/>
        <v>-5219.6170513231637</v>
      </c>
      <c r="AI73">
        <f t="shared" si="33"/>
        <v>-5219.8065014999875</v>
      </c>
      <c r="AJ73">
        <f t="shared" si="34"/>
        <v>0.23842954070020994</v>
      </c>
      <c r="AK73">
        <f t="shared" si="49"/>
        <v>-3.9122850503077662</v>
      </c>
      <c r="AL73">
        <f t="shared" si="35"/>
        <v>-5223.4803570095955</v>
      </c>
      <c r="AN73">
        <f t="shared" si="36"/>
        <v>0</v>
      </c>
      <c r="AO73">
        <f t="shared" si="36"/>
        <v>0</v>
      </c>
      <c r="AP73">
        <f t="shared" si="36"/>
        <v>-1.7383121667090479E-4</v>
      </c>
      <c r="AQ73">
        <f t="shared" si="36"/>
        <v>-4.7892928779345985</v>
      </c>
      <c r="AR73">
        <f t="shared" si="36"/>
        <v>-4.7894667091512693</v>
      </c>
      <c r="AS73">
        <f t="shared" si="36"/>
        <v>2.1877254402701078E-4</v>
      </c>
      <c r="AT73">
        <f t="shared" si="36"/>
        <v>-3.5897420718133282E-3</v>
      </c>
      <c r="AU73">
        <f t="shared" si="23"/>
        <v>-4.7928376786790556</v>
      </c>
      <c r="AW73">
        <v>70</v>
      </c>
      <c r="AX73">
        <f>IF(Z73&gt;0, (R73*SUMPRODUCT(K73:$K$98, X73:$X$98)-K73*$AZ$3)/Z73, 0)</f>
        <v>-14813.450405418542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0.43007572599999999</v>
      </c>
      <c r="Q74" s="4">
        <f t="shared" si="48"/>
        <v>50</v>
      </c>
      <c r="R74">
        <f t="shared" si="27"/>
        <v>2000000</v>
      </c>
      <c r="S74">
        <f t="shared" si="28"/>
        <v>-25364.323022430737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-56.12821597366829</v>
      </c>
      <c r="AC74">
        <f t="shared" si="29"/>
        <v>-53.811807708391427</v>
      </c>
      <c r="AE74">
        <f t="shared" si="30"/>
        <v>0</v>
      </c>
      <c r="AF74">
        <f t="shared" si="31"/>
        <v>0</v>
      </c>
      <c r="AG74">
        <f t="shared" si="31"/>
        <v>-0.10607775271747522</v>
      </c>
      <c r="AH74">
        <f t="shared" si="32"/>
        <v>-3259.1168935402593</v>
      </c>
      <c r="AI74">
        <f t="shared" si="33"/>
        <v>-3259.2229712929766</v>
      </c>
      <c r="AJ74">
        <f t="shared" si="34"/>
        <v>-2.3164082652768627</v>
      </c>
      <c r="AK74">
        <f t="shared" si="49"/>
        <v>-3.9289751181567807</v>
      </c>
      <c r="AL74">
        <f t="shared" si="35"/>
        <v>-3265.4683546764104</v>
      </c>
      <c r="AN74">
        <f t="shared" si="36"/>
        <v>0</v>
      </c>
      <c r="AO74">
        <f t="shared" si="36"/>
        <v>0</v>
      </c>
      <c r="AP74">
        <f t="shared" si="36"/>
        <v>-8.6903855172315236E-5</v>
      </c>
      <c r="AQ74">
        <f t="shared" si="36"/>
        <v>-2.6700209539715245</v>
      </c>
      <c r="AR74">
        <f t="shared" si="36"/>
        <v>-2.6701078578266966</v>
      </c>
      <c r="AS74">
        <f t="shared" si="36"/>
        <v>-1.8977099650831081E-3</v>
      </c>
      <c r="AT74">
        <f t="shared" si="36"/>
        <v>-3.2188001338350164E-3</v>
      </c>
      <c r="AU74">
        <f t="shared" si="23"/>
        <v>-2.6752243679256149</v>
      </c>
      <c r="AW74">
        <v>71</v>
      </c>
      <c r="AX74">
        <f>IF(Z74&gt;0, (R74*SUMPRODUCT(K74:$K$98, X74:$X$98)-K74*$AZ$3)/Z74, 0)</f>
        <v>-25364.323022430737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0.45648519999999998</v>
      </c>
      <c r="Q75" s="4">
        <f t="shared" si="48"/>
        <v>50</v>
      </c>
      <c r="R75">
        <f t="shared" si="27"/>
        <v>2000000</v>
      </c>
      <c r="S75">
        <f t="shared" si="28"/>
        <v>-44295.691625817599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-53.811807708391427</v>
      </c>
      <c r="AC75">
        <f t="shared" si="29"/>
        <v>-50.137452641638419</v>
      </c>
      <c r="AE75">
        <f t="shared" si="30"/>
        <v>0</v>
      </c>
      <c r="AF75">
        <f t="shared" si="31"/>
        <v>0</v>
      </c>
      <c r="AG75">
        <f t="shared" si="31"/>
        <v>-5.6594051025513244E-2</v>
      </c>
      <c r="AH75">
        <f t="shared" si="32"/>
        <v>-1936.9169665914885</v>
      </c>
      <c r="AI75">
        <f t="shared" si="33"/>
        <v>-1936.973560642514</v>
      </c>
      <c r="AJ75">
        <f t="shared" si="34"/>
        <v>-3.6743550667530087</v>
      </c>
      <c r="AK75">
        <f t="shared" si="49"/>
        <v>-3.7668265395874001</v>
      </c>
      <c r="AL75">
        <f t="shared" si="35"/>
        <v>-1944.4147422488543</v>
      </c>
      <c r="AN75">
        <f t="shared" si="36"/>
        <v>0</v>
      </c>
      <c r="AO75">
        <f t="shared" si="36"/>
        <v>0</v>
      </c>
      <c r="AP75">
        <f t="shared" si="36"/>
        <v>-4.1396868670970287E-5</v>
      </c>
      <c r="AQ75">
        <f t="shared" si="36"/>
        <v>-1.416797275325191</v>
      </c>
      <c r="AR75">
        <f t="shared" si="36"/>
        <v>-1.4168386721938619</v>
      </c>
      <c r="AS75">
        <f t="shared" si="36"/>
        <v>-2.6876816801878539E-3</v>
      </c>
      <c r="AT75">
        <f t="shared" si="36"/>
        <v>-2.755321818106427E-3</v>
      </c>
      <c r="AU75">
        <f t="shared" si="23"/>
        <v>-1.4222816756921561</v>
      </c>
      <c r="AW75">
        <v>72</v>
      </c>
      <c r="AX75">
        <f>IF(Z75&gt;0, (R75*SUMPRODUCT(K75:$K$98, X75:$X$98)-K75*$AZ$3)/Z75, 0)</f>
        <v>-44295.691625817599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0.483034941</v>
      </c>
      <c r="Q76" s="4">
        <f t="shared" si="48"/>
        <v>50</v>
      </c>
      <c r="R76">
        <f t="shared" si="27"/>
        <v>2000000</v>
      </c>
      <c r="S76">
        <f t="shared" si="28"/>
        <v>-79971.590951261955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-50.137452641638419</v>
      </c>
      <c r="AC76">
        <f t="shared" si="29"/>
        <v>-45.889628469888144</v>
      </c>
      <c r="AE76">
        <f t="shared" si="30"/>
        <v>0</v>
      </c>
      <c r="AF76">
        <f t="shared" si="31"/>
        <v>0</v>
      </c>
      <c r="AG76">
        <f t="shared" si="31"/>
        <v>-2.8691206417198332E-2</v>
      </c>
      <c r="AH76">
        <f t="shared" si="32"/>
        <v>-1093.4761639223912</v>
      </c>
      <c r="AI76">
        <f t="shared" si="33"/>
        <v>-1093.5048551288085</v>
      </c>
      <c r="AJ76">
        <f t="shared" si="34"/>
        <v>-4.247824171750274</v>
      </c>
      <c r="AK76">
        <f t="shared" si="49"/>
        <v>-3.5096216849146895</v>
      </c>
      <c r="AL76">
        <f t="shared" si="35"/>
        <v>-1101.2623009854735</v>
      </c>
      <c r="AN76">
        <f t="shared" si="36"/>
        <v>0</v>
      </c>
      <c r="AO76">
        <f t="shared" si="36"/>
        <v>0</v>
      </c>
      <c r="AP76">
        <f t="shared" si="36"/>
        <v>-1.8738183900172948E-5</v>
      </c>
      <c r="AQ76">
        <f t="shared" si="36"/>
        <v>-0.71414764343096004</v>
      </c>
      <c r="AR76">
        <f t="shared" si="36"/>
        <v>-0.71416638161486024</v>
      </c>
      <c r="AS76">
        <f t="shared" si="36"/>
        <v>-2.7742475986699548E-3</v>
      </c>
      <c r="AT76">
        <f t="shared" si="36"/>
        <v>-2.2921286611547118E-3</v>
      </c>
      <c r="AU76">
        <f t="shared" si="23"/>
        <v>-0.71923275787468499</v>
      </c>
      <c r="AW76">
        <v>73</v>
      </c>
      <c r="AX76">
        <f>IF(Z76&gt;0, (R76*SUMPRODUCT(K76:$K$98, X76:$X$98)-K76*$AZ$3)/Z76, 0)</f>
        <v>-79971.590951261955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0.509773425</v>
      </c>
      <c r="Q77" s="4">
        <f t="shared" si="48"/>
        <v>50</v>
      </c>
      <c r="R77">
        <f t="shared" si="27"/>
        <v>2000000</v>
      </c>
      <c r="S77">
        <f t="shared" si="28"/>
        <v>-150766.56529292007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-45.889628469888144</v>
      </c>
      <c r="AC77">
        <f t="shared" si="29"/>
        <v>-41.546078392716005</v>
      </c>
      <c r="AE77">
        <f t="shared" si="30"/>
        <v>0</v>
      </c>
      <c r="AF77">
        <f t="shared" si="31"/>
        <v>0</v>
      </c>
      <c r="AG77">
        <f t="shared" si="31"/>
        <v>-1.3778279790349176E-2</v>
      </c>
      <c r="AH77">
        <f t="shared" si="32"/>
        <v>-585.04058250708692</v>
      </c>
      <c r="AI77">
        <f t="shared" si="33"/>
        <v>-585.05436078687728</v>
      </c>
      <c r="AJ77">
        <f t="shared" si="34"/>
        <v>-4.3435500771721394</v>
      </c>
      <c r="AK77">
        <f t="shared" si="49"/>
        <v>-3.2122739928921704</v>
      </c>
      <c r="AL77">
        <f t="shared" si="35"/>
        <v>-592.6101848569416</v>
      </c>
      <c r="AN77">
        <f t="shared" si="36"/>
        <v>0</v>
      </c>
      <c r="AO77">
        <f t="shared" si="36"/>
        <v>0</v>
      </c>
      <c r="AP77">
        <f t="shared" si="36"/>
        <v>-8.0344409608037462E-6</v>
      </c>
      <c r="AQ77">
        <f t="shared" si="36"/>
        <v>-0.34115100660967934</v>
      </c>
      <c r="AR77">
        <f t="shared" si="36"/>
        <v>-0.34115904105064015</v>
      </c>
      <c r="AS77">
        <f t="shared" si="36"/>
        <v>-2.5328268249987184E-3</v>
      </c>
      <c r="AT77">
        <f t="shared" si="36"/>
        <v>-1.8731529725426919E-3</v>
      </c>
      <c r="AU77">
        <f t="shared" si="23"/>
        <v>-0.34556502084818158</v>
      </c>
      <c r="AW77">
        <v>74</v>
      </c>
      <c r="AX77">
        <f>IF(Z77&gt;0, (R77*SUMPRODUCT(K77:$K$98, X77:$X$98)-K77*$AZ$3)/Z77, 0)</f>
        <v>-150766.56529292007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0.53654903799999998</v>
      </c>
      <c r="Q78" s="4">
        <f t="shared" si="48"/>
        <v>50</v>
      </c>
      <c r="R78">
        <f t="shared" si="27"/>
        <v>2000000</v>
      </c>
      <c r="S78">
        <f t="shared" si="28"/>
        <v>-299077.93170335592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-41.546078392716005</v>
      </c>
      <c r="AC78">
        <f t="shared" si="29"/>
        <v>-37.371427863072924</v>
      </c>
      <c r="AE78">
        <f t="shared" si="30"/>
        <v>0</v>
      </c>
      <c r="AF78">
        <f t="shared" si="31"/>
        <v>0</v>
      </c>
      <c r="AG78">
        <f t="shared" si="31"/>
        <v>-6.2477742256389929E-3</v>
      </c>
      <c r="AH78">
        <f t="shared" si="32"/>
        <v>-295.70891067226768</v>
      </c>
      <c r="AI78">
        <f t="shared" si="33"/>
        <v>-295.71515844649332</v>
      </c>
      <c r="AJ78">
        <f t="shared" si="34"/>
        <v>-4.1746505296430811</v>
      </c>
      <c r="AK78">
        <f t="shared" si="49"/>
        <v>-2.9082254874901206</v>
      </c>
      <c r="AL78">
        <f t="shared" si="35"/>
        <v>-302.79803446362655</v>
      </c>
      <c r="AN78">
        <f t="shared" si="36"/>
        <v>0</v>
      </c>
      <c r="AO78">
        <f t="shared" si="36"/>
        <v>0</v>
      </c>
      <c r="AP78">
        <f t="shared" si="36"/>
        <v>-3.252879448936307E-6</v>
      </c>
      <c r="AQ78">
        <f t="shared" si="36"/>
        <v>-0.15395969887096594</v>
      </c>
      <c r="AR78">
        <f t="shared" si="36"/>
        <v>-0.15396295175041486</v>
      </c>
      <c r="AS78">
        <f t="shared" si="36"/>
        <v>-2.1735156271557149E-3</v>
      </c>
      <c r="AT78">
        <f t="shared" si="36"/>
        <v>-1.5141563346364121E-3</v>
      </c>
      <c r="AU78">
        <f t="shared" si="23"/>
        <v>-0.15765062371220701</v>
      </c>
      <c r="AW78">
        <v>75</v>
      </c>
      <c r="AX78">
        <f>IF(Z78&gt;0, (R78*SUMPRODUCT(K78:$K$98, X78:$X$98)-K78*$AZ$3)/Z78, 0)</f>
        <v>-299077.93170335592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0.56320604299999999</v>
      </c>
      <c r="Q79" s="4">
        <f t="shared" si="48"/>
        <v>50</v>
      </c>
      <c r="R79">
        <f t="shared" si="27"/>
        <v>2000000</v>
      </c>
      <c r="S79">
        <f t="shared" si="28"/>
        <v>-628038.0199820702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-37.371427863072924</v>
      </c>
      <c r="AC79">
        <f t="shared" si="29"/>
        <v>-33.493421904575349</v>
      </c>
      <c r="AE79">
        <f t="shared" si="30"/>
        <v>0</v>
      </c>
      <c r="AF79">
        <f t="shared" si="31"/>
        <v>0</v>
      </c>
      <c r="AG79">
        <f t="shared" si="31"/>
        <v>-2.6665122842030767E-3</v>
      </c>
      <c r="AH79">
        <f t="shared" si="32"/>
        <v>-140.75136796718104</v>
      </c>
      <c r="AI79">
        <f t="shared" si="33"/>
        <v>-140.75403447946525</v>
      </c>
      <c r="AJ79">
        <f t="shared" si="34"/>
        <v>-3.8780059584975746</v>
      </c>
      <c r="AK79">
        <f t="shared" si="49"/>
        <v>-2.6159999504151048</v>
      </c>
      <c r="AL79">
        <f t="shared" si="35"/>
        <v>-147.24804038837792</v>
      </c>
      <c r="AN79">
        <f t="shared" si="36"/>
        <v>0</v>
      </c>
      <c r="AO79">
        <f t="shared" si="36"/>
        <v>0</v>
      </c>
      <c r="AP79">
        <f t="shared" si="36"/>
        <v>-1.2395618675495588E-6</v>
      </c>
      <c r="AQ79">
        <f t="shared" si="36"/>
        <v>-6.5430048671122773E-2</v>
      </c>
      <c r="AR79">
        <f t="shared" si="36"/>
        <v>-6.5431288232990326E-2</v>
      </c>
      <c r="AS79">
        <f t="shared" si="36"/>
        <v>-1.8027399823962243E-3</v>
      </c>
      <c r="AT79">
        <f t="shared" si="36"/>
        <v>-1.2160805720852785E-3</v>
      </c>
      <c r="AU79">
        <f t="shared" si="23"/>
        <v>-6.8450108787471819E-2</v>
      </c>
      <c r="AW79">
        <v>76</v>
      </c>
      <c r="AX79">
        <f>IF(Z79&gt;0, (R79*SUMPRODUCT(K79:$K$98, X79:$X$98)-K79*$AZ$3)/Z79, 0)</f>
        <v>-628038.0199820702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0.59415461300000005</v>
      </c>
      <c r="Q80" s="4">
        <f t="shared" si="48"/>
        <v>50</v>
      </c>
      <c r="R80">
        <f t="shared" si="27"/>
        <v>2000000</v>
      </c>
      <c r="S80">
        <f t="shared" si="28"/>
        <v>-1419143.9127635178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-33.493421904575349</v>
      </c>
      <c r="AC80">
        <f t="shared" si="29"/>
        <v>-29.958882616310277</v>
      </c>
      <c r="AE80">
        <f t="shared" si="30"/>
        <v>0</v>
      </c>
      <c r="AF80">
        <f t="shared" si="31"/>
        <v>0</v>
      </c>
      <c r="AG80">
        <f t="shared" si="31"/>
        <v>-1.0555265870806207E-3</v>
      </c>
      <c r="AH80">
        <f t="shared" si="32"/>
        <v>-63.372822971217012</v>
      </c>
      <c r="AI80">
        <f t="shared" si="33"/>
        <v>-63.373878497804093</v>
      </c>
      <c r="AJ80">
        <f t="shared" si="34"/>
        <v>-3.5345392882650728</v>
      </c>
      <c r="AK80">
        <f t="shared" si="49"/>
        <v>-2.3445395333202748</v>
      </c>
      <c r="AL80">
        <f t="shared" si="35"/>
        <v>-69.252957319389438</v>
      </c>
      <c r="AN80">
        <f t="shared" si="36"/>
        <v>0</v>
      </c>
      <c r="AO80">
        <f t="shared" si="36"/>
        <v>0</v>
      </c>
      <c r="AP80">
        <f t="shared" si="36"/>
        <v>-4.3810254211660509E-7</v>
      </c>
      <c r="AQ80">
        <f t="shared" si="36"/>
        <v>-2.6303264346552335E-2</v>
      </c>
      <c r="AR80">
        <f t="shared" si="36"/>
        <v>-2.6303702449094451E-2</v>
      </c>
      <c r="AS80">
        <f t="shared" si="36"/>
        <v>-1.4670314005853378E-3</v>
      </c>
      <c r="AT80">
        <f t="shared" si="36"/>
        <v>-9.7311497617637755E-4</v>
      </c>
      <c r="AU80">
        <f t="shared" si="23"/>
        <v>-2.8743848825856167E-2</v>
      </c>
      <c r="AW80">
        <v>77</v>
      </c>
      <c r="AX80">
        <f>IF(Z80&gt;0, (R80*SUMPRODUCT(K80:$K$98, X80:$X$98)-K80*$AZ$3)/Z80, 0)</f>
        <v>-1419143.9127635178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0.62493506799999998</v>
      </c>
      <c r="Q81" s="4">
        <f t="shared" si="48"/>
        <v>50</v>
      </c>
      <c r="R81">
        <f t="shared" si="27"/>
        <v>2000000</v>
      </c>
      <c r="S81">
        <f t="shared" si="28"/>
        <v>-3473714.5616761604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-29.958882616310277</v>
      </c>
      <c r="AC81">
        <f t="shared" si="29"/>
        <v>-26.770927544106655</v>
      </c>
      <c r="AE81">
        <f t="shared" si="30"/>
        <v>0</v>
      </c>
      <c r="AF81">
        <f t="shared" si="31"/>
        <v>0</v>
      </c>
      <c r="AG81">
        <f t="shared" si="31"/>
        <v>-3.8533574173677876E-4</v>
      </c>
      <c r="AH81">
        <f t="shared" si="32"/>
        <v>-26.385423178921421</v>
      </c>
      <c r="AI81">
        <f t="shared" si="33"/>
        <v>-26.385808514663157</v>
      </c>
      <c r="AJ81">
        <f t="shared" si="34"/>
        <v>-3.1879550722036214</v>
      </c>
      <c r="AK81">
        <f t="shared" si="49"/>
        <v>-2.0971217831417195</v>
      </c>
      <c r="AL81">
        <f t="shared" si="35"/>
        <v>-31.670885370008499</v>
      </c>
      <c r="AN81">
        <f t="shared" si="36"/>
        <v>0</v>
      </c>
      <c r="AO81">
        <f t="shared" si="36"/>
        <v>0</v>
      </c>
      <c r="AP81">
        <f t="shared" si="36"/>
        <v>-1.427998881668085E-7</v>
      </c>
      <c r="AQ81">
        <f t="shared" si="36"/>
        <v>-9.7780586410219084E-3</v>
      </c>
      <c r="AR81">
        <f t="shared" si="36"/>
        <v>-9.7782014409100743E-3</v>
      </c>
      <c r="AS81">
        <f t="shared" si="36"/>
        <v>-1.1814103351525053E-3</v>
      </c>
      <c r="AT81">
        <f t="shared" si="36"/>
        <v>-7.771631947637534E-4</v>
      </c>
      <c r="AU81">
        <f t="shared" si="23"/>
        <v>-1.1736774970826333E-2</v>
      </c>
      <c r="AW81">
        <v>78</v>
      </c>
      <c r="AX81">
        <f>IF(Z81&gt;0, (R81*SUMPRODUCT(K81:$K$98, X81:$X$98)-K81*$AZ$3)/Z81, 0)</f>
        <v>-3473714.5616761604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0.65550924799999999</v>
      </c>
      <c r="Q82" s="4">
        <f t="shared" si="48"/>
        <v>50</v>
      </c>
      <c r="R82">
        <f t="shared" si="27"/>
        <v>2000000</v>
      </c>
      <c r="S82">
        <f t="shared" si="28"/>
        <v>-9275584.481971642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-26.770927544106655</v>
      </c>
      <c r="AC82">
        <f t="shared" si="29"/>
        <v>-23.910832087970729</v>
      </c>
      <c r="AE82">
        <f t="shared" si="30"/>
        <v>0</v>
      </c>
      <c r="AF82">
        <f t="shared" si="31"/>
        <v>0</v>
      </c>
      <c r="AG82">
        <f t="shared" si="31"/>
        <v>-1.288912420260129E-4</v>
      </c>
      <c r="AH82">
        <f t="shared" si="32"/>
        <v>-10.103645691735924</v>
      </c>
      <c r="AI82">
        <f t="shared" si="33"/>
        <v>-10.10377458297795</v>
      </c>
      <c r="AJ82">
        <f t="shared" si="34"/>
        <v>-2.8600954561359266</v>
      </c>
      <c r="AK82">
        <f t="shared" si="49"/>
        <v>-1.873964928087466</v>
      </c>
      <c r="AL82">
        <f t="shared" si="35"/>
        <v>-14.837834967201342</v>
      </c>
      <c r="AN82">
        <f t="shared" si="36"/>
        <v>0</v>
      </c>
      <c r="AO82">
        <f t="shared" si="36"/>
        <v>0</v>
      </c>
      <c r="AP82">
        <f t="shared" si="36"/>
        <v>-4.2647537480742563E-8</v>
      </c>
      <c r="AQ82">
        <f t="shared" si="36"/>
        <v>-3.3430945466681695E-3</v>
      </c>
      <c r="AR82">
        <f t="shared" si="36"/>
        <v>-3.3431371942056502E-3</v>
      </c>
      <c r="AS82">
        <f t="shared" si="36"/>
        <v>-9.463484581787268E-4</v>
      </c>
      <c r="AT82">
        <f t="shared" si="36"/>
        <v>-6.200575636634624E-4</v>
      </c>
      <c r="AU82">
        <f t="shared" si="23"/>
        <v>-4.9095432160478391E-3</v>
      </c>
      <c r="AW82">
        <v>79</v>
      </c>
      <c r="AX82">
        <f>IF(Z82&gt;0, (R82*SUMPRODUCT(K82:$K$98, X82:$X$98)-K82*$AZ$3)/Z82, 0)</f>
        <v>-9275584.481971642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0.68583899100000001</v>
      </c>
      <c r="Q83" s="4">
        <f t="shared" si="48"/>
        <v>50</v>
      </c>
      <c r="R83">
        <f t="shared" si="27"/>
        <v>2000000</v>
      </c>
      <c r="S83">
        <f t="shared" si="28"/>
        <v>-27231860.052869126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-23.910832087970729</v>
      </c>
      <c r="AC83">
        <f t="shared" si="29"/>
        <v>-21.351788115752274</v>
      </c>
      <c r="AE83">
        <f t="shared" si="30"/>
        <v>0</v>
      </c>
      <c r="AF83">
        <f t="shared" si="31"/>
        <v>0</v>
      </c>
      <c r="AG83">
        <f t="shared" si="31"/>
        <v>-3.9203690225895289E-5</v>
      </c>
      <c r="AH83">
        <f t="shared" si="32"/>
        <v>-3.5359455751942996</v>
      </c>
      <c r="AI83">
        <f t="shared" si="33"/>
        <v>-3.5359847788845253</v>
      </c>
      <c r="AJ83">
        <f t="shared" si="34"/>
        <v>-2.5590439722184541</v>
      </c>
      <c r="AK83">
        <f t="shared" si="49"/>
        <v>-1.6737582461579512</v>
      </c>
      <c r="AL83">
        <f t="shared" si="35"/>
        <v>-7.7687869972609311</v>
      </c>
      <c r="AN83">
        <f t="shared" si="36"/>
        <v>0</v>
      </c>
      <c r="AO83">
        <f t="shared" si="36"/>
        <v>0</v>
      </c>
      <c r="AP83">
        <f t="shared" si="36"/>
        <v>-1.158189109956069E-8</v>
      </c>
      <c r="AQ83">
        <f t="shared" si="36"/>
        <v>-1.0446194312295413E-3</v>
      </c>
      <c r="AR83">
        <f t="shared" si="36"/>
        <v>-1.0446310131206409E-3</v>
      </c>
      <c r="AS83">
        <f t="shared" si="36"/>
        <v>-7.5601476377456242E-4</v>
      </c>
      <c r="AT83">
        <f t="shared" si="36"/>
        <v>-4.9447604606334963E-4</v>
      </c>
      <c r="AU83">
        <f t="shared" si="23"/>
        <v>-2.2951218229585531E-3</v>
      </c>
      <c r="AW83">
        <v>80</v>
      </c>
      <c r="AX83">
        <f>IF(Z83&gt;0, (R83*SUMPRODUCT(K83:$K$98, X83:$X$98)-K83*$AZ$3)/Z83, 0)</f>
        <v>-27231860.052869126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0.71588716699999999</v>
      </c>
      <c r="Q84" s="4">
        <f t="shared" si="48"/>
        <v>50</v>
      </c>
      <c r="R84">
        <f t="shared" si="27"/>
        <v>2000000</v>
      </c>
      <c r="S84">
        <f t="shared" si="28"/>
        <v>-88705429.687310651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-21.351788115752274</v>
      </c>
      <c r="AC84">
        <f t="shared" si="29"/>
        <v>-19.0649871398575</v>
      </c>
      <c r="AE84">
        <f t="shared" si="30"/>
        <v>0</v>
      </c>
      <c r="AF84">
        <f t="shared" si="31"/>
        <v>0</v>
      </c>
      <c r="AG84">
        <f t="shared" si="31"/>
        <v>-1.0746234591874569E-5</v>
      </c>
      <c r="AH84">
        <f t="shared" si="32"/>
        <v>-1.1226167492704706</v>
      </c>
      <c r="AI84">
        <f t="shared" si="33"/>
        <v>-1.1226274955050626</v>
      </c>
      <c r="AJ84">
        <f t="shared" si="34"/>
        <v>-2.2868009758947743</v>
      </c>
      <c r="AK84">
        <f t="shared" si="49"/>
        <v>-1.4946251681026594</v>
      </c>
      <c r="AL84">
        <f t="shared" si="35"/>
        <v>-4.9040536395024965</v>
      </c>
      <c r="AN84">
        <f t="shared" si="36"/>
        <v>0</v>
      </c>
      <c r="AO84">
        <f t="shared" si="36"/>
        <v>0</v>
      </c>
      <c r="AP84">
        <f t="shared" si="36"/>
        <v>-2.8345937328554164E-9</v>
      </c>
      <c r="AQ84">
        <f t="shared" si="36"/>
        <v>-2.9611882884882204E-4</v>
      </c>
      <c r="AR84">
        <f t="shared" si="36"/>
        <v>-2.961216634425549E-4</v>
      </c>
      <c r="AS84">
        <f t="shared" si="36"/>
        <v>-6.0320214109789254E-4</v>
      </c>
      <c r="AT84">
        <f t="shared" si="36"/>
        <v>-3.9424554696350914E-4</v>
      </c>
      <c r="AU84">
        <f t="shared" si="23"/>
        <v>-1.2935693515039566E-3</v>
      </c>
      <c r="AW84">
        <v>81</v>
      </c>
      <c r="AX84">
        <f>IF(Z84&gt;0, (R84*SUMPRODUCT(K84:$K$98, X84:$X$98)-K84*$AZ$3)/Z84, 0)</f>
        <v>-88705429.687310651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0.74578270000000002</v>
      </c>
      <c r="Q85" s="4">
        <f t="shared" si="48"/>
        <v>50</v>
      </c>
      <c r="R85">
        <f t="shared" si="27"/>
        <v>2000000</v>
      </c>
      <c r="S85">
        <f t="shared" si="28"/>
        <v>-324311416.34658813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-19.0649871398575</v>
      </c>
      <c r="AC85">
        <f t="shared" si="29"/>
        <v>-17.022563977145275</v>
      </c>
      <c r="AE85">
        <f t="shared" si="30"/>
        <v>0</v>
      </c>
      <c r="AF85">
        <f t="shared" si="31"/>
        <v>0</v>
      </c>
      <c r="AG85">
        <f t="shared" si="31"/>
        <v>-2.6244163971942085E-6</v>
      </c>
      <c r="AH85">
        <f t="shared" si="32"/>
        <v>-0.32057423395046458</v>
      </c>
      <c r="AI85">
        <f t="shared" si="33"/>
        <v>-0.32057685836686178</v>
      </c>
      <c r="AJ85">
        <f t="shared" si="34"/>
        <v>-2.0424231627122253</v>
      </c>
      <c r="AK85">
        <f t="shared" si="49"/>
        <v>-1.3345490997900251</v>
      </c>
      <c r="AL85">
        <f t="shared" si="35"/>
        <v>-3.6975491208691125</v>
      </c>
      <c r="AN85">
        <f t="shared" si="36"/>
        <v>0</v>
      </c>
      <c r="AO85">
        <f t="shared" si="36"/>
        <v>0</v>
      </c>
      <c r="AP85">
        <f t="shared" si="36"/>
        <v>-6.1808645360256325E-10</v>
      </c>
      <c r="AQ85">
        <f t="shared" si="36"/>
        <v>-7.5499677410428251E-5</v>
      </c>
      <c r="AR85">
        <f t="shared" si="36"/>
        <v>-7.5500295496881852E-5</v>
      </c>
      <c r="AS85">
        <f t="shared" si="36"/>
        <v>-4.8101897654128717E-4</v>
      </c>
      <c r="AT85">
        <f t="shared" si="36"/>
        <v>-3.1430481882737196E-4</v>
      </c>
      <c r="AU85">
        <f t="shared" si="23"/>
        <v>-8.7082409086554108E-4</v>
      </c>
      <c r="AW85">
        <v>82</v>
      </c>
      <c r="AX85">
        <f>IF(Z85&gt;0, (R85*SUMPRODUCT(K85:$K$98, X85:$X$98)-K85*$AZ$3)/Z85, 0)</f>
        <v>-324311416.34658813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0.77567720100000004</v>
      </c>
      <c r="Q86" s="4">
        <f t="shared" si="48"/>
        <v>50</v>
      </c>
      <c r="R86">
        <f t="shared" si="27"/>
        <v>2000000</v>
      </c>
      <c r="S86">
        <f t="shared" si="28"/>
        <v>-1351069540.7090454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-17.022563977145275</v>
      </c>
      <c r="AC86">
        <f t="shared" si="29"/>
        <v>-15.198782975446722</v>
      </c>
      <c r="AE86">
        <f t="shared" si="30"/>
        <v>0</v>
      </c>
      <c r="AF86">
        <f t="shared" si="31"/>
        <v>0</v>
      </c>
      <c r="AG86">
        <f t="shared" si="31"/>
        <v>-5.6247226798815827E-7</v>
      </c>
      <c r="AH86">
        <f t="shared" si="32"/>
        <v>-8.1427998609364324E-2</v>
      </c>
      <c r="AI86">
        <f t="shared" si="33"/>
        <v>-8.1428561081632309E-2</v>
      </c>
      <c r="AJ86">
        <f t="shared" si="34"/>
        <v>-1.8237810016985527</v>
      </c>
      <c r="AK86">
        <f t="shared" si="49"/>
        <v>-1.1915794784001694</v>
      </c>
      <c r="AL86">
        <f t="shared" si="35"/>
        <v>-3.0967890411803545</v>
      </c>
      <c r="AN86">
        <f t="shared" si="36"/>
        <v>0</v>
      </c>
      <c r="AO86">
        <f t="shared" si="36"/>
        <v>0</v>
      </c>
      <c r="AP86">
        <f t="shared" si="36"/>
        <v>-1.1827680246436155E-10</v>
      </c>
      <c r="AQ86">
        <f t="shared" si="36"/>
        <v>-1.7122698939516168E-5</v>
      </c>
      <c r="AR86">
        <f t="shared" si="36"/>
        <v>-1.712281721631863E-5</v>
      </c>
      <c r="AS86">
        <f t="shared" si="36"/>
        <v>-3.8350510336750772E-4</v>
      </c>
      <c r="AT86">
        <f t="shared" si="36"/>
        <v>-2.5056561649060879E-4</v>
      </c>
      <c r="AU86">
        <f t="shared" si="23"/>
        <v>-6.5119353707443516E-4</v>
      </c>
      <c r="AW86">
        <v>83</v>
      </c>
      <c r="AX86">
        <f>IF(Z86&gt;0, (R86*SUMPRODUCT(K86:$K$98, X86:$X$98)-K86*$AZ$3)/Z86, 0)</f>
        <v>-1351069540.7090454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0.80557273399999996</v>
      </c>
      <c r="Q87" s="4">
        <f t="shared" si="48"/>
        <v>50</v>
      </c>
      <c r="R87">
        <f t="shared" si="27"/>
        <v>2000000</v>
      </c>
      <c r="S87">
        <f t="shared" si="28"/>
        <v>-6540862618.8234749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-15.198782975446722</v>
      </c>
      <c r="AC87">
        <f t="shared" si="29"/>
        <v>-13.570356793345697</v>
      </c>
      <c r="AE87">
        <f t="shared" si="30"/>
        <v>0</v>
      </c>
      <c r="AF87">
        <f t="shared" si="31"/>
        <v>0</v>
      </c>
      <c r="AG87">
        <f t="shared" si="31"/>
        <v>-1.0373522258587537E-7</v>
      </c>
      <c r="AH87">
        <f t="shared" si="32"/>
        <v>-1.8124492908896055E-2</v>
      </c>
      <c r="AI87">
        <f t="shared" si="33"/>
        <v>-1.812459664411864E-2</v>
      </c>
      <c r="AJ87">
        <f t="shared" si="34"/>
        <v>-1.6284261821010251</v>
      </c>
      <c r="AK87">
        <f t="shared" si="49"/>
        <v>-1.0639148082812706</v>
      </c>
      <c r="AL87">
        <f t="shared" si="35"/>
        <v>-2.7104655870264143</v>
      </c>
      <c r="AN87">
        <f t="shared" si="36"/>
        <v>0</v>
      </c>
      <c r="AO87">
        <f t="shared" si="36"/>
        <v>0</v>
      </c>
      <c r="AP87">
        <f t="shared" si="36"/>
        <v>-1.9476310097968095E-11</v>
      </c>
      <c r="AQ87">
        <f t="shared" si="36"/>
        <v>-3.4028773974997737E-6</v>
      </c>
      <c r="AR87">
        <f t="shared" si="36"/>
        <v>-3.4028968738098715E-6</v>
      </c>
      <c r="AS87">
        <f t="shared" si="36"/>
        <v>-3.05737361945645E-4</v>
      </c>
      <c r="AT87">
        <f t="shared" si="36"/>
        <v>-1.9975023147757431E-4</v>
      </c>
      <c r="AU87">
        <f t="shared" si="23"/>
        <v>-5.0889049029702912E-4</v>
      </c>
      <c r="AW87">
        <v>84</v>
      </c>
      <c r="AX87">
        <f>IF(Z87&gt;0, (R87*SUMPRODUCT(K87:$K$98, X87:$X$98)-K87*$AZ$3)/Z87, 0)</f>
        <v>-6540862618.8234749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0.83546826699999999</v>
      </c>
      <c r="Q88" s="4">
        <f t="shared" si="48"/>
        <v>50</v>
      </c>
      <c r="R88">
        <f t="shared" si="27"/>
        <v>2000000</v>
      </c>
      <c r="S88">
        <f t="shared" si="28"/>
        <v>-37791961726.966019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-13.570356793345697</v>
      </c>
      <c r="AC88">
        <f t="shared" si="29"/>
        <v>-12.116392959794554</v>
      </c>
      <c r="AE88">
        <f t="shared" si="30"/>
        <v>0</v>
      </c>
      <c r="AF88">
        <f t="shared" si="31"/>
        <v>0</v>
      </c>
      <c r="AG88">
        <f t="shared" si="31"/>
        <v>-1.6030383719336065E-8</v>
      </c>
      <c r="AH88">
        <f t="shared" si="32"/>
        <v>-3.4666994656272223E-3</v>
      </c>
      <c r="AI88">
        <f t="shared" si="33"/>
        <v>-3.4667154960109415E-3</v>
      </c>
      <c r="AJ88">
        <f t="shared" si="34"/>
        <v>-1.4539638335511427</v>
      </c>
      <c r="AK88">
        <f t="shared" si="49"/>
        <v>-0.94992497553419886</v>
      </c>
      <c r="AL88">
        <f t="shared" si="35"/>
        <v>-2.4073555245813525</v>
      </c>
      <c r="AN88">
        <f t="shared" si="36"/>
        <v>0</v>
      </c>
      <c r="AO88">
        <f t="shared" si="36"/>
        <v>0</v>
      </c>
      <c r="AP88">
        <f t="shared" si="36"/>
        <v>-2.6872392427539372E-12</v>
      </c>
      <c r="AQ88">
        <f t="shared" si="36"/>
        <v>-5.8113710875371445E-7</v>
      </c>
      <c r="AR88">
        <f t="shared" si="36"/>
        <v>-5.8113979599295721E-7</v>
      </c>
      <c r="AS88">
        <f t="shared" si="36"/>
        <v>-2.4373394545451391E-4</v>
      </c>
      <c r="AT88">
        <f t="shared" si="36"/>
        <v>-1.5923983584051709E-4</v>
      </c>
      <c r="AU88">
        <f t="shared" si="23"/>
        <v>-4.0355492109102396E-4</v>
      </c>
      <c r="AW88">
        <v>85</v>
      </c>
      <c r="AX88">
        <f>IF(Z88&gt;0, (R88*SUMPRODUCT(K88:$K$98, X88:$X$98)-K88*$AZ$3)/Z88, 0)</f>
        <v>-37791961726.966019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50</v>
      </c>
      <c r="R89">
        <f t="shared" si="27"/>
        <v>2000000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-12.116392959794554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-6.4121534877344263E-4</v>
      </c>
      <c r="AI89">
        <f t="shared" si="33"/>
        <v>-6.4121534877344263E-4</v>
      </c>
      <c r="AJ89">
        <f t="shared" si="34"/>
        <v>-12.116392959794554</v>
      </c>
      <c r="AK89">
        <f t="shared" si="49"/>
        <v>-0.84814750718561893</v>
      </c>
      <c r="AL89">
        <f t="shared" si="35"/>
        <v>-12.965181682328947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-9.5972830098354899E-8</v>
      </c>
      <c r="AR89">
        <f t="shared" si="36"/>
        <v>-9.5972830098354899E-8</v>
      </c>
      <c r="AS89">
        <f t="shared" si="36"/>
        <v>-1.8135007609528201E-3</v>
      </c>
      <c r="AT89">
        <f t="shared" si="36"/>
        <v>-1.2694505326669742E-4</v>
      </c>
      <c r="AU89">
        <f t="shared" si="23"/>
        <v>-1.9405417870496159E-3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88318.096644109246</v>
      </c>
      <c r="AO91" s="8">
        <f t="shared" si="50"/>
        <v>-8831.8096644109246</v>
      </c>
      <c r="AP91" s="8">
        <f t="shared" si="50"/>
        <v>-896.97249705620584</v>
      </c>
      <c r="AQ91" s="8">
        <f t="shared" si="50"/>
        <v>-72278.804285043749</v>
      </c>
      <c r="AR91" s="8">
        <f t="shared" si="50"/>
        <v>6310.5101975983325</v>
      </c>
      <c r="AS91" s="8">
        <f t="shared" si="50"/>
        <v>-4253.0324580558236</v>
      </c>
      <c r="AT91" s="8">
        <f t="shared" si="50"/>
        <v>1470.1170979238061</v>
      </c>
      <c r="AU91" s="8">
        <f t="shared" si="50"/>
        <v>3527.5948374663421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0" priority="1" operator="lessThan">
      <formula>0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85463-E1A0-42A2-9AB6-57FC945F8C95}">
  <dimension ref="A1:AZ164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11">
        <v>126306.78842585864</v>
      </c>
      <c r="K3">
        <v>1</v>
      </c>
      <c r="L3" s="2">
        <v>0</v>
      </c>
      <c r="O3">
        <f>$C$3</f>
        <v>126306.78842585864</v>
      </c>
      <c r="P3">
        <f>O3*C5</f>
        <v>12630.678842585865</v>
      </c>
      <c r="Q3" s="4">
        <f>B8</f>
        <v>400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126306.78842585864</v>
      </c>
      <c r="AF3">
        <f t="shared" ref="AF3:AG34" si="4">-$Z3*P3</f>
        <v>-12630.678842585865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113276.10958327277</v>
      </c>
      <c r="AJ3">
        <f t="shared" ref="AJ3:AJ66" si="7">AB3-AC3</f>
        <v>0</v>
      </c>
      <c r="AL3">
        <f t="shared" ref="AL3:AL66" si="8">SUM(AI3:AK3)</f>
        <v>113276.10958327277</v>
      </c>
      <c r="AN3">
        <f t="shared" ref="AN3:AU34" si="9">AE3*$K3</f>
        <v>126306.78842585864</v>
      </c>
      <c r="AO3">
        <f t="shared" si="9"/>
        <v>-12630.678842585865</v>
      </c>
      <c r="AP3">
        <f t="shared" si="9"/>
        <v>-400</v>
      </c>
      <c r="AQ3">
        <f t="shared" si="9"/>
        <v>0</v>
      </c>
      <c r="AR3">
        <f t="shared" si="9"/>
        <v>113276.10958327277</v>
      </c>
      <c r="AS3">
        <f t="shared" si="9"/>
        <v>0</v>
      </c>
      <c r="AT3">
        <f t="shared" si="9"/>
        <v>0</v>
      </c>
      <c r="AU3">
        <f t="shared" si="9"/>
        <v>113276.10958327277</v>
      </c>
      <c r="AW3">
        <v>0</v>
      </c>
      <c r="AX3">
        <f>IF(Z3&gt;0, (R3*SUMPRODUCT(K3:$K$98, X3:$X$98)-K3*$AZ$3)/Z3, 0)</f>
        <v>0</v>
      </c>
      <c r="AZ3">
        <f>C6*ABS(SUMPRODUCT(X4:X79, K4:K79))/1</f>
        <v>101041.41289720799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2000000</v>
      </c>
      <c r="S4">
        <f t="shared" si="1"/>
        <v>6865.7950569333534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6777.570283897061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-5699.7979999999998</v>
      </c>
      <c r="AI4">
        <f t="shared" si="6"/>
        <v>-5699.7979999999998</v>
      </c>
      <c r="AJ4">
        <f t="shared" si="7"/>
        <v>-6777.570283897061</v>
      </c>
      <c r="AK4">
        <f>G4*SUM(AB4, AE4:AF4)</f>
        <v>0</v>
      </c>
      <c r="AL4">
        <f t="shared" si="8"/>
        <v>-12477.36828389706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-5317.4717790838695</v>
      </c>
      <c r="AR4">
        <f t="shared" si="9"/>
        <v>-5317.4717790838695</v>
      </c>
      <c r="AS4">
        <f t="shared" si="9"/>
        <v>-6322.9501668971552</v>
      </c>
      <c r="AT4">
        <f t="shared" si="9"/>
        <v>0</v>
      </c>
      <c r="AU4">
        <f t="shared" si="9"/>
        <v>-11640.421945981025</v>
      </c>
      <c r="AW4">
        <v>1</v>
      </c>
      <c r="AX4">
        <f>IF(Z4&gt;0, (R4*SUMPRODUCT(K4:$K$98, X4:$X$98)-K4*$AZ$3)/Z4, 0)</f>
        <v>6865.7950569333534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2.8964780000000001E-3</v>
      </c>
      <c r="Q5" s="4">
        <f t="shared" ref="Q5:Q68" si="21">$C$8</f>
        <v>50</v>
      </c>
      <c r="R5">
        <f t="shared" si="0"/>
        <v>2000000</v>
      </c>
      <c r="S5">
        <f t="shared" si="1"/>
        <v>9567.3581550678846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6777.570283897061</v>
      </c>
      <c r="AC5">
        <f t="shared" si="2"/>
        <v>9322.6188327795244</v>
      </c>
      <c r="AE5">
        <f t="shared" si="3"/>
        <v>0</v>
      </c>
      <c r="AF5">
        <f t="shared" si="4"/>
        <v>0</v>
      </c>
      <c r="AG5">
        <f t="shared" si="4"/>
        <v>-48.720967071987786</v>
      </c>
      <c r="AH5">
        <f t="shared" si="5"/>
        <v>-5718.517100488556</v>
      </c>
      <c r="AI5">
        <f t="shared" si="6"/>
        <v>-5767.2380675605436</v>
      </c>
      <c r="AJ5">
        <f t="shared" si="7"/>
        <v>-2545.0485488824634</v>
      </c>
      <c r="AK5">
        <f>G5*SUM(AB5, AE5:AF5)</f>
        <v>277.8803816397795</v>
      </c>
      <c r="AL5">
        <f t="shared" si="8"/>
        <v>-8034.4062348032276</v>
      </c>
      <c r="AN5">
        <f t="shared" si="9"/>
        <v>0</v>
      </c>
      <c r="AO5">
        <f t="shared" si="9"/>
        <v>0</v>
      </c>
      <c r="AP5">
        <f t="shared" si="9"/>
        <v>-41.661689572007141</v>
      </c>
      <c r="AQ5">
        <f t="shared" si="9"/>
        <v>-4889.9498218241833</v>
      </c>
      <c r="AR5">
        <f t="shared" si="9"/>
        <v>-4931.6115113961905</v>
      </c>
      <c r="AS5">
        <f t="shared" si="9"/>
        <v>-2176.291419514765</v>
      </c>
      <c r="AT5">
        <f t="shared" si="9"/>
        <v>237.61774229402695</v>
      </c>
      <c r="AU5">
        <f t="shared" si="9"/>
        <v>-6870.2851886169292</v>
      </c>
      <c r="AW5">
        <v>2</v>
      </c>
      <c r="AX5">
        <f>IF(Z5&gt;0, (R5*SUMPRODUCT(K5:$K$98, X5:$X$98)-K5*$AZ$3)/Z5, 0)</f>
        <v>9567.3581550678846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2.9506620000000002E-3</v>
      </c>
      <c r="Q6" s="4">
        <f t="shared" si="21"/>
        <v>50</v>
      </c>
      <c r="R6">
        <f t="shared" si="0"/>
        <v>2000000</v>
      </c>
      <c r="S6">
        <f t="shared" si="1"/>
        <v>13401.572522449696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9322.6188327795244</v>
      </c>
      <c r="AC6">
        <f t="shared" si="2"/>
        <v>12889.631995132091</v>
      </c>
      <c r="AE6">
        <f t="shared" si="3"/>
        <v>0</v>
      </c>
      <c r="AF6">
        <f t="shared" si="4"/>
        <v>0</v>
      </c>
      <c r="AG6">
        <f t="shared" si="4"/>
        <v>-48.089998295125341</v>
      </c>
      <c r="AH6">
        <f t="shared" si="5"/>
        <v>-5750.3642457026253</v>
      </c>
      <c r="AI6">
        <f t="shared" si="6"/>
        <v>-5798.4542439977504</v>
      </c>
      <c r="AJ6">
        <f t="shared" si="7"/>
        <v>-3567.0131623525667</v>
      </c>
      <c r="AK6">
        <f>G6*SUM(AB6, AE6:AF6)</f>
        <v>545.37320171760223</v>
      </c>
      <c r="AL6">
        <f t="shared" si="8"/>
        <v>-8820.0942046327145</v>
      </c>
      <c r="AN6">
        <f t="shared" si="9"/>
        <v>0</v>
      </c>
      <c r="AO6">
        <f t="shared" si="9"/>
        <v>0</v>
      </c>
      <c r="AP6">
        <f t="shared" si="9"/>
        <v>-37.097107002265354</v>
      </c>
      <c r="AQ6">
        <f t="shared" si="9"/>
        <v>-4435.8886522658631</v>
      </c>
      <c r="AR6">
        <f t="shared" si="9"/>
        <v>-4472.9857592681283</v>
      </c>
      <c r="AS6">
        <f t="shared" si="9"/>
        <v>-2751.6297287058824</v>
      </c>
      <c r="AT6">
        <f t="shared" si="9"/>
        <v>420.70635761151061</v>
      </c>
      <c r="AU6">
        <f t="shared" si="9"/>
        <v>-6803.9091303625</v>
      </c>
      <c r="AW6">
        <v>3</v>
      </c>
      <c r="AX6">
        <f>IF(Z6&gt;0, (R6*SUMPRODUCT(K6:$K$98, X6:$X$98)-K6*$AZ$3)/Z6, 0)</f>
        <v>13401.572522449696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3.0134020000000001E-3</v>
      </c>
      <c r="Q7" s="4">
        <f t="shared" si="21"/>
        <v>50</v>
      </c>
      <c r="R7">
        <f t="shared" si="0"/>
        <v>2000000</v>
      </c>
      <c r="S7">
        <f t="shared" si="1"/>
        <v>16308.688286302957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12889.631995132091</v>
      </c>
      <c r="AC7">
        <f t="shared" si="2"/>
        <v>15481.57157209533</v>
      </c>
      <c r="AE7">
        <f t="shared" si="3"/>
        <v>0</v>
      </c>
      <c r="AF7">
        <f t="shared" si="4"/>
        <v>0</v>
      </c>
      <c r="AG7">
        <f t="shared" si="4"/>
        <v>-47.464183815131562</v>
      </c>
      <c r="AH7">
        <f t="shared" si="5"/>
        <v>-5796.5798817010918</v>
      </c>
      <c r="AI7">
        <f t="shared" si="6"/>
        <v>-5844.0440655162238</v>
      </c>
      <c r="AJ7">
        <f t="shared" si="7"/>
        <v>-2591.9395769632392</v>
      </c>
      <c r="AK7">
        <f>G7*SUM(AB7, AE7:AF7)</f>
        <v>632.88093096098567</v>
      </c>
      <c r="AL7">
        <f t="shared" si="8"/>
        <v>-7803.102711518477</v>
      </c>
      <c r="AN7">
        <f t="shared" si="9"/>
        <v>0</v>
      </c>
      <c r="AO7">
        <f t="shared" si="9"/>
        <v>0</v>
      </c>
      <c r="AP7">
        <f t="shared" si="9"/>
        <v>-33.313026508787068</v>
      </c>
      <c r="AQ7">
        <f t="shared" si="9"/>
        <v>-4068.3648961819831</v>
      </c>
      <c r="AR7">
        <f t="shared" si="9"/>
        <v>-4101.6779226907702</v>
      </c>
      <c r="AS7">
        <f t="shared" si="9"/>
        <v>-1819.1685792566789</v>
      </c>
      <c r="AT7">
        <f t="shared" si="9"/>
        <v>444.19133618995983</v>
      </c>
      <c r="AU7">
        <f t="shared" si="9"/>
        <v>-5476.6551657574892</v>
      </c>
      <c r="AW7">
        <v>4</v>
      </c>
      <c r="AX7">
        <f>IF(Z7&gt;0, (R7*SUMPRODUCT(K7:$K$98, X7:$X$98)-K7*$AZ$3)/Z7, 0)</f>
        <v>16308.688286302957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3.0789929999999999E-3</v>
      </c>
      <c r="Q8" s="4">
        <f t="shared" si="21"/>
        <v>50</v>
      </c>
      <c r="R8">
        <f t="shared" si="0"/>
        <v>2000000</v>
      </c>
      <c r="S8">
        <f t="shared" si="1"/>
        <v>17220.175925825599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15481.57157209533</v>
      </c>
      <c r="AC8">
        <f t="shared" si="2"/>
        <v>16133.031809329972</v>
      </c>
      <c r="AE8">
        <f t="shared" si="3"/>
        <v>0</v>
      </c>
      <c r="AF8">
        <f t="shared" si="4"/>
        <v>0</v>
      </c>
      <c r="AG8">
        <f t="shared" si="4"/>
        <v>-46.843400087262744</v>
      </c>
      <c r="AH8">
        <f t="shared" si="5"/>
        <v>-5845.6755887001345</v>
      </c>
      <c r="AI8">
        <f t="shared" si="6"/>
        <v>-5892.5189887873976</v>
      </c>
      <c r="AJ8">
        <f t="shared" si="7"/>
        <v>-651.46023723464168</v>
      </c>
      <c r="AK8">
        <f t="shared" ref="AK8:AK71" si="22">G8*SUM(AB8:AB8, AE8:AF8)</f>
        <v>329.75747448563055</v>
      </c>
      <c r="AL8">
        <f t="shared" si="8"/>
        <v>-6214.2217515364091</v>
      </c>
      <c r="AN8">
        <f t="shared" si="9"/>
        <v>0</v>
      </c>
      <c r="AO8">
        <f t="shared" si="9"/>
        <v>0</v>
      </c>
      <c r="AP8">
        <f t="shared" si="9"/>
        <v>-30.689186659450975</v>
      </c>
      <c r="AQ8">
        <f t="shared" si="9"/>
        <v>-3829.7610540229562</v>
      </c>
      <c r="AR8">
        <f t="shared" si="9"/>
        <v>-3860.4502406824072</v>
      </c>
      <c r="AS8">
        <f t="shared" si="9"/>
        <v>-426.80046248693208</v>
      </c>
      <c r="AT8">
        <f t="shared" si="9"/>
        <v>216.03873049322908</v>
      </c>
      <c r="AU8">
        <f t="shared" si="9"/>
        <v>-4071.2119726761107</v>
      </c>
      <c r="AW8">
        <v>5</v>
      </c>
      <c r="AX8">
        <f>IF(Z8&gt;0, (R8*SUMPRODUCT(K8:$K$98, X8:$X$98)-K8*$AZ$3)/Z8, 0)</f>
        <v>17220.175925825599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3.1512390000000001E-3</v>
      </c>
      <c r="Q9" s="4">
        <f t="shared" si="21"/>
        <v>50</v>
      </c>
      <c r="R9">
        <f t="shared" si="0"/>
        <v>2000000</v>
      </c>
      <c r="S9">
        <f t="shared" si="1"/>
        <v>17097.848904548253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16133.031809329972</v>
      </c>
      <c r="AC9">
        <f t="shared" si="2"/>
        <v>15807.765368398592</v>
      </c>
      <c r="AE9">
        <f t="shared" si="3"/>
        <v>0</v>
      </c>
      <c r="AF9">
        <f t="shared" si="4"/>
        <v>0</v>
      </c>
      <c r="AG9">
        <f t="shared" si="4"/>
        <v>-46.22735133714253</v>
      </c>
      <c r="AH9">
        <f t="shared" si="5"/>
        <v>-5904.5899699034308</v>
      </c>
      <c r="AI9">
        <f t="shared" si="6"/>
        <v>-5950.8173212405736</v>
      </c>
      <c r="AJ9">
        <f t="shared" si="7"/>
        <v>325.2664409313802</v>
      </c>
      <c r="AK9">
        <f t="shared" si="22"/>
        <v>95.184887675046838</v>
      </c>
      <c r="AL9">
        <f t="shared" si="8"/>
        <v>-5530.365992634147</v>
      </c>
      <c r="AN9">
        <f t="shared" si="9"/>
        <v>0</v>
      </c>
      <c r="AO9">
        <f t="shared" si="9"/>
        <v>0</v>
      </c>
      <c r="AP9">
        <f t="shared" si="9"/>
        <v>-28.682248158894708</v>
      </c>
      <c r="AQ9">
        <f t="shared" si="9"/>
        <v>-3663.5651815339193</v>
      </c>
      <c r="AR9">
        <f t="shared" si="9"/>
        <v>-3692.247429692814</v>
      </c>
      <c r="AS9">
        <f t="shared" si="9"/>
        <v>201.81499711099377</v>
      </c>
      <c r="AT9">
        <f t="shared" si="9"/>
        <v>59.058468424052471</v>
      </c>
      <c r="AU9">
        <f t="shared" si="9"/>
        <v>-3431.3739641577681</v>
      </c>
      <c r="AW9">
        <v>6</v>
      </c>
      <c r="AX9">
        <f>IF(Z9&gt;0, (R9*SUMPRODUCT(K9:$K$98, X9:$X$98)-K9*$AZ$3)/Z9, 0)</f>
        <v>17097.848904548253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3.229188E-3</v>
      </c>
      <c r="Q10" s="4">
        <f t="shared" si="21"/>
        <v>50</v>
      </c>
      <c r="R10">
        <f t="shared" si="0"/>
        <v>2000000</v>
      </c>
      <c r="S10">
        <f t="shared" si="1"/>
        <v>16838.220008271644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15807.765368398592</v>
      </c>
      <c r="AC10">
        <f t="shared" si="2"/>
        <v>15361.777867071285</v>
      </c>
      <c r="AE10">
        <f t="shared" si="3"/>
        <v>0</v>
      </c>
      <c r="AF10">
        <f t="shared" si="4"/>
        <v>0</v>
      </c>
      <c r="AG10">
        <f t="shared" si="4"/>
        <v>-45.615801015561416</v>
      </c>
      <c r="AH10">
        <f t="shared" si="5"/>
        <v>-5971.0723283873849</v>
      </c>
      <c r="AI10">
        <f t="shared" si="6"/>
        <v>-6016.6881294029463</v>
      </c>
      <c r="AJ10">
        <f t="shared" si="7"/>
        <v>445.98750132730675</v>
      </c>
      <c r="AK10">
        <f t="shared" si="22"/>
        <v>64.811838010434229</v>
      </c>
      <c r="AL10">
        <f t="shared" si="8"/>
        <v>-5505.8887900652053</v>
      </c>
      <c r="AN10">
        <f t="shared" si="9"/>
        <v>0</v>
      </c>
      <c r="AO10">
        <f t="shared" si="9"/>
        <v>0</v>
      </c>
      <c r="AP10">
        <f t="shared" si="9"/>
        <v>-26.850208998897671</v>
      </c>
      <c r="AQ10">
        <f t="shared" si="9"/>
        <v>-3514.6711533146718</v>
      </c>
      <c r="AR10">
        <f t="shared" si="9"/>
        <v>-3541.5213623135696</v>
      </c>
      <c r="AS10">
        <f t="shared" si="9"/>
        <v>262.51556160220059</v>
      </c>
      <c r="AT10">
        <f t="shared" si="9"/>
        <v>38.149311366673182</v>
      </c>
      <c r="AU10">
        <f t="shared" si="9"/>
        <v>-3240.8564893446955</v>
      </c>
      <c r="AW10">
        <v>7</v>
      </c>
      <c r="AX10">
        <f>IF(Z10&gt;0, (R10*SUMPRODUCT(K10:$K$98, X10:$X$98)-K10*$AZ$3)/Z10, 0)</f>
        <v>16838.220008271644</v>
      </c>
    </row>
    <row r="11" spans="1:52" x14ac:dyDescent="0.25">
      <c r="A11" t="s">
        <v>33</v>
      </c>
      <c r="C11" s="12">
        <f>AU81</f>
        <v>4661.2314550503297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3.318545E-3</v>
      </c>
      <c r="Q11" s="4">
        <f t="shared" si="21"/>
        <v>50</v>
      </c>
      <c r="R11">
        <f t="shared" si="0"/>
        <v>2000000</v>
      </c>
      <c r="S11">
        <f t="shared" si="1"/>
        <v>16450.762420680639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15361.777867071285</v>
      </c>
      <c r="AC11">
        <f t="shared" si="2"/>
        <v>14808.405462340546</v>
      </c>
      <c r="AE11">
        <f t="shared" si="3"/>
        <v>0</v>
      </c>
      <c r="AF11">
        <f t="shared" si="4"/>
        <v>0</v>
      </c>
      <c r="AG11">
        <f t="shared" si="4"/>
        <v>-45.008264917024619</v>
      </c>
      <c r="AH11">
        <f t="shared" si="5"/>
        <v>-6055.1235352474505</v>
      </c>
      <c r="AI11">
        <f t="shared" si="6"/>
        <v>-6100.131800164475</v>
      </c>
      <c r="AJ11">
        <f t="shared" si="7"/>
        <v>553.37240473073871</v>
      </c>
      <c r="AK11">
        <f t="shared" si="22"/>
        <v>36.868266880971078</v>
      </c>
      <c r="AL11">
        <f t="shared" si="8"/>
        <v>-5509.8911285527647</v>
      </c>
      <c r="AN11">
        <f t="shared" si="9"/>
        <v>0</v>
      </c>
      <c r="AO11">
        <f t="shared" si="9"/>
        <v>0</v>
      </c>
      <c r="AP11">
        <f t="shared" si="9"/>
        <v>-25.173511290466031</v>
      </c>
      <c r="AQ11">
        <f t="shared" si="9"/>
        <v>-3386.6828894810669</v>
      </c>
      <c r="AR11">
        <f t="shared" si="9"/>
        <v>-3411.8564007715331</v>
      </c>
      <c r="AS11">
        <f t="shared" si="9"/>
        <v>309.50596527111105</v>
      </c>
      <c r="AT11">
        <f t="shared" si="9"/>
        <v>20.620740086272022</v>
      </c>
      <c r="AU11">
        <f t="shared" si="9"/>
        <v>-3081.7296954141498</v>
      </c>
      <c r="AW11">
        <v>8</v>
      </c>
      <c r="AX11">
        <f>IF(Z11&gt;0, (R11*SUMPRODUCT(K11:$K$98, X11:$X$98)-K11*$AZ$3)/Z11, 0)</f>
        <v>16450.762420680639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3.4212090000000001E-3</v>
      </c>
      <c r="Q12" s="4">
        <f t="shared" si="21"/>
        <v>50</v>
      </c>
      <c r="R12">
        <f t="shared" si="0"/>
        <v>2000000</v>
      </c>
      <c r="S12">
        <f t="shared" si="1"/>
        <v>16023.791111867953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14808.405462340546</v>
      </c>
      <c r="AC12">
        <f t="shared" si="2"/>
        <v>14230.472373386227</v>
      </c>
      <c r="AE12">
        <f t="shared" si="3"/>
        <v>0</v>
      </c>
      <c r="AF12">
        <f t="shared" si="4"/>
        <v>0</v>
      </c>
      <c r="AG12">
        <f t="shared" si="4"/>
        <v>-44.404199586845863</v>
      </c>
      <c r="AH12">
        <f t="shared" si="5"/>
        <v>-6159.3072403403548</v>
      </c>
      <c r="AI12">
        <f t="shared" si="6"/>
        <v>-6203.7114399272004</v>
      </c>
      <c r="AJ12">
        <f t="shared" si="7"/>
        <v>577.93308895431983</v>
      </c>
      <c r="AK12">
        <f t="shared" si="22"/>
        <v>34.059332563383258</v>
      </c>
      <c r="AL12">
        <f t="shared" si="8"/>
        <v>-5591.719018409497</v>
      </c>
      <c r="AN12">
        <f t="shared" si="9"/>
        <v>0</v>
      </c>
      <c r="AO12">
        <f t="shared" si="9"/>
        <v>0</v>
      </c>
      <c r="AP12">
        <f t="shared" si="9"/>
        <v>-23.601304128264584</v>
      </c>
      <c r="AQ12">
        <f t="shared" si="9"/>
        <v>-3273.7372760066137</v>
      </c>
      <c r="AR12">
        <f t="shared" si="9"/>
        <v>-3297.3385801348782</v>
      </c>
      <c r="AS12">
        <f t="shared" si="9"/>
        <v>307.17758061422074</v>
      </c>
      <c r="AT12">
        <f t="shared" si="9"/>
        <v>18.102897332085718</v>
      </c>
      <c r="AU12">
        <f t="shared" si="9"/>
        <v>-2972.0581021885714</v>
      </c>
      <c r="AW12">
        <v>9</v>
      </c>
      <c r="AX12">
        <f>IF(Z12&gt;0, (R12*SUMPRODUCT(K12:$K$98, X12:$X$98)-K12*$AZ$3)/Z12, 0)</f>
        <v>16023.791111867953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3.53338E-3</v>
      </c>
      <c r="Q13" s="4">
        <f t="shared" si="21"/>
        <v>50</v>
      </c>
      <c r="R13">
        <f t="shared" si="0"/>
        <v>2000000</v>
      </c>
      <c r="S13">
        <f t="shared" si="1"/>
        <v>15536.896282729707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14230.472373386227</v>
      </c>
      <c r="AC13">
        <f t="shared" si="2"/>
        <v>13611.334360685607</v>
      </c>
      <c r="AE13">
        <f t="shared" si="3"/>
        <v>0</v>
      </c>
      <c r="AF13">
        <f t="shared" si="4"/>
        <v>0</v>
      </c>
      <c r="AG13">
        <f t="shared" si="4"/>
        <v>-43.80326068024123</v>
      </c>
      <c r="AH13">
        <f t="shared" si="5"/>
        <v>-6275.8764294467774</v>
      </c>
      <c r="AI13">
        <f t="shared" si="6"/>
        <v>-6319.6796901270181</v>
      </c>
      <c r="AJ13">
        <f t="shared" si="7"/>
        <v>619.13801270061958</v>
      </c>
      <c r="AK13">
        <f t="shared" si="22"/>
        <v>28.460944746772455</v>
      </c>
      <c r="AL13">
        <f t="shared" si="8"/>
        <v>-5672.0807326796257</v>
      </c>
      <c r="AN13">
        <f t="shared" si="9"/>
        <v>0</v>
      </c>
      <c r="AO13">
        <f t="shared" si="9"/>
        <v>0</v>
      </c>
      <c r="AP13">
        <f t="shared" si="9"/>
        <v>-22.13108242490609</v>
      </c>
      <c r="AQ13">
        <f t="shared" si="9"/>
        <v>-3170.812774932605</v>
      </c>
      <c r="AR13">
        <f t="shared" si="9"/>
        <v>-3192.9438573575108</v>
      </c>
      <c r="AS13">
        <f t="shared" si="9"/>
        <v>312.81220116224705</v>
      </c>
      <c r="AT13">
        <f t="shared" si="9"/>
        <v>14.379557692736823</v>
      </c>
      <c r="AU13">
        <f t="shared" si="9"/>
        <v>-2865.7520985025267</v>
      </c>
      <c r="AW13">
        <v>10</v>
      </c>
      <c r="AX13">
        <f>IF(Z13&gt;0, (R13*SUMPRODUCT(K13:$K$98, X13:$X$98)-K13*$AZ$3)/Z13, 0)</f>
        <v>15536.896282729707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3.6617109999999998E-3</v>
      </c>
      <c r="Q14" s="4">
        <f t="shared" si="21"/>
        <v>50</v>
      </c>
      <c r="R14">
        <f t="shared" si="0"/>
        <v>2000000</v>
      </c>
      <c r="S14">
        <f t="shared" si="1"/>
        <v>14992.162467395174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13611.334360685607</v>
      </c>
      <c r="AC14">
        <f t="shared" si="2"/>
        <v>12954.677571814471</v>
      </c>
      <c r="AE14">
        <f t="shared" si="3"/>
        <v>0</v>
      </c>
      <c r="AF14">
        <f t="shared" si="4"/>
        <v>0</v>
      </c>
      <c r="AG14">
        <f t="shared" si="4"/>
        <v>-43.20483319197011</v>
      </c>
      <c r="AH14">
        <f t="shared" si="5"/>
        <v>-6415.7952587482714</v>
      </c>
      <c r="AI14">
        <f t="shared" si="6"/>
        <v>-6459.0000919402419</v>
      </c>
      <c r="AJ14">
        <f t="shared" si="7"/>
        <v>656.65678887113609</v>
      </c>
      <c r="AK14">
        <f t="shared" si="22"/>
        <v>24.500401849234091</v>
      </c>
      <c r="AL14">
        <f t="shared" si="8"/>
        <v>-5777.8429012198721</v>
      </c>
      <c r="AN14">
        <f t="shared" si="9"/>
        <v>0</v>
      </c>
      <c r="AO14">
        <f t="shared" si="9"/>
        <v>0</v>
      </c>
      <c r="AP14">
        <f t="shared" si="9"/>
        <v>-20.753692691290972</v>
      </c>
      <c r="AQ14">
        <f t="shared" si="9"/>
        <v>-3081.8645353559723</v>
      </c>
      <c r="AR14">
        <f t="shared" si="9"/>
        <v>-3102.6182280472635</v>
      </c>
      <c r="AS14">
        <f t="shared" si="9"/>
        <v>315.42890443133001</v>
      </c>
      <c r="AT14">
        <f t="shared" si="9"/>
        <v>11.768910402520531</v>
      </c>
      <c r="AU14">
        <f t="shared" si="9"/>
        <v>-2775.4204132134132</v>
      </c>
      <c r="AW14">
        <v>11</v>
      </c>
      <c r="AX14">
        <f>IF(Z14&gt;0, (R14*SUMPRODUCT(K14:$K$98, X14:$X$98)-K14*$AZ$3)/Z14, 0)</f>
        <v>14992.162467395174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3.8071530000000002E-3</v>
      </c>
      <c r="Q15" s="4">
        <f t="shared" si="21"/>
        <v>50</v>
      </c>
      <c r="R15">
        <f t="shared" si="0"/>
        <v>2000000</v>
      </c>
      <c r="S15">
        <f t="shared" si="1"/>
        <v>14508.719865583009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12954.677571814471</v>
      </c>
      <c r="AC15">
        <f t="shared" si="2"/>
        <v>12363.837032956893</v>
      </c>
      <c r="AE15">
        <f t="shared" si="3"/>
        <v>0</v>
      </c>
      <c r="AF15">
        <f t="shared" si="4"/>
        <v>0</v>
      </c>
      <c r="AG15">
        <f t="shared" si="4"/>
        <v>-42.608297449749102</v>
      </c>
      <c r="AH15">
        <f t="shared" si="5"/>
        <v>-6579.4964120523437</v>
      </c>
      <c r="AI15">
        <f t="shared" si="6"/>
        <v>-6622.1047095020931</v>
      </c>
      <c r="AJ15">
        <f t="shared" si="7"/>
        <v>590.84053885757749</v>
      </c>
      <c r="AK15">
        <f t="shared" si="22"/>
        <v>53.114178044439335</v>
      </c>
      <c r="AL15">
        <f t="shared" si="8"/>
        <v>-5978.1499926000761</v>
      </c>
      <c r="AN15">
        <f t="shared" si="9"/>
        <v>0</v>
      </c>
      <c r="AO15">
        <f t="shared" si="9"/>
        <v>0</v>
      </c>
      <c r="AP15">
        <f t="shared" si="9"/>
        <v>-19.416699820688109</v>
      </c>
      <c r="AQ15">
        <f t="shared" si="9"/>
        <v>-2998.2917518537706</v>
      </c>
      <c r="AR15">
        <f t="shared" si="9"/>
        <v>-3017.708451674459</v>
      </c>
      <c r="AS15">
        <f t="shared" si="9"/>
        <v>269.24740183343664</v>
      </c>
      <c r="AT15">
        <f t="shared" si="9"/>
        <v>24.204253937340418</v>
      </c>
      <c r="AU15">
        <f t="shared" si="9"/>
        <v>-2724.2567959036819</v>
      </c>
      <c r="AW15">
        <v>12</v>
      </c>
      <c r="AX15">
        <f>IF(Z15&gt;0, (R15*SUMPRODUCT(K15:$K$98, X15:$X$98)-K15*$AZ$3)/Z15, 0)</f>
        <v>14508.719865583009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3.9582979999999999E-3</v>
      </c>
      <c r="Q16" s="4">
        <f t="shared" si="21"/>
        <v>50</v>
      </c>
      <c r="R16">
        <f t="shared" si="0"/>
        <v>2000000</v>
      </c>
      <c r="S16">
        <f t="shared" si="1"/>
        <v>14105.789154621591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12363.837032956893</v>
      </c>
      <c r="AC16">
        <f t="shared" si="2"/>
        <v>11852.687854226875</v>
      </c>
      <c r="AE16">
        <f t="shared" si="3"/>
        <v>0</v>
      </c>
      <c r="AF16">
        <f t="shared" si="4"/>
        <v>0</v>
      </c>
      <c r="AG16">
        <f t="shared" si="4"/>
        <v>-42.013558136672863</v>
      </c>
      <c r="AH16">
        <f t="shared" si="5"/>
        <v>-6746.2535431498791</v>
      </c>
      <c r="AI16">
        <f t="shared" si="6"/>
        <v>-6788.2671012865521</v>
      </c>
      <c r="AJ16">
        <f t="shared" si="7"/>
        <v>511.14917873001832</v>
      </c>
      <c r="AK16">
        <f t="shared" si="22"/>
        <v>87.783242933993947</v>
      </c>
      <c r="AL16">
        <f t="shared" si="8"/>
        <v>-6189.3346796225396</v>
      </c>
      <c r="AN16">
        <f t="shared" si="9"/>
        <v>0</v>
      </c>
      <c r="AO16">
        <f t="shared" si="9"/>
        <v>0</v>
      </c>
      <c r="AP16">
        <f t="shared" si="9"/>
        <v>-18.111508597497302</v>
      </c>
      <c r="AQ16">
        <f t="shared" si="9"/>
        <v>-2908.2237845740274</v>
      </c>
      <c r="AR16">
        <f t="shared" si="9"/>
        <v>-2926.3352931715244</v>
      </c>
      <c r="AS16">
        <f t="shared" si="9"/>
        <v>220.34988598339046</v>
      </c>
      <c r="AT16">
        <f t="shared" si="9"/>
        <v>37.842235450356739</v>
      </c>
      <c r="AU16">
        <f t="shared" si="9"/>
        <v>-2668.1431717377773</v>
      </c>
      <c r="AW16">
        <v>13</v>
      </c>
      <c r="AX16">
        <f>IF(Z16&gt;0, (R16*SUMPRODUCT(K16:$K$98, X16:$X$98)-K16*$AZ$3)/Z16, 0)</f>
        <v>14105.789154621591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4.120851E-3</v>
      </c>
      <c r="Q17" s="4">
        <f t="shared" si="21"/>
        <v>50</v>
      </c>
      <c r="R17">
        <f t="shared" si="0"/>
        <v>2000000</v>
      </c>
      <c r="S17">
        <f t="shared" si="1"/>
        <v>13950.623153029044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11852.687854226875</v>
      </c>
      <c r="AC17">
        <f t="shared" si="2"/>
        <v>11556.777396481666</v>
      </c>
      <c r="AE17">
        <f t="shared" si="3"/>
        <v>0</v>
      </c>
      <c r="AF17">
        <f t="shared" si="4"/>
        <v>0</v>
      </c>
      <c r="AG17">
        <f t="shared" si="4"/>
        <v>-41.420290942245067</v>
      </c>
      <c r="AH17">
        <f t="shared" si="5"/>
        <v>-6925.2645224426597</v>
      </c>
      <c r="AI17">
        <f t="shared" si="6"/>
        <v>-6966.6848133849044</v>
      </c>
      <c r="AJ17">
        <f t="shared" si="7"/>
        <v>295.91045774520899</v>
      </c>
      <c r="AK17">
        <f t="shared" si="22"/>
        <v>163.56709238833088</v>
      </c>
      <c r="AL17">
        <f t="shared" si="8"/>
        <v>-6507.2072632513646</v>
      </c>
      <c r="AN17">
        <f t="shared" si="9"/>
        <v>0</v>
      </c>
      <c r="AO17">
        <f t="shared" si="9"/>
        <v>0</v>
      </c>
      <c r="AP17">
        <f t="shared" si="9"/>
        <v>-16.784883138942302</v>
      </c>
      <c r="AQ17">
        <f t="shared" si="9"/>
        <v>-2806.348122410428</v>
      </c>
      <c r="AR17">
        <f t="shared" si="9"/>
        <v>-2823.1330055493704</v>
      </c>
      <c r="AS17">
        <f t="shared" si="9"/>
        <v>119.91278525227676</v>
      </c>
      <c r="AT17">
        <f t="shared" si="9"/>
        <v>66.282840334049652</v>
      </c>
      <c r="AU17">
        <f t="shared" si="9"/>
        <v>-2636.9373799630439</v>
      </c>
      <c r="AW17">
        <v>14</v>
      </c>
      <c r="AX17">
        <f>IF(Z17&gt;0, (R17*SUMPRODUCT(K17:$K$98, X17:$X$98)-K17*$AZ$3)/Z17, 0)</f>
        <v>13950.623153029044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4.2986129999999997E-3</v>
      </c>
      <c r="Q18" s="4">
        <f t="shared" si="21"/>
        <v>50</v>
      </c>
      <c r="R18">
        <f t="shared" si="0"/>
        <v>2000000</v>
      </c>
      <c r="S18">
        <f t="shared" si="1"/>
        <v>14066.598954616733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11556.777396481666</v>
      </c>
      <c r="AC18">
        <f t="shared" si="2"/>
        <v>11486.232798185745</v>
      </c>
      <c r="AE18">
        <f t="shared" si="3"/>
        <v>0</v>
      </c>
      <c r="AF18">
        <f t="shared" si="4"/>
        <v>0</v>
      </c>
      <c r="AG18">
        <f t="shared" si="4"/>
        <v>-40.828038231714501</v>
      </c>
      <c r="AH18">
        <f t="shared" si="5"/>
        <v>-7121.9920443246756</v>
      </c>
      <c r="AI18">
        <f t="shared" si="6"/>
        <v>-7162.8200825563899</v>
      </c>
      <c r="AJ18">
        <f t="shared" si="7"/>
        <v>70.544598295920878</v>
      </c>
      <c r="AK18">
        <f t="shared" si="22"/>
        <v>249.62639176400401</v>
      </c>
      <c r="AL18">
        <f t="shared" si="8"/>
        <v>-6842.6490924964646</v>
      </c>
      <c r="AN18">
        <f t="shared" si="9"/>
        <v>0</v>
      </c>
      <c r="AO18">
        <f t="shared" si="9"/>
        <v>0</v>
      </c>
      <c r="AP18">
        <f t="shared" si="9"/>
        <v>-15.439420110758064</v>
      </c>
      <c r="AQ18">
        <f t="shared" si="9"/>
        <v>-2693.2331789674572</v>
      </c>
      <c r="AR18">
        <f t="shared" si="9"/>
        <v>-2708.6725990782152</v>
      </c>
      <c r="AS18">
        <f t="shared" si="9"/>
        <v>26.676953799591175</v>
      </c>
      <c r="AT18">
        <f t="shared" si="9"/>
        <v>94.398038703298454</v>
      </c>
      <c r="AU18">
        <f t="shared" si="9"/>
        <v>-2587.5976065753257</v>
      </c>
      <c r="AW18">
        <v>15</v>
      </c>
      <c r="AX18">
        <f>IF(Z18&gt;0, (R18*SUMPRODUCT(K18:$K$98, X18:$X$98)-K18*$AZ$3)/Z18, 0)</f>
        <v>14066.598954616733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4.5124980000000002E-3</v>
      </c>
      <c r="Q19" s="4">
        <f t="shared" si="21"/>
        <v>50</v>
      </c>
      <c r="R19">
        <f t="shared" si="0"/>
        <v>2000000</v>
      </c>
      <c r="S19">
        <f t="shared" si="1"/>
        <v>14128.416925808775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11486.232798185745</v>
      </c>
      <c r="AC19">
        <f t="shared" si="2"/>
        <v>11369.28443374113</v>
      </c>
      <c r="AE19">
        <f t="shared" si="3"/>
        <v>0</v>
      </c>
      <c r="AF19">
        <f t="shared" si="4"/>
        <v>0</v>
      </c>
      <c r="AG19">
        <f t="shared" si="4"/>
        <v>-40.235521408532826</v>
      </c>
      <c r="AH19">
        <f t="shared" si="5"/>
        <v>-7369.4576345814094</v>
      </c>
      <c r="AI19">
        <f t="shared" si="6"/>
        <v>-7409.6931559899422</v>
      </c>
      <c r="AJ19">
        <f t="shared" si="7"/>
        <v>116.94836444461544</v>
      </c>
      <c r="AK19">
        <f t="shared" si="22"/>
        <v>256.1429913995421</v>
      </c>
      <c r="AL19">
        <f t="shared" si="8"/>
        <v>-7036.6018001457851</v>
      </c>
      <c r="AN19">
        <f t="shared" si="9"/>
        <v>0</v>
      </c>
      <c r="AO19">
        <f t="shared" si="9"/>
        <v>0</v>
      </c>
      <c r="AP19">
        <f t="shared" si="9"/>
        <v>-14.189457761148494</v>
      </c>
      <c r="AQ19">
        <f t="shared" si="9"/>
        <v>-2598.9127061813128</v>
      </c>
      <c r="AR19">
        <f t="shared" si="9"/>
        <v>-2613.1021639424616</v>
      </c>
      <c r="AS19">
        <f t="shared" si="9"/>
        <v>41.243006662524614</v>
      </c>
      <c r="AT19">
        <f t="shared" si="9"/>
        <v>90.331379588068231</v>
      </c>
      <c r="AU19">
        <f t="shared" si="9"/>
        <v>-2481.5277776918688</v>
      </c>
      <c r="AW19">
        <v>16</v>
      </c>
      <c r="AX19">
        <f>IF(Z19&gt;0, (R19*SUMPRODUCT(K19:$K$98, X19:$X$98)-K19*$AZ$3)/Z19, 0)</f>
        <v>14128.416925808775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4.7406419999999998E-3</v>
      </c>
      <c r="Q20" s="4">
        <f t="shared" si="21"/>
        <v>50</v>
      </c>
      <c r="R20">
        <f t="shared" si="0"/>
        <v>2000000</v>
      </c>
      <c r="S20">
        <f t="shared" si="1"/>
        <v>13376.584496655247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11369.28443374113</v>
      </c>
      <c r="AC20">
        <f t="shared" si="2"/>
        <v>10605.604683561905</v>
      </c>
      <c r="AE20">
        <f t="shared" si="3"/>
        <v>0</v>
      </c>
      <c r="AF20">
        <f t="shared" si="4"/>
        <v>0</v>
      </c>
      <c r="AG20">
        <f t="shared" si="4"/>
        <v>-39.642423991766314</v>
      </c>
      <c r="AH20">
        <f t="shared" si="5"/>
        <v>-7629.6881072475944</v>
      </c>
      <c r="AI20">
        <f t="shared" si="6"/>
        <v>-7669.3305312393604</v>
      </c>
      <c r="AJ20">
        <f t="shared" si="7"/>
        <v>763.67975017922436</v>
      </c>
      <c r="AK20">
        <f t="shared" si="22"/>
        <v>48.887923065086859</v>
      </c>
      <c r="AL20">
        <f t="shared" si="8"/>
        <v>-6856.7628579950488</v>
      </c>
      <c r="AN20">
        <f t="shared" si="9"/>
        <v>0</v>
      </c>
      <c r="AO20">
        <f t="shared" si="9"/>
        <v>0</v>
      </c>
      <c r="AP20">
        <f t="shared" si="9"/>
        <v>-13.260263723909025</v>
      </c>
      <c r="AQ20">
        <f t="shared" si="9"/>
        <v>-2552.1062096073797</v>
      </c>
      <c r="AR20">
        <f t="shared" si="9"/>
        <v>-2565.3664733312889</v>
      </c>
      <c r="AS20">
        <f t="shared" si="9"/>
        <v>255.44842792884606</v>
      </c>
      <c r="AT20">
        <f t="shared" si="9"/>
        <v>16.352853521062961</v>
      </c>
      <c r="AU20">
        <f t="shared" si="9"/>
        <v>-2293.5651918813796</v>
      </c>
      <c r="AW20">
        <v>17</v>
      </c>
      <c r="AX20">
        <f>IF(Z20&gt;0, (R20*SUMPRODUCT(K20:$K$98, X20:$X$98)-K20*$AZ$3)/Z20, 0)</f>
        <v>13376.584496655247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4.9668849999999999E-3</v>
      </c>
      <c r="Q21" s="4">
        <f t="shared" si="21"/>
        <v>50</v>
      </c>
      <c r="R21">
        <f t="shared" si="0"/>
        <v>2000000</v>
      </c>
      <c r="S21">
        <f t="shared" si="1"/>
        <v>12435.501686310216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10605.604683561905</v>
      </c>
      <c r="AC21">
        <f t="shared" si="2"/>
        <v>9711.903075163933</v>
      </c>
      <c r="AE21">
        <f t="shared" si="3"/>
        <v>0</v>
      </c>
      <c r="AF21">
        <f t="shared" si="4"/>
        <v>0</v>
      </c>
      <c r="AG21">
        <f t="shared" si="4"/>
        <v>-39.049100390760302</v>
      </c>
      <c r="AH21">
        <f t="shared" si="5"/>
        <v>-7875.974443533768</v>
      </c>
      <c r="AI21">
        <f t="shared" si="6"/>
        <v>-7915.023543924528</v>
      </c>
      <c r="AJ21">
        <f t="shared" si="7"/>
        <v>893.70160839797245</v>
      </c>
      <c r="AK21">
        <f t="shared" si="22"/>
        <v>16.968967493699051</v>
      </c>
      <c r="AL21">
        <f t="shared" si="8"/>
        <v>-7004.3529680328566</v>
      </c>
      <c r="AN21">
        <f t="shared" si="9"/>
        <v>0</v>
      </c>
      <c r="AO21">
        <f t="shared" si="9"/>
        <v>0</v>
      </c>
      <c r="AP21">
        <f t="shared" si="9"/>
        <v>-12.420881401372771</v>
      </c>
      <c r="AQ21">
        <f t="shared" si="9"/>
        <v>-2505.2189040063854</v>
      </c>
      <c r="AR21">
        <f t="shared" si="9"/>
        <v>-2517.6397854077582</v>
      </c>
      <c r="AS21">
        <f t="shared" si="9"/>
        <v>284.27189295131353</v>
      </c>
      <c r="AT21">
        <f t="shared" si="9"/>
        <v>5.3975515603134712</v>
      </c>
      <c r="AU21">
        <f t="shared" si="9"/>
        <v>-2227.9703408961309</v>
      </c>
      <c r="AW21">
        <v>18</v>
      </c>
      <c r="AX21">
        <f>IF(Z21&gt;0, (R21*SUMPRODUCT(K21:$K$98, X21:$X$98)-K21*$AZ$3)/Z21, 0)</f>
        <v>12435.501686310216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5.2168930000000002E-3</v>
      </c>
      <c r="Q22" s="4">
        <f t="shared" si="21"/>
        <v>50</v>
      </c>
      <c r="R22">
        <f t="shared" si="0"/>
        <v>2000000</v>
      </c>
      <c r="S22">
        <f t="shared" si="1"/>
        <v>12140.616069845933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9711.903075163933</v>
      </c>
      <c r="AC22">
        <f t="shared" si="2"/>
        <v>9337.3221803691849</v>
      </c>
      <c r="AE22">
        <f t="shared" si="3"/>
        <v>0</v>
      </c>
      <c r="AF22">
        <f t="shared" si="4"/>
        <v>0</v>
      </c>
      <c r="AG22">
        <f t="shared" si="4"/>
        <v>-38.454894408367849</v>
      </c>
      <c r="AH22">
        <f t="shared" si="5"/>
        <v>-8148.5991393941886</v>
      </c>
      <c r="AI22">
        <f t="shared" si="6"/>
        <v>-8187.0540338025567</v>
      </c>
      <c r="AJ22">
        <f t="shared" si="7"/>
        <v>374.58089479474802</v>
      </c>
      <c r="AK22">
        <f t="shared" si="22"/>
        <v>203.9499645784426</v>
      </c>
      <c r="AL22">
        <f t="shared" si="8"/>
        <v>-7608.523174429366</v>
      </c>
      <c r="AN22">
        <f t="shared" si="9"/>
        <v>0</v>
      </c>
      <c r="AO22">
        <f t="shared" si="9"/>
        <v>0</v>
      </c>
      <c r="AP22">
        <f t="shared" si="9"/>
        <v>-11.420984293298218</v>
      </c>
      <c r="AQ22">
        <f t="shared" si="9"/>
        <v>-2420.108654963653</v>
      </c>
      <c r="AR22">
        <f t="shared" si="9"/>
        <v>-2431.5296392569512</v>
      </c>
      <c r="AS22">
        <f t="shared" si="9"/>
        <v>111.24936323032762</v>
      </c>
      <c r="AT22">
        <f t="shared" si="9"/>
        <v>60.572506514600114</v>
      </c>
      <c r="AU22">
        <f t="shared" si="9"/>
        <v>-2259.7077695120233</v>
      </c>
      <c r="AW22">
        <v>19</v>
      </c>
      <c r="AX22">
        <f>IF(Z22&gt;0, (R22*SUMPRODUCT(K22:$K$98, X22:$X$98)-K22*$AZ$3)/Z22, 0)</f>
        <v>12140.616069845933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5.4821100000000001E-3</v>
      </c>
      <c r="Q23" s="4">
        <f t="shared" si="21"/>
        <v>50</v>
      </c>
      <c r="R23">
        <f t="shared" si="0"/>
        <v>2000000</v>
      </c>
      <c r="S23">
        <f t="shared" si="1"/>
        <v>13381.652688204354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9337.3221803691849</v>
      </c>
      <c r="AC23">
        <f t="shared" si="2"/>
        <v>10132.462030252074</v>
      </c>
      <c r="AE23">
        <f t="shared" si="3"/>
        <v>0</v>
      </c>
      <c r="AF23">
        <f t="shared" si="4"/>
        <v>0</v>
      </c>
      <c r="AG23">
        <f t="shared" si="4"/>
        <v>-37.859531503099113</v>
      </c>
      <c r="AH23">
        <f t="shared" si="5"/>
        <v>-8432.5584474022999</v>
      </c>
      <c r="AI23">
        <f t="shared" si="6"/>
        <v>-8470.4179789053997</v>
      </c>
      <c r="AJ23">
        <f t="shared" si="7"/>
        <v>-795.13984988288939</v>
      </c>
      <c r="AK23">
        <f t="shared" si="22"/>
        <v>653.61255262584302</v>
      </c>
      <c r="AL23">
        <f t="shared" si="8"/>
        <v>-8611.9452761624452</v>
      </c>
      <c r="AN23">
        <f t="shared" si="9"/>
        <v>0</v>
      </c>
      <c r="AO23">
        <f t="shared" si="9"/>
        <v>0</v>
      </c>
      <c r="AP23">
        <f t="shared" si="9"/>
        <v>-10.0394315697867</v>
      </c>
      <c r="AQ23">
        <f t="shared" si="9"/>
        <v>-2236.1104358618968</v>
      </c>
      <c r="AR23">
        <f t="shared" si="9"/>
        <v>-2246.1498674316836</v>
      </c>
      <c r="AS23">
        <f t="shared" si="9"/>
        <v>-210.85184613698357</v>
      </c>
      <c r="AT23">
        <f t="shared" si="9"/>
        <v>173.32223180584296</v>
      </c>
      <c r="AU23">
        <f t="shared" si="9"/>
        <v>-2283.6794817628238</v>
      </c>
      <c r="AW23">
        <v>20</v>
      </c>
      <c r="AX23">
        <f>IF(Z23&gt;0, (R23*SUMPRODUCT(K23:$K$98, X23:$X$98)-K23*$AZ$3)/Z23, 0)</f>
        <v>13381.652688204354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5.7777469999999997E-3</v>
      </c>
      <c r="Q24" s="4">
        <f t="shared" si="21"/>
        <v>50</v>
      </c>
      <c r="R24">
        <f t="shared" si="0"/>
        <v>2000000</v>
      </c>
      <c r="S24">
        <f t="shared" si="1"/>
        <v>14447.766230905789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10132.462030252074</v>
      </c>
      <c r="AC24">
        <f t="shared" si="2"/>
        <v>10767.109188003156</v>
      </c>
      <c r="AE24">
        <f t="shared" si="3"/>
        <v>0</v>
      </c>
      <c r="AF24">
        <f t="shared" si="4"/>
        <v>0</v>
      </c>
      <c r="AG24">
        <f t="shared" si="4"/>
        <v>-37.262193393504688</v>
      </c>
      <c r="AH24">
        <f t="shared" si="5"/>
        <v>-8749.7117825374553</v>
      </c>
      <c r="AI24">
        <f t="shared" si="6"/>
        <v>-8786.9739759309596</v>
      </c>
      <c r="AJ24">
        <f t="shared" si="7"/>
        <v>-634.64715775108198</v>
      </c>
      <c r="AK24">
        <f t="shared" si="22"/>
        <v>709.27234211764528</v>
      </c>
      <c r="AL24">
        <f t="shared" si="8"/>
        <v>-8712.3487915643964</v>
      </c>
      <c r="AN24">
        <f t="shared" si="9"/>
        <v>0</v>
      </c>
      <c r="AO24">
        <f t="shared" si="9"/>
        <v>0</v>
      </c>
      <c r="AP24">
        <f t="shared" si="9"/>
        <v>-8.8223499629060633</v>
      </c>
      <c r="AQ24">
        <f t="shared" si="9"/>
        <v>-2071.6177012157282</v>
      </c>
      <c r="AR24">
        <f t="shared" si="9"/>
        <v>-2080.4400511786339</v>
      </c>
      <c r="AS24">
        <f t="shared" si="9"/>
        <v>-150.26166789257482</v>
      </c>
      <c r="AT24">
        <f t="shared" si="9"/>
        <v>167.93023306734983</v>
      </c>
      <c r="AU24">
        <f t="shared" si="9"/>
        <v>-2062.7714860038591</v>
      </c>
      <c r="AW24">
        <v>21</v>
      </c>
      <c r="AX24">
        <f>IF(Z24&gt;0, (R24*SUMPRODUCT(K24:$K$98, X24:$X$98)-K24*$AZ$3)/Z24, 0)</f>
        <v>14447.766230905789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6.1180619999999996E-3</v>
      </c>
      <c r="Q25" s="4">
        <f t="shared" si="21"/>
        <v>50</v>
      </c>
      <c r="R25">
        <f t="shared" si="0"/>
        <v>2000000</v>
      </c>
      <c r="S25">
        <f t="shared" si="1"/>
        <v>15354.851126734431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10767.109188003156</v>
      </c>
      <c r="AC25">
        <f t="shared" si="2"/>
        <v>11258.667909656164</v>
      </c>
      <c r="AE25">
        <f t="shared" si="3"/>
        <v>0</v>
      </c>
      <c r="AF25">
        <f t="shared" si="4"/>
        <v>0</v>
      </c>
      <c r="AG25">
        <f t="shared" si="4"/>
        <v>-36.661599050132189</v>
      </c>
      <c r="AH25">
        <f t="shared" si="5"/>
        <v>-9118.8963774980821</v>
      </c>
      <c r="AI25">
        <f t="shared" si="6"/>
        <v>-9155.5579765482144</v>
      </c>
      <c r="AJ25">
        <f t="shared" si="7"/>
        <v>-491.55872165300752</v>
      </c>
      <c r="AK25">
        <f t="shared" si="22"/>
        <v>753.69764316022099</v>
      </c>
      <c r="AL25">
        <f t="shared" si="8"/>
        <v>-8893.4190550410003</v>
      </c>
      <c r="AN25">
        <f t="shared" si="9"/>
        <v>0</v>
      </c>
      <c r="AO25">
        <f t="shared" si="9"/>
        <v>0</v>
      </c>
      <c r="AP25">
        <f t="shared" si="9"/>
        <v>-7.7501346243020057</v>
      </c>
      <c r="AQ25">
        <f t="shared" si="9"/>
        <v>-1927.7030020984639</v>
      </c>
      <c r="AR25">
        <f t="shared" si="9"/>
        <v>-1935.453136722766</v>
      </c>
      <c r="AS25">
        <f t="shared" si="9"/>
        <v>-103.91380537851552</v>
      </c>
      <c r="AT25">
        <f t="shared" si="9"/>
        <v>159.32906233913397</v>
      </c>
      <c r="AU25">
        <f t="shared" si="9"/>
        <v>-1880.0378797621474</v>
      </c>
      <c r="AW25">
        <v>22</v>
      </c>
      <c r="AX25">
        <f>IF(Z25&gt;0, (R25*SUMPRODUCT(K25:$K$98, X25:$X$98)-K25*$AZ$3)/Z25, 0)</f>
        <v>15354.851126734431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6.4830920000000002E-3</v>
      </c>
      <c r="Q26" s="4">
        <f t="shared" si="21"/>
        <v>50</v>
      </c>
      <c r="R26">
        <f t="shared" si="0"/>
        <v>2000000</v>
      </c>
      <c r="S26">
        <f t="shared" si="1"/>
        <v>16112.568698379173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11258.667909656164</v>
      </c>
      <c r="AC26">
        <f t="shared" si="2"/>
        <v>11619.515285119069</v>
      </c>
      <c r="AE26">
        <f t="shared" si="3"/>
        <v>0</v>
      </c>
      <c r="AF26">
        <f t="shared" si="4"/>
        <v>0</v>
      </c>
      <c r="AG26">
        <f t="shared" si="4"/>
        <v>-36.057302540121746</v>
      </c>
      <c r="AH26">
        <f t="shared" si="5"/>
        <v>-9507.2207803647834</v>
      </c>
      <c r="AI26">
        <f t="shared" si="6"/>
        <v>-9543.2780829049043</v>
      </c>
      <c r="AJ26">
        <f t="shared" si="7"/>
        <v>-360.84737546290489</v>
      </c>
      <c r="AK26">
        <f t="shared" si="22"/>
        <v>788.10675367593149</v>
      </c>
      <c r="AL26">
        <f t="shared" si="8"/>
        <v>-9116.0187046918782</v>
      </c>
      <c r="AN26">
        <f t="shared" si="9"/>
        <v>0</v>
      </c>
      <c r="AO26">
        <f t="shared" si="9"/>
        <v>0</v>
      </c>
      <c r="AP26">
        <f t="shared" si="9"/>
        <v>-6.8057039663189727</v>
      </c>
      <c r="AQ26">
        <f t="shared" si="9"/>
        <v>-1794.4584207762621</v>
      </c>
      <c r="AR26">
        <f t="shared" si="9"/>
        <v>-1801.2641247425809</v>
      </c>
      <c r="AS26">
        <f t="shared" si="9"/>
        <v>-68.108822386007347</v>
      </c>
      <c r="AT26">
        <f t="shared" si="9"/>
        <v>148.75270421038397</v>
      </c>
      <c r="AU26">
        <f t="shared" si="9"/>
        <v>-1720.6202429182042</v>
      </c>
      <c r="AW26">
        <v>23</v>
      </c>
      <c r="AX26">
        <f>IF(Z26&gt;0, (R26*SUMPRODUCT(K26:$K$98, X26:$X$98)-K26*$AZ$3)/Z26, 0)</f>
        <v>16112.568698379173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6.8699859999999998E-3</v>
      </c>
      <c r="Q27" s="4">
        <f t="shared" si="21"/>
        <v>50</v>
      </c>
      <c r="R27">
        <f t="shared" si="0"/>
        <v>2000000</v>
      </c>
      <c r="S27">
        <f t="shared" si="1"/>
        <v>16740.105420975866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11619.515285119069</v>
      </c>
      <c r="AC27">
        <f t="shared" si="2"/>
        <v>11868.405415736892</v>
      </c>
      <c r="AE27">
        <f t="shared" si="3"/>
        <v>0</v>
      </c>
      <c r="AF27">
        <f t="shared" si="4"/>
        <v>0</v>
      </c>
      <c r="AG27">
        <f t="shared" si="4"/>
        <v>-35.449016351072125</v>
      </c>
      <c r="AH27">
        <f t="shared" si="5"/>
        <v>-9908.5265459360326</v>
      </c>
      <c r="AI27">
        <f t="shared" si="6"/>
        <v>-9943.9755622871053</v>
      </c>
      <c r="AJ27">
        <f t="shared" si="7"/>
        <v>-248.89013061782316</v>
      </c>
      <c r="AK27">
        <f t="shared" si="22"/>
        <v>813.36606995833483</v>
      </c>
      <c r="AL27">
        <f t="shared" si="8"/>
        <v>-9379.4996229465942</v>
      </c>
      <c r="AN27">
        <f t="shared" si="9"/>
        <v>0</v>
      </c>
      <c r="AO27">
        <f t="shared" si="9"/>
        <v>0</v>
      </c>
      <c r="AP27">
        <f t="shared" si="9"/>
        <v>-5.974010567577702</v>
      </c>
      <c r="AQ27">
        <f t="shared" si="9"/>
        <v>-1669.8246774555646</v>
      </c>
      <c r="AR27">
        <f t="shared" si="9"/>
        <v>-1675.7986880231424</v>
      </c>
      <c r="AS27">
        <f t="shared" si="9"/>
        <v>-41.943964135741133</v>
      </c>
      <c r="AT27">
        <f t="shared" si="9"/>
        <v>137.07171587268257</v>
      </c>
      <c r="AU27">
        <f t="shared" si="9"/>
        <v>-1580.6709362862009</v>
      </c>
      <c r="AW27">
        <v>24</v>
      </c>
      <c r="AX27">
        <f>IF(Z27&gt;0, (R27*SUMPRODUCT(K27:$K$98, X27:$X$98)-K27*$AZ$3)/Z27, 0)</f>
        <v>16740.105420975866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7.3063119999999997E-3</v>
      </c>
      <c r="Q28" s="4">
        <f t="shared" si="21"/>
        <v>50</v>
      </c>
      <c r="R28">
        <f t="shared" si="0"/>
        <v>2000000</v>
      </c>
      <c r="S28">
        <f t="shared" si="1"/>
        <v>17256.807843373019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11868.405415736892</v>
      </c>
      <c r="AC28">
        <f t="shared" si="2"/>
        <v>12022.999087740323</v>
      </c>
      <c r="AE28">
        <f t="shared" si="3"/>
        <v>0</v>
      </c>
      <c r="AF28">
        <f t="shared" si="4"/>
        <v>0</v>
      </c>
      <c r="AG28">
        <f t="shared" si="4"/>
        <v>-34.835524614007369</v>
      </c>
      <c r="AH28">
        <f t="shared" si="5"/>
        <v>-10360.062942161379</v>
      </c>
      <c r="AI28">
        <f t="shared" si="6"/>
        <v>-10394.898466775387</v>
      </c>
      <c r="AJ28">
        <f t="shared" si="7"/>
        <v>-154.59367200343149</v>
      </c>
      <c r="AK28">
        <f t="shared" si="22"/>
        <v>830.78837910158256</v>
      </c>
      <c r="AL28">
        <f t="shared" si="8"/>
        <v>-9718.7037596772352</v>
      </c>
      <c r="AN28">
        <f t="shared" si="9"/>
        <v>0</v>
      </c>
      <c r="AO28">
        <f t="shared" si="9"/>
        <v>0</v>
      </c>
      <c r="AP28">
        <f t="shared" si="9"/>
        <v>-5.2416272114320579</v>
      </c>
      <c r="AQ28">
        <f t="shared" si="9"/>
        <v>-1558.8566106435635</v>
      </c>
      <c r="AR28">
        <f t="shared" si="9"/>
        <v>-1564.0982378549954</v>
      </c>
      <c r="AS28">
        <f t="shared" si="9"/>
        <v>-23.261380641374299</v>
      </c>
      <c r="AT28">
        <f t="shared" si="9"/>
        <v>125.00695835909328</v>
      </c>
      <c r="AU28">
        <f t="shared" si="9"/>
        <v>-1462.3526601372764</v>
      </c>
      <c r="AW28">
        <v>25</v>
      </c>
      <c r="AX28">
        <f>IF(Z28&gt;0, (R28*SUMPRODUCT(K28:$K$98, X28:$X$98)-K28*$AZ$3)/Z28, 0)</f>
        <v>17256.807843373019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7.7977719999999997E-3</v>
      </c>
      <c r="Q29" s="4">
        <f t="shared" si="21"/>
        <v>50</v>
      </c>
      <c r="R29">
        <f t="shared" si="0"/>
        <v>2000000</v>
      </c>
      <c r="S29">
        <f t="shared" si="1"/>
        <v>17671.927734352903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12022.999087740323</v>
      </c>
      <c r="AC29">
        <f t="shared" si="2"/>
        <v>12093.087431970871</v>
      </c>
      <c r="AE29">
        <f t="shared" si="3"/>
        <v>0</v>
      </c>
      <c r="AF29">
        <f t="shared" si="4"/>
        <v>0</v>
      </c>
      <c r="AG29">
        <f t="shared" si="4"/>
        <v>-34.215529889426875</v>
      </c>
      <c r="AH29">
        <f t="shared" si="5"/>
        <v>-10865.579137616698</v>
      </c>
      <c r="AI29">
        <f t="shared" si="6"/>
        <v>-10899.794667506125</v>
      </c>
      <c r="AJ29">
        <f t="shared" si="7"/>
        <v>-70.088344230547591</v>
      </c>
      <c r="AK29">
        <f t="shared" si="22"/>
        <v>841.60993614182269</v>
      </c>
      <c r="AL29">
        <f t="shared" si="8"/>
        <v>-10128.273075594851</v>
      </c>
      <c r="AN29">
        <f t="shared" si="9"/>
        <v>0</v>
      </c>
      <c r="AO29">
        <f t="shared" si="9"/>
        <v>0</v>
      </c>
      <c r="AP29">
        <f t="shared" si="9"/>
        <v>-4.5967302905482095</v>
      </c>
      <c r="AQ29">
        <f t="shared" si="9"/>
        <v>-1459.7504965622493</v>
      </c>
      <c r="AR29">
        <f t="shared" si="9"/>
        <v>-1464.3472268527976</v>
      </c>
      <c r="AS29">
        <f t="shared" si="9"/>
        <v>-9.4161106368978267</v>
      </c>
      <c r="AT29">
        <f t="shared" si="9"/>
        <v>113.06719196784773</v>
      </c>
      <c r="AU29">
        <f t="shared" si="9"/>
        <v>-1360.6961455218477</v>
      </c>
      <c r="AW29">
        <v>26</v>
      </c>
      <c r="AX29">
        <f>IF(Z29&gt;0, (R29*SUMPRODUCT(K29:$K$98, X29:$X$98)-K29*$AZ$3)/Z29, 0)</f>
        <v>17671.927734352903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8.3605269999999995E-3</v>
      </c>
      <c r="Q30" s="4">
        <f t="shared" si="21"/>
        <v>50</v>
      </c>
      <c r="R30">
        <f t="shared" si="0"/>
        <v>2000000</v>
      </c>
      <c r="S30">
        <f t="shared" si="1"/>
        <v>17994.519912045958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12093.087431970871</v>
      </c>
      <c r="AC30">
        <f t="shared" si="2"/>
        <v>12087.752073689082</v>
      </c>
      <c r="AE30">
        <f t="shared" si="3"/>
        <v>0</v>
      </c>
      <c r="AF30">
        <f t="shared" si="4"/>
        <v>0</v>
      </c>
      <c r="AG30">
        <f t="shared" si="4"/>
        <v>-33.587314729072745</v>
      </c>
      <c r="AH30">
        <f t="shared" si="5"/>
        <v>-11442.394458394416</v>
      </c>
      <c r="AI30">
        <f t="shared" si="6"/>
        <v>-11475.981773123489</v>
      </c>
      <c r="AJ30">
        <f t="shared" si="7"/>
        <v>5.3353582817890128</v>
      </c>
      <c r="AK30">
        <f t="shared" si="22"/>
        <v>846.5161202379611</v>
      </c>
      <c r="AL30">
        <f t="shared" si="8"/>
        <v>-10624.130294603739</v>
      </c>
      <c r="AN30">
        <f t="shared" si="9"/>
        <v>0</v>
      </c>
      <c r="AO30">
        <f t="shared" si="9"/>
        <v>0</v>
      </c>
      <c r="AP30">
        <f t="shared" si="9"/>
        <v>-4.0288677678007865</v>
      </c>
      <c r="AQ30">
        <f t="shared" si="9"/>
        <v>-1372.5388466373622</v>
      </c>
      <c r="AR30">
        <f t="shared" si="9"/>
        <v>-1376.5677144051631</v>
      </c>
      <c r="AS30">
        <f t="shared" si="9"/>
        <v>0.63998724472494228</v>
      </c>
      <c r="AT30">
        <f t="shared" si="9"/>
        <v>101.54135688609874</v>
      </c>
      <c r="AU30">
        <f t="shared" si="9"/>
        <v>-1274.3863702743395</v>
      </c>
      <c r="AW30">
        <v>27</v>
      </c>
      <c r="AX30">
        <f>IF(Z30&gt;0, (R30*SUMPRODUCT(K30:$K$98, X30:$X$98)-K30*$AZ$3)/Z30, 0)</f>
        <v>17994.519912045958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9.009787E-3</v>
      </c>
      <c r="Q31" s="4">
        <f t="shared" si="21"/>
        <v>50</v>
      </c>
      <c r="R31">
        <f t="shared" si="0"/>
        <v>2000000</v>
      </c>
      <c r="S31">
        <f t="shared" si="1"/>
        <v>18230.995235344781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12087.752073689082</v>
      </c>
      <c r="AC31">
        <f t="shared" si="2"/>
        <v>12013.798171944978</v>
      </c>
      <c r="AE31">
        <f t="shared" si="3"/>
        <v>0</v>
      </c>
      <c r="AF31">
        <f t="shared" si="4"/>
        <v>0</v>
      </c>
      <c r="AG31">
        <f t="shared" si="4"/>
        <v>-32.94882703017111</v>
      </c>
      <c r="AH31">
        <f t="shared" si="5"/>
        <v>-12104.582064436327</v>
      </c>
      <c r="AI31">
        <f t="shared" si="6"/>
        <v>-12137.530891466498</v>
      </c>
      <c r="AJ31">
        <f t="shared" si="7"/>
        <v>73.95390174410386</v>
      </c>
      <c r="AK31">
        <f t="shared" si="22"/>
        <v>846.14264515823584</v>
      </c>
      <c r="AL31">
        <f t="shared" si="8"/>
        <v>-11217.434344564159</v>
      </c>
      <c r="AN31">
        <f t="shared" si="9"/>
        <v>0</v>
      </c>
      <c r="AO31">
        <f t="shared" si="9"/>
        <v>0</v>
      </c>
      <c r="AP31">
        <f t="shared" si="9"/>
        <v>-3.5288212943604709</v>
      </c>
      <c r="AQ31">
        <f t="shared" si="9"/>
        <v>-1296.4014442518051</v>
      </c>
      <c r="AR31">
        <f t="shared" si="9"/>
        <v>-1299.9302655461656</v>
      </c>
      <c r="AS31">
        <f t="shared" si="9"/>
        <v>7.9204671849673547</v>
      </c>
      <c r="AT31">
        <f t="shared" si="9"/>
        <v>90.621926588364261</v>
      </c>
      <c r="AU31">
        <f t="shared" si="9"/>
        <v>-1201.3878717728339</v>
      </c>
      <c r="AW31">
        <v>28</v>
      </c>
      <c r="AX31">
        <f>IF(Z31&gt;0, (R31*SUMPRODUCT(K31:$K$98, X31:$X$98)-K31*$AZ$3)/Z31, 0)</f>
        <v>18230.995235344781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9.7579090000000004E-3</v>
      </c>
      <c r="Q32" s="4">
        <f t="shared" si="21"/>
        <v>50</v>
      </c>
      <c r="R32">
        <f t="shared" si="0"/>
        <v>2000000</v>
      </c>
      <c r="S32">
        <f t="shared" si="1"/>
        <v>18386.449857888034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12013.798171944978</v>
      </c>
      <c r="AC32">
        <f t="shared" si="2"/>
        <v>11876.847571347877</v>
      </c>
      <c r="AE32">
        <f t="shared" si="3"/>
        <v>0</v>
      </c>
      <c r="AF32">
        <f t="shared" si="4"/>
        <v>0</v>
      </c>
      <c r="AG32">
        <f t="shared" si="4"/>
        <v>-32.297827104052253</v>
      </c>
      <c r="AH32">
        <f t="shared" si="5"/>
        <v>-12860.466232686</v>
      </c>
      <c r="AI32">
        <f t="shared" si="6"/>
        <v>-12892.764059790052</v>
      </c>
      <c r="AJ32">
        <f t="shared" si="7"/>
        <v>136.95060059710158</v>
      </c>
      <c r="AK32">
        <f t="shared" si="22"/>
        <v>840.96587203614854</v>
      </c>
      <c r="AL32">
        <f t="shared" si="8"/>
        <v>-11914.847587156801</v>
      </c>
      <c r="AN32">
        <f t="shared" si="9"/>
        <v>0</v>
      </c>
      <c r="AO32">
        <f t="shared" si="9"/>
        <v>0</v>
      </c>
      <c r="AP32">
        <f t="shared" si="9"/>
        <v>-3.0884813967403879</v>
      </c>
      <c r="AQ32">
        <f t="shared" si="9"/>
        <v>-1229.7827524154175</v>
      </c>
      <c r="AR32">
        <f t="shared" si="9"/>
        <v>-1232.8712338121579</v>
      </c>
      <c r="AS32">
        <f t="shared" si="9"/>
        <v>13.095908305345512</v>
      </c>
      <c r="AT32">
        <f t="shared" si="9"/>
        <v>80.417405254836197</v>
      </c>
      <c r="AU32">
        <f t="shared" si="9"/>
        <v>-1139.3579202519761</v>
      </c>
      <c r="AW32">
        <v>29</v>
      </c>
      <c r="AX32">
        <f>IF(Z32&gt;0, (R32*SUMPRODUCT(K32:$K$98, X32:$X$98)-K32*$AZ$3)/Z32, 0)</f>
        <v>18386.449857888034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1.0650522000000001E-2</v>
      </c>
      <c r="Q33" s="4">
        <f t="shared" si="21"/>
        <v>50</v>
      </c>
      <c r="R33">
        <f t="shared" si="0"/>
        <v>2000000</v>
      </c>
      <c r="S33">
        <f t="shared" si="1"/>
        <v>18466.599934446218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11876.847571347877</v>
      </c>
      <c r="AC33">
        <f t="shared" si="2"/>
        <v>11682.288786481298</v>
      </c>
      <c r="AE33">
        <f t="shared" si="3"/>
        <v>0</v>
      </c>
      <c r="AF33">
        <f t="shared" si="4"/>
        <v>0</v>
      </c>
      <c r="AG33">
        <f t="shared" si="4"/>
        <v>-31.63086011488782</v>
      </c>
      <c r="AH33">
        <f t="shared" si="5"/>
        <v>-13759.548724956192</v>
      </c>
      <c r="AI33">
        <f t="shared" si="6"/>
        <v>-13791.179585071081</v>
      </c>
      <c r="AJ33">
        <f t="shared" si="7"/>
        <v>194.55878486657821</v>
      </c>
      <c r="AK33">
        <f t="shared" si="22"/>
        <v>831.37932999435145</v>
      </c>
      <c r="AL33">
        <f t="shared" si="8"/>
        <v>-12765.241470210151</v>
      </c>
      <c r="AN33">
        <f t="shared" si="9"/>
        <v>0</v>
      </c>
      <c r="AO33">
        <f t="shared" si="9"/>
        <v>0</v>
      </c>
      <c r="AP33">
        <f t="shared" si="9"/>
        <v>-2.7006273604557225</v>
      </c>
      <c r="AQ33">
        <f t="shared" si="9"/>
        <v>-1174.7835379490796</v>
      </c>
      <c r="AR33">
        <f t="shared" si="9"/>
        <v>-1177.4841653095352</v>
      </c>
      <c r="AS33">
        <f t="shared" si="9"/>
        <v>16.611333859378465</v>
      </c>
      <c r="AT33">
        <f t="shared" si="9"/>
        <v>70.982760422733932</v>
      </c>
      <c r="AU33">
        <f t="shared" si="9"/>
        <v>-1089.8900710274229</v>
      </c>
      <c r="AW33">
        <v>30</v>
      </c>
      <c r="AX33">
        <f>IF(Z33&gt;0, (R33*SUMPRODUCT(K33:$K$98, X33:$X$98)-K33*$AZ$3)/Z33, 0)</f>
        <v>18466.599934446218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1.1678121E-2</v>
      </c>
      <c r="Q34" s="4">
        <f t="shared" si="21"/>
        <v>50</v>
      </c>
      <c r="R34">
        <f t="shared" si="0"/>
        <v>2000000</v>
      </c>
      <c r="S34">
        <f t="shared" si="1"/>
        <v>18471.081484355534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11682.288786481298</v>
      </c>
      <c r="AC34">
        <f t="shared" si="2"/>
        <v>11431.812362415105</v>
      </c>
      <c r="AE34">
        <f t="shared" si="3"/>
        <v>0</v>
      </c>
      <c r="AF34">
        <f t="shared" si="4"/>
        <v>0</v>
      </c>
      <c r="AG34">
        <f t="shared" si="4"/>
        <v>-30.945162501983209</v>
      </c>
      <c r="AH34">
        <f t="shared" si="5"/>
        <v>-14775.560470229353</v>
      </c>
      <c r="AI34">
        <f t="shared" si="6"/>
        <v>-14806.505632731336</v>
      </c>
      <c r="AJ34">
        <f t="shared" si="7"/>
        <v>250.47642406619343</v>
      </c>
      <c r="AK34">
        <f t="shared" si="22"/>
        <v>817.76021505369101</v>
      </c>
      <c r="AL34">
        <f t="shared" si="8"/>
        <v>-13738.268993611451</v>
      </c>
      <c r="AN34">
        <f t="shared" si="9"/>
        <v>0</v>
      </c>
      <c r="AO34">
        <f t="shared" si="9"/>
        <v>0</v>
      </c>
      <c r="AP34">
        <f t="shared" si="9"/>
        <v>-2.3590025301427255</v>
      </c>
      <c r="AQ34">
        <f t="shared" si="9"/>
        <v>-1126.3661818325907</v>
      </c>
      <c r="AR34">
        <f t="shared" si="9"/>
        <v>-1128.7251843627332</v>
      </c>
      <c r="AS34">
        <f t="shared" si="9"/>
        <v>19.094245120715868</v>
      </c>
      <c r="AT34">
        <f t="shared" si="9"/>
        <v>62.339256296944143</v>
      </c>
      <c r="AU34">
        <f t="shared" ref="AU34:AU79" si="23">AL34*$K34</f>
        <v>-1047.2916829450733</v>
      </c>
      <c r="AW34">
        <v>31</v>
      </c>
      <c r="AX34">
        <f>IF(Z34&gt;0, (R34*SUMPRODUCT(K34:$K$98, X34:$X$98)-K34*$AZ$3)/Z34, 0)</f>
        <v>18471.081484355534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1.2859717E-2</v>
      </c>
      <c r="Q35" s="4">
        <f t="shared" si="21"/>
        <v>50</v>
      </c>
      <c r="R35">
        <f t="shared" si="0"/>
        <v>2000000</v>
      </c>
      <c r="S35">
        <f t="shared" si="1"/>
        <v>18405.329306886502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11431.812362415105</v>
      </c>
      <c r="AC35">
        <f t="shared" si="2"/>
        <v>11130.720389406524</v>
      </c>
      <c r="AE35">
        <f t="shared" si="3"/>
        <v>0</v>
      </c>
      <c r="AF35">
        <f t="shared" ref="AF35:AG66" si="24">-$Z35*P35</f>
        <v>0</v>
      </c>
      <c r="AG35">
        <f t="shared" si="24"/>
        <v>-30.237764844668863</v>
      </c>
      <c r="AH35">
        <f t="shared" si="5"/>
        <v>-15917.84129178064</v>
      </c>
      <c r="AI35">
        <f t="shared" ref="AI35:AI66" si="25">SUM(AE35:AH35)</f>
        <v>-15948.079056625309</v>
      </c>
      <c r="AJ35">
        <f t="shared" si="7"/>
        <v>301.09197300858068</v>
      </c>
      <c r="AK35">
        <f t="shared" si="22"/>
        <v>800.22686536905746</v>
      </c>
      <c r="AL35">
        <f t="shared" si="8"/>
        <v>-14846.760218247671</v>
      </c>
      <c r="AN35">
        <f t="shared" ref="AN35:AT66" si="26">AE35*$K35</f>
        <v>0</v>
      </c>
      <c r="AO35">
        <f t="shared" si="26"/>
        <v>0</v>
      </c>
      <c r="AP35">
        <f t="shared" si="26"/>
        <v>-2.0581039284833742</v>
      </c>
      <c r="AQ35">
        <f t="shared" si="26"/>
        <v>-1083.4323192828365</v>
      </c>
      <c r="AR35">
        <f t="shared" si="26"/>
        <v>-1085.4904232113197</v>
      </c>
      <c r="AS35">
        <f t="shared" si="26"/>
        <v>20.493531041962044</v>
      </c>
      <c r="AT35">
        <f t="shared" si="26"/>
        <v>54.466659945083954</v>
      </c>
      <c r="AU35">
        <f t="shared" si="23"/>
        <v>-1010.5302322242738</v>
      </c>
      <c r="AW35">
        <v>32</v>
      </c>
      <c r="AX35">
        <f>IF(Z35&gt;0, (R35*SUMPRODUCT(K35:$K$98, X35:$X$98)-K35*$AZ$3)/Z35, 0)</f>
        <v>18405.329306886502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1.4223828000000001E-2</v>
      </c>
      <c r="Q36" s="4">
        <f t="shared" si="21"/>
        <v>50</v>
      </c>
      <c r="R36">
        <f t="shared" si="0"/>
        <v>2000000</v>
      </c>
      <c r="S36">
        <f t="shared" si="1"/>
        <v>18274.926098227839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11130.720389406524</v>
      </c>
      <c r="AC36">
        <f t="shared" si="2"/>
        <v>10784.140042287978</v>
      </c>
      <c r="AE36">
        <f t="shared" si="3"/>
        <v>0</v>
      </c>
      <c r="AF36">
        <f t="shared" si="24"/>
        <v>0</v>
      </c>
      <c r="AG36">
        <f t="shared" si="24"/>
        <v>-29.505290429967157</v>
      </c>
      <c r="AH36">
        <f t="shared" si="5"/>
        <v>-17203.870650200668</v>
      </c>
      <c r="AI36">
        <f t="shared" si="25"/>
        <v>-17233.375940630634</v>
      </c>
      <c r="AJ36">
        <f t="shared" si="7"/>
        <v>346.58034711854634</v>
      </c>
      <c r="AK36">
        <f t="shared" si="22"/>
        <v>779.15042725845672</v>
      </c>
      <c r="AL36">
        <f t="shared" si="8"/>
        <v>-16107.645166253631</v>
      </c>
      <c r="AN36">
        <f t="shared" si="26"/>
        <v>0</v>
      </c>
      <c r="AO36">
        <f t="shared" si="26"/>
        <v>0</v>
      </c>
      <c r="AP36">
        <f t="shared" si="26"/>
        <v>-1.793079261530061</v>
      </c>
      <c r="AQ36">
        <f t="shared" si="26"/>
        <v>-1045.5041530311362</v>
      </c>
      <c r="AR36">
        <f t="shared" si="26"/>
        <v>-1047.2972322926664</v>
      </c>
      <c r="AS36">
        <f t="shared" si="26"/>
        <v>21.062189994272394</v>
      </c>
      <c r="AT36">
        <f t="shared" si="26"/>
        <v>47.350100689416607</v>
      </c>
      <c r="AU36">
        <f t="shared" si="23"/>
        <v>-978.88494160897733</v>
      </c>
      <c r="AW36">
        <v>33</v>
      </c>
      <c r="AX36">
        <f>IF(Z36&gt;0, (R36*SUMPRODUCT(K36:$K$98, X36:$X$98)-K36*$AZ$3)/Z36, 0)</f>
        <v>18274.926098227839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1.5749540999999999E-2</v>
      </c>
      <c r="Q37" s="4">
        <f t="shared" si="21"/>
        <v>50</v>
      </c>
      <c r="R37">
        <f t="shared" si="0"/>
        <v>2000000</v>
      </c>
      <c r="S37">
        <f t="shared" si="1"/>
        <v>18083.741761816338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10784.140042287978</v>
      </c>
      <c r="AC37">
        <f t="shared" si="2"/>
        <v>10396.539435832103</v>
      </c>
      <c r="AE37">
        <f t="shared" si="3"/>
        <v>0</v>
      </c>
      <c r="AF37">
        <f t="shared" si="24"/>
        <v>0</v>
      </c>
      <c r="AG37">
        <f t="shared" si="24"/>
        <v>-28.74554274432381</v>
      </c>
      <c r="AH37">
        <f t="shared" si="5"/>
        <v>-18587.791253747011</v>
      </c>
      <c r="AI37">
        <f t="shared" si="25"/>
        <v>-18616.536796491335</v>
      </c>
      <c r="AJ37">
        <f t="shared" si="7"/>
        <v>387.60060645587509</v>
      </c>
      <c r="AK37">
        <f t="shared" si="22"/>
        <v>754.88980296015848</v>
      </c>
      <c r="AL37">
        <f t="shared" si="8"/>
        <v>-17474.046387075301</v>
      </c>
      <c r="AN37">
        <f t="shared" si="26"/>
        <v>0</v>
      </c>
      <c r="AO37">
        <f t="shared" si="26"/>
        <v>0</v>
      </c>
      <c r="AP37">
        <f t="shared" si="26"/>
        <v>-1.5597395478295026</v>
      </c>
      <c r="AQ37">
        <f t="shared" si="26"/>
        <v>-1008.577690918479</v>
      </c>
      <c r="AR37">
        <f t="shared" si="26"/>
        <v>-1010.1374304663085</v>
      </c>
      <c r="AS37">
        <f t="shared" si="26"/>
        <v>21.031295183017729</v>
      </c>
      <c r="AT37">
        <f t="shared" si="26"/>
        <v>40.960488740908517</v>
      </c>
      <c r="AU37">
        <f t="shared" si="23"/>
        <v>-948.14564654238222</v>
      </c>
      <c r="AW37">
        <v>34</v>
      </c>
      <c r="AX37">
        <f>IF(Z37&gt;0, (R37*SUMPRODUCT(K37:$K$98, X37:$X$98)-K37*$AZ$3)/Z37, 0)</f>
        <v>18083.741761816338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1.7447312E-2</v>
      </c>
      <c r="Q38" s="4">
        <f t="shared" si="21"/>
        <v>50</v>
      </c>
      <c r="R38">
        <f t="shared" si="0"/>
        <v>2000000</v>
      </c>
      <c r="S38">
        <f t="shared" si="1"/>
        <v>17840.852841681644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10396.539435832103</v>
      </c>
      <c r="AC38">
        <f t="shared" si="2"/>
        <v>9975.3756257843961</v>
      </c>
      <c r="AE38">
        <f t="shared" si="3"/>
        <v>0</v>
      </c>
      <c r="AF38">
        <f t="shared" si="24"/>
        <v>0</v>
      </c>
      <c r="AG38">
        <f t="shared" si="24"/>
        <v>-27.956554864011018</v>
      </c>
      <c r="AH38">
        <f t="shared" si="5"/>
        <v>-20061.298114782152</v>
      </c>
      <c r="AI38">
        <f t="shared" si="25"/>
        <v>-20089.254669646161</v>
      </c>
      <c r="AJ38">
        <f t="shared" si="7"/>
        <v>421.16381004770665</v>
      </c>
      <c r="AK38">
        <f t="shared" si="22"/>
        <v>727.75776050824732</v>
      </c>
      <c r="AL38">
        <f t="shared" si="8"/>
        <v>-18940.333099090207</v>
      </c>
      <c r="AN38">
        <f t="shared" si="26"/>
        <v>0</v>
      </c>
      <c r="AO38">
        <f t="shared" si="26"/>
        <v>0</v>
      </c>
      <c r="AP38">
        <f t="shared" si="26"/>
        <v>-1.3544007944834708</v>
      </c>
      <c r="AQ38">
        <f t="shared" si="26"/>
        <v>-971.90223320429482</v>
      </c>
      <c r="AR38">
        <f t="shared" si="26"/>
        <v>-973.25663399877828</v>
      </c>
      <c r="AS38">
        <f t="shared" si="26"/>
        <v>20.403966143575776</v>
      </c>
      <c r="AT38">
        <f t="shared" si="26"/>
        <v>35.257408998301138</v>
      </c>
      <c r="AU38">
        <f t="shared" si="23"/>
        <v>-917.5952588569013</v>
      </c>
      <c r="AW38">
        <v>35</v>
      </c>
      <c r="AX38">
        <f>IF(Z38&gt;0, (R38*SUMPRODUCT(K38:$K$98, X38:$X$98)-K38*$AZ$3)/Z38, 0)</f>
        <v>17840.852841681644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1.9300032000000002E-2</v>
      </c>
      <c r="Q39" s="4">
        <f t="shared" si="21"/>
        <v>50</v>
      </c>
      <c r="R39">
        <f t="shared" si="0"/>
        <v>2000000</v>
      </c>
      <c r="S39">
        <f t="shared" si="1"/>
        <v>17554.999047746707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9975.3756257843961</v>
      </c>
      <c r="AC39">
        <f t="shared" si="2"/>
        <v>9527.9500719290008</v>
      </c>
      <c r="AE39">
        <f t="shared" si="3"/>
        <v>0</v>
      </c>
      <c r="AF39">
        <f t="shared" si="24"/>
        <v>0</v>
      </c>
      <c r="AG39">
        <f t="shared" si="24"/>
        <v>-27.137426911885743</v>
      </c>
      <c r="AH39">
        <f t="shared" si="5"/>
        <v>-21582.496139406732</v>
      </c>
      <c r="AI39">
        <f t="shared" si="25"/>
        <v>-21609.633566318618</v>
      </c>
      <c r="AJ39">
        <f t="shared" si="7"/>
        <v>447.42555385539526</v>
      </c>
      <c r="AK39">
        <f t="shared" si="22"/>
        <v>698.27629380490782</v>
      </c>
      <c r="AL39">
        <f t="shared" si="8"/>
        <v>-20463.931718658314</v>
      </c>
      <c r="AN39">
        <f t="shared" si="26"/>
        <v>0</v>
      </c>
      <c r="AO39">
        <f t="shared" si="26"/>
        <v>0</v>
      </c>
      <c r="AP39">
        <f t="shared" si="26"/>
        <v>-1.1738542927359641</v>
      </c>
      <c r="AQ39">
        <f t="shared" si="26"/>
        <v>-933.57066694130026</v>
      </c>
      <c r="AR39">
        <f t="shared" si="26"/>
        <v>-934.74452123403626</v>
      </c>
      <c r="AS39">
        <f t="shared" si="26"/>
        <v>19.353802730755127</v>
      </c>
      <c r="AT39">
        <f t="shared" si="26"/>
        <v>30.204581578795388</v>
      </c>
      <c r="AU39">
        <f t="shared" si="23"/>
        <v>-885.18613692448571</v>
      </c>
      <c r="AW39">
        <v>36</v>
      </c>
      <c r="AX39">
        <f>IF(Z39&gt;0, (R39*SUMPRODUCT(K39:$K$98, X39:$X$98)-K39*$AZ$3)/Z39, 0)</f>
        <v>17554.999047746707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2.1337168E-2</v>
      </c>
      <c r="Q40" s="4">
        <f t="shared" si="21"/>
        <v>50</v>
      </c>
      <c r="R40">
        <f t="shared" si="0"/>
        <v>2000000</v>
      </c>
      <c r="S40">
        <f t="shared" si="1"/>
        <v>17237.905353442286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9527.9500719290008</v>
      </c>
      <c r="AC40">
        <f t="shared" si="2"/>
        <v>9062.6621544063655</v>
      </c>
      <c r="AE40">
        <f t="shared" si="3"/>
        <v>0</v>
      </c>
      <c r="AF40">
        <f t="shared" si="24"/>
        <v>0</v>
      </c>
      <c r="AG40">
        <f t="shared" si="24"/>
        <v>-26.287016805660258</v>
      </c>
      <c r="AH40">
        <f t="shared" si="5"/>
        <v>-23161.433484265093</v>
      </c>
      <c r="AI40">
        <f t="shared" si="25"/>
        <v>-23187.720501070755</v>
      </c>
      <c r="AJ40">
        <f t="shared" si="7"/>
        <v>465.28791752263533</v>
      </c>
      <c r="AK40">
        <f t="shared" si="22"/>
        <v>666.95650503503009</v>
      </c>
      <c r="AL40">
        <f t="shared" si="8"/>
        <v>-22055.476078513093</v>
      </c>
      <c r="AN40">
        <f t="shared" si="26"/>
        <v>0</v>
      </c>
      <c r="AO40">
        <f t="shared" si="26"/>
        <v>0</v>
      </c>
      <c r="AP40">
        <f t="shared" si="26"/>
        <v>-1.0152401996044427</v>
      </c>
      <c r="AQ40">
        <f t="shared" si="26"/>
        <v>-894.52593755815872</v>
      </c>
      <c r="AR40">
        <f t="shared" si="26"/>
        <v>-895.54117775776319</v>
      </c>
      <c r="AS40">
        <f t="shared" si="26"/>
        <v>17.970049692268642</v>
      </c>
      <c r="AT40">
        <f t="shared" si="26"/>
        <v>25.758763738966536</v>
      </c>
      <c r="AU40">
        <f t="shared" si="23"/>
        <v>-851.81236432652815</v>
      </c>
      <c r="AW40">
        <v>37</v>
      </c>
      <c r="AX40">
        <f>IF(Z40&gt;0, (R40*SUMPRODUCT(K40:$K$98, X40:$X$98)-K40*$AZ$3)/Z40, 0)</f>
        <v>17237.905353442286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2.3628113999999999E-2</v>
      </c>
      <c r="Q41" s="4">
        <f t="shared" si="21"/>
        <v>50</v>
      </c>
      <c r="R41">
        <f t="shared" si="0"/>
        <v>2000000</v>
      </c>
      <c r="S41">
        <f t="shared" si="1"/>
        <v>16900.039995039901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9062.6621544063655</v>
      </c>
      <c r="AC41">
        <f t="shared" si="2"/>
        <v>8586.2458145434393</v>
      </c>
      <c r="AE41">
        <f t="shared" si="3"/>
        <v>0</v>
      </c>
      <c r="AF41">
        <f t="shared" si="24"/>
        <v>0</v>
      </c>
      <c r="AG41">
        <f t="shared" si="24"/>
        <v>-25.403034007799601</v>
      </c>
      <c r="AH41">
        <f t="shared" si="5"/>
        <v>-24844.505192162254</v>
      </c>
      <c r="AI41">
        <f t="shared" si="25"/>
        <v>-24869.908226170053</v>
      </c>
      <c r="AJ41">
        <f t="shared" si="7"/>
        <v>476.41633986292618</v>
      </c>
      <c r="AK41">
        <f t="shared" si="22"/>
        <v>634.38635080844563</v>
      </c>
      <c r="AL41">
        <f t="shared" si="8"/>
        <v>-23759.105535498682</v>
      </c>
      <c r="AN41">
        <f t="shared" si="26"/>
        <v>0</v>
      </c>
      <c r="AO41">
        <f t="shared" si="26"/>
        <v>0</v>
      </c>
      <c r="AP41">
        <f t="shared" si="26"/>
        <v>-0.87598177360246576</v>
      </c>
      <c r="AQ41">
        <f t="shared" si="26"/>
        <v>-856.72182762987575</v>
      </c>
      <c r="AR41">
        <f t="shared" si="26"/>
        <v>-857.59780940347821</v>
      </c>
      <c r="AS41">
        <f t="shared" si="26"/>
        <v>16.428432534404589</v>
      </c>
      <c r="AT41">
        <f t="shared" si="26"/>
        <v>21.875768089739044</v>
      </c>
      <c r="AU41">
        <f t="shared" si="23"/>
        <v>-819.29360877933459</v>
      </c>
      <c r="AW41">
        <v>38</v>
      </c>
      <c r="AX41">
        <f>IF(Z41&gt;0, (R41*SUMPRODUCT(K41:$K$98, X41:$X$98)-K41*$AZ$3)/Z41, 0)</f>
        <v>16900.039995039901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2.6203289000000001E-2</v>
      </c>
      <c r="Q42" s="4">
        <f t="shared" si="21"/>
        <v>50</v>
      </c>
      <c r="R42">
        <f t="shared" si="0"/>
        <v>2000000</v>
      </c>
      <c r="S42">
        <f t="shared" si="1"/>
        <v>16547.638723791668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8586.2458145434393</v>
      </c>
      <c r="AC42">
        <f t="shared" si="2"/>
        <v>8102.8361277128815</v>
      </c>
      <c r="AE42">
        <f t="shared" si="3"/>
        <v>0</v>
      </c>
      <c r="AF42">
        <f t="shared" si="24"/>
        <v>0</v>
      </c>
      <c r="AG42">
        <f t="shared" si="24"/>
        <v>-24.483360626138403</v>
      </c>
      <c r="AH42">
        <f t="shared" si="5"/>
        <v>-26625.721663328051</v>
      </c>
      <c r="AI42">
        <f t="shared" si="25"/>
        <v>-26650.20502395419</v>
      </c>
      <c r="AJ42">
        <f t="shared" si="7"/>
        <v>483.4096868305578</v>
      </c>
      <c r="AK42">
        <f t="shared" si="22"/>
        <v>601.03720701804082</v>
      </c>
      <c r="AL42">
        <f t="shared" si="8"/>
        <v>-25565.758130105591</v>
      </c>
      <c r="AN42">
        <f t="shared" si="26"/>
        <v>0</v>
      </c>
      <c r="AO42">
        <f t="shared" si="26"/>
        <v>0</v>
      </c>
      <c r="AP42">
        <f t="shared" si="26"/>
        <v>-0.75381102883393125</v>
      </c>
      <c r="AQ42">
        <f t="shared" si="26"/>
        <v>-819.77155615849938</v>
      </c>
      <c r="AR42">
        <f t="shared" si="26"/>
        <v>-820.52536718733336</v>
      </c>
      <c r="AS42">
        <f t="shared" si="26"/>
        <v>14.88355944849331</v>
      </c>
      <c r="AT42">
        <f t="shared" si="26"/>
        <v>18.505158761009572</v>
      </c>
      <c r="AU42">
        <f t="shared" si="23"/>
        <v>-787.13664897783042</v>
      </c>
      <c r="AW42">
        <v>39</v>
      </c>
      <c r="AX42">
        <f>IF(Z42&gt;0, (R42*SUMPRODUCT(K42:$K$98, X42:$X$98)-K42*$AZ$3)/Z42, 0)</f>
        <v>16547.638723791668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2.9108322999999998E-2</v>
      </c>
      <c r="Q43" s="4">
        <f t="shared" si="21"/>
        <v>50</v>
      </c>
      <c r="R43">
        <f t="shared" si="0"/>
        <v>2000000</v>
      </c>
      <c r="S43">
        <f t="shared" si="1"/>
        <v>16187.250558158163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8102.8361277128815</v>
      </c>
      <c r="AC43">
        <f t="shared" si="2"/>
        <v>7616.3789829823436</v>
      </c>
      <c r="AE43">
        <f t="shared" si="3"/>
        <v>0</v>
      </c>
      <c r="AF43">
        <f t="shared" si="24"/>
        <v>0</v>
      </c>
      <c r="AG43">
        <f t="shared" si="24"/>
        <v>-23.525857450645898</v>
      </c>
      <c r="AH43">
        <f t="shared" si="5"/>
        <v>-28506.782769244754</v>
      </c>
      <c r="AI43">
        <f t="shared" si="25"/>
        <v>-28530.308626695398</v>
      </c>
      <c r="AJ43">
        <f t="shared" si="7"/>
        <v>486.45714473053795</v>
      </c>
      <c r="AK43">
        <f t="shared" si="22"/>
        <v>567.19852893990173</v>
      </c>
      <c r="AL43">
        <f t="shared" si="8"/>
        <v>-27476.652953024957</v>
      </c>
      <c r="AN43">
        <f t="shared" si="26"/>
        <v>0</v>
      </c>
      <c r="AO43">
        <f t="shared" si="26"/>
        <v>0</v>
      </c>
      <c r="AP43">
        <f t="shared" si="26"/>
        <v>-0.64672387824761746</v>
      </c>
      <c r="AQ43">
        <f t="shared" si="26"/>
        <v>-783.64910386644226</v>
      </c>
      <c r="AR43">
        <f t="shared" si="26"/>
        <v>-784.29582774468986</v>
      </c>
      <c r="AS43">
        <f t="shared" si="26"/>
        <v>13.372666730697999</v>
      </c>
      <c r="AT43">
        <f t="shared" si="26"/>
        <v>15.592240713941999</v>
      </c>
      <c r="AU43">
        <f t="shared" si="23"/>
        <v>-755.3309203000498</v>
      </c>
      <c r="AW43">
        <v>40</v>
      </c>
      <c r="AX43">
        <f>IF(Z43&gt;0, (R43*SUMPRODUCT(K43:$K$98, X43:$X$98)-K43*$AZ$3)/Z43, 0)</f>
        <v>16187.250558158163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3.2245303000000003E-2</v>
      </c>
      <c r="Q44" s="4">
        <f t="shared" si="21"/>
        <v>50</v>
      </c>
      <c r="R44">
        <f t="shared" si="0"/>
        <v>2000000</v>
      </c>
      <c r="S44">
        <f t="shared" si="1"/>
        <v>15822.678595064672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7616.3789829823436</v>
      </c>
      <c r="AC44">
        <f t="shared" si="2"/>
        <v>7130.3320321765805</v>
      </c>
      <c r="AE44">
        <f t="shared" si="3"/>
        <v>0</v>
      </c>
      <c r="AF44">
        <f t="shared" si="24"/>
        <v>0</v>
      </c>
      <c r="AG44">
        <f t="shared" si="24"/>
        <v>-22.532000474308557</v>
      </c>
      <c r="AH44">
        <f t="shared" si="5"/>
        <v>-30343.936073235385</v>
      </c>
      <c r="AI44">
        <f t="shared" si="25"/>
        <v>-30366.468073709693</v>
      </c>
      <c r="AJ44">
        <f t="shared" si="7"/>
        <v>486.04695080576312</v>
      </c>
      <c r="AK44">
        <f t="shared" si="22"/>
        <v>533.14652880876406</v>
      </c>
      <c r="AL44">
        <f t="shared" si="8"/>
        <v>-29347.274594095165</v>
      </c>
      <c r="AN44">
        <f t="shared" si="26"/>
        <v>0</v>
      </c>
      <c r="AO44">
        <f t="shared" si="26"/>
        <v>0</v>
      </c>
      <c r="AP44">
        <f t="shared" si="26"/>
        <v>-0.55303824290509973</v>
      </c>
      <c r="AQ44">
        <f t="shared" si="26"/>
        <v>-744.77883612248331</v>
      </c>
      <c r="AR44">
        <f t="shared" si="26"/>
        <v>-745.33187436538844</v>
      </c>
      <c r="AS44">
        <f t="shared" si="26"/>
        <v>11.929812976415246</v>
      </c>
      <c r="AT44">
        <f t="shared" si="26"/>
        <v>13.085851823922445</v>
      </c>
      <c r="AU44">
        <f t="shared" si="23"/>
        <v>-720.31620956505071</v>
      </c>
      <c r="AW44">
        <v>41</v>
      </c>
      <c r="AX44">
        <f>IF(Z44&gt;0, (R44*SUMPRODUCT(K44:$K$98, X44:$X$98)-K44*$AZ$3)/Z44, 0)</f>
        <v>15822.678595064672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3.5522971E-2</v>
      </c>
      <c r="Q45" s="4">
        <f t="shared" si="21"/>
        <v>50</v>
      </c>
      <c r="R45">
        <f t="shared" si="0"/>
        <v>2000000</v>
      </c>
      <c r="S45">
        <f t="shared" si="1"/>
        <v>15463.553836641511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7130.3320321765805</v>
      </c>
      <c r="AC45">
        <f t="shared" si="2"/>
        <v>6651.269404143989</v>
      </c>
      <c r="AE45">
        <f t="shared" si="3"/>
        <v>0</v>
      </c>
      <c r="AF45">
        <f t="shared" si="24"/>
        <v>0</v>
      </c>
      <c r="AG45">
        <f t="shared" si="24"/>
        <v>-21.506276870144621</v>
      </c>
      <c r="AH45">
        <f t="shared" si="5"/>
        <v>-32016.143976833966</v>
      </c>
      <c r="AI45">
        <f t="shared" si="25"/>
        <v>-32037.650253704112</v>
      </c>
      <c r="AJ45">
        <f t="shared" si="7"/>
        <v>479.06262803259142</v>
      </c>
      <c r="AK45">
        <f t="shared" si="22"/>
        <v>499.12324225236068</v>
      </c>
      <c r="AL45">
        <f t="shared" si="8"/>
        <v>-31059.464383419159</v>
      </c>
      <c r="AN45">
        <f t="shared" si="26"/>
        <v>0</v>
      </c>
      <c r="AO45">
        <f t="shared" si="26"/>
        <v>0</v>
      </c>
      <c r="AP45">
        <f t="shared" si="26"/>
        <v>-0.47130562411735705</v>
      </c>
      <c r="AQ45">
        <f t="shared" si="26"/>
        <v>-701.62719516460049</v>
      </c>
      <c r="AR45">
        <f t="shared" si="26"/>
        <v>-702.09850078871784</v>
      </c>
      <c r="AS45">
        <f t="shared" si="26"/>
        <v>10.498558735177459</v>
      </c>
      <c r="AT45">
        <f t="shared" si="26"/>
        <v>10.938182960333373</v>
      </c>
      <c r="AU45">
        <f t="shared" si="23"/>
        <v>-680.66175909320702</v>
      </c>
      <c r="AW45">
        <v>42</v>
      </c>
      <c r="AX45">
        <f>IF(Z45&gt;0, (R45*SUMPRODUCT(K45:$K$98, X45:$X$98)-K45*$AZ$3)/Z45, 0)</f>
        <v>15463.553836641511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4.8051124000000001E-2</v>
      </c>
      <c r="Q46" s="4">
        <f t="shared" si="21"/>
        <v>50</v>
      </c>
      <c r="R46">
        <f t="shared" si="0"/>
        <v>2000000</v>
      </c>
      <c r="S46">
        <f t="shared" si="1"/>
        <v>15270.376728612964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6651.269404143989</v>
      </c>
      <c r="AC46">
        <f t="shared" si="2"/>
        <v>6186.8888233453663</v>
      </c>
      <c r="AE46">
        <f t="shared" si="3"/>
        <v>0</v>
      </c>
      <c r="AF46">
        <f t="shared" si="24"/>
        <v>0</v>
      </c>
      <c r="AG46">
        <f t="shared" si="24"/>
        <v>-20.257813324777523</v>
      </c>
      <c r="AH46">
        <f t="shared" si="5"/>
        <v>-41336.031066626048</v>
      </c>
      <c r="AI46">
        <f t="shared" si="25"/>
        <v>-41356.288879950829</v>
      </c>
      <c r="AJ46">
        <f t="shared" si="7"/>
        <v>464.38058079862276</v>
      </c>
      <c r="AK46">
        <f t="shared" si="22"/>
        <v>465.58885829007926</v>
      </c>
      <c r="AL46">
        <f t="shared" si="8"/>
        <v>-40426.319440862128</v>
      </c>
      <c r="AN46">
        <f t="shared" si="26"/>
        <v>0</v>
      </c>
      <c r="AO46">
        <f t="shared" si="26"/>
        <v>0</v>
      </c>
      <c r="AP46">
        <f t="shared" si="26"/>
        <v>-0.39638018115162754</v>
      </c>
      <c r="AQ46">
        <f t="shared" si="26"/>
        <v>-808.81303522716121</v>
      </c>
      <c r="AR46">
        <f t="shared" si="26"/>
        <v>-809.20941540831291</v>
      </c>
      <c r="AS46">
        <f t="shared" si="26"/>
        <v>9.0864327649380012</v>
      </c>
      <c r="AT46">
        <f t="shared" si="26"/>
        <v>9.1100748650633463</v>
      </c>
      <c r="AU46">
        <f t="shared" si="23"/>
        <v>-791.0129077783115</v>
      </c>
      <c r="AW46">
        <v>43</v>
      </c>
      <c r="AX46">
        <f>IF(Z46&gt;0, (R46*SUMPRODUCT(K46:$K$98, X46:$X$98)-K46*$AZ$3)/Z46, 0)</f>
        <v>15270.376728612964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6.1583839000000001E-2</v>
      </c>
      <c r="Q47" s="4">
        <f t="shared" si="21"/>
        <v>50</v>
      </c>
      <c r="R47">
        <f t="shared" si="0"/>
        <v>2000000</v>
      </c>
      <c r="S47">
        <f t="shared" si="1"/>
        <v>14860.691863001637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6186.8888233453663</v>
      </c>
      <c r="AC47">
        <f t="shared" si="2"/>
        <v>5589.9031223735401</v>
      </c>
      <c r="AE47">
        <f t="shared" si="3"/>
        <v>0</v>
      </c>
      <c r="AF47">
        <f t="shared" si="24"/>
        <v>0</v>
      </c>
      <c r="AG47">
        <f t="shared" si="24"/>
        <v>-18.807681277244594</v>
      </c>
      <c r="AH47">
        <f t="shared" si="5"/>
        <v>-49902.156571406151</v>
      </c>
      <c r="AI47">
        <f t="shared" si="25"/>
        <v>-49920.964252683392</v>
      </c>
      <c r="AJ47">
        <f t="shared" si="7"/>
        <v>596.98570097182619</v>
      </c>
      <c r="AK47">
        <f t="shared" si="22"/>
        <v>433.08221763417566</v>
      </c>
      <c r="AL47">
        <f t="shared" si="8"/>
        <v>-48890.896334077392</v>
      </c>
      <c r="AN47">
        <f t="shared" si="26"/>
        <v>0</v>
      </c>
      <c r="AO47">
        <f t="shared" si="26"/>
        <v>0</v>
      </c>
      <c r="AP47">
        <f t="shared" si="26"/>
        <v>-0.32857657685828445</v>
      </c>
      <c r="AQ47">
        <f t="shared" si="26"/>
        <v>-871.80761638688091</v>
      </c>
      <c r="AR47">
        <f t="shared" si="26"/>
        <v>-872.13619296373918</v>
      </c>
      <c r="AS47">
        <f t="shared" si="26"/>
        <v>10.429542864276128</v>
      </c>
      <c r="AT47">
        <f t="shared" si="26"/>
        <v>7.5660933674265056</v>
      </c>
      <c r="AU47">
        <f t="shared" si="23"/>
        <v>-854.14055673203654</v>
      </c>
      <c r="AW47">
        <v>44</v>
      </c>
      <c r="AX47">
        <f>IF(Z47&gt;0, (R47*SUMPRODUCT(K47:$K$98, X47:$X$98)-K47*$AZ$3)/Z47, 0)</f>
        <v>14860.691863001637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7.6495508000000004E-2</v>
      </c>
      <c r="Q48" s="4">
        <f t="shared" si="21"/>
        <v>50</v>
      </c>
      <c r="R48">
        <f t="shared" si="0"/>
        <v>2000000</v>
      </c>
      <c r="S48">
        <f t="shared" si="1"/>
        <v>14281.052431203334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5589.9031223735401</v>
      </c>
      <c r="AC48">
        <f t="shared" si="2"/>
        <v>4907.2270544289222</v>
      </c>
      <c r="AE48">
        <f t="shared" si="3"/>
        <v>0</v>
      </c>
      <c r="AF48">
        <f t="shared" si="24"/>
        <v>0</v>
      </c>
      <c r="AG48">
        <f t="shared" si="24"/>
        <v>-17.180901330867236</v>
      </c>
      <c r="AH48">
        <f t="shared" si="5"/>
        <v>-57548.125344196567</v>
      </c>
      <c r="AI48">
        <f t="shared" si="25"/>
        <v>-57565.306245527434</v>
      </c>
      <c r="AJ48">
        <f t="shared" si="7"/>
        <v>682.6760679446179</v>
      </c>
      <c r="AK48">
        <f t="shared" si="22"/>
        <v>391.29321856614786</v>
      </c>
      <c r="AL48">
        <f t="shared" si="8"/>
        <v>-56491.336959016669</v>
      </c>
      <c r="AN48">
        <f t="shared" si="26"/>
        <v>0</v>
      </c>
      <c r="AO48">
        <f t="shared" si="26"/>
        <v>0</v>
      </c>
      <c r="AP48">
        <f t="shared" si="26"/>
        <v>-0.26799658832680906</v>
      </c>
      <c r="AQ48">
        <f t="shared" si="26"/>
        <v>-897.66543441698263</v>
      </c>
      <c r="AR48">
        <f t="shared" si="26"/>
        <v>-897.93343100530944</v>
      </c>
      <c r="AS48">
        <f t="shared" si="26"/>
        <v>10.648734523189507</v>
      </c>
      <c r="AT48">
        <f t="shared" si="26"/>
        <v>6.1035940776135513</v>
      </c>
      <c r="AU48">
        <f t="shared" si="23"/>
        <v>-881.18110240450642</v>
      </c>
      <c r="AW48">
        <v>45</v>
      </c>
      <c r="AX48">
        <f>IF(Z48&gt;0, (R48*SUMPRODUCT(K48:$K$98, X48:$X$98)-K48*$AZ$3)/Z48, 0)</f>
        <v>14281.052431203334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9.2986215999999997E-2</v>
      </c>
      <c r="Q49" s="4">
        <f t="shared" si="21"/>
        <v>50</v>
      </c>
      <c r="R49">
        <f t="shared" si="0"/>
        <v>2000000</v>
      </c>
      <c r="S49">
        <f t="shared" si="1"/>
        <v>13556.200346702708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4907.2270544289222</v>
      </c>
      <c r="AC49">
        <f t="shared" si="2"/>
        <v>4178.4290739782464</v>
      </c>
      <c r="AE49">
        <f t="shared" si="3"/>
        <v>0</v>
      </c>
      <c r="AF49">
        <f t="shared" si="24"/>
        <v>0</v>
      </c>
      <c r="AG49">
        <f t="shared" si="24"/>
        <v>-15.411505315331855</v>
      </c>
      <c r="AH49">
        <f t="shared" si="5"/>
        <v>-63903.480089068318</v>
      </c>
      <c r="AI49">
        <f t="shared" si="25"/>
        <v>-63918.891594383647</v>
      </c>
      <c r="AJ49">
        <f t="shared" si="7"/>
        <v>728.79798045067582</v>
      </c>
      <c r="AK49">
        <f t="shared" si="22"/>
        <v>343.50589381002459</v>
      </c>
      <c r="AL49">
        <f t="shared" si="8"/>
        <v>-62846.587720122945</v>
      </c>
      <c r="AN49">
        <f t="shared" si="26"/>
        <v>0</v>
      </c>
      <c r="AO49">
        <f t="shared" si="26"/>
        <v>0</v>
      </c>
      <c r="AP49">
        <f t="shared" si="26"/>
        <v>-0.21463985160189389</v>
      </c>
      <c r="AQ49">
        <f t="shared" si="26"/>
        <v>-889.99959462213337</v>
      </c>
      <c r="AR49">
        <f t="shared" si="26"/>
        <v>-890.21423447373525</v>
      </c>
      <c r="AS49">
        <f t="shared" si="26"/>
        <v>10.150149980227591</v>
      </c>
      <c r="AT49">
        <f t="shared" si="26"/>
        <v>4.7840916615984685</v>
      </c>
      <c r="AU49">
        <f t="shared" si="23"/>
        <v>-875.27999283190923</v>
      </c>
      <c r="AW49">
        <v>46</v>
      </c>
      <c r="AX49">
        <f>IF(Z49&gt;0, (R49*SUMPRODUCT(K49:$K$98, X49:$X$98)-K49*$AZ$3)/Z49, 0)</f>
        <v>13556.200346702708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0.109364504</v>
      </c>
      <c r="Q50" s="4">
        <f t="shared" si="21"/>
        <v>50</v>
      </c>
      <c r="R50">
        <f t="shared" si="0"/>
        <v>2000000</v>
      </c>
      <c r="S50">
        <f t="shared" si="1"/>
        <v>12670.294032208469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4178.4290739782464</v>
      </c>
      <c r="AC50">
        <f t="shared" si="2"/>
        <v>3439.2039918260307</v>
      </c>
      <c r="AE50">
        <f t="shared" si="3"/>
        <v>0</v>
      </c>
      <c r="AF50">
        <f t="shared" si="24"/>
        <v>0</v>
      </c>
      <c r="AG50">
        <f t="shared" si="24"/>
        <v>-13.571918627473902</v>
      </c>
      <c r="AH50">
        <f t="shared" si="5"/>
        <v>-67418.865388185281</v>
      </c>
      <c r="AI50">
        <f t="shared" si="25"/>
        <v>-67432.437306812761</v>
      </c>
      <c r="AJ50">
        <f t="shared" si="7"/>
        <v>739.22508215221569</v>
      </c>
      <c r="AK50">
        <f t="shared" si="22"/>
        <v>292.49003517847729</v>
      </c>
      <c r="AL50">
        <f t="shared" si="8"/>
        <v>-66400.722189482069</v>
      </c>
      <c r="AN50">
        <f t="shared" si="26"/>
        <v>0</v>
      </c>
      <c r="AO50">
        <f t="shared" si="26"/>
        <v>0</v>
      </c>
      <c r="AP50">
        <f t="shared" si="26"/>
        <v>-0.16876738587214302</v>
      </c>
      <c r="AQ50">
        <f t="shared" si="26"/>
        <v>-838.35646103838326</v>
      </c>
      <c r="AR50">
        <f t="shared" si="26"/>
        <v>-838.52522842425549</v>
      </c>
      <c r="AS50">
        <f t="shared" si="26"/>
        <v>9.1922953644447425</v>
      </c>
      <c r="AT50">
        <f t="shared" si="26"/>
        <v>3.6371260383772648</v>
      </c>
      <c r="AU50">
        <f t="shared" si="23"/>
        <v>-825.69580702143344</v>
      </c>
      <c r="AW50">
        <v>47</v>
      </c>
      <c r="AX50">
        <f>IF(Z50&gt;0, (R50*SUMPRODUCT(K50:$K$98, X50:$X$98)-K50*$AZ$3)/Z50, 0)</f>
        <v>12670.294032208469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0.12705264299999999</v>
      </c>
      <c r="Q51" s="4">
        <f t="shared" si="21"/>
        <v>50</v>
      </c>
      <c r="R51">
        <f t="shared" si="0"/>
        <v>2000000</v>
      </c>
      <c r="S51">
        <f t="shared" si="1"/>
        <v>11678.203381499899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3439.2039918260307</v>
      </c>
      <c r="AC51">
        <f t="shared" si="2"/>
        <v>2735.4676312072124</v>
      </c>
      <c r="AE51">
        <f t="shared" si="3"/>
        <v>0</v>
      </c>
      <c r="AF51">
        <f t="shared" si="24"/>
        <v>0</v>
      </c>
      <c r="AG51">
        <f t="shared" si="24"/>
        <v>-11.711851308997671</v>
      </c>
      <c r="AH51">
        <f t="shared" si="5"/>
        <v>-68973.925288059661</v>
      </c>
      <c r="AI51">
        <f t="shared" si="25"/>
        <v>-68985.637139368657</v>
      </c>
      <c r="AJ51">
        <f t="shared" si="7"/>
        <v>703.73636061881825</v>
      </c>
      <c r="AK51">
        <f t="shared" si="22"/>
        <v>240.74427942782216</v>
      </c>
      <c r="AL51">
        <f t="shared" si="8"/>
        <v>-68041.156499322024</v>
      </c>
      <c r="AN51">
        <f t="shared" si="26"/>
        <v>0</v>
      </c>
      <c r="AO51">
        <f t="shared" si="26"/>
        <v>0</v>
      </c>
      <c r="AP51">
        <f t="shared" si="26"/>
        <v>-0.130033365701933</v>
      </c>
      <c r="AQ51">
        <f t="shared" si="26"/>
        <v>-765.79794383059379</v>
      </c>
      <c r="AR51">
        <f t="shared" si="26"/>
        <v>-765.92797719629573</v>
      </c>
      <c r="AS51">
        <f t="shared" si="26"/>
        <v>7.8133853584524173</v>
      </c>
      <c r="AT51">
        <f t="shared" si="26"/>
        <v>2.672915502559047</v>
      </c>
      <c r="AU51">
        <f t="shared" si="23"/>
        <v>-755.44167633528434</v>
      </c>
      <c r="AW51">
        <v>48</v>
      </c>
      <c r="AX51">
        <f>IF(Z51&gt;0, (R51*SUMPRODUCT(K51:$K$98, X51:$X$98)-K51*$AZ$3)/Z51, 0)</f>
        <v>11678.203381499899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0.145586511</v>
      </c>
      <c r="Q52" s="4">
        <f t="shared" si="21"/>
        <v>50</v>
      </c>
      <c r="R52">
        <f t="shared" si="0"/>
        <v>2000000</v>
      </c>
      <c r="S52">
        <f t="shared" si="1"/>
        <v>10565.931121637565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2735.4676312072124</v>
      </c>
      <c r="AC52">
        <f t="shared" si="2"/>
        <v>2089.8662056083758</v>
      </c>
      <c r="AE52">
        <f t="shared" si="3"/>
        <v>0</v>
      </c>
      <c r="AF52">
        <f t="shared" si="24"/>
        <v>0</v>
      </c>
      <c r="AG52">
        <f t="shared" si="24"/>
        <v>-9.8896452264799422</v>
      </c>
      <c r="AH52">
        <f t="shared" si="5"/>
        <v>-68203.50277711016</v>
      </c>
      <c r="AI52">
        <f t="shared" si="25"/>
        <v>-68213.392422336634</v>
      </c>
      <c r="AJ52">
        <f t="shared" si="7"/>
        <v>645.60142559883661</v>
      </c>
      <c r="AK52">
        <f t="shared" si="22"/>
        <v>191.48273418450489</v>
      </c>
      <c r="AL52">
        <f t="shared" si="8"/>
        <v>-67376.308262553284</v>
      </c>
      <c r="AN52">
        <f t="shared" si="26"/>
        <v>0</v>
      </c>
      <c r="AO52">
        <f t="shared" si="26"/>
        <v>0</v>
      </c>
      <c r="AP52">
        <f t="shared" si="26"/>
        <v>-9.8037435731055514E-2</v>
      </c>
      <c r="AQ52">
        <f t="shared" si="26"/>
        <v>-676.1108580761246</v>
      </c>
      <c r="AR52">
        <f t="shared" si="26"/>
        <v>-676.20889551185564</v>
      </c>
      <c r="AS52">
        <f t="shared" si="26"/>
        <v>6.3999371889047945</v>
      </c>
      <c r="AT52">
        <f t="shared" si="26"/>
        <v>1.8981951138101585</v>
      </c>
      <c r="AU52">
        <f t="shared" si="23"/>
        <v>-667.91076320914055</v>
      </c>
      <c r="AW52">
        <v>49</v>
      </c>
      <c r="AX52">
        <f>IF(Z52&gt;0, (R52*SUMPRODUCT(K52:$K$98, X52:$X$98)-K52*$AZ$3)/Z52, 0)</f>
        <v>10565.931121637565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0.16473611299999999</v>
      </c>
      <c r="Q53" s="4">
        <f t="shared" si="21"/>
        <v>50</v>
      </c>
      <c r="R53">
        <f t="shared" si="0"/>
        <v>2000000</v>
      </c>
      <c r="S53">
        <f t="shared" si="1"/>
        <v>9318.5147905885569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2089.8662056083758</v>
      </c>
      <c r="AC53">
        <f t="shared" si="2"/>
        <v>1521.073667382035</v>
      </c>
      <c r="AE53">
        <f t="shared" si="3"/>
        <v>0</v>
      </c>
      <c r="AF53">
        <f t="shared" si="24"/>
        <v>0</v>
      </c>
      <c r="AG53">
        <f t="shared" si="24"/>
        <v>-8.1615670606558322</v>
      </c>
      <c r="AH53">
        <f t="shared" si="5"/>
        <v>-65167.268542372411</v>
      </c>
      <c r="AI53">
        <f t="shared" si="25"/>
        <v>-65175.430109433066</v>
      </c>
      <c r="AJ53">
        <f t="shared" si="7"/>
        <v>568.79253822634087</v>
      </c>
      <c r="AK53">
        <f t="shared" si="22"/>
        <v>146.29063439258633</v>
      </c>
      <c r="AL53">
        <f t="shared" si="8"/>
        <v>-64460.346936814138</v>
      </c>
      <c r="AN53">
        <f t="shared" si="26"/>
        <v>0</v>
      </c>
      <c r="AO53">
        <f t="shared" si="26"/>
        <v>0</v>
      </c>
      <c r="AP53">
        <f t="shared" si="26"/>
        <v>-7.223817435975316E-2</v>
      </c>
      <c r="AQ53">
        <f t="shared" si="26"/>
        <v>-576.79664610076406</v>
      </c>
      <c r="AR53">
        <f t="shared" si="26"/>
        <v>-576.86888427512383</v>
      </c>
      <c r="AS53">
        <f t="shared" si="26"/>
        <v>5.0343928127473179</v>
      </c>
      <c r="AT53">
        <f t="shared" si="26"/>
        <v>1.2948209915953774</v>
      </c>
      <c r="AU53">
        <f t="shared" si="23"/>
        <v>-570.53967047078118</v>
      </c>
      <c r="AW53">
        <v>50</v>
      </c>
      <c r="AX53">
        <f>IF(Z53&gt;0, (R53*SUMPRODUCT(K53:$K$98, X53:$X$98)-K53*$AZ$3)/Z53, 0)</f>
        <v>9318.5147905885569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0.18528323299999999</v>
      </c>
      <c r="Q54" s="4">
        <f t="shared" si="21"/>
        <v>50</v>
      </c>
      <c r="R54">
        <f t="shared" si="0"/>
        <v>2000000</v>
      </c>
      <c r="S54">
        <f t="shared" si="1"/>
        <v>7918.2137877866371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1521.073667382035</v>
      </c>
      <c r="AC54">
        <f t="shared" si="2"/>
        <v>1040.0969497185788</v>
      </c>
      <c r="AE54">
        <f t="shared" si="3"/>
        <v>0</v>
      </c>
      <c r="AF54">
        <f t="shared" si="24"/>
        <v>0</v>
      </c>
      <c r="AG54">
        <f t="shared" si="24"/>
        <v>-6.567749858704655</v>
      </c>
      <c r="AH54">
        <f t="shared" si="5"/>
        <v>-60488.061253784777</v>
      </c>
      <c r="AI54">
        <f t="shared" si="25"/>
        <v>-60494.62900364348</v>
      </c>
      <c r="AJ54">
        <f t="shared" si="7"/>
        <v>480.97671766345616</v>
      </c>
      <c r="AK54">
        <f t="shared" si="22"/>
        <v>106.47515671674246</v>
      </c>
      <c r="AL54">
        <f t="shared" si="8"/>
        <v>-59907.177129263284</v>
      </c>
      <c r="AN54">
        <f t="shared" si="26"/>
        <v>0</v>
      </c>
      <c r="AO54">
        <f t="shared" si="26"/>
        <v>0</v>
      </c>
      <c r="AP54">
        <f t="shared" si="26"/>
        <v>-5.1902919754252562E-2</v>
      </c>
      <c r="AQ54">
        <f t="shared" si="26"/>
        <v>-478.01866040688463</v>
      </c>
      <c r="AR54">
        <f t="shared" si="26"/>
        <v>-478.07056332663888</v>
      </c>
      <c r="AS54">
        <f t="shared" si="26"/>
        <v>3.8010119930897881</v>
      </c>
      <c r="AT54">
        <f t="shared" si="26"/>
        <v>0.84144062027059374</v>
      </c>
      <c r="AU54">
        <f t="shared" si="23"/>
        <v>-473.4281107132785</v>
      </c>
      <c r="AW54">
        <v>51</v>
      </c>
      <c r="AX54">
        <f>IF(Z54&gt;0, (R54*SUMPRODUCT(K54:$K$98, X54:$X$98)-K54*$AZ$3)/Z54, 0)</f>
        <v>7918.2137877866371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0.20641411200000001</v>
      </c>
      <c r="Q55" s="4">
        <f t="shared" si="21"/>
        <v>50</v>
      </c>
      <c r="R55">
        <f t="shared" si="0"/>
        <v>2000000</v>
      </c>
      <c r="S55">
        <f t="shared" si="1"/>
        <v>6292.0904610437983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1040.0969497185788</v>
      </c>
      <c r="AC55">
        <f t="shared" si="2"/>
        <v>647.63179684500346</v>
      </c>
      <c r="AE55">
        <f t="shared" si="3"/>
        <v>0</v>
      </c>
      <c r="AF55">
        <f t="shared" si="24"/>
        <v>0</v>
      </c>
      <c r="AG55">
        <f t="shared" si="24"/>
        <v>-5.1463961051949614</v>
      </c>
      <c r="AH55">
        <f t="shared" si="5"/>
        <v>-54227.050196905882</v>
      </c>
      <c r="AI55">
        <f t="shared" si="25"/>
        <v>-54232.196593011075</v>
      </c>
      <c r="AJ55">
        <f t="shared" si="7"/>
        <v>392.46515287357533</v>
      </c>
      <c r="AK55">
        <f t="shared" si="22"/>
        <v>72.806786480300516</v>
      </c>
      <c r="AL55">
        <f t="shared" si="8"/>
        <v>-53766.924653657195</v>
      </c>
      <c r="AN55">
        <f t="shared" si="26"/>
        <v>0</v>
      </c>
      <c r="AO55">
        <f t="shared" si="26"/>
        <v>0</v>
      </c>
      <c r="AP55">
        <f t="shared" si="26"/>
        <v>-3.6312853094132791E-2</v>
      </c>
      <c r="AQ55">
        <f t="shared" si="26"/>
        <v>-382.62482468861788</v>
      </c>
      <c r="AR55">
        <f t="shared" si="26"/>
        <v>-382.66113754171204</v>
      </c>
      <c r="AS55">
        <f t="shared" si="26"/>
        <v>2.7692251333857674</v>
      </c>
      <c r="AT55">
        <f t="shared" si="26"/>
        <v>0.51372301853063251</v>
      </c>
      <c r="AU55">
        <f t="shared" si="23"/>
        <v>-379.37818938979558</v>
      </c>
      <c r="AW55">
        <v>52</v>
      </c>
      <c r="AX55">
        <f>IF(Z55&gt;0, (R55*SUMPRODUCT(K55:$K$98, X55:$X$98)-K55*$AZ$3)/Z55, 0)</f>
        <v>6292.0904610437983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0.22879502199999999</v>
      </c>
      <c r="Q56" s="4">
        <f t="shared" si="21"/>
        <v>50</v>
      </c>
      <c r="R56">
        <f t="shared" si="0"/>
        <v>2000000</v>
      </c>
      <c r="S56">
        <f t="shared" si="1"/>
        <v>4357.3365018472923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647.63179684500346</v>
      </c>
      <c r="AC56">
        <f t="shared" si="2"/>
        <v>341.39403245398364</v>
      </c>
      <c r="AE56">
        <f t="shared" si="3"/>
        <v>0</v>
      </c>
      <c r="AF56">
        <f t="shared" si="24"/>
        <v>0</v>
      </c>
      <c r="AG56">
        <f t="shared" si="24"/>
        <v>-3.9174623340342163</v>
      </c>
      <c r="AH56">
        <f t="shared" si="5"/>
        <v>-47098.792404351814</v>
      </c>
      <c r="AI56">
        <f t="shared" si="25"/>
        <v>-47102.709866685851</v>
      </c>
      <c r="AJ56">
        <f t="shared" si="7"/>
        <v>306.23776439101982</v>
      </c>
      <c r="AK56">
        <f t="shared" si="22"/>
        <v>45.334225779150245</v>
      </c>
      <c r="AL56">
        <f t="shared" si="8"/>
        <v>-46751.137876515677</v>
      </c>
      <c r="AN56">
        <f t="shared" si="26"/>
        <v>0</v>
      </c>
      <c r="AO56">
        <f t="shared" si="26"/>
        <v>0</v>
      </c>
      <c r="AP56">
        <f t="shared" si="26"/>
        <v>-2.4679932625568377E-2</v>
      </c>
      <c r="AQ56">
        <f t="shared" si="26"/>
        <v>-296.72142937695997</v>
      </c>
      <c r="AR56">
        <f t="shared" si="26"/>
        <v>-296.74610930958551</v>
      </c>
      <c r="AS56">
        <f t="shared" si="26"/>
        <v>1.9292916557009681</v>
      </c>
      <c r="AT56">
        <f t="shared" si="26"/>
        <v>0.28560469570859714</v>
      </c>
      <c r="AU56">
        <f t="shared" si="23"/>
        <v>-294.53121295817596</v>
      </c>
      <c r="AW56">
        <v>53</v>
      </c>
      <c r="AX56">
        <f>IF(Z56&gt;0, (R56*SUMPRODUCT(K56:$K$98, X56:$X$98)-K56*$AZ$3)/Z56, 0)</f>
        <v>4357.3365018472923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0.25248784600000002</v>
      </c>
      <c r="Q57" s="4">
        <f t="shared" si="21"/>
        <v>50</v>
      </c>
      <c r="R57">
        <f t="shared" si="0"/>
        <v>2000000</v>
      </c>
      <c r="S57">
        <f t="shared" si="1"/>
        <v>1953.4173791511662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341.39403245398364</v>
      </c>
      <c r="AC57">
        <f t="shared" si="2"/>
        <v>112.87533548559327</v>
      </c>
      <c r="AE57">
        <f t="shared" si="3"/>
        <v>0</v>
      </c>
      <c r="AF57">
        <f t="shared" si="24"/>
        <v>0</v>
      </c>
      <c r="AG57">
        <f t="shared" si="24"/>
        <v>-2.8891760841874428</v>
      </c>
      <c r="AH57">
        <f t="shared" si="5"/>
        <v>-39564.465060257273</v>
      </c>
      <c r="AI57">
        <f t="shared" si="25"/>
        <v>-39567.35423634146</v>
      </c>
      <c r="AJ57">
        <f t="shared" si="7"/>
        <v>228.51869696839037</v>
      </c>
      <c r="AK57">
        <f t="shared" si="22"/>
        <v>23.897582271778859</v>
      </c>
      <c r="AL57">
        <f t="shared" si="8"/>
        <v>-39314.937957101291</v>
      </c>
      <c r="AN57">
        <f t="shared" si="26"/>
        <v>0</v>
      </c>
      <c r="AO57">
        <f t="shared" si="26"/>
        <v>0</v>
      </c>
      <c r="AP57">
        <f t="shared" si="26"/>
        <v>-1.6251562742194473E-2</v>
      </c>
      <c r="AQ57">
        <f t="shared" si="26"/>
        <v>-222.54939385910299</v>
      </c>
      <c r="AR57">
        <f t="shared" si="26"/>
        <v>-222.56564542184518</v>
      </c>
      <c r="AS57">
        <f t="shared" si="26"/>
        <v>1.2854134996727948</v>
      </c>
      <c r="AT57">
        <f t="shared" si="26"/>
        <v>0.13442346411565123</v>
      </c>
      <c r="AU57">
        <f t="shared" si="23"/>
        <v>-221.14580845805673</v>
      </c>
      <c r="AW57">
        <v>54</v>
      </c>
      <c r="AX57">
        <f>IF(Z57&gt;0, (R57*SUMPRODUCT(K57:$K$98, X57:$X$98)-K57*$AZ$3)/Z57, 0)</f>
        <v>1953.4173791511662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0.27661797300000002</v>
      </c>
      <c r="Q58" s="4">
        <f t="shared" si="21"/>
        <v>50</v>
      </c>
      <c r="R58">
        <f t="shared" si="0"/>
        <v>2000000</v>
      </c>
      <c r="S58">
        <f t="shared" si="1"/>
        <v>-1183.3265250974928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112.87533548559327</v>
      </c>
      <c r="AC58">
        <f t="shared" si="2"/>
        <v>-48.778761580144419</v>
      </c>
      <c r="AE58">
        <f t="shared" si="3"/>
        <v>0</v>
      </c>
      <c r="AF58">
        <f t="shared" si="24"/>
        <v>0</v>
      </c>
      <c r="AG58">
        <f t="shared" si="24"/>
        <v>-2.0610862912975607</v>
      </c>
      <c r="AH58">
        <f t="shared" si="5"/>
        <v>-31967.921281920309</v>
      </c>
      <c r="AI58">
        <f t="shared" si="25"/>
        <v>-31969.982368211608</v>
      </c>
      <c r="AJ58">
        <f t="shared" si="7"/>
        <v>161.65409706573769</v>
      </c>
      <c r="AK58">
        <f t="shared" si="22"/>
        <v>7.9012734839915293</v>
      </c>
      <c r="AL58">
        <f t="shared" si="8"/>
        <v>-31800.426997661878</v>
      </c>
      <c r="AN58">
        <f t="shared" si="26"/>
        <v>0</v>
      </c>
      <c r="AO58">
        <f t="shared" si="26"/>
        <v>0</v>
      </c>
      <c r="AP58">
        <f t="shared" si="26"/>
        <v>-1.0351404259771761E-2</v>
      </c>
      <c r="AQ58">
        <f t="shared" si="26"/>
        <v>-160.55265513671986</v>
      </c>
      <c r="AR58">
        <f t="shared" si="26"/>
        <v>-160.56300654097964</v>
      </c>
      <c r="AS58">
        <f t="shared" si="26"/>
        <v>0.81187620141919248</v>
      </c>
      <c r="AT58">
        <f t="shared" si="26"/>
        <v>3.9682606373710336E-2</v>
      </c>
      <c r="AU58">
        <f t="shared" si="23"/>
        <v>-159.71144773318676</v>
      </c>
      <c r="AW58">
        <v>55</v>
      </c>
      <c r="AX58">
        <f>IF(Z58&gt;0, (R58*SUMPRODUCT(K58:$K$98, X58:$X$98)-K58*$AZ$3)/Z58, 0)</f>
        <v>-1183.3265250974928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0.30183517399999998</v>
      </c>
      <c r="Q59" s="4">
        <f t="shared" si="21"/>
        <v>50</v>
      </c>
      <c r="R59">
        <f t="shared" si="0"/>
        <v>2000000</v>
      </c>
      <c r="S59">
        <f t="shared" si="1"/>
        <v>-5462.6414137745023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-48.778761580144419</v>
      </c>
      <c r="AC59">
        <f t="shared" si="2"/>
        <v>-154.96061600850226</v>
      </c>
      <c r="AE59">
        <f t="shared" si="3"/>
        <v>0</v>
      </c>
      <c r="AF59">
        <f t="shared" si="24"/>
        <v>0</v>
      </c>
      <c r="AG59">
        <f t="shared" si="24"/>
        <v>-1.418367089021771</v>
      </c>
      <c r="AH59">
        <f t="shared" si="5"/>
        <v>-24884.333574512555</v>
      </c>
      <c r="AI59">
        <f t="shared" si="25"/>
        <v>-24885.751941601578</v>
      </c>
      <c r="AJ59">
        <f t="shared" si="7"/>
        <v>106.18185442835784</v>
      </c>
      <c r="AK59">
        <f t="shared" si="22"/>
        <v>-3.4145133106101095</v>
      </c>
      <c r="AL59">
        <f t="shared" si="8"/>
        <v>-24782.984600483829</v>
      </c>
      <c r="AN59">
        <f t="shared" si="26"/>
        <v>0</v>
      </c>
      <c r="AO59">
        <f t="shared" si="26"/>
        <v>0</v>
      </c>
      <c r="AP59">
        <f t="shared" si="26"/>
        <v>-6.3602431350727601E-3</v>
      </c>
      <c r="AQ59">
        <f t="shared" si="26"/>
        <v>-111.5863537818768</v>
      </c>
      <c r="AR59">
        <f t="shared" si="26"/>
        <v>-111.59271402501187</v>
      </c>
      <c r="AS59">
        <f t="shared" si="26"/>
        <v>0.47614077901584195</v>
      </c>
      <c r="AT59">
        <f t="shared" si="26"/>
        <v>-1.5311364040743876E-2</v>
      </c>
      <c r="AU59">
        <f t="shared" si="23"/>
        <v>-111.13188461003676</v>
      </c>
      <c r="AW59">
        <v>56</v>
      </c>
      <c r="AX59">
        <f>IF(Z59&gt;0, (R59*SUMPRODUCT(K59:$K$98, X59:$X$98)-K59*$AZ$3)/Z59, 0)</f>
        <v>-5462.6414137745023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0.327222552</v>
      </c>
      <c r="Q60" s="4">
        <f t="shared" si="21"/>
        <v>50</v>
      </c>
      <c r="R60">
        <f t="shared" si="0"/>
        <v>2000000</v>
      </c>
      <c r="S60">
        <f t="shared" si="1"/>
        <v>-11595.069104098735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-154.96061600850226</v>
      </c>
      <c r="AC60">
        <f t="shared" si="2"/>
        <v>-218.00161201505571</v>
      </c>
      <c r="AE60">
        <f t="shared" si="3"/>
        <v>0</v>
      </c>
      <c r="AF60">
        <f t="shared" si="24"/>
        <v>0</v>
      </c>
      <c r="AG60">
        <f t="shared" si="24"/>
        <v>-0.94006171958903817</v>
      </c>
      <c r="AH60">
        <f t="shared" si="5"/>
        <v>-18564.867941700606</v>
      </c>
      <c r="AI60">
        <f t="shared" si="25"/>
        <v>-18565.808003420196</v>
      </c>
      <c r="AJ60">
        <f t="shared" si="7"/>
        <v>63.040996006553456</v>
      </c>
      <c r="AK60">
        <f t="shared" si="22"/>
        <v>-10.847243120595159</v>
      </c>
      <c r="AL60">
        <f t="shared" si="8"/>
        <v>-18513.61425053424</v>
      </c>
      <c r="AN60">
        <f t="shared" si="26"/>
        <v>0</v>
      </c>
      <c r="AO60">
        <f t="shared" si="26"/>
        <v>0</v>
      </c>
      <c r="AP60">
        <f t="shared" si="26"/>
        <v>-3.7637729586812883E-3</v>
      </c>
      <c r="AQ60">
        <f t="shared" si="26"/>
        <v>-74.329106785678192</v>
      </c>
      <c r="AR60">
        <f t="shared" si="26"/>
        <v>-74.332870558636884</v>
      </c>
      <c r="AS60">
        <f t="shared" si="26"/>
        <v>0.25240044468732109</v>
      </c>
      <c r="AT60">
        <f t="shared" si="26"/>
        <v>-4.3429659439154299E-2</v>
      </c>
      <c r="AU60">
        <f t="shared" si="23"/>
        <v>-74.123899773388715</v>
      </c>
      <c r="AW60">
        <v>57</v>
      </c>
      <c r="AX60">
        <f>IF(Z60&gt;0, (R60*SUMPRODUCT(K60:$K$98, X60:$X$98)-K60*$AZ$3)/Z60, 0)</f>
        <v>-11595.069104098735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0.35219428400000002</v>
      </c>
      <c r="Q61" s="4">
        <f t="shared" si="21"/>
        <v>50</v>
      </c>
      <c r="R61">
        <f t="shared" si="0"/>
        <v>2000000</v>
      </c>
      <c r="S61">
        <f t="shared" si="1"/>
        <v>-20763.534800241869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-218.00161201505571</v>
      </c>
      <c r="AC61">
        <f t="shared" si="2"/>
        <v>-248.986649358481</v>
      </c>
      <c r="AE61">
        <f t="shared" si="3"/>
        <v>0</v>
      </c>
      <c r="AF61">
        <f t="shared" si="24"/>
        <v>0</v>
      </c>
      <c r="AG61">
        <f t="shared" si="24"/>
        <v>-0.59957673814667778</v>
      </c>
      <c r="AH61">
        <f t="shared" si="5"/>
        <v>-13243.374569858805</v>
      </c>
      <c r="AI61">
        <f t="shared" si="25"/>
        <v>-13243.974146596951</v>
      </c>
      <c r="AJ61">
        <f t="shared" si="7"/>
        <v>30.98503734342529</v>
      </c>
      <c r="AK61">
        <f t="shared" si="22"/>
        <v>-15.260112841053902</v>
      </c>
      <c r="AL61">
        <f t="shared" si="8"/>
        <v>-13228.249222094579</v>
      </c>
      <c r="AN61">
        <f t="shared" si="26"/>
        <v>0</v>
      </c>
      <c r="AO61">
        <f t="shared" si="26"/>
        <v>0</v>
      </c>
      <c r="AP61">
        <f t="shared" si="26"/>
        <v>-2.1433534881903195E-3</v>
      </c>
      <c r="AQ61">
        <f t="shared" si="26"/>
        <v>-47.342118654332786</v>
      </c>
      <c r="AR61">
        <f t="shared" si="26"/>
        <v>-47.344262007820973</v>
      </c>
      <c r="AS61">
        <f t="shared" si="26"/>
        <v>0.1107646171814811</v>
      </c>
      <c r="AT61">
        <f t="shared" si="26"/>
        <v>-5.4551509435059618E-2</v>
      </c>
      <c r="AU61">
        <f t="shared" si="23"/>
        <v>-47.28804890007455</v>
      </c>
      <c r="AW61">
        <v>58</v>
      </c>
      <c r="AX61">
        <f>IF(Z61&gt;0, (R61*SUMPRODUCT(K61:$K$98, X61:$X$98)-K61*$AZ$3)/Z61, 0)</f>
        <v>-20763.534800241869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0.377763185</v>
      </c>
      <c r="Q62" s="4">
        <f t="shared" si="21"/>
        <v>50</v>
      </c>
      <c r="R62">
        <f t="shared" si="0"/>
        <v>2000000</v>
      </c>
      <c r="S62">
        <f t="shared" si="1"/>
        <v>-35091.34709859272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-248.986649358481</v>
      </c>
      <c r="AC62">
        <f t="shared" si="2"/>
        <v>-257.62870601080226</v>
      </c>
      <c r="AE62">
        <f t="shared" si="3"/>
        <v>0</v>
      </c>
      <c r="AF62">
        <f t="shared" si="24"/>
        <v>0</v>
      </c>
      <c r="AG62">
        <f t="shared" si="24"/>
        <v>-0.36708295251101097</v>
      </c>
      <c r="AH62">
        <f t="shared" si="5"/>
        <v>-9059.9207301679999</v>
      </c>
      <c r="AI62">
        <f t="shared" si="25"/>
        <v>-9060.2878131205107</v>
      </c>
      <c r="AJ62">
        <f t="shared" si="7"/>
        <v>8.6420566523212585</v>
      </c>
      <c r="AK62">
        <f t="shared" si="22"/>
        <v>-17.429065455093671</v>
      </c>
      <c r="AL62">
        <f t="shared" si="8"/>
        <v>-9069.0748219232828</v>
      </c>
      <c r="AN62">
        <f t="shared" si="26"/>
        <v>0</v>
      </c>
      <c r="AO62">
        <f t="shared" si="26"/>
        <v>0</v>
      </c>
      <c r="AP62">
        <f t="shared" si="26"/>
        <v>-1.1716427794899831E-3</v>
      </c>
      <c r="AQ62">
        <f t="shared" si="26"/>
        <v>-28.917144295701245</v>
      </c>
      <c r="AR62">
        <f t="shared" si="26"/>
        <v>-28.918315938480735</v>
      </c>
      <c r="AS62">
        <f t="shared" si="26"/>
        <v>2.7583420061796132E-2</v>
      </c>
      <c r="AT62">
        <f t="shared" si="26"/>
        <v>-5.5629493426574361E-2</v>
      </c>
      <c r="AU62">
        <f t="shared" si="23"/>
        <v>-28.946362011845512</v>
      </c>
      <c r="AW62">
        <v>59</v>
      </c>
      <c r="AX62">
        <f>IF(Z62&gt;0, (R62*SUMPRODUCT(K62:$K$98, X62:$X$98)-K62*$AZ$3)/Z62, 0)</f>
        <v>-35091.34709859272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0.40377970400000002</v>
      </c>
      <c r="Q63" s="4">
        <f t="shared" si="21"/>
        <v>50</v>
      </c>
      <c r="R63">
        <f t="shared" si="0"/>
        <v>2000000</v>
      </c>
      <c r="S63">
        <f t="shared" si="1"/>
        <v>-58550.697950776819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-257.62870601080226</v>
      </c>
      <c r="AC63">
        <f t="shared" si="2"/>
        <v>-251.99222351899317</v>
      </c>
      <c r="AE63">
        <f t="shared" si="3"/>
        <v>0</v>
      </c>
      <c r="AF63">
        <f t="shared" si="24"/>
        <v>0</v>
      </c>
      <c r="AG63">
        <f t="shared" si="24"/>
        <v>-0.21519147707755878</v>
      </c>
      <c r="AH63">
        <f t="shared" si="5"/>
        <v>-5928.8258363336827</v>
      </c>
      <c r="AI63">
        <f t="shared" si="25"/>
        <v>-5929.0410278107602</v>
      </c>
      <c r="AJ63">
        <f t="shared" si="7"/>
        <v>-5.6364824918090903</v>
      </c>
      <c r="AK63">
        <f t="shared" si="22"/>
        <v>-18.03400942075616</v>
      </c>
      <c r="AL63">
        <f t="shared" si="8"/>
        <v>-5952.7115197233252</v>
      </c>
      <c r="AN63">
        <f t="shared" si="26"/>
        <v>0</v>
      </c>
      <c r="AO63">
        <f t="shared" si="26"/>
        <v>0</v>
      </c>
      <c r="AP63">
        <f t="shared" si="26"/>
        <v>-6.1325069374900049E-4</v>
      </c>
      <c r="AQ63">
        <f t="shared" si="26"/>
        <v>-16.895913382007237</v>
      </c>
      <c r="AR63">
        <f t="shared" si="26"/>
        <v>-16.896526632700983</v>
      </c>
      <c r="AS63">
        <f t="shared" si="26"/>
        <v>-1.6062796005439417E-2</v>
      </c>
      <c r="AT63">
        <f t="shared" si="26"/>
        <v>-5.1393154313303657E-2</v>
      </c>
      <c r="AU63">
        <f t="shared" si="23"/>
        <v>-16.963982583019728</v>
      </c>
      <c r="AW63">
        <v>60</v>
      </c>
      <c r="AX63">
        <f>IF(Z63&gt;0, (R63*SUMPRODUCT(K63:$K$98, X63:$X$98)-K63*$AZ$3)/Z63, 0)</f>
        <v>-58550.697950776819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0.43007572599999999</v>
      </c>
      <c r="Q64" s="4">
        <f t="shared" si="21"/>
        <v>50</v>
      </c>
      <c r="R64">
        <f t="shared" si="0"/>
        <v>2000000</v>
      </c>
      <c r="S64">
        <f t="shared" si="1"/>
        <v>-98777.842159296633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-251.99222351899317</v>
      </c>
      <c r="AC64">
        <f t="shared" si="2"/>
        <v>-238.03668441215194</v>
      </c>
      <c r="AE64">
        <f t="shared" si="3"/>
        <v>0</v>
      </c>
      <c r="AF64">
        <f t="shared" si="24"/>
        <v>0</v>
      </c>
      <c r="AG64">
        <f t="shared" si="24"/>
        <v>-0.12049093157363974</v>
      </c>
      <c r="AH64">
        <f t="shared" si="5"/>
        <v>-3701.9452293257382</v>
      </c>
      <c r="AI64">
        <f t="shared" si="25"/>
        <v>-3702.065720257312</v>
      </c>
      <c r="AJ64">
        <f t="shared" si="7"/>
        <v>-13.955539106841229</v>
      </c>
      <c r="AK64">
        <f t="shared" si="22"/>
        <v>-17.639455646329523</v>
      </c>
      <c r="AL64">
        <f t="shared" si="8"/>
        <v>-3733.6607150104828</v>
      </c>
      <c r="AN64">
        <f t="shared" si="26"/>
        <v>0</v>
      </c>
      <c r="AO64">
        <f t="shared" si="26"/>
        <v>0</v>
      </c>
      <c r="AP64">
        <f t="shared" si="26"/>
        <v>-3.0658388346196914E-4</v>
      </c>
      <c r="AQ64">
        <f t="shared" si="26"/>
        <v>-9.4194370476466087</v>
      </c>
      <c r="AR64">
        <f t="shared" si="26"/>
        <v>-9.4197436315300713</v>
      </c>
      <c r="AS64">
        <f t="shared" si="26"/>
        <v>-3.5509256334082466E-2</v>
      </c>
      <c r="AT64">
        <f t="shared" si="26"/>
        <v>-4.4882820172252584E-2</v>
      </c>
      <c r="AU64">
        <f t="shared" si="23"/>
        <v>-9.5001357080364066</v>
      </c>
      <c r="AW64">
        <v>61</v>
      </c>
      <c r="AX64">
        <f>IF(Z64&gt;0, (R64*SUMPRODUCT(K64:$K$98, X64:$X$98)-K64*$AZ$3)/Z64, 0)</f>
        <v>-98777.842159296633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0.45648519999999998</v>
      </c>
      <c r="Q65" s="4">
        <f t="shared" si="21"/>
        <v>50</v>
      </c>
      <c r="R65">
        <f t="shared" si="0"/>
        <v>2000000</v>
      </c>
      <c r="S65">
        <f t="shared" si="1"/>
        <v>-171046.62453446497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-238.03668441215194</v>
      </c>
      <c r="AC65">
        <f t="shared" si="2"/>
        <v>-219.91018173761242</v>
      </c>
      <c r="AE65">
        <f t="shared" si="3"/>
        <v>0</v>
      </c>
      <c r="AF65">
        <f t="shared" si="24"/>
        <v>0</v>
      </c>
      <c r="AG65">
        <f t="shared" si="24"/>
        <v>-6.4283695260324097E-2</v>
      </c>
      <c r="AH65">
        <f t="shared" si="5"/>
        <v>-2200.0930799031698</v>
      </c>
      <c r="AI65">
        <f t="shared" si="25"/>
        <v>-2200.15736359843</v>
      </c>
      <c r="AJ65">
        <f t="shared" si="7"/>
        <v>-18.126502674539523</v>
      </c>
      <c r="AK65">
        <f t="shared" si="22"/>
        <v>-16.662567908850637</v>
      </c>
      <c r="AL65">
        <f t="shared" si="8"/>
        <v>-2234.9464341818202</v>
      </c>
      <c r="AN65">
        <f t="shared" si="26"/>
        <v>0</v>
      </c>
      <c r="AO65">
        <f t="shared" si="26"/>
        <v>0</v>
      </c>
      <c r="AP65">
        <f t="shared" si="26"/>
        <v>-1.4604199934681767E-4</v>
      </c>
      <c r="AQ65">
        <f t="shared" si="26"/>
        <v>-4.998250191389773</v>
      </c>
      <c r="AR65">
        <f t="shared" si="26"/>
        <v>-4.9983962333891201</v>
      </c>
      <c r="AS65">
        <f t="shared" si="26"/>
        <v>-4.1180437450506376E-2</v>
      </c>
      <c r="AT65">
        <f t="shared" si="26"/>
        <v>-3.7854618061488224E-2</v>
      </c>
      <c r="AU65">
        <f t="shared" si="23"/>
        <v>-5.0774312889011144</v>
      </c>
      <c r="AW65">
        <v>62</v>
      </c>
      <c r="AX65">
        <f>IF(Z65&gt;0, (R65*SUMPRODUCT(K65:$K$98, X65:$X$98)-K65*$AZ$3)/Z65, 0)</f>
        <v>-171046.62453446497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0.483034941</v>
      </c>
      <c r="Q66" s="4">
        <f t="shared" si="21"/>
        <v>50</v>
      </c>
      <c r="R66">
        <f t="shared" si="0"/>
        <v>2000000</v>
      </c>
      <c r="S66">
        <f t="shared" si="1"/>
        <v>-307327.98282498674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-219.91018173761242</v>
      </c>
      <c r="AC66">
        <f t="shared" si="2"/>
        <v>-200.31384289133598</v>
      </c>
      <c r="AE66">
        <f t="shared" si="3"/>
        <v>0</v>
      </c>
      <c r="AF66">
        <f t="shared" si="24"/>
        <v>0</v>
      </c>
      <c r="AG66">
        <f t="shared" si="24"/>
        <v>-3.2589587360388229E-2</v>
      </c>
      <c r="AH66">
        <f t="shared" si="5"/>
        <v>-1242.0508378933052</v>
      </c>
      <c r="AI66">
        <f t="shared" si="25"/>
        <v>-1242.0834274806657</v>
      </c>
      <c r="AJ66">
        <f t="shared" si="7"/>
        <v>-19.596338846276439</v>
      </c>
      <c r="AK66">
        <f t="shared" si="22"/>
        <v>-15.393712721632872</v>
      </c>
      <c r="AL66">
        <f t="shared" si="8"/>
        <v>-1277.0734790485751</v>
      </c>
      <c r="AN66">
        <f t="shared" si="26"/>
        <v>0</v>
      </c>
      <c r="AO66">
        <f t="shared" si="26"/>
        <v>0</v>
      </c>
      <c r="AP66">
        <f t="shared" si="26"/>
        <v>-6.6105527513694081E-5</v>
      </c>
      <c r="AQ66">
        <f t="shared" si="26"/>
        <v>-2.519406733500432</v>
      </c>
      <c r="AR66">
        <f t="shared" si="26"/>
        <v>-2.5194728390279457</v>
      </c>
      <c r="AS66">
        <f t="shared" si="26"/>
        <v>-3.9749699879439257E-2</v>
      </c>
      <c r="AT66">
        <f t="shared" si="26"/>
        <v>-3.122498878567212E-2</v>
      </c>
      <c r="AU66">
        <f t="shared" si="23"/>
        <v>-2.5904475276930574</v>
      </c>
      <c r="AW66">
        <v>63</v>
      </c>
      <c r="AX66">
        <f>IF(Z66&gt;0, (R66*SUMPRODUCT(K66:$K$98, X66:$X$98)-K66*$AZ$3)/Z66, 0)</f>
        <v>-307327.98282498674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0.509773425</v>
      </c>
      <c r="Q67" s="4">
        <f t="shared" si="21"/>
        <v>50</v>
      </c>
      <c r="R67">
        <f t="shared" ref="R67:R79" si="27">$C$6</f>
        <v>2000000</v>
      </c>
      <c r="S67">
        <f t="shared" ref="S67:S79" si="28">AX67</f>
        <v>-577857.30034398066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-200.31384289133598</v>
      </c>
      <c r="AC67">
        <f t="shared" ref="AC67:AC79" si="29">S67*Z67</f>
        <v>-180.87379512692016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-1.5650385918742529E-2</v>
      </c>
      <c r="AH67">
        <f t="shared" ref="AH67:AH79" si="32">-X67*R67</f>
        <v>-664.53222272167272</v>
      </c>
      <c r="AI67">
        <f t="shared" ref="AI67:AI79" si="33">SUM(AE67:AH67)</f>
        <v>-664.5478731075915</v>
      </c>
      <c r="AJ67">
        <f t="shared" ref="AJ67:AJ79" si="34">AB67-AC67</f>
        <v>-19.440047764415823</v>
      </c>
      <c r="AK67">
        <f t="shared" si="22"/>
        <v>-14.02196900239352</v>
      </c>
      <c r="AL67">
        <f t="shared" ref="AL67:AL79" si="35">SUM(AI67:AK67)</f>
        <v>-698.00988987440087</v>
      </c>
      <c r="AN67">
        <f t="shared" ref="AN67:AT79" si="36">AE67*$K67</f>
        <v>0</v>
      </c>
      <c r="AO67">
        <f t="shared" si="36"/>
        <v>0</v>
      </c>
      <c r="AP67">
        <f t="shared" si="36"/>
        <v>-2.8344313452204973E-5</v>
      </c>
      <c r="AQ67">
        <f t="shared" si="36"/>
        <v>-1.2035300418602701</v>
      </c>
      <c r="AR67">
        <f t="shared" si="36"/>
        <v>-1.2035583861737225</v>
      </c>
      <c r="AS67">
        <f t="shared" si="36"/>
        <v>-3.5207745688913418E-2</v>
      </c>
      <c r="AT67">
        <f t="shared" si="36"/>
        <v>-2.539509803045658E-2</v>
      </c>
      <c r="AU67">
        <f t="shared" si="23"/>
        <v>-1.2641612298930924</v>
      </c>
      <c r="AW67">
        <v>64</v>
      </c>
      <c r="AX67">
        <f>IF(Z67&gt;0, (R67*SUMPRODUCT(K67:$K$98, X67:$X$98)-K67*$AZ$3)/Z67, 0)</f>
        <v>-577857.30034398066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0.53654903799999998</v>
      </c>
      <c r="Q68" s="4">
        <f t="shared" si="21"/>
        <v>50</v>
      </c>
      <c r="R68">
        <f t="shared" si="27"/>
        <v>2000000</v>
      </c>
      <c r="S68">
        <f t="shared" si="28"/>
        <v>-1144694.4978189063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-180.87379512692016</v>
      </c>
      <c r="AC68">
        <f t="shared" si="29"/>
        <v>-162.47066936706946</v>
      </c>
      <c r="AE68">
        <f t="shared" si="30"/>
        <v>0</v>
      </c>
      <c r="AF68">
        <f t="shared" si="31"/>
        <v>0</v>
      </c>
      <c r="AG68">
        <f t="shared" si="31"/>
        <v>-7.0966825505250552E-3</v>
      </c>
      <c r="AH68">
        <f t="shared" si="32"/>
        <v>-335.88798036120204</v>
      </c>
      <c r="AI68">
        <f t="shared" si="33"/>
        <v>-335.89507704375256</v>
      </c>
      <c r="AJ68">
        <f t="shared" si="34"/>
        <v>-18.403125759850695</v>
      </c>
      <c r="AK68">
        <f t="shared" si="22"/>
        <v>-12.661165658884412</v>
      </c>
      <c r="AL68">
        <f t="shared" si="35"/>
        <v>-366.95936846248765</v>
      </c>
      <c r="AN68">
        <f t="shared" si="36"/>
        <v>0</v>
      </c>
      <c r="AO68">
        <f t="shared" si="36"/>
        <v>0</v>
      </c>
      <c r="AP68">
        <f t="shared" si="36"/>
        <v>-1.14756751804749E-5</v>
      </c>
      <c r="AQ68">
        <f t="shared" si="36"/>
        <v>-0.54314693269825132</v>
      </c>
      <c r="AR68">
        <f t="shared" si="36"/>
        <v>-0.54315840837343177</v>
      </c>
      <c r="AS68">
        <f t="shared" si="36"/>
        <v>-2.9758734735831169E-2</v>
      </c>
      <c r="AT68">
        <f t="shared" si="36"/>
        <v>-2.0473710564493427E-2</v>
      </c>
      <c r="AU68">
        <f t="shared" si="23"/>
        <v>-0.59339085367375632</v>
      </c>
      <c r="AW68">
        <v>65</v>
      </c>
      <c r="AX68">
        <f>IF(Z68&gt;0, (R68*SUMPRODUCT(K68:$K$98, X68:$X$98)-K68*$AZ$3)/Z68, 0)</f>
        <v>-1144694.4978189063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0.56320604299999999</v>
      </c>
      <c r="Q69" s="4">
        <f t="shared" ref="Q69:Q79" si="48">$C$8</f>
        <v>50</v>
      </c>
      <c r="R69">
        <f t="shared" si="27"/>
        <v>2000000</v>
      </c>
      <c r="S69">
        <f t="shared" si="28"/>
        <v>-2402054.5073376619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-162.47066936706946</v>
      </c>
      <c r="AC69">
        <f t="shared" si="29"/>
        <v>-145.50787361966871</v>
      </c>
      <c r="AE69">
        <f t="shared" si="30"/>
        <v>0</v>
      </c>
      <c r="AF69">
        <f t="shared" si="31"/>
        <v>0</v>
      </c>
      <c r="AG69">
        <f t="shared" si="31"/>
        <v>-3.0288212273114411E-3</v>
      </c>
      <c r="AH69">
        <f t="shared" si="32"/>
        <v>-159.87577990833455</v>
      </c>
      <c r="AI69">
        <f t="shared" si="33"/>
        <v>-159.87880872956185</v>
      </c>
      <c r="AJ69">
        <f t="shared" si="34"/>
        <v>-16.962795747400747</v>
      </c>
      <c r="AK69">
        <f t="shared" si="22"/>
        <v>-11.372946855694863</v>
      </c>
      <c r="AL69">
        <f t="shared" si="35"/>
        <v>-188.21455133265746</v>
      </c>
      <c r="AN69">
        <f t="shared" si="36"/>
        <v>0</v>
      </c>
      <c r="AO69">
        <f t="shared" si="36"/>
        <v>0</v>
      </c>
      <c r="AP69">
        <f t="shared" si="36"/>
        <v>-4.3729900174299751E-6</v>
      </c>
      <c r="AQ69">
        <f t="shared" si="36"/>
        <v>-0.23082748604102066</v>
      </c>
      <c r="AR69">
        <f t="shared" si="36"/>
        <v>-0.23083185903103809</v>
      </c>
      <c r="AS69">
        <f t="shared" si="36"/>
        <v>-2.4490760894769596E-2</v>
      </c>
      <c r="AT69">
        <f t="shared" si="36"/>
        <v>-1.6420177797308252E-2</v>
      </c>
      <c r="AU69">
        <f t="shared" si="23"/>
        <v>-0.27174279772311594</v>
      </c>
      <c r="AW69">
        <v>66</v>
      </c>
      <c r="AX69">
        <f>IF(Z69&gt;0, (R69*SUMPRODUCT(K69:$K$98, X69:$X$98)-K69*$AZ$3)/Z69, 0)</f>
        <v>-2402054.5073376619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0.59415461300000005</v>
      </c>
      <c r="Q70" s="4">
        <f t="shared" si="48"/>
        <v>50</v>
      </c>
      <c r="R70">
        <f t="shared" si="27"/>
        <v>2000000</v>
      </c>
      <c r="S70">
        <f t="shared" si="28"/>
        <v>-5425953.8516226243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-145.50787361966871</v>
      </c>
      <c r="AC70">
        <f t="shared" si="29"/>
        <v>-130.10839514133556</v>
      </c>
      <c r="AE70">
        <f t="shared" si="30"/>
        <v>0</v>
      </c>
      <c r="AF70">
        <f t="shared" si="31"/>
        <v>0</v>
      </c>
      <c r="AG70">
        <f t="shared" si="31"/>
        <v>-1.1989449108789122E-3</v>
      </c>
      <c r="AH70">
        <f t="shared" si="32"/>
        <v>-71.983524166376569</v>
      </c>
      <c r="AI70">
        <f t="shared" si="33"/>
        <v>-71.984723111287451</v>
      </c>
      <c r="AJ70">
        <f t="shared" si="34"/>
        <v>-15.399478478333151</v>
      </c>
      <c r="AK70">
        <f t="shared" si="22"/>
        <v>-10.18555115337681</v>
      </c>
      <c r="AL70">
        <f t="shared" si="35"/>
        <v>-97.569752742997409</v>
      </c>
      <c r="AN70">
        <f t="shared" si="36"/>
        <v>0</v>
      </c>
      <c r="AO70">
        <f t="shared" si="36"/>
        <v>0</v>
      </c>
      <c r="AP70">
        <f t="shared" si="36"/>
        <v>-1.5455606480327722E-6</v>
      </c>
      <c r="AQ70">
        <f t="shared" si="36"/>
        <v>-9.2794006837820353E-2</v>
      </c>
      <c r="AR70">
        <f t="shared" si="36"/>
        <v>-9.2795552398468387E-2</v>
      </c>
      <c r="AS70">
        <f t="shared" si="36"/>
        <v>-1.985147751191638E-2</v>
      </c>
      <c r="AT70">
        <f t="shared" si="36"/>
        <v>-1.3130200477387839E-2</v>
      </c>
      <c r="AU70">
        <f t="shared" si="23"/>
        <v>-0.12577723038777261</v>
      </c>
      <c r="AW70">
        <v>67</v>
      </c>
      <c r="AX70">
        <f>IF(Z70&gt;0, (R70*SUMPRODUCT(K70:$K$98, X70:$X$98)-K70*$AZ$3)/Z70, 0)</f>
        <v>-5425953.8516226243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0.62493506799999998</v>
      </c>
      <c r="Q71" s="4">
        <f t="shared" si="48"/>
        <v>50</v>
      </c>
      <c r="R71">
        <f t="shared" si="27"/>
        <v>2000000</v>
      </c>
      <c r="S71">
        <f t="shared" si="28"/>
        <v>-13279356.449410986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-130.10839514133556</v>
      </c>
      <c r="AC71">
        <f t="shared" si="29"/>
        <v>-116.24555882283934</v>
      </c>
      <c r="AE71">
        <f t="shared" si="30"/>
        <v>0</v>
      </c>
      <c r="AF71">
        <f t="shared" si="31"/>
        <v>0</v>
      </c>
      <c r="AG71">
        <f t="shared" si="31"/>
        <v>-4.376927423617561E-4</v>
      </c>
      <c r="AH71">
        <f t="shared" si="32"/>
        <v>-29.970508776334679</v>
      </c>
      <c r="AI71">
        <f t="shared" si="33"/>
        <v>-29.970946469077042</v>
      </c>
      <c r="AJ71">
        <f t="shared" si="34"/>
        <v>-13.862836318496221</v>
      </c>
      <c r="AK71">
        <f t="shared" si="22"/>
        <v>-9.1075876598934897</v>
      </c>
      <c r="AL71">
        <f t="shared" si="35"/>
        <v>-52.941370447466753</v>
      </c>
      <c r="AN71">
        <f t="shared" si="36"/>
        <v>0</v>
      </c>
      <c r="AO71">
        <f t="shared" si="36"/>
        <v>0</v>
      </c>
      <c r="AP71">
        <f t="shared" si="36"/>
        <v>-5.0377677935353556E-7</v>
      </c>
      <c r="AQ71">
        <f t="shared" si="36"/>
        <v>-3.4495537452731595E-2</v>
      </c>
      <c r="AR71">
        <f t="shared" si="36"/>
        <v>-3.4496041229510943E-2</v>
      </c>
      <c r="AS71">
        <f t="shared" si="36"/>
        <v>-1.5955884933237279E-2</v>
      </c>
      <c r="AT71">
        <f t="shared" si="36"/>
        <v>-1.0482675938887225E-2</v>
      </c>
      <c r="AU71">
        <f t="shared" si="23"/>
        <v>-6.0934602101635447E-2</v>
      </c>
      <c r="AW71">
        <v>68</v>
      </c>
      <c r="AX71">
        <f>IF(Z71&gt;0, (R71*SUMPRODUCT(K71:$K$98, X71:$X$98)-K71*$AZ$3)/Z71, 0)</f>
        <v>-13279356.449410986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0.65550924799999999</v>
      </c>
      <c r="Q72" s="4">
        <f t="shared" si="48"/>
        <v>50</v>
      </c>
      <c r="R72">
        <f t="shared" si="27"/>
        <v>2000000</v>
      </c>
      <c r="S72">
        <f t="shared" si="28"/>
        <v>-35456526.587851129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-116.24555882283934</v>
      </c>
      <c r="AC72">
        <f t="shared" si="29"/>
        <v>-103.8196701412438</v>
      </c>
      <c r="AE72">
        <f t="shared" si="30"/>
        <v>0</v>
      </c>
      <c r="AF72">
        <f t="shared" si="31"/>
        <v>0</v>
      </c>
      <c r="AG72">
        <f t="shared" si="31"/>
        <v>-1.4640417453752605E-4</v>
      </c>
      <c r="AH72">
        <f t="shared" si="32"/>
        <v>-11.4764656160245</v>
      </c>
      <c r="AI72">
        <f t="shared" si="33"/>
        <v>-11.476612020199038</v>
      </c>
      <c r="AJ72">
        <f t="shared" si="34"/>
        <v>-12.425888681595538</v>
      </c>
      <c r="AK72">
        <f t="shared" ref="AK72:AK79" si="49">G72*SUM(AB72:AB72, AE72:AF72)</f>
        <v>-8.137189117598755</v>
      </c>
      <c r="AL72">
        <f t="shared" si="35"/>
        <v>-32.039689819393331</v>
      </c>
      <c r="AN72">
        <f t="shared" si="36"/>
        <v>0</v>
      </c>
      <c r="AO72">
        <f t="shared" si="36"/>
        <v>0</v>
      </c>
      <c r="AP72">
        <f t="shared" si="36"/>
        <v>-1.5045417300544838E-7</v>
      </c>
      <c r="AQ72">
        <f t="shared" si="36"/>
        <v>-1.1793940635496358E-2</v>
      </c>
      <c r="AR72">
        <f t="shared" si="36"/>
        <v>-1.1794091089669364E-2</v>
      </c>
      <c r="AS72">
        <f t="shared" si="36"/>
        <v>-1.276962771965238E-2</v>
      </c>
      <c r="AT72">
        <f t="shared" si="36"/>
        <v>-8.3622892799648362E-3</v>
      </c>
      <c r="AU72">
        <f t="shared" si="23"/>
        <v>-3.2926008089286578E-2</v>
      </c>
      <c r="AW72">
        <v>69</v>
      </c>
      <c r="AX72">
        <f>IF(Z72&gt;0, (R72*SUMPRODUCT(K72:$K$98, X72:$X$98)-K72*$AZ$3)/Z72, 0)</f>
        <v>-35456526.587851129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0.68583899100000001</v>
      </c>
      <c r="Q73" s="4">
        <f t="shared" si="48"/>
        <v>50</v>
      </c>
      <c r="R73">
        <f t="shared" si="27"/>
        <v>2000000</v>
      </c>
      <c r="S73">
        <f t="shared" si="28"/>
        <v>-104092973.26978944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-103.8196701412438</v>
      </c>
      <c r="AC73">
        <f t="shared" si="29"/>
        <v>-92.706121029157629</v>
      </c>
      <c r="AE73">
        <f t="shared" si="30"/>
        <v>0</v>
      </c>
      <c r="AF73">
        <f t="shared" si="31"/>
        <v>0</v>
      </c>
      <c r="AG73">
        <f t="shared" si="31"/>
        <v>-4.4530441449146032E-5</v>
      </c>
      <c r="AH73">
        <f t="shared" si="32"/>
        <v>-4.0163876537201908</v>
      </c>
      <c r="AI73">
        <f t="shared" si="33"/>
        <v>-4.0164321841616397</v>
      </c>
      <c r="AJ73">
        <f t="shared" si="34"/>
        <v>-11.113549112086176</v>
      </c>
      <c r="AK73">
        <f t="shared" si="49"/>
        <v>-7.2673769098870666</v>
      </c>
      <c r="AL73">
        <f t="shared" si="35"/>
        <v>-22.397358206134882</v>
      </c>
      <c r="AN73">
        <f t="shared" si="36"/>
        <v>0</v>
      </c>
      <c r="AO73">
        <f t="shared" si="36"/>
        <v>0</v>
      </c>
      <c r="AP73">
        <f t="shared" si="36"/>
        <v>-4.0859190240712268E-8</v>
      </c>
      <c r="AQ73">
        <f t="shared" si="36"/>
        <v>-3.6852620787784342E-3</v>
      </c>
      <c r="AR73">
        <f t="shared" si="36"/>
        <v>-3.6853029379686746E-3</v>
      </c>
      <c r="AS73">
        <f t="shared" si="36"/>
        <v>-1.0197307788623688E-2</v>
      </c>
      <c r="AT73">
        <f t="shared" si="36"/>
        <v>-6.6682279817760429E-3</v>
      </c>
      <c r="AU73">
        <f t="shared" si="23"/>
        <v>-2.0550838708368407E-2</v>
      </c>
      <c r="AW73">
        <v>70</v>
      </c>
      <c r="AX73">
        <f>IF(Z73&gt;0, (R73*SUMPRODUCT(K73:$K$98, X73:$X$98)-K73*$AZ$3)/Z73, 0)</f>
        <v>-104092973.26978944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0.71588716699999999</v>
      </c>
      <c r="Q74" s="4">
        <f t="shared" si="48"/>
        <v>50</v>
      </c>
      <c r="R74">
        <f t="shared" si="27"/>
        <v>2000000</v>
      </c>
      <c r="S74">
        <f t="shared" si="28"/>
        <v>-339070891.12091637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-92.706121029157629</v>
      </c>
      <c r="AC74">
        <f t="shared" si="29"/>
        <v>-82.776464279877786</v>
      </c>
      <c r="AE74">
        <f t="shared" si="30"/>
        <v>0</v>
      </c>
      <c r="AF74">
        <f t="shared" si="31"/>
        <v>0</v>
      </c>
      <c r="AG74">
        <f t="shared" si="31"/>
        <v>-1.2206365460366044E-5</v>
      </c>
      <c r="AH74">
        <f t="shared" si="32"/>
        <v>-1.2751508629715409</v>
      </c>
      <c r="AI74">
        <f t="shared" si="33"/>
        <v>-1.2751630693370013</v>
      </c>
      <c r="AJ74">
        <f t="shared" si="34"/>
        <v>-9.9296567492798431</v>
      </c>
      <c r="AK74">
        <f t="shared" si="49"/>
        <v>-6.4894284720410349</v>
      </c>
      <c r="AL74">
        <f t="shared" si="35"/>
        <v>-17.694248290657878</v>
      </c>
      <c r="AN74">
        <f t="shared" si="36"/>
        <v>0</v>
      </c>
      <c r="AO74">
        <f t="shared" si="36"/>
        <v>0</v>
      </c>
      <c r="AP74">
        <f t="shared" si="36"/>
        <v>-1.0000025349078206E-8</v>
      </c>
      <c r="AQ74">
        <f t="shared" si="36"/>
        <v>-1.0446632124049124E-3</v>
      </c>
      <c r="AR74">
        <f t="shared" si="36"/>
        <v>-1.0446732124302614E-3</v>
      </c>
      <c r="AS74">
        <f t="shared" si="36"/>
        <v>-8.1348391151206956E-3</v>
      </c>
      <c r="AT74">
        <f t="shared" si="36"/>
        <v>-5.3164432469396299E-3</v>
      </c>
      <c r="AU74">
        <f t="shared" si="23"/>
        <v>-1.4495955574490585E-2</v>
      </c>
      <c r="AW74">
        <v>71</v>
      </c>
      <c r="AX74">
        <f>IF(Z74&gt;0, (R74*SUMPRODUCT(K74:$K$98, X74:$X$98)-K74*$AZ$3)/Z74, 0)</f>
        <v>-339070891.12091637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0.74578270000000002</v>
      </c>
      <c r="Q75" s="4">
        <f t="shared" si="48"/>
        <v>50</v>
      </c>
      <c r="R75">
        <f t="shared" si="27"/>
        <v>2000000</v>
      </c>
      <c r="S75">
        <f t="shared" si="28"/>
        <v>-1239656396.3252027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-82.776464279877786</v>
      </c>
      <c r="AC75">
        <f t="shared" si="29"/>
        <v>-73.908453575805694</v>
      </c>
      <c r="AE75">
        <f t="shared" si="30"/>
        <v>0</v>
      </c>
      <c r="AF75">
        <f t="shared" si="31"/>
        <v>0</v>
      </c>
      <c r="AG75">
        <f t="shared" si="31"/>
        <v>-2.9810056155438524E-6</v>
      </c>
      <c r="AH75">
        <f t="shared" si="32"/>
        <v>-0.36413184760874123</v>
      </c>
      <c r="AI75">
        <f t="shared" si="33"/>
        <v>-0.36413482861435675</v>
      </c>
      <c r="AJ75">
        <f t="shared" si="34"/>
        <v>-8.8680107040720912</v>
      </c>
      <c r="AK75">
        <f t="shared" si="49"/>
        <v>-5.7943524995914455</v>
      </c>
      <c r="AL75">
        <f t="shared" si="35"/>
        <v>-15.026498032277894</v>
      </c>
      <c r="AN75">
        <f t="shared" si="36"/>
        <v>0</v>
      </c>
      <c r="AO75">
        <f t="shared" si="36"/>
        <v>0</v>
      </c>
      <c r="AP75">
        <f t="shared" si="36"/>
        <v>-2.1805171345387827E-9</v>
      </c>
      <c r="AQ75">
        <f t="shared" si="36"/>
        <v>-2.6635163946085662E-4</v>
      </c>
      <c r="AR75">
        <f t="shared" si="36"/>
        <v>-2.6635381997799115E-4</v>
      </c>
      <c r="AS75">
        <f t="shared" si="36"/>
        <v>-6.4866866364405454E-3</v>
      </c>
      <c r="AT75">
        <f t="shared" si="36"/>
        <v>-4.2383968829296254E-3</v>
      </c>
      <c r="AU75">
        <f t="shared" si="23"/>
        <v>-1.0991437339348162E-2</v>
      </c>
      <c r="AW75">
        <v>72</v>
      </c>
      <c r="AX75">
        <f>IF(Z75&gt;0, (R75*SUMPRODUCT(K75:$K$98, X75:$X$98)-K75*$AZ$3)/Z75, 0)</f>
        <v>-1239656396.3252027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0.77567720100000004</v>
      </c>
      <c r="Q76" s="4">
        <f t="shared" si="48"/>
        <v>50</v>
      </c>
      <c r="R76">
        <f t="shared" si="27"/>
        <v>2000000</v>
      </c>
      <c r="S76">
        <f t="shared" si="28"/>
        <v>-5164359217.5475798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-73.908453575805694</v>
      </c>
      <c r="AC76">
        <f t="shared" si="29"/>
        <v>-65.989920492369706</v>
      </c>
      <c r="AE76">
        <f t="shared" si="30"/>
        <v>0</v>
      </c>
      <c r="AF76">
        <f t="shared" si="31"/>
        <v>0</v>
      </c>
      <c r="AG76">
        <f t="shared" si="31"/>
        <v>-6.3889746735807636E-7</v>
      </c>
      <c r="AH76">
        <f t="shared" si="32"/>
        <v>-9.2491923681213506E-2</v>
      </c>
      <c r="AI76">
        <f t="shared" si="33"/>
        <v>-9.2492562578680868E-2</v>
      </c>
      <c r="AJ76">
        <f t="shared" si="34"/>
        <v>-7.9185330834359888</v>
      </c>
      <c r="AK76">
        <f t="shared" si="49"/>
        <v>-5.1735917503063993</v>
      </c>
      <c r="AL76">
        <f t="shared" si="35"/>
        <v>-13.18461739632107</v>
      </c>
      <c r="AN76">
        <f t="shared" si="36"/>
        <v>0</v>
      </c>
      <c r="AO76">
        <f t="shared" si="36"/>
        <v>0</v>
      </c>
      <c r="AP76">
        <f t="shared" si="36"/>
        <v>-4.1726297816233168E-10</v>
      </c>
      <c r="AQ76">
        <f t="shared" si="36"/>
        <v>-6.0406336701842267E-5</v>
      </c>
      <c r="AR76">
        <f t="shared" si="36"/>
        <v>-6.0406753964820431E-5</v>
      </c>
      <c r="AS76">
        <f t="shared" si="36"/>
        <v>-5.171582086143457E-3</v>
      </c>
      <c r="AT76">
        <f t="shared" si="36"/>
        <v>-3.378865016409631E-3</v>
      </c>
      <c r="AU76">
        <f t="shared" si="23"/>
        <v>-8.6108538565179086E-3</v>
      </c>
      <c r="AW76">
        <v>73</v>
      </c>
      <c r="AX76">
        <f>IF(Z76&gt;0, (R76*SUMPRODUCT(K76:$K$98, X76:$X$98)-K76*$AZ$3)/Z76, 0)</f>
        <v>-5164359217.5475798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0.80557273399999996</v>
      </c>
      <c r="Q77" s="4">
        <f t="shared" si="48"/>
        <v>50</v>
      </c>
      <c r="R77">
        <f t="shared" si="27"/>
        <v>2000000</v>
      </c>
      <c r="S77">
        <f t="shared" si="28"/>
        <v>-25001938248.439468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-65.989920492369706</v>
      </c>
      <c r="AC77">
        <f t="shared" si="29"/>
        <v>-58.919624260246202</v>
      </c>
      <c r="AE77">
        <f t="shared" si="30"/>
        <v>0</v>
      </c>
      <c r="AF77">
        <f t="shared" si="31"/>
        <v>0</v>
      </c>
      <c r="AG77">
        <f t="shared" si="31"/>
        <v>-1.1783011315917429E-7</v>
      </c>
      <c r="AH77">
        <f t="shared" si="32"/>
        <v>-2.058713518101285E-2</v>
      </c>
      <c r="AI77">
        <f t="shared" si="33"/>
        <v>-2.058725301112601E-2</v>
      </c>
      <c r="AJ77">
        <f t="shared" si="34"/>
        <v>-7.0702962321235034</v>
      </c>
      <c r="AK77">
        <f t="shared" si="49"/>
        <v>-4.6192944344658802</v>
      </c>
      <c r="AL77">
        <f t="shared" si="35"/>
        <v>-11.710177919600509</v>
      </c>
      <c r="AN77">
        <f t="shared" si="36"/>
        <v>0</v>
      </c>
      <c r="AO77">
        <f t="shared" si="36"/>
        <v>0</v>
      </c>
      <c r="AP77">
        <f t="shared" si="36"/>
        <v>-6.8709527022764779E-11</v>
      </c>
      <c r="AQ77">
        <f t="shared" si="36"/>
        <v>-1.2004845646971848E-5</v>
      </c>
      <c r="AR77">
        <f t="shared" si="36"/>
        <v>-1.2004914356498872E-5</v>
      </c>
      <c r="AS77">
        <f t="shared" si="36"/>
        <v>-4.1228570269111848E-3</v>
      </c>
      <c r="AT77">
        <f t="shared" si="36"/>
        <v>-2.6936198842674904E-3</v>
      </c>
      <c r="AU77">
        <f t="shared" si="23"/>
        <v>-6.828481825535174E-3</v>
      </c>
      <c r="AW77">
        <v>74</v>
      </c>
      <c r="AX77">
        <f>IF(Z77&gt;0, (R77*SUMPRODUCT(K77:$K$98, X77:$X$98)-K77*$AZ$3)/Z77, 0)</f>
        <v>-25001938248.439468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0.83546826699999999</v>
      </c>
      <c r="Q78" s="4">
        <f t="shared" si="48"/>
        <v>50</v>
      </c>
      <c r="R78">
        <f t="shared" si="27"/>
        <v>2000000</v>
      </c>
      <c r="S78">
        <f t="shared" si="28"/>
        <v>-144456825512.47501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-58.919624260246202</v>
      </c>
      <c r="AC78">
        <f t="shared" si="29"/>
        <v>-52.606817837895228</v>
      </c>
      <c r="AE78">
        <f t="shared" si="30"/>
        <v>0</v>
      </c>
      <c r="AF78">
        <f t="shared" si="31"/>
        <v>0</v>
      </c>
      <c r="AG78">
        <f t="shared" si="31"/>
        <v>-1.820849158607331E-8</v>
      </c>
      <c r="AH78">
        <f t="shared" si="32"/>
        <v>-3.9377328176603693E-3</v>
      </c>
      <c r="AI78">
        <f t="shared" si="33"/>
        <v>-3.9377510261519554E-3</v>
      </c>
      <c r="AJ78">
        <f t="shared" si="34"/>
        <v>-6.3128064223509739</v>
      </c>
      <c r="AK78">
        <f t="shared" si="49"/>
        <v>-4.1243736982172345</v>
      </c>
      <c r="AL78">
        <f t="shared" si="35"/>
        <v>-10.441117871594361</v>
      </c>
      <c r="AN78">
        <f t="shared" si="36"/>
        <v>0</v>
      </c>
      <c r="AO78">
        <f t="shared" si="36"/>
        <v>0</v>
      </c>
      <c r="AP78">
        <f t="shared" si="36"/>
        <v>-9.4801806111055121E-12</v>
      </c>
      <c r="AQ78">
        <f t="shared" si="36"/>
        <v>-2.0501653381463911E-6</v>
      </c>
      <c r="AR78">
        <f t="shared" si="36"/>
        <v>-2.0501748183270024E-6</v>
      </c>
      <c r="AS78">
        <f t="shared" si="36"/>
        <v>-3.2867382102429307E-3</v>
      </c>
      <c r="AT78">
        <f t="shared" si="36"/>
        <v>-2.1473391896283099E-3</v>
      </c>
      <c r="AU78">
        <f t="shared" si="23"/>
        <v>-5.4361275746895683E-3</v>
      </c>
      <c r="AW78">
        <v>75</v>
      </c>
      <c r="AX78">
        <f>IF(Z78&gt;0, (R78*SUMPRODUCT(K78:$K$98, X78:$X$98)-K78*$AZ$3)/Z78, 0)</f>
        <v>-144456825512.47501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50</v>
      </c>
      <c r="R79">
        <f t="shared" si="27"/>
        <v>2000000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-52.606817837895228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-7.2833966344293248E-4</v>
      </c>
      <c r="AI79">
        <f t="shared" si="33"/>
        <v>-7.2833966344293248E-4</v>
      </c>
      <c r="AJ79">
        <f t="shared" si="34"/>
        <v>-52.606817837895228</v>
      </c>
      <c r="AK79">
        <f t="shared" si="49"/>
        <v>-3.6824772486526665</v>
      </c>
      <c r="AL79">
        <f t="shared" si="35"/>
        <v>-56.290023426211341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-3.3857787896805398E-7</v>
      </c>
      <c r="AR79">
        <f t="shared" si="36"/>
        <v>-3.3857787896805398E-7</v>
      </c>
      <c r="AS79">
        <f t="shared" si="36"/>
        <v>-2.4454942792236024E-2</v>
      </c>
      <c r="AT79">
        <f t="shared" si="36"/>
        <v>-1.7118459954565219E-3</v>
      </c>
      <c r="AU79">
        <f t="shared" si="23"/>
        <v>-2.6167127365571516E-2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126306.78842585864</v>
      </c>
      <c r="AO81" s="8">
        <f t="shared" si="50"/>
        <v>-12630.678842585865</v>
      </c>
      <c r="AP81" s="8">
        <f t="shared" si="50"/>
        <v>-890.01900907044001</v>
      </c>
      <c r="AQ81" s="8">
        <f t="shared" si="50"/>
        <v>-101041.41289720802</v>
      </c>
      <c r="AR81" s="8">
        <f t="shared" si="50"/>
        <v>11744.677676994324</v>
      </c>
      <c r="AS81" s="8">
        <f t="shared" si="50"/>
        <v>-10742.267032082933</v>
      </c>
      <c r="AT81" s="8">
        <f t="shared" si="50"/>
        <v>3658.8208101389705</v>
      </c>
      <c r="AU81" s="8">
        <f t="shared" si="50"/>
        <v>4661.2314550503297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49" priority="1" operator="lessThan">
      <formula>0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39AC4-B4BD-4C08-9A4E-92B68DB779A4}"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212877.34603766116</v>
      </c>
      <c r="K3">
        <v>1</v>
      </c>
      <c r="L3" s="2">
        <v>0</v>
      </c>
      <c r="O3">
        <f>$C$3</f>
        <v>212877.34603766116</v>
      </c>
      <c r="P3" s="2">
        <f>O3*C5</f>
        <v>21287.734603766119</v>
      </c>
      <c r="Q3" s="4">
        <f>B8</f>
        <v>400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212877.34603766116</v>
      </c>
      <c r="AF3">
        <f t="shared" ref="AF3:AG34" si="4">-$Z3*P3</f>
        <v>-21287.734603766119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191189.61143389504</v>
      </c>
      <c r="AJ3">
        <f t="shared" ref="AJ3:AJ66" si="7">AB3-AC3</f>
        <v>0</v>
      </c>
      <c r="AL3">
        <f t="shared" ref="AL3:AL66" si="8">SUM(AI3:AK3)</f>
        <v>191189.61143389504</v>
      </c>
      <c r="AN3">
        <f t="shared" ref="AN3:AU34" si="9">AE3*$K3</f>
        <v>212877.34603766116</v>
      </c>
      <c r="AO3">
        <f t="shared" si="9"/>
        <v>-21287.734603766119</v>
      </c>
      <c r="AP3">
        <f t="shared" si="9"/>
        <v>-400</v>
      </c>
      <c r="AQ3">
        <f t="shared" si="9"/>
        <v>0</v>
      </c>
      <c r="AR3">
        <f t="shared" si="9"/>
        <v>191189.61143389504</v>
      </c>
      <c r="AS3">
        <f t="shared" si="9"/>
        <v>0</v>
      </c>
      <c r="AT3">
        <f t="shared" si="9"/>
        <v>0</v>
      </c>
      <c r="AU3">
        <f t="shared" si="9"/>
        <v>191189.61143389504</v>
      </c>
      <c r="AW3">
        <v>0</v>
      </c>
      <c r="AX3">
        <f>IF(Z3&gt;0, (R3*SUMPRODUCT(K3:$K$98, X3:$X$98)-K3*$AZ$3)/Z3, 0)</f>
        <v>0</v>
      </c>
      <c r="AZ3">
        <f>C6*ABS(SUMPRODUCT(X4:X69, K4:K69))/1</f>
        <v>168022.21247040472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2000000</v>
      </c>
      <c r="S4">
        <f t="shared" si="1"/>
        <v>11426.557938420039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11270.451606140588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-7323.4219999999996</v>
      </c>
      <c r="AI4">
        <f t="shared" si="6"/>
        <v>-7323.4219999999996</v>
      </c>
      <c r="AJ4">
        <f t="shared" si="7"/>
        <v>-11270.451606140588</v>
      </c>
      <c r="AK4">
        <f>G4*SUM(AB4, AE4:AF4)</f>
        <v>0</v>
      </c>
      <c r="AL4">
        <f t="shared" si="8"/>
        <v>-18593.873606140587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-6832.1877040768723</v>
      </c>
      <c r="AR4">
        <f t="shared" si="9"/>
        <v>-6832.1877040768723</v>
      </c>
      <c r="AS4">
        <f t="shared" si="9"/>
        <v>-10514.461802538099</v>
      </c>
      <c r="AT4">
        <f t="shared" si="9"/>
        <v>0</v>
      </c>
      <c r="AU4">
        <f t="shared" si="9"/>
        <v>-17346.649506614969</v>
      </c>
      <c r="AW4">
        <v>1</v>
      </c>
      <c r="AX4">
        <f>IF(Z4&gt;0, (R4*SUMPRODUCT(K4:$K$98, X4:$X$98)-K4*$AZ$3)/Z4, 0)</f>
        <v>11426.557938420039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50</v>
      </c>
      <c r="R5">
        <f t="shared" si="0"/>
        <v>2000000</v>
      </c>
      <c r="S5">
        <f t="shared" si="1"/>
        <v>18004.038120706344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11270.451606140588</v>
      </c>
      <c r="AC5">
        <f t="shared" si="2"/>
        <v>17512.883735838201</v>
      </c>
      <c r="AE5">
        <f t="shared" si="3"/>
        <v>0</v>
      </c>
      <c r="AF5">
        <f t="shared" si="4"/>
        <v>0</v>
      </c>
      <c r="AG5">
        <f t="shared" si="4"/>
        <v>-48.635988266700934</v>
      </c>
      <c r="AH5">
        <f t="shared" si="5"/>
        <v>-7510.2815519624337</v>
      </c>
      <c r="AI5">
        <f t="shared" si="6"/>
        <v>-7558.9175402291348</v>
      </c>
      <c r="AJ5">
        <f t="shared" si="7"/>
        <v>-6242.4321296976123</v>
      </c>
      <c r="AK5">
        <f>G5*SUM(AB5, AE5:AF5)</f>
        <v>462.08851585176416</v>
      </c>
      <c r="AL5">
        <f t="shared" si="8"/>
        <v>-13339.261154074982</v>
      </c>
      <c r="AN5">
        <f t="shared" si="9"/>
        <v>0</v>
      </c>
      <c r="AO5">
        <f t="shared" si="9"/>
        <v>0</v>
      </c>
      <c r="AP5">
        <f t="shared" si="9"/>
        <v>-41.589023514274139</v>
      </c>
      <c r="AQ5">
        <f t="shared" si="9"/>
        <v>-6422.1019700597899</v>
      </c>
      <c r="AR5">
        <f t="shared" si="9"/>
        <v>-6463.690993574065</v>
      </c>
      <c r="AS5">
        <f t="shared" si="9"/>
        <v>-5337.9537638798893</v>
      </c>
      <c r="AT5">
        <f t="shared" si="9"/>
        <v>395.13559477915868</v>
      </c>
      <c r="AU5">
        <f t="shared" si="9"/>
        <v>-11406.509162674794</v>
      </c>
      <c r="AW5">
        <v>2</v>
      </c>
      <c r="AX5">
        <f>IF(Z5&gt;0, (R5*SUMPRODUCT(K5:$K$98, X5:$X$98)-K5*$AZ$3)/Z5, 0)</f>
        <v>18004.038120706344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50</v>
      </c>
      <c r="R6">
        <f t="shared" si="0"/>
        <v>2000000</v>
      </c>
      <c r="S6">
        <f t="shared" si="1"/>
        <v>26225.414263627408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17512.883735838201</v>
      </c>
      <c r="AC6">
        <f t="shared" si="2"/>
        <v>25153.902922123103</v>
      </c>
      <c r="AE6">
        <f t="shared" si="3"/>
        <v>0</v>
      </c>
      <c r="AF6">
        <f t="shared" si="4"/>
        <v>0</v>
      </c>
      <c r="AG6">
        <f t="shared" si="4"/>
        <v>-47.957112648949824</v>
      </c>
      <c r="AH6">
        <f t="shared" si="5"/>
        <v>-7700.6294033642307</v>
      </c>
      <c r="AI6">
        <f t="shared" si="6"/>
        <v>-7748.5865160131807</v>
      </c>
      <c r="AJ6">
        <f t="shared" si="7"/>
        <v>-7641.0191862849024</v>
      </c>
      <c r="AK6">
        <f>G6*SUM(AB6, AE6:AF6)</f>
        <v>1024.5036985465349</v>
      </c>
      <c r="AL6">
        <f t="shared" si="8"/>
        <v>-14365.102003751548</v>
      </c>
      <c r="AN6">
        <f t="shared" si="9"/>
        <v>0</v>
      </c>
      <c r="AO6">
        <f t="shared" si="9"/>
        <v>0</v>
      </c>
      <c r="AP6">
        <f t="shared" si="9"/>
        <v>-36.994597682032378</v>
      </c>
      <c r="AQ6">
        <f t="shared" si="9"/>
        <v>-5940.3427550204515</v>
      </c>
      <c r="AR6">
        <f t="shared" si="9"/>
        <v>-5977.3373527024842</v>
      </c>
      <c r="AS6">
        <f t="shared" si="9"/>
        <v>-5894.3588357063136</v>
      </c>
      <c r="AT6">
        <f t="shared" si="9"/>
        <v>790.31242829239022</v>
      </c>
      <c r="AU6">
        <f t="shared" si="9"/>
        <v>-11081.383760116407</v>
      </c>
      <c r="AW6">
        <v>3</v>
      </c>
      <c r="AX6">
        <f>IF(Z6&gt;0, (R6*SUMPRODUCT(K6:$K$98, X6:$X$98)-K6*$AZ$3)/Z6, 0)</f>
        <v>26225.414263627408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50</v>
      </c>
      <c r="R7">
        <f t="shared" si="0"/>
        <v>2000000</v>
      </c>
      <c r="S7">
        <f t="shared" si="1"/>
        <v>32677.898473968511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25153.902922123103</v>
      </c>
      <c r="AC7">
        <f t="shared" si="2"/>
        <v>30900.166817569159</v>
      </c>
      <c r="AE7">
        <f t="shared" si="3"/>
        <v>0</v>
      </c>
      <c r="AF7">
        <f t="shared" si="4"/>
        <v>0</v>
      </c>
      <c r="AG7">
        <f t="shared" si="4"/>
        <v>-47.279917406843794</v>
      </c>
      <c r="AH7">
        <f t="shared" si="5"/>
        <v>-7904.9646246615021</v>
      </c>
      <c r="AI7">
        <f t="shared" si="6"/>
        <v>-7952.2445420683462</v>
      </c>
      <c r="AJ7">
        <f t="shared" si="7"/>
        <v>-5746.2638954460563</v>
      </c>
      <c r="AK7">
        <f>G7*SUM(AB7, AE7:AF7)</f>
        <v>1235.0566334762443</v>
      </c>
      <c r="AL7">
        <f t="shared" si="8"/>
        <v>-12463.451804038159</v>
      </c>
      <c r="AN7">
        <f t="shared" si="9"/>
        <v>0</v>
      </c>
      <c r="AO7">
        <f t="shared" si="9"/>
        <v>0</v>
      </c>
      <c r="AP7">
        <f t="shared" si="9"/>
        <v>-33.183698007787704</v>
      </c>
      <c r="AQ7">
        <f t="shared" si="9"/>
        <v>-5548.1475699245148</v>
      </c>
      <c r="AR7">
        <f t="shared" si="9"/>
        <v>-5581.3312679323026</v>
      </c>
      <c r="AS7">
        <f t="shared" si="9"/>
        <v>-4033.0503147607938</v>
      </c>
      <c r="AT7">
        <f t="shared" si="9"/>
        <v>866.83202077375483</v>
      </c>
      <c r="AU7">
        <f t="shared" si="9"/>
        <v>-8747.5495619193425</v>
      </c>
      <c r="AW7">
        <v>4</v>
      </c>
      <c r="AX7">
        <f>IF(Z7&gt;0, (R7*SUMPRODUCT(K7:$K$98, X7:$X$98)-K7*$AZ$3)/Z7, 0)</f>
        <v>32677.898473968511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50</v>
      </c>
      <c r="R8">
        <f t="shared" si="0"/>
        <v>2000000</v>
      </c>
      <c r="S8">
        <f t="shared" si="1"/>
        <v>35620.035523658102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30900.166817569159</v>
      </c>
      <c r="AC8">
        <f t="shared" si="2"/>
        <v>33200.63734047419</v>
      </c>
      <c r="AE8">
        <f t="shared" si="3"/>
        <v>0</v>
      </c>
      <c r="AF8">
        <f t="shared" si="4"/>
        <v>0</v>
      </c>
      <c r="AG8">
        <f t="shared" si="4"/>
        <v>-46.603880165171368</v>
      </c>
      <c r="AH8">
        <f t="shared" si="5"/>
        <v>-8129.5227041593989</v>
      </c>
      <c r="AI8">
        <f t="shared" si="6"/>
        <v>-8176.1265843245701</v>
      </c>
      <c r="AJ8">
        <f t="shared" si="7"/>
        <v>-2300.4705229050305</v>
      </c>
      <c r="AK8">
        <f t="shared" ref="AK8:AK69" si="22">G8*SUM(AB8:AB8, AE8:AF8)</f>
        <v>658.17355321422303</v>
      </c>
      <c r="AL8">
        <f t="shared" si="8"/>
        <v>-9818.4235540153786</v>
      </c>
      <c r="AN8">
        <f t="shared" si="9"/>
        <v>0</v>
      </c>
      <c r="AO8">
        <f t="shared" si="9"/>
        <v>0</v>
      </c>
      <c r="AP8">
        <f t="shared" si="9"/>
        <v>-30.532266547246781</v>
      </c>
      <c r="AQ8">
        <f t="shared" si="9"/>
        <v>-5326.0104786465154</v>
      </c>
      <c r="AR8">
        <f t="shared" si="9"/>
        <v>-5356.5427451937621</v>
      </c>
      <c r="AS8">
        <f t="shared" si="9"/>
        <v>-1507.1401552935972</v>
      </c>
      <c r="AT8">
        <f t="shared" si="9"/>
        <v>431.1986531993366</v>
      </c>
      <c r="AU8">
        <f t="shared" si="9"/>
        <v>-6432.4842472880227</v>
      </c>
      <c r="AW8">
        <v>5</v>
      </c>
      <c r="AX8">
        <f>IF(Z8&gt;0, (R8*SUMPRODUCT(K8:$K$98, X8:$X$98)-K8*$AZ$3)/Z8, 0)</f>
        <v>35620.035523658102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50</v>
      </c>
      <c r="R9">
        <f t="shared" si="0"/>
        <v>2000000</v>
      </c>
      <c r="S9">
        <f t="shared" si="1"/>
        <v>36690.692985219895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33200.63734047419</v>
      </c>
      <c r="AC9">
        <f t="shared" si="2"/>
        <v>33702.266456310535</v>
      </c>
      <c r="AE9">
        <f t="shared" si="3"/>
        <v>0</v>
      </c>
      <c r="AF9">
        <f t="shared" si="4"/>
        <v>0</v>
      </c>
      <c r="AG9">
        <f t="shared" si="4"/>
        <v>-45.927541447482078</v>
      </c>
      <c r="AH9">
        <f t="shared" si="5"/>
        <v>-8411.9966415030194</v>
      </c>
      <c r="AI9">
        <f t="shared" si="6"/>
        <v>-8457.9241829505008</v>
      </c>
      <c r="AJ9">
        <f t="shared" si="7"/>
        <v>-501.62911583634559</v>
      </c>
      <c r="AK9">
        <f t="shared" si="22"/>
        <v>195.88376030879772</v>
      </c>
      <c r="AL9">
        <f t="shared" si="8"/>
        <v>-8763.6695384780487</v>
      </c>
      <c r="AN9">
        <f t="shared" si="9"/>
        <v>0</v>
      </c>
      <c r="AO9">
        <f t="shared" si="9"/>
        <v>0</v>
      </c>
      <c r="AP9">
        <f t="shared" si="9"/>
        <v>-28.496227947764361</v>
      </c>
      <c r="AQ9">
        <f t="shared" si="9"/>
        <v>-5219.3121215993178</v>
      </c>
      <c r="AR9">
        <f t="shared" si="9"/>
        <v>-5247.8083495470819</v>
      </c>
      <c r="AS9">
        <f t="shared" si="9"/>
        <v>-311.24108061507565</v>
      </c>
      <c r="AT9">
        <f t="shared" si="9"/>
        <v>121.53814702682634</v>
      </c>
      <c r="AU9">
        <f t="shared" si="9"/>
        <v>-5437.5112831353308</v>
      </c>
      <c r="AW9">
        <v>6</v>
      </c>
      <c r="AX9">
        <f>IF(Z9&gt;0, (R9*SUMPRODUCT(K9:$K$98, X9:$X$98)-K9*$AZ$3)/Z9, 0)</f>
        <v>36690.692985219895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50</v>
      </c>
      <c r="R10">
        <f t="shared" si="0"/>
        <v>2000000</v>
      </c>
      <c r="S10">
        <f t="shared" si="1"/>
        <v>37384.61296981974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33702.266456310535</v>
      </c>
      <c r="AC10">
        <f t="shared" si="2"/>
        <v>33833.478492302922</v>
      </c>
      <c r="AE10">
        <f t="shared" si="3"/>
        <v>0</v>
      </c>
      <c r="AF10">
        <f t="shared" si="4"/>
        <v>0</v>
      </c>
      <c r="AG10">
        <f t="shared" si="4"/>
        <v>-45.250540001064586</v>
      </c>
      <c r="AH10">
        <f t="shared" si="5"/>
        <v>-8709.0412777069723</v>
      </c>
      <c r="AI10">
        <f t="shared" si="6"/>
        <v>-8754.2918177080373</v>
      </c>
      <c r="AJ10">
        <f t="shared" si="7"/>
        <v>-131.21203599238652</v>
      </c>
      <c r="AK10">
        <f t="shared" si="22"/>
        <v>138.17929247087321</v>
      </c>
      <c r="AL10">
        <f t="shared" si="8"/>
        <v>-8747.3245612295505</v>
      </c>
      <c r="AN10">
        <f t="shared" si="9"/>
        <v>0</v>
      </c>
      <c r="AO10">
        <f t="shared" si="9"/>
        <v>0</v>
      </c>
      <c r="AP10">
        <f t="shared" si="9"/>
        <v>-26.635210372105089</v>
      </c>
      <c r="AQ10">
        <f t="shared" si="9"/>
        <v>-5126.2846049044883</v>
      </c>
      <c r="AR10">
        <f t="shared" si="9"/>
        <v>-5152.9198152765939</v>
      </c>
      <c r="AS10">
        <f t="shared" si="9"/>
        <v>-77.233557476379687</v>
      </c>
      <c r="AT10">
        <f t="shared" si="9"/>
        <v>81.334598967078776</v>
      </c>
      <c r="AU10">
        <f t="shared" si="9"/>
        <v>-5148.8187737858943</v>
      </c>
      <c r="AW10">
        <v>7</v>
      </c>
      <c r="AX10">
        <f>IF(Z10&gt;0, (R10*SUMPRODUCT(K10:$K$98, X10:$X$98)-K10*$AZ$3)/Z10, 0)</f>
        <v>37384.61296981974</v>
      </c>
    </row>
    <row r="11" spans="1:52" x14ac:dyDescent="0.25">
      <c r="A11" t="s">
        <v>33</v>
      </c>
      <c r="C11" s="12">
        <f>AU71</f>
        <v>6839.810914312251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50</v>
      </c>
      <c r="R11">
        <f t="shared" si="0"/>
        <v>2000000</v>
      </c>
      <c r="S11">
        <f t="shared" si="1"/>
        <v>37726.133677767488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33833.478492302922</v>
      </c>
      <c r="AC11">
        <f t="shared" si="2"/>
        <v>33631.550675927283</v>
      </c>
      <c r="AE11">
        <f t="shared" si="3"/>
        <v>0</v>
      </c>
      <c r="AF11">
        <f t="shared" si="4"/>
        <v>0</v>
      </c>
      <c r="AG11">
        <f t="shared" si="4"/>
        <v>-44.573280372680756</v>
      </c>
      <c r="AH11">
        <f t="shared" si="5"/>
        <v>-8990.1691349275079</v>
      </c>
      <c r="AI11">
        <f t="shared" si="6"/>
        <v>-9034.7424153001884</v>
      </c>
      <c r="AJ11">
        <f t="shared" si="7"/>
        <v>201.92781637563894</v>
      </c>
      <c r="AK11">
        <f t="shared" si="22"/>
        <v>81.200348381527007</v>
      </c>
      <c r="AL11">
        <f t="shared" si="8"/>
        <v>-8751.6142505430216</v>
      </c>
      <c r="AN11">
        <f t="shared" si="9"/>
        <v>0</v>
      </c>
      <c r="AO11">
        <f t="shared" si="9"/>
        <v>0</v>
      </c>
      <c r="AP11">
        <f t="shared" si="9"/>
        <v>-24.930220677988398</v>
      </c>
      <c r="AQ11">
        <f t="shared" si="9"/>
        <v>-5028.2792424573627</v>
      </c>
      <c r="AR11">
        <f t="shared" si="9"/>
        <v>-5053.2094631353511</v>
      </c>
      <c r="AS11">
        <f t="shared" si="9"/>
        <v>112.9399716865899</v>
      </c>
      <c r="AT11">
        <f t="shared" si="9"/>
        <v>45.416056151921424</v>
      </c>
      <c r="AU11">
        <f t="shared" si="9"/>
        <v>-4894.8534352968391</v>
      </c>
      <c r="AW11">
        <v>8</v>
      </c>
      <c r="AX11">
        <f>IF(Z11&gt;0, (R11*SUMPRODUCT(K11:$K$98, X11:$X$98)-K11*$AZ$3)/Z11, 0)</f>
        <v>37726.133677767488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50</v>
      </c>
      <c r="R12">
        <f t="shared" si="0"/>
        <v>2000000</v>
      </c>
      <c r="S12">
        <f t="shared" si="1"/>
        <v>37901.746943582373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33631.550675927283</v>
      </c>
      <c r="AC12">
        <f t="shared" si="2"/>
        <v>33273.953901463581</v>
      </c>
      <c r="AE12">
        <f t="shared" si="3"/>
        <v>0</v>
      </c>
      <c r="AF12">
        <f t="shared" si="4"/>
        <v>0</v>
      </c>
      <c r="AG12">
        <f t="shared" si="4"/>
        <v>-43.895013534590674</v>
      </c>
      <c r="AH12">
        <f t="shared" si="5"/>
        <v>-9301.3613745310249</v>
      </c>
      <c r="AI12">
        <f t="shared" si="6"/>
        <v>-9345.2563880656162</v>
      </c>
      <c r="AJ12">
        <f t="shared" si="7"/>
        <v>357.59677446370188</v>
      </c>
      <c r="AK12">
        <f t="shared" si="22"/>
        <v>77.352566554632745</v>
      </c>
      <c r="AL12">
        <f t="shared" si="8"/>
        <v>-8910.3070470472812</v>
      </c>
      <c r="AN12">
        <f t="shared" si="9"/>
        <v>0</v>
      </c>
      <c r="AO12">
        <f t="shared" si="9"/>
        <v>0</v>
      </c>
      <c r="AP12">
        <f t="shared" si="9"/>
        <v>-23.330666328485279</v>
      </c>
      <c r="AQ12">
        <f t="shared" si="9"/>
        <v>-4943.7724505731412</v>
      </c>
      <c r="AR12">
        <f t="shared" si="9"/>
        <v>-4967.1031169016269</v>
      </c>
      <c r="AS12">
        <f t="shared" si="9"/>
        <v>190.06648713254651</v>
      </c>
      <c r="AT12">
        <f t="shared" si="9"/>
        <v>41.113711435945582</v>
      </c>
      <c r="AU12">
        <f t="shared" si="9"/>
        <v>-4735.9229183331345</v>
      </c>
      <c r="AW12">
        <v>9</v>
      </c>
      <c r="AX12">
        <f>IF(Z12&gt;0, (R12*SUMPRODUCT(K12:$K$98, X12:$X$98)-K12*$AZ$3)/Z12, 0)</f>
        <v>37901.746943582373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50</v>
      </c>
      <c r="R13">
        <f t="shared" si="0"/>
        <v>2000000</v>
      </c>
      <c r="S13">
        <f t="shared" si="1"/>
        <v>37885.229024325199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33273.953901463581</v>
      </c>
      <c r="AC13">
        <f t="shared" si="2"/>
        <v>32744.52630864433</v>
      </c>
      <c r="AE13">
        <f t="shared" si="3"/>
        <v>0</v>
      </c>
      <c r="AF13">
        <f t="shared" si="4"/>
        <v>0</v>
      </c>
      <c r="AG13">
        <f t="shared" si="4"/>
        <v>-43.215426106596652</v>
      </c>
      <c r="AH13">
        <f t="shared" si="5"/>
        <v>-9625.4917059245963</v>
      </c>
      <c r="AI13">
        <f t="shared" si="6"/>
        <v>-9668.7071320311934</v>
      </c>
      <c r="AJ13">
        <f t="shared" si="7"/>
        <v>529.427592819251</v>
      </c>
      <c r="AK13">
        <f t="shared" si="22"/>
        <v>66.54790780292717</v>
      </c>
      <c r="AL13">
        <f t="shared" si="8"/>
        <v>-9072.7316314090149</v>
      </c>
      <c r="AN13">
        <f t="shared" si="9"/>
        <v>0</v>
      </c>
      <c r="AO13">
        <f t="shared" si="9"/>
        <v>0</v>
      </c>
      <c r="AP13">
        <f t="shared" si="9"/>
        <v>-21.834085918264613</v>
      </c>
      <c r="AQ13">
        <f t="shared" si="9"/>
        <v>-4863.1665089753778</v>
      </c>
      <c r="AR13">
        <f t="shared" si="9"/>
        <v>-4885.0005948936423</v>
      </c>
      <c r="AS13">
        <f t="shared" si="9"/>
        <v>267.48706632215806</v>
      </c>
      <c r="AT13">
        <f t="shared" si="9"/>
        <v>33.622547954654266</v>
      </c>
      <c r="AU13">
        <f t="shared" si="9"/>
        <v>-4583.8909806168303</v>
      </c>
      <c r="AW13">
        <v>10</v>
      </c>
      <c r="AX13">
        <f>IF(Z13&gt;0, (R13*SUMPRODUCT(K13:$K$98, X13:$X$98)-K13*$AZ$3)/Z13, 0)</f>
        <v>37885.229024325199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5.7777469999999997E-3</v>
      </c>
      <c r="Q14" s="4">
        <f t="shared" si="21"/>
        <v>50</v>
      </c>
      <c r="R14">
        <f t="shared" si="0"/>
        <v>2000000</v>
      </c>
      <c r="S14">
        <f t="shared" si="1"/>
        <v>37690.405862589985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32744.52630864433</v>
      </c>
      <c r="AC14">
        <f t="shared" si="2"/>
        <v>32062.160910432398</v>
      </c>
      <c r="AE14">
        <f t="shared" si="3"/>
        <v>0</v>
      </c>
      <c r="AF14">
        <f t="shared" si="4"/>
        <v>0</v>
      </c>
      <c r="AG14">
        <f t="shared" si="4"/>
        <v>-42.533584046989581</v>
      </c>
      <c r="AH14">
        <f t="shared" si="5"/>
        <v>-9987.5119416444195</v>
      </c>
      <c r="AI14">
        <f t="shared" si="6"/>
        <v>-10030.045525691408</v>
      </c>
      <c r="AJ14">
        <f t="shared" si="7"/>
        <v>682.36539821193219</v>
      </c>
      <c r="AK14">
        <f t="shared" si="22"/>
        <v>58.940147355559795</v>
      </c>
      <c r="AL14">
        <f t="shared" si="8"/>
        <v>-9288.7399801239171</v>
      </c>
      <c r="AN14">
        <f t="shared" si="9"/>
        <v>0</v>
      </c>
      <c r="AO14">
        <f t="shared" si="9"/>
        <v>0</v>
      </c>
      <c r="AP14">
        <f t="shared" si="9"/>
        <v>-20.431254263804881</v>
      </c>
      <c r="AQ14">
        <f t="shared" si="9"/>
        <v>-4797.5593995815025</v>
      </c>
      <c r="AR14">
        <f t="shared" si="9"/>
        <v>-4817.990653845307</v>
      </c>
      <c r="AS14">
        <f t="shared" si="9"/>
        <v>327.77818432343474</v>
      </c>
      <c r="AT14">
        <f t="shared" si="9"/>
        <v>28.31224228922699</v>
      </c>
      <c r="AU14">
        <f t="shared" si="9"/>
        <v>-4461.9002272326452</v>
      </c>
      <c r="AW14">
        <v>11</v>
      </c>
      <c r="AX14">
        <f>IF(Z14&gt;0, (R14*SUMPRODUCT(K14:$K$98, X14:$X$98)-K14*$AZ$3)/Z14, 0)</f>
        <v>37690.405862589985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6.1180619999999996E-3</v>
      </c>
      <c r="Q15" s="4">
        <f t="shared" si="21"/>
        <v>50</v>
      </c>
      <c r="R15">
        <f t="shared" si="0"/>
        <v>2000000</v>
      </c>
      <c r="S15">
        <f t="shared" si="1"/>
        <v>37524.992227368442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32062.160910432398</v>
      </c>
      <c r="AC15">
        <f t="shared" si="2"/>
        <v>31406.936333844002</v>
      </c>
      <c r="AE15">
        <f t="shared" si="3"/>
        <v>0</v>
      </c>
      <c r="AF15">
        <f t="shared" si="4"/>
        <v>0</v>
      </c>
      <c r="AG15">
        <f t="shared" si="4"/>
        <v>-41.84802510223799</v>
      </c>
      <c r="AH15">
        <f t="shared" si="5"/>
        <v>-10408.924171267725</v>
      </c>
      <c r="AI15">
        <f t="shared" si="6"/>
        <v>-10450.772196369962</v>
      </c>
      <c r="AJ15">
        <f t="shared" si="7"/>
        <v>655.2245765883963</v>
      </c>
      <c r="AK15">
        <f t="shared" si="22"/>
        <v>131.45485973277283</v>
      </c>
      <c r="AL15">
        <f t="shared" si="8"/>
        <v>-9664.0927600487939</v>
      </c>
      <c r="AN15">
        <f t="shared" si="9"/>
        <v>0</v>
      </c>
      <c r="AO15">
        <f t="shared" si="9"/>
        <v>0</v>
      </c>
      <c r="AP15">
        <f t="shared" si="9"/>
        <v>-19.070241951278916</v>
      </c>
      <c r="AQ15">
        <f t="shared" si="9"/>
        <v>-4743.370849965756</v>
      </c>
      <c r="AR15">
        <f t="shared" si="9"/>
        <v>-4762.441091917035</v>
      </c>
      <c r="AS15">
        <f t="shared" si="9"/>
        <v>298.58735692874467</v>
      </c>
      <c r="AT15">
        <f t="shared" si="9"/>
        <v>59.904284005061562</v>
      </c>
      <c r="AU15">
        <f t="shared" si="9"/>
        <v>-4403.9494509832284</v>
      </c>
      <c r="AW15">
        <v>12</v>
      </c>
      <c r="AX15">
        <f>IF(Z15&gt;0, (R15*SUMPRODUCT(K15:$K$98, X15:$X$98)-K15*$AZ$3)/Z15, 0)</f>
        <v>37524.992227368442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6.4830920000000002E-3</v>
      </c>
      <c r="Q16" s="4">
        <f t="shared" si="21"/>
        <v>50</v>
      </c>
      <c r="R16">
        <f t="shared" si="0"/>
        <v>2000000</v>
      </c>
      <c r="S16">
        <f t="shared" si="1"/>
        <v>37415.892516729764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31406.936333844002</v>
      </c>
      <c r="AC16">
        <f t="shared" si="2"/>
        <v>30799.445870771935</v>
      </c>
      <c r="AE16">
        <f t="shared" si="3"/>
        <v>0</v>
      </c>
      <c r="AF16">
        <f t="shared" si="4"/>
        <v>0</v>
      </c>
      <c r="AG16">
        <f t="shared" si="4"/>
        <v>-41.158240254459493</v>
      </c>
      <c r="AH16">
        <f t="shared" si="5"/>
        <v>-10852.183870244731</v>
      </c>
      <c r="AI16">
        <f t="shared" si="6"/>
        <v>-10893.34211049919</v>
      </c>
      <c r="AJ16">
        <f t="shared" si="7"/>
        <v>607.49046307206663</v>
      </c>
      <c r="AK16">
        <f t="shared" si="22"/>
        <v>222.98924797029241</v>
      </c>
      <c r="AL16">
        <f t="shared" si="8"/>
        <v>-10062.862399456832</v>
      </c>
      <c r="AN16">
        <f t="shared" si="9"/>
        <v>0</v>
      </c>
      <c r="AO16">
        <f t="shared" si="9"/>
        <v>0</v>
      </c>
      <c r="AP16">
        <f t="shared" si="9"/>
        <v>-17.74279197685529</v>
      </c>
      <c r="AQ16">
        <f t="shared" si="9"/>
        <v>-4678.23793519632</v>
      </c>
      <c r="AR16">
        <f t="shared" si="9"/>
        <v>-4695.9807271731752</v>
      </c>
      <c r="AS16">
        <f t="shared" si="9"/>
        <v>261.88138383888537</v>
      </c>
      <c r="AT16">
        <f t="shared" si="9"/>
        <v>96.127818277741312</v>
      </c>
      <c r="AU16">
        <f t="shared" si="9"/>
        <v>-4337.9715250565478</v>
      </c>
      <c r="AW16">
        <v>13</v>
      </c>
      <c r="AX16">
        <f>IF(Z16&gt;0, (R16*SUMPRODUCT(K16:$K$98, X16:$X$98)-K16*$AZ$3)/Z16, 0)</f>
        <v>37415.892516729764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6.8699859999999998E-3</v>
      </c>
      <c r="Q17" s="4">
        <f t="shared" si="21"/>
        <v>50</v>
      </c>
      <c r="R17">
        <f t="shared" si="0"/>
        <v>2000000</v>
      </c>
      <c r="S17">
        <f t="shared" si="1"/>
        <v>37644.955541236101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30799.445870771935</v>
      </c>
      <c r="AC17">
        <f t="shared" si="2"/>
        <v>30465.23532250688</v>
      </c>
      <c r="AE17">
        <f t="shared" si="3"/>
        <v>0</v>
      </c>
      <c r="AF17">
        <f t="shared" si="4"/>
        <v>0</v>
      </c>
      <c r="AG17">
        <f t="shared" si="4"/>
        <v>-40.46390131758212</v>
      </c>
      <c r="AH17">
        <f t="shared" si="5"/>
        <v>-11310.261373310927</v>
      </c>
      <c r="AI17">
        <f t="shared" si="6"/>
        <v>-11350.725274628508</v>
      </c>
      <c r="AJ17">
        <f t="shared" si="7"/>
        <v>334.21054826505497</v>
      </c>
      <c r="AK17">
        <f t="shared" si="22"/>
        <v>425.03235301665268</v>
      </c>
      <c r="AL17">
        <f t="shared" si="8"/>
        <v>-10591.4823733468</v>
      </c>
      <c r="AN17">
        <f t="shared" si="9"/>
        <v>0</v>
      </c>
      <c r="AO17">
        <f t="shared" si="9"/>
        <v>0</v>
      </c>
      <c r="AP17">
        <f t="shared" si="9"/>
        <v>-16.397322170149302</v>
      </c>
      <c r="AQ17">
        <f t="shared" si="9"/>
        <v>-4583.2950735818076</v>
      </c>
      <c r="AR17">
        <f t="shared" si="9"/>
        <v>-4599.6923957519566</v>
      </c>
      <c r="AS17">
        <f t="shared" si="9"/>
        <v>135.43325913023455</v>
      </c>
      <c r="AT17">
        <f t="shared" si="9"/>
        <v>172.23728306500161</v>
      </c>
      <c r="AU17">
        <f t="shared" si="9"/>
        <v>-4292.0218535567201</v>
      </c>
      <c r="AW17">
        <v>14</v>
      </c>
      <c r="AX17">
        <f>IF(Z17&gt;0, (R17*SUMPRODUCT(K17:$K$98, X17:$X$98)-K17*$AZ$3)/Z17, 0)</f>
        <v>37644.955541236101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7.3063119999999997E-3</v>
      </c>
      <c r="Q18" s="4">
        <f t="shared" si="21"/>
        <v>50</v>
      </c>
      <c r="R18">
        <f t="shared" si="0"/>
        <v>2000000</v>
      </c>
      <c r="S18">
        <f t="shared" si="1"/>
        <v>38265.278302542676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30465.23532250688</v>
      </c>
      <c r="AC18">
        <f t="shared" si="2"/>
        <v>30431.320031190124</v>
      </c>
      <c r="AE18">
        <f t="shared" si="3"/>
        <v>0</v>
      </c>
      <c r="AF18">
        <f t="shared" si="4"/>
        <v>0</v>
      </c>
      <c r="AG18">
        <f t="shared" si="4"/>
        <v>-39.763620416642837</v>
      </c>
      <c r="AH18">
        <f t="shared" si="5"/>
        <v>-11825.675510538644</v>
      </c>
      <c r="AI18">
        <f t="shared" si="6"/>
        <v>-11865.439130955287</v>
      </c>
      <c r="AJ18">
        <f t="shared" si="7"/>
        <v>33.915291316756338</v>
      </c>
      <c r="AK18">
        <f t="shared" si="22"/>
        <v>658.0490829661486</v>
      </c>
      <c r="AL18">
        <f t="shared" si="8"/>
        <v>-11173.474756672382</v>
      </c>
      <c r="AN18">
        <f t="shared" si="9"/>
        <v>0</v>
      </c>
      <c r="AO18">
        <f t="shared" si="9"/>
        <v>0</v>
      </c>
      <c r="AP18">
        <f t="shared" si="9"/>
        <v>-15.036902759152838</v>
      </c>
      <c r="AQ18">
        <f t="shared" si="9"/>
        <v>-4471.9653504900298</v>
      </c>
      <c r="AR18">
        <f t="shared" si="9"/>
        <v>-4487.0022532491821</v>
      </c>
      <c r="AS18">
        <f t="shared" si="9"/>
        <v>12.825314501919852</v>
      </c>
      <c r="AT18">
        <f t="shared" si="9"/>
        <v>248.84605495253572</v>
      </c>
      <c r="AU18">
        <f t="shared" si="9"/>
        <v>-4225.330883794727</v>
      </c>
      <c r="AW18">
        <v>15</v>
      </c>
      <c r="AX18">
        <f>IF(Z18&gt;0, (R18*SUMPRODUCT(K18:$K$98, X18:$X$98)-K18*$AZ$3)/Z18, 0)</f>
        <v>38265.278302542676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7.7977719999999997E-3</v>
      </c>
      <c r="Q19" s="4">
        <f t="shared" si="21"/>
        <v>50</v>
      </c>
      <c r="R19">
        <f t="shared" si="0"/>
        <v>2000000</v>
      </c>
      <c r="S19">
        <f t="shared" si="1"/>
        <v>38718.167122760467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30431.320031190124</v>
      </c>
      <c r="AC19">
        <f t="shared" si="2"/>
        <v>30243.470095143159</v>
      </c>
      <c r="AE19">
        <f t="shared" si="3"/>
        <v>0</v>
      </c>
      <c r="AF19">
        <f t="shared" si="4"/>
        <v>0</v>
      </c>
      <c r="AG19">
        <f t="shared" si="4"/>
        <v>-39.055916566572876</v>
      </c>
      <c r="AH19">
        <f t="shared" si="5"/>
        <v>-12402.705836141033</v>
      </c>
      <c r="AI19">
        <f t="shared" si="6"/>
        <v>-12441.761752707605</v>
      </c>
      <c r="AJ19">
        <f t="shared" si="7"/>
        <v>187.84993604696501</v>
      </c>
      <c r="AK19">
        <f t="shared" si="22"/>
        <v>678.6184366955398</v>
      </c>
      <c r="AL19">
        <f t="shared" si="8"/>
        <v>-11575.2933799651</v>
      </c>
      <c r="AN19">
        <f t="shared" si="9"/>
        <v>0</v>
      </c>
      <c r="AO19">
        <f t="shared" si="9"/>
        <v>0</v>
      </c>
      <c r="AP19">
        <f t="shared" si="9"/>
        <v>-13.773458353314616</v>
      </c>
      <c r="AQ19">
        <f t="shared" si="9"/>
        <v>-4373.9378644798935</v>
      </c>
      <c r="AR19">
        <f t="shared" si="9"/>
        <v>-4387.7113228332082</v>
      </c>
      <c r="AS19">
        <f t="shared" si="9"/>
        <v>66.247152756111177</v>
      </c>
      <c r="AT19">
        <f t="shared" si="9"/>
        <v>239.32155732884067</v>
      </c>
      <c r="AU19">
        <f t="shared" si="9"/>
        <v>-4082.1426127482559</v>
      </c>
      <c r="AW19">
        <v>16</v>
      </c>
      <c r="AX19">
        <f>IF(Z19&gt;0, (R19*SUMPRODUCT(K19:$K$98, X19:$X$98)-K19*$AZ$3)/Z19, 0)</f>
        <v>38718.167122760467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8.3605269999999995E-3</v>
      </c>
      <c r="Q20" s="4">
        <f t="shared" si="21"/>
        <v>50</v>
      </c>
      <c r="R20">
        <f t="shared" si="0"/>
        <v>2000000</v>
      </c>
      <c r="S20">
        <f t="shared" si="1"/>
        <v>37718.091185008307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30243.470095143159</v>
      </c>
      <c r="AC20">
        <f t="shared" si="2"/>
        <v>28921.349231478303</v>
      </c>
      <c r="AE20">
        <f t="shared" si="3"/>
        <v>0</v>
      </c>
      <c r="AF20">
        <f t="shared" si="4"/>
        <v>0</v>
      </c>
      <c r="AG20">
        <f t="shared" si="4"/>
        <v>-38.338829355942572</v>
      </c>
      <c r="AH20">
        <f t="shared" si="5"/>
        <v>-13061.121798583194</v>
      </c>
      <c r="AI20">
        <f t="shared" si="6"/>
        <v>-13099.460627939136</v>
      </c>
      <c r="AJ20">
        <f t="shared" si="7"/>
        <v>1322.1208636648553</v>
      </c>
      <c r="AK20">
        <f t="shared" si="22"/>
        <v>130.04692140911558</v>
      </c>
      <c r="AL20">
        <f t="shared" si="8"/>
        <v>-11647.292842865165</v>
      </c>
      <c r="AN20">
        <f t="shared" si="9"/>
        <v>0</v>
      </c>
      <c r="AO20">
        <f t="shared" si="9"/>
        <v>0</v>
      </c>
      <c r="AP20">
        <f t="shared" si="9"/>
        <v>-12.824215497804429</v>
      </c>
      <c r="AQ20">
        <f t="shared" si="9"/>
        <v>-4368.9033651242489</v>
      </c>
      <c r="AR20">
        <f t="shared" si="9"/>
        <v>-4381.7275806220532</v>
      </c>
      <c r="AS20">
        <f t="shared" si="9"/>
        <v>442.24518991875112</v>
      </c>
      <c r="AT20">
        <f t="shared" si="9"/>
        <v>43.500278255575665</v>
      </c>
      <c r="AU20">
        <f t="shared" si="9"/>
        <v>-3895.9821124477266</v>
      </c>
      <c r="AW20">
        <v>17</v>
      </c>
      <c r="AX20">
        <f>IF(Z20&gt;0, (R20*SUMPRODUCT(K20:$K$98, X20:$X$98)-K20*$AZ$3)/Z20, 0)</f>
        <v>37718.091185008307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9.009787E-3</v>
      </c>
      <c r="Q21" s="4">
        <f t="shared" si="21"/>
        <v>50</v>
      </c>
      <c r="R21">
        <f t="shared" si="0"/>
        <v>2000000</v>
      </c>
      <c r="S21">
        <f t="shared" si="1"/>
        <v>36307.102263265886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28921.349231478303</v>
      </c>
      <c r="AC21">
        <f t="shared" si="2"/>
        <v>27310.214213771946</v>
      </c>
      <c r="AE21">
        <f t="shared" si="3"/>
        <v>0</v>
      </c>
      <c r="AF21">
        <f t="shared" si="4"/>
        <v>0</v>
      </c>
      <c r="AG21">
        <f t="shared" si="4"/>
        <v>-37.610016376056755</v>
      </c>
      <c r="AH21">
        <f t="shared" si="5"/>
        <v>-13816.98745305559</v>
      </c>
      <c r="AI21">
        <f t="shared" si="6"/>
        <v>-13854.597469431646</v>
      </c>
      <c r="AJ21">
        <f t="shared" si="7"/>
        <v>1611.1350177063578</v>
      </c>
      <c r="AK21">
        <f t="shared" si="22"/>
        <v>46.27415877036529</v>
      </c>
      <c r="AL21">
        <f t="shared" si="8"/>
        <v>-12197.188292954923</v>
      </c>
      <c r="AN21">
        <f t="shared" si="9"/>
        <v>0</v>
      </c>
      <c r="AO21">
        <f t="shared" si="9"/>
        <v>0</v>
      </c>
      <c r="AP21">
        <f t="shared" si="9"/>
        <v>-11.963132267733995</v>
      </c>
      <c r="AQ21">
        <f t="shared" si="9"/>
        <v>-4394.9581619367391</v>
      </c>
      <c r="AR21">
        <f t="shared" si="9"/>
        <v>-4406.9212942044733</v>
      </c>
      <c r="AS21">
        <f t="shared" si="9"/>
        <v>512.4757491536069</v>
      </c>
      <c r="AT21">
        <f t="shared" si="9"/>
        <v>14.719054530920783</v>
      </c>
      <c r="AU21">
        <f t="shared" si="9"/>
        <v>-3879.7264905199454</v>
      </c>
      <c r="AW21">
        <v>18</v>
      </c>
      <c r="AX21">
        <f>IF(Z21&gt;0, (R21*SUMPRODUCT(K21:$K$98, X21:$X$98)-K21*$AZ$3)/Z21, 0)</f>
        <v>36307.102263265886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9.7579090000000004E-3</v>
      </c>
      <c r="Q22" s="4">
        <f t="shared" si="21"/>
        <v>50</v>
      </c>
      <c r="R22">
        <f t="shared" si="0"/>
        <v>2000000</v>
      </c>
      <c r="S22">
        <f t="shared" si="1"/>
        <v>35883.527341747707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27310.214213771946</v>
      </c>
      <c r="AC22">
        <f t="shared" si="2"/>
        <v>26458.303422377016</v>
      </c>
      <c r="AE22">
        <f t="shared" si="3"/>
        <v>0</v>
      </c>
      <c r="AF22">
        <f t="shared" si="4"/>
        <v>0</v>
      </c>
      <c r="AG22">
        <f t="shared" si="4"/>
        <v>-36.866921095010113</v>
      </c>
      <c r="AH22">
        <f t="shared" si="5"/>
        <v>-14679.804691442865</v>
      </c>
      <c r="AI22">
        <f t="shared" si="6"/>
        <v>-14716.671612537875</v>
      </c>
      <c r="AJ22">
        <f t="shared" si="7"/>
        <v>851.91079139493013</v>
      </c>
      <c r="AK22">
        <f t="shared" si="22"/>
        <v>573.51449848921095</v>
      </c>
      <c r="AL22">
        <f t="shared" si="8"/>
        <v>-13291.246322653735</v>
      </c>
      <c r="AN22">
        <f t="shared" si="9"/>
        <v>0</v>
      </c>
      <c r="AO22">
        <f t="shared" si="9"/>
        <v>0</v>
      </c>
      <c r="AP22">
        <f t="shared" si="9"/>
        <v>-10.949361147556621</v>
      </c>
      <c r="AQ22">
        <f t="shared" si="9"/>
        <v>-4359.8564341180936</v>
      </c>
      <c r="AR22">
        <f t="shared" si="9"/>
        <v>-4370.80579526565</v>
      </c>
      <c r="AS22">
        <f t="shared" si="9"/>
        <v>253.01486111207635</v>
      </c>
      <c r="AT22">
        <f t="shared" si="9"/>
        <v>170.33202613082122</v>
      </c>
      <c r="AU22">
        <f t="shared" si="9"/>
        <v>-3947.4589080227529</v>
      </c>
      <c r="AW22">
        <v>19</v>
      </c>
      <c r="AX22">
        <f>IF(Z22&gt;0, (R22*SUMPRODUCT(K22:$K$98, X22:$X$98)-K22*$AZ$3)/Z22, 0)</f>
        <v>35883.527341747707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1.0650522000000001E-2</v>
      </c>
      <c r="Q23" s="4">
        <f t="shared" si="21"/>
        <v>50</v>
      </c>
      <c r="R23">
        <f t="shared" si="0"/>
        <v>2000000</v>
      </c>
      <c r="S23">
        <f t="shared" si="1"/>
        <v>38006.705335395069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26458.303422377016</v>
      </c>
      <c r="AC23">
        <f t="shared" si="2"/>
        <v>27445.09794984106</v>
      </c>
      <c r="AE23">
        <f t="shared" si="3"/>
        <v>0</v>
      </c>
      <c r="AF23">
        <f t="shared" si="4"/>
        <v>0</v>
      </c>
      <c r="AG23">
        <f t="shared" si="4"/>
        <v>-36.105599929865342</v>
      </c>
      <c r="AH23">
        <f t="shared" si="5"/>
        <v>-15706.078167786773</v>
      </c>
      <c r="AI23">
        <f t="shared" si="6"/>
        <v>-15742.183767716639</v>
      </c>
      <c r="AJ23">
        <f t="shared" si="7"/>
        <v>-986.79452746404422</v>
      </c>
      <c r="AK23">
        <f t="shared" si="22"/>
        <v>1852.0812395663913</v>
      </c>
      <c r="AL23">
        <f t="shared" si="8"/>
        <v>-14876.897055614294</v>
      </c>
      <c r="AN23">
        <f t="shared" si="9"/>
        <v>0</v>
      </c>
      <c r="AO23">
        <f t="shared" si="9"/>
        <v>0</v>
      </c>
      <c r="AP23">
        <f t="shared" si="9"/>
        <v>-9.5743313609759433</v>
      </c>
      <c r="AQ23">
        <f t="shared" si="9"/>
        <v>-4164.8718495713229</v>
      </c>
      <c r="AR23">
        <f t="shared" si="9"/>
        <v>-4174.4461809322993</v>
      </c>
      <c r="AS23">
        <f t="shared" si="9"/>
        <v>-261.67402866842968</v>
      </c>
      <c r="AT23">
        <f t="shared" si="9"/>
        <v>491.12712514127264</v>
      </c>
      <c r="AU23">
        <f t="shared" si="9"/>
        <v>-3944.9930844594569</v>
      </c>
      <c r="AW23">
        <v>20</v>
      </c>
      <c r="AX23">
        <f>IF(Z23&gt;0, (R23*SUMPRODUCT(K23:$K$98, X23:$X$98)-K23*$AZ$3)/Z23, 0)</f>
        <v>38006.705335395069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1.1678121E-2</v>
      </c>
      <c r="Q24" s="4">
        <f t="shared" si="21"/>
        <v>50</v>
      </c>
      <c r="R24">
        <f t="shared" si="0"/>
        <v>2000000</v>
      </c>
      <c r="S24">
        <f t="shared" si="1"/>
        <v>39710.814938162206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27445.09794984106</v>
      </c>
      <c r="AC24">
        <f t="shared" si="2"/>
        <v>28054.02160168238</v>
      </c>
      <c r="AE24">
        <f t="shared" si="3"/>
        <v>0</v>
      </c>
      <c r="AF24">
        <f t="shared" si="4"/>
        <v>0</v>
      </c>
      <c r="AG24">
        <f t="shared" si="4"/>
        <v>-35.322898365808129</v>
      </c>
      <c r="AH24">
        <f t="shared" si="5"/>
        <v>-16865.822590342363</v>
      </c>
      <c r="AI24">
        <f t="shared" si="6"/>
        <v>-16901.145488708171</v>
      </c>
      <c r="AJ24">
        <f t="shared" si="7"/>
        <v>-608.92365184131995</v>
      </c>
      <c r="AK24">
        <f t="shared" si="22"/>
        <v>1921.1568564888744</v>
      </c>
      <c r="AL24">
        <f t="shared" si="8"/>
        <v>-15588.912284060616</v>
      </c>
      <c r="AN24">
        <f t="shared" si="9"/>
        <v>0</v>
      </c>
      <c r="AO24">
        <f t="shared" si="9"/>
        <v>0</v>
      </c>
      <c r="AP24">
        <f t="shared" si="9"/>
        <v>-8.3631945064630457</v>
      </c>
      <c r="AQ24">
        <f t="shared" si="9"/>
        <v>-3993.2214331275632</v>
      </c>
      <c r="AR24">
        <f t="shared" si="9"/>
        <v>-4001.5846276340262</v>
      </c>
      <c r="AS24">
        <f t="shared" si="9"/>
        <v>-144.17126497366448</v>
      </c>
      <c r="AT24">
        <f t="shared" si="9"/>
        <v>454.86098852505597</v>
      </c>
      <c r="AU24">
        <f t="shared" si="9"/>
        <v>-3690.8949040826346</v>
      </c>
      <c r="AW24">
        <v>21</v>
      </c>
      <c r="AX24">
        <f>IF(Z24&gt;0, (R24*SUMPRODUCT(K24:$K$98, X24:$X$98)-K24*$AZ$3)/Z24, 0)</f>
        <v>39710.814938162206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1.2859717E-2</v>
      </c>
      <c r="Q25" s="4">
        <f t="shared" si="21"/>
        <v>50</v>
      </c>
      <c r="R25">
        <f t="shared" si="0"/>
        <v>2000000</v>
      </c>
      <c r="S25">
        <f t="shared" si="1"/>
        <v>41029.649811428797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28054.02160168238</v>
      </c>
      <c r="AC25">
        <f t="shared" si="2"/>
        <v>28323.11758053039</v>
      </c>
      <c r="AE25">
        <f t="shared" si="3"/>
        <v>0</v>
      </c>
      <c r="AF25">
        <f t="shared" si="4"/>
        <v>0</v>
      </c>
      <c r="AG25">
        <f t="shared" si="4"/>
        <v>-34.515426905545993</v>
      </c>
      <c r="AH25">
        <f t="shared" si="5"/>
        <v>-18169.6990641622</v>
      </c>
      <c r="AI25">
        <f t="shared" si="6"/>
        <v>-18204.214491067745</v>
      </c>
      <c r="AJ25">
        <f t="shared" si="7"/>
        <v>-269.09597884801042</v>
      </c>
      <c r="AK25">
        <f t="shared" si="22"/>
        <v>1963.7815121177669</v>
      </c>
      <c r="AL25">
        <f t="shared" si="8"/>
        <v>-16509.528957797989</v>
      </c>
      <c r="AN25">
        <f t="shared" si="9"/>
        <v>0</v>
      </c>
      <c r="AO25">
        <f t="shared" si="9"/>
        <v>0</v>
      </c>
      <c r="AP25">
        <f t="shared" si="9"/>
        <v>-7.2964412918119166</v>
      </c>
      <c r="AQ25">
        <f t="shared" si="9"/>
        <v>-3841.0112346096225</v>
      </c>
      <c r="AR25">
        <f t="shared" si="9"/>
        <v>-3848.3076759014343</v>
      </c>
      <c r="AS25">
        <f t="shared" si="9"/>
        <v>-56.885954703682948</v>
      </c>
      <c r="AT25">
        <f t="shared" si="9"/>
        <v>415.13658667251116</v>
      </c>
      <c r="AU25">
        <f t="shared" si="9"/>
        <v>-3490.0570439326066</v>
      </c>
      <c r="AW25">
        <v>22</v>
      </c>
      <c r="AX25">
        <f>IF(Z25&gt;0, (R25*SUMPRODUCT(K25:$K$98, X25:$X$98)-K25*$AZ$3)/Z25, 0)</f>
        <v>41029.649811428797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1.4223828000000001E-2</v>
      </c>
      <c r="Q26" s="4">
        <f t="shared" si="21"/>
        <v>50</v>
      </c>
      <c r="R26">
        <f t="shared" si="0"/>
        <v>2000000</v>
      </c>
      <c r="S26">
        <f t="shared" si="1"/>
        <v>41995.70765528929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28323.11758053039</v>
      </c>
      <c r="AC26">
        <f t="shared" si="2"/>
        <v>28287.746892327505</v>
      </c>
      <c r="AE26">
        <f t="shared" si="3"/>
        <v>0</v>
      </c>
      <c r="AF26">
        <f t="shared" si="4"/>
        <v>0</v>
      </c>
      <c r="AG26">
        <f t="shared" si="4"/>
        <v>-33.679331140839473</v>
      </c>
      <c r="AH26">
        <f t="shared" si="5"/>
        <v>-19637.659826042342</v>
      </c>
      <c r="AI26">
        <f t="shared" si="6"/>
        <v>-19671.339157183182</v>
      </c>
      <c r="AJ26">
        <f t="shared" si="7"/>
        <v>35.370688202885503</v>
      </c>
      <c r="AK26">
        <f t="shared" si="22"/>
        <v>1982.6182306371275</v>
      </c>
      <c r="AL26">
        <f t="shared" si="8"/>
        <v>-17653.35023834317</v>
      </c>
      <c r="AN26">
        <f t="shared" si="9"/>
        <v>0</v>
      </c>
      <c r="AO26">
        <f t="shared" si="9"/>
        <v>0</v>
      </c>
      <c r="AP26">
        <f t="shared" si="9"/>
        <v>-6.3568692437026479</v>
      </c>
      <c r="AQ26">
        <f t="shared" si="9"/>
        <v>-3706.5473552439471</v>
      </c>
      <c r="AR26">
        <f t="shared" si="9"/>
        <v>-3712.90422448765</v>
      </c>
      <c r="AS26">
        <f t="shared" si="9"/>
        <v>6.6761076407740836</v>
      </c>
      <c r="AT26">
        <f t="shared" si="9"/>
        <v>374.21303884086507</v>
      </c>
      <c r="AU26">
        <f t="shared" si="9"/>
        <v>-3332.0150780060108</v>
      </c>
      <c r="AW26">
        <v>23</v>
      </c>
      <c r="AX26">
        <f>IF(Z26&gt;0, (R26*SUMPRODUCT(K26:$K$98, X26:$X$98)-K26*$AZ$3)/Z26, 0)</f>
        <v>41995.70765528929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1.5749540999999999E-2</v>
      </c>
      <c r="Q27" s="4">
        <f t="shared" si="21"/>
        <v>50</v>
      </c>
      <c r="R27">
        <f t="shared" si="0"/>
        <v>2000000</v>
      </c>
      <c r="S27">
        <f t="shared" si="1"/>
        <v>42635.322978998491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28287.746892327505</v>
      </c>
      <c r="AC27">
        <f t="shared" si="2"/>
        <v>27979.09288208959</v>
      </c>
      <c r="AE27">
        <f t="shared" si="3"/>
        <v>0</v>
      </c>
      <c r="AF27">
        <f t="shared" si="4"/>
        <v>0</v>
      </c>
      <c r="AG27">
        <f t="shared" si="4"/>
        <v>-32.812103822775853</v>
      </c>
      <c r="AH27">
        <f t="shared" si="5"/>
        <v>-21217.360266209122</v>
      </c>
      <c r="AI27">
        <f t="shared" si="6"/>
        <v>-21250.172370031898</v>
      </c>
      <c r="AJ27">
        <f t="shared" si="7"/>
        <v>308.65401023791492</v>
      </c>
      <c r="AK27">
        <f t="shared" si="22"/>
        <v>1980.1422824629256</v>
      </c>
      <c r="AL27">
        <f t="shared" si="8"/>
        <v>-18961.376077331057</v>
      </c>
      <c r="AN27">
        <f t="shared" si="9"/>
        <v>0</v>
      </c>
      <c r="AO27">
        <f t="shared" si="9"/>
        <v>0</v>
      </c>
      <c r="AP27">
        <f t="shared" si="9"/>
        <v>-5.5296274807859715</v>
      </c>
      <c r="AQ27">
        <f t="shared" si="9"/>
        <v>-3575.6347423333514</v>
      </c>
      <c r="AR27">
        <f t="shared" si="9"/>
        <v>-3581.1643698141374</v>
      </c>
      <c r="AS27">
        <f t="shared" si="9"/>
        <v>52.015613088535609</v>
      </c>
      <c r="AT27">
        <f t="shared" si="9"/>
        <v>333.70152795179541</v>
      </c>
      <c r="AU27">
        <f t="shared" si="9"/>
        <v>-3195.4472287738063</v>
      </c>
      <c r="AW27">
        <v>24</v>
      </c>
      <c r="AX27">
        <f>IF(Z27&gt;0, (R27*SUMPRODUCT(K27:$K$98, X27:$X$98)-K27*$AZ$3)/Z27, 0)</f>
        <v>42635.322978998491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1.7447312E-2</v>
      </c>
      <c r="Q28" s="4">
        <f t="shared" si="21"/>
        <v>50</v>
      </c>
      <c r="R28">
        <f t="shared" si="0"/>
        <v>2000000</v>
      </c>
      <c r="S28">
        <f t="shared" si="1"/>
        <v>42989.661532264712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27979.09288208959</v>
      </c>
      <c r="AC28">
        <f t="shared" si="2"/>
        <v>27437.291483511624</v>
      </c>
      <c r="AE28">
        <f t="shared" si="3"/>
        <v>0</v>
      </c>
      <c r="AF28">
        <f t="shared" si="4"/>
        <v>0</v>
      </c>
      <c r="AG28">
        <f t="shared" si="4"/>
        <v>-31.91149977177573</v>
      </c>
      <c r="AH28">
        <f t="shared" si="5"/>
        <v>-22899.320510894519</v>
      </c>
      <c r="AI28">
        <f t="shared" si="6"/>
        <v>-22931.232010666296</v>
      </c>
      <c r="AJ28">
        <f t="shared" si="7"/>
        <v>541.8013985779653</v>
      </c>
      <c r="AK28">
        <f t="shared" si="22"/>
        <v>1958.5365017462714</v>
      </c>
      <c r="AL28">
        <f t="shared" si="8"/>
        <v>-20430.894110342058</v>
      </c>
      <c r="AN28">
        <f t="shared" si="9"/>
        <v>0</v>
      </c>
      <c r="AO28">
        <f t="shared" si="9"/>
        <v>0</v>
      </c>
      <c r="AP28">
        <f t="shared" si="9"/>
        <v>-4.8016554197116648</v>
      </c>
      <c r="AQ28">
        <f t="shared" si="9"/>
        <v>-3445.6119964659588</v>
      </c>
      <c r="AR28">
        <f t="shared" si="9"/>
        <v>-3450.4136518856703</v>
      </c>
      <c r="AS28">
        <f t="shared" si="9"/>
        <v>81.523702755900999</v>
      </c>
      <c r="AT28">
        <f t="shared" si="9"/>
        <v>294.69681699606957</v>
      </c>
      <c r="AU28">
        <f t="shared" si="9"/>
        <v>-3074.1931321336997</v>
      </c>
      <c r="AW28">
        <v>25</v>
      </c>
      <c r="AX28">
        <f>IF(Z28&gt;0, (R28*SUMPRODUCT(K28:$K$98, X28:$X$98)-K28*$AZ$3)/Z28, 0)</f>
        <v>42989.661532264712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1.9300032000000002E-2</v>
      </c>
      <c r="Q29" s="4">
        <f t="shared" si="21"/>
        <v>50</v>
      </c>
      <c r="R29">
        <f t="shared" si="0"/>
        <v>2000000</v>
      </c>
      <c r="S29">
        <f t="shared" si="1"/>
        <v>43097.939276596982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27437.291483511624</v>
      </c>
      <c r="AC29">
        <f t="shared" si="2"/>
        <v>26700.459258255825</v>
      </c>
      <c r="AE29">
        <f t="shared" si="3"/>
        <v>0</v>
      </c>
      <c r="AF29">
        <f t="shared" si="4"/>
        <v>0</v>
      </c>
      <c r="AG29">
        <f t="shared" si="4"/>
        <v>-30.97649180729471</v>
      </c>
      <c r="AH29">
        <f t="shared" si="5"/>
        <v>-24635.718670530572</v>
      </c>
      <c r="AI29">
        <f t="shared" si="6"/>
        <v>-24666.695162337866</v>
      </c>
      <c r="AJ29">
        <f t="shared" si="7"/>
        <v>736.83222525579913</v>
      </c>
      <c r="AK29">
        <f t="shared" si="22"/>
        <v>1920.6104038458138</v>
      </c>
      <c r="AL29">
        <f t="shared" si="8"/>
        <v>-22009.252533236253</v>
      </c>
      <c r="AN29">
        <f t="shared" si="9"/>
        <v>0</v>
      </c>
      <c r="AO29">
        <f t="shared" si="9"/>
        <v>0</v>
      </c>
      <c r="AP29">
        <f t="shared" si="9"/>
        <v>-4.161577466304589</v>
      </c>
      <c r="AQ29">
        <f t="shared" si="9"/>
        <v>-3309.7179733360199</v>
      </c>
      <c r="AR29">
        <f t="shared" si="9"/>
        <v>-3313.8795508023245</v>
      </c>
      <c r="AS29">
        <f t="shared" si="9"/>
        <v>98.990692817883669</v>
      </c>
      <c r="AT29">
        <f t="shared" si="9"/>
        <v>258.02692660996115</v>
      </c>
      <c r="AU29">
        <f t="shared" si="9"/>
        <v>-2956.8619313744798</v>
      </c>
      <c r="AW29">
        <v>26</v>
      </c>
      <c r="AX29">
        <f>IF(Z29&gt;0, (R29*SUMPRODUCT(K29:$K$98, X29:$X$98)-K29*$AZ$3)/Z29, 0)</f>
        <v>43097.939276596982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2.1337168E-2</v>
      </c>
      <c r="Q30" s="4">
        <f t="shared" si="21"/>
        <v>50</v>
      </c>
      <c r="R30">
        <f t="shared" si="0"/>
        <v>2000000</v>
      </c>
      <c r="S30">
        <f t="shared" si="1"/>
        <v>43007.210364563813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26700.459258255825</v>
      </c>
      <c r="AC30">
        <f t="shared" si="2"/>
        <v>25809.294652071752</v>
      </c>
      <c r="AE30">
        <f t="shared" si="3"/>
        <v>0</v>
      </c>
      <c r="AF30">
        <f t="shared" si="4"/>
        <v>0</v>
      </c>
      <c r="AG30">
        <f t="shared" si="4"/>
        <v>-30.005776279478891</v>
      </c>
      <c r="AH30">
        <f t="shared" si="5"/>
        <v>-26438.024389714836</v>
      </c>
      <c r="AI30">
        <f t="shared" si="6"/>
        <v>-26468.030165994314</v>
      </c>
      <c r="AJ30">
        <f t="shared" si="7"/>
        <v>891.16460618407291</v>
      </c>
      <c r="AK30">
        <f t="shared" si="22"/>
        <v>1869.032148077908</v>
      </c>
      <c r="AL30">
        <f t="shared" si="8"/>
        <v>-23707.833411732332</v>
      </c>
      <c r="AN30">
        <f t="shared" si="9"/>
        <v>0</v>
      </c>
      <c r="AO30">
        <f t="shared" si="9"/>
        <v>0</v>
      </c>
      <c r="AP30">
        <f t="shared" si="9"/>
        <v>-3.5992548340160604</v>
      </c>
      <c r="AQ30">
        <f t="shared" si="9"/>
        <v>-3171.2956265555486</v>
      </c>
      <c r="AR30">
        <f t="shared" si="9"/>
        <v>-3174.8948813895645</v>
      </c>
      <c r="AS30">
        <f t="shared" si="9"/>
        <v>106.89703498541675</v>
      </c>
      <c r="AT30">
        <f t="shared" si="9"/>
        <v>224.1942661720619</v>
      </c>
      <c r="AU30">
        <f t="shared" si="9"/>
        <v>-2843.8035802320856</v>
      </c>
      <c r="AW30">
        <v>27</v>
      </c>
      <c r="AX30">
        <f>IF(Z30&gt;0, (R30*SUMPRODUCT(K30:$K$98, X30:$X$98)-K30*$AZ$3)/Z30, 0)</f>
        <v>43007.210364563813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2.3628113999999999E-2</v>
      </c>
      <c r="Q31" s="4">
        <f t="shared" si="21"/>
        <v>50</v>
      </c>
      <c r="R31">
        <f t="shared" si="0"/>
        <v>2000000</v>
      </c>
      <c r="S31">
        <f t="shared" si="1"/>
        <v>42758.984044340141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25809.294652071752</v>
      </c>
      <c r="AC31">
        <f t="shared" si="2"/>
        <v>24797.421674759011</v>
      </c>
      <c r="AE31">
        <f t="shared" si="3"/>
        <v>0</v>
      </c>
      <c r="AF31">
        <f t="shared" si="4"/>
        <v>0</v>
      </c>
      <c r="AG31">
        <f t="shared" si="4"/>
        <v>-28.996738614094081</v>
      </c>
      <c r="AH31">
        <f t="shared" si="5"/>
        <v>-28359.196103600923</v>
      </c>
      <c r="AI31">
        <f t="shared" si="6"/>
        <v>-28388.192842215016</v>
      </c>
      <c r="AJ31">
        <f t="shared" si="7"/>
        <v>1011.8729773127416</v>
      </c>
      <c r="AK31">
        <f t="shared" si="22"/>
        <v>1806.6506256450227</v>
      </c>
      <c r="AL31">
        <f t="shared" si="8"/>
        <v>-25569.669239257251</v>
      </c>
      <c r="AN31">
        <f t="shared" si="9"/>
        <v>0</v>
      </c>
      <c r="AO31">
        <f t="shared" si="9"/>
        <v>0</v>
      </c>
      <c r="AP31">
        <f t="shared" si="9"/>
        <v>-3.105552394770283</v>
      </c>
      <c r="AQ31">
        <f t="shared" si="9"/>
        <v>-3037.2715547565194</v>
      </c>
      <c r="AR31">
        <f t="shared" si="9"/>
        <v>-3040.3771071512892</v>
      </c>
      <c r="AS31">
        <f t="shared" si="9"/>
        <v>108.37165481670831</v>
      </c>
      <c r="AT31">
        <f t="shared" si="9"/>
        <v>193.49238725275239</v>
      </c>
      <c r="AU31">
        <f t="shared" si="9"/>
        <v>-2738.5130650818287</v>
      </c>
      <c r="AW31">
        <v>28</v>
      </c>
      <c r="AX31">
        <f>IF(Z31&gt;0, (R31*SUMPRODUCT(K31:$K$98, X31:$X$98)-K31*$AZ$3)/Z31, 0)</f>
        <v>42758.984044340141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2.6203289000000001E-2</v>
      </c>
      <c r="Q32" s="4">
        <f t="shared" si="21"/>
        <v>50</v>
      </c>
      <c r="R32">
        <f t="shared" si="0"/>
        <v>2000000</v>
      </c>
      <c r="S32">
        <f t="shared" si="1"/>
        <v>42380.647036121103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24797.421674759011</v>
      </c>
      <c r="AC32">
        <f t="shared" si="2"/>
        <v>23688.20605682641</v>
      </c>
      <c r="AE32">
        <f t="shared" si="3"/>
        <v>0</v>
      </c>
      <c r="AF32">
        <f t="shared" si="4"/>
        <v>0</v>
      </c>
      <c r="AG32">
        <f t="shared" si="4"/>
        <v>-27.94696130599057</v>
      </c>
      <c r="AH32">
        <f t="shared" si="5"/>
        <v>-30392.39687850267</v>
      </c>
      <c r="AI32">
        <f t="shared" si="6"/>
        <v>-30420.343839808662</v>
      </c>
      <c r="AJ32">
        <f t="shared" si="7"/>
        <v>1109.2156179326012</v>
      </c>
      <c r="AK32">
        <f t="shared" si="22"/>
        <v>1735.8195172331309</v>
      </c>
      <c r="AL32">
        <f t="shared" si="8"/>
        <v>-27575.308704642928</v>
      </c>
      <c r="AN32">
        <f t="shared" si="9"/>
        <v>0</v>
      </c>
      <c r="AO32">
        <f t="shared" si="9"/>
        <v>0</v>
      </c>
      <c r="AP32">
        <f t="shared" si="9"/>
        <v>-2.6724296284980102</v>
      </c>
      <c r="AQ32">
        <f t="shared" si="9"/>
        <v>-2906.2745323145646</v>
      </c>
      <c r="AR32">
        <f t="shared" si="9"/>
        <v>-2908.9469619430629</v>
      </c>
      <c r="AS32">
        <f t="shared" si="9"/>
        <v>106.06880115872919</v>
      </c>
      <c r="AT32">
        <f t="shared" si="9"/>
        <v>165.98783162105607</v>
      </c>
      <c r="AU32">
        <f t="shared" si="9"/>
        <v>-2636.8903291632773</v>
      </c>
      <c r="AW32">
        <v>29</v>
      </c>
      <c r="AX32">
        <f>IF(Z32&gt;0, (R32*SUMPRODUCT(K32:$K$98, X32:$X$98)-K32*$AZ$3)/Z32, 0)</f>
        <v>42380.647036121103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2.9108322999999998E-2</v>
      </c>
      <c r="Q33" s="4">
        <f t="shared" si="21"/>
        <v>50</v>
      </c>
      <c r="R33">
        <f t="shared" si="0"/>
        <v>2000000</v>
      </c>
      <c r="S33">
        <f t="shared" si="1"/>
        <v>41899.545562747102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23688.20605682641</v>
      </c>
      <c r="AC33">
        <f t="shared" si="2"/>
        <v>22503.410039533213</v>
      </c>
      <c r="AE33">
        <f t="shared" si="3"/>
        <v>0</v>
      </c>
      <c r="AF33">
        <f t="shared" si="4"/>
        <v>0</v>
      </c>
      <c r="AG33">
        <f t="shared" si="4"/>
        <v>-26.854002516367387</v>
      </c>
      <c r="AH33">
        <f t="shared" si="5"/>
        <v>-32539.567062531012</v>
      </c>
      <c r="AI33">
        <f t="shared" si="6"/>
        <v>-32566.42106504738</v>
      </c>
      <c r="AJ33">
        <f t="shared" si="7"/>
        <v>1184.7960172931962</v>
      </c>
      <c r="AK33">
        <f t="shared" si="22"/>
        <v>1658.1744239778488</v>
      </c>
      <c r="AL33">
        <f t="shared" si="8"/>
        <v>-29723.450623776334</v>
      </c>
      <c r="AN33">
        <f t="shared" si="9"/>
        <v>0</v>
      </c>
      <c r="AO33">
        <f t="shared" si="9"/>
        <v>0</v>
      </c>
      <c r="AP33">
        <f t="shared" si="9"/>
        <v>-2.2927815958856606</v>
      </c>
      <c r="AQ33">
        <f t="shared" si="9"/>
        <v>-2778.2123150389316</v>
      </c>
      <c r="AR33">
        <f t="shared" si="9"/>
        <v>-2780.5050966348172</v>
      </c>
      <c r="AS33">
        <f t="shared" si="9"/>
        <v>101.1573042667583</v>
      </c>
      <c r="AT33">
        <f t="shared" si="9"/>
        <v>141.57412101780804</v>
      </c>
      <c r="AU33">
        <f t="shared" si="9"/>
        <v>-2537.7736713502509</v>
      </c>
      <c r="AW33">
        <v>30</v>
      </c>
      <c r="AX33">
        <f>IF(Z33&gt;0, (R33*SUMPRODUCT(K33:$K$98, X33:$X$98)-K33*$AZ$3)/Z33, 0)</f>
        <v>41899.545562747102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3.2245303000000003E-2</v>
      </c>
      <c r="Q34" s="4">
        <f t="shared" si="21"/>
        <v>50</v>
      </c>
      <c r="R34">
        <f t="shared" si="0"/>
        <v>2000000</v>
      </c>
      <c r="S34">
        <f t="shared" si="1"/>
        <v>41334.771714893956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22503.410039533213</v>
      </c>
      <c r="AC34">
        <f t="shared" si="2"/>
        <v>21262.232112906197</v>
      </c>
      <c r="AE34">
        <f t="shared" si="3"/>
        <v>0</v>
      </c>
      <c r="AF34">
        <f t="shared" si="4"/>
        <v>0</v>
      </c>
      <c r="AG34">
        <f t="shared" si="4"/>
        <v>-25.71954704330069</v>
      </c>
      <c r="AH34">
        <f t="shared" si="5"/>
        <v>-34636.617916121162</v>
      </c>
      <c r="AI34">
        <f t="shared" si="6"/>
        <v>-34662.337463164462</v>
      </c>
      <c r="AJ34">
        <f t="shared" si="7"/>
        <v>1241.1779266270169</v>
      </c>
      <c r="AK34">
        <f t="shared" si="22"/>
        <v>1575.2387027673251</v>
      </c>
      <c r="AL34">
        <f t="shared" si="8"/>
        <v>-31845.92083377012</v>
      </c>
      <c r="AN34">
        <f t="shared" si="9"/>
        <v>0</v>
      </c>
      <c r="AO34">
        <f t="shared" si="9"/>
        <v>0</v>
      </c>
      <c r="AP34">
        <f t="shared" si="9"/>
        <v>-1.9606449487987925</v>
      </c>
      <c r="AQ34">
        <f t="shared" si="9"/>
        <v>-2640.408474005596</v>
      </c>
      <c r="AR34">
        <f t="shared" si="9"/>
        <v>-2642.3691189543947</v>
      </c>
      <c r="AS34">
        <f t="shared" si="9"/>
        <v>94.617110803111458</v>
      </c>
      <c r="AT34">
        <f t="shared" si="9"/>
        <v>120.08313367779907</v>
      </c>
      <c r="AU34">
        <f t="shared" ref="AU34:AU69" si="23">AL34*$K34</f>
        <v>-2427.6688744734843</v>
      </c>
      <c r="AW34">
        <v>31</v>
      </c>
      <c r="AX34">
        <f>IF(Z34&gt;0, (R34*SUMPRODUCT(K34:$K$98, X34:$X$98)-K34*$AZ$3)/Z34, 0)</f>
        <v>41334.771714893956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3.5522971E-2</v>
      </c>
      <c r="Q35" s="4">
        <f t="shared" si="21"/>
        <v>50</v>
      </c>
      <c r="R35">
        <f t="shared" si="0"/>
        <v>2000000</v>
      </c>
      <c r="S35">
        <f t="shared" si="1"/>
        <v>40723.464070041133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21262.232112906197</v>
      </c>
      <c r="AC35">
        <f t="shared" si="2"/>
        <v>19994.175771411265</v>
      </c>
      <c r="AE35">
        <f t="shared" si="3"/>
        <v>0</v>
      </c>
      <c r="AF35">
        <f t="shared" ref="AF35:AG69" si="24">-$Z35*P35</f>
        <v>0</v>
      </c>
      <c r="AG35">
        <f t="shared" si="24"/>
        <v>-24.548716849115372</v>
      </c>
      <c r="AH35">
        <f t="shared" si="5"/>
        <v>-36545.388950092245</v>
      </c>
      <c r="AI35">
        <f t="shared" ref="AI35:AI66" si="25">SUM(AE35:AH35)</f>
        <v>-36569.937666941361</v>
      </c>
      <c r="AJ35">
        <f t="shared" si="7"/>
        <v>1268.056341494932</v>
      </c>
      <c r="AK35">
        <f t="shared" si="22"/>
        <v>1488.356247903434</v>
      </c>
      <c r="AL35">
        <f t="shared" si="8"/>
        <v>-33813.525077542996</v>
      </c>
      <c r="AN35">
        <f t="shared" ref="AN35:AT69" si="26">AE35*$K35</f>
        <v>0</v>
      </c>
      <c r="AO35">
        <f t="shared" si="26"/>
        <v>0</v>
      </c>
      <c r="AP35">
        <f t="shared" si="26"/>
        <v>-1.6708844336190432</v>
      </c>
      <c r="AQ35">
        <f t="shared" si="26"/>
        <v>-2487.426202052714</v>
      </c>
      <c r="AR35">
        <f t="shared" si="26"/>
        <v>-2489.097086486333</v>
      </c>
      <c r="AS35">
        <f t="shared" si="26"/>
        <v>86.30901627072808</v>
      </c>
      <c r="AT35">
        <f t="shared" si="26"/>
        <v>101.30351421569756</v>
      </c>
      <c r="AU35">
        <f t="shared" si="23"/>
        <v>-2301.4845559999076</v>
      </c>
      <c r="AW35">
        <v>32</v>
      </c>
      <c r="AX35">
        <f>IF(Z35&gt;0, (R35*SUMPRODUCT(K35:$K$98, X35:$X$98)-K35*$AZ$3)/Z35, 0)</f>
        <v>40723.464070041133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4.8051124000000001E-2</v>
      </c>
      <c r="Q36" s="4">
        <f t="shared" si="21"/>
        <v>50</v>
      </c>
      <c r="R36">
        <f t="shared" si="0"/>
        <v>2000000</v>
      </c>
      <c r="S36">
        <f t="shared" si="1"/>
        <v>40504.148604310947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19994.175771411265</v>
      </c>
      <c r="AC36">
        <f t="shared" si="2"/>
        <v>18732.063973385928</v>
      </c>
      <c r="AE36">
        <f t="shared" si="3"/>
        <v>0</v>
      </c>
      <c r="AF36">
        <f t="shared" si="24"/>
        <v>0</v>
      </c>
      <c r="AG36">
        <f t="shared" si="24"/>
        <v>-23.123636243266489</v>
      </c>
      <c r="AH36">
        <f t="shared" si="5"/>
        <v>-47183.737494309287</v>
      </c>
      <c r="AI36">
        <f t="shared" si="25"/>
        <v>-47206.861130552556</v>
      </c>
      <c r="AJ36">
        <f t="shared" si="7"/>
        <v>1262.1117980253366</v>
      </c>
      <c r="AK36">
        <f t="shared" si="22"/>
        <v>1399.5923039987886</v>
      </c>
      <c r="AL36">
        <f t="shared" si="8"/>
        <v>-44545.157028528432</v>
      </c>
      <c r="AN36">
        <f t="shared" si="26"/>
        <v>0</v>
      </c>
      <c r="AO36">
        <f t="shared" si="26"/>
        <v>0</v>
      </c>
      <c r="AP36">
        <f t="shared" si="26"/>
        <v>-1.4052568876547806</v>
      </c>
      <c r="AQ36">
        <f t="shared" si="26"/>
        <v>-2867.4241110535145</v>
      </c>
      <c r="AR36">
        <f t="shared" si="26"/>
        <v>-2868.8293679411695</v>
      </c>
      <c r="AS36">
        <f t="shared" si="26"/>
        <v>76.70036314820193</v>
      </c>
      <c r="AT36">
        <f t="shared" si="26"/>
        <v>85.055252747095153</v>
      </c>
      <c r="AU36">
        <f t="shared" si="23"/>
        <v>-2707.0737520458724</v>
      </c>
      <c r="AW36">
        <v>33</v>
      </c>
      <c r="AX36">
        <f>IF(Z36&gt;0, (R36*SUMPRODUCT(K36:$K$98, X36:$X$98)-K36*$AZ$3)/Z36, 0)</f>
        <v>40504.148604310947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6.1583839000000001E-2</v>
      </c>
      <c r="Q37" s="4">
        <f t="shared" si="21"/>
        <v>50</v>
      </c>
      <c r="R37">
        <f t="shared" si="0"/>
        <v>2000000</v>
      </c>
      <c r="S37">
        <f t="shared" si="1"/>
        <v>39496.897957018213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18732.063973385928</v>
      </c>
      <c r="AC37">
        <f t="shared" si="2"/>
        <v>16958.670580213999</v>
      </c>
      <c r="AE37">
        <f t="shared" si="3"/>
        <v>0</v>
      </c>
      <c r="AF37">
        <f t="shared" si="24"/>
        <v>0</v>
      </c>
      <c r="AG37">
        <f t="shared" si="24"/>
        <v>-21.468357589333934</v>
      </c>
      <c r="AH37">
        <f t="shared" si="5"/>
        <v>-56961.691659995529</v>
      </c>
      <c r="AI37">
        <f t="shared" si="25"/>
        <v>-56983.160017584865</v>
      </c>
      <c r="AJ37">
        <f t="shared" si="7"/>
        <v>1773.3933931719293</v>
      </c>
      <c r="AK37">
        <f t="shared" si="22"/>
        <v>1311.244478137015</v>
      </c>
      <c r="AL37">
        <f t="shared" si="8"/>
        <v>-53898.522146275922</v>
      </c>
      <c r="AN37">
        <f t="shared" si="26"/>
        <v>0</v>
      </c>
      <c r="AO37">
        <f t="shared" si="26"/>
        <v>0</v>
      </c>
      <c r="AP37">
        <f t="shared" si="26"/>
        <v>-1.1648778614779103</v>
      </c>
      <c r="AQ37">
        <f t="shared" si="26"/>
        <v>-3090.7540686776101</v>
      </c>
      <c r="AR37">
        <f t="shared" si="26"/>
        <v>-3091.9189465390882</v>
      </c>
      <c r="AS37">
        <f t="shared" si="26"/>
        <v>96.224720256360513</v>
      </c>
      <c r="AT37">
        <f t="shared" si="26"/>
        <v>71.148417256000911</v>
      </c>
      <c r="AU37">
        <f t="shared" si="23"/>
        <v>-2924.5458090267271</v>
      </c>
      <c r="AW37">
        <v>34</v>
      </c>
      <c r="AX37">
        <f>IF(Z37&gt;0, (R37*SUMPRODUCT(K37:$K$98, X37:$X$98)-K37*$AZ$3)/Z37, 0)</f>
        <v>39496.897957018213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7.6495508000000004E-2</v>
      </c>
      <c r="Q38" s="4">
        <f t="shared" si="21"/>
        <v>50</v>
      </c>
      <c r="R38">
        <f t="shared" si="0"/>
        <v>2000000</v>
      </c>
      <c r="S38">
        <f t="shared" si="1"/>
        <v>37847.115827853566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16958.670580213999</v>
      </c>
      <c r="AC38">
        <f t="shared" si="2"/>
        <v>14844.729652502081</v>
      </c>
      <c r="AE38">
        <f t="shared" si="3"/>
        <v>0</v>
      </c>
      <c r="AF38">
        <f t="shared" si="24"/>
        <v>0</v>
      </c>
      <c r="AG38">
        <f t="shared" si="24"/>
        <v>-19.611441093718838</v>
      </c>
      <c r="AH38">
        <f t="shared" si="5"/>
        <v>-65689.316788870186</v>
      </c>
      <c r="AI38">
        <f t="shared" si="25"/>
        <v>-65708.928229963902</v>
      </c>
      <c r="AJ38">
        <f t="shared" si="7"/>
        <v>2113.9409277119175</v>
      </c>
      <c r="AK38">
        <f t="shared" si="22"/>
        <v>1187.10694061498</v>
      </c>
      <c r="AL38">
        <f t="shared" si="8"/>
        <v>-62407.880361636999</v>
      </c>
      <c r="AN38">
        <f t="shared" si="26"/>
        <v>0</v>
      </c>
      <c r="AO38">
        <f t="shared" si="26"/>
        <v>0</v>
      </c>
      <c r="AP38">
        <f t="shared" si="26"/>
        <v>-0.95010817776020062</v>
      </c>
      <c r="AQ38">
        <f t="shared" si="26"/>
        <v>-3182.4258489895133</v>
      </c>
      <c r="AR38">
        <f t="shared" si="26"/>
        <v>-3183.3759571672736</v>
      </c>
      <c r="AS38">
        <f t="shared" si="26"/>
        <v>102.41330828892286</v>
      </c>
      <c r="AT38">
        <f t="shared" si="26"/>
        <v>57.511327533978275</v>
      </c>
      <c r="AU38">
        <f t="shared" si="23"/>
        <v>-3023.451321344372</v>
      </c>
      <c r="AW38">
        <v>35</v>
      </c>
      <c r="AX38">
        <f>IF(Z38&gt;0, (R38*SUMPRODUCT(K38:$K$98, X38:$X$98)-K38*$AZ$3)/Z38, 0)</f>
        <v>37847.115827853566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9.2986215999999997E-2</v>
      </c>
      <c r="Q39" s="4">
        <f t="shared" si="21"/>
        <v>50</v>
      </c>
      <c r="R39">
        <f t="shared" si="0"/>
        <v>2000000</v>
      </c>
      <c r="S39">
        <f t="shared" si="1"/>
        <v>35625.990924905753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14844.729652502081</v>
      </c>
      <c r="AC39">
        <f t="shared" si="2"/>
        <v>12534.458393660514</v>
      </c>
      <c r="AE39">
        <f t="shared" si="3"/>
        <v>0</v>
      </c>
      <c r="AF39">
        <f t="shared" si="24"/>
        <v>0</v>
      </c>
      <c r="AG39">
        <f t="shared" si="24"/>
        <v>-17.591732985169834</v>
      </c>
      <c r="AH39">
        <f t="shared" si="5"/>
        <v>-72943.747904472635</v>
      </c>
      <c r="AI39">
        <f t="shared" si="25"/>
        <v>-72961.339637457801</v>
      </c>
      <c r="AJ39">
        <f t="shared" si="7"/>
        <v>2310.271258841567</v>
      </c>
      <c r="AK39">
        <f t="shared" si="22"/>
        <v>1039.1310756751457</v>
      </c>
      <c r="AL39">
        <f t="shared" si="8"/>
        <v>-69611.937302941093</v>
      </c>
      <c r="AN39">
        <f t="shared" si="26"/>
        <v>0</v>
      </c>
      <c r="AO39">
        <f t="shared" si="26"/>
        <v>0</v>
      </c>
      <c r="AP39">
        <f t="shared" si="26"/>
        <v>-0.7609465461982341</v>
      </c>
      <c r="AQ39">
        <f t="shared" si="26"/>
        <v>-3155.2487228777281</v>
      </c>
      <c r="AR39">
        <f t="shared" si="26"/>
        <v>-3156.0096694239264</v>
      </c>
      <c r="AS39">
        <f t="shared" si="26"/>
        <v>99.932902385373765</v>
      </c>
      <c r="AT39">
        <f t="shared" si="26"/>
        <v>44.94856781585149</v>
      </c>
      <c r="AU39">
        <f t="shared" si="23"/>
        <v>-3011.1281992227014</v>
      </c>
      <c r="AW39">
        <v>36</v>
      </c>
      <c r="AX39">
        <f>IF(Z39&gt;0, (R39*SUMPRODUCT(K39:$K$98, X39:$X$98)-K39*$AZ$3)/Z39, 0)</f>
        <v>35625.990924905753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0.109364504</v>
      </c>
      <c r="Q40" s="4">
        <f t="shared" si="21"/>
        <v>50</v>
      </c>
      <c r="R40">
        <f t="shared" si="0"/>
        <v>2000000</v>
      </c>
      <c r="S40">
        <f t="shared" si="1"/>
        <v>32784.604127833518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12534.458393660514</v>
      </c>
      <c r="AC40">
        <f t="shared" si="2"/>
        <v>10157.919126272016</v>
      </c>
      <c r="AE40">
        <f t="shared" si="3"/>
        <v>0</v>
      </c>
      <c r="AF40">
        <f t="shared" si="24"/>
        <v>0</v>
      </c>
      <c r="AG40">
        <f t="shared" si="24"/>
        <v>-15.491904502894597</v>
      </c>
      <c r="AH40">
        <f t="shared" si="5"/>
        <v>-76956.446096941523</v>
      </c>
      <c r="AI40">
        <f t="shared" si="25"/>
        <v>-76971.938001444418</v>
      </c>
      <c r="AJ40">
        <f t="shared" si="7"/>
        <v>2376.539267388498</v>
      </c>
      <c r="AK40">
        <f t="shared" si="22"/>
        <v>877.41208755623609</v>
      </c>
      <c r="AL40">
        <f t="shared" si="8"/>
        <v>-73717.986646499689</v>
      </c>
      <c r="AN40">
        <f t="shared" si="26"/>
        <v>0</v>
      </c>
      <c r="AO40">
        <f t="shared" si="26"/>
        <v>0</v>
      </c>
      <c r="AP40">
        <f t="shared" si="26"/>
        <v>-0.59831833851854344</v>
      </c>
      <c r="AQ40">
        <f t="shared" si="26"/>
        <v>-2972.1621998386763</v>
      </c>
      <c r="AR40">
        <f t="shared" si="26"/>
        <v>-2972.7605181771946</v>
      </c>
      <c r="AS40">
        <f t="shared" si="26"/>
        <v>91.785165963441202</v>
      </c>
      <c r="AT40">
        <f t="shared" si="26"/>
        <v>33.88684343649583</v>
      </c>
      <c r="AU40">
        <f t="shared" si="23"/>
        <v>-2847.0885087772581</v>
      </c>
      <c r="AW40">
        <v>37</v>
      </c>
      <c r="AX40">
        <f>IF(Z40&gt;0, (R40*SUMPRODUCT(K40:$K$98, X40:$X$98)-K40*$AZ$3)/Z40, 0)</f>
        <v>32784.604127833518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0.12705264299999999</v>
      </c>
      <c r="Q41" s="4">
        <f t="shared" si="21"/>
        <v>50</v>
      </c>
      <c r="R41">
        <f t="shared" si="0"/>
        <v>2000000</v>
      </c>
      <c r="S41">
        <f t="shared" si="1"/>
        <v>29475.694637782344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10157.919126272016</v>
      </c>
      <c r="AC41">
        <f t="shared" si="2"/>
        <v>7881.0332259773131</v>
      </c>
      <c r="AE41">
        <f t="shared" si="3"/>
        <v>0</v>
      </c>
      <c r="AF41">
        <f t="shared" si="24"/>
        <v>0</v>
      </c>
      <c r="AG41">
        <f t="shared" si="24"/>
        <v>-13.368698045669291</v>
      </c>
      <c r="AH41">
        <f t="shared" si="5"/>
        <v>-78731.496487854383</v>
      </c>
      <c r="AI41">
        <f t="shared" si="25"/>
        <v>-78744.865185900053</v>
      </c>
      <c r="AJ41">
        <f t="shared" si="7"/>
        <v>2276.8859002947029</v>
      </c>
      <c r="AK41">
        <f t="shared" si="22"/>
        <v>711.05433883904118</v>
      </c>
      <c r="AL41">
        <f t="shared" si="8"/>
        <v>-75756.924946766318</v>
      </c>
      <c r="AN41">
        <f t="shared" si="26"/>
        <v>0</v>
      </c>
      <c r="AO41">
        <f t="shared" si="26"/>
        <v>0</v>
      </c>
      <c r="AP41">
        <f t="shared" si="26"/>
        <v>-0.46099752577607883</v>
      </c>
      <c r="AQ41">
        <f t="shared" si="26"/>
        <v>-2714.9259380053441</v>
      </c>
      <c r="AR41">
        <f t="shared" si="26"/>
        <v>-2715.3869355311203</v>
      </c>
      <c r="AS41">
        <f t="shared" si="26"/>
        <v>78.51465886390649</v>
      </c>
      <c r="AT41">
        <f t="shared" si="26"/>
        <v>24.519537338441911</v>
      </c>
      <c r="AU41">
        <f t="shared" si="23"/>
        <v>-2612.3527393287723</v>
      </c>
      <c r="AW41">
        <v>38</v>
      </c>
      <c r="AX41">
        <f>IF(Z41&gt;0, (R41*SUMPRODUCT(K41:$K$98, X41:$X$98)-K41*$AZ$3)/Z41, 0)</f>
        <v>29475.694637782344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0.145586511</v>
      </c>
      <c r="Q42" s="4">
        <f t="shared" si="21"/>
        <v>50</v>
      </c>
      <c r="R42">
        <f t="shared" si="0"/>
        <v>2000000</v>
      </c>
      <c r="S42">
        <f t="shared" si="1"/>
        <v>25631.317623285933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7881.0332259773131</v>
      </c>
      <c r="AC42">
        <f t="shared" si="2"/>
        <v>5786.8896982790748</v>
      </c>
      <c r="AE42">
        <f t="shared" si="3"/>
        <v>0</v>
      </c>
      <c r="AF42">
        <f t="shared" si="24"/>
        <v>0</v>
      </c>
      <c r="AG42">
        <f t="shared" si="24"/>
        <v>-11.288708960131087</v>
      </c>
      <c r="AH42">
        <f t="shared" si="5"/>
        <v>-77852.084203260441</v>
      </c>
      <c r="AI42">
        <f t="shared" si="25"/>
        <v>-77863.37291222057</v>
      </c>
      <c r="AJ42">
        <f t="shared" si="7"/>
        <v>2094.1435276982384</v>
      </c>
      <c r="AK42">
        <f t="shared" si="22"/>
        <v>551.67232581841199</v>
      </c>
      <c r="AL42">
        <f t="shared" si="8"/>
        <v>-75217.557058703926</v>
      </c>
      <c r="AN42">
        <f t="shared" si="26"/>
        <v>0</v>
      </c>
      <c r="AO42">
        <f t="shared" si="26"/>
        <v>0</v>
      </c>
      <c r="AP42">
        <f t="shared" si="26"/>
        <v>-0.34756475817941618</v>
      </c>
      <c r="AQ42">
        <f t="shared" si="26"/>
        <v>-2396.9650484775675</v>
      </c>
      <c r="AR42">
        <f t="shared" si="26"/>
        <v>-2397.3126132357465</v>
      </c>
      <c r="AS42">
        <f t="shared" si="26"/>
        <v>64.475972528658033</v>
      </c>
      <c r="AT42">
        <f t="shared" si="26"/>
        <v>16.985277873186121</v>
      </c>
      <c r="AU42">
        <f t="shared" si="23"/>
        <v>-2315.8513628339028</v>
      </c>
      <c r="AW42">
        <v>39</v>
      </c>
      <c r="AX42">
        <f>IF(Z42&gt;0, (R42*SUMPRODUCT(K42:$K$98, X42:$X$98)-K42*$AZ$3)/Z42, 0)</f>
        <v>25631.317623285933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0.16473611299999999</v>
      </c>
      <c r="Q43" s="4">
        <f t="shared" si="21"/>
        <v>50</v>
      </c>
      <c r="R43">
        <f t="shared" si="0"/>
        <v>2000000</v>
      </c>
      <c r="S43">
        <f t="shared" si="1"/>
        <v>21168.555687649612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5786.8896982790748</v>
      </c>
      <c r="AC43">
        <f t="shared" si="2"/>
        <v>3944.1946590042808</v>
      </c>
      <c r="AE43">
        <f t="shared" si="3"/>
        <v>0</v>
      </c>
      <c r="AF43">
        <f t="shared" si="24"/>
        <v>0</v>
      </c>
      <c r="AG43">
        <f t="shared" si="24"/>
        <v>-9.3161638356495082</v>
      </c>
      <c r="AH43">
        <f t="shared" si="5"/>
        <v>-74386.321395210689</v>
      </c>
      <c r="AI43">
        <f t="shared" si="25"/>
        <v>-74395.637559046343</v>
      </c>
      <c r="AJ43">
        <f t="shared" si="7"/>
        <v>1842.695039274794</v>
      </c>
      <c r="AK43">
        <f t="shared" si="22"/>
        <v>405.08227887953529</v>
      </c>
      <c r="AL43">
        <f t="shared" si="8"/>
        <v>-72147.860240892012</v>
      </c>
      <c r="AN43">
        <f t="shared" si="26"/>
        <v>0</v>
      </c>
      <c r="AO43">
        <f t="shared" si="26"/>
        <v>0</v>
      </c>
      <c r="AP43">
        <f t="shared" si="26"/>
        <v>-0.25610057439228573</v>
      </c>
      <c r="AQ43">
        <f t="shared" si="26"/>
        <v>-2044.8738313664992</v>
      </c>
      <c r="AR43">
        <f t="shared" si="26"/>
        <v>-2045.1299319408915</v>
      </c>
      <c r="AS43">
        <f t="shared" si="26"/>
        <v>50.655534435992351</v>
      </c>
      <c r="AT43">
        <f t="shared" si="26"/>
        <v>11.135678389446481</v>
      </c>
      <c r="AU43">
        <f t="shared" si="23"/>
        <v>-1983.3387191154527</v>
      </c>
      <c r="AW43">
        <v>40</v>
      </c>
      <c r="AX43">
        <f>IF(Z43&gt;0, (R43*SUMPRODUCT(K43:$K$98, X43:$X$98)-K43*$AZ$3)/Z43, 0)</f>
        <v>21168.555687649612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0.18528323299999999</v>
      </c>
      <c r="Q44" s="4">
        <f t="shared" si="21"/>
        <v>50</v>
      </c>
      <c r="R44">
        <f t="shared" si="0"/>
        <v>2000000</v>
      </c>
      <c r="S44">
        <f t="shared" si="1"/>
        <v>15968.022180234288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3944.1946590042808</v>
      </c>
      <c r="AC44">
        <f t="shared" si="2"/>
        <v>2394.2047644259737</v>
      </c>
      <c r="AE44">
        <f t="shared" si="3"/>
        <v>0</v>
      </c>
      <c r="AF44">
        <f t="shared" si="24"/>
        <v>0</v>
      </c>
      <c r="AG44">
        <f t="shared" si="24"/>
        <v>-7.496873242666191</v>
      </c>
      <c r="AH44">
        <f t="shared" si="5"/>
        <v>-69045.158185072869</v>
      </c>
      <c r="AI44">
        <f t="shared" si="25"/>
        <v>-69052.655058315533</v>
      </c>
      <c r="AJ44">
        <f t="shared" si="7"/>
        <v>1549.989894578307</v>
      </c>
      <c r="AK44">
        <f t="shared" si="22"/>
        <v>276.0936261302997</v>
      </c>
      <c r="AL44">
        <f t="shared" si="8"/>
        <v>-67226.571537606927</v>
      </c>
      <c r="AN44">
        <f t="shared" si="26"/>
        <v>0</v>
      </c>
      <c r="AO44">
        <f t="shared" si="26"/>
        <v>0</v>
      </c>
      <c r="AP44">
        <f t="shared" si="26"/>
        <v>-0.18400752343910992</v>
      </c>
      <c r="AQ44">
        <f t="shared" si="26"/>
        <v>-1694.6836570199896</v>
      </c>
      <c r="AR44">
        <f t="shared" si="26"/>
        <v>-1694.8676645434286</v>
      </c>
      <c r="AS44">
        <f t="shared" si="26"/>
        <v>38.043834092567536</v>
      </c>
      <c r="AT44">
        <f t="shared" si="26"/>
        <v>6.7765990883276919</v>
      </c>
      <c r="AU44">
        <f t="shared" si="23"/>
        <v>-1650.0472313625335</v>
      </c>
      <c r="AW44">
        <v>41</v>
      </c>
      <c r="AX44">
        <f>IF(Z44&gt;0, (R44*SUMPRODUCT(K44:$K$98, X44:$X$98)-K44*$AZ$3)/Z44, 0)</f>
        <v>15968.022180234288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0.20641411200000001</v>
      </c>
      <c r="Q45" s="4">
        <f t="shared" si="21"/>
        <v>50</v>
      </c>
      <c r="R45">
        <f t="shared" si="0"/>
        <v>2000000</v>
      </c>
      <c r="S45">
        <f t="shared" si="1"/>
        <v>9714.8066291603209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2394.2047644259737</v>
      </c>
      <c r="AC45">
        <f t="shared" si="2"/>
        <v>1141.381765252584</v>
      </c>
      <c r="AE45">
        <f t="shared" si="3"/>
        <v>0</v>
      </c>
      <c r="AF45">
        <f t="shared" si="24"/>
        <v>0</v>
      </c>
      <c r="AG45">
        <f t="shared" si="24"/>
        <v>-5.8744440770780271</v>
      </c>
      <c r="AH45">
        <f t="shared" si="5"/>
        <v>-61898.417326460098</v>
      </c>
      <c r="AI45">
        <f t="shared" si="25"/>
        <v>-61904.291770537173</v>
      </c>
      <c r="AJ45">
        <f t="shared" si="7"/>
        <v>1252.8229991733897</v>
      </c>
      <c r="AK45">
        <f t="shared" si="22"/>
        <v>167.59433350981817</v>
      </c>
      <c r="AL45">
        <f t="shared" si="8"/>
        <v>-60483.874437853963</v>
      </c>
      <c r="AN45">
        <f t="shared" si="26"/>
        <v>0</v>
      </c>
      <c r="AO45">
        <f t="shared" si="26"/>
        <v>0</v>
      </c>
      <c r="AP45">
        <f t="shared" si="26"/>
        <v>-0.12873723093992478</v>
      </c>
      <c r="AQ45">
        <f t="shared" si="26"/>
        <v>-1356.4910554286807</v>
      </c>
      <c r="AR45">
        <f t="shared" si="26"/>
        <v>-1356.6197926596205</v>
      </c>
      <c r="AS45">
        <f t="shared" si="26"/>
        <v>27.455357759003075</v>
      </c>
      <c r="AT45">
        <f t="shared" si="26"/>
        <v>3.6727952695071098</v>
      </c>
      <c r="AU45">
        <f t="shared" si="23"/>
        <v>-1325.4916396311105</v>
      </c>
      <c r="AW45">
        <v>42</v>
      </c>
      <c r="AX45">
        <f>IF(Z45&gt;0, (R45*SUMPRODUCT(K45:$K$98, X45:$X$98)-K45*$AZ$3)/Z45, 0)</f>
        <v>9714.8066291603209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0.22879502199999999</v>
      </c>
      <c r="Q46" s="4">
        <f t="shared" si="21"/>
        <v>50</v>
      </c>
      <c r="R46">
        <f t="shared" si="0"/>
        <v>2000000</v>
      </c>
      <c r="S46">
        <f t="shared" si="1"/>
        <v>2006.0705848412542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1141.381765252584</v>
      </c>
      <c r="AC46">
        <f t="shared" si="2"/>
        <v>179.40915432979409</v>
      </c>
      <c r="AE46">
        <f t="shared" si="3"/>
        <v>0</v>
      </c>
      <c r="AF46">
        <f t="shared" si="24"/>
        <v>0</v>
      </c>
      <c r="AG46">
        <f t="shared" si="24"/>
        <v>-4.4716560744544092</v>
      </c>
      <c r="AH46">
        <f t="shared" si="5"/>
        <v>-53761.742474113475</v>
      </c>
      <c r="AI46">
        <f t="shared" si="25"/>
        <v>-53766.214130187931</v>
      </c>
      <c r="AJ46">
        <f t="shared" si="7"/>
        <v>961.97261092278995</v>
      </c>
      <c r="AK46">
        <f t="shared" si="22"/>
        <v>79.896723567680894</v>
      </c>
      <c r="AL46">
        <f t="shared" si="8"/>
        <v>-52724.344795697456</v>
      </c>
      <c r="AN46">
        <f t="shared" si="26"/>
        <v>0</v>
      </c>
      <c r="AO46">
        <f t="shared" si="26"/>
        <v>0</v>
      </c>
      <c r="AP46">
        <f t="shared" si="26"/>
        <v>-8.7495911647684235E-2</v>
      </c>
      <c r="AQ46">
        <f t="shared" si="26"/>
        <v>-1051.9441994685417</v>
      </c>
      <c r="AR46">
        <f t="shared" si="26"/>
        <v>-1052.0316953801894</v>
      </c>
      <c r="AS46">
        <f t="shared" si="26"/>
        <v>18.822706659760733</v>
      </c>
      <c r="AT46">
        <f t="shared" si="26"/>
        <v>1.5633216306936557</v>
      </c>
      <c r="AU46">
        <f t="shared" si="23"/>
        <v>-1031.6456670897348</v>
      </c>
      <c r="AW46">
        <v>43</v>
      </c>
      <c r="AX46">
        <f>IF(Z46&gt;0, (R46*SUMPRODUCT(K46:$K$98, X46:$X$98)-K46*$AZ$3)/Z46, 0)</f>
        <v>2006.0705848412542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0.25248784600000002</v>
      </c>
      <c r="Q47" s="4">
        <f t="shared" si="21"/>
        <v>50</v>
      </c>
      <c r="R47">
        <f t="shared" si="0"/>
        <v>2000000</v>
      </c>
      <c r="S47">
        <f t="shared" si="1"/>
        <v>-7888.1458352207292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179.40915432979409</v>
      </c>
      <c r="AC47">
        <f t="shared" si="2"/>
        <v>-520.28643397277301</v>
      </c>
      <c r="AE47">
        <f t="shared" si="3"/>
        <v>0</v>
      </c>
      <c r="AF47">
        <f t="shared" si="24"/>
        <v>0</v>
      </c>
      <c r="AG47">
        <f t="shared" si="24"/>
        <v>-3.2979007034180561</v>
      </c>
      <c r="AH47">
        <f t="shared" si="5"/>
        <v>-45161.552411672383</v>
      </c>
      <c r="AI47">
        <f t="shared" si="25"/>
        <v>-45164.850312375798</v>
      </c>
      <c r="AJ47">
        <f t="shared" si="7"/>
        <v>699.6955883025671</v>
      </c>
      <c r="AK47">
        <f t="shared" si="22"/>
        <v>12.558640803085588</v>
      </c>
      <c r="AL47">
        <f t="shared" si="8"/>
        <v>-44452.596083270146</v>
      </c>
      <c r="AN47">
        <f t="shared" si="26"/>
        <v>0</v>
      </c>
      <c r="AO47">
        <f t="shared" si="26"/>
        <v>0</v>
      </c>
      <c r="AP47">
        <f t="shared" si="26"/>
        <v>-5.7615444879890433E-2</v>
      </c>
      <c r="AQ47">
        <f t="shared" si="26"/>
        <v>-788.98765234750374</v>
      </c>
      <c r="AR47">
        <f t="shared" si="26"/>
        <v>-789.04526779238358</v>
      </c>
      <c r="AS47">
        <f t="shared" si="26"/>
        <v>12.223919464514813</v>
      </c>
      <c r="AT47">
        <f t="shared" si="26"/>
        <v>0.21940371831286079</v>
      </c>
      <c r="AU47">
        <f t="shared" si="23"/>
        <v>-776.60194460955586</v>
      </c>
      <c r="AW47">
        <v>44</v>
      </c>
      <c r="AX47">
        <f>IF(Z47&gt;0, (R47*SUMPRODUCT(K47:$K$98, X47:$X$98)-K47*$AZ$3)/Z47, 0)</f>
        <v>-7888.1458352207292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0.27661797300000002</v>
      </c>
      <c r="Q48" s="4">
        <f t="shared" si="21"/>
        <v>50</v>
      </c>
      <c r="R48">
        <f t="shared" si="0"/>
        <v>2000000</v>
      </c>
      <c r="S48">
        <f t="shared" si="1"/>
        <v>-21141.284584662397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-520.28643397277301</v>
      </c>
      <c r="AC48">
        <f t="shared" si="2"/>
        <v>-994.7663977792281</v>
      </c>
      <c r="AE48">
        <f t="shared" si="3"/>
        <v>0</v>
      </c>
      <c r="AF48">
        <f t="shared" si="24"/>
        <v>0</v>
      </c>
      <c r="AG48">
        <f t="shared" si="24"/>
        <v>-2.3526630886490985</v>
      </c>
      <c r="AH48">
        <f t="shared" si="5"/>
        <v>-36490.344309391076</v>
      </c>
      <c r="AI48">
        <f t="shared" si="25"/>
        <v>-36492.696972479724</v>
      </c>
      <c r="AJ48">
        <f t="shared" si="7"/>
        <v>474.47996380645509</v>
      </c>
      <c r="AK48">
        <f t="shared" si="22"/>
        <v>-36.420050378094118</v>
      </c>
      <c r="AL48">
        <f t="shared" si="8"/>
        <v>-36054.637059051362</v>
      </c>
      <c r="AN48">
        <f t="shared" si="26"/>
        <v>0</v>
      </c>
      <c r="AO48">
        <f t="shared" si="26"/>
        <v>0</v>
      </c>
      <c r="AP48">
        <f t="shared" si="26"/>
        <v>-3.6698056120466969E-2</v>
      </c>
      <c r="AQ48">
        <f t="shared" si="26"/>
        <v>-569.19527057744722</v>
      </c>
      <c r="AR48">
        <f t="shared" si="26"/>
        <v>-569.23196863356759</v>
      </c>
      <c r="AS48">
        <f t="shared" si="26"/>
        <v>7.4011839705466267</v>
      </c>
      <c r="AT48">
        <f t="shared" si="26"/>
        <v>-0.56809878946712156</v>
      </c>
      <c r="AU48">
        <f t="shared" si="23"/>
        <v>-562.39888345248812</v>
      </c>
      <c r="AW48">
        <v>45</v>
      </c>
      <c r="AX48">
        <f>IF(Z48&gt;0, (R48*SUMPRODUCT(K48:$K$98, X48:$X$98)-K48*$AZ$3)/Z48, 0)</f>
        <v>-21141.284584662397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0.30183517399999998</v>
      </c>
      <c r="Q49" s="4">
        <f t="shared" si="21"/>
        <v>50</v>
      </c>
      <c r="R49">
        <f t="shared" si="0"/>
        <v>2000000</v>
      </c>
      <c r="S49">
        <f t="shared" si="1"/>
        <v>-39627.405591603027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-994.7663977792281</v>
      </c>
      <c r="AC49">
        <f t="shared" si="2"/>
        <v>-1283.15123215931</v>
      </c>
      <c r="AE49">
        <f t="shared" si="3"/>
        <v>0</v>
      </c>
      <c r="AF49">
        <f t="shared" si="24"/>
        <v>0</v>
      </c>
      <c r="AG49">
        <f t="shared" si="24"/>
        <v>-1.6190199850368292</v>
      </c>
      <c r="AH49">
        <f t="shared" si="5"/>
        <v>-28404.658909031121</v>
      </c>
      <c r="AI49">
        <f t="shared" si="25"/>
        <v>-28406.277929016156</v>
      </c>
      <c r="AJ49">
        <f t="shared" si="7"/>
        <v>288.38483438008188</v>
      </c>
      <c r="AK49">
        <f t="shared" si="22"/>
        <v>-69.633647844545976</v>
      </c>
      <c r="AL49">
        <f t="shared" si="8"/>
        <v>-28187.526742480619</v>
      </c>
      <c r="AN49">
        <f t="shared" si="26"/>
        <v>0</v>
      </c>
      <c r="AO49">
        <f t="shared" si="26"/>
        <v>0</v>
      </c>
      <c r="AP49">
        <f t="shared" si="26"/>
        <v>-2.254849232560659E-2</v>
      </c>
      <c r="AQ49">
        <f t="shared" si="26"/>
        <v>-395.59871980653253</v>
      </c>
      <c r="AR49">
        <f t="shared" si="26"/>
        <v>-395.62126829885813</v>
      </c>
      <c r="AS49">
        <f t="shared" si="26"/>
        <v>4.0164070146995021</v>
      </c>
      <c r="AT49">
        <f t="shared" si="26"/>
        <v>-0.96980506018337986</v>
      </c>
      <c r="AU49">
        <f t="shared" si="23"/>
        <v>-392.57466634434195</v>
      </c>
      <c r="AW49">
        <v>46</v>
      </c>
      <c r="AX49">
        <f>IF(Z49&gt;0, (R49*SUMPRODUCT(K49:$K$98, X49:$X$98)-K49*$AZ$3)/Z49, 0)</f>
        <v>-39627.405591603027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0.327222552</v>
      </c>
      <c r="Q50" s="4">
        <f t="shared" si="21"/>
        <v>50</v>
      </c>
      <c r="R50">
        <f t="shared" si="0"/>
        <v>2000000</v>
      </c>
      <c r="S50">
        <f t="shared" si="1"/>
        <v>-66540.535675253544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-1283.15123215931</v>
      </c>
      <c r="AC50">
        <f t="shared" si="2"/>
        <v>-1428.0263482181949</v>
      </c>
      <c r="AE50">
        <f t="shared" si="3"/>
        <v>0</v>
      </c>
      <c r="AF50">
        <f t="shared" si="24"/>
        <v>0</v>
      </c>
      <c r="AG50">
        <f t="shared" si="24"/>
        <v>-1.0730499339437078</v>
      </c>
      <c r="AH50">
        <f t="shared" si="5"/>
        <v>-21191.19404971012</v>
      </c>
      <c r="AI50">
        <f t="shared" si="25"/>
        <v>-21192.267099644065</v>
      </c>
      <c r="AJ50">
        <f t="shared" si="7"/>
        <v>144.87511605888494</v>
      </c>
      <c r="AK50">
        <f t="shared" si="22"/>
        <v>-89.82058625115171</v>
      </c>
      <c r="AL50">
        <f t="shared" si="8"/>
        <v>-21137.212569836334</v>
      </c>
      <c r="AN50">
        <f t="shared" si="26"/>
        <v>0</v>
      </c>
      <c r="AO50">
        <f t="shared" si="26"/>
        <v>0</v>
      </c>
      <c r="AP50">
        <f t="shared" si="26"/>
        <v>-1.3343421606976E-2</v>
      </c>
      <c r="AQ50">
        <f t="shared" si="26"/>
        <v>-263.51340009062147</v>
      </c>
      <c r="AR50">
        <f t="shared" si="26"/>
        <v>-263.52674351222845</v>
      </c>
      <c r="AS50">
        <f t="shared" si="26"/>
        <v>1.8015282353436992</v>
      </c>
      <c r="AT50">
        <f t="shared" si="26"/>
        <v>-1.1169228135824507</v>
      </c>
      <c r="AU50">
        <f t="shared" si="23"/>
        <v>-262.84213809046724</v>
      </c>
      <c r="AW50">
        <v>47</v>
      </c>
      <c r="AX50">
        <f>IF(Z50&gt;0, (R50*SUMPRODUCT(K50:$K$98, X50:$X$98)-K50*$AZ$3)/Z50, 0)</f>
        <v>-66540.535675253544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0.35219428400000002</v>
      </c>
      <c r="Q51" s="4">
        <f t="shared" si="21"/>
        <v>50</v>
      </c>
      <c r="R51">
        <f t="shared" si="0"/>
        <v>2000000</v>
      </c>
      <c r="S51">
        <f t="shared" si="1"/>
        <v>-107224.21123009315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-1428.0263482181949</v>
      </c>
      <c r="AC51">
        <f t="shared" si="2"/>
        <v>-1467.6793878198455</v>
      </c>
      <c r="AE51">
        <f t="shared" si="3"/>
        <v>0</v>
      </c>
      <c r="AF51">
        <f t="shared" si="24"/>
        <v>0</v>
      </c>
      <c r="AG51">
        <f t="shared" si="24"/>
        <v>-0.68439738142271922</v>
      </c>
      <c r="AH51">
        <f t="shared" si="5"/>
        <v>-15116.882127262061</v>
      </c>
      <c r="AI51">
        <f t="shared" si="25"/>
        <v>-15117.566524643484</v>
      </c>
      <c r="AJ51">
        <f t="shared" si="7"/>
        <v>39.653039601650562</v>
      </c>
      <c r="AK51">
        <f t="shared" si="22"/>
        <v>-99.961844375273657</v>
      </c>
      <c r="AL51">
        <f t="shared" si="8"/>
        <v>-15177.875329417107</v>
      </c>
      <c r="AN51">
        <f t="shared" si="26"/>
        <v>0</v>
      </c>
      <c r="AO51">
        <f t="shared" si="26"/>
        <v>0</v>
      </c>
      <c r="AP51">
        <f t="shared" si="26"/>
        <v>-7.5986701535064255E-3</v>
      </c>
      <c r="AQ51">
        <f t="shared" si="26"/>
        <v>-167.83845782068005</v>
      </c>
      <c r="AR51">
        <f t="shared" si="26"/>
        <v>-167.84605649083358</v>
      </c>
      <c r="AS51">
        <f t="shared" si="26"/>
        <v>0.44025646020227183</v>
      </c>
      <c r="AT51">
        <f t="shared" si="26"/>
        <v>-1.1098480268361692</v>
      </c>
      <c r="AU51">
        <f t="shared" si="23"/>
        <v>-168.51564805746747</v>
      </c>
      <c r="AW51">
        <v>48</v>
      </c>
      <c r="AX51">
        <f>IF(Z51&gt;0, (R51*SUMPRODUCT(K51:$K$98, X51:$X$98)-K51*$AZ$3)/Z51, 0)</f>
        <v>-107224.21123009315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0.377763185</v>
      </c>
      <c r="Q52" s="4">
        <f t="shared" si="21"/>
        <v>50</v>
      </c>
      <c r="R52">
        <f t="shared" si="0"/>
        <v>2000000</v>
      </c>
      <c r="S52">
        <f t="shared" si="1"/>
        <v>-171312.29680486411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-1467.6793878198455</v>
      </c>
      <c r="AC52">
        <f t="shared" si="2"/>
        <v>-1435.6425237753731</v>
      </c>
      <c r="AE52">
        <f t="shared" si="3"/>
        <v>0</v>
      </c>
      <c r="AF52">
        <f t="shared" si="24"/>
        <v>0</v>
      </c>
      <c r="AG52">
        <f t="shared" si="24"/>
        <v>-0.41901327299658575</v>
      </c>
      <c r="AH52">
        <f t="shared" si="5"/>
        <v>-10341.60538447625</v>
      </c>
      <c r="AI52">
        <f t="shared" si="25"/>
        <v>-10342.024397749246</v>
      </c>
      <c r="AJ52">
        <f t="shared" si="7"/>
        <v>-32.036864044472395</v>
      </c>
      <c r="AK52">
        <f t="shared" si="22"/>
        <v>-102.7375571473892</v>
      </c>
      <c r="AL52">
        <f t="shared" si="8"/>
        <v>-10476.798818941108</v>
      </c>
      <c r="AN52">
        <f t="shared" si="26"/>
        <v>0</v>
      </c>
      <c r="AO52">
        <f t="shared" si="26"/>
        <v>0</v>
      </c>
      <c r="AP52">
        <f t="shared" si="26"/>
        <v>-4.1537371544806559E-3</v>
      </c>
      <c r="AQ52">
        <f t="shared" si="26"/>
        <v>-102.51777996260807</v>
      </c>
      <c r="AR52">
        <f t="shared" si="26"/>
        <v>-102.52193369976256</v>
      </c>
      <c r="AS52">
        <f t="shared" si="26"/>
        <v>-0.31758591211895743</v>
      </c>
      <c r="AT52">
        <f t="shared" si="26"/>
        <v>-1.0184517670092217</v>
      </c>
      <c r="AU52">
        <f t="shared" si="23"/>
        <v>-103.85797137889072</v>
      </c>
      <c r="AW52">
        <v>49</v>
      </c>
      <c r="AX52">
        <f>IF(Z52&gt;0, (R52*SUMPRODUCT(K52:$K$98, X52:$X$98)-K52*$AZ$3)/Z52, 0)</f>
        <v>-171312.29680486411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0.40377970400000002</v>
      </c>
      <c r="Q53" s="4">
        <f t="shared" si="21"/>
        <v>50</v>
      </c>
      <c r="R53">
        <f t="shared" si="0"/>
        <v>2000000</v>
      </c>
      <c r="S53">
        <f t="shared" si="1"/>
        <v>-276773.51767988049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-1435.6425237753731</v>
      </c>
      <c r="AC53">
        <f t="shared" si="2"/>
        <v>-1359.7001949298092</v>
      </c>
      <c r="AE53">
        <f t="shared" si="3"/>
        <v>0</v>
      </c>
      <c r="AF53">
        <f t="shared" si="24"/>
        <v>0</v>
      </c>
      <c r="AG53">
        <f t="shared" si="24"/>
        <v>-0.24563408492398728</v>
      </c>
      <c r="AH53">
        <f t="shared" si="5"/>
        <v>-6767.5622137053042</v>
      </c>
      <c r="AI53">
        <f t="shared" si="25"/>
        <v>-6767.8078477902282</v>
      </c>
      <c r="AJ53">
        <f t="shared" si="7"/>
        <v>-75.942328845563907</v>
      </c>
      <c r="AK53">
        <f t="shared" si="22"/>
        <v>-100.49497666427612</v>
      </c>
      <c r="AL53">
        <f t="shared" si="8"/>
        <v>-6944.2451533000676</v>
      </c>
      <c r="AN53">
        <f t="shared" si="26"/>
        <v>0</v>
      </c>
      <c r="AO53">
        <f t="shared" si="26"/>
        <v>0</v>
      </c>
      <c r="AP53">
        <f t="shared" si="26"/>
        <v>-2.1741116287552205E-3</v>
      </c>
      <c r="AQ53">
        <f t="shared" si="26"/>
        <v>-59.899812811785758</v>
      </c>
      <c r="AR53">
        <f t="shared" si="26"/>
        <v>-59.901986923414512</v>
      </c>
      <c r="AS53">
        <f t="shared" si="26"/>
        <v>-0.67216689535976548</v>
      </c>
      <c r="AT53">
        <f t="shared" si="26"/>
        <v>-0.88948281532222717</v>
      </c>
      <c r="AU53">
        <f t="shared" si="23"/>
        <v>-61.463636634096503</v>
      </c>
      <c r="AW53">
        <v>50</v>
      </c>
      <c r="AX53">
        <f>IF(Z53&gt;0, (R53*SUMPRODUCT(K53:$K$98, X53:$X$98)-K53*$AZ$3)/Z53, 0)</f>
        <v>-276773.51767988049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0.43007572599999999</v>
      </c>
      <c r="Q54" s="4">
        <f t="shared" si="21"/>
        <v>50</v>
      </c>
      <c r="R54">
        <f t="shared" si="0"/>
        <v>2000000</v>
      </c>
      <c r="S54">
        <f t="shared" si="1"/>
        <v>-458155.01594656857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-1359.7001949298092</v>
      </c>
      <c r="AC54">
        <f t="shared" si="2"/>
        <v>-1260.2606248771558</v>
      </c>
      <c r="AE54">
        <f t="shared" si="3"/>
        <v>0</v>
      </c>
      <c r="AF54">
        <f t="shared" si="24"/>
        <v>0</v>
      </c>
      <c r="AG54">
        <f t="shared" si="24"/>
        <v>-0.13753648667071794</v>
      </c>
      <c r="AH54">
        <f t="shared" si="5"/>
        <v>-4225.6502961611786</v>
      </c>
      <c r="AI54">
        <f t="shared" si="25"/>
        <v>-4225.7878326478494</v>
      </c>
      <c r="AJ54">
        <f t="shared" si="7"/>
        <v>-99.43957005265338</v>
      </c>
      <c r="AK54">
        <f t="shared" si="22"/>
        <v>-95.179013645086656</v>
      </c>
      <c r="AL54">
        <f t="shared" si="8"/>
        <v>-4420.4064163455887</v>
      </c>
      <c r="AN54">
        <f t="shared" si="26"/>
        <v>0</v>
      </c>
      <c r="AO54">
        <f t="shared" si="26"/>
        <v>0</v>
      </c>
      <c r="AP54">
        <f t="shared" si="26"/>
        <v>-1.0869088172551112E-3</v>
      </c>
      <c r="AQ54">
        <f t="shared" si="26"/>
        <v>-33.394022755069422</v>
      </c>
      <c r="AR54">
        <f t="shared" si="26"/>
        <v>-33.395109663886679</v>
      </c>
      <c r="AS54">
        <f t="shared" si="26"/>
        <v>-0.78584052923388581</v>
      </c>
      <c r="AT54">
        <f t="shared" si="26"/>
        <v>-0.75217065414914608</v>
      </c>
      <c r="AU54">
        <f t="shared" si="23"/>
        <v>-34.933120847269706</v>
      </c>
      <c r="AW54">
        <v>51</v>
      </c>
      <c r="AX54">
        <f>IF(Z54&gt;0, (R54*SUMPRODUCT(K54:$K$98, X54:$X$98)-K54*$AZ$3)/Z54, 0)</f>
        <v>-458155.01594656857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0.45648519999999998</v>
      </c>
      <c r="Q55" s="4">
        <f t="shared" si="21"/>
        <v>50</v>
      </c>
      <c r="R55">
        <f t="shared" si="0"/>
        <v>2000000</v>
      </c>
      <c r="S55">
        <f t="shared" si="1"/>
        <v>-784561.61643410614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-1260.2606248771558</v>
      </c>
      <c r="AC55">
        <f t="shared" si="2"/>
        <v>-1151.3873415032617</v>
      </c>
      <c r="AE55">
        <f t="shared" si="3"/>
        <v>0</v>
      </c>
      <c r="AF55">
        <f t="shared" si="24"/>
        <v>0</v>
      </c>
      <c r="AG55">
        <f t="shared" si="24"/>
        <v>-7.3377751178830747E-2</v>
      </c>
      <c r="AH55">
        <f t="shared" si="5"/>
        <v>-2511.3348250072004</v>
      </c>
      <c r="AI55">
        <f t="shared" si="25"/>
        <v>-2511.408202758379</v>
      </c>
      <c r="AJ55">
        <f t="shared" si="7"/>
        <v>-108.87328337389408</v>
      </c>
      <c r="AK55">
        <f t="shared" si="22"/>
        <v>-88.218243741400912</v>
      </c>
      <c r="AL55">
        <f t="shared" si="8"/>
        <v>-2708.4997298736739</v>
      </c>
      <c r="AN55">
        <f t="shared" si="26"/>
        <v>0</v>
      </c>
      <c r="AO55">
        <f t="shared" si="26"/>
        <v>0</v>
      </c>
      <c r="AP55">
        <f t="shared" si="26"/>
        <v>-5.1775173237151532E-4</v>
      </c>
      <c r="AQ55">
        <f t="shared" si="26"/>
        <v>-17.719921029516527</v>
      </c>
      <c r="AR55">
        <f t="shared" si="26"/>
        <v>-17.720438781248898</v>
      </c>
      <c r="AS55">
        <f t="shared" si="26"/>
        <v>-0.76820739488771539</v>
      </c>
      <c r="AT55">
        <f t="shared" si="26"/>
        <v>-0.62246590812747671</v>
      </c>
      <c r="AU55">
        <f t="shared" si="23"/>
        <v>-19.111112084264089</v>
      </c>
      <c r="AW55">
        <v>52</v>
      </c>
      <c r="AX55">
        <f>IF(Z55&gt;0, (R55*SUMPRODUCT(K55:$K$98, X55:$X$98)-K55*$AZ$3)/Z55, 0)</f>
        <v>-784561.61643410614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0.483034941</v>
      </c>
      <c r="Q56" s="4">
        <f t="shared" si="21"/>
        <v>50</v>
      </c>
      <c r="R56">
        <f t="shared" si="0"/>
        <v>2000000</v>
      </c>
      <c r="S56">
        <f t="shared" si="1"/>
        <v>-1400650.6933805181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-1151.3873415032617</v>
      </c>
      <c r="AC56">
        <f t="shared" si="2"/>
        <v>-1042.0828820604893</v>
      </c>
      <c r="AE56">
        <f t="shared" si="3"/>
        <v>0</v>
      </c>
      <c r="AF56">
        <f t="shared" si="24"/>
        <v>0</v>
      </c>
      <c r="AG56">
        <f t="shared" si="24"/>
        <v>-3.719995595566325E-2</v>
      </c>
      <c r="AH56">
        <f t="shared" si="5"/>
        <v>-1417.7607084551678</v>
      </c>
      <c r="AI56">
        <f t="shared" si="25"/>
        <v>-1417.7979084111234</v>
      </c>
      <c r="AJ56">
        <f t="shared" si="7"/>
        <v>-109.30445944277244</v>
      </c>
      <c r="AK56">
        <f t="shared" si="22"/>
        <v>-80.597113905228326</v>
      </c>
      <c r="AL56">
        <f t="shared" si="8"/>
        <v>-1607.6994817591242</v>
      </c>
      <c r="AN56">
        <f t="shared" si="26"/>
        <v>0</v>
      </c>
      <c r="AO56">
        <f t="shared" si="26"/>
        <v>0</v>
      </c>
      <c r="AP56">
        <f t="shared" si="26"/>
        <v>-2.3435896209739057E-4</v>
      </c>
      <c r="AQ56">
        <f t="shared" si="26"/>
        <v>-8.9318634820972385</v>
      </c>
      <c r="AR56">
        <f t="shared" si="26"/>
        <v>-8.9320978410593366</v>
      </c>
      <c r="AS56">
        <f t="shared" si="26"/>
        <v>-0.68861586014121789</v>
      </c>
      <c r="AT56">
        <f t="shared" si="26"/>
        <v>-0.50776017007619345</v>
      </c>
      <c r="AU56">
        <f t="shared" si="23"/>
        <v>-10.128473871276746</v>
      </c>
      <c r="AW56">
        <v>53</v>
      </c>
      <c r="AX56">
        <f>IF(Z56&gt;0, (R56*SUMPRODUCT(K56:$K$98, X56:$X$98)-K56*$AZ$3)/Z56, 0)</f>
        <v>-1400650.6933805181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0.509773425</v>
      </c>
      <c r="Q57" s="4">
        <f t="shared" si="21"/>
        <v>50</v>
      </c>
      <c r="R57">
        <f t="shared" si="0"/>
        <v>2000000</v>
      </c>
      <c r="S57">
        <f t="shared" si="1"/>
        <v>-2624212.7631048979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-1042.0828820604893</v>
      </c>
      <c r="AC57">
        <f t="shared" si="2"/>
        <v>-937.6001201209001</v>
      </c>
      <c r="AE57">
        <f t="shared" si="3"/>
        <v>0</v>
      </c>
      <c r="AF57">
        <f t="shared" si="24"/>
        <v>0</v>
      </c>
      <c r="AG57">
        <f t="shared" si="24"/>
        <v>-1.7864407438739016E-2</v>
      </c>
      <c r="AH57">
        <f t="shared" si="5"/>
        <v>-758.54195829470416</v>
      </c>
      <c r="AI57">
        <f t="shared" si="25"/>
        <v>-758.55982270214292</v>
      </c>
      <c r="AJ57">
        <f t="shared" si="7"/>
        <v>-104.48276193958918</v>
      </c>
      <c r="AK57">
        <f t="shared" si="22"/>
        <v>-72.945801744234259</v>
      </c>
      <c r="AL57">
        <f t="shared" si="8"/>
        <v>-935.98838638596635</v>
      </c>
      <c r="AN57">
        <f t="shared" si="26"/>
        <v>0</v>
      </c>
      <c r="AO57">
        <f t="shared" si="26"/>
        <v>0</v>
      </c>
      <c r="AP57">
        <f t="shared" si="26"/>
        <v>-1.0048696579337919E-4</v>
      </c>
      <c r="AQ57">
        <f t="shared" si="26"/>
        <v>-4.2667846709939985</v>
      </c>
      <c r="AR57">
        <f t="shared" si="26"/>
        <v>-4.2668851579597922</v>
      </c>
      <c r="AS57">
        <f t="shared" si="26"/>
        <v>-0.5877136289588778</v>
      </c>
      <c r="AT57">
        <f t="shared" si="26"/>
        <v>-0.41031880345206084</v>
      </c>
      <c r="AU57">
        <f t="shared" si="23"/>
        <v>-5.2649175903707306</v>
      </c>
      <c r="AW57">
        <v>54</v>
      </c>
      <c r="AX57">
        <f>IF(Z57&gt;0, (R57*SUMPRODUCT(K57:$K$98, X57:$X$98)-K57*$AZ$3)/Z57, 0)</f>
        <v>-2624212.7631048979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0.53654903799999998</v>
      </c>
      <c r="Q58" s="4">
        <f t="shared" si="21"/>
        <v>50</v>
      </c>
      <c r="R58">
        <f t="shared" si="0"/>
        <v>2000000</v>
      </c>
      <c r="S58">
        <f t="shared" si="1"/>
        <v>-5188507.3271395108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-937.6001201209001</v>
      </c>
      <c r="AC58">
        <f t="shared" si="2"/>
        <v>-840.60384637967388</v>
      </c>
      <c r="AE58">
        <f t="shared" si="3"/>
        <v>0</v>
      </c>
      <c r="AF58">
        <f t="shared" si="24"/>
        <v>0</v>
      </c>
      <c r="AG58">
        <f t="shared" si="24"/>
        <v>-8.1006327386561622E-3</v>
      </c>
      <c r="AH58">
        <f t="shared" si="5"/>
        <v>-383.40522502781852</v>
      </c>
      <c r="AI58">
        <f t="shared" si="25"/>
        <v>-383.41332566055718</v>
      </c>
      <c r="AJ58">
        <f t="shared" si="7"/>
        <v>-96.996273741226219</v>
      </c>
      <c r="AK58">
        <f t="shared" si="22"/>
        <v>-65.632008408463008</v>
      </c>
      <c r="AL58">
        <f t="shared" si="8"/>
        <v>-546.04160781024643</v>
      </c>
      <c r="AN58">
        <f t="shared" si="26"/>
        <v>0</v>
      </c>
      <c r="AO58">
        <f t="shared" si="26"/>
        <v>0</v>
      </c>
      <c r="AP58">
        <f t="shared" si="26"/>
        <v>-4.0683849381668647E-5</v>
      </c>
      <c r="AQ58">
        <f t="shared" si="26"/>
        <v>-1.9255780295705895</v>
      </c>
      <c r="AR58">
        <f t="shared" si="26"/>
        <v>-1.9256187134199714</v>
      </c>
      <c r="AS58">
        <f t="shared" si="26"/>
        <v>-0.48714488346570722</v>
      </c>
      <c r="AT58">
        <f t="shared" si="26"/>
        <v>-0.32962397270083871</v>
      </c>
      <c r="AU58">
        <f t="shared" si="23"/>
        <v>-2.7423875695865174</v>
      </c>
      <c r="AW58">
        <v>55</v>
      </c>
      <c r="AX58">
        <f>IF(Z58&gt;0, (R58*SUMPRODUCT(K58:$K$98, X58:$X$98)-K58*$AZ$3)/Z58, 0)</f>
        <v>-5188507.3271395108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0.56320604299999999</v>
      </c>
      <c r="Q59" s="4">
        <f t="shared" si="21"/>
        <v>50</v>
      </c>
      <c r="R59">
        <f t="shared" si="0"/>
        <v>2000000</v>
      </c>
      <c r="S59">
        <f t="shared" si="1"/>
        <v>-10877212.563847564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-840.60384637967388</v>
      </c>
      <c r="AC59">
        <f t="shared" si="2"/>
        <v>-752.11597939833382</v>
      </c>
      <c r="AE59">
        <f t="shared" si="3"/>
        <v>0</v>
      </c>
      <c r="AF59">
        <f t="shared" si="24"/>
        <v>0</v>
      </c>
      <c r="AG59">
        <f t="shared" si="24"/>
        <v>-3.4573011007348105E-3</v>
      </c>
      <c r="AH59">
        <f t="shared" si="5"/>
        <v>-182.4930124213916</v>
      </c>
      <c r="AI59">
        <f t="shared" si="25"/>
        <v>-182.49646972249232</v>
      </c>
      <c r="AJ59">
        <f t="shared" si="7"/>
        <v>-88.487866981340062</v>
      </c>
      <c r="AK59">
        <f t="shared" si="22"/>
        <v>-58.842269246577175</v>
      </c>
      <c r="AL59">
        <f t="shared" si="8"/>
        <v>-329.82660595040954</v>
      </c>
      <c r="AN59">
        <f t="shared" si="26"/>
        <v>0</v>
      </c>
      <c r="AO59">
        <f t="shared" si="26"/>
        <v>0</v>
      </c>
      <c r="AP59">
        <f t="shared" si="26"/>
        <v>-1.5503233092494969E-5</v>
      </c>
      <c r="AQ59">
        <f t="shared" si="26"/>
        <v>-0.81833535086634257</v>
      </c>
      <c r="AR59">
        <f t="shared" si="26"/>
        <v>-0.81835085409943498</v>
      </c>
      <c r="AS59">
        <f t="shared" si="26"/>
        <v>-0.3967973826109138</v>
      </c>
      <c r="AT59">
        <f t="shared" si="26"/>
        <v>-0.26386056326628499</v>
      </c>
      <c r="AU59">
        <f t="shared" si="23"/>
        <v>-1.4790087999766337</v>
      </c>
      <c r="AW59">
        <v>56</v>
      </c>
      <c r="AX59">
        <f>IF(Z59&gt;0, (R59*SUMPRODUCT(K59:$K$98, X59:$X$98)-K59*$AZ$3)/Z59, 0)</f>
        <v>-10877212.563847564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0.59415461300000005</v>
      </c>
      <c r="Q60" s="4">
        <f t="shared" si="21"/>
        <v>50</v>
      </c>
      <c r="R60">
        <f t="shared" si="0"/>
        <v>2000000</v>
      </c>
      <c r="S60">
        <f t="shared" si="1"/>
        <v>-24559012.731957264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-752.11597939833382</v>
      </c>
      <c r="AC60">
        <f t="shared" si="2"/>
        <v>-672.208024560887</v>
      </c>
      <c r="AE60">
        <f t="shared" si="3"/>
        <v>0</v>
      </c>
      <c r="AF60">
        <f t="shared" si="24"/>
        <v>0</v>
      </c>
      <c r="AG60">
        <f t="shared" si="24"/>
        <v>-1.3685566921958969E-3</v>
      </c>
      <c r="AH60">
        <f t="shared" si="5"/>
        <v>-82.166855901262622</v>
      </c>
      <c r="AI60">
        <f t="shared" si="25"/>
        <v>-82.168224457954821</v>
      </c>
      <c r="AJ60">
        <f t="shared" si="7"/>
        <v>-79.907954837446823</v>
      </c>
      <c r="AK60">
        <f t="shared" si="22"/>
        <v>-52.648118557883372</v>
      </c>
      <c r="AL60">
        <f t="shared" si="8"/>
        <v>-214.72429785328501</v>
      </c>
      <c r="AN60">
        <f t="shared" si="26"/>
        <v>0</v>
      </c>
      <c r="AO60">
        <f t="shared" si="26"/>
        <v>0</v>
      </c>
      <c r="AP60">
        <f t="shared" si="26"/>
        <v>-5.4793600921873892E-6</v>
      </c>
      <c r="AQ60">
        <f t="shared" si="26"/>
        <v>-0.32897562351143361</v>
      </c>
      <c r="AR60">
        <f t="shared" si="26"/>
        <v>-0.32898110287152582</v>
      </c>
      <c r="AS60">
        <f t="shared" si="26"/>
        <v>-0.31993154633739118</v>
      </c>
      <c r="AT60">
        <f t="shared" si="26"/>
        <v>-0.21078995221742947</v>
      </c>
      <c r="AU60">
        <f t="shared" si="23"/>
        <v>-0.85970260142634647</v>
      </c>
      <c r="AW60">
        <v>57</v>
      </c>
      <c r="AX60">
        <f>IF(Z60&gt;0, (R60*SUMPRODUCT(K60:$K$98, X60:$X$98)-K60*$AZ$3)/Z60, 0)</f>
        <v>-24559012.731957264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0.62493506799999998</v>
      </c>
      <c r="Q61" s="4">
        <f t="shared" si="21"/>
        <v>50</v>
      </c>
      <c r="R61">
        <f t="shared" si="0"/>
        <v>2000000</v>
      </c>
      <c r="S61">
        <f t="shared" si="1"/>
        <v>-60092620.707721069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-672.208024560887</v>
      </c>
      <c r="AC61">
        <f t="shared" si="2"/>
        <v>-600.45995537340445</v>
      </c>
      <c r="AE61">
        <f t="shared" si="3"/>
        <v>0</v>
      </c>
      <c r="AF61">
        <f t="shared" si="24"/>
        <v>0</v>
      </c>
      <c r="AG61">
        <f t="shared" si="24"/>
        <v>-4.9961205577463998E-4</v>
      </c>
      <c r="AH61">
        <f t="shared" si="5"/>
        <v>-34.210362779971916</v>
      </c>
      <c r="AI61">
        <f t="shared" si="25"/>
        <v>-34.210862392027693</v>
      </c>
      <c r="AJ61">
        <f t="shared" si="7"/>
        <v>-71.748069187482542</v>
      </c>
      <c r="AK61">
        <f t="shared" si="22"/>
        <v>-47.054561719262097</v>
      </c>
      <c r="AL61">
        <f t="shared" si="8"/>
        <v>-153.01349329877235</v>
      </c>
      <c r="AN61">
        <f t="shared" si="26"/>
        <v>0</v>
      </c>
      <c r="AO61">
        <f t="shared" si="26"/>
        <v>0</v>
      </c>
      <c r="AP61">
        <f t="shared" si="26"/>
        <v>-1.7860019816588417E-6</v>
      </c>
      <c r="AQ61">
        <f t="shared" si="26"/>
        <v>-0.1222944382788433</v>
      </c>
      <c r="AR61">
        <f t="shared" si="26"/>
        <v>-0.12229622428082497</v>
      </c>
      <c r="AS61">
        <f t="shared" si="26"/>
        <v>-0.2564833899981801</v>
      </c>
      <c r="AT61">
        <f t="shared" si="26"/>
        <v>-0.1682095928337608</v>
      </c>
      <c r="AU61">
        <f t="shared" si="23"/>
        <v>-0.54698920711276589</v>
      </c>
      <c r="AW61">
        <v>58</v>
      </c>
      <c r="AX61">
        <f>IF(Z61&gt;0, (R61*SUMPRODUCT(K61:$K$98, X61:$X$98)-K61*$AZ$3)/Z61, 0)</f>
        <v>-60092620.707721069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0.65550924799999999</v>
      </c>
      <c r="Q62" s="4">
        <f t="shared" si="21"/>
        <v>50</v>
      </c>
      <c r="R62">
        <f t="shared" si="0"/>
        <v>2000000</v>
      </c>
      <c r="S62">
        <f t="shared" si="1"/>
        <v>-160436161.02491394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-600.45995537340445</v>
      </c>
      <c r="AC62">
        <f t="shared" si="2"/>
        <v>-536.22774551615305</v>
      </c>
      <c r="AE62">
        <f t="shared" si="3"/>
        <v>0</v>
      </c>
      <c r="AF62">
        <f t="shared" si="24"/>
        <v>0</v>
      </c>
      <c r="AG62">
        <f t="shared" si="24"/>
        <v>-1.6711561224432529E-4</v>
      </c>
      <c r="AH62">
        <f t="shared" si="5"/>
        <v>-13.100012918902731</v>
      </c>
      <c r="AI62">
        <f t="shared" si="25"/>
        <v>-13.100180034514976</v>
      </c>
      <c r="AJ62">
        <f t="shared" si="7"/>
        <v>-64.232209857251405</v>
      </c>
      <c r="AK62">
        <f t="shared" si="22"/>
        <v>-42.032196876138315</v>
      </c>
      <c r="AL62">
        <f t="shared" si="8"/>
        <v>-119.3645867679047</v>
      </c>
      <c r="AN62">
        <f t="shared" si="26"/>
        <v>0</v>
      </c>
      <c r="AO62">
        <f t="shared" si="26"/>
        <v>0</v>
      </c>
      <c r="AP62">
        <f t="shared" si="26"/>
        <v>-5.3339388028442517E-7</v>
      </c>
      <c r="AQ62">
        <f t="shared" si="26"/>
        <v>-4.181217199727489E-2</v>
      </c>
      <c r="AR62">
        <f t="shared" si="26"/>
        <v>-4.1812705391155176E-2</v>
      </c>
      <c r="AS62">
        <f t="shared" si="26"/>
        <v>-0.20501416471438158</v>
      </c>
      <c r="AT62">
        <f t="shared" si="26"/>
        <v>-0.13415692458382872</v>
      </c>
      <c r="AU62">
        <f t="shared" si="23"/>
        <v>-0.3809837946893655</v>
      </c>
      <c r="AW62">
        <v>59</v>
      </c>
      <c r="AX62">
        <f>IF(Z62&gt;0, (R62*SUMPRODUCT(K62:$K$98, X62:$X$98)-K62*$AZ$3)/Z62, 0)</f>
        <v>-160436161.02491394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0.68583899100000001</v>
      </c>
      <c r="Q63" s="4">
        <f t="shared" si="21"/>
        <v>50</v>
      </c>
      <c r="R63">
        <f t="shared" si="0"/>
        <v>2000000</v>
      </c>
      <c r="S63">
        <f t="shared" si="1"/>
        <v>-470991223.04000413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-536.22774551615305</v>
      </c>
      <c r="AC63">
        <f t="shared" si="2"/>
        <v>-478.81017885285547</v>
      </c>
      <c r="AE63">
        <f t="shared" si="3"/>
        <v>0</v>
      </c>
      <c r="AF63">
        <f t="shared" si="24"/>
        <v>0</v>
      </c>
      <c r="AG63">
        <f t="shared" si="24"/>
        <v>-5.0830053239886728E-5</v>
      </c>
      <c r="AH63">
        <f t="shared" si="5"/>
        <v>-4.5845761152798126</v>
      </c>
      <c r="AI63">
        <f t="shared" si="25"/>
        <v>-4.5846269453330528</v>
      </c>
      <c r="AJ63">
        <f t="shared" si="7"/>
        <v>-57.417566663297578</v>
      </c>
      <c r="AK63">
        <f t="shared" si="22"/>
        <v>-37.535942186130718</v>
      </c>
      <c r="AL63">
        <f t="shared" si="8"/>
        <v>-99.538135794761359</v>
      </c>
      <c r="AN63">
        <f t="shared" si="26"/>
        <v>0</v>
      </c>
      <c r="AO63">
        <f t="shared" si="26"/>
        <v>0</v>
      </c>
      <c r="AP63">
        <f t="shared" si="26"/>
        <v>-1.4485501859083565E-7</v>
      </c>
      <c r="AQ63">
        <f t="shared" si="26"/>
        <v>-1.3065082880708749E-2</v>
      </c>
      <c r="AR63">
        <f t="shared" si="26"/>
        <v>-1.3065227735727341E-2</v>
      </c>
      <c r="AS63">
        <f t="shared" si="26"/>
        <v>-0.16362805380510459</v>
      </c>
      <c r="AT63">
        <f t="shared" si="26"/>
        <v>-0.10696958308376965</v>
      </c>
      <c r="AU63">
        <f t="shared" si="23"/>
        <v>-0.28366286462460161</v>
      </c>
      <c r="AW63">
        <v>60</v>
      </c>
      <c r="AX63">
        <f>IF(Z63&gt;0, (R63*SUMPRODUCT(K63:$K$98, X63:$X$98)-K63*$AZ$3)/Z63, 0)</f>
        <v>-470991223.04000413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0.71588716699999999</v>
      </c>
      <c r="Q64" s="4">
        <f t="shared" si="21"/>
        <v>50</v>
      </c>
      <c r="R64">
        <f t="shared" si="0"/>
        <v>2000000</v>
      </c>
      <c r="S64">
        <f t="shared" si="1"/>
        <v>-1534181490.416101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-478.81017885285547</v>
      </c>
      <c r="AC64">
        <f t="shared" si="2"/>
        <v>-427.52022711850861</v>
      </c>
      <c r="AE64">
        <f t="shared" si="3"/>
        <v>0</v>
      </c>
      <c r="AF64">
        <f t="shared" si="24"/>
        <v>0</v>
      </c>
      <c r="AG64">
        <f t="shared" si="24"/>
        <v>-1.393316989512618E-5</v>
      </c>
      <c r="AH64">
        <f t="shared" si="5"/>
        <v>-1.4555433124944672</v>
      </c>
      <c r="AI64">
        <f t="shared" si="25"/>
        <v>-1.4555572456643624</v>
      </c>
      <c r="AJ64">
        <f t="shared" si="7"/>
        <v>-51.289951734346857</v>
      </c>
      <c r="AK64">
        <f t="shared" si="22"/>
        <v>-33.516712519699887</v>
      </c>
      <c r="AL64">
        <f t="shared" si="8"/>
        <v>-86.262221499711103</v>
      </c>
      <c r="AN64">
        <f t="shared" si="26"/>
        <v>0</v>
      </c>
      <c r="AO64">
        <f t="shared" si="26"/>
        <v>0</v>
      </c>
      <c r="AP64">
        <f t="shared" si="26"/>
        <v>-3.5452338857322883E-8</v>
      </c>
      <c r="AQ64">
        <f t="shared" si="26"/>
        <v>-3.7035660315973455E-3</v>
      </c>
      <c r="AR64">
        <f t="shared" si="26"/>
        <v>-3.7036014839362031E-3</v>
      </c>
      <c r="AS64">
        <f t="shared" si="26"/>
        <v>-0.13050502954807566</v>
      </c>
      <c r="AT64">
        <f t="shared" si="26"/>
        <v>-8.5281802961975281E-2</v>
      </c>
      <c r="AU64">
        <f t="shared" si="23"/>
        <v>-0.21949043399398716</v>
      </c>
      <c r="AW64">
        <v>61</v>
      </c>
      <c r="AX64">
        <f>IF(Z64&gt;0, (R64*SUMPRODUCT(K64:$K$98, X64:$X$98)-K64*$AZ$3)/Z64, 0)</f>
        <v>-1534181490.416101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0.74578270000000002</v>
      </c>
      <c r="Q65" s="4">
        <f t="shared" si="21"/>
        <v>50</v>
      </c>
      <c r="R65">
        <f t="shared" si="0"/>
        <v>2000000</v>
      </c>
      <c r="S65">
        <f t="shared" si="1"/>
        <v>-5609006010.7145662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-427.52022711850861</v>
      </c>
      <c r="AC65">
        <f t="shared" si="2"/>
        <v>-381.71766566915852</v>
      </c>
      <c r="AE65">
        <f t="shared" si="3"/>
        <v>0</v>
      </c>
      <c r="AF65">
        <f t="shared" si="24"/>
        <v>0</v>
      </c>
      <c r="AG65">
        <f t="shared" si="24"/>
        <v>-3.4027211322289984E-6</v>
      </c>
      <c r="AH65">
        <f t="shared" si="5"/>
        <v>-0.41564468255783676</v>
      </c>
      <c r="AI65">
        <f t="shared" si="25"/>
        <v>-0.41564808527896902</v>
      </c>
      <c r="AJ65">
        <f t="shared" si="7"/>
        <v>-45.802561449350094</v>
      </c>
      <c r="AK65">
        <f t="shared" si="22"/>
        <v>-29.926415898295605</v>
      </c>
      <c r="AL65">
        <f t="shared" si="8"/>
        <v>-76.14462543292467</v>
      </c>
      <c r="AN65">
        <f t="shared" si="26"/>
        <v>0</v>
      </c>
      <c r="AO65">
        <f t="shared" si="26"/>
        <v>0</v>
      </c>
      <c r="AP65">
        <f t="shared" si="26"/>
        <v>-7.7304236378754287E-9</v>
      </c>
      <c r="AQ65">
        <f t="shared" si="26"/>
        <v>-9.4427646408318483E-4</v>
      </c>
      <c r="AR65">
        <f t="shared" si="26"/>
        <v>-9.4428419450682274E-4</v>
      </c>
      <c r="AS65">
        <f t="shared" si="26"/>
        <v>-0.10405589818974009</v>
      </c>
      <c r="AT65">
        <f t="shared" si="26"/>
        <v>-6.798790258358034E-2</v>
      </c>
      <c r="AU65">
        <f t="shared" si="23"/>
        <v>-0.17298808496782728</v>
      </c>
      <c r="AW65">
        <v>62</v>
      </c>
      <c r="AX65">
        <f>IF(Z65&gt;0, (R65*SUMPRODUCT(K65:$K$98, X65:$X$98)-K65*$AZ$3)/Z65, 0)</f>
        <v>-5609006010.7145662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0.77567720100000004</v>
      </c>
      <c r="Q66" s="4">
        <f t="shared" si="21"/>
        <v>50</v>
      </c>
      <c r="R66">
        <f t="shared" si="0"/>
        <v>2000000</v>
      </c>
      <c r="S66">
        <f t="shared" si="1"/>
        <v>-23366870326.159676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-381.71766566915852</v>
      </c>
      <c r="AC66">
        <f t="shared" si="2"/>
        <v>-340.82015903903169</v>
      </c>
      <c r="AE66">
        <f t="shared" si="3"/>
        <v>0</v>
      </c>
      <c r="AF66">
        <f t="shared" si="24"/>
        <v>0</v>
      </c>
      <c r="AG66">
        <f t="shared" si="24"/>
        <v>-7.2928071727576797E-7</v>
      </c>
      <c r="AH66">
        <f t="shared" si="5"/>
        <v>-0.10557652814523762</v>
      </c>
      <c r="AI66">
        <f t="shared" si="25"/>
        <v>-0.10557725742595489</v>
      </c>
      <c r="AJ66">
        <f t="shared" si="7"/>
        <v>-40.897506630126827</v>
      </c>
      <c r="AK66">
        <f t="shared" si="22"/>
        <v>-26.720236596841097</v>
      </c>
      <c r="AL66">
        <f t="shared" si="8"/>
        <v>-67.723320484393881</v>
      </c>
      <c r="AN66">
        <f t="shared" si="26"/>
        <v>0</v>
      </c>
      <c r="AO66">
        <f t="shared" si="26"/>
        <v>0</v>
      </c>
      <c r="AP66">
        <f t="shared" si="26"/>
        <v>-1.4792910995760926E-9</v>
      </c>
      <c r="AQ66">
        <f t="shared" si="26"/>
        <v>-2.1415404892755174E-4</v>
      </c>
      <c r="AR66">
        <f t="shared" si="26"/>
        <v>-2.141555282186513E-4</v>
      </c>
      <c r="AS66">
        <f t="shared" si="26"/>
        <v>-8.2957517070787745E-2</v>
      </c>
      <c r="AT66">
        <f t="shared" si="26"/>
        <v>-5.4199990812766538E-2</v>
      </c>
      <c r="AU66">
        <f t="shared" si="23"/>
        <v>-0.13737166341177293</v>
      </c>
      <c r="AW66">
        <v>63</v>
      </c>
      <c r="AX66">
        <f>IF(Z66&gt;0, (R66*SUMPRODUCT(K66:$K$98, X66:$X$98)-K66*$AZ$3)/Z66, 0)</f>
        <v>-23366870326.159676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0.80557273399999996</v>
      </c>
      <c r="Q67" s="4">
        <f t="shared" si="21"/>
        <v>50</v>
      </c>
      <c r="R67">
        <f t="shared" ref="R67:R69" si="27">$C$6</f>
        <v>2000000</v>
      </c>
      <c r="S67">
        <f t="shared" ref="S67:S69" si="28">AX67</f>
        <v>-113124757873.41269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-340.82015903903169</v>
      </c>
      <c r="AC67">
        <f t="shared" ref="AC67:AC69" si="29">S67*Z67</f>
        <v>-304.30389916933876</v>
      </c>
      <c r="AE67">
        <f t="shared" ref="AE67:AE69" si="30">$Z67*O67</f>
        <v>0</v>
      </c>
      <c r="AF67">
        <f t="shared" si="24"/>
        <v>0</v>
      </c>
      <c r="AG67">
        <f t="shared" si="24"/>
        <v>-1.3449924883368886E-7</v>
      </c>
      <c r="AH67">
        <f t="shared" ref="AH67:AH69" si="31">-X67*R67</f>
        <v>-2.3499546450772856E-2</v>
      </c>
      <c r="AI67">
        <f t="shared" ref="AI67:AI69" si="32">SUM(AE67:AH67)</f>
        <v>-2.3499680950021688E-2</v>
      </c>
      <c r="AJ67">
        <f t="shared" ref="AJ67:AJ69" si="33">AB67-AC67</f>
        <v>-36.516259869692931</v>
      </c>
      <c r="AK67">
        <f t="shared" si="22"/>
        <v>-23.857411132732221</v>
      </c>
      <c r="AL67">
        <f t="shared" ref="AL67:AL69" si="34">SUM(AI67:AK67)</f>
        <v>-60.39717068337518</v>
      </c>
      <c r="AN67">
        <f t="shared" si="26"/>
        <v>0</v>
      </c>
      <c r="AO67">
        <f t="shared" si="26"/>
        <v>0</v>
      </c>
      <c r="AP67">
        <f t="shared" si="26"/>
        <v>-2.4359072599370759E-10</v>
      </c>
      <c r="AQ67">
        <f t="shared" si="26"/>
        <v>-4.2559877695263531E-5</v>
      </c>
      <c r="AR67">
        <f t="shared" si="26"/>
        <v>-4.2560121285989524E-5</v>
      </c>
      <c r="AS67">
        <f t="shared" si="26"/>
        <v>-6.61343637928586E-2</v>
      </c>
      <c r="AT67">
        <f t="shared" si="26"/>
        <v>-4.3208004123045887E-2</v>
      </c>
      <c r="AU67">
        <f t="shared" si="23"/>
        <v>-0.10938492803719048</v>
      </c>
      <c r="AW67">
        <v>64</v>
      </c>
      <c r="AX67">
        <f>IF(Z67&gt;0, (R67*SUMPRODUCT(K67:$K$98, X67:$X$98)-K67*$AZ$3)/Z67, 0)</f>
        <v>-113124757873.41269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0.83546826699999999</v>
      </c>
      <c r="Q68" s="4">
        <f t="shared" si="21"/>
        <v>50</v>
      </c>
      <c r="R68">
        <f t="shared" si="27"/>
        <v>2000000</v>
      </c>
      <c r="S68">
        <f t="shared" si="28"/>
        <v>-653615020873.32239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-304.30389916933876</v>
      </c>
      <c r="AC68">
        <f t="shared" si="29"/>
        <v>-271.69994706516127</v>
      </c>
      <c r="AE68">
        <f t="shared" si="30"/>
        <v>0</v>
      </c>
      <c r="AF68">
        <f t="shared" si="24"/>
        <v>0</v>
      </c>
      <c r="AG68">
        <f t="shared" si="24"/>
        <v>-2.0784402009468172E-8</v>
      </c>
      <c r="AH68">
        <f t="shared" si="31"/>
        <v>-4.4947941734353528E-3</v>
      </c>
      <c r="AI68">
        <f t="shared" si="32"/>
        <v>-4.4948149578373621E-3</v>
      </c>
      <c r="AJ68">
        <f t="shared" si="33"/>
        <v>-32.603952104177495</v>
      </c>
      <c r="AK68">
        <f t="shared" si="22"/>
        <v>-21.301272941853714</v>
      </c>
      <c r="AL68">
        <f t="shared" si="34"/>
        <v>-53.909719860989043</v>
      </c>
      <c r="AN68">
        <f t="shared" si="26"/>
        <v>0</v>
      </c>
      <c r="AO68">
        <f t="shared" si="26"/>
        <v>0</v>
      </c>
      <c r="AP68">
        <f t="shared" si="26"/>
        <v>-3.3609372348692669E-11</v>
      </c>
      <c r="AQ68">
        <f t="shared" si="26"/>
        <v>-7.2682972036869552E-6</v>
      </c>
      <c r="AR68">
        <f t="shared" si="26"/>
        <v>-7.2683308130593035E-6</v>
      </c>
      <c r="AS68">
        <f t="shared" si="26"/>
        <v>-5.272215028409577E-2</v>
      </c>
      <c r="AT68">
        <f t="shared" si="26"/>
        <v>-3.4445177372808736E-2</v>
      </c>
      <c r="AU68">
        <f t="shared" si="23"/>
        <v>-8.7174595987717554E-2</v>
      </c>
      <c r="AW68">
        <v>65</v>
      </c>
      <c r="AX68">
        <f>IF(Z68&gt;0, (R68*SUMPRODUCT(K68:$K$98, X68:$X$98)-K68*$AZ$3)/Z68, 0)</f>
        <v>-653615020873.32239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50</v>
      </c>
      <c r="R69">
        <f t="shared" si="27"/>
        <v>2000000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-271.69994706516127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-8.3137608037872688E-4</v>
      </c>
      <c r="AI69">
        <f t="shared" si="32"/>
        <v>-8.3137608037872688E-4</v>
      </c>
      <c r="AJ69">
        <f t="shared" si="33"/>
        <v>-271.69994706516127</v>
      </c>
      <c r="AK69">
        <f t="shared" si="22"/>
        <v>-19.01899629456129</v>
      </c>
      <c r="AL69">
        <f t="shared" si="34"/>
        <v>-290.71977473580296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-1.2003347267390237E-6</v>
      </c>
      <c r="AR69">
        <f t="shared" si="26"/>
        <v>-1.2003347267390237E-6</v>
      </c>
      <c r="AS69">
        <f t="shared" si="26"/>
        <v>-0.39227840373625034</v>
      </c>
      <c r="AT69">
        <f t="shared" si="26"/>
        <v>-2.7459488261537528E-2</v>
      </c>
      <c r="AU69">
        <f t="shared" si="23"/>
        <v>-0.41973909233251466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212877.34603766116</v>
      </c>
      <c r="AO71" s="8">
        <f t="shared" si="47"/>
        <v>-21287.734603766119</v>
      </c>
      <c r="AP71" s="8">
        <f t="shared" si="47"/>
        <v>-873.59046894090727</v>
      </c>
      <c r="AQ71" s="8">
        <f t="shared" si="47"/>
        <v>-168022.21247040454</v>
      </c>
      <c r="AR71" s="8">
        <f t="shared" si="47"/>
        <v>22693.808494549576</v>
      </c>
      <c r="AS71" s="8">
        <f t="shared" si="47"/>
        <v>-23650.1317066831</v>
      </c>
      <c r="AT71" s="8">
        <f t="shared" si="47"/>
        <v>7796.1341264458306</v>
      </c>
      <c r="AU71" s="8">
        <f t="shared" si="47"/>
        <v>6839.810914312251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8" priority="1" operator="lessThan">
      <formula>0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BBE1C-795B-479B-A702-3CB5F040F2D4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'T.26.04.A'!C3*(1+C12)</f>
        <v>350.15070685095714</v>
      </c>
      <c r="K3">
        <v>1</v>
      </c>
      <c r="L3" s="2">
        <v>0</v>
      </c>
      <c r="O3">
        <f>$C$3</f>
        <v>350.15070685095714</v>
      </c>
      <c r="P3">
        <f>O3*B5</f>
        <v>280.12056548076572</v>
      </c>
      <c r="Q3" s="4">
        <f>B8</f>
        <v>520.48192770000003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3.5825070800804868</v>
      </c>
      <c r="AE3">
        <f t="shared" ref="AE3:AE23" si="1">$Z3*O3</f>
        <v>350.15070685095714</v>
      </c>
      <c r="AF3">
        <f t="shared" ref="AF3:AG23" si="2">-$Z3*P3</f>
        <v>-280.12056548076572</v>
      </c>
      <c r="AG3">
        <f t="shared" si="2"/>
        <v>-520.48192770000003</v>
      </c>
      <c r="AH3">
        <f t="shared" ref="AH3:AH23" si="3">-X3*R3</f>
        <v>0</v>
      </c>
      <c r="AI3">
        <f t="shared" ref="AI3:AI23" si="4">SUM(AE3:AH3)</f>
        <v>-450.45178632980861</v>
      </c>
      <c r="AJ3">
        <f t="shared" ref="AJ3:AJ23" si="5">AB3-AC3</f>
        <v>-3.5825070800804868</v>
      </c>
      <c r="AL3">
        <f t="shared" ref="AL3:AL23" si="6">SUM(AI3:AK3)</f>
        <v>-454.03429340988907</v>
      </c>
      <c r="AN3">
        <f t="shared" ref="AN3:AU23" si="7">AE3*$K3</f>
        <v>350.15070685095714</v>
      </c>
      <c r="AO3">
        <f t="shared" si="7"/>
        <v>-280.12056548076572</v>
      </c>
      <c r="AP3">
        <f t="shared" si="7"/>
        <v>-520.48192770000003</v>
      </c>
      <c r="AQ3">
        <f t="shared" si="7"/>
        <v>0</v>
      </c>
      <c r="AR3">
        <f t="shared" si="7"/>
        <v>-450.45178632980861</v>
      </c>
      <c r="AS3">
        <f t="shared" si="7"/>
        <v>-3.5825070800804868</v>
      </c>
      <c r="AT3">
        <f t="shared" si="7"/>
        <v>0</v>
      </c>
      <c r="AU3">
        <f t="shared" si="7"/>
        <v>-454.03429340988907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119.25259275593355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8">F4+$C$9</f>
        <v>6.59E-2</v>
      </c>
      <c r="I4" s="5">
        <f t="shared" ref="I4:I23" si="9">1+H4</f>
        <v>1.0659000000000001</v>
      </c>
      <c r="J4">
        <f t="shared" ref="J4:J23" si="10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50000</v>
      </c>
      <c r="S4">
        <f t="shared" ref="S4:S23" si="11">AX4</f>
        <v>3.5825070800804868</v>
      </c>
      <c r="U4">
        <f t="shared" ref="U4:U23" si="12">M4</f>
        <v>2.4668070000000001E-3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2.4668070000000001E-3</v>
      </c>
      <c r="Y4">
        <f t="shared" ref="Y4:Y23" si="16">V4*W4</f>
        <v>0.01</v>
      </c>
      <c r="Z4">
        <f t="shared" ref="Z4:Z23" si="17">MAX(0, W4-X4-Y4)</f>
        <v>0.98753319299999998</v>
      </c>
      <c r="AB4">
        <f t="shared" ref="AB4:AB23" si="18">AC3</f>
        <v>3.5825070800804868</v>
      </c>
      <c r="AC4">
        <f t="shared" ref="AC4:AC23" si="19">AX5</f>
        <v>8.8969105476087655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-123.34035</v>
      </c>
      <c r="AI4">
        <f t="shared" si="4"/>
        <v>-123.34035</v>
      </c>
      <c r="AJ4">
        <f t="shared" si="5"/>
        <v>-5.3144034675282787</v>
      </c>
      <c r="AK4">
        <f>G4*MAX(0, SUM(AB4:AB4, AE4:AF4))</f>
        <v>7.8456905053762654E-2</v>
      </c>
      <c r="AL4">
        <f t="shared" si="6"/>
        <v>-128.57629656247451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-115.714748100197</v>
      </c>
      <c r="AR4">
        <f t="shared" si="7"/>
        <v>-115.714748100197</v>
      </c>
      <c r="AS4">
        <f t="shared" si="7"/>
        <v>-4.985836821022871</v>
      </c>
      <c r="AT4">
        <f t="shared" si="7"/>
        <v>7.3606252982233458E-2</v>
      </c>
      <c r="AU4">
        <f t="shared" si="7"/>
        <v>-120.62697866823764</v>
      </c>
      <c r="AW4">
        <v>1</v>
      </c>
      <c r="AX4">
        <f>(R4*SUMPRODUCT(K5:$K$23, X5:$X$23)-$AZ$3*SUMPRODUCT(K4:$K$22, W5:$W$23))/Z4</f>
        <v>3.5825070800804868</v>
      </c>
    </row>
    <row r="5" spans="1:52" x14ac:dyDescent="0.25">
      <c r="B5" s="2">
        <v>0.8</v>
      </c>
      <c r="C5" s="2">
        <v>0.05</v>
      </c>
      <c r="E5">
        <v>2005</v>
      </c>
      <c r="F5" s="5">
        <v>3.6400000000000002E-2</v>
      </c>
      <c r="G5" s="5">
        <v>4.1000000000000002E-2</v>
      </c>
      <c r="H5" s="5">
        <f t="shared" si="8"/>
        <v>8.6400000000000005E-2</v>
      </c>
      <c r="I5" s="5">
        <f t="shared" si="9"/>
        <v>1.0864</v>
      </c>
      <c r="J5">
        <f t="shared" si="10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350.15070685095714</v>
      </c>
      <c r="P5">
        <f t="shared" ref="P5:P23" si="22">O5*$C$5</f>
        <v>17.507535342547857</v>
      </c>
      <c r="Q5" s="4">
        <f t="shared" ref="Q5:Q23" si="23">$C$8</f>
        <v>50</v>
      </c>
      <c r="R5">
        <f t="shared" si="0"/>
        <v>50000</v>
      </c>
      <c r="S5">
        <f t="shared" si="11"/>
        <v>8.8969105476087655</v>
      </c>
      <c r="U5">
        <f t="shared" si="12"/>
        <v>2.4706089999999999E-3</v>
      </c>
      <c r="V5">
        <f t="shared" si="13"/>
        <v>0.01</v>
      </c>
      <c r="W5">
        <f t="shared" si="14"/>
        <v>0.98753319299999998</v>
      </c>
      <c r="X5">
        <f t="shared" si="15"/>
        <v>2.4398083944245368E-3</v>
      </c>
      <c r="Y5">
        <f t="shared" si="16"/>
        <v>9.87533193E-3</v>
      </c>
      <c r="Z5">
        <f t="shared" si="17"/>
        <v>0.97521805267557538</v>
      </c>
      <c r="AB5">
        <f t="shared" si="18"/>
        <v>8.8969105476087655</v>
      </c>
      <c r="AC5">
        <f t="shared" si="19"/>
        <v>15.718207351063466</v>
      </c>
      <c r="AE5">
        <f t="shared" si="1"/>
        <v>341.47329047816669</v>
      </c>
      <c r="AF5">
        <f t="shared" si="2"/>
        <v>-17.073664523908334</v>
      </c>
      <c r="AG5">
        <f t="shared" si="2"/>
        <v>-48.76090263377877</v>
      </c>
      <c r="AH5">
        <f t="shared" si="3"/>
        <v>-121.99041972122684</v>
      </c>
      <c r="AI5">
        <f t="shared" si="4"/>
        <v>153.64830359925276</v>
      </c>
      <c r="AJ5">
        <f t="shared" si="5"/>
        <v>-6.8212968034547004</v>
      </c>
      <c r="AK5">
        <f t="shared" ref="AK5:AK23" si="24">G5*SUM(AB5:AB5, AE5:AF5)</f>
        <v>13.665157996576552</v>
      </c>
      <c r="AL5">
        <f t="shared" si="6"/>
        <v>160.49216479237461</v>
      </c>
      <c r="AN5">
        <f t="shared" si="7"/>
        <v>294.88353242781432</v>
      </c>
      <c r="AO5">
        <f t="shared" si="7"/>
        <v>-14.744176621390716</v>
      </c>
      <c r="AP5">
        <f t="shared" si="7"/>
        <v>-42.108087554615807</v>
      </c>
      <c r="AQ5">
        <f t="shared" si="7"/>
        <v>-105.34635326638274</v>
      </c>
      <c r="AR5">
        <f t="shared" si="7"/>
        <v>132.68491498542508</v>
      </c>
      <c r="AS5">
        <f t="shared" si="7"/>
        <v>-5.8906162011224481</v>
      </c>
      <c r="AT5">
        <f t="shared" si="7"/>
        <v>11.800718163262426</v>
      </c>
      <c r="AU5">
        <f t="shared" si="7"/>
        <v>138.59501694756506</v>
      </c>
      <c r="AW5">
        <v>2</v>
      </c>
      <c r="AX5">
        <f>(R5*SUMPRODUCT(K6:$K$23, X6:$X$23)-$AZ$3*SUMPRODUCT(K5:$K$22, W6:$W$23))/Z5</f>
        <v>8.8969105476087655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8"/>
        <v>0.10880000000000001</v>
      </c>
      <c r="I6" s="5">
        <f t="shared" si="9"/>
        <v>1.1088</v>
      </c>
      <c r="J6">
        <f t="shared" si="10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350.15070685095714</v>
      </c>
      <c r="P6">
        <f t="shared" si="22"/>
        <v>17.507535342547857</v>
      </c>
      <c r="Q6" s="4">
        <f t="shared" si="23"/>
        <v>50</v>
      </c>
      <c r="R6">
        <f t="shared" si="0"/>
        <v>50000</v>
      </c>
      <c r="S6">
        <f t="shared" si="11"/>
        <v>15.718207351063466</v>
      </c>
      <c r="U6">
        <f t="shared" si="12"/>
        <v>2.4744120000000001E-3</v>
      </c>
      <c r="V6">
        <f t="shared" si="13"/>
        <v>0.01</v>
      </c>
      <c r="W6">
        <f t="shared" si="14"/>
        <v>0.97521805267557538</v>
      </c>
      <c r="X6">
        <f t="shared" si="15"/>
        <v>2.4130912521570761E-3</v>
      </c>
      <c r="Y6">
        <f t="shared" si="16"/>
        <v>9.7521805267557545E-3</v>
      </c>
      <c r="Z6">
        <f t="shared" si="17"/>
        <v>0.96305278089666257</v>
      </c>
      <c r="AB6">
        <f t="shared" si="18"/>
        <v>15.718207351063466</v>
      </c>
      <c r="AC6">
        <f t="shared" si="19"/>
        <v>21.471202505424259</v>
      </c>
      <c r="AE6">
        <f t="shared" si="1"/>
        <v>337.21361196574634</v>
      </c>
      <c r="AF6">
        <f t="shared" si="2"/>
        <v>-16.860680598287317</v>
      </c>
      <c r="AG6">
        <f t="shared" si="2"/>
        <v>-48.15263904483313</v>
      </c>
      <c r="AH6">
        <f t="shared" si="3"/>
        <v>-120.6545626078538</v>
      </c>
      <c r="AI6">
        <f t="shared" si="4"/>
        <v>151.54572971477211</v>
      </c>
      <c r="AJ6">
        <f t="shared" si="5"/>
        <v>-5.7529951543607929</v>
      </c>
      <c r="AK6">
        <f t="shared" si="24"/>
        <v>19.660161615033566</v>
      </c>
      <c r="AL6">
        <f t="shared" si="6"/>
        <v>165.45289617544486</v>
      </c>
      <c r="AN6">
        <f t="shared" si="7"/>
        <v>262.63080244615293</v>
      </c>
      <c r="AO6">
        <f t="shared" si="7"/>
        <v>-13.131540122307648</v>
      </c>
      <c r="AP6">
        <f t="shared" si="7"/>
        <v>-37.502537808376132</v>
      </c>
      <c r="AQ6">
        <f t="shared" si="7"/>
        <v>-93.968936816551235</v>
      </c>
      <c r="AR6">
        <f t="shared" si="7"/>
        <v>118.02778769891795</v>
      </c>
      <c r="AS6">
        <f t="shared" si="7"/>
        <v>-4.4805834647389053</v>
      </c>
      <c r="AT6">
        <f t="shared" si="7"/>
        <v>15.311849338103844</v>
      </c>
      <c r="AU6">
        <f t="shared" si="7"/>
        <v>128.85905357228287</v>
      </c>
      <c r="AW6">
        <v>3</v>
      </c>
      <c r="AX6">
        <f>(R6*SUMPRODUCT(K7:$K$23, X7:$X$23)-$AZ$3*SUMPRODUCT(K6:$K$22, W7:$W$23))/Z6</f>
        <v>15.718207351063466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8"/>
        <v>0.1047</v>
      </c>
      <c r="I7" s="5">
        <f t="shared" si="9"/>
        <v>1.1047</v>
      </c>
      <c r="J7">
        <f t="shared" si="10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350.15070685095714</v>
      </c>
      <c r="P7">
        <f t="shared" si="22"/>
        <v>17.507535342547857</v>
      </c>
      <c r="Q7" s="4">
        <f t="shared" si="23"/>
        <v>50</v>
      </c>
      <c r="R7">
        <f t="shared" si="0"/>
        <v>50000</v>
      </c>
      <c r="S7">
        <f t="shared" si="11"/>
        <v>21.471202505424259</v>
      </c>
      <c r="U7">
        <f t="shared" si="12"/>
        <v>2.4791650000000002E-3</v>
      </c>
      <c r="V7">
        <f t="shared" si="13"/>
        <v>0.01</v>
      </c>
      <c r="W7">
        <f t="shared" si="14"/>
        <v>0.96305278089666257</v>
      </c>
      <c r="X7">
        <f t="shared" si="15"/>
        <v>2.3875667475516745E-3</v>
      </c>
      <c r="Y7">
        <f t="shared" si="16"/>
        <v>9.6305278089666262E-3</v>
      </c>
      <c r="Z7">
        <f t="shared" si="17"/>
        <v>0.95103468634014421</v>
      </c>
      <c r="AB7">
        <f t="shared" si="18"/>
        <v>21.471202505424259</v>
      </c>
      <c r="AC7">
        <f t="shared" si="19"/>
        <v>24.175662882695434</v>
      </c>
      <c r="AE7">
        <f t="shared" si="1"/>
        <v>333.00546766177979</v>
      </c>
      <c r="AF7">
        <f t="shared" si="2"/>
        <v>-16.65027338308899</v>
      </c>
      <c r="AG7">
        <f t="shared" si="2"/>
        <v>-47.55173431700721</v>
      </c>
      <c r="AH7">
        <f t="shared" si="3"/>
        <v>-119.37833737758372</v>
      </c>
      <c r="AI7">
        <f t="shared" si="4"/>
        <v>149.42512258409988</v>
      </c>
      <c r="AJ7">
        <f t="shared" si="5"/>
        <v>-2.7044603772711753</v>
      </c>
      <c r="AK7">
        <f t="shared" si="24"/>
        <v>16.587276082100047</v>
      </c>
      <c r="AL7">
        <f t="shared" si="6"/>
        <v>163.30793828892877</v>
      </c>
      <c r="AN7">
        <f t="shared" si="7"/>
        <v>234.77268880994387</v>
      </c>
      <c r="AO7">
        <f t="shared" si="7"/>
        <v>-11.738634440497194</v>
      </c>
      <c r="AP7">
        <f t="shared" si="7"/>
        <v>-33.524520187513957</v>
      </c>
      <c r="AQ7">
        <f t="shared" si="7"/>
        <v>-84.163102331585776</v>
      </c>
      <c r="AR7">
        <f t="shared" si="7"/>
        <v>105.34643185034695</v>
      </c>
      <c r="AS7">
        <f t="shared" si="7"/>
        <v>-1.9066757041862907</v>
      </c>
      <c r="AT7">
        <f t="shared" si="7"/>
        <v>11.694220617971117</v>
      </c>
      <c r="AU7">
        <f t="shared" si="7"/>
        <v>115.13397676413177</v>
      </c>
      <c r="AW7">
        <v>4</v>
      </c>
      <c r="AX7">
        <f>(R7*SUMPRODUCT(K8:$K$23, X8:$X$23)-$AZ$3*SUMPRODUCT(K7:$K$22, W8:$W$23))/Z7</f>
        <v>21.471202505424259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8"/>
        <v>7.2500000000000009E-2</v>
      </c>
      <c r="I8" s="5">
        <f t="shared" si="9"/>
        <v>1.0725</v>
      </c>
      <c r="J8">
        <f t="shared" si="10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350.15070685095714</v>
      </c>
      <c r="P8">
        <f t="shared" si="22"/>
        <v>17.507535342547857</v>
      </c>
      <c r="Q8" s="4">
        <f t="shared" si="23"/>
        <v>50</v>
      </c>
      <c r="R8">
        <f t="shared" si="0"/>
        <v>50000</v>
      </c>
      <c r="S8">
        <f t="shared" si="11"/>
        <v>24.175662882695434</v>
      </c>
      <c r="U8">
        <f t="shared" si="12"/>
        <v>2.4848679999999999E-3</v>
      </c>
      <c r="V8">
        <f t="shared" si="13"/>
        <v>0.01</v>
      </c>
      <c r="W8">
        <f t="shared" si="14"/>
        <v>0.95103468634014421</v>
      </c>
      <c r="X8">
        <f t="shared" si="15"/>
        <v>2.3631956589766612E-3</v>
      </c>
      <c r="Y8">
        <f t="shared" si="16"/>
        <v>9.5103468634014417E-3</v>
      </c>
      <c r="Z8">
        <f t="shared" si="17"/>
        <v>0.93916114381776605</v>
      </c>
      <c r="AB8">
        <f t="shared" si="18"/>
        <v>24.175662882695434</v>
      </c>
      <c r="AC8">
        <f t="shared" si="19"/>
        <v>24.961645942559002</v>
      </c>
      <c r="AE8">
        <f t="shared" si="1"/>
        <v>328.8479383547442</v>
      </c>
      <c r="AF8">
        <f t="shared" si="2"/>
        <v>-16.442396917737209</v>
      </c>
      <c r="AG8">
        <f t="shared" si="2"/>
        <v>-46.958057190888304</v>
      </c>
      <c r="AH8">
        <f t="shared" si="3"/>
        <v>-118.15978294883305</v>
      </c>
      <c r="AI8">
        <f t="shared" si="4"/>
        <v>147.28770129728562</v>
      </c>
      <c r="AJ8">
        <f t="shared" si="5"/>
        <v>-0.7859830598635682</v>
      </c>
      <c r="AK8">
        <f t="shared" si="24"/>
        <v>7.1691796520096611</v>
      </c>
      <c r="AL8">
        <f t="shared" si="6"/>
        <v>153.6708978894317</v>
      </c>
      <c r="AN8">
        <f t="shared" si="7"/>
        <v>216.16930795351666</v>
      </c>
      <c r="AO8">
        <f t="shared" si="7"/>
        <v>-10.808465397675832</v>
      </c>
      <c r="AP8">
        <f t="shared" si="7"/>
        <v>-30.868038208120751</v>
      </c>
      <c r="AQ8">
        <f t="shared" si="7"/>
        <v>-77.672734199820425</v>
      </c>
      <c r="AR8">
        <f t="shared" si="7"/>
        <v>96.820070147899642</v>
      </c>
      <c r="AS8">
        <f t="shared" si="7"/>
        <v>-0.51666863099080707</v>
      </c>
      <c r="AT8">
        <f t="shared" si="7"/>
        <v>4.7126845669853772</v>
      </c>
      <c r="AU8">
        <f t="shared" si="7"/>
        <v>101.01608608389419</v>
      </c>
      <c r="AW8">
        <v>5</v>
      </c>
      <c r="AX8">
        <f>(R8*SUMPRODUCT(K9:$K$23, X9:$X$23)-$AZ$3*SUMPRODUCT(K8:$K$22, W9:$W$23))/Z8</f>
        <v>24.175662882695434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8"/>
        <v>5.2200000000000003E-2</v>
      </c>
      <c r="I9" s="5">
        <f t="shared" si="9"/>
        <v>1.0522</v>
      </c>
      <c r="J9">
        <f t="shared" si="10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350.15070685095714</v>
      </c>
      <c r="P9">
        <f t="shared" si="22"/>
        <v>17.507535342547857</v>
      </c>
      <c r="Q9" s="4">
        <f t="shared" si="23"/>
        <v>50</v>
      </c>
      <c r="R9">
        <f t="shared" si="0"/>
        <v>50000</v>
      </c>
      <c r="S9">
        <f t="shared" si="11"/>
        <v>24.961645942559002</v>
      </c>
      <c r="U9">
        <f t="shared" si="12"/>
        <v>2.4943740000000002E-3</v>
      </c>
      <c r="V9">
        <f t="shared" si="13"/>
        <v>0.01</v>
      </c>
      <c r="W9">
        <f t="shared" si="14"/>
        <v>0.93916114381776605</v>
      </c>
      <c r="X9">
        <f t="shared" si="15"/>
        <v>2.3426191389492967E-3</v>
      </c>
      <c r="Y9">
        <f t="shared" si="16"/>
        <v>9.3916114381776602E-3</v>
      </c>
      <c r="Z9">
        <f t="shared" si="17"/>
        <v>0.92742691324063908</v>
      </c>
      <c r="AB9">
        <f t="shared" si="18"/>
        <v>24.961645942559002</v>
      </c>
      <c r="AC9">
        <f t="shared" si="19"/>
        <v>25.441119912379332</v>
      </c>
      <c r="AE9">
        <f t="shared" si="1"/>
        <v>324.73918922381108</v>
      </c>
      <c r="AF9">
        <f t="shared" si="2"/>
        <v>-16.236959461190555</v>
      </c>
      <c r="AG9">
        <f t="shared" si="2"/>
        <v>-46.371345662031956</v>
      </c>
      <c r="AH9">
        <f t="shared" si="3"/>
        <v>-117.13095694746484</v>
      </c>
      <c r="AI9">
        <f t="shared" si="4"/>
        <v>144.99992715312374</v>
      </c>
      <c r="AJ9">
        <f t="shared" si="5"/>
        <v>-0.47947396982032942</v>
      </c>
      <c r="AK9">
        <f t="shared" si="24"/>
        <v>1.9674368666605593</v>
      </c>
      <c r="AL9">
        <f t="shared" si="6"/>
        <v>146.48789004996397</v>
      </c>
      <c r="AN9">
        <f t="shared" si="7"/>
        <v>202.87816743264042</v>
      </c>
      <c r="AO9">
        <f t="shared" si="7"/>
        <v>-10.143908371632023</v>
      </c>
      <c r="AP9">
        <f t="shared" si="7"/>
        <v>-28.970121074037447</v>
      </c>
      <c r="AQ9">
        <f t="shared" si="7"/>
        <v>-73.176612751704056</v>
      </c>
      <c r="AR9">
        <f t="shared" si="7"/>
        <v>90.587525235266909</v>
      </c>
      <c r="AS9">
        <f t="shared" si="7"/>
        <v>-0.29954746318517023</v>
      </c>
      <c r="AT9">
        <f t="shared" si="7"/>
        <v>1.2291401816995213</v>
      </c>
      <c r="AU9">
        <f t="shared" si="7"/>
        <v>91.517117953781266</v>
      </c>
      <c r="AW9">
        <v>6</v>
      </c>
      <c r="AX9">
        <f>(R9*SUMPRODUCT(K10:$K$23, X10:$X$23)-$AZ$3*SUMPRODUCT(K9:$K$22, W10:$W$23))/Z9</f>
        <v>24.961645942559002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8"/>
        <v>5.2500000000000005E-2</v>
      </c>
      <c r="I10" s="5">
        <f t="shared" si="9"/>
        <v>1.0525</v>
      </c>
      <c r="J10">
        <f t="shared" si="10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350.15070685095714</v>
      </c>
      <c r="P10">
        <f t="shared" si="22"/>
        <v>17.507535342547857</v>
      </c>
      <c r="Q10" s="4">
        <f t="shared" si="23"/>
        <v>50</v>
      </c>
      <c r="R10">
        <f t="shared" si="0"/>
        <v>50000</v>
      </c>
      <c r="S10">
        <f t="shared" si="11"/>
        <v>25.441119912379332</v>
      </c>
      <c r="U10">
        <f t="shared" si="12"/>
        <v>2.5048309999999999E-3</v>
      </c>
      <c r="V10">
        <f t="shared" si="13"/>
        <v>0.01</v>
      </c>
      <c r="W10">
        <f t="shared" si="14"/>
        <v>0.92742691324063908</v>
      </c>
      <c r="X10">
        <f t="shared" si="15"/>
        <v>2.3230476825194632E-3</v>
      </c>
      <c r="Y10">
        <f t="shared" si="16"/>
        <v>9.2742691324063913E-3</v>
      </c>
      <c r="Z10">
        <f t="shared" si="17"/>
        <v>0.91582959642571327</v>
      </c>
      <c r="AB10">
        <f t="shared" si="18"/>
        <v>25.441119912379332</v>
      </c>
      <c r="AC10">
        <f t="shared" si="19"/>
        <v>25.524743430975803</v>
      </c>
      <c r="AE10">
        <f t="shared" si="1"/>
        <v>320.67838054349033</v>
      </c>
      <c r="AF10">
        <f t="shared" si="2"/>
        <v>-16.033919027174516</v>
      </c>
      <c r="AG10">
        <f t="shared" si="2"/>
        <v>-45.791479821285662</v>
      </c>
      <c r="AH10">
        <f t="shared" si="3"/>
        <v>-116.15238412597316</v>
      </c>
      <c r="AI10">
        <f t="shared" si="4"/>
        <v>142.70059756905701</v>
      </c>
      <c r="AJ10">
        <f t="shared" si="5"/>
        <v>-8.3623518596471769E-2</v>
      </c>
      <c r="AK10">
        <f t="shared" si="24"/>
        <v>1.3533508838576502</v>
      </c>
      <c r="AL10">
        <f t="shared" si="6"/>
        <v>143.97032493431817</v>
      </c>
      <c r="AN10">
        <f t="shared" si="7"/>
        <v>190.34794321644236</v>
      </c>
      <c r="AO10">
        <f t="shared" si="7"/>
        <v>-9.5173971608221173</v>
      </c>
      <c r="AP10">
        <f t="shared" si="7"/>
        <v>-27.180859483094604</v>
      </c>
      <c r="AQ10">
        <f t="shared" si="7"/>
        <v>-68.945612674586499</v>
      </c>
      <c r="AR10">
        <f t="shared" si="7"/>
        <v>84.704073897939139</v>
      </c>
      <c r="AS10">
        <f t="shared" si="7"/>
        <v>-4.963716213853582E-2</v>
      </c>
      <c r="AT10">
        <f t="shared" si="7"/>
        <v>0.80332062534387594</v>
      </c>
      <c r="AU10">
        <f t="shared" si="7"/>
        <v>85.457757361144473</v>
      </c>
      <c r="AW10">
        <v>7</v>
      </c>
      <c r="AX10">
        <f>(R10*SUMPRODUCT(K11:$K$23, X11:$X$23)-$AZ$3*SUMPRODUCT(K10:$K$22, W11:$W$23))/Z10</f>
        <v>25.441119912379332</v>
      </c>
    </row>
    <row r="11" spans="1:52" x14ac:dyDescent="0.25">
      <c r="A11" t="s">
        <v>33</v>
      </c>
      <c r="C11" s="7">
        <f>AU25</f>
        <v>796.16580613610688</v>
      </c>
      <c r="E11">
        <v>2011</v>
      </c>
      <c r="F11" s="5">
        <v>1.5E-3</v>
      </c>
      <c r="G11" s="5">
        <v>2.3999999999999998E-3</v>
      </c>
      <c r="H11" s="5">
        <f t="shared" si="8"/>
        <v>5.1500000000000004E-2</v>
      </c>
      <c r="I11" s="5">
        <f t="shared" si="9"/>
        <v>1.0515000000000001</v>
      </c>
      <c r="J11">
        <f t="shared" si="10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350.15070685095714</v>
      </c>
      <c r="P11">
        <f t="shared" si="22"/>
        <v>17.507535342547857</v>
      </c>
      <c r="Q11" s="4">
        <f t="shared" si="23"/>
        <v>50</v>
      </c>
      <c r="R11">
        <f t="shared" si="0"/>
        <v>50000</v>
      </c>
      <c r="S11">
        <f t="shared" si="11"/>
        <v>25.524743430975803</v>
      </c>
      <c r="U11">
        <f t="shared" si="12"/>
        <v>2.5162380000000001E-3</v>
      </c>
      <c r="V11">
        <f t="shared" si="13"/>
        <v>0.01</v>
      </c>
      <c r="W11">
        <f t="shared" si="14"/>
        <v>0.91582959642571327</v>
      </c>
      <c r="X11">
        <f t="shared" si="15"/>
        <v>2.3044452320510438E-3</v>
      </c>
      <c r="Y11">
        <f t="shared" si="16"/>
        <v>9.1582959642571328E-3</v>
      </c>
      <c r="Z11">
        <f t="shared" si="17"/>
        <v>0.90436685522940508</v>
      </c>
      <c r="AB11">
        <f t="shared" si="18"/>
        <v>25.524743430975803</v>
      </c>
      <c r="AC11">
        <f t="shared" si="19"/>
        <v>25.28583213163872</v>
      </c>
      <c r="AE11">
        <f t="shared" si="1"/>
        <v>316.66469361115338</v>
      </c>
      <c r="AF11">
        <f t="shared" si="2"/>
        <v>-15.833234680557672</v>
      </c>
      <c r="AG11">
        <f t="shared" si="2"/>
        <v>-45.218342761470254</v>
      </c>
      <c r="AH11">
        <f t="shared" si="3"/>
        <v>-115.22226160255219</v>
      </c>
      <c r="AI11">
        <f t="shared" si="4"/>
        <v>140.3908545665733</v>
      </c>
      <c r="AJ11">
        <f t="shared" si="5"/>
        <v>0.23891129933708299</v>
      </c>
      <c r="AK11">
        <f t="shared" si="24"/>
        <v>0.78325488566777146</v>
      </c>
      <c r="AL11">
        <f t="shared" si="6"/>
        <v>141.41302075157813</v>
      </c>
      <c r="AN11">
        <f t="shared" si="7"/>
        <v>178.75939425233935</v>
      </c>
      <c r="AO11">
        <f t="shared" si="7"/>
        <v>-8.9379697126169688</v>
      </c>
      <c r="AP11">
        <f t="shared" si="7"/>
        <v>-25.526065027826565</v>
      </c>
      <c r="AQ11">
        <f t="shared" si="7"/>
        <v>-65.043757968638133</v>
      </c>
      <c r="AR11">
        <f t="shared" si="7"/>
        <v>79.251601543257706</v>
      </c>
      <c r="AS11">
        <f t="shared" si="7"/>
        <v>0.1348670692097392</v>
      </c>
      <c r="AT11">
        <f t="shared" si="7"/>
        <v>0.4421527619971608</v>
      </c>
      <c r="AU11">
        <f t="shared" si="7"/>
        <v>79.828621374464589</v>
      </c>
      <c r="AW11">
        <v>8</v>
      </c>
      <c r="AX11">
        <f>(R11*SUMPRODUCT(K12:$K$23, X12:$X$23)-$AZ$3*SUMPRODUCT(K11:$K$22, W12:$W$23))/Z11</f>
        <v>25.524743430975803</v>
      </c>
    </row>
    <row r="12" spans="1:52" x14ac:dyDescent="0.25">
      <c r="A12" t="s">
        <v>40</v>
      </c>
      <c r="C12">
        <v>0.4</v>
      </c>
      <c r="E12">
        <v>2012</v>
      </c>
      <c r="F12" s="5">
        <v>1.9E-3</v>
      </c>
      <c r="G12" s="5">
        <v>2.3E-3</v>
      </c>
      <c r="H12" s="5">
        <f t="shared" si="8"/>
        <v>5.1900000000000002E-2</v>
      </c>
      <c r="I12" s="5">
        <f t="shared" si="9"/>
        <v>1.0519000000000001</v>
      </c>
      <c r="J12">
        <f t="shared" si="10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350.15070685095714</v>
      </c>
      <c r="P12">
        <f t="shared" si="22"/>
        <v>17.507535342547857</v>
      </c>
      <c r="Q12" s="4">
        <f t="shared" si="23"/>
        <v>50</v>
      </c>
      <c r="R12">
        <f t="shared" si="0"/>
        <v>50000</v>
      </c>
      <c r="S12">
        <f t="shared" si="11"/>
        <v>25.28583213163872</v>
      </c>
      <c r="U12">
        <f t="shared" si="12"/>
        <v>2.529547E-3</v>
      </c>
      <c r="V12">
        <f t="shared" si="13"/>
        <v>0.01</v>
      </c>
      <c r="W12">
        <f t="shared" si="14"/>
        <v>0.90436685522940508</v>
      </c>
      <c r="X12">
        <f t="shared" si="15"/>
        <v>2.2876384655449761E-3</v>
      </c>
      <c r="Y12">
        <f t="shared" si="16"/>
        <v>9.0436685522940503E-3</v>
      </c>
      <c r="Z12">
        <f t="shared" si="17"/>
        <v>0.89303554821156594</v>
      </c>
      <c r="AB12">
        <f t="shared" si="18"/>
        <v>25.28583213163872</v>
      </c>
      <c r="AC12">
        <f t="shared" si="19"/>
        <v>24.691171313455051</v>
      </c>
      <c r="AE12">
        <f t="shared" si="1"/>
        <v>312.6970284493118</v>
      </c>
      <c r="AF12">
        <f t="shared" si="2"/>
        <v>-15.634851422465593</v>
      </c>
      <c r="AG12">
        <f t="shared" si="2"/>
        <v>-44.651777410578298</v>
      </c>
      <c r="AH12">
        <f t="shared" si="3"/>
        <v>-114.3819232772488</v>
      </c>
      <c r="AI12">
        <f t="shared" si="4"/>
        <v>138.02847633901911</v>
      </c>
      <c r="AJ12">
        <f t="shared" si="5"/>
        <v>0.59466081818366945</v>
      </c>
      <c r="AK12">
        <f t="shared" si="24"/>
        <v>0.7414004210645152</v>
      </c>
      <c r="AL12">
        <f t="shared" si="6"/>
        <v>139.36453757826732</v>
      </c>
      <c r="AN12">
        <f t="shared" si="7"/>
        <v>167.8102671550177</v>
      </c>
      <c r="AO12">
        <f t="shared" si="7"/>
        <v>-8.3905133577508852</v>
      </c>
      <c r="AP12">
        <f t="shared" si="7"/>
        <v>-23.962577237698785</v>
      </c>
      <c r="AQ12">
        <f t="shared" si="7"/>
        <v>-61.383573736042976</v>
      </c>
      <c r="AR12">
        <f t="shared" si="7"/>
        <v>74.07360282352505</v>
      </c>
      <c r="AS12">
        <f t="shared" si="7"/>
        <v>0.31912740348346152</v>
      </c>
      <c r="AT12">
        <f t="shared" si="7"/>
        <v>0.39787587155739956</v>
      </c>
      <c r="AU12">
        <f t="shared" si="7"/>
        <v>74.790606098565917</v>
      </c>
      <c r="AW12">
        <v>9</v>
      </c>
      <c r="AX12">
        <f>(R12*SUMPRODUCT(K13:$K$23, X13:$X$23)-$AZ$3*SUMPRODUCT(K12:$K$22, W13:$W$23))/Z12</f>
        <v>25.28583213163872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8"/>
        <v>5.1700000000000003E-2</v>
      </c>
      <c r="I13" s="5">
        <f t="shared" si="9"/>
        <v>1.0517000000000001</v>
      </c>
      <c r="J13">
        <f t="shared" si="10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350.15070685095714</v>
      </c>
      <c r="P13">
        <f t="shared" si="22"/>
        <v>17.507535342547857</v>
      </c>
      <c r="Q13" s="4">
        <f t="shared" si="23"/>
        <v>50</v>
      </c>
      <c r="R13">
        <f t="shared" si="0"/>
        <v>50000</v>
      </c>
      <c r="S13">
        <f t="shared" si="11"/>
        <v>24.691171313455051</v>
      </c>
      <c r="U13">
        <f t="shared" si="12"/>
        <v>2.543806E-3</v>
      </c>
      <c r="V13">
        <f t="shared" si="13"/>
        <v>0.01</v>
      </c>
      <c r="W13">
        <f t="shared" si="14"/>
        <v>0.89303554821156594</v>
      </c>
      <c r="X13">
        <f t="shared" si="15"/>
        <v>2.2717091857538708E-3</v>
      </c>
      <c r="Y13">
        <f t="shared" si="16"/>
        <v>8.9303554821156591E-3</v>
      </c>
      <c r="Z13">
        <f t="shared" si="17"/>
        <v>0.88183348354369639</v>
      </c>
      <c r="AB13">
        <f t="shared" si="18"/>
        <v>24.691171313455051</v>
      </c>
      <c r="AC13">
        <f t="shared" si="19"/>
        <v>23.71940929769309</v>
      </c>
      <c r="AE13">
        <f t="shared" si="1"/>
        <v>308.77461758766719</v>
      </c>
      <c r="AF13">
        <f t="shared" si="2"/>
        <v>-15.438730879383359</v>
      </c>
      <c r="AG13">
        <f t="shared" si="2"/>
        <v>-44.091674177184821</v>
      </c>
      <c r="AH13">
        <f t="shared" si="3"/>
        <v>-113.58545928769354</v>
      </c>
      <c r="AI13">
        <f t="shared" si="4"/>
        <v>135.6587532434055</v>
      </c>
      <c r="AJ13">
        <f t="shared" si="5"/>
        <v>0.97176201576196064</v>
      </c>
      <c r="AK13">
        <f t="shared" si="24"/>
        <v>0.63605411604347784</v>
      </c>
      <c r="AL13">
        <f t="shared" si="6"/>
        <v>137.26656937521093</v>
      </c>
      <c r="AN13">
        <f t="shared" si="7"/>
        <v>157.55946345822665</v>
      </c>
      <c r="AO13">
        <f t="shared" si="7"/>
        <v>-7.8779731729113323</v>
      </c>
      <c r="AP13">
        <f t="shared" si="7"/>
        <v>-22.498806995881974</v>
      </c>
      <c r="AQ13">
        <f t="shared" si="7"/>
        <v>-57.959634641743449</v>
      </c>
      <c r="AR13">
        <f t="shared" si="7"/>
        <v>69.223048647689907</v>
      </c>
      <c r="AS13">
        <f t="shared" si="7"/>
        <v>0.495864274753958</v>
      </c>
      <c r="AT13">
        <f t="shared" si="7"/>
        <v>0.3245614747648537</v>
      </c>
      <c r="AU13">
        <f t="shared" si="7"/>
        <v>70.043474397208726</v>
      </c>
      <c r="AW13">
        <v>10</v>
      </c>
      <c r="AX13">
        <f>(R13*SUMPRODUCT(K14:$K$23, X14:$X$23)-$AZ$3*SUMPRODUCT(K13:$K$22, W14:$W$23))/Z13</f>
        <v>24.691171313455051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8"/>
        <v>5.1400000000000001E-2</v>
      </c>
      <c r="I14" s="5">
        <f t="shared" si="9"/>
        <v>1.0514000000000001</v>
      </c>
      <c r="J14">
        <f t="shared" si="10"/>
        <v>0.95111280197831449</v>
      </c>
      <c r="K14">
        <f t="shared" si="20"/>
        <v>0.48532753093089492</v>
      </c>
      <c r="L14" s="2">
        <v>11</v>
      </c>
      <c r="M14" s="6">
        <v>2.5599659999999999E-3</v>
      </c>
      <c r="O14">
        <f t="shared" si="21"/>
        <v>350.15070685095714</v>
      </c>
      <c r="P14">
        <f t="shared" si="22"/>
        <v>17.507535342547857</v>
      </c>
      <c r="Q14" s="4">
        <f t="shared" si="23"/>
        <v>50</v>
      </c>
      <c r="R14">
        <f t="shared" si="0"/>
        <v>50000</v>
      </c>
      <c r="S14">
        <f t="shared" si="11"/>
        <v>23.71940929769309</v>
      </c>
      <c r="U14">
        <f t="shared" si="12"/>
        <v>2.5599659999999999E-3</v>
      </c>
      <c r="V14">
        <f t="shared" si="13"/>
        <v>0.01</v>
      </c>
      <c r="W14">
        <f t="shared" si="14"/>
        <v>0.88183348354369639</v>
      </c>
      <c r="X14">
        <f t="shared" si="15"/>
        <v>2.2574637355334223E-3</v>
      </c>
      <c r="Y14">
        <f t="shared" si="16"/>
        <v>8.818334835436965E-3</v>
      </c>
      <c r="Z14">
        <f t="shared" si="17"/>
        <v>0.8707576849727261</v>
      </c>
      <c r="AB14">
        <f t="shared" si="18"/>
        <v>23.71940929769309</v>
      </c>
      <c r="AC14">
        <f t="shared" si="19"/>
        <v>22.294111421923642</v>
      </c>
      <c r="AE14">
        <f t="shared" si="1"/>
        <v>304.89641888910307</v>
      </c>
      <c r="AF14">
        <f t="shared" si="2"/>
        <v>-15.244820944455155</v>
      </c>
      <c r="AG14">
        <f t="shared" si="2"/>
        <v>-43.537884248636303</v>
      </c>
      <c r="AH14">
        <f t="shared" si="3"/>
        <v>-112.87318677667112</v>
      </c>
      <c r="AI14">
        <f t="shared" si="4"/>
        <v>133.24052691934048</v>
      </c>
      <c r="AJ14">
        <f t="shared" si="5"/>
        <v>1.4252978757694486</v>
      </c>
      <c r="AK14">
        <f t="shared" si="24"/>
        <v>0.56406781303621378</v>
      </c>
      <c r="AL14">
        <f t="shared" si="6"/>
        <v>135.22989260814614</v>
      </c>
      <c r="AN14">
        <f t="shared" si="7"/>
        <v>147.97462616912026</v>
      </c>
      <c r="AO14">
        <f t="shared" si="7"/>
        <v>-7.3987313084560142</v>
      </c>
      <c r="AP14">
        <f t="shared" si="7"/>
        <v>-21.130133864345758</v>
      </c>
      <c r="AQ14">
        <f t="shared" si="7"/>
        <v>-54.780465046623533</v>
      </c>
      <c r="AR14">
        <f t="shared" si="7"/>
        <v>64.665295949694951</v>
      </c>
      <c r="AS14">
        <f t="shared" si="7"/>
        <v>0.69173629888823585</v>
      </c>
      <c r="AT14">
        <f t="shared" si="7"/>
        <v>0.27375763897845529</v>
      </c>
      <c r="AU14">
        <f t="shared" si="7"/>
        <v>65.630789887561647</v>
      </c>
      <c r="AW14">
        <v>11</v>
      </c>
      <c r="AX14">
        <f>(R14*SUMPRODUCT(K15:$K$23, X15:$X$23)-$AZ$3*SUMPRODUCT(K14:$K$22, W15:$W$23))/Z14</f>
        <v>23.71940929769309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8"/>
        <v>5.1900000000000002E-2</v>
      </c>
      <c r="I15" s="5">
        <f t="shared" si="9"/>
        <v>1.0519000000000001</v>
      </c>
      <c r="J15">
        <f t="shared" si="10"/>
        <v>0.95066070919288903</v>
      </c>
      <c r="K15">
        <f t="shared" si="20"/>
        <v>0.46138181474559836</v>
      </c>
      <c r="L15" s="2">
        <v>12</v>
      </c>
      <c r="M15" s="6">
        <v>2.5827799999999998E-3</v>
      </c>
      <c r="O15">
        <f t="shared" si="21"/>
        <v>350.15070685095714</v>
      </c>
      <c r="P15">
        <f t="shared" si="22"/>
        <v>17.507535342547857</v>
      </c>
      <c r="Q15" s="4">
        <f t="shared" si="23"/>
        <v>50</v>
      </c>
      <c r="R15">
        <f t="shared" si="0"/>
        <v>50000</v>
      </c>
      <c r="S15">
        <f t="shared" si="11"/>
        <v>22.294111421923642</v>
      </c>
      <c r="U15">
        <f t="shared" si="12"/>
        <v>2.5827799999999998E-3</v>
      </c>
      <c r="V15">
        <f t="shared" si="13"/>
        <v>0.01</v>
      </c>
      <c r="W15">
        <f t="shared" si="14"/>
        <v>0.8707576849727261</v>
      </c>
      <c r="X15">
        <f t="shared" si="15"/>
        <v>2.2489755335938573E-3</v>
      </c>
      <c r="Y15">
        <f t="shared" si="16"/>
        <v>8.7075768497272606E-3</v>
      </c>
      <c r="Z15">
        <f t="shared" si="17"/>
        <v>0.85980113258940505</v>
      </c>
      <c r="AB15">
        <f t="shared" si="18"/>
        <v>22.294111421923642</v>
      </c>
      <c r="AC15">
        <f t="shared" si="19"/>
        <v>20.499126634810054</v>
      </c>
      <c r="AE15">
        <f t="shared" si="1"/>
        <v>301.05997432743368</v>
      </c>
      <c r="AF15">
        <f t="shared" si="2"/>
        <v>-15.052998716371686</v>
      </c>
      <c r="AG15">
        <f t="shared" si="2"/>
        <v>-42.990056629470253</v>
      </c>
      <c r="AH15">
        <f t="shared" si="3"/>
        <v>-112.44877667969287</v>
      </c>
      <c r="AI15">
        <f t="shared" si="4"/>
        <v>130.56814230189889</v>
      </c>
      <c r="AJ15">
        <f t="shared" si="5"/>
        <v>1.794984787113588</v>
      </c>
      <c r="AK15">
        <f t="shared" si="24"/>
        <v>1.2640344568352411</v>
      </c>
      <c r="AL15">
        <f t="shared" si="6"/>
        <v>133.62716154584771</v>
      </c>
      <c r="AN15">
        <f t="shared" si="7"/>
        <v>138.90359730245461</v>
      </c>
      <c r="AO15">
        <f t="shared" si="7"/>
        <v>-6.9451798651227312</v>
      </c>
      <c r="AP15">
        <f t="shared" si="7"/>
        <v>-19.834830343721027</v>
      </c>
      <c r="AQ15">
        <f t="shared" si="7"/>
        <v>-51.88182065039922</v>
      </c>
      <c r="AR15">
        <f t="shared" si="7"/>
        <v>60.241766443211638</v>
      </c>
      <c r="AS15">
        <f t="shared" si="7"/>
        <v>0.82817333851920882</v>
      </c>
      <c r="AT15">
        <f t="shared" si="7"/>
        <v>0.58320251159561021</v>
      </c>
      <c r="AU15">
        <f t="shared" si="7"/>
        <v>61.653142293326454</v>
      </c>
      <c r="AW15">
        <v>12</v>
      </c>
      <c r="AX15">
        <f>(R15*SUMPRODUCT(K16:$K$23, X16:$X$23)-$AZ$3*SUMPRODUCT(K15:$K$22, W16:$W$23))/Z15</f>
        <v>22.294111421923642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8"/>
        <v>5.4700000000000006E-2</v>
      </c>
      <c r="I16" s="5">
        <f t="shared" si="9"/>
        <v>1.0547</v>
      </c>
      <c r="J16">
        <f t="shared" si="10"/>
        <v>0.94813691096994412</v>
      </c>
      <c r="K16">
        <f t="shared" si="20"/>
        <v>0.43745312861059865</v>
      </c>
      <c r="L16" s="2">
        <v>13</v>
      </c>
      <c r="M16" s="6">
        <v>2.6093969999999998E-3</v>
      </c>
      <c r="O16">
        <f t="shared" si="21"/>
        <v>350.15070685095714</v>
      </c>
      <c r="P16">
        <f t="shared" si="22"/>
        <v>17.507535342547857</v>
      </c>
      <c r="Q16" s="4">
        <f t="shared" si="23"/>
        <v>50</v>
      </c>
      <c r="R16">
        <f t="shared" si="0"/>
        <v>50000</v>
      </c>
      <c r="S16">
        <f t="shared" si="11"/>
        <v>20.499126634810054</v>
      </c>
      <c r="U16">
        <f t="shared" si="12"/>
        <v>2.6093969999999998E-3</v>
      </c>
      <c r="V16">
        <f t="shared" si="13"/>
        <v>0.01</v>
      </c>
      <c r="W16">
        <f t="shared" si="14"/>
        <v>0.85980113258940505</v>
      </c>
      <c r="X16">
        <f t="shared" si="15"/>
        <v>2.2435624959753955E-3</v>
      </c>
      <c r="Y16">
        <f t="shared" si="16"/>
        <v>8.5980113258940505E-3</v>
      </c>
      <c r="Z16">
        <f t="shared" si="17"/>
        <v>0.84895955876753559</v>
      </c>
      <c r="AB16">
        <f t="shared" si="18"/>
        <v>20.499126634810054</v>
      </c>
      <c r="AC16">
        <f t="shared" si="19"/>
        <v>18.595568931553007</v>
      </c>
      <c r="AE16">
        <f t="shared" si="1"/>
        <v>297.26378959032928</v>
      </c>
      <c r="AF16">
        <f t="shared" si="2"/>
        <v>-14.863189479516464</v>
      </c>
      <c r="AG16">
        <f t="shared" si="2"/>
        <v>-42.447977938376781</v>
      </c>
      <c r="AH16">
        <f t="shared" si="3"/>
        <v>-112.17812479876977</v>
      </c>
      <c r="AI16">
        <f t="shared" si="4"/>
        <v>127.77449737366629</v>
      </c>
      <c r="AJ16">
        <f t="shared" si="5"/>
        <v>1.9035577032570465</v>
      </c>
      <c r="AK16">
        <f t="shared" si="24"/>
        <v>2.1505880598939227</v>
      </c>
      <c r="AL16">
        <f t="shared" si="6"/>
        <v>131.82864313681725</v>
      </c>
      <c r="AN16">
        <f t="shared" si="7"/>
        <v>130.03897477893224</v>
      </c>
      <c r="AO16">
        <f t="shared" si="7"/>
        <v>-6.5019487389466128</v>
      </c>
      <c r="AP16">
        <f t="shared" si="7"/>
        <v>-18.569000752336592</v>
      </c>
      <c r="AQ16">
        <f t="shared" si="7"/>
        <v>-49.072671654892019</v>
      </c>
      <c r="AR16">
        <f t="shared" si="7"/>
        <v>55.895353632757043</v>
      </c>
      <c r="AS16">
        <f t="shared" si="7"/>
        <v>0.83271727278060059</v>
      </c>
      <c r="AT16">
        <f t="shared" si="7"/>
        <v>0.94078147515319399</v>
      </c>
      <c r="AU16">
        <f t="shared" si="7"/>
        <v>57.668852380690829</v>
      </c>
      <c r="AW16">
        <v>13</v>
      </c>
      <c r="AX16">
        <f>(R16*SUMPRODUCT(K17:$K$23, X17:$X$23)-$AZ$3*SUMPRODUCT(K16:$K$22, W17:$W$23))/Z16</f>
        <v>20.499126634810054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8"/>
        <v>6.1700000000000005E-2</v>
      </c>
      <c r="I17" s="5">
        <f t="shared" si="9"/>
        <v>1.0617000000000001</v>
      </c>
      <c r="J17">
        <f t="shared" si="10"/>
        <v>0.94188565508147304</v>
      </c>
      <c r="K17">
        <f t="shared" si="20"/>
        <v>0.41203082660883361</v>
      </c>
      <c r="L17" s="2">
        <v>14</v>
      </c>
      <c r="M17" s="6">
        <v>2.6360139999999999E-3</v>
      </c>
      <c r="O17">
        <f t="shared" si="21"/>
        <v>350.15070685095714</v>
      </c>
      <c r="P17">
        <f t="shared" si="22"/>
        <v>17.507535342547857</v>
      </c>
      <c r="Q17" s="4">
        <f t="shared" si="23"/>
        <v>50</v>
      </c>
      <c r="R17">
        <f t="shared" si="0"/>
        <v>50000</v>
      </c>
      <c r="S17">
        <f t="shared" si="11"/>
        <v>18.595568931553007</v>
      </c>
      <c r="U17">
        <f t="shared" si="12"/>
        <v>2.6360139999999999E-3</v>
      </c>
      <c r="V17">
        <f t="shared" si="13"/>
        <v>0.01</v>
      </c>
      <c r="W17">
        <f t="shared" si="14"/>
        <v>0.84895955876753559</v>
      </c>
      <c r="X17">
        <f t="shared" si="15"/>
        <v>2.2378692823450466E-3</v>
      </c>
      <c r="Y17">
        <f t="shared" si="16"/>
        <v>8.4895955876753554E-3</v>
      </c>
      <c r="Z17">
        <f t="shared" si="17"/>
        <v>0.83823209389751518</v>
      </c>
      <c r="AB17">
        <f t="shared" si="18"/>
        <v>18.595568931553007</v>
      </c>
      <c r="AC17">
        <f t="shared" si="19"/>
        <v>16.663126149340425</v>
      </c>
      <c r="AE17">
        <f t="shared" si="1"/>
        <v>293.50756018337279</v>
      </c>
      <c r="AF17">
        <f t="shared" si="2"/>
        <v>-14.675378009168641</v>
      </c>
      <c r="AG17">
        <f t="shared" si="2"/>
        <v>-41.911604694875763</v>
      </c>
      <c r="AH17">
        <f t="shared" si="3"/>
        <v>-111.89346411725234</v>
      </c>
      <c r="AI17">
        <f t="shared" si="4"/>
        <v>125.02711336207605</v>
      </c>
      <c r="AJ17">
        <f t="shared" si="5"/>
        <v>1.9324427822125827</v>
      </c>
      <c r="AK17">
        <f t="shared" si="24"/>
        <v>4.1045029652594494</v>
      </c>
      <c r="AL17">
        <f t="shared" si="6"/>
        <v>131.06405910954808</v>
      </c>
      <c r="AN17">
        <f t="shared" si="7"/>
        <v>120.93416263829707</v>
      </c>
      <c r="AO17">
        <f t="shared" si="7"/>
        <v>-6.0467081319148539</v>
      </c>
      <c r="AP17">
        <f t="shared" si="7"/>
        <v>-17.268873126932331</v>
      </c>
      <c r="AQ17">
        <f t="shared" si="7"/>
        <v>-46.103556512357343</v>
      </c>
      <c r="AR17">
        <f t="shared" si="7"/>
        <v>51.515024867092542</v>
      </c>
      <c r="AS17">
        <f t="shared" si="7"/>
        <v>0.79622599692932472</v>
      </c>
      <c r="AT17">
        <f t="shared" si="7"/>
        <v>1.6911817495942596</v>
      </c>
      <c r="AU17">
        <f t="shared" si="7"/>
        <v>54.002432613616122</v>
      </c>
      <c r="AW17">
        <v>14</v>
      </c>
      <c r="AX17">
        <f>(R17*SUMPRODUCT(K18:$K$23, X18:$X$23)-$AZ$3*SUMPRODUCT(K17:$K$22, W18:$W$23))/Z17</f>
        <v>18.595568931553007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8"/>
        <v>7.0099999999999996E-2</v>
      </c>
      <c r="I18" s="5">
        <f t="shared" si="9"/>
        <v>1.0701000000000001</v>
      </c>
      <c r="J18">
        <f t="shared" si="10"/>
        <v>0.93449210354172507</v>
      </c>
      <c r="K18">
        <f t="shared" si="20"/>
        <v>0.38503955388172473</v>
      </c>
      <c r="L18" s="2">
        <v>15</v>
      </c>
      <c r="M18" s="6">
        <v>2.6635809999999999E-3</v>
      </c>
      <c r="O18">
        <f t="shared" si="21"/>
        <v>350.15070685095714</v>
      </c>
      <c r="P18">
        <f t="shared" si="22"/>
        <v>17.507535342547857</v>
      </c>
      <c r="Q18" s="4">
        <f t="shared" si="23"/>
        <v>50</v>
      </c>
      <c r="R18">
        <f t="shared" si="0"/>
        <v>50000</v>
      </c>
      <c r="S18">
        <f t="shared" si="11"/>
        <v>16.663126149340425</v>
      </c>
      <c r="U18">
        <f t="shared" si="12"/>
        <v>2.6635809999999999E-3</v>
      </c>
      <c r="V18">
        <f t="shared" si="13"/>
        <v>0.01</v>
      </c>
      <c r="W18">
        <f t="shared" si="14"/>
        <v>0.83823209389751518</v>
      </c>
      <c r="X18">
        <f t="shared" si="15"/>
        <v>2.2326990788956373E-3</v>
      </c>
      <c r="Y18">
        <f t="shared" si="16"/>
        <v>8.3823209389751515E-3</v>
      </c>
      <c r="Z18">
        <f t="shared" si="17"/>
        <v>0.82761707387964434</v>
      </c>
      <c r="AB18">
        <f t="shared" si="18"/>
        <v>16.663126149340425</v>
      </c>
      <c r="AC18">
        <f t="shared" si="19"/>
        <v>14.393423247663216</v>
      </c>
      <c r="AE18">
        <f t="shared" si="1"/>
        <v>289.79070342087829</v>
      </c>
      <c r="AF18">
        <f t="shared" si="2"/>
        <v>-14.489535171043915</v>
      </c>
      <c r="AG18">
        <f t="shared" si="2"/>
        <v>-41.380853693982218</v>
      </c>
      <c r="AH18">
        <f t="shared" si="3"/>
        <v>-111.63495394478187</v>
      </c>
      <c r="AI18">
        <f t="shared" si="4"/>
        <v>122.28536061107027</v>
      </c>
      <c r="AJ18">
        <f t="shared" si="5"/>
        <v>2.2697029016772081</v>
      </c>
      <c r="AK18">
        <f t="shared" si="24"/>
        <v>6.3064287590221753</v>
      </c>
      <c r="AL18">
        <f t="shared" si="6"/>
        <v>130.86149227176966</v>
      </c>
      <c r="AN18">
        <f t="shared" si="7"/>
        <v>111.58088316424617</v>
      </c>
      <c r="AO18">
        <f t="shared" si="7"/>
        <v>-5.5790441582123087</v>
      </c>
      <c r="AP18">
        <f t="shared" si="7"/>
        <v>-15.933265445575834</v>
      </c>
      <c r="AQ18">
        <f t="shared" si="7"/>
        <v>-42.983872864505699</v>
      </c>
      <c r="AR18">
        <f t="shared" si="7"/>
        <v>47.084700695952328</v>
      </c>
      <c r="AS18">
        <f t="shared" si="7"/>
        <v>0.87392539270584835</v>
      </c>
      <c r="AT18">
        <f t="shared" si="7"/>
        <v>2.4282245159607774</v>
      </c>
      <c r="AU18">
        <f t="shared" si="7"/>
        <v>50.386850604618957</v>
      </c>
      <c r="AW18">
        <v>15</v>
      </c>
      <c r="AX18">
        <f>(R18*SUMPRODUCT(K19:$K$23, X19:$X$23)-$AZ$3*SUMPRODUCT(K18:$K$22, W19:$W$23))/Z18</f>
        <v>16.663126149340425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8"/>
        <v>7.3400000000000007E-2</v>
      </c>
      <c r="I19" s="5">
        <f t="shared" si="9"/>
        <v>1.0733999999999999</v>
      </c>
      <c r="J19">
        <f t="shared" si="10"/>
        <v>0.93161915408980811</v>
      </c>
      <c r="K19">
        <f t="shared" si="20"/>
        <v>0.35871022347840947</v>
      </c>
      <c r="L19" s="2">
        <v>16</v>
      </c>
      <c r="M19" s="6">
        <v>2.696852E-3</v>
      </c>
      <c r="O19">
        <f t="shared" si="21"/>
        <v>350.15070685095714</v>
      </c>
      <c r="P19">
        <f t="shared" si="22"/>
        <v>17.507535342547857</v>
      </c>
      <c r="Q19" s="4">
        <f t="shared" si="23"/>
        <v>50</v>
      </c>
      <c r="R19">
        <f t="shared" si="0"/>
        <v>50000</v>
      </c>
      <c r="S19">
        <f t="shared" si="11"/>
        <v>14.393423247663216</v>
      </c>
      <c r="U19">
        <f t="shared" si="12"/>
        <v>2.696852E-3</v>
      </c>
      <c r="V19">
        <f t="shared" si="13"/>
        <v>0.01</v>
      </c>
      <c r="W19">
        <f t="shared" si="14"/>
        <v>0.82761707387964434</v>
      </c>
      <c r="X19">
        <f t="shared" si="15"/>
        <v>2.2319607609264666E-3</v>
      </c>
      <c r="Y19">
        <f t="shared" si="16"/>
        <v>8.2761707387964435E-3</v>
      </c>
      <c r="Z19">
        <f t="shared" si="17"/>
        <v>0.81710894237992138</v>
      </c>
      <c r="AB19">
        <f t="shared" si="18"/>
        <v>14.393423247663216</v>
      </c>
      <c r="AC19">
        <f t="shared" si="19"/>
        <v>10.880984675559992</v>
      </c>
      <c r="AE19">
        <f t="shared" si="1"/>
        <v>286.1112737485675</v>
      </c>
      <c r="AF19">
        <f t="shared" si="2"/>
        <v>-14.305563687428375</v>
      </c>
      <c r="AG19">
        <f t="shared" si="2"/>
        <v>-40.855447118996068</v>
      </c>
      <c r="AH19">
        <f t="shared" si="3"/>
        <v>-111.59803804632334</v>
      </c>
      <c r="AI19">
        <f t="shared" si="4"/>
        <v>119.3522248958197</v>
      </c>
      <c r="AJ19">
        <f t="shared" si="5"/>
        <v>3.5124385721032247</v>
      </c>
      <c r="AK19">
        <f t="shared" si="24"/>
        <v>6.3822406727862928</v>
      </c>
      <c r="AL19">
        <f t="shared" si="6"/>
        <v>129.2469041407092</v>
      </c>
      <c r="AN19">
        <f t="shared" si="7"/>
        <v>102.63103894604103</v>
      </c>
      <c r="AO19">
        <f t="shared" si="7"/>
        <v>-5.1315519473020519</v>
      </c>
      <c r="AP19">
        <f t="shared" si="7"/>
        <v>-14.65526656636542</v>
      </c>
      <c r="AQ19">
        <f t="shared" si="7"/>
        <v>-40.031357167348688</v>
      </c>
      <c r="AR19">
        <f t="shared" si="7"/>
        <v>42.812863265024873</v>
      </c>
      <c r="AS19">
        <f t="shared" si="7"/>
        <v>1.2599476251533333</v>
      </c>
      <c r="AT19">
        <f t="shared" si="7"/>
        <v>2.2893749780281656</v>
      </c>
      <c r="AU19">
        <f t="shared" si="7"/>
        <v>46.362185868206367</v>
      </c>
      <c r="AW19">
        <v>16</v>
      </c>
      <c r="AX19">
        <f>(R19*SUMPRODUCT(K20:$K$23, X20:$X$23)-$AZ$3*SUMPRODUCT(K19:$K$22, W20:$W$23))/Z19</f>
        <v>14.393423247663216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8"/>
        <v>5.4300000000000001E-2</v>
      </c>
      <c r="I20" s="5">
        <f t="shared" si="9"/>
        <v>1.0543</v>
      </c>
      <c r="J20">
        <f t="shared" si="10"/>
        <v>0.9484966328369534</v>
      </c>
      <c r="K20">
        <f t="shared" si="20"/>
        <v>0.34023543913346244</v>
      </c>
      <c r="L20" s="2">
        <v>17</v>
      </c>
      <c r="M20" s="6">
        <v>2.7291730000000001E-3</v>
      </c>
      <c r="O20">
        <f t="shared" si="21"/>
        <v>350.15070685095714</v>
      </c>
      <c r="P20">
        <f t="shared" si="22"/>
        <v>17.507535342547857</v>
      </c>
      <c r="Q20" s="4">
        <f t="shared" si="23"/>
        <v>50</v>
      </c>
      <c r="R20">
        <f t="shared" si="0"/>
        <v>50000</v>
      </c>
      <c r="S20">
        <f t="shared" si="11"/>
        <v>10.880984675559992</v>
      </c>
      <c r="U20">
        <f t="shared" si="12"/>
        <v>2.7291730000000001E-3</v>
      </c>
      <c r="V20">
        <f t="shared" si="13"/>
        <v>0.01</v>
      </c>
      <c r="W20">
        <f t="shared" si="14"/>
        <v>0.81710894237992138</v>
      </c>
      <c r="X20">
        <f t="shared" si="15"/>
        <v>2.230031663601837E-3</v>
      </c>
      <c r="Y20">
        <f t="shared" si="16"/>
        <v>8.1710894237992139E-3</v>
      </c>
      <c r="Z20">
        <f t="shared" si="17"/>
        <v>0.80670782129252039</v>
      </c>
      <c r="AB20">
        <f t="shared" si="18"/>
        <v>10.880984675559992</v>
      </c>
      <c r="AC20">
        <f t="shared" si="19"/>
        <v>6.779052694240157</v>
      </c>
      <c r="AE20">
        <f t="shared" si="1"/>
        <v>282.46931384777162</v>
      </c>
      <c r="AF20">
        <f t="shared" si="2"/>
        <v>-14.123465692388582</v>
      </c>
      <c r="AG20">
        <f t="shared" si="2"/>
        <v>-40.335391064626016</v>
      </c>
      <c r="AH20">
        <f t="shared" si="3"/>
        <v>-111.50158318009186</v>
      </c>
      <c r="AI20">
        <f t="shared" si="4"/>
        <v>116.50887391066514</v>
      </c>
      <c r="AJ20">
        <f t="shared" si="5"/>
        <v>4.1019319813198347</v>
      </c>
      <c r="AK20">
        <f t="shared" si="24"/>
        <v>1.2006753811730548</v>
      </c>
      <c r="AL20">
        <f t="shared" si="6"/>
        <v>121.81148127315804</v>
      </c>
      <c r="AN20">
        <f t="shared" si="7"/>
        <v>96.106071038724394</v>
      </c>
      <c r="AO20">
        <f t="shared" si="7"/>
        <v>-4.8053035519362197</v>
      </c>
      <c r="AP20">
        <f t="shared" si="7"/>
        <v>-13.72352949149297</v>
      </c>
      <c r="AQ20">
        <f t="shared" si="7"/>
        <v>-37.936790117354839</v>
      </c>
      <c r="AR20">
        <f t="shared" si="7"/>
        <v>39.64044787794036</v>
      </c>
      <c r="AS20">
        <f t="shared" si="7"/>
        <v>1.3956226289599476</v>
      </c>
      <c r="AT20">
        <f t="shared" si="7"/>
        <v>0.40851231557015172</v>
      </c>
      <c r="AU20">
        <f t="shared" si="7"/>
        <v>41.444582822470458</v>
      </c>
      <c r="AW20">
        <v>17</v>
      </c>
      <c r="AX20">
        <f>(R20*SUMPRODUCT(K21:$K$23, X21:$X$23)-$AZ$3*SUMPRODUCT(K20:$K$22, W21:$W$23))/Z20</f>
        <v>10.880984675559992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8"/>
        <v>5.1300000000000005E-2</v>
      </c>
      <c r="I21" s="5">
        <f t="shared" si="9"/>
        <v>1.0512999999999999</v>
      </c>
      <c r="J21">
        <f t="shared" si="10"/>
        <v>0.95120327213925626</v>
      </c>
      <c r="K21">
        <f t="shared" si="20"/>
        <v>0.32363306300148625</v>
      </c>
      <c r="L21" s="2">
        <v>18</v>
      </c>
      <c r="M21" s="6">
        <v>2.766246E-3</v>
      </c>
      <c r="O21">
        <f t="shared" si="21"/>
        <v>350.15070685095714</v>
      </c>
      <c r="P21">
        <f t="shared" si="22"/>
        <v>17.507535342547857</v>
      </c>
      <c r="Q21" s="4">
        <f t="shared" si="23"/>
        <v>50</v>
      </c>
      <c r="R21">
        <f t="shared" si="0"/>
        <v>50000</v>
      </c>
      <c r="S21">
        <f t="shared" si="11"/>
        <v>6.779052694240157</v>
      </c>
      <c r="U21">
        <f t="shared" si="12"/>
        <v>2.766246E-3</v>
      </c>
      <c r="V21">
        <f t="shared" si="13"/>
        <v>0.01</v>
      </c>
      <c r="W21">
        <f t="shared" si="14"/>
        <v>0.80670782129252039</v>
      </c>
      <c r="X21">
        <f t="shared" si="15"/>
        <v>2.2315522838191495E-3</v>
      </c>
      <c r="Y21">
        <f t="shared" si="16"/>
        <v>8.0670782129252036E-3</v>
      </c>
      <c r="Z21">
        <f t="shared" si="17"/>
        <v>0.7964091907957761</v>
      </c>
      <c r="AB21">
        <f t="shared" si="18"/>
        <v>6.779052694240157</v>
      </c>
      <c r="AC21">
        <f t="shared" si="19"/>
        <v>2.9733749082932062</v>
      </c>
      <c r="AE21">
        <f t="shared" si="1"/>
        <v>278.86324109973981</v>
      </c>
      <c r="AF21">
        <f t="shared" si="2"/>
        <v>-13.94316205498699</v>
      </c>
      <c r="AG21">
        <f t="shared" si="2"/>
        <v>-39.820459539788807</v>
      </c>
      <c r="AH21">
        <f t="shared" si="3"/>
        <v>-111.57761419095748</v>
      </c>
      <c r="AI21">
        <f t="shared" si="4"/>
        <v>113.52200531400653</v>
      </c>
      <c r="AJ21">
        <f t="shared" si="5"/>
        <v>3.8056777859469508</v>
      </c>
      <c r="AK21">
        <f t="shared" si="24"/>
        <v>0.43471861078238871</v>
      </c>
      <c r="AL21">
        <f t="shared" si="6"/>
        <v>117.76240171073587</v>
      </c>
      <c r="AN21">
        <f t="shared" si="7"/>
        <v>90.249364875630746</v>
      </c>
      <c r="AO21">
        <f t="shared" si="7"/>
        <v>-4.5124682437815373</v>
      </c>
      <c r="AP21">
        <f t="shared" si="7"/>
        <v>-12.887217290988605</v>
      </c>
      <c r="AQ21">
        <f t="shared" si="7"/>
        <v>-36.110205043017665</v>
      </c>
      <c r="AR21">
        <f t="shared" si="7"/>
        <v>36.739474297842932</v>
      </c>
      <c r="AS21">
        <f t="shared" si="7"/>
        <v>1.2316431586627263</v>
      </c>
      <c r="AT21">
        <f t="shared" si="7"/>
        <v>0.14068931555125538</v>
      </c>
      <c r="AU21">
        <f t="shared" si="7"/>
        <v>38.111806772056916</v>
      </c>
      <c r="AW21">
        <v>18</v>
      </c>
      <c r="AX21">
        <f>(R21*SUMPRODUCT(K22:$K$23, X22:$X$23)-$AZ$3*SUMPRODUCT(K21:$K$22, W22:$W$23))/Z21</f>
        <v>6.779052694240157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8"/>
        <v>7.0000000000000007E-2</v>
      </c>
      <c r="I22" s="5">
        <f t="shared" si="9"/>
        <v>1.07</v>
      </c>
      <c r="J22">
        <f t="shared" si="10"/>
        <v>0.93457943925233644</v>
      </c>
      <c r="K22">
        <f t="shared" si="20"/>
        <v>0.30246080654344509</v>
      </c>
      <c r="L22" s="2">
        <v>19</v>
      </c>
      <c r="M22" s="6">
        <v>2.8061710000000001E-3</v>
      </c>
      <c r="O22">
        <f t="shared" si="21"/>
        <v>350.15070685095714</v>
      </c>
      <c r="P22">
        <f t="shared" si="22"/>
        <v>17.507535342547857</v>
      </c>
      <c r="Q22" s="4">
        <f t="shared" si="23"/>
        <v>50</v>
      </c>
      <c r="R22">
        <f t="shared" si="0"/>
        <v>50000</v>
      </c>
      <c r="S22">
        <f t="shared" si="11"/>
        <v>2.9733749082932062</v>
      </c>
      <c r="U22">
        <f t="shared" si="12"/>
        <v>2.8061710000000001E-3</v>
      </c>
      <c r="V22">
        <f t="shared" si="13"/>
        <v>0.01</v>
      </c>
      <c r="W22">
        <f t="shared" si="14"/>
        <v>0.7964091907957761</v>
      </c>
      <c r="X22">
        <f t="shared" si="15"/>
        <v>2.234860375344574E-3</v>
      </c>
      <c r="Y22">
        <f t="shared" si="16"/>
        <v>7.9640919079577606E-3</v>
      </c>
      <c r="Z22">
        <f t="shared" si="17"/>
        <v>0.78621023851247374</v>
      </c>
      <c r="AB22">
        <f t="shared" si="18"/>
        <v>2.9733749082932062</v>
      </c>
      <c r="AC22">
        <f t="shared" si="19"/>
        <v>3.0120798298871936</v>
      </c>
      <c r="AE22">
        <f t="shared" si="1"/>
        <v>275.29207074860227</v>
      </c>
      <c r="AF22">
        <f t="shared" si="2"/>
        <v>-13.764603537430114</v>
      </c>
      <c r="AG22">
        <f t="shared" si="2"/>
        <v>-39.310511925623686</v>
      </c>
      <c r="AH22">
        <f t="shared" si="3"/>
        <v>-111.7430187672287</v>
      </c>
      <c r="AI22">
        <f t="shared" si="4"/>
        <v>110.47393651831976</v>
      </c>
      <c r="AJ22">
        <f t="shared" si="5"/>
        <v>-3.8704921593987418E-2</v>
      </c>
      <c r="AK22">
        <f t="shared" si="24"/>
        <v>5.5545176845087729</v>
      </c>
      <c r="AL22">
        <f t="shared" si="6"/>
        <v>115.98974928123454</v>
      </c>
      <c r="AN22">
        <f t="shared" si="7"/>
        <v>83.265061753637397</v>
      </c>
      <c r="AO22">
        <f t="shared" si="7"/>
        <v>-4.1632530876818699</v>
      </c>
      <c r="AP22">
        <f t="shared" si="7"/>
        <v>-11.889889142659857</v>
      </c>
      <c r="AQ22">
        <f t="shared" si="7"/>
        <v>-33.797883581935316</v>
      </c>
      <c r="AR22">
        <f t="shared" si="7"/>
        <v>33.414035941360346</v>
      </c>
      <c r="AS22">
        <f t="shared" si="7"/>
        <v>-1.1706721802518239E-2</v>
      </c>
      <c r="AT22">
        <f t="shared" si="7"/>
        <v>1.6800238988163525</v>
      </c>
      <c r="AU22">
        <f t="shared" si="7"/>
        <v>35.082353118374179</v>
      </c>
      <c r="AW22">
        <v>19</v>
      </c>
      <c r="AX22">
        <f>(R22*SUMPRODUCT(K23:$K$23, X23:$X$23)-$AZ$3*SUMPRODUCT(K22:$K$22, W23:$W$23))/Z22</f>
        <v>2.9733749082932062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8"/>
        <v>0.10390000000000001</v>
      </c>
      <c r="I23" s="5">
        <f t="shared" si="9"/>
        <v>1.1039000000000001</v>
      </c>
      <c r="J23">
        <f t="shared" si="10"/>
        <v>0.90587915572062683</v>
      </c>
      <c r="K23">
        <f t="shared" si="20"/>
        <v>0.2739929400701559</v>
      </c>
      <c r="L23" s="2">
        <v>20</v>
      </c>
      <c r="M23" s="6">
        <v>2.8498989999999999E-3</v>
      </c>
      <c r="O23">
        <f t="shared" si="21"/>
        <v>350.15070685095714</v>
      </c>
      <c r="P23">
        <f t="shared" si="22"/>
        <v>17.507535342547857</v>
      </c>
      <c r="Q23" s="4">
        <f t="shared" si="23"/>
        <v>50</v>
      </c>
      <c r="R23">
        <f t="shared" si="0"/>
        <v>50000</v>
      </c>
      <c r="S23">
        <f t="shared" si="11"/>
        <v>3.0120798298871936</v>
      </c>
      <c r="U23">
        <f t="shared" si="12"/>
        <v>2.8498989999999999E-3</v>
      </c>
      <c r="V23">
        <f t="shared" si="13"/>
        <v>0.01</v>
      </c>
      <c r="W23">
        <f t="shared" si="14"/>
        <v>0.78621023851247374</v>
      </c>
      <c r="X23">
        <f t="shared" si="15"/>
        <v>2.2406197725264605E-3</v>
      </c>
      <c r="Y23">
        <f t="shared" si="16"/>
        <v>7.8621023851247369E-3</v>
      </c>
      <c r="Z23">
        <f t="shared" si="17"/>
        <v>0.77610751635482256</v>
      </c>
      <c r="AB23">
        <f t="shared" si="18"/>
        <v>3.0120798298871936</v>
      </c>
      <c r="AC23">
        <f t="shared" si="19"/>
        <v>0</v>
      </c>
      <c r="AE23">
        <f t="shared" si="1"/>
        <v>271.75459544398188</v>
      </c>
      <c r="AF23">
        <f t="shared" si="2"/>
        <v>-13.587729772199095</v>
      </c>
      <c r="AG23">
        <f t="shared" si="2"/>
        <v>-38.80537581774113</v>
      </c>
      <c r="AH23">
        <f t="shared" si="3"/>
        <v>-112.03098862632302</v>
      </c>
      <c r="AI23">
        <f t="shared" si="4"/>
        <v>107.33050122771863</v>
      </c>
      <c r="AJ23">
        <f t="shared" si="5"/>
        <v>3.0120798298871936</v>
      </c>
      <c r="AK23">
        <f t="shared" si="24"/>
        <v>18.282526185116897</v>
      </c>
      <c r="AL23">
        <f t="shared" si="6"/>
        <v>128.62510724272272</v>
      </c>
      <c r="AN23">
        <f t="shared" si="7"/>
        <v>74.458840583272391</v>
      </c>
      <c r="AO23">
        <f t="shared" si="7"/>
        <v>-3.7229420291636197</v>
      </c>
      <c r="AP23">
        <f t="shared" si="7"/>
        <v>-10.632399010830222</v>
      </c>
      <c r="AQ23">
        <f t="shared" si="7"/>
        <v>-30.69569995269244</v>
      </c>
      <c r="AR23">
        <f t="shared" si="7"/>
        <v>29.407799590586105</v>
      </c>
      <c r="AS23">
        <f t="shared" si="7"/>
        <v>0.82528860831680717</v>
      </c>
      <c r="AT23">
        <f t="shared" si="7"/>
        <v>5.0092831013697898</v>
      </c>
      <c r="AU23">
        <f t="shared" si="7"/>
        <v>35.242371300272701</v>
      </c>
      <c r="AW23">
        <v>20</v>
      </c>
      <c r="AX23">
        <f>(R23*SUMPRODUCT(K$23:$K24, X$23:$X24)-$AZ$3*SUMPRODUCT(K$22:$K23, W$23:$W24))/Z23</f>
        <v>3.0120798298871936</v>
      </c>
    </row>
    <row r="25" spans="5:50" x14ac:dyDescent="0.25">
      <c r="AN25" s="8">
        <f t="shared" ref="AN25:AU25" si="25">SUM(AN3:AN23)</f>
        <v>3352.1048952534079</v>
      </c>
      <c r="AO25" s="8">
        <f t="shared" si="25"/>
        <v>-430.21827490088822</v>
      </c>
      <c r="AP25" s="8">
        <f t="shared" si="25"/>
        <v>-949.14794631241489</v>
      </c>
      <c r="AQ25" s="8">
        <f t="shared" si="25"/>
        <v>-1226.7693890783794</v>
      </c>
      <c r="AR25" s="8">
        <f t="shared" si="25"/>
        <v>745.96928496172563</v>
      </c>
      <c r="AS25" s="8">
        <f t="shared" si="25"/>
        <v>-12.038640180904833</v>
      </c>
      <c r="AT25" s="8">
        <f t="shared" si="25"/>
        <v>62.235161355285818</v>
      </c>
      <c r="AU25" s="9">
        <f t="shared" si="25"/>
        <v>796.16580613610688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7" priority="1" operator="lessThan">
      <formula>0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B3061-F047-4AC1-A4F5-9426578CAFF7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'T.35.04.A'!C3*(1+C12)</f>
        <v>352.66539692266792</v>
      </c>
      <c r="K3">
        <v>1</v>
      </c>
      <c r="L3" s="2">
        <v>0</v>
      </c>
      <c r="O3">
        <f>$C$3</f>
        <v>352.66539692266792</v>
      </c>
      <c r="P3">
        <f>O3*B5</f>
        <v>282.13231753813437</v>
      </c>
      <c r="Q3" s="4">
        <f>B8</f>
        <v>520.48192770000003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352.66539692266792</v>
      </c>
      <c r="AF3">
        <f t="shared" ref="AF3:AG23" si="3">-$Z3*P3</f>
        <v>-282.13231753813437</v>
      </c>
      <c r="AG3">
        <f t="shared" si="3"/>
        <v>-520.48192770000003</v>
      </c>
      <c r="AH3">
        <f t="shared" ref="AH3:AH23" si="4">-X3*R3</f>
        <v>0</v>
      </c>
      <c r="AI3">
        <f t="shared" ref="AI3:AI23" si="5">SUM(AE3:AH3)</f>
        <v>-449.94884831546648</v>
      </c>
      <c r="AJ3">
        <f t="shared" ref="AJ3:AJ23" si="6">AB3-AC3</f>
        <v>0</v>
      </c>
      <c r="AL3">
        <f t="shared" ref="AL3:AL23" si="7">SUM(AI3:AK3)</f>
        <v>-449.94884831546648</v>
      </c>
      <c r="AN3">
        <f t="shared" ref="AN3:AU23" si="8">AE3*$K3</f>
        <v>352.66539692266792</v>
      </c>
      <c r="AO3">
        <f t="shared" si="8"/>
        <v>-282.13231753813437</v>
      </c>
      <c r="AP3">
        <f t="shared" si="8"/>
        <v>-520.48192770000003</v>
      </c>
      <c r="AQ3">
        <f t="shared" si="8"/>
        <v>0</v>
      </c>
      <c r="AR3">
        <f t="shared" si="8"/>
        <v>-449.94884831546648</v>
      </c>
      <c r="AS3">
        <f t="shared" si="8"/>
        <v>0</v>
      </c>
      <c r="AT3">
        <f t="shared" si="8"/>
        <v>0</v>
      </c>
      <c r="AU3">
        <f t="shared" si="8"/>
        <v>-449.94884831546648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130.51649234598241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50000</v>
      </c>
      <c r="S4">
        <f t="shared" ref="S4:S23" si="12">AX4</f>
        <v>11.331966033796865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1"/>
        <v>11.189820050270328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-127.19030000000001</v>
      </c>
      <c r="AI4">
        <f t="shared" si="5"/>
        <v>-127.19030000000001</v>
      </c>
      <c r="AJ4">
        <f t="shared" si="6"/>
        <v>-11.189820050270328</v>
      </c>
      <c r="AK4">
        <f t="shared" ref="AK4:AK23" si="20">H4*SUM(AB4:AB4, AE4:AF4)</f>
        <v>0</v>
      </c>
      <c r="AL4">
        <f t="shared" si="7"/>
        <v>-138.38012005027034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-119.32667229571254</v>
      </c>
      <c r="AR4">
        <f t="shared" si="8"/>
        <v>-119.32667229571254</v>
      </c>
      <c r="AS4">
        <f t="shared" si="8"/>
        <v>-10.498001735876091</v>
      </c>
      <c r="AT4">
        <f t="shared" si="8"/>
        <v>0</v>
      </c>
      <c r="AU4">
        <f t="shared" si="8"/>
        <v>-129.82467403158864</v>
      </c>
      <c r="AW4">
        <v>1</v>
      </c>
      <c r="AX4">
        <f>(R4*SUMPRODUCT(K5:$K$23, X5:$X$23)-$AZ$3*SUMPRODUCT(K4:$K$22, W5:$W$23))/Z4</f>
        <v>11.331966033796865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2.5599659999999999E-3</v>
      </c>
      <c r="O5">
        <f t="shared" ref="O5:O23" si="22">$C$3</f>
        <v>352.66539692266792</v>
      </c>
      <c r="P5">
        <f t="shared" ref="P5:P23" si="23">O5*$C$5</f>
        <v>17.633269846133398</v>
      </c>
      <c r="Q5" s="4">
        <f t="shared" ref="Q5:Q23" si="24">$C$8</f>
        <v>50</v>
      </c>
      <c r="R5">
        <f t="shared" si="0"/>
        <v>50000</v>
      </c>
      <c r="S5">
        <f t="shared" si="12"/>
        <v>23.54031870006596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11.189820050270328</v>
      </c>
      <c r="AC5">
        <f t="shared" si="1"/>
        <v>22.953076678570824</v>
      </c>
      <c r="AE5">
        <f t="shared" si="2"/>
        <v>343.86772756062686</v>
      </c>
      <c r="AF5">
        <f t="shared" si="3"/>
        <v>-17.193386378031345</v>
      </c>
      <c r="AG5">
        <f t="shared" si="3"/>
        <v>-48.752688888843529</v>
      </c>
      <c r="AH5">
        <f t="shared" si="4"/>
        <v>-126.39271415647021</v>
      </c>
      <c r="AI5">
        <f t="shared" si="5"/>
        <v>151.52893813728178</v>
      </c>
      <c r="AJ5">
        <f t="shared" si="6"/>
        <v>-11.763256628300496</v>
      </c>
      <c r="AK5">
        <f t="shared" si="20"/>
        <v>29.191463530519613</v>
      </c>
      <c r="AL5">
        <f t="shared" si="7"/>
        <v>168.95714503950092</v>
      </c>
      <c r="AN5">
        <f t="shared" si="8"/>
        <v>296.9512785290197</v>
      </c>
      <c r="AO5">
        <f t="shared" si="8"/>
        <v>-14.847563926450988</v>
      </c>
      <c r="AP5">
        <f t="shared" si="8"/>
        <v>-42.100994472408487</v>
      </c>
      <c r="AQ5">
        <f t="shared" si="8"/>
        <v>-109.14800970643417</v>
      </c>
      <c r="AR5">
        <f t="shared" si="8"/>
        <v>130.85471042372609</v>
      </c>
      <c r="AS5">
        <f t="shared" si="8"/>
        <v>-10.158307440534477</v>
      </c>
      <c r="AT5">
        <f t="shared" si="8"/>
        <v>25.208653568668289</v>
      </c>
      <c r="AU5">
        <f t="shared" si="8"/>
        <v>145.9050565518599</v>
      </c>
      <c r="AW5">
        <v>2</v>
      </c>
      <c r="AX5">
        <f>(R5*SUMPRODUCT(K6:$K$23, X6:$X$23)-$AZ$3*SUMPRODUCT(K5:$K$22, W6:$W$23))/Z5</f>
        <v>23.54031870006596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2.5827799999999998E-3</v>
      </c>
      <c r="O6">
        <f t="shared" si="22"/>
        <v>352.66539692266792</v>
      </c>
      <c r="P6">
        <f t="shared" si="23"/>
        <v>17.633269846133398</v>
      </c>
      <c r="Q6" s="4">
        <f t="shared" si="24"/>
        <v>50</v>
      </c>
      <c r="R6">
        <f t="shared" si="0"/>
        <v>50000</v>
      </c>
      <c r="S6">
        <f t="shared" si="12"/>
        <v>36.127210284731291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22.953076678570824</v>
      </c>
      <c r="AC6">
        <f t="shared" si="1"/>
        <v>34.782732201774252</v>
      </c>
      <c r="AE6">
        <f t="shared" si="2"/>
        <v>339.54091559563159</v>
      </c>
      <c r="AF6">
        <f t="shared" si="3"/>
        <v>-16.97704577978158</v>
      </c>
      <c r="AG6">
        <f t="shared" si="3"/>
        <v>-48.139244530146762</v>
      </c>
      <c r="AH6">
        <f t="shared" si="4"/>
        <v>-125.91746980832727</v>
      </c>
      <c r="AI6">
        <f t="shared" si="5"/>
        <v>148.50715547737599</v>
      </c>
      <c r="AJ6">
        <f t="shared" si="6"/>
        <v>-11.829655523203428</v>
      </c>
      <c r="AK6">
        <f t="shared" si="20"/>
        <v>37.592243778592987</v>
      </c>
      <c r="AL6">
        <f t="shared" si="7"/>
        <v>174.26974373276556</v>
      </c>
      <c r="AN6">
        <f t="shared" si="8"/>
        <v>264.44336753298194</v>
      </c>
      <c r="AO6">
        <f t="shared" si="8"/>
        <v>-13.222168376649098</v>
      </c>
      <c r="AP6">
        <f t="shared" si="8"/>
        <v>-37.492105809145883</v>
      </c>
      <c r="AQ6">
        <f t="shared" si="8"/>
        <v>-98.067826933123357</v>
      </c>
      <c r="AR6">
        <f t="shared" si="8"/>
        <v>115.6612664140636</v>
      </c>
      <c r="AS6">
        <f t="shared" si="8"/>
        <v>-9.2132458847363168</v>
      </c>
      <c r="AT6">
        <f t="shared" si="8"/>
        <v>29.277825090661374</v>
      </c>
      <c r="AU6">
        <f t="shared" si="8"/>
        <v>135.72584561998866</v>
      </c>
      <c r="AW6">
        <v>3</v>
      </c>
      <c r="AX6">
        <f>(R6*SUMPRODUCT(K7:$K$23, X7:$X$23)-$AZ$3*SUMPRODUCT(K6:$K$22, W7:$W$23))/Z6</f>
        <v>36.127210284731291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2.6093969999999998E-3</v>
      </c>
      <c r="O7">
        <f t="shared" si="22"/>
        <v>352.66539692266792</v>
      </c>
      <c r="P7">
        <f t="shared" si="23"/>
        <v>17.633269846133398</v>
      </c>
      <c r="Q7" s="4">
        <f t="shared" si="24"/>
        <v>50</v>
      </c>
      <c r="R7">
        <f t="shared" si="0"/>
        <v>50000</v>
      </c>
      <c r="S7">
        <f t="shared" si="12"/>
        <v>46.378940592736164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34.782732201774252</v>
      </c>
      <c r="AC7">
        <f t="shared" si="1"/>
        <v>44.089896556264648</v>
      </c>
      <c r="AE7">
        <f t="shared" si="2"/>
        <v>335.25950939314276</v>
      </c>
      <c r="AF7">
        <f t="shared" si="3"/>
        <v>-16.762975469657142</v>
      </c>
      <c r="AG7">
        <f t="shared" si="3"/>
        <v>-47.532237684586065</v>
      </c>
      <c r="AH7">
        <f t="shared" si="4"/>
        <v>-125.61440025923136</v>
      </c>
      <c r="AI7">
        <f t="shared" si="5"/>
        <v>145.34989597966822</v>
      </c>
      <c r="AJ7">
        <f t="shared" si="6"/>
        <v>-9.3071643544903964</v>
      </c>
      <c r="AK7">
        <f t="shared" si="20"/>
        <v>36.988339163314713</v>
      </c>
      <c r="AL7">
        <f t="shared" si="7"/>
        <v>173.03107078849254</v>
      </c>
      <c r="AN7">
        <f t="shared" si="8"/>
        <v>236.36181418280225</v>
      </c>
      <c r="AO7">
        <f t="shared" si="8"/>
        <v>-11.818090709140115</v>
      </c>
      <c r="AP7">
        <f t="shared" si="8"/>
        <v>-33.510774837179646</v>
      </c>
      <c r="AQ7">
        <f t="shared" si="8"/>
        <v>-88.559598462992511</v>
      </c>
      <c r="AR7">
        <f t="shared" si="8"/>
        <v>102.47335017348999</v>
      </c>
      <c r="AS7">
        <f t="shared" si="8"/>
        <v>-6.5616580293482185</v>
      </c>
      <c r="AT7">
        <f t="shared" si="8"/>
        <v>26.077204980926567</v>
      </c>
      <c r="AU7">
        <f t="shared" si="8"/>
        <v>121.98889712506835</v>
      </c>
      <c r="AW7">
        <v>4</v>
      </c>
      <c r="AX7">
        <f>(R7*SUMPRODUCT(K8:$K$23, X8:$X$23)-$AZ$3*SUMPRODUCT(K7:$K$22, W8:$W$23))/Z7</f>
        <v>46.378940592736164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2.6360139999999999E-3</v>
      </c>
      <c r="O8">
        <f t="shared" si="22"/>
        <v>352.66539692266792</v>
      </c>
      <c r="P8">
        <f t="shared" si="23"/>
        <v>17.633269846133398</v>
      </c>
      <c r="Q8" s="4">
        <f t="shared" si="24"/>
        <v>50</v>
      </c>
      <c r="R8">
        <f t="shared" si="0"/>
        <v>50000</v>
      </c>
      <c r="S8">
        <f t="shared" si="12"/>
        <v>52.417278581174187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44.089896556264648</v>
      </c>
      <c r="AC8">
        <f t="shared" si="1"/>
        <v>49.200555643612347</v>
      </c>
      <c r="AE8">
        <f t="shared" si="2"/>
        <v>331.02316553881792</v>
      </c>
      <c r="AF8">
        <f t="shared" si="3"/>
        <v>-16.551158276940896</v>
      </c>
      <c r="AG8">
        <f t="shared" si="3"/>
        <v>-46.931619663752308</v>
      </c>
      <c r="AH8">
        <f t="shared" si="4"/>
        <v>-125.29564398789644</v>
      </c>
      <c r="AI8">
        <f t="shared" si="5"/>
        <v>142.24474361022828</v>
      </c>
      <c r="AJ8">
        <f t="shared" si="6"/>
        <v>-5.1106590873476989</v>
      </c>
      <c r="AK8">
        <f t="shared" si="20"/>
        <v>25.995738026815275</v>
      </c>
      <c r="AL8">
        <f t="shared" si="7"/>
        <v>163.12982254969586</v>
      </c>
      <c r="AN8">
        <f t="shared" si="8"/>
        <v>217.59920092281862</v>
      </c>
      <c r="AO8">
        <f t="shared" si="8"/>
        <v>-10.87996004614093</v>
      </c>
      <c r="AP8">
        <f t="shared" si="8"/>
        <v>-30.850659409963818</v>
      </c>
      <c r="AQ8">
        <f t="shared" si="8"/>
        <v>-82.36351666354615</v>
      </c>
      <c r="AR8">
        <f t="shared" si="8"/>
        <v>93.505064803167713</v>
      </c>
      <c r="AS8">
        <f t="shared" si="8"/>
        <v>-3.3595090899020223</v>
      </c>
      <c r="AT8">
        <f t="shared" si="8"/>
        <v>17.088386587163484</v>
      </c>
      <c r="AU8">
        <f t="shared" si="8"/>
        <v>107.23394230042918</v>
      </c>
      <c r="AW8">
        <v>5</v>
      </c>
      <c r="AX8">
        <f>(R8*SUMPRODUCT(K9:$K$23, X9:$X$23)-$AZ$3*SUMPRODUCT(K8:$K$22, W9:$W$23))/Z8</f>
        <v>52.417278581174187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2.6635809999999999E-3</v>
      </c>
      <c r="O9">
        <f t="shared" si="22"/>
        <v>352.66539692266792</v>
      </c>
      <c r="P9">
        <f t="shared" si="23"/>
        <v>17.633269846133398</v>
      </c>
      <c r="Q9" s="4">
        <f t="shared" si="24"/>
        <v>50</v>
      </c>
      <c r="R9">
        <f t="shared" si="0"/>
        <v>50000</v>
      </c>
      <c r="S9">
        <f t="shared" si="12"/>
        <v>55.715770426817471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49.200555643612347</v>
      </c>
      <c r="AC9">
        <f t="shared" si="1"/>
        <v>51.634364367619355</v>
      </c>
      <c r="AE9">
        <f t="shared" si="2"/>
        <v>326.83122686914066</v>
      </c>
      <c r="AF9">
        <f t="shared" si="3"/>
        <v>-16.341561343457037</v>
      </c>
      <c r="AG9">
        <f t="shared" si="3"/>
        <v>-46.337297296679189</v>
      </c>
      <c r="AH9">
        <f t="shared" si="4"/>
        <v>-125.00617043559704</v>
      </c>
      <c r="AI9">
        <f t="shared" si="5"/>
        <v>139.1461977934074</v>
      </c>
      <c r="AJ9">
        <f t="shared" si="6"/>
        <v>-2.4338087240070081</v>
      </c>
      <c r="AK9">
        <f t="shared" si="20"/>
        <v>18.775829545037251</v>
      </c>
      <c r="AL9">
        <f t="shared" si="7"/>
        <v>155.48821861443764</v>
      </c>
      <c r="AN9">
        <f t="shared" si="8"/>
        <v>204.18515093746171</v>
      </c>
      <c r="AO9">
        <f t="shared" si="8"/>
        <v>-10.209257546873088</v>
      </c>
      <c r="AP9">
        <f t="shared" si="8"/>
        <v>-28.948849634691438</v>
      </c>
      <c r="AQ9">
        <f t="shared" si="8"/>
        <v>-78.096588330974001</v>
      </c>
      <c r="AR9">
        <f t="shared" si="8"/>
        <v>86.930455424923196</v>
      </c>
      <c r="AS9">
        <f t="shared" si="8"/>
        <v>-1.520502206673336</v>
      </c>
      <c r="AT9">
        <f t="shared" si="8"/>
        <v>11.730046808423451</v>
      </c>
      <c r="AU9">
        <f t="shared" si="8"/>
        <v>97.14000002667332</v>
      </c>
      <c r="AW9">
        <v>6</v>
      </c>
      <c r="AX9">
        <f>(R9*SUMPRODUCT(K10:$K$23, X10:$X$23)-$AZ$3*SUMPRODUCT(K9:$K$22, W10:$W$23))/Z9</f>
        <v>55.715770426817471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2.696852E-3</v>
      </c>
      <c r="O10">
        <f t="shared" si="22"/>
        <v>352.66539692266792</v>
      </c>
      <c r="P10">
        <f t="shared" si="23"/>
        <v>17.633269846133398</v>
      </c>
      <c r="Q10" s="4">
        <f t="shared" si="24"/>
        <v>50</v>
      </c>
      <c r="R10">
        <f t="shared" si="0"/>
        <v>50000</v>
      </c>
      <c r="S10">
        <f t="shared" si="12"/>
        <v>57.950950412648481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51.634364367619355</v>
      </c>
      <c r="AC10">
        <f t="shared" si="1"/>
        <v>53.02391365765925</v>
      </c>
      <c r="AE10">
        <f t="shared" si="2"/>
        <v>322.68149915260477</v>
      </c>
      <c r="AF10">
        <f t="shared" si="3"/>
        <v>-16.13407495763024</v>
      </c>
      <c r="AG10">
        <f t="shared" si="3"/>
        <v>-45.748959490823253</v>
      </c>
      <c r="AH10">
        <f t="shared" si="4"/>
        <v>-124.96483288914388</v>
      </c>
      <c r="AI10">
        <f t="shared" si="5"/>
        <v>135.83363181500741</v>
      </c>
      <c r="AJ10">
        <f t="shared" si="6"/>
        <v>-1.3895492900398949</v>
      </c>
      <c r="AK10">
        <f t="shared" si="20"/>
        <v>18.804543899536181</v>
      </c>
      <c r="AL10">
        <f t="shared" si="7"/>
        <v>153.2486264245037</v>
      </c>
      <c r="AN10">
        <f t="shared" si="8"/>
        <v>191.53695229967801</v>
      </c>
      <c r="AO10">
        <f t="shared" si="8"/>
        <v>-9.576847614983901</v>
      </c>
      <c r="AP10">
        <f t="shared" si="8"/>
        <v>-27.155620309082668</v>
      </c>
      <c r="AQ10">
        <f t="shared" si="8"/>
        <v>-74.176496945384216</v>
      </c>
      <c r="AR10">
        <f t="shared" si="8"/>
        <v>80.62798743022725</v>
      </c>
      <c r="AS10">
        <f t="shared" si="8"/>
        <v>-0.82480723804544276</v>
      </c>
      <c r="AT10">
        <f t="shared" si="8"/>
        <v>11.161981822203234</v>
      </c>
      <c r="AU10">
        <f t="shared" si="8"/>
        <v>90.965162014385044</v>
      </c>
      <c r="AW10">
        <v>7</v>
      </c>
      <c r="AX10">
        <f>(R10*SUMPRODUCT(K11:$K$23, X11:$X$23)-$AZ$3*SUMPRODUCT(K10:$K$22, W11:$W$23))/Z10</f>
        <v>57.950950412648481</v>
      </c>
    </row>
    <row r="11" spans="1:52" x14ac:dyDescent="0.25">
      <c r="A11" t="s">
        <v>33</v>
      </c>
      <c r="C11" s="7">
        <f>AU25</f>
        <v>846.45140858759112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2.7291730000000001E-3</v>
      </c>
      <c r="O11">
        <f t="shared" si="22"/>
        <v>352.66539692266792</v>
      </c>
      <c r="P11">
        <f t="shared" si="23"/>
        <v>17.633269846133398</v>
      </c>
      <c r="Q11" s="4">
        <f t="shared" si="24"/>
        <v>50</v>
      </c>
      <c r="R11">
        <f t="shared" si="0"/>
        <v>50000</v>
      </c>
      <c r="S11">
        <f t="shared" si="12"/>
        <v>59.143802297487859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53.02391365765925</v>
      </c>
      <c r="AC11">
        <f t="shared" si="1"/>
        <v>53.426504678242395</v>
      </c>
      <c r="AE11">
        <f t="shared" si="2"/>
        <v>318.57403052599193</v>
      </c>
      <c r="AF11">
        <f t="shared" si="3"/>
        <v>-15.928701526299598</v>
      </c>
      <c r="AG11">
        <f t="shared" si="3"/>
        <v>-45.16661307089457</v>
      </c>
      <c r="AH11">
        <f t="shared" si="4"/>
        <v>-124.85682502044858</v>
      </c>
      <c r="AI11">
        <f t="shared" si="5"/>
        <v>132.62189090834914</v>
      </c>
      <c r="AJ11">
        <f t="shared" si="6"/>
        <v>-0.40259102058314511</v>
      </c>
      <c r="AK11">
        <f t="shared" si="20"/>
        <v>18.316965996853607</v>
      </c>
      <c r="AL11">
        <f t="shared" si="7"/>
        <v>150.53626588461961</v>
      </c>
      <c r="AN11">
        <f t="shared" si="8"/>
        <v>179.83722805322174</v>
      </c>
      <c r="AO11">
        <f t="shared" si="8"/>
        <v>-8.9918614026610886</v>
      </c>
      <c r="AP11">
        <f t="shared" si="8"/>
        <v>-25.496863262240645</v>
      </c>
      <c r="AQ11">
        <f t="shared" si="8"/>
        <v>-70.482535183832681</v>
      </c>
      <c r="AR11">
        <f t="shared" si="8"/>
        <v>74.865968204487302</v>
      </c>
      <c r="AS11">
        <f t="shared" si="8"/>
        <v>-0.22726539593089429</v>
      </c>
      <c r="AT11">
        <f t="shared" si="8"/>
        <v>10.340053097801118</v>
      </c>
      <c r="AU11">
        <f t="shared" si="8"/>
        <v>84.978755906357534</v>
      </c>
      <c r="AW11">
        <v>8</v>
      </c>
      <c r="AX11">
        <f>(R11*SUMPRODUCT(K12:$K$23, X12:$X$23)-$AZ$3*SUMPRODUCT(K11:$K$22, W12:$W$23))/Z11</f>
        <v>59.143802297487859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2.766246E-3</v>
      </c>
      <c r="O12">
        <f t="shared" si="22"/>
        <v>352.66539692266792</v>
      </c>
      <c r="P12">
        <f t="shared" si="23"/>
        <v>17.633269846133398</v>
      </c>
      <c r="Q12" s="4">
        <f t="shared" si="24"/>
        <v>50</v>
      </c>
      <c r="R12">
        <f t="shared" si="0"/>
        <v>50000</v>
      </c>
      <c r="S12">
        <f t="shared" si="12"/>
        <v>59.353056202812482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53.426504678242395</v>
      </c>
      <c r="AC12">
        <f t="shared" si="1"/>
        <v>52.931061430199293</v>
      </c>
      <c r="AE12">
        <f t="shared" si="2"/>
        <v>314.50703608308561</v>
      </c>
      <c r="AF12">
        <f t="shared" si="3"/>
        <v>-15.725351804154283</v>
      </c>
      <c r="AG12">
        <f t="shared" si="3"/>
        <v>-44.590004977444721</v>
      </c>
      <c r="AH12">
        <f t="shared" si="4"/>
        <v>-124.94196274090983</v>
      </c>
      <c r="AI12">
        <f t="shared" si="5"/>
        <v>129.24971656057676</v>
      </c>
      <c r="AJ12">
        <f t="shared" si="6"/>
        <v>0.49544324804310236</v>
      </c>
      <c r="AK12">
        <f t="shared" si="20"/>
        <v>18.279605006877315</v>
      </c>
      <c r="AL12">
        <f t="shared" si="7"/>
        <v>148.02476481549718</v>
      </c>
      <c r="AN12">
        <f t="shared" si="8"/>
        <v>168.78161589498643</v>
      </c>
      <c r="AO12">
        <f t="shared" si="8"/>
        <v>-8.4390807947493229</v>
      </c>
      <c r="AP12">
        <f t="shared" si="8"/>
        <v>-23.929426783540755</v>
      </c>
      <c r="AQ12">
        <f t="shared" si="8"/>
        <v>-67.050666424299024</v>
      </c>
      <c r="AR12">
        <f t="shared" si="8"/>
        <v>69.362441892397314</v>
      </c>
      <c r="AS12">
        <f t="shared" si="8"/>
        <v>0.265881848083311</v>
      </c>
      <c r="AT12">
        <f t="shared" si="8"/>
        <v>9.8098322676882237</v>
      </c>
      <c r="AU12">
        <f t="shared" si="8"/>
        <v>79.438156008168846</v>
      </c>
      <c r="AW12">
        <v>9</v>
      </c>
      <c r="AX12">
        <f>(R12*SUMPRODUCT(K13:$K$23, X13:$X$23)-$AZ$3*SUMPRODUCT(K12:$K$22, W13:$W$23))/Z12</f>
        <v>59.353056202812482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2.8061710000000001E-3</v>
      </c>
      <c r="O13">
        <f t="shared" si="22"/>
        <v>352.66539692266792</v>
      </c>
      <c r="P13">
        <f t="shared" si="23"/>
        <v>17.633269846133398</v>
      </c>
      <c r="Q13" s="4">
        <f t="shared" si="24"/>
        <v>50</v>
      </c>
      <c r="R13">
        <f t="shared" si="0"/>
        <v>50000</v>
      </c>
      <c r="S13">
        <f t="shared" si="12"/>
        <v>58.549396513435831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52.931061430199293</v>
      </c>
      <c r="AC13">
        <f t="shared" si="1"/>
        <v>51.545691646626892</v>
      </c>
      <c r="AE13">
        <f t="shared" si="2"/>
        <v>310.47940519830246</v>
      </c>
      <c r="AF13">
        <f t="shared" si="3"/>
        <v>-15.523970259915126</v>
      </c>
      <c r="AG13">
        <f t="shared" si="3"/>
        <v>-44.018977748812716</v>
      </c>
      <c r="AH13">
        <f t="shared" si="4"/>
        <v>-125.12717885756103</v>
      </c>
      <c r="AI13">
        <f t="shared" si="5"/>
        <v>125.80927833201358</v>
      </c>
      <c r="AJ13">
        <f t="shared" si="6"/>
        <v>1.3853697835724006</v>
      </c>
      <c r="AK13">
        <f t="shared" si="20"/>
        <v>17.985731862255928</v>
      </c>
      <c r="AL13">
        <f t="shared" si="7"/>
        <v>145.18037997784191</v>
      </c>
      <c r="AN13">
        <f t="shared" si="8"/>
        <v>158.42937117065597</v>
      </c>
      <c r="AO13">
        <f t="shared" si="8"/>
        <v>-7.9214685585328004</v>
      </c>
      <c r="AP13">
        <f t="shared" si="8"/>
        <v>-22.461711944678854</v>
      </c>
      <c r="AQ13">
        <f t="shared" si="8"/>
        <v>-63.849066736327217</v>
      </c>
      <c r="AR13">
        <f t="shared" si="8"/>
        <v>64.197123931117105</v>
      </c>
      <c r="AS13">
        <f t="shared" si="8"/>
        <v>0.7069173026469171</v>
      </c>
      <c r="AT13">
        <f t="shared" si="8"/>
        <v>9.1776399376998601</v>
      </c>
      <c r="AU13">
        <f t="shared" si="8"/>
        <v>74.08168117146387</v>
      </c>
      <c r="AW13">
        <v>10</v>
      </c>
      <c r="AX13">
        <f>(R13*SUMPRODUCT(K14:$K$23, X14:$X$23)-$AZ$3*SUMPRODUCT(K13:$K$22, W14:$W$23))/Z13</f>
        <v>58.549396513435831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2.8498989999999999E-3</v>
      </c>
      <c r="O14">
        <f t="shared" si="22"/>
        <v>352.66539692266792</v>
      </c>
      <c r="P14">
        <f t="shared" si="23"/>
        <v>17.633269846133398</v>
      </c>
      <c r="Q14" s="4">
        <f t="shared" si="24"/>
        <v>50</v>
      </c>
      <c r="R14">
        <f t="shared" si="0"/>
        <v>50000</v>
      </c>
      <c r="S14">
        <f t="shared" si="12"/>
        <v>56.720618347401263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51.545691646626892</v>
      </c>
      <c r="AC14">
        <f t="shared" si="1"/>
        <v>49.294004387474217</v>
      </c>
      <c r="AE14">
        <f t="shared" si="2"/>
        <v>306.48977619992422</v>
      </c>
      <c r="AF14">
        <f t="shared" si="3"/>
        <v>-15.324488809996213</v>
      </c>
      <c r="AG14">
        <f t="shared" si="3"/>
        <v>-43.453338330657225</v>
      </c>
      <c r="AH14">
        <f t="shared" si="4"/>
        <v>-125.44964066736361</v>
      </c>
      <c r="AI14">
        <f t="shared" si="5"/>
        <v>122.26230839190714</v>
      </c>
      <c r="AJ14">
        <f t="shared" si="6"/>
        <v>2.2516872591526749</v>
      </c>
      <c r="AK14">
        <f t="shared" si="20"/>
        <v>17.615344322478922</v>
      </c>
      <c r="AL14">
        <f t="shared" si="7"/>
        <v>142.12933997353875</v>
      </c>
      <c r="AN14">
        <f t="shared" si="8"/>
        <v>148.74792633867179</v>
      </c>
      <c r="AO14">
        <f t="shared" si="8"/>
        <v>-7.4373963169335902</v>
      </c>
      <c r="AP14">
        <f t="shared" si="8"/>
        <v>-21.089101402722687</v>
      </c>
      <c r="AQ14">
        <f t="shared" si="8"/>
        <v>-60.884164361259565</v>
      </c>
      <c r="AR14">
        <f t="shared" si="8"/>
        <v>59.337264257755926</v>
      </c>
      <c r="AS14">
        <f t="shared" si="8"/>
        <v>1.0928058179131219</v>
      </c>
      <c r="AT14">
        <f t="shared" si="8"/>
        <v>8.5492115665262531</v>
      </c>
      <c r="AU14">
        <f t="shared" si="8"/>
        <v>68.979281642195303</v>
      </c>
      <c r="AW14">
        <v>11</v>
      </c>
      <c r="AX14">
        <f>(R14*SUMPRODUCT(K15:$K$23, X15:$X$23)-$AZ$3*SUMPRODUCT(K14:$K$22, W15:$W$23))/Z14</f>
        <v>56.720618347401263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2.8964780000000001E-3</v>
      </c>
      <c r="O15">
        <f t="shared" si="22"/>
        <v>352.66539692266792</v>
      </c>
      <c r="P15">
        <f t="shared" si="23"/>
        <v>17.633269846133398</v>
      </c>
      <c r="Q15" s="4">
        <f t="shared" si="24"/>
        <v>50</v>
      </c>
      <c r="R15">
        <f t="shared" si="0"/>
        <v>50000</v>
      </c>
      <c r="S15">
        <f t="shared" si="12"/>
        <v>53.940392609502624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49.294004387474217</v>
      </c>
      <c r="AC15">
        <f t="shared" si="1"/>
        <v>46.273244045129445</v>
      </c>
      <c r="AE15">
        <f t="shared" si="2"/>
        <v>302.53713754393698</v>
      </c>
      <c r="AF15">
        <f t="shared" si="3"/>
        <v>-15.12685687719685</v>
      </c>
      <c r="AG15">
        <f t="shared" si="3"/>
        <v>-42.892943308849347</v>
      </c>
      <c r="AH15">
        <f t="shared" si="4"/>
        <v>-125.86163850130539</v>
      </c>
      <c r="AI15">
        <f t="shared" si="5"/>
        <v>118.65569885658537</v>
      </c>
      <c r="AJ15">
        <f t="shared" si="6"/>
        <v>3.0207603423447722</v>
      </c>
      <c r="AK15">
        <f t="shared" si="20"/>
        <v>17.474952394313725</v>
      </c>
      <c r="AL15">
        <f t="shared" si="7"/>
        <v>139.15141159324386</v>
      </c>
      <c r="AN15">
        <f t="shared" si="8"/>
        <v>139.58513354796034</v>
      </c>
      <c r="AO15">
        <f t="shared" si="8"/>
        <v>-6.979256677398018</v>
      </c>
      <c r="AP15">
        <f t="shared" si="8"/>
        <v>-19.790024023616983</v>
      </c>
      <c r="AQ15">
        <f t="shared" si="8"/>
        <v>-58.070271178586758</v>
      </c>
      <c r="AR15">
        <f t="shared" si="8"/>
        <v>54.745581668358582</v>
      </c>
      <c r="AS15">
        <f t="shared" si="8"/>
        <v>1.393723888662566</v>
      </c>
      <c r="AT15">
        <f t="shared" si="8"/>
        <v>8.0626252482814049</v>
      </c>
      <c r="AU15">
        <f t="shared" si="8"/>
        <v>64.201930805302553</v>
      </c>
      <c r="AW15">
        <v>12</v>
      </c>
      <c r="AX15">
        <f>(R15*SUMPRODUCT(K16:$K$23, X16:$X$23)-$AZ$3*SUMPRODUCT(K15:$K$22, W16:$W$23))/Z15</f>
        <v>53.940392609502624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2.9506620000000002E-3</v>
      </c>
      <c r="O16">
        <f t="shared" si="22"/>
        <v>352.66539692266792</v>
      </c>
      <c r="P16">
        <f t="shared" si="23"/>
        <v>17.633269846133398</v>
      </c>
      <c r="Q16" s="4">
        <f t="shared" si="24"/>
        <v>50</v>
      </c>
      <c r="R16">
        <f t="shared" si="0"/>
        <v>50000</v>
      </c>
      <c r="S16">
        <f t="shared" si="12"/>
        <v>50.270549427896562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46.273244045129445</v>
      </c>
      <c r="AC16">
        <f t="shared" si="1"/>
        <v>42.56653876241603</v>
      </c>
      <c r="AE16">
        <f t="shared" si="2"/>
        <v>298.61908133315791</v>
      </c>
      <c r="AF16">
        <f t="shared" si="3"/>
        <v>-14.930954066657897</v>
      </c>
      <c r="AG16">
        <f t="shared" si="3"/>
        <v>-42.337451297871276</v>
      </c>
      <c r="AH16">
        <f t="shared" si="4"/>
        <v>-126.56257788957605</v>
      </c>
      <c r="AI16">
        <f t="shared" si="5"/>
        <v>114.78809807905272</v>
      </c>
      <c r="AJ16">
        <f t="shared" si="6"/>
        <v>3.7067052827134148</v>
      </c>
      <c r="AK16">
        <f t="shared" si="20"/>
        <v>18.048887010746135</v>
      </c>
      <c r="AL16">
        <f t="shared" si="7"/>
        <v>136.54369037251226</v>
      </c>
      <c r="AN16">
        <f t="shared" si="8"/>
        <v>130.63185139201275</v>
      </c>
      <c r="AO16">
        <f t="shared" si="8"/>
        <v>-6.5315925696006376</v>
      </c>
      <c r="AP16">
        <f t="shared" si="8"/>
        <v>-18.520650527652641</v>
      </c>
      <c r="AQ16">
        <f t="shared" si="8"/>
        <v>-55.365195662817619</v>
      </c>
      <c r="AR16">
        <f t="shared" si="8"/>
        <v>50.214412631941862</v>
      </c>
      <c r="AS16">
        <f t="shared" si="8"/>
        <v>1.621509822760417</v>
      </c>
      <c r="AT16">
        <f t="shared" si="8"/>
        <v>7.8955420907900926</v>
      </c>
      <c r="AU16">
        <f t="shared" si="8"/>
        <v>59.731464545492365</v>
      </c>
      <c r="AW16">
        <v>13</v>
      </c>
      <c r="AX16">
        <f>(R16*SUMPRODUCT(K17:$K$23, X17:$X$23)-$AZ$3*SUMPRODUCT(K16:$K$22, W17:$W$23))/Z16</f>
        <v>50.270549427896562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3.0134020000000001E-3</v>
      </c>
      <c r="O17">
        <f t="shared" si="22"/>
        <v>352.66539692266792</v>
      </c>
      <c r="P17">
        <f t="shared" si="23"/>
        <v>17.633269846133398</v>
      </c>
      <c r="Q17" s="4">
        <f t="shared" si="24"/>
        <v>50</v>
      </c>
      <c r="R17">
        <f t="shared" si="0"/>
        <v>50000</v>
      </c>
      <c r="S17">
        <f t="shared" si="12"/>
        <v>45.881749137684132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42.56653876241603</v>
      </c>
      <c r="AC17">
        <f t="shared" si="1"/>
        <v>38.344751476392446</v>
      </c>
      <c r="AE17">
        <f t="shared" si="2"/>
        <v>294.73303118289886</v>
      </c>
      <c r="AF17">
        <f t="shared" si="3"/>
        <v>-14.736651559144944</v>
      </c>
      <c r="AG17">
        <f t="shared" si="3"/>
        <v>-41.786497024476652</v>
      </c>
      <c r="AH17">
        <f t="shared" si="4"/>
        <v>-127.57976041590791</v>
      </c>
      <c r="AI17">
        <f t="shared" si="5"/>
        <v>110.63012218336934</v>
      </c>
      <c r="AJ17">
        <f t="shared" si="6"/>
        <v>4.2217872860235843</v>
      </c>
      <c r="AK17">
        <f t="shared" si="20"/>
        <v>19.902132064426688</v>
      </c>
      <c r="AL17">
        <f t="shared" si="7"/>
        <v>134.75404153381962</v>
      </c>
      <c r="AN17">
        <f t="shared" si="8"/>
        <v>121.43909446721695</v>
      </c>
      <c r="AO17">
        <f t="shared" si="8"/>
        <v>-6.0719547233608475</v>
      </c>
      <c r="AP17">
        <f t="shared" si="8"/>
        <v>-17.217324910082681</v>
      </c>
      <c r="AQ17">
        <f t="shared" si="8"/>
        <v>-52.566794142723488</v>
      </c>
      <c r="AR17">
        <f t="shared" si="8"/>
        <v>45.583020691049931</v>
      </c>
      <c r="AS17">
        <f t="shared" si="8"/>
        <v>1.7395065052269616</v>
      </c>
      <c r="AT17">
        <f t="shared" si="8"/>
        <v>8.2002919257839011</v>
      </c>
      <c r="AU17">
        <f t="shared" si="8"/>
        <v>55.522819122060795</v>
      </c>
      <c r="AW17">
        <v>14</v>
      </c>
      <c r="AX17">
        <f>(R17*SUMPRODUCT(K18:$K$23, X18:$X$23)-$AZ$3*SUMPRODUCT(K17:$K$22, W18:$W$23))/Z17</f>
        <v>45.881749137684132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3.0789929999999999E-3</v>
      </c>
      <c r="O18">
        <f t="shared" si="22"/>
        <v>352.66539692266792</v>
      </c>
      <c r="P18">
        <f t="shared" si="23"/>
        <v>17.633269846133398</v>
      </c>
      <c r="Q18" s="4">
        <f t="shared" si="24"/>
        <v>50</v>
      </c>
      <c r="R18">
        <f t="shared" si="0"/>
        <v>50000</v>
      </c>
      <c r="S18">
        <f t="shared" si="12"/>
        <v>40.917016176996896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38.344751476392446</v>
      </c>
      <c r="AC18">
        <f t="shared" si="1"/>
        <v>33.748331802085886</v>
      </c>
      <c r="AE18">
        <f t="shared" si="2"/>
        <v>290.87821993118888</v>
      </c>
      <c r="AF18">
        <f t="shared" si="3"/>
        <v>-14.543910996559447</v>
      </c>
      <c r="AG18">
        <f t="shared" si="3"/>
        <v>-41.239971722398998</v>
      </c>
      <c r="AH18">
        <f t="shared" si="4"/>
        <v>-128.66033183288445</v>
      </c>
      <c r="AI18">
        <f t="shared" si="5"/>
        <v>106.43400537934602</v>
      </c>
      <c r="AJ18">
        <f t="shared" si="6"/>
        <v>4.59641967430656</v>
      </c>
      <c r="AK18">
        <f t="shared" si="20"/>
        <v>22.05900213481263</v>
      </c>
      <c r="AL18">
        <f t="shared" si="7"/>
        <v>133.08942718846521</v>
      </c>
      <c r="AN18">
        <f t="shared" si="8"/>
        <v>111.99962003621518</v>
      </c>
      <c r="AO18">
        <f t="shared" si="8"/>
        <v>-5.5999810018107601</v>
      </c>
      <c r="AP18">
        <f t="shared" si="8"/>
        <v>-15.879020314087454</v>
      </c>
      <c r="AQ18">
        <f t="shared" si="8"/>
        <v>-49.539316771208497</v>
      </c>
      <c r="AR18">
        <f t="shared" si="8"/>
        <v>40.981301949108477</v>
      </c>
      <c r="AS18">
        <f t="shared" si="8"/>
        <v>1.7698033808481803</v>
      </c>
      <c r="AT18">
        <f t="shared" si="8"/>
        <v>8.4935883410642692</v>
      </c>
      <c r="AU18">
        <f t="shared" si="8"/>
        <v>51.244693671020933</v>
      </c>
      <c r="AW18">
        <v>15</v>
      </c>
      <c r="AX18">
        <f>(R18*SUMPRODUCT(K19:$K$23, X19:$X$23)-$AZ$3*SUMPRODUCT(K18:$K$22, W19:$W$23))/Z18</f>
        <v>40.917016176996896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3.1512390000000001E-3</v>
      </c>
      <c r="O19">
        <f t="shared" si="22"/>
        <v>352.66539692266792</v>
      </c>
      <c r="P19">
        <f t="shared" si="23"/>
        <v>17.633269846133398</v>
      </c>
      <c r="Q19" s="4">
        <f t="shared" si="24"/>
        <v>50</v>
      </c>
      <c r="R19">
        <f t="shared" si="0"/>
        <v>50000</v>
      </c>
      <c r="S19">
        <f t="shared" si="12"/>
        <v>35.113734988929657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33.748331802085886</v>
      </c>
      <c r="AC19">
        <f t="shared" si="1"/>
        <v>28.580905354372192</v>
      </c>
      <c r="AE19">
        <f t="shared" si="2"/>
        <v>287.05281094097927</v>
      </c>
      <c r="AF19">
        <f t="shared" si="3"/>
        <v>-14.352640547048965</v>
      </c>
      <c r="AG19">
        <f t="shared" si="3"/>
        <v>-40.697614997924489</v>
      </c>
      <c r="AH19">
        <f t="shared" si="4"/>
        <v>-129.95700725052089</v>
      </c>
      <c r="AI19">
        <f t="shared" si="5"/>
        <v>102.04554814548493</v>
      </c>
      <c r="AJ19">
        <f t="shared" si="6"/>
        <v>5.1674264477136944</v>
      </c>
      <c r="AK19">
        <f t="shared" si="20"/>
        <v>22.493320061187589</v>
      </c>
      <c r="AL19">
        <f t="shared" si="7"/>
        <v>129.70629465438623</v>
      </c>
      <c r="AN19">
        <f t="shared" si="8"/>
        <v>102.9687779627443</v>
      </c>
      <c r="AO19">
        <f t="shared" si="8"/>
        <v>-5.1484388981372158</v>
      </c>
      <c r="AP19">
        <f t="shared" si="8"/>
        <v>-14.598650570943763</v>
      </c>
      <c r="AQ19">
        <f t="shared" si="8"/>
        <v>-46.616907113419629</v>
      </c>
      <c r="AR19">
        <f t="shared" si="8"/>
        <v>36.604781380243693</v>
      </c>
      <c r="AS19">
        <f t="shared" si="8"/>
        <v>1.853608695867623</v>
      </c>
      <c r="AT19">
        <f t="shared" si="8"/>
        <v>8.0685838659199902</v>
      </c>
      <c r="AU19">
        <f t="shared" si="8"/>
        <v>46.526973942031312</v>
      </c>
      <c r="AW19">
        <v>16</v>
      </c>
      <c r="AX19">
        <f>(R19*SUMPRODUCT(K20:$K$23, X20:$X$23)-$AZ$3*SUMPRODUCT(K19:$K$22, W20:$W$23))/Z19</f>
        <v>35.113734988929657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3.229188E-3</v>
      </c>
      <c r="O20">
        <f t="shared" si="22"/>
        <v>352.66539692266792</v>
      </c>
      <c r="P20">
        <f t="shared" si="23"/>
        <v>17.633269846133398</v>
      </c>
      <c r="Q20" s="4">
        <f t="shared" si="24"/>
        <v>50</v>
      </c>
      <c r="R20">
        <f t="shared" si="0"/>
        <v>50000</v>
      </c>
      <c r="S20">
        <f t="shared" si="12"/>
        <v>27.359063458749503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28.580905354372192</v>
      </c>
      <c r="AC20">
        <f t="shared" si="1"/>
        <v>21.974372201510533</v>
      </c>
      <c r="AE20">
        <f t="shared" si="2"/>
        <v>283.25533533911261</v>
      </c>
      <c r="AF20">
        <f t="shared" si="3"/>
        <v>-14.162766766955633</v>
      </c>
      <c r="AG20">
        <f t="shared" si="3"/>
        <v>-40.159218597965328</v>
      </c>
      <c r="AH20">
        <f t="shared" si="4"/>
        <v>-131.4202499799178</v>
      </c>
      <c r="AI20">
        <f t="shared" si="5"/>
        <v>97.51309999427383</v>
      </c>
      <c r="AJ20">
        <f t="shared" si="6"/>
        <v>6.6065331528616582</v>
      </c>
      <c r="AK20">
        <f t="shared" si="20"/>
        <v>16.163669634210532</v>
      </c>
      <c r="AL20">
        <f t="shared" si="7"/>
        <v>120.28330278134602</v>
      </c>
      <c r="AN20">
        <f t="shared" si="8"/>
        <v>96.373503405999145</v>
      </c>
      <c r="AO20">
        <f t="shared" si="8"/>
        <v>-4.818675170299958</v>
      </c>
      <c r="AP20">
        <f t="shared" si="8"/>
        <v>-13.663589374935444</v>
      </c>
      <c r="AQ20">
        <f t="shared" si="8"/>
        <v>-44.713826462946741</v>
      </c>
      <c r="AR20">
        <f t="shared" si="8"/>
        <v>33.177412397816987</v>
      </c>
      <c r="AS20">
        <f t="shared" si="8"/>
        <v>2.2477767084136646</v>
      </c>
      <c r="AT20">
        <f t="shared" si="8"/>
        <v>5.4994532360038324</v>
      </c>
      <c r="AU20">
        <f t="shared" si="8"/>
        <v>40.924642342234485</v>
      </c>
      <c r="AW20">
        <v>17</v>
      </c>
      <c r="AX20">
        <f>(R20*SUMPRODUCT(K21:$K$23, X21:$X$23)-$AZ$3*SUMPRODUCT(K20:$K$22, W21:$W$23))/Z20</f>
        <v>27.359063458749503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3.318545E-3</v>
      </c>
      <c r="O21">
        <f t="shared" si="22"/>
        <v>352.66539692266792</v>
      </c>
      <c r="P21">
        <f t="shared" si="23"/>
        <v>17.633269846133398</v>
      </c>
      <c r="Q21" s="4">
        <f t="shared" si="24"/>
        <v>50</v>
      </c>
      <c r="R21">
        <f t="shared" si="0"/>
        <v>50000</v>
      </c>
      <c r="S21">
        <f t="shared" si="12"/>
        <v>18.309714145109396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21.974372201510533</v>
      </c>
      <c r="AC21">
        <f t="shared" si="1"/>
        <v>14.510212717999906</v>
      </c>
      <c r="AE21">
        <f t="shared" si="2"/>
        <v>279.48278640890857</v>
      </c>
      <c r="AF21">
        <f t="shared" si="3"/>
        <v>-13.974139320445429</v>
      </c>
      <c r="AG21">
        <f t="shared" si="3"/>
        <v>-39.624356237903491</v>
      </c>
      <c r="AH21">
        <f t="shared" si="4"/>
        <v>-133.27017408218484</v>
      </c>
      <c r="AI21">
        <f t="shared" si="5"/>
        <v>92.614116768374799</v>
      </c>
      <c r="AJ21">
        <f t="shared" si="6"/>
        <v>7.4641594835106275</v>
      </c>
      <c r="AK21">
        <f t="shared" si="20"/>
        <v>14.747878889575652</v>
      </c>
      <c r="AL21">
        <f t="shared" si="7"/>
        <v>114.82615514146107</v>
      </c>
      <c r="AN21">
        <f t="shared" si="8"/>
        <v>90.449870221705226</v>
      </c>
      <c r="AO21">
        <f t="shared" si="8"/>
        <v>-4.522493511085262</v>
      </c>
      <c r="AP21">
        <f t="shared" si="8"/>
        <v>-12.823751778734755</v>
      </c>
      <c r="AQ21">
        <f t="shared" si="8"/>
        <v>-43.130634644958768</v>
      </c>
      <c r="AR21">
        <f t="shared" si="8"/>
        <v>29.972990286926446</v>
      </c>
      <c r="AS21">
        <f t="shared" si="8"/>
        <v>2.4156487963801361</v>
      </c>
      <c r="AT21">
        <f t="shared" si="8"/>
        <v>4.7729012178083261</v>
      </c>
      <c r="AU21">
        <f t="shared" si="8"/>
        <v>37.161540301114904</v>
      </c>
      <c r="AW21">
        <v>18</v>
      </c>
      <c r="AX21">
        <f>(R21*SUMPRODUCT(K22:$K$23, X22:$X$23)-$AZ$3*SUMPRODUCT(K21:$K$22, W22:$W$23))/Z21</f>
        <v>18.309714145109396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3.4212090000000001E-3</v>
      </c>
      <c r="O22">
        <f t="shared" si="22"/>
        <v>352.66539692266792</v>
      </c>
      <c r="P22">
        <f t="shared" si="23"/>
        <v>17.633269846133398</v>
      </c>
      <c r="Q22" s="4">
        <f t="shared" si="24"/>
        <v>50</v>
      </c>
      <c r="R22">
        <f t="shared" si="0"/>
        <v>50000</v>
      </c>
      <c r="S22">
        <f t="shared" si="12"/>
        <v>8.9299351870671515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14.510212717999906</v>
      </c>
      <c r="AC22">
        <f t="shared" si="1"/>
        <v>6.9818786615263875</v>
      </c>
      <c r="AE22">
        <f t="shared" si="2"/>
        <v>275.73178952061221</v>
      </c>
      <c r="AF22">
        <f t="shared" si="3"/>
        <v>-13.786589476030613</v>
      </c>
      <c r="AG22">
        <f t="shared" si="3"/>
        <v>-39.092549471344135</v>
      </c>
      <c r="AH22">
        <f t="shared" si="4"/>
        <v>-135.56320418032158</v>
      </c>
      <c r="AI22">
        <f t="shared" si="5"/>
        <v>87.289446392915892</v>
      </c>
      <c r="AJ22">
        <f t="shared" si="6"/>
        <v>7.5283340564735184</v>
      </c>
      <c r="AK22">
        <f t="shared" si="20"/>
        <v>19.351878893380711</v>
      </c>
      <c r="AL22">
        <f t="shared" si="7"/>
        <v>114.16965934277012</v>
      </c>
      <c r="AN22">
        <f t="shared" si="8"/>
        <v>83.398059448071805</v>
      </c>
      <c r="AO22">
        <f t="shared" si="8"/>
        <v>-4.169902972403591</v>
      </c>
      <c r="AP22">
        <f t="shared" si="8"/>
        <v>-11.823964042942276</v>
      </c>
      <c r="AQ22">
        <f t="shared" si="8"/>
        <v>-41.002556073993794</v>
      </c>
      <c r="AR22">
        <f t="shared" si="8"/>
        <v>26.401636358732155</v>
      </c>
      <c r="AS22">
        <f t="shared" si="8"/>
        <v>2.2770259906494661</v>
      </c>
      <c r="AT22">
        <f t="shared" si="8"/>
        <v>5.8531848982230015</v>
      </c>
      <c r="AU22">
        <f t="shared" si="8"/>
        <v>34.531847247604624</v>
      </c>
      <c r="AW22">
        <v>19</v>
      </c>
      <c r="AX22">
        <f>(R22*SUMPRODUCT(K23:$K$23, X23:$X$23)-$AZ$3*SUMPRODUCT(K22:$K$22, W23:$W$23))/Z22</f>
        <v>8.9299351870671515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3.53338E-3</v>
      </c>
      <c r="O23">
        <f t="shared" si="22"/>
        <v>352.66539692266792</v>
      </c>
      <c r="P23">
        <f t="shared" si="23"/>
        <v>17.633269846133398</v>
      </c>
      <c r="Q23" s="4">
        <f t="shared" si="24"/>
        <v>50</v>
      </c>
      <c r="R23">
        <f t="shared" si="0"/>
        <v>50000</v>
      </c>
      <c r="S23">
        <f t="shared" si="12"/>
        <v>9.0524453701911884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6.9818786615263875</v>
      </c>
      <c r="AC23">
        <f t="shared" si="1"/>
        <v>6.9818786615263866</v>
      </c>
      <c r="AE23">
        <f t="shared" si="2"/>
        <v>272.0002064349498</v>
      </c>
      <c r="AF23">
        <f t="shared" si="3"/>
        <v>-13.60001032174749</v>
      </c>
      <c r="AG23">
        <f t="shared" si="3"/>
        <v>-38.56349514417964</v>
      </c>
      <c r="AH23">
        <f t="shared" si="4"/>
        <v>-138.12883245105795</v>
      </c>
      <c r="AI23">
        <f t="shared" si="5"/>
        <v>81.707868517964727</v>
      </c>
      <c r="AJ23">
        <f t="shared" si="6"/>
        <v>0</v>
      </c>
      <c r="AK23">
        <f t="shared" si="20"/>
        <v>27.573197569094312</v>
      </c>
      <c r="AL23">
        <f t="shared" si="7"/>
        <v>109.28106608705903</v>
      </c>
      <c r="AN23">
        <f t="shared" si="8"/>
        <v>74.526136260801238</v>
      </c>
      <c r="AO23">
        <f t="shared" si="8"/>
        <v>-3.7263068130400616</v>
      </c>
      <c r="AP23">
        <f t="shared" si="8"/>
        <v>-10.566125413934961</v>
      </c>
      <c r="AQ23">
        <f t="shared" si="8"/>
        <v>-37.846324911723322</v>
      </c>
      <c r="AR23">
        <f t="shared" si="8"/>
        <v>22.387379122102889</v>
      </c>
      <c r="AS23">
        <f t="shared" si="8"/>
        <v>0</v>
      </c>
      <c r="AT23">
        <f t="shared" si="8"/>
        <v>7.554861469091426</v>
      </c>
      <c r="AU23">
        <f t="shared" si="8"/>
        <v>29.942240591194313</v>
      </c>
      <c r="AW23">
        <v>20</v>
      </c>
      <c r="AX23">
        <f>(R23*SUMPRODUCT(K$23:$K24, X$23:$X24)-$AZ$3*SUMPRODUCT(K$22:$K23, W$23:$W24))/Z23</f>
        <v>9.0524453701911884</v>
      </c>
    </row>
    <row r="25" spans="5:50" x14ac:dyDescent="0.25">
      <c r="AN25" s="8">
        <f t="shared" ref="AN25:AU25" si="25">SUM(AN3:AN23)</f>
        <v>3370.9113495276924</v>
      </c>
      <c r="AO25" s="8">
        <f t="shared" si="25"/>
        <v>-433.04461516838563</v>
      </c>
      <c r="AP25" s="8">
        <f t="shared" si="25"/>
        <v>-948.40113652258572</v>
      </c>
      <c r="AQ25" s="8">
        <f t="shared" si="25"/>
        <v>-1340.8569690062639</v>
      </c>
      <c r="AR25" s="8">
        <f t="shared" si="25"/>
        <v>648.60862883045741</v>
      </c>
      <c r="AS25" s="8">
        <f t="shared" si="25"/>
        <v>-24.979088263594427</v>
      </c>
      <c r="AT25" s="8">
        <f t="shared" si="25"/>
        <v>222.82186802072809</v>
      </c>
      <c r="AU25" s="9">
        <f t="shared" si="25"/>
        <v>846.45140858759112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6" priority="1" operator="lessThan">
      <formula>0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47FC7-E697-4B80-8C90-DC15414922BB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'T.45.04.A'!C3*(1+C12)</f>
        <v>410.7554289889822</v>
      </c>
      <c r="K3">
        <v>1</v>
      </c>
      <c r="L3" s="2">
        <v>0</v>
      </c>
      <c r="O3">
        <f>$C$3</f>
        <v>410.7554289889822</v>
      </c>
      <c r="P3">
        <f>O3*B5</f>
        <v>328.60434319118576</v>
      </c>
      <c r="Q3" s="4">
        <f>B8</f>
        <v>520.48192770000003</v>
      </c>
      <c r="R3">
        <f t="shared" ref="R3:R23" si="0">$C$6</f>
        <v>50000</v>
      </c>
      <c r="S3">
        <f>AX3</f>
        <v>-2.2737367544323206E-13</v>
      </c>
      <c r="W3">
        <v>1</v>
      </c>
      <c r="Z3">
        <v>1</v>
      </c>
      <c r="AC3">
        <f t="shared" ref="AC3:AC23" si="1">S3*Z3</f>
        <v>-2.2737367544323206E-13</v>
      </c>
      <c r="AE3">
        <f t="shared" ref="AE3:AE23" si="2">$Z3*O3</f>
        <v>410.7554289889822</v>
      </c>
      <c r="AF3">
        <f t="shared" ref="AF3:AG23" si="3">-$Z3*P3</f>
        <v>-328.60434319118576</v>
      </c>
      <c r="AG3">
        <f t="shared" si="3"/>
        <v>-520.48192770000003</v>
      </c>
      <c r="AH3">
        <f t="shared" ref="AH3:AH23" si="4">-X3*R3</f>
        <v>0</v>
      </c>
      <c r="AI3">
        <f t="shared" ref="AI3:AI23" si="5">SUM(AE3:AH3)</f>
        <v>-438.33084190220359</v>
      </c>
      <c r="AJ3">
        <f t="shared" ref="AJ3:AJ23" si="6">AB3-AC3</f>
        <v>2.2737367544323206E-13</v>
      </c>
      <c r="AL3">
        <f t="shared" ref="AL3:AL23" si="7">SUM(AI3:AK3)</f>
        <v>-438.33084190220336</v>
      </c>
      <c r="AN3">
        <f t="shared" ref="AN3:AU23" si="8">AE3*$K3</f>
        <v>410.7554289889822</v>
      </c>
      <c r="AO3">
        <f t="shared" si="8"/>
        <v>-328.60434319118576</v>
      </c>
      <c r="AP3">
        <f t="shared" si="8"/>
        <v>-520.48192770000003</v>
      </c>
      <c r="AQ3">
        <f t="shared" si="8"/>
        <v>0</v>
      </c>
      <c r="AR3">
        <f t="shared" si="8"/>
        <v>-438.33084190220359</v>
      </c>
      <c r="AS3">
        <f t="shared" si="8"/>
        <v>2.2737367544323206E-13</v>
      </c>
      <c r="AT3">
        <f t="shared" si="8"/>
        <v>0</v>
      </c>
      <c r="AU3">
        <f t="shared" si="8"/>
        <v>-438.33084190220336</v>
      </c>
      <c r="AW3">
        <v>0</v>
      </c>
      <c r="AX3">
        <f>(R3*SUMPRODUCT(K4:$K$23, X4:$X$23)-$AZ$3*SUMPRODUCT(K3:$K$22, W4:$W$23))/Z3</f>
        <v>-2.2737367544323206E-13</v>
      </c>
      <c r="AZ3">
        <f>$C$6*SUMPRODUCT(K4:$K$23, X4:$X$23)/SUMPRODUCT(K3:K22, W4:W23)</f>
        <v>163.97134517207644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50000</v>
      </c>
      <c r="S4">
        <f t="shared" ref="S4:S23" si="12">AX4</f>
        <v>30.680484507354365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-2.2737367544323206E-13</v>
      </c>
      <c r="AC4">
        <f t="shared" si="1"/>
        <v>30.286243380163796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-142.49494999999999</v>
      </c>
      <c r="AI4">
        <f t="shared" si="5"/>
        <v>-142.49494999999999</v>
      </c>
      <c r="AJ4">
        <f t="shared" si="6"/>
        <v>-30.286243380164024</v>
      </c>
      <c r="AK4">
        <f t="shared" ref="AK4:AK23" si="20">H4*SUM(AB4:AB4, AE4:AF4)</f>
        <v>-1.4983925211708993E-14</v>
      </c>
      <c r="AL4">
        <f t="shared" si="7"/>
        <v>-172.78119338016404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-133.6851017919129</v>
      </c>
      <c r="AR4">
        <f t="shared" si="8"/>
        <v>-133.6851017919129</v>
      </c>
      <c r="AS4">
        <f t="shared" si="8"/>
        <v>-28.413775570094774</v>
      </c>
      <c r="AT4">
        <f t="shared" si="8"/>
        <v>-1.405753373835162E-14</v>
      </c>
      <c r="AU4">
        <f t="shared" si="8"/>
        <v>-162.09887736200773</v>
      </c>
      <c r="AW4">
        <v>1</v>
      </c>
      <c r="AX4">
        <f>(R4*SUMPRODUCT(K5:$K$23, X5:$X$23)-$AZ$3*SUMPRODUCT(K4:$K$22, W5:$W$23))/Z4</f>
        <v>30.680484507354365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2.8964780000000001E-3</v>
      </c>
      <c r="O5">
        <f t="shared" ref="O5:O23" si="22">$C$3</f>
        <v>410.7554289889822</v>
      </c>
      <c r="P5">
        <f t="shared" ref="P5:P23" si="23">O5*$C$5</f>
        <v>20.53777144944911</v>
      </c>
      <c r="Q5" s="4">
        <f t="shared" ref="Q5:Q23" si="24">$C$8</f>
        <v>50</v>
      </c>
      <c r="R5">
        <f t="shared" si="0"/>
        <v>50000</v>
      </c>
      <c r="S5">
        <f t="shared" si="12"/>
        <v>60.226406255898219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30.286243380163796</v>
      </c>
      <c r="AC5">
        <f t="shared" si="1"/>
        <v>58.68577512115553</v>
      </c>
      <c r="AE5">
        <f t="shared" si="2"/>
        <v>400.24803460824836</v>
      </c>
      <c r="AF5">
        <f t="shared" si="3"/>
        <v>-20.012401730412421</v>
      </c>
      <c r="AG5">
        <f t="shared" si="3"/>
        <v>-48.720967071987786</v>
      </c>
      <c r="AH5">
        <f t="shared" si="4"/>
        <v>-142.96292751221389</v>
      </c>
      <c r="AI5">
        <f t="shared" si="5"/>
        <v>188.55173829363426</v>
      </c>
      <c r="AJ5">
        <f t="shared" si="6"/>
        <v>-28.399531740991733</v>
      </c>
      <c r="AK5">
        <f t="shared" si="20"/>
        <v>35.469090108691177</v>
      </c>
      <c r="AL5">
        <f t="shared" si="7"/>
        <v>195.6212966613337</v>
      </c>
      <c r="AN5">
        <f t="shared" si="8"/>
        <v>345.63919809744772</v>
      </c>
      <c r="AO5">
        <f t="shared" si="8"/>
        <v>-17.281959904872387</v>
      </c>
      <c r="AP5">
        <f t="shared" si="8"/>
        <v>-42.073600700566622</v>
      </c>
      <c r="AQ5">
        <f t="shared" si="8"/>
        <v>-123.4574247724909</v>
      </c>
      <c r="AR5">
        <f t="shared" si="8"/>
        <v>162.8262127195178</v>
      </c>
      <c r="AS5">
        <f t="shared" si="8"/>
        <v>-24.5247709633528</v>
      </c>
      <c r="AT5">
        <f t="shared" si="8"/>
        <v>30.629776544470474</v>
      </c>
      <c r="AU5">
        <f t="shared" si="8"/>
        <v>168.93121830063546</v>
      </c>
      <c r="AW5">
        <v>2</v>
      </c>
      <c r="AX5">
        <f>(R5*SUMPRODUCT(K6:$K$23, X6:$X$23)-$AZ$3*SUMPRODUCT(K5:$K$22, W6:$W$23))/Z5</f>
        <v>60.226406255898219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2.9506620000000002E-3</v>
      </c>
      <c r="O6">
        <f t="shared" si="22"/>
        <v>410.7554289889822</v>
      </c>
      <c r="P6">
        <f t="shared" si="23"/>
        <v>20.53777144944911</v>
      </c>
      <c r="Q6" s="4">
        <f t="shared" si="24"/>
        <v>50</v>
      </c>
      <c r="R6">
        <f t="shared" si="0"/>
        <v>50000</v>
      </c>
      <c r="S6">
        <f t="shared" si="12"/>
        <v>88.063750346858427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58.68577512115553</v>
      </c>
      <c r="AC6">
        <f t="shared" si="1"/>
        <v>84.699712080855306</v>
      </c>
      <c r="AE6">
        <f t="shared" si="2"/>
        <v>395.06455759587266</v>
      </c>
      <c r="AF6">
        <f t="shared" si="3"/>
        <v>-19.753227879793631</v>
      </c>
      <c r="AG6">
        <f t="shared" si="3"/>
        <v>-48.089998295125341</v>
      </c>
      <c r="AH6">
        <f t="shared" si="4"/>
        <v>-143.75910614256563</v>
      </c>
      <c r="AI6">
        <f t="shared" si="5"/>
        <v>183.46222527838805</v>
      </c>
      <c r="AJ6">
        <f t="shared" si="6"/>
        <v>-26.013936959699777</v>
      </c>
      <c r="AK6">
        <f t="shared" si="20"/>
        <v>47.218885006291117</v>
      </c>
      <c r="AL6">
        <f t="shared" si="7"/>
        <v>204.66717332497939</v>
      </c>
      <c r="AN6">
        <f t="shared" si="8"/>
        <v>307.68663570430795</v>
      </c>
      <c r="AO6">
        <f t="shared" si="8"/>
        <v>-15.384331785215394</v>
      </c>
      <c r="AP6">
        <f t="shared" si="8"/>
        <v>-37.453751550117801</v>
      </c>
      <c r="AQ6">
        <f t="shared" si="8"/>
        <v>-111.96336110239477</v>
      </c>
      <c r="AR6">
        <f t="shared" si="8"/>
        <v>142.88519126657994</v>
      </c>
      <c r="AS6">
        <f t="shared" si="8"/>
        <v>-20.260336166985986</v>
      </c>
      <c r="AT6">
        <f t="shared" si="8"/>
        <v>36.775305680941919</v>
      </c>
      <c r="AU6">
        <f t="shared" si="8"/>
        <v>159.40016078053588</v>
      </c>
      <c r="AW6">
        <v>3</v>
      </c>
      <c r="AX6">
        <f>(R6*SUMPRODUCT(K7:$K$23, X7:$X$23)-$AZ$3*SUMPRODUCT(K6:$K$22, W7:$W$23))/Z6</f>
        <v>88.063750346858427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3.0134020000000001E-3</v>
      </c>
      <c r="O7">
        <f t="shared" si="22"/>
        <v>410.7554289889822</v>
      </c>
      <c r="P7">
        <f t="shared" si="23"/>
        <v>20.53777144944911</v>
      </c>
      <c r="Q7" s="4">
        <f t="shared" si="24"/>
        <v>50</v>
      </c>
      <c r="R7">
        <f t="shared" si="0"/>
        <v>50000</v>
      </c>
      <c r="S7">
        <f t="shared" si="12"/>
        <v>110.98912397790232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84.699712080855306</v>
      </c>
      <c r="AC7">
        <f t="shared" si="1"/>
        <v>105.36016363935164</v>
      </c>
      <c r="AE7">
        <f t="shared" si="2"/>
        <v>389.92342369192539</v>
      </c>
      <c r="AF7">
        <f t="shared" si="3"/>
        <v>-19.496171184596271</v>
      </c>
      <c r="AG7">
        <f t="shared" si="3"/>
        <v>-47.464183815131562</v>
      </c>
      <c r="AH7">
        <f t="shared" si="4"/>
        <v>-144.9144970425273</v>
      </c>
      <c r="AI7">
        <f t="shared" si="5"/>
        <v>178.04857164967027</v>
      </c>
      <c r="AJ7">
        <f t="shared" si="6"/>
        <v>-20.660451558496334</v>
      </c>
      <c r="AK7">
        <f t="shared" si="20"/>
        <v>47.651793192382911</v>
      </c>
      <c r="AL7">
        <f t="shared" si="7"/>
        <v>205.03991328355684</v>
      </c>
      <c r="AN7">
        <f t="shared" si="8"/>
        <v>274.90050314461865</v>
      </c>
      <c r="AO7">
        <f t="shared" si="8"/>
        <v>-13.745025157230932</v>
      </c>
      <c r="AP7">
        <f t="shared" si="8"/>
        <v>-33.462796075665793</v>
      </c>
      <c r="AQ7">
        <f t="shared" si="8"/>
        <v>-102.1663889097747</v>
      </c>
      <c r="AR7">
        <f t="shared" si="8"/>
        <v>125.52629300194722</v>
      </c>
      <c r="AS7">
        <f t="shared" si="8"/>
        <v>-14.565856225947156</v>
      </c>
      <c r="AT7">
        <f t="shared" si="8"/>
        <v>33.595062846696692</v>
      </c>
      <c r="AU7">
        <f t="shared" si="8"/>
        <v>144.55549962269677</v>
      </c>
      <c r="AW7">
        <v>4</v>
      </c>
      <c r="AX7">
        <f>(R7*SUMPRODUCT(K8:$K$23, X8:$X$23)-$AZ$3*SUMPRODUCT(K7:$K$22, W8:$W$23))/Z7</f>
        <v>110.98912397790232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3.0789929999999999E-3</v>
      </c>
      <c r="O8">
        <f t="shared" si="22"/>
        <v>410.7554289889822</v>
      </c>
      <c r="P8">
        <f t="shared" si="23"/>
        <v>20.53777144944911</v>
      </c>
      <c r="Q8" s="4">
        <f t="shared" si="24"/>
        <v>50</v>
      </c>
      <c r="R8">
        <f t="shared" si="0"/>
        <v>50000</v>
      </c>
      <c r="S8">
        <f t="shared" si="12"/>
        <v>127.05321359462603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105.36016363935164</v>
      </c>
      <c r="AC8">
        <f t="shared" si="1"/>
        <v>119.03209033571034</v>
      </c>
      <c r="AE8">
        <f t="shared" si="2"/>
        <v>384.8236179629227</v>
      </c>
      <c r="AF8">
        <f t="shared" si="3"/>
        <v>-19.241180898146133</v>
      </c>
      <c r="AG8">
        <f t="shared" si="3"/>
        <v>-46.843400087262744</v>
      </c>
      <c r="AH8">
        <f t="shared" si="4"/>
        <v>-146.14188971750337</v>
      </c>
      <c r="AI8">
        <f t="shared" si="5"/>
        <v>172.59714726001044</v>
      </c>
      <c r="AJ8">
        <f t="shared" si="6"/>
        <v>-13.671926696358696</v>
      </c>
      <c r="AK8">
        <f t="shared" si="20"/>
        <v>34.143338551049297</v>
      </c>
      <c r="AL8">
        <f t="shared" si="7"/>
        <v>193.06855911470103</v>
      </c>
      <c r="AN8">
        <f t="shared" si="8"/>
        <v>252.96511085155586</v>
      </c>
      <c r="AO8">
        <f t="shared" si="8"/>
        <v>-12.648255542577793</v>
      </c>
      <c r="AP8">
        <f t="shared" si="8"/>
        <v>-30.792667972057554</v>
      </c>
      <c r="AQ8">
        <f t="shared" si="8"/>
        <v>-96.066867018557048</v>
      </c>
      <c r="AR8">
        <f t="shared" si="8"/>
        <v>113.45732031836349</v>
      </c>
      <c r="AS8">
        <f t="shared" si="8"/>
        <v>-8.9872873983320538</v>
      </c>
      <c r="AT8">
        <f t="shared" si="8"/>
        <v>22.444239433975071</v>
      </c>
      <c r="AU8">
        <f t="shared" si="8"/>
        <v>126.91427235400648</v>
      </c>
      <c r="AW8">
        <v>5</v>
      </c>
      <c r="AX8">
        <f>(R8*SUMPRODUCT(K9:$K$23, X9:$X$23)-$AZ$3*SUMPRODUCT(K8:$K$22, W9:$W$23))/Z8</f>
        <v>127.05321359462603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3.1512390000000001E-3</v>
      </c>
      <c r="O9">
        <f t="shared" si="22"/>
        <v>410.7554289889822</v>
      </c>
      <c r="P9">
        <f t="shared" si="23"/>
        <v>20.53777144944911</v>
      </c>
      <c r="Q9" s="4">
        <f t="shared" si="24"/>
        <v>50</v>
      </c>
      <c r="R9">
        <f t="shared" si="0"/>
        <v>50000</v>
      </c>
      <c r="S9">
        <f t="shared" si="12"/>
        <v>138.22258505253248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119.03209033571034</v>
      </c>
      <c r="AC9">
        <f t="shared" si="1"/>
        <v>127.7932800390297</v>
      </c>
      <c r="AE9">
        <f t="shared" si="2"/>
        <v>379.76271059024759</v>
      </c>
      <c r="AF9">
        <f t="shared" si="3"/>
        <v>-18.98813552951238</v>
      </c>
      <c r="AG9">
        <f t="shared" si="3"/>
        <v>-46.22735133714253</v>
      </c>
      <c r="AH9">
        <f t="shared" si="4"/>
        <v>-147.61474924758576</v>
      </c>
      <c r="AI9">
        <f t="shared" si="5"/>
        <v>166.93247447600694</v>
      </c>
      <c r="AJ9">
        <f t="shared" si="6"/>
        <v>-8.76118970331936</v>
      </c>
      <c r="AK9">
        <f t="shared" si="20"/>
        <v>25.045907933694462</v>
      </c>
      <c r="AL9">
        <f t="shared" si="7"/>
        <v>183.21719270638204</v>
      </c>
      <c r="AN9">
        <f t="shared" si="8"/>
        <v>237.2536649116951</v>
      </c>
      <c r="AO9">
        <f t="shared" si="8"/>
        <v>-11.862683245584755</v>
      </c>
      <c r="AP9">
        <f t="shared" si="8"/>
        <v>-28.880161790638077</v>
      </c>
      <c r="AQ9">
        <f t="shared" si="8"/>
        <v>-92.221114072988684</v>
      </c>
      <c r="AR9">
        <f t="shared" si="8"/>
        <v>104.28970580248361</v>
      </c>
      <c r="AS9">
        <f t="shared" si="8"/>
        <v>-5.4734820142515188</v>
      </c>
      <c r="AT9">
        <f t="shared" si="8"/>
        <v>15.647227288519648</v>
      </c>
      <c r="AU9">
        <f t="shared" si="8"/>
        <v>114.46345107675172</v>
      </c>
      <c r="AW9">
        <v>6</v>
      </c>
      <c r="AX9">
        <f>(R9*SUMPRODUCT(K10:$K$23, X10:$X$23)-$AZ$3*SUMPRODUCT(K9:$K$22, W10:$W$23))/Z9</f>
        <v>138.22258505253248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3.229188E-3</v>
      </c>
      <c r="O10">
        <f t="shared" si="22"/>
        <v>410.7554289889822</v>
      </c>
      <c r="P10">
        <f t="shared" si="23"/>
        <v>20.53777144944911</v>
      </c>
      <c r="Q10" s="4">
        <f t="shared" si="24"/>
        <v>50</v>
      </c>
      <c r="R10">
        <f t="shared" si="0"/>
        <v>50000</v>
      </c>
      <c r="S10">
        <f t="shared" si="12"/>
        <v>146.76502699225514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127.7932800390297</v>
      </c>
      <c r="AC10">
        <f t="shared" si="1"/>
        <v>133.89608534644424</v>
      </c>
      <c r="AE10">
        <f t="shared" si="2"/>
        <v>374.73875829645959</v>
      </c>
      <c r="AF10">
        <f t="shared" si="3"/>
        <v>-18.736937914822981</v>
      </c>
      <c r="AG10">
        <f t="shared" si="3"/>
        <v>-45.615801015561416</v>
      </c>
      <c r="AH10">
        <f t="shared" si="4"/>
        <v>-149.27680820968462</v>
      </c>
      <c r="AI10">
        <f t="shared" si="5"/>
        <v>161.10921115639056</v>
      </c>
      <c r="AJ10">
        <f t="shared" si="6"/>
        <v>-6.1028053074145419</v>
      </c>
      <c r="AK10">
        <f t="shared" si="20"/>
        <v>25.399242772084982</v>
      </c>
      <c r="AL10">
        <f t="shared" si="7"/>
        <v>180.405648621061</v>
      </c>
      <c r="AN10">
        <f t="shared" si="8"/>
        <v>222.43704662697317</v>
      </c>
      <c r="AO10">
        <f t="shared" si="8"/>
        <v>-11.121852331348659</v>
      </c>
      <c r="AP10">
        <f t="shared" si="8"/>
        <v>-27.076580238327132</v>
      </c>
      <c r="AQ10">
        <f t="shared" si="8"/>
        <v>-88.607574244548204</v>
      </c>
      <c r="AR10">
        <f t="shared" si="8"/>
        <v>95.631039812749165</v>
      </c>
      <c r="AS10">
        <f t="shared" si="8"/>
        <v>-3.6224968959490007</v>
      </c>
      <c r="AT10">
        <f t="shared" si="8"/>
        <v>15.076456394495811</v>
      </c>
      <c r="AU10">
        <f t="shared" si="8"/>
        <v>107.08499931129597</v>
      </c>
      <c r="AW10">
        <v>7</v>
      </c>
      <c r="AX10">
        <f>(R10*SUMPRODUCT(K11:$K$23, X11:$X$23)-$AZ$3*SUMPRODUCT(K10:$K$22, W11:$W$23))/Z10</f>
        <v>146.76502699225514</v>
      </c>
    </row>
    <row r="11" spans="1:52" x14ac:dyDescent="0.25">
      <c r="A11" t="s">
        <v>33</v>
      </c>
      <c r="C11" s="7">
        <f>AU25</f>
        <v>1006.5159975073392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3.318545E-3</v>
      </c>
      <c r="O11">
        <f t="shared" si="22"/>
        <v>410.7554289889822</v>
      </c>
      <c r="P11">
        <f t="shared" si="23"/>
        <v>20.53777144944911</v>
      </c>
      <c r="Q11" s="4">
        <f t="shared" si="24"/>
        <v>50</v>
      </c>
      <c r="R11">
        <f t="shared" si="0"/>
        <v>50000</v>
      </c>
      <c r="S11">
        <f t="shared" si="12"/>
        <v>152.45842158022595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133.89608534644424</v>
      </c>
      <c r="AC11">
        <f t="shared" si="1"/>
        <v>137.23778054628463</v>
      </c>
      <c r="AE11">
        <f t="shared" si="2"/>
        <v>369.74778328084409</v>
      </c>
      <c r="AF11">
        <f t="shared" si="3"/>
        <v>-18.487389164042202</v>
      </c>
      <c r="AG11">
        <f t="shared" si="3"/>
        <v>-45.008264917024619</v>
      </c>
      <c r="AH11">
        <f t="shared" si="4"/>
        <v>-151.37808838118627</v>
      </c>
      <c r="AI11">
        <f t="shared" si="5"/>
        <v>154.87404081859097</v>
      </c>
      <c r="AJ11">
        <f t="shared" si="6"/>
        <v>-3.3416951998403874</v>
      </c>
      <c r="AK11">
        <f t="shared" si="20"/>
        <v>24.985558692357177</v>
      </c>
      <c r="AL11">
        <f t="shared" si="7"/>
        <v>176.51790431110777</v>
      </c>
      <c r="AN11">
        <f t="shared" si="8"/>
        <v>208.72516292135495</v>
      </c>
      <c r="AO11">
        <f t="shared" si="8"/>
        <v>-10.436258146067747</v>
      </c>
      <c r="AP11">
        <f t="shared" si="8"/>
        <v>-25.407474641918078</v>
      </c>
      <c r="AQ11">
        <f t="shared" si="8"/>
        <v>-85.453970486922785</v>
      </c>
      <c r="AR11">
        <f t="shared" si="8"/>
        <v>87.427459646446323</v>
      </c>
      <c r="AS11">
        <f t="shared" si="8"/>
        <v>-1.8864098895500547</v>
      </c>
      <c r="AT11">
        <f t="shared" si="8"/>
        <v>14.104519471269304</v>
      </c>
      <c r="AU11">
        <f t="shared" si="8"/>
        <v>99.64556922816557</v>
      </c>
      <c r="AW11">
        <v>8</v>
      </c>
      <c r="AX11">
        <f>(R11*SUMPRODUCT(K12:$K$23, X12:$X$23)-$AZ$3*SUMPRODUCT(K11:$K$22, W12:$W$23))/Z11</f>
        <v>152.45842158022595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3.4212090000000001E-3</v>
      </c>
      <c r="O12">
        <f t="shared" si="22"/>
        <v>410.7554289889822</v>
      </c>
      <c r="P12">
        <f t="shared" si="23"/>
        <v>20.53777144944911</v>
      </c>
      <c r="Q12" s="4">
        <f t="shared" si="24"/>
        <v>50</v>
      </c>
      <c r="R12">
        <f t="shared" si="0"/>
        <v>50000</v>
      </c>
      <c r="S12">
        <f t="shared" si="12"/>
        <v>155.30539811630953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137.23778054628463</v>
      </c>
      <c r="AC12">
        <f t="shared" si="1"/>
        <v>137.92423789742327</v>
      </c>
      <c r="AE12">
        <f t="shared" si="2"/>
        <v>364.78532100414515</v>
      </c>
      <c r="AF12">
        <f t="shared" si="3"/>
        <v>-18.239266050207259</v>
      </c>
      <c r="AG12">
        <f t="shared" si="3"/>
        <v>-44.404199586845863</v>
      </c>
      <c r="AH12">
        <f t="shared" si="4"/>
        <v>-153.98268100850888</v>
      </c>
      <c r="AI12">
        <f t="shared" si="5"/>
        <v>148.15917435858316</v>
      </c>
      <c r="AJ12">
        <f t="shared" si="6"/>
        <v>-0.68645735113864248</v>
      </c>
      <c r="AK12">
        <f t="shared" si="20"/>
        <v>25.108381062461547</v>
      </c>
      <c r="AL12">
        <f t="shared" si="7"/>
        <v>172.58109806990606</v>
      </c>
      <c r="AN12">
        <f t="shared" si="8"/>
        <v>195.76368370208991</v>
      </c>
      <c r="AO12">
        <f t="shared" si="8"/>
        <v>-9.7881841851044964</v>
      </c>
      <c r="AP12">
        <f t="shared" si="8"/>
        <v>-23.829713484729247</v>
      </c>
      <c r="AQ12">
        <f t="shared" si="8"/>
        <v>-82.63549853807578</v>
      </c>
      <c r="AR12">
        <f t="shared" si="8"/>
        <v>79.510287494180389</v>
      </c>
      <c r="AS12">
        <f t="shared" si="8"/>
        <v>-0.36839042589039006</v>
      </c>
      <c r="AT12">
        <f t="shared" si="8"/>
        <v>13.474525660881547</v>
      </c>
      <c r="AU12">
        <f t="shared" si="8"/>
        <v>92.616422729171546</v>
      </c>
      <c r="AW12">
        <v>9</v>
      </c>
      <c r="AX12">
        <f>(R12*SUMPRODUCT(K13:$K$23, X13:$X$23)-$AZ$3*SUMPRODUCT(K12:$K$22, W13:$W$23))/Z12</f>
        <v>155.30539811630953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3.53338E-3</v>
      </c>
      <c r="O13">
        <f t="shared" si="22"/>
        <v>410.7554289889822</v>
      </c>
      <c r="P13">
        <f t="shared" si="23"/>
        <v>20.53777144944911</v>
      </c>
      <c r="Q13" s="4">
        <f t="shared" si="24"/>
        <v>50</v>
      </c>
      <c r="R13">
        <f t="shared" si="0"/>
        <v>50000</v>
      </c>
      <c r="S13">
        <f t="shared" si="12"/>
        <v>155.25297035969115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137.92423789742327</v>
      </c>
      <c r="AC13">
        <f t="shared" si="1"/>
        <v>136.01172664094634</v>
      </c>
      <c r="AE13">
        <f t="shared" si="2"/>
        <v>359.84854263657405</v>
      </c>
      <c r="AF13">
        <f t="shared" si="3"/>
        <v>-17.992427131828702</v>
      </c>
      <c r="AG13">
        <f t="shared" si="3"/>
        <v>-43.80326068024123</v>
      </c>
      <c r="AH13">
        <f t="shared" si="4"/>
        <v>-156.89691073616945</v>
      </c>
      <c r="AI13">
        <f t="shared" si="5"/>
        <v>141.15594408833465</v>
      </c>
      <c r="AJ13">
        <f t="shared" si="6"/>
        <v>1.9125112564769324</v>
      </c>
      <c r="AK13">
        <f t="shared" si="20"/>
        <v>24.804644270892119</v>
      </c>
      <c r="AL13">
        <f t="shared" si="7"/>
        <v>167.87309961570369</v>
      </c>
      <c r="AN13">
        <f t="shared" si="8"/>
        <v>183.62112710882352</v>
      </c>
      <c r="AO13">
        <f t="shared" si="8"/>
        <v>-9.181056355441175</v>
      </c>
      <c r="AP13">
        <f t="shared" si="8"/>
        <v>-22.351637269990754</v>
      </c>
      <c r="AQ13">
        <f t="shared" si="8"/>
        <v>-80.060314759601241</v>
      </c>
      <c r="AR13">
        <f t="shared" si="8"/>
        <v>72.028118723790328</v>
      </c>
      <c r="AS13">
        <f t="shared" si="8"/>
        <v>0.97590355639504489</v>
      </c>
      <c r="AT13">
        <f t="shared" si="8"/>
        <v>12.657149325055261</v>
      </c>
      <c r="AU13">
        <f t="shared" si="8"/>
        <v>85.661171605240625</v>
      </c>
      <c r="AW13">
        <v>10</v>
      </c>
      <c r="AX13">
        <f>(R13*SUMPRODUCT(K14:$K$23, X14:$X$23)-$AZ$3*SUMPRODUCT(K13:$K$22, W14:$W$23))/Z13</f>
        <v>155.25297035969115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3.6617109999999998E-3</v>
      </c>
      <c r="O14">
        <f t="shared" si="22"/>
        <v>410.7554289889822</v>
      </c>
      <c r="P14">
        <f t="shared" si="23"/>
        <v>20.53777144944911</v>
      </c>
      <c r="Q14" s="4">
        <f t="shared" si="24"/>
        <v>50</v>
      </c>
      <c r="R14">
        <f t="shared" si="0"/>
        <v>50000</v>
      </c>
      <c r="S14">
        <f t="shared" si="12"/>
        <v>152.14528761031482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136.01172664094634</v>
      </c>
      <c r="AC14">
        <f t="shared" si="1"/>
        <v>131.46823544295938</v>
      </c>
      <c r="AE14">
        <f t="shared" si="2"/>
        <v>354.932395843302</v>
      </c>
      <c r="AF14">
        <f t="shared" si="3"/>
        <v>-17.746619792165099</v>
      </c>
      <c r="AG14">
        <f t="shared" si="3"/>
        <v>-43.20483319197011</v>
      </c>
      <c r="AH14">
        <f t="shared" si="4"/>
        <v>-160.39488146870679</v>
      </c>
      <c r="AI14">
        <f t="shared" si="5"/>
        <v>133.58606139045997</v>
      </c>
      <c r="AJ14">
        <f t="shared" si="6"/>
        <v>4.5434911979869526</v>
      </c>
      <c r="AK14">
        <f t="shared" si="20"/>
        <v>24.322351638373078</v>
      </c>
      <c r="AL14">
        <f t="shared" si="7"/>
        <v>162.45190422682001</v>
      </c>
      <c r="AN14">
        <f t="shared" si="8"/>
        <v>172.25846332201678</v>
      </c>
      <c r="AO14">
        <f t="shared" si="8"/>
        <v>-8.6129231661008383</v>
      </c>
      <c r="AP14">
        <f t="shared" si="8"/>
        <v>-20.968495017340029</v>
      </c>
      <c r="AQ14">
        <f t="shared" si="8"/>
        <v>-77.844051797161015</v>
      </c>
      <c r="AR14">
        <f t="shared" si="8"/>
        <v>64.832993341414891</v>
      </c>
      <c r="AS14">
        <f t="shared" si="8"/>
        <v>2.2050813649252614</v>
      </c>
      <c r="AT14">
        <f t="shared" si="8"/>
        <v>11.804306867084613</v>
      </c>
      <c r="AU14">
        <f t="shared" si="8"/>
        <v>78.84238157342476</v>
      </c>
      <c r="AW14">
        <v>11</v>
      </c>
      <c r="AX14">
        <f>(R14*SUMPRODUCT(K15:$K$23, X15:$X$23)-$AZ$3*SUMPRODUCT(K14:$K$22, W15:$W$23))/Z14</f>
        <v>152.14528761031482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3.8071530000000002E-3</v>
      </c>
      <c r="O15">
        <f t="shared" si="22"/>
        <v>410.7554289889822</v>
      </c>
      <c r="P15">
        <f t="shared" si="23"/>
        <v>20.53777144944911</v>
      </c>
      <c r="Q15" s="4">
        <f t="shared" si="24"/>
        <v>50</v>
      </c>
      <c r="R15">
        <f t="shared" si="0"/>
        <v>50000</v>
      </c>
      <c r="S15">
        <f t="shared" si="12"/>
        <v>145.91216934509848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131.46823544295938</v>
      </c>
      <c r="AC15">
        <f t="shared" si="1"/>
        <v>124.34138225988238</v>
      </c>
      <c r="AE15">
        <f t="shared" si="2"/>
        <v>350.03178994923701</v>
      </c>
      <c r="AF15">
        <f t="shared" si="3"/>
        <v>-17.50158949746185</v>
      </c>
      <c r="AG15">
        <f t="shared" si="3"/>
        <v>-42.608297449749102</v>
      </c>
      <c r="AH15">
        <f t="shared" si="4"/>
        <v>-164.48741030130859</v>
      </c>
      <c r="AI15">
        <f t="shared" si="5"/>
        <v>125.43449270071747</v>
      </c>
      <c r="AJ15">
        <f t="shared" si="6"/>
        <v>7.126853183077003</v>
      </c>
      <c r="AK15">
        <f t="shared" si="20"/>
        <v>24.081518822936722</v>
      </c>
      <c r="AL15">
        <f t="shared" si="7"/>
        <v>156.64286470673119</v>
      </c>
      <c r="AN15">
        <f t="shared" si="8"/>
        <v>161.49830246542908</v>
      </c>
      <c r="AO15">
        <f t="shared" si="8"/>
        <v>-8.0749151232714542</v>
      </c>
      <c r="AP15">
        <f t="shared" si="8"/>
        <v>-19.65869360058549</v>
      </c>
      <c r="AQ15">
        <f t="shared" si="8"/>
        <v>-75.89149986762159</v>
      </c>
      <c r="AR15">
        <f t="shared" si="8"/>
        <v>57.873193873950541</v>
      </c>
      <c r="AS15">
        <f t="shared" si="8"/>
        <v>3.288200455033512</v>
      </c>
      <c r="AT15">
        <f t="shared" si="8"/>
        <v>11.11077485635683</v>
      </c>
      <c r="AU15">
        <f t="shared" si="8"/>
        <v>72.272169185340871</v>
      </c>
      <c r="AW15">
        <v>12</v>
      </c>
      <c r="AX15">
        <f>(R15*SUMPRODUCT(K16:$K$23, X16:$X$23)-$AZ$3*SUMPRODUCT(K15:$K$22, W16:$W$23))/Z15</f>
        <v>145.91216934509848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3.9582979999999999E-3</v>
      </c>
      <c r="O16">
        <f t="shared" si="22"/>
        <v>410.7554289889822</v>
      </c>
      <c r="P16">
        <f t="shared" si="23"/>
        <v>20.53777144944911</v>
      </c>
      <c r="Q16" s="4">
        <f t="shared" si="24"/>
        <v>50</v>
      </c>
      <c r="R16">
        <f t="shared" si="0"/>
        <v>50000</v>
      </c>
      <c r="S16">
        <f t="shared" si="12"/>
        <v>136.89793613132025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124.34138225988238</v>
      </c>
      <c r="AC16">
        <f t="shared" si="1"/>
        <v>115.03138796887504</v>
      </c>
      <c r="AE16">
        <f t="shared" si="2"/>
        <v>345.14594191565209</v>
      </c>
      <c r="AF16">
        <f t="shared" si="3"/>
        <v>-17.257297095782604</v>
      </c>
      <c r="AG16">
        <f t="shared" si="3"/>
        <v>-42.013558136672863</v>
      </c>
      <c r="AH16">
        <f t="shared" si="4"/>
        <v>-168.65633857874698</v>
      </c>
      <c r="AI16">
        <f t="shared" si="5"/>
        <v>117.21874810444959</v>
      </c>
      <c r="AJ16">
        <f t="shared" si="6"/>
        <v>9.3099942910073423</v>
      </c>
      <c r="AK16">
        <f t="shared" si="20"/>
        <v>24.736982481262427</v>
      </c>
      <c r="AL16">
        <f t="shared" si="7"/>
        <v>151.26572487671936</v>
      </c>
      <c r="AN16">
        <f t="shared" si="8"/>
        <v>150.98517211825396</v>
      </c>
      <c r="AO16">
        <f t="shared" si="8"/>
        <v>-7.5492586059126978</v>
      </c>
      <c r="AP16">
        <f t="shared" si="8"/>
        <v>-18.378962450950816</v>
      </c>
      <c r="AQ16">
        <f t="shared" si="8"/>
        <v>-73.779242971281278</v>
      </c>
      <c r="AR16">
        <f t="shared" si="8"/>
        <v>51.277708090109151</v>
      </c>
      <c r="AS16">
        <f t="shared" si="8"/>
        <v>4.0726861299479742</v>
      </c>
      <c r="AT16">
        <f t="shared" si="8"/>
        <v>10.821270378813818</v>
      </c>
      <c r="AU16">
        <f t="shared" si="8"/>
        <v>66.171664598870947</v>
      </c>
      <c r="AW16">
        <v>13</v>
      </c>
      <c r="AX16">
        <f>(R16*SUMPRODUCT(K17:$K$23, X17:$X$23)-$AZ$3*SUMPRODUCT(K16:$K$22, W17:$W$23))/Z16</f>
        <v>136.89793613132025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4.120851E-3</v>
      </c>
      <c r="O17">
        <f t="shared" si="22"/>
        <v>410.7554289889822</v>
      </c>
      <c r="P17">
        <f t="shared" si="23"/>
        <v>20.53777144944911</v>
      </c>
      <c r="Q17" s="4">
        <f t="shared" si="24"/>
        <v>50</v>
      </c>
      <c r="R17">
        <f t="shared" si="0"/>
        <v>50000</v>
      </c>
      <c r="S17">
        <f t="shared" si="12"/>
        <v>125.50405596035343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115.03138796887504</v>
      </c>
      <c r="AC17">
        <f t="shared" si="1"/>
        <v>103.96829024619291</v>
      </c>
      <c r="AE17">
        <f t="shared" si="2"/>
        <v>340.27218749660653</v>
      </c>
      <c r="AF17">
        <f t="shared" si="3"/>
        <v>-17.013609374830327</v>
      </c>
      <c r="AG17">
        <f t="shared" si="3"/>
        <v>-41.420290942245067</v>
      </c>
      <c r="AH17">
        <f t="shared" si="4"/>
        <v>-173.1316130610665</v>
      </c>
      <c r="AI17">
        <f t="shared" si="5"/>
        <v>108.70667411846466</v>
      </c>
      <c r="AJ17">
        <f t="shared" si="6"/>
        <v>11.06309772268213</v>
      </c>
      <c r="AK17">
        <f t="shared" si="20"/>
        <v>27.042490907793184</v>
      </c>
      <c r="AL17">
        <f t="shared" si="7"/>
        <v>146.81226274893999</v>
      </c>
      <c r="AN17">
        <f t="shared" si="8"/>
        <v>140.20263068622282</v>
      </c>
      <c r="AO17">
        <f t="shared" si="8"/>
        <v>-7.0101315343111406</v>
      </c>
      <c r="AP17">
        <f t="shared" si="8"/>
        <v>-17.066436715311617</v>
      </c>
      <c r="AQ17">
        <f t="shared" si="8"/>
        <v>-71.335561641671958</v>
      </c>
      <c r="AR17">
        <f t="shared" si="8"/>
        <v>44.790500794928093</v>
      </c>
      <c r="AS17">
        <f t="shared" si="8"/>
        <v>4.558337299531023</v>
      </c>
      <c r="AT17">
        <f t="shared" si="8"/>
        <v>11.142339882299893</v>
      </c>
      <c r="AU17">
        <f t="shared" si="8"/>
        <v>60.491177976759012</v>
      </c>
      <c r="AW17">
        <v>14</v>
      </c>
      <c r="AX17">
        <f>(R17*SUMPRODUCT(K18:$K$23, X18:$X$23)-$AZ$3*SUMPRODUCT(K17:$K$22, W18:$W$23))/Z17</f>
        <v>125.50405596035343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4.2986129999999997E-3</v>
      </c>
      <c r="O18">
        <f t="shared" si="22"/>
        <v>410.7554289889822</v>
      </c>
      <c r="P18">
        <f t="shared" si="23"/>
        <v>20.53777144944911</v>
      </c>
      <c r="Q18" s="4">
        <f t="shared" si="24"/>
        <v>50</v>
      </c>
      <c r="R18">
        <f t="shared" si="0"/>
        <v>50000</v>
      </c>
      <c r="S18">
        <f t="shared" si="12"/>
        <v>111.90864161811038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103.96829024619291</v>
      </c>
      <c r="AC18">
        <f t="shared" si="1"/>
        <v>91.38020596886895</v>
      </c>
      <c r="AE18">
        <f t="shared" si="2"/>
        <v>335.40676717292916</v>
      </c>
      <c r="AF18">
        <f t="shared" si="3"/>
        <v>-16.770338358646455</v>
      </c>
      <c r="AG18">
        <f t="shared" si="3"/>
        <v>-40.828038231714501</v>
      </c>
      <c r="AH18">
        <f t="shared" si="4"/>
        <v>-178.0498011081169</v>
      </c>
      <c r="AI18">
        <f t="shared" si="5"/>
        <v>99.75858947445127</v>
      </c>
      <c r="AJ18">
        <f t="shared" si="6"/>
        <v>12.588084277323958</v>
      </c>
      <c r="AK18">
        <f t="shared" si="20"/>
        <v>29.624590806139341</v>
      </c>
      <c r="AL18">
        <f t="shared" si="7"/>
        <v>141.97126455791457</v>
      </c>
      <c r="AN18">
        <f t="shared" si="8"/>
        <v>129.14487200117617</v>
      </c>
      <c r="AO18">
        <f t="shared" si="8"/>
        <v>-6.4572436000588072</v>
      </c>
      <c r="AP18">
        <f t="shared" si="8"/>
        <v>-15.720409626605353</v>
      </c>
      <c r="AQ18">
        <f t="shared" si="8"/>
        <v>-68.556215987399142</v>
      </c>
      <c r="AR18">
        <f t="shared" si="8"/>
        <v>38.411002787112835</v>
      </c>
      <c r="AS18">
        <f t="shared" si="8"/>
        <v>4.8469103543663703</v>
      </c>
      <c r="AT18">
        <f t="shared" si="8"/>
        <v>11.406639227924536</v>
      </c>
      <c r="AU18">
        <f t="shared" si="8"/>
        <v>54.664552369403744</v>
      </c>
      <c r="AW18">
        <v>15</v>
      </c>
      <c r="AX18">
        <f>(R18*SUMPRODUCT(K19:$K$23, X19:$X$23)-$AZ$3*SUMPRODUCT(K18:$K$22, W19:$W$23))/Z18</f>
        <v>111.90864161811038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4.5124980000000002E-3</v>
      </c>
      <c r="O19">
        <f t="shared" si="22"/>
        <v>410.7554289889822</v>
      </c>
      <c r="P19">
        <f t="shared" si="23"/>
        <v>20.53777144944911</v>
      </c>
      <c r="Q19" s="4">
        <f t="shared" si="24"/>
        <v>50</v>
      </c>
      <c r="R19">
        <f t="shared" si="0"/>
        <v>50000</v>
      </c>
      <c r="S19">
        <f t="shared" si="12"/>
        <v>95.4960227504328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91.38020596886895</v>
      </c>
      <c r="AC19">
        <f t="shared" si="1"/>
        <v>76.846645356095536</v>
      </c>
      <c r="AE19">
        <f t="shared" si="2"/>
        <v>330.53917713514556</v>
      </c>
      <c r="AF19">
        <f t="shared" si="3"/>
        <v>-16.526958856757279</v>
      </c>
      <c r="AG19">
        <f t="shared" si="3"/>
        <v>-40.235521408532826</v>
      </c>
      <c r="AH19">
        <f t="shared" si="4"/>
        <v>-184.23644086453524</v>
      </c>
      <c r="AI19">
        <f t="shared" si="5"/>
        <v>89.540256005320231</v>
      </c>
      <c r="AJ19">
        <f t="shared" si="6"/>
        <v>14.533560612773414</v>
      </c>
      <c r="AK19">
        <f t="shared" si="20"/>
        <v>29.755803939748684</v>
      </c>
      <c r="AL19">
        <f t="shared" si="7"/>
        <v>133.82962055784233</v>
      </c>
      <c r="AN19">
        <f t="shared" si="8"/>
        <v>118.56778209851764</v>
      </c>
      <c r="AO19">
        <f t="shared" si="8"/>
        <v>-5.9283891049258823</v>
      </c>
      <c r="AP19">
        <f t="shared" si="8"/>
        <v>-14.432892876225139</v>
      </c>
      <c r="AQ19">
        <f t="shared" si="8"/>
        <v>-66.087494875384209</v>
      </c>
      <c r="AR19">
        <f t="shared" si="8"/>
        <v>32.119005241982414</v>
      </c>
      <c r="AS19">
        <f t="shared" si="8"/>
        <v>5.2133367753449606</v>
      </c>
      <c r="AT19">
        <f t="shared" si="8"/>
        <v>10.673711081006987</v>
      </c>
      <c r="AU19">
        <f t="shared" si="8"/>
        <v>48.006053098334363</v>
      </c>
      <c r="AW19">
        <v>16</v>
      </c>
      <c r="AX19">
        <f>(R19*SUMPRODUCT(K20:$K$23, X20:$X$23)-$AZ$3*SUMPRODUCT(K19:$K$22, W20:$W$23))/Z19</f>
        <v>95.4960227504328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4.7406419999999998E-3</v>
      </c>
      <c r="O20">
        <f t="shared" si="22"/>
        <v>410.7554289889822</v>
      </c>
      <c r="P20">
        <f t="shared" si="23"/>
        <v>20.53777144944911</v>
      </c>
      <c r="Q20" s="4">
        <f t="shared" si="24"/>
        <v>50</v>
      </c>
      <c r="R20">
        <f t="shared" si="0"/>
        <v>50000</v>
      </c>
      <c r="S20">
        <f t="shared" si="12"/>
        <v>74.76965267143089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76.846645356095536</v>
      </c>
      <c r="AC20">
        <f t="shared" si="1"/>
        <v>59.281005458359324</v>
      </c>
      <c r="AE20">
        <f t="shared" si="2"/>
        <v>325.66681745802185</v>
      </c>
      <c r="AF20">
        <f t="shared" si="3"/>
        <v>-16.283340872901093</v>
      </c>
      <c r="AG20">
        <f t="shared" si="3"/>
        <v>-39.642423991766314</v>
      </c>
      <c r="AH20">
        <f t="shared" si="4"/>
        <v>-190.74220268118987</v>
      </c>
      <c r="AI20">
        <f t="shared" si="5"/>
        <v>78.998849912164616</v>
      </c>
      <c r="AJ20">
        <f t="shared" si="6"/>
        <v>17.565639897736212</v>
      </c>
      <c r="AK20">
        <f t="shared" si="20"/>
        <v>20.972295621408044</v>
      </c>
      <c r="AL20">
        <f t="shared" si="7"/>
        <v>117.53678543130889</v>
      </c>
      <c r="AN20">
        <f t="shared" si="8"/>
        <v>110.80339264902722</v>
      </c>
      <c r="AO20">
        <f t="shared" si="8"/>
        <v>-5.5401696324513612</v>
      </c>
      <c r="AP20">
        <f t="shared" si="8"/>
        <v>-13.487757535153518</v>
      </c>
      <c r="AQ20">
        <f t="shared" si="8"/>
        <v>-64.897257090518536</v>
      </c>
      <c r="AR20">
        <f t="shared" si="8"/>
        <v>26.878208390903819</v>
      </c>
      <c r="AS20">
        <f t="shared" si="8"/>
        <v>5.9764532042665479</v>
      </c>
      <c r="AT20">
        <f t="shared" si="8"/>
        <v>7.1355182103865573</v>
      </c>
      <c r="AU20">
        <f t="shared" si="8"/>
        <v>39.990179805556927</v>
      </c>
      <c r="AW20">
        <v>17</v>
      </c>
      <c r="AX20">
        <f>(R20*SUMPRODUCT(K21:$K$23, X21:$X$23)-$AZ$3*SUMPRODUCT(K20:$K$22, W21:$W$23))/Z20</f>
        <v>74.76965267143089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4.9668849999999999E-3</v>
      </c>
      <c r="O21">
        <f t="shared" si="22"/>
        <v>410.7554289889822</v>
      </c>
      <c r="P21">
        <f t="shared" si="23"/>
        <v>20.53777144944911</v>
      </c>
      <c r="Q21" s="4">
        <f t="shared" si="24"/>
        <v>50</v>
      </c>
      <c r="R21">
        <f t="shared" si="0"/>
        <v>50000</v>
      </c>
      <c r="S21">
        <f t="shared" si="12"/>
        <v>50.948647543742723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59.281005458359324</v>
      </c>
      <c r="AC21">
        <f t="shared" si="1"/>
        <v>39.789977054181463</v>
      </c>
      <c r="AE21">
        <f t="shared" si="2"/>
        <v>320.79259965281165</v>
      </c>
      <c r="AF21">
        <f t="shared" si="3"/>
        <v>-16.03962998264058</v>
      </c>
      <c r="AG21">
        <f t="shared" si="3"/>
        <v>-39.049100390760302</v>
      </c>
      <c r="AH21">
        <f t="shared" si="4"/>
        <v>-196.89936108834419</v>
      </c>
      <c r="AI21">
        <f t="shared" si="5"/>
        <v>68.80450819106656</v>
      </c>
      <c r="AJ21">
        <f t="shared" si="6"/>
        <v>19.491028404177861</v>
      </c>
      <c r="AK21">
        <f t="shared" si="20"/>
        <v>18.674942924093614</v>
      </c>
      <c r="AL21">
        <f t="shared" si="7"/>
        <v>106.97047951933803</v>
      </c>
      <c r="AN21">
        <f t="shared" si="8"/>
        <v>103.81909161384895</v>
      </c>
      <c r="AO21">
        <f t="shared" si="8"/>
        <v>-5.1909545806924466</v>
      </c>
      <c r="AP21">
        <f t="shared" si="8"/>
        <v>-12.63757996691429</v>
      </c>
      <c r="AQ21">
        <f t="shared" si="8"/>
        <v>-63.723143332056488</v>
      </c>
      <c r="AR21">
        <f t="shared" si="8"/>
        <v>22.26741373418572</v>
      </c>
      <c r="AS21">
        <f t="shared" si="8"/>
        <v>6.3079412234930521</v>
      </c>
      <c r="AT21">
        <f t="shared" si="8"/>
        <v>6.0438289799023481</v>
      </c>
      <c r="AU21">
        <f t="shared" si="8"/>
        <v>34.61918393758112</v>
      </c>
      <c r="AW21">
        <v>18</v>
      </c>
      <c r="AX21">
        <f>(R21*SUMPRODUCT(K22:$K$23, X22:$X$23)-$AZ$3*SUMPRODUCT(K21:$K$22, W22:$W$23))/Z21</f>
        <v>50.948647543742723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5.2168930000000002E-3</v>
      </c>
      <c r="O22">
        <f t="shared" si="22"/>
        <v>410.7554289889822</v>
      </c>
      <c r="P22">
        <f t="shared" si="23"/>
        <v>20.53777144944911</v>
      </c>
      <c r="Q22" s="4">
        <f t="shared" si="24"/>
        <v>50</v>
      </c>
      <c r="R22">
        <f t="shared" si="0"/>
        <v>50000</v>
      </c>
      <c r="S22">
        <f t="shared" si="12"/>
        <v>25.508066523640242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39.789977054181463</v>
      </c>
      <c r="AC22">
        <f t="shared" si="1"/>
        <v>19.618200094564166</v>
      </c>
      <c r="AE22">
        <f t="shared" si="2"/>
        <v>315.911132988703</v>
      </c>
      <c r="AF22">
        <f t="shared" si="3"/>
        <v>-15.79555664943515</v>
      </c>
      <c r="AG22">
        <f t="shared" si="3"/>
        <v>-38.454894408367849</v>
      </c>
      <c r="AH22">
        <f t="shared" si="4"/>
        <v>-203.7149784848547</v>
      </c>
      <c r="AI22">
        <f t="shared" si="5"/>
        <v>57.945703446045314</v>
      </c>
      <c r="AJ22">
        <f t="shared" si="6"/>
        <v>20.171776959617297</v>
      </c>
      <c r="AK22">
        <f t="shared" si="20"/>
        <v>23.793388737541456</v>
      </c>
      <c r="AL22">
        <f t="shared" si="7"/>
        <v>101.91086914320405</v>
      </c>
      <c r="AN22">
        <f t="shared" si="8"/>
        <v>95.550736079816659</v>
      </c>
      <c r="AO22">
        <f t="shared" si="8"/>
        <v>-4.7775368039908326</v>
      </c>
      <c r="AP22">
        <f t="shared" si="8"/>
        <v>-11.631098378297956</v>
      </c>
      <c r="AQ22">
        <f t="shared" si="8"/>
        <v>-61.615796697509715</v>
      </c>
      <c r="AR22">
        <f t="shared" si="8"/>
        <v>17.526304200018153</v>
      </c>
      <c r="AS22">
        <f t="shared" si="8"/>
        <v>6.1011719286203308</v>
      </c>
      <c r="AT22">
        <f t="shared" si="8"/>
        <v>7.1965675479585114</v>
      </c>
      <c r="AU22">
        <f t="shared" si="8"/>
        <v>30.82404367659699</v>
      </c>
      <c r="AW22">
        <v>19</v>
      </c>
      <c r="AX22">
        <f>(R22*SUMPRODUCT(K23:$K$23, X23:$X$23)-$AZ$3*SUMPRODUCT(K22:$K$22, W23:$W$23))/Z22</f>
        <v>25.508066523640242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5.4821100000000001E-3</v>
      </c>
      <c r="O23">
        <f t="shared" si="22"/>
        <v>410.7554289889822</v>
      </c>
      <c r="P23">
        <f t="shared" si="23"/>
        <v>20.53777144944911</v>
      </c>
      <c r="Q23" s="4">
        <f t="shared" si="24"/>
        <v>50</v>
      </c>
      <c r="R23">
        <f t="shared" si="0"/>
        <v>50000</v>
      </c>
      <c r="S23">
        <f t="shared" si="12"/>
        <v>25.909195538986339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19.618200094564166</v>
      </c>
      <c r="AC23">
        <f t="shared" si="1"/>
        <v>19.618200094564166</v>
      </c>
      <c r="AE23">
        <f t="shared" si="2"/>
        <v>311.02016207754724</v>
      </c>
      <c r="AF23">
        <f t="shared" si="3"/>
        <v>-15.551008103877363</v>
      </c>
      <c r="AG23">
        <f t="shared" si="3"/>
        <v>-37.859531503099113</v>
      </c>
      <c r="AH23">
        <f t="shared" si="4"/>
        <v>-210.81396118505748</v>
      </c>
      <c r="AI23">
        <f t="shared" si="5"/>
        <v>46.795661285513319</v>
      </c>
      <c r="AJ23">
        <f t="shared" si="6"/>
        <v>0</v>
      </c>
      <c r="AK23">
        <f t="shared" si="20"/>
        <v>32.737576087689519</v>
      </c>
      <c r="AL23">
        <f t="shared" si="7"/>
        <v>79.533237373202837</v>
      </c>
      <c r="AN23">
        <f t="shared" si="8"/>
        <v>85.217328628723578</v>
      </c>
      <c r="AO23">
        <f t="shared" si="8"/>
        <v>-4.2608664314361793</v>
      </c>
      <c r="AP23">
        <f t="shared" si="8"/>
        <v>-10.373244346212815</v>
      </c>
      <c r="AQ23">
        <f t="shared" si="8"/>
        <v>-57.761537032929624</v>
      </c>
      <c r="AR23">
        <f t="shared" si="8"/>
        <v>12.821680818144966</v>
      </c>
      <c r="AS23">
        <f t="shared" si="8"/>
        <v>0</v>
      </c>
      <c r="AT23">
        <f t="shared" si="8"/>
        <v>8.9698647230364834</v>
      </c>
      <c r="AU23">
        <f t="shared" si="8"/>
        <v>21.791545541181449</v>
      </c>
      <c r="AW23">
        <v>20</v>
      </c>
      <c r="AX23">
        <f>(R23*SUMPRODUCT(K$23:$K24, X$23:$X24)-$AZ$3*SUMPRODUCT(K$22:$K23, W$23:$W24))/Z23</f>
        <v>25.909195538986339</v>
      </c>
    </row>
    <row r="25" spans="5:50" x14ac:dyDescent="0.25">
      <c r="AN25" s="8">
        <f t="shared" ref="AN25:AU25" si="25">SUM(AN3:AN23)</f>
        <v>3907.795333720881</v>
      </c>
      <c r="AO25" s="8">
        <f t="shared" si="25"/>
        <v>-503.45633842778074</v>
      </c>
      <c r="AP25" s="8">
        <f t="shared" si="25"/>
        <v>-946.16588193760788</v>
      </c>
      <c r="AQ25" s="8">
        <f t="shared" si="25"/>
        <v>-1677.8094169908009</v>
      </c>
      <c r="AR25" s="8">
        <f t="shared" si="25"/>
        <v>780.36369636469237</v>
      </c>
      <c r="AS25" s="8">
        <f t="shared" si="25"/>
        <v>-64.556783258429448</v>
      </c>
      <c r="AT25" s="8">
        <f t="shared" si="25"/>
        <v>290.70908440107632</v>
      </c>
      <c r="AU25" s="9">
        <f t="shared" si="25"/>
        <v>1006.5159975073392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5" priority="1" operator="lessThan">
      <formula>0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9D6E2-5B9B-44EB-B5E5-83C328440EDB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'T.55.04.A'!C3*(1+C12)</f>
        <v>561.34609402354477</v>
      </c>
      <c r="K3">
        <v>1</v>
      </c>
      <c r="L3" s="2">
        <v>0</v>
      </c>
      <c r="O3">
        <f>$C$3</f>
        <v>561.34609402354477</v>
      </c>
      <c r="P3">
        <f>O3*B5</f>
        <v>449.07687521883582</v>
      </c>
      <c r="Q3" s="4">
        <f>B8</f>
        <v>520.48192770000003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561.34609402354477</v>
      </c>
      <c r="AF3">
        <f t="shared" ref="AF3:AG23" si="3">-$Z3*P3</f>
        <v>-449.07687521883582</v>
      </c>
      <c r="AG3">
        <f t="shared" si="3"/>
        <v>-520.48192770000003</v>
      </c>
      <c r="AH3">
        <f t="shared" ref="AH3:AH23" si="4">-X3*R3</f>
        <v>0</v>
      </c>
      <c r="AI3">
        <f t="shared" ref="AI3:AI23" si="5">SUM(AE3:AH3)</f>
        <v>-408.21270889529109</v>
      </c>
      <c r="AJ3">
        <f t="shared" ref="AJ3:AJ23" si="6">AB3-AC3</f>
        <v>0</v>
      </c>
      <c r="AL3">
        <f t="shared" ref="AL3:AL23" si="7">SUM(AI3:AK3)</f>
        <v>-408.21270889529109</v>
      </c>
      <c r="AN3">
        <f t="shared" ref="AN3:AU23" si="8">AE3*$K3</f>
        <v>561.34609402354477</v>
      </c>
      <c r="AO3">
        <f t="shared" si="8"/>
        <v>-449.07687521883582</v>
      </c>
      <c r="AP3">
        <f t="shared" si="8"/>
        <v>-520.48192770000003</v>
      </c>
      <c r="AQ3">
        <f t="shared" si="8"/>
        <v>0</v>
      </c>
      <c r="AR3">
        <f t="shared" si="8"/>
        <v>-408.21270889529109</v>
      </c>
      <c r="AS3">
        <f t="shared" si="8"/>
        <v>0</v>
      </c>
      <c r="AT3">
        <f t="shared" si="8"/>
        <v>0</v>
      </c>
      <c r="AU3">
        <f t="shared" si="8"/>
        <v>-408.21270889529109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250.36412508432036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50000</v>
      </c>
      <c r="S4">
        <f t="shared" ref="S4:S23" si="12">AX4</f>
        <v>79.686620613166397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1"/>
        <v>78.597965031782678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-183.08554999999998</v>
      </c>
      <c r="AI4">
        <f t="shared" si="5"/>
        <v>-183.08554999999998</v>
      </c>
      <c r="AJ4">
        <f t="shared" si="6"/>
        <v>-78.597965031782678</v>
      </c>
      <c r="AK4">
        <f t="shared" ref="AK4:AK23" si="20">H4*SUM(AB4:AB4, AE4:AF4)</f>
        <v>0</v>
      </c>
      <c r="AL4">
        <f t="shared" si="7"/>
        <v>-261.68351503178269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-171.76616005253771</v>
      </c>
      <c r="AR4">
        <f t="shared" si="8"/>
        <v>-171.76616005253771</v>
      </c>
      <c r="AS4">
        <f t="shared" si="8"/>
        <v>-73.738591830174187</v>
      </c>
      <c r="AT4">
        <f t="shared" si="8"/>
        <v>0</v>
      </c>
      <c r="AU4">
        <f t="shared" si="8"/>
        <v>-245.50475188271196</v>
      </c>
      <c r="AW4">
        <v>1</v>
      </c>
      <c r="AX4">
        <f>(R4*SUMPRODUCT(K5:$K$23, X5:$X$23)-$AZ$3*SUMPRODUCT(K4:$K$22, W5:$W$23))/Z4</f>
        <v>79.686620613166397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3.8071530000000002E-3</v>
      </c>
      <c r="O5">
        <f t="shared" ref="O5:O23" si="22">$C$3</f>
        <v>561.34609402354477</v>
      </c>
      <c r="P5">
        <f t="shared" ref="P5:P23" si="23">O5*$C$5</f>
        <v>28.067304701177239</v>
      </c>
      <c r="Q5" s="4">
        <f t="shared" ref="Q5:Q23" si="24">$C$8</f>
        <v>50</v>
      </c>
      <c r="R5">
        <f t="shared" si="0"/>
        <v>50000</v>
      </c>
      <c r="S5">
        <f t="shared" si="12"/>
        <v>152.28875538786409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78.597965031782678</v>
      </c>
      <c r="AC5">
        <f t="shared" si="1"/>
        <v>148.13428240389294</v>
      </c>
      <c r="AE5">
        <f t="shared" si="2"/>
        <v>546.03244084975051</v>
      </c>
      <c r="AF5">
        <f t="shared" si="3"/>
        <v>-27.301622042487523</v>
      </c>
      <c r="AG5">
        <f t="shared" si="3"/>
        <v>-48.635988266700934</v>
      </c>
      <c r="AH5">
        <f t="shared" si="4"/>
        <v>-187.75703879906084</v>
      </c>
      <c r="AI5">
        <f t="shared" si="5"/>
        <v>282.33779174150118</v>
      </c>
      <c r="AJ5">
        <f t="shared" si="6"/>
        <v>-69.536317372110261</v>
      </c>
      <c r="AK5">
        <f t="shared" si="20"/>
        <v>51.609206923693542</v>
      </c>
      <c r="AL5">
        <f t="shared" si="7"/>
        <v>264.41068129308445</v>
      </c>
      <c r="AN5">
        <f t="shared" si="8"/>
        <v>471.5331461283094</v>
      </c>
      <c r="AO5">
        <f t="shared" si="8"/>
        <v>-23.576657306415466</v>
      </c>
      <c r="AP5">
        <f t="shared" si="8"/>
        <v>-42.000216190025867</v>
      </c>
      <c r="AQ5">
        <f t="shared" si="8"/>
        <v>-162.13994002788132</v>
      </c>
      <c r="AR5">
        <f t="shared" si="8"/>
        <v>243.81633260398669</v>
      </c>
      <c r="AS5">
        <f t="shared" si="8"/>
        <v>-60.048956889120241</v>
      </c>
      <c r="AT5">
        <f t="shared" si="8"/>
        <v>44.56777636150089</v>
      </c>
      <c r="AU5">
        <f t="shared" si="8"/>
        <v>228.33515207636734</v>
      </c>
      <c r="AW5">
        <v>2</v>
      </c>
      <c r="AX5">
        <f>(R5*SUMPRODUCT(K6:$K$23, X6:$X$23)-$AZ$3*SUMPRODUCT(K5:$K$22, W6:$W$23))/Z5</f>
        <v>152.28875538786409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3.9582979999999999E-3</v>
      </c>
      <c r="O6">
        <f t="shared" si="22"/>
        <v>561.34609402354477</v>
      </c>
      <c r="P6">
        <f t="shared" si="23"/>
        <v>28.067304701177239</v>
      </c>
      <c r="Q6" s="4">
        <f t="shared" si="24"/>
        <v>50</v>
      </c>
      <c r="R6">
        <f t="shared" si="0"/>
        <v>50000</v>
      </c>
      <c r="S6">
        <f t="shared" si="12"/>
        <v>217.38686547615376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148.13428240389294</v>
      </c>
      <c r="AC6">
        <f t="shared" si="1"/>
        <v>208.50492792084015</v>
      </c>
      <c r="AE6">
        <f t="shared" si="2"/>
        <v>538.41075732270235</v>
      </c>
      <c r="AF6">
        <f t="shared" si="3"/>
        <v>-26.920537866135117</v>
      </c>
      <c r="AG6">
        <f t="shared" si="3"/>
        <v>-47.957112648949824</v>
      </c>
      <c r="AH6">
        <f t="shared" si="4"/>
        <v>-192.51573508410576</v>
      </c>
      <c r="AI6">
        <f t="shared" si="5"/>
        <v>271.01737172351164</v>
      </c>
      <c r="AJ6">
        <f t="shared" si="6"/>
        <v>-60.370645516947206</v>
      </c>
      <c r="AK6">
        <f t="shared" si="20"/>
        <v>71.767145802418071</v>
      </c>
      <c r="AL6">
        <f t="shared" si="7"/>
        <v>282.41387200898248</v>
      </c>
      <c r="AN6">
        <f t="shared" si="8"/>
        <v>419.32841446408094</v>
      </c>
      <c r="AO6">
        <f t="shared" si="8"/>
        <v>-20.966420723204045</v>
      </c>
      <c r="AP6">
        <f t="shared" si="8"/>
        <v>-37.3502567247304</v>
      </c>
      <c r="AQ6">
        <f t="shared" si="8"/>
        <v>-149.93630207841539</v>
      </c>
      <c r="AR6">
        <f t="shared" si="8"/>
        <v>211.07543493773107</v>
      </c>
      <c r="AS6">
        <f t="shared" si="8"/>
        <v>-47.018241594347735</v>
      </c>
      <c r="AT6">
        <f t="shared" si="8"/>
        <v>55.894134822984824</v>
      </c>
      <c r="AU6">
        <f t="shared" si="8"/>
        <v>219.95132816636814</v>
      </c>
      <c r="AW6">
        <v>3</v>
      </c>
      <c r="AX6">
        <f>(R6*SUMPRODUCT(K7:$K$23, X7:$X$23)-$AZ$3*SUMPRODUCT(K6:$K$22, W7:$W$23))/Z6</f>
        <v>217.38686547615376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4.120851E-3</v>
      </c>
      <c r="O7">
        <f t="shared" si="22"/>
        <v>561.34609402354477</v>
      </c>
      <c r="P7">
        <f t="shared" si="23"/>
        <v>28.067304701177239</v>
      </c>
      <c r="Q7" s="4">
        <f t="shared" si="24"/>
        <v>50</v>
      </c>
      <c r="R7">
        <f t="shared" si="0"/>
        <v>50000</v>
      </c>
      <c r="S7">
        <f t="shared" si="12"/>
        <v>270.94055152732039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208.50492792084015</v>
      </c>
      <c r="AC7">
        <f t="shared" si="1"/>
        <v>256.20093796752826</v>
      </c>
      <c r="AE7">
        <f t="shared" si="2"/>
        <v>530.80793924175134</v>
      </c>
      <c r="AF7">
        <f t="shared" si="3"/>
        <v>-26.540396962087566</v>
      </c>
      <c r="AG7">
        <f t="shared" si="3"/>
        <v>-47.279917406843794</v>
      </c>
      <c r="AH7">
        <f t="shared" si="4"/>
        <v>-197.62411561653755</v>
      </c>
      <c r="AI7">
        <f t="shared" si="5"/>
        <v>259.36350925628244</v>
      </c>
      <c r="AJ7">
        <f t="shared" si="6"/>
        <v>-47.696010046688116</v>
      </c>
      <c r="AK7">
        <f t="shared" si="20"/>
        <v>74.627277629992761</v>
      </c>
      <c r="AL7">
        <f t="shared" si="7"/>
        <v>286.29477683958709</v>
      </c>
      <c r="AN7">
        <f t="shared" si="8"/>
        <v>374.22570870224263</v>
      </c>
      <c r="AO7">
        <f t="shared" si="8"/>
        <v>-18.711285435112131</v>
      </c>
      <c r="AP7">
        <f t="shared" si="8"/>
        <v>-33.332886136243992</v>
      </c>
      <c r="AQ7">
        <f t="shared" si="8"/>
        <v>-139.32727688454966</v>
      </c>
      <c r="AR7">
        <f t="shared" si="8"/>
        <v>182.85426024633685</v>
      </c>
      <c r="AS7">
        <f t="shared" si="8"/>
        <v>-33.626236238079244</v>
      </c>
      <c r="AT7">
        <f t="shared" si="8"/>
        <v>52.613089961496925</v>
      </c>
      <c r="AU7">
        <f t="shared" si="8"/>
        <v>201.84111396975453</v>
      </c>
      <c r="AW7">
        <v>4</v>
      </c>
      <c r="AX7">
        <f>(R7*SUMPRODUCT(K8:$K$23, X8:$X$23)-$AZ$3*SUMPRODUCT(K7:$K$22, W8:$W$23))/Z7</f>
        <v>270.94055152732039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4.2986129999999997E-3</v>
      </c>
      <c r="O8">
        <f t="shared" si="22"/>
        <v>561.34609402354477</v>
      </c>
      <c r="P8">
        <f t="shared" si="23"/>
        <v>28.067304701177239</v>
      </c>
      <c r="Q8" s="4">
        <f t="shared" si="24"/>
        <v>50</v>
      </c>
      <c r="R8">
        <f t="shared" si="0"/>
        <v>50000</v>
      </c>
      <c r="S8">
        <f t="shared" si="12"/>
        <v>310.60598512490014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256.20093796752826</v>
      </c>
      <c r="AC8">
        <f t="shared" si="1"/>
        <v>289.50888218691694</v>
      </c>
      <c r="AE8">
        <f t="shared" si="2"/>
        <v>523.21812194120605</v>
      </c>
      <c r="AF8">
        <f t="shared" si="3"/>
        <v>-26.160906097060302</v>
      </c>
      <c r="AG8">
        <f t="shared" si="3"/>
        <v>-46.603880165171368</v>
      </c>
      <c r="AH8">
        <f t="shared" si="4"/>
        <v>-203.23806760398497</v>
      </c>
      <c r="AI8">
        <f t="shared" si="5"/>
        <v>247.21526807498941</v>
      </c>
      <c r="AJ8">
        <f t="shared" si="6"/>
        <v>-33.307944219388673</v>
      </c>
      <c r="AK8">
        <f t="shared" si="20"/>
        <v>54.611216151346369</v>
      </c>
      <c r="AL8">
        <f t="shared" si="7"/>
        <v>268.51854000694709</v>
      </c>
      <c r="AN8">
        <f t="shared" si="8"/>
        <v>343.93920757003121</v>
      </c>
      <c r="AO8">
        <f t="shared" si="8"/>
        <v>-17.196960378501561</v>
      </c>
      <c r="AP8">
        <f t="shared" si="8"/>
        <v>-30.635218738656192</v>
      </c>
      <c r="AQ8">
        <f t="shared" si="8"/>
        <v>-133.59923326133159</v>
      </c>
      <c r="AR8">
        <f t="shared" si="8"/>
        <v>162.50779519154187</v>
      </c>
      <c r="AS8">
        <f t="shared" si="8"/>
        <v>-21.895090135831804</v>
      </c>
      <c r="AT8">
        <f t="shared" si="8"/>
        <v>35.898868215501906</v>
      </c>
      <c r="AU8">
        <f t="shared" si="8"/>
        <v>176.51157327121197</v>
      </c>
      <c r="AW8">
        <v>5</v>
      </c>
      <c r="AX8">
        <f>(R8*SUMPRODUCT(K9:$K$23, X9:$X$23)-$AZ$3*SUMPRODUCT(K8:$K$22, W9:$W$23))/Z8</f>
        <v>310.60598512490014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4.5124980000000002E-3</v>
      </c>
      <c r="O9">
        <f t="shared" si="22"/>
        <v>561.34609402354477</v>
      </c>
      <c r="P9">
        <f t="shared" si="23"/>
        <v>28.067304701177239</v>
      </c>
      <c r="Q9" s="4">
        <f t="shared" si="24"/>
        <v>50</v>
      </c>
      <c r="R9">
        <f t="shared" si="0"/>
        <v>50000</v>
      </c>
      <c r="S9">
        <f t="shared" si="12"/>
        <v>339.14825927344828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289.50888218691694</v>
      </c>
      <c r="AC9">
        <f t="shared" si="1"/>
        <v>311.52491469245388</v>
      </c>
      <c r="AE9">
        <f t="shared" si="2"/>
        <v>515.62491999297049</v>
      </c>
      <c r="AF9">
        <f t="shared" si="3"/>
        <v>-25.781245999648526</v>
      </c>
      <c r="AG9">
        <f t="shared" si="3"/>
        <v>-45.927541447482078</v>
      </c>
      <c r="AH9">
        <f t="shared" si="4"/>
        <v>-210.29991603757546</v>
      </c>
      <c r="AI9">
        <f t="shared" si="5"/>
        <v>233.61621650826439</v>
      </c>
      <c r="AJ9">
        <f t="shared" si="6"/>
        <v>-22.016032505536941</v>
      </c>
      <c r="AK9">
        <f t="shared" si="20"/>
        <v>40.682203432608475</v>
      </c>
      <c r="AL9">
        <f t="shared" si="7"/>
        <v>252.28238743533592</v>
      </c>
      <c r="AN9">
        <f t="shared" si="8"/>
        <v>322.13247529751908</v>
      </c>
      <c r="AO9">
        <f t="shared" si="8"/>
        <v>-16.106623764875955</v>
      </c>
      <c r="AP9">
        <f t="shared" si="8"/>
        <v>-28.692858000362939</v>
      </c>
      <c r="AQ9">
        <f t="shared" si="8"/>
        <v>-131.38316221987131</v>
      </c>
      <c r="AR9">
        <f t="shared" si="8"/>
        <v>145.94983131240883</v>
      </c>
      <c r="AS9">
        <f t="shared" si="8"/>
        <v>-13.754337256112334</v>
      </c>
      <c r="AT9">
        <f t="shared" si="8"/>
        <v>25.415875734791982</v>
      </c>
      <c r="AU9">
        <f t="shared" si="8"/>
        <v>157.61136979108849</v>
      </c>
      <c r="AW9">
        <v>6</v>
      </c>
      <c r="AX9">
        <f>(R9*SUMPRODUCT(K10:$K$23, X10:$X$23)-$AZ$3*SUMPRODUCT(K9:$K$22, W10:$W$23))/Z9</f>
        <v>339.14825927344828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4.7406419999999998E-3</v>
      </c>
      <c r="O10">
        <f t="shared" si="22"/>
        <v>561.34609402354477</v>
      </c>
      <c r="P10">
        <f t="shared" si="23"/>
        <v>28.067304701177239</v>
      </c>
      <c r="Q10" s="4">
        <f t="shared" si="24"/>
        <v>50</v>
      </c>
      <c r="R10">
        <f t="shared" si="0"/>
        <v>50000</v>
      </c>
      <c r="S10">
        <f t="shared" si="12"/>
        <v>360.17312326481715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311.52491469245388</v>
      </c>
      <c r="AC10">
        <f t="shared" si="1"/>
        <v>325.96056643205952</v>
      </c>
      <c r="AE10">
        <f t="shared" si="2"/>
        <v>508.02427764107551</v>
      </c>
      <c r="AF10">
        <f t="shared" si="3"/>
        <v>-25.401213882053774</v>
      </c>
      <c r="AG10">
        <f t="shared" si="3"/>
        <v>-45.250540001064586</v>
      </c>
      <c r="AH10">
        <f t="shared" si="4"/>
        <v>-217.72603194267433</v>
      </c>
      <c r="AI10">
        <f t="shared" si="5"/>
        <v>219.64649181528287</v>
      </c>
      <c r="AJ10">
        <f t="shared" si="6"/>
        <v>-14.435651739605646</v>
      </c>
      <c r="AK10">
        <f t="shared" si="20"/>
        <v>41.692768868702473</v>
      </c>
      <c r="AL10">
        <f t="shared" si="7"/>
        <v>246.9036089443797</v>
      </c>
      <c r="AN10">
        <f t="shared" si="8"/>
        <v>301.55252807846512</v>
      </c>
      <c r="AO10">
        <f t="shared" si="8"/>
        <v>-15.077626403923254</v>
      </c>
      <c r="AP10">
        <f t="shared" si="8"/>
        <v>-26.859768981114257</v>
      </c>
      <c r="AQ10">
        <f t="shared" si="8"/>
        <v>-129.23759404898485</v>
      </c>
      <c r="AR10">
        <f t="shared" si="8"/>
        <v>130.37753864444275</v>
      </c>
      <c r="AS10">
        <f t="shared" si="8"/>
        <v>-8.5686993085277141</v>
      </c>
      <c r="AT10">
        <f t="shared" si="8"/>
        <v>24.747950852520091</v>
      </c>
      <c r="AU10">
        <f t="shared" si="8"/>
        <v>146.55679018843514</v>
      </c>
      <c r="AW10">
        <v>7</v>
      </c>
      <c r="AX10">
        <f>(R10*SUMPRODUCT(K11:$K$23, X11:$X$23)-$AZ$3*SUMPRODUCT(K10:$K$22, W11:$W$23))/Z10</f>
        <v>360.17312326481715</v>
      </c>
    </row>
    <row r="11" spans="1:52" x14ac:dyDescent="0.25">
      <c r="A11" t="s">
        <v>33</v>
      </c>
      <c r="C11" s="7">
        <f>AU25</f>
        <v>1413.2704227580286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4.9668849999999999E-3</v>
      </c>
      <c r="O11">
        <f t="shared" si="22"/>
        <v>561.34609402354477</v>
      </c>
      <c r="P11">
        <f t="shared" si="23"/>
        <v>28.067304701177239</v>
      </c>
      <c r="Q11" s="4">
        <f t="shared" si="24"/>
        <v>50</v>
      </c>
      <c r="R11">
        <f t="shared" si="0"/>
        <v>50000</v>
      </c>
      <c r="S11">
        <f t="shared" si="12"/>
        <v>374.19246399988776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325.96056643205952</v>
      </c>
      <c r="AC11">
        <f t="shared" si="1"/>
        <v>333.57971222422498</v>
      </c>
      <c r="AE11">
        <f t="shared" si="2"/>
        <v>500.4207367004135</v>
      </c>
      <c r="AF11">
        <f t="shared" si="3"/>
        <v>-25.021036835020674</v>
      </c>
      <c r="AG11">
        <f t="shared" si="3"/>
        <v>-44.573280372680756</v>
      </c>
      <c r="AH11">
        <f t="shared" si="4"/>
        <v>-224.75422837318769</v>
      </c>
      <c r="AI11">
        <f t="shared" si="5"/>
        <v>206.0721911195244</v>
      </c>
      <c r="AJ11">
        <f t="shared" si="6"/>
        <v>-7.6191457921654546</v>
      </c>
      <c r="AK11">
        <f t="shared" si="20"/>
        <v>41.270053714318799</v>
      </c>
      <c r="AL11">
        <f t="shared" si="7"/>
        <v>239.72309904167776</v>
      </c>
      <c r="AN11">
        <f t="shared" si="8"/>
        <v>282.49094252901136</v>
      </c>
      <c r="AO11">
        <f t="shared" si="8"/>
        <v>-14.124547126450567</v>
      </c>
      <c r="AP11">
        <f t="shared" si="8"/>
        <v>-25.161922879360297</v>
      </c>
      <c r="AQ11">
        <f t="shared" si="8"/>
        <v>-126.87530542630688</v>
      </c>
      <c r="AR11">
        <f t="shared" si="8"/>
        <v>116.32916709689363</v>
      </c>
      <c r="AS11">
        <f t="shared" si="8"/>
        <v>-4.3010601244994167</v>
      </c>
      <c r="AT11">
        <f t="shared" si="8"/>
        <v>23.297228745659233</v>
      </c>
      <c r="AU11">
        <f t="shared" si="8"/>
        <v>135.32533571805345</v>
      </c>
      <c r="AW11">
        <v>8</v>
      </c>
      <c r="AX11">
        <f>(R11*SUMPRODUCT(K12:$K$23, X12:$X$23)-$AZ$3*SUMPRODUCT(K11:$K$22, W12:$W$23))/Z11</f>
        <v>374.19246399988776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5.2168930000000002E-3</v>
      </c>
      <c r="O12">
        <f t="shared" si="22"/>
        <v>561.34609402354477</v>
      </c>
      <c r="P12">
        <f t="shared" si="23"/>
        <v>28.067304701177239</v>
      </c>
      <c r="Q12" s="4">
        <f t="shared" si="24"/>
        <v>50</v>
      </c>
      <c r="R12">
        <f t="shared" si="0"/>
        <v>50000</v>
      </c>
      <c r="S12">
        <f t="shared" si="12"/>
        <v>381.34415015170481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333.57971222422498</v>
      </c>
      <c r="AC12">
        <f t="shared" si="1"/>
        <v>334.78213264492126</v>
      </c>
      <c r="AE12">
        <f t="shared" si="2"/>
        <v>492.80588789506214</v>
      </c>
      <c r="AF12">
        <f t="shared" si="3"/>
        <v>-24.640294394753109</v>
      </c>
      <c r="AG12">
        <f t="shared" si="3"/>
        <v>-43.895013534590674</v>
      </c>
      <c r="AH12">
        <f t="shared" si="4"/>
        <v>-232.53403436327562</v>
      </c>
      <c r="AI12">
        <f t="shared" si="5"/>
        <v>191.73654560244279</v>
      </c>
      <c r="AJ12">
        <f t="shared" si="6"/>
        <v>-1.202420420696285</v>
      </c>
      <c r="AK12">
        <f t="shared" si="20"/>
        <v>41.610581367103315</v>
      </c>
      <c r="AL12">
        <f t="shared" si="7"/>
        <v>232.14470654884983</v>
      </c>
      <c r="AN12">
        <f t="shared" si="8"/>
        <v>264.46649689426584</v>
      </c>
      <c r="AO12">
        <f t="shared" si="8"/>
        <v>-13.223324844713293</v>
      </c>
      <c r="AP12">
        <f t="shared" si="8"/>
        <v>-23.55645649893604</v>
      </c>
      <c r="AQ12">
        <f t="shared" si="8"/>
        <v>-124.79043572190757</v>
      </c>
      <c r="AR12">
        <f t="shared" si="8"/>
        <v>102.89627982870897</v>
      </c>
      <c r="AS12">
        <f t="shared" si="8"/>
        <v>-0.64528432850905915</v>
      </c>
      <c r="AT12">
        <f t="shared" si="8"/>
        <v>22.330505698493077</v>
      </c>
      <c r="AU12">
        <f t="shared" si="8"/>
        <v>124.58150119869299</v>
      </c>
      <c r="AW12">
        <v>9</v>
      </c>
      <c r="AX12">
        <f>(R12*SUMPRODUCT(K13:$K$23, X13:$X$23)-$AZ$3*SUMPRODUCT(K12:$K$22, W13:$W$23))/Z12</f>
        <v>381.34415015170481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5.4821100000000001E-3</v>
      </c>
      <c r="O13">
        <f t="shared" si="22"/>
        <v>561.34609402354477</v>
      </c>
      <c r="P13">
        <f t="shared" si="23"/>
        <v>28.067304701177239</v>
      </c>
      <c r="Q13" s="4">
        <f t="shared" si="24"/>
        <v>50</v>
      </c>
      <c r="R13">
        <f t="shared" si="0"/>
        <v>50000</v>
      </c>
      <c r="S13">
        <f t="shared" si="12"/>
        <v>381.74466098084361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334.78213264492126</v>
      </c>
      <c r="AC13">
        <f t="shared" si="1"/>
        <v>329.94516376410877</v>
      </c>
      <c r="AE13">
        <f t="shared" si="2"/>
        <v>485.17621293002315</v>
      </c>
      <c r="AF13">
        <f t="shared" si="3"/>
        <v>-24.258810646501157</v>
      </c>
      <c r="AG13">
        <f t="shared" si="3"/>
        <v>-43.215426106596652</v>
      </c>
      <c r="AH13">
        <f t="shared" si="4"/>
        <v>-240.63729264811491</v>
      </c>
      <c r="AI13">
        <f t="shared" si="5"/>
        <v>177.06468352881041</v>
      </c>
      <c r="AJ13">
        <f t="shared" si="6"/>
        <v>4.836968880812492</v>
      </c>
      <c r="AK13">
        <f t="shared" si="20"/>
        <v>41.137665955800514</v>
      </c>
      <c r="AL13">
        <f t="shared" si="7"/>
        <v>223.03931836542341</v>
      </c>
      <c r="AN13">
        <f t="shared" si="8"/>
        <v>247.57249928499965</v>
      </c>
      <c r="AO13">
        <f t="shared" si="8"/>
        <v>-12.378624964249983</v>
      </c>
      <c r="AP13">
        <f t="shared" si="8"/>
        <v>-22.051680943433766</v>
      </c>
      <c r="AQ13">
        <f t="shared" si="8"/>
        <v>-122.79080130967219</v>
      </c>
      <c r="AR13">
        <f t="shared" si="8"/>
        <v>90.351392067643701</v>
      </c>
      <c r="AS13">
        <f t="shared" si="8"/>
        <v>2.4681763921497764</v>
      </c>
      <c r="AT13">
        <f t="shared" si="8"/>
        <v>20.991455277503256</v>
      </c>
      <c r="AU13">
        <f t="shared" si="8"/>
        <v>113.81102373729674</v>
      </c>
      <c r="AW13">
        <v>10</v>
      </c>
      <c r="AX13">
        <f>(R13*SUMPRODUCT(K14:$K$23, X14:$X$23)-$AZ$3*SUMPRODUCT(K13:$K$22, W14:$W$23))/Z13</f>
        <v>381.74466098084361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5.7777469999999997E-3</v>
      </c>
      <c r="O14">
        <f t="shared" si="22"/>
        <v>561.34609402354477</v>
      </c>
      <c r="P14">
        <f t="shared" si="23"/>
        <v>28.067304701177239</v>
      </c>
      <c r="Q14" s="4">
        <f t="shared" si="24"/>
        <v>50</v>
      </c>
      <c r="R14">
        <f t="shared" si="0"/>
        <v>50000</v>
      </c>
      <c r="S14">
        <f t="shared" si="12"/>
        <v>375.21385073355879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329.94516376410877</v>
      </c>
      <c r="AC14">
        <f t="shared" si="1"/>
        <v>319.18379711540854</v>
      </c>
      <c r="AE14">
        <f t="shared" si="2"/>
        <v>477.52122539199513</v>
      </c>
      <c r="AF14">
        <f t="shared" si="3"/>
        <v>-23.876061269599756</v>
      </c>
      <c r="AG14">
        <f t="shared" si="3"/>
        <v>-42.533584046989581</v>
      </c>
      <c r="AH14">
        <f t="shared" si="4"/>
        <v>-249.68779854111048</v>
      </c>
      <c r="AI14">
        <f t="shared" si="5"/>
        <v>161.42378153429533</v>
      </c>
      <c r="AJ14">
        <f t="shared" si="6"/>
        <v>10.761366648700232</v>
      </c>
      <c r="AK14">
        <f t="shared" si="20"/>
        <v>40.276542853366315</v>
      </c>
      <c r="AL14">
        <f t="shared" si="7"/>
        <v>212.46169103636188</v>
      </c>
      <c r="AN14">
        <f t="shared" si="8"/>
        <v>231.75419728659236</v>
      </c>
      <c r="AO14">
        <f t="shared" si="8"/>
        <v>-11.587709864329618</v>
      </c>
      <c r="AP14">
        <f t="shared" si="8"/>
        <v>-20.642719327167153</v>
      </c>
      <c r="AQ14">
        <f t="shared" si="8"/>
        <v>-121.18036276952786</v>
      </c>
      <c r="AR14">
        <f t="shared" si="8"/>
        <v>78.343405325567744</v>
      </c>
      <c r="AS14">
        <f t="shared" si="8"/>
        <v>5.2227875050557628</v>
      </c>
      <c r="AT14">
        <f t="shared" si="8"/>
        <v>19.547315097456654</v>
      </c>
      <c r="AU14">
        <f t="shared" si="8"/>
        <v>103.11350792808017</v>
      </c>
      <c r="AW14">
        <v>11</v>
      </c>
      <c r="AX14">
        <f>(R14*SUMPRODUCT(K15:$K$23, X15:$X$23)-$AZ$3*SUMPRODUCT(K14:$K$22, W15:$W$23))/Z14</f>
        <v>375.21385073355879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6.1180619999999996E-3</v>
      </c>
      <c r="O15">
        <f t="shared" si="22"/>
        <v>561.34609402354477</v>
      </c>
      <c r="P15">
        <f t="shared" si="23"/>
        <v>28.067304701177239</v>
      </c>
      <c r="Q15" s="4">
        <f t="shared" si="24"/>
        <v>50</v>
      </c>
      <c r="R15">
        <f t="shared" si="0"/>
        <v>50000</v>
      </c>
      <c r="S15">
        <f t="shared" si="12"/>
        <v>361.4095474736738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319.18379711540854</v>
      </c>
      <c r="AC15">
        <f t="shared" si="1"/>
        <v>302.48551629733549</v>
      </c>
      <c r="AE15">
        <f t="shared" si="2"/>
        <v>469.82450867481094</v>
      </c>
      <c r="AF15">
        <f t="shared" si="3"/>
        <v>-23.491225433740549</v>
      </c>
      <c r="AG15">
        <f t="shared" si="3"/>
        <v>-41.84802510223799</v>
      </c>
      <c r="AH15">
        <f t="shared" si="4"/>
        <v>-260.22310428169317</v>
      </c>
      <c r="AI15">
        <f t="shared" si="5"/>
        <v>144.2621538571392</v>
      </c>
      <c r="AJ15">
        <f t="shared" si="6"/>
        <v>16.698280818073044</v>
      </c>
      <c r="AK15">
        <f t="shared" si="20"/>
        <v>39.730336470501264</v>
      </c>
      <c r="AL15">
        <f t="shared" si="7"/>
        <v>200.69077114571351</v>
      </c>
      <c r="AN15">
        <f t="shared" si="8"/>
        <v>216.7684844243434</v>
      </c>
      <c r="AO15">
        <f t="shared" si="8"/>
        <v>-10.838424221217171</v>
      </c>
      <c r="AP15">
        <f t="shared" si="8"/>
        <v>-19.30791776518992</v>
      </c>
      <c r="AQ15">
        <f t="shared" si="8"/>
        <v>-120.06220809222069</v>
      </c>
      <c r="AR15">
        <f t="shared" si="8"/>
        <v>66.559934345715604</v>
      </c>
      <c r="AS15">
        <f t="shared" si="8"/>
        <v>7.704283106974156</v>
      </c>
      <c r="AT15">
        <f t="shared" si="8"/>
        <v>18.330854741213106</v>
      </c>
      <c r="AU15">
        <f t="shared" si="8"/>
        <v>92.595072193902865</v>
      </c>
      <c r="AW15">
        <v>12</v>
      </c>
      <c r="AX15">
        <f>(R15*SUMPRODUCT(K16:$K$23, X16:$X$23)-$AZ$3*SUMPRODUCT(K15:$K$22, W16:$W$23))/Z15</f>
        <v>361.4095474736738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6.4830920000000002E-3</v>
      </c>
      <c r="O16">
        <f t="shared" si="22"/>
        <v>561.34609402354477</v>
      </c>
      <c r="P16">
        <f t="shared" si="23"/>
        <v>28.067304701177239</v>
      </c>
      <c r="Q16" s="4">
        <f t="shared" si="24"/>
        <v>50</v>
      </c>
      <c r="R16">
        <f t="shared" si="0"/>
        <v>50000</v>
      </c>
      <c r="S16">
        <f t="shared" si="12"/>
        <v>340.73695653105585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302.48551629733549</v>
      </c>
      <c r="AC16">
        <f t="shared" si="1"/>
        <v>280.48267040957035</v>
      </c>
      <c r="AE16">
        <f t="shared" si="2"/>
        <v>462.08034807446927</v>
      </c>
      <c r="AF16">
        <f t="shared" si="3"/>
        <v>-23.104017403723464</v>
      </c>
      <c r="AG16">
        <f t="shared" si="3"/>
        <v>-41.158240254459493</v>
      </c>
      <c r="AH16">
        <f t="shared" si="4"/>
        <v>-271.30459675611831</v>
      </c>
      <c r="AI16">
        <f t="shared" si="5"/>
        <v>126.51349366016802</v>
      </c>
      <c r="AJ16">
        <f t="shared" si="6"/>
        <v>22.002845887765147</v>
      </c>
      <c r="AK16">
        <f t="shared" si="20"/>
        <v>40.557963029154052</v>
      </c>
      <c r="AL16">
        <f t="shared" si="7"/>
        <v>189.07430257708722</v>
      </c>
      <c r="AN16">
        <f t="shared" si="8"/>
        <v>202.138493934651</v>
      </c>
      <c r="AO16">
        <f t="shared" si="8"/>
        <v>-10.10692469673255</v>
      </c>
      <c r="AP16">
        <f t="shared" si="8"/>
        <v>-18.004800967419985</v>
      </c>
      <c r="AQ16">
        <f t="shared" si="8"/>
        <v>-118.68304465740083</v>
      </c>
      <c r="AR16">
        <f t="shared" si="8"/>
        <v>55.343723613097637</v>
      </c>
      <c r="AS16">
        <f t="shared" si="8"/>
        <v>9.6252137719397091</v>
      </c>
      <c r="AT16">
        <f t="shared" si="8"/>
        <v>17.742207817176432</v>
      </c>
      <c r="AU16">
        <f t="shared" si="8"/>
        <v>82.711145202213785</v>
      </c>
      <c r="AW16">
        <v>13</v>
      </c>
      <c r="AX16">
        <f>(R16*SUMPRODUCT(K17:$K$23, X17:$X$23)-$AZ$3*SUMPRODUCT(K16:$K$22, W17:$W$23))/Z16</f>
        <v>340.73695653105585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6.8699859999999998E-3</v>
      </c>
      <c r="O17">
        <f t="shared" si="22"/>
        <v>561.34609402354477</v>
      </c>
      <c r="P17">
        <f t="shared" si="23"/>
        <v>28.067304701177239</v>
      </c>
      <c r="Q17" s="4">
        <f t="shared" si="24"/>
        <v>50</v>
      </c>
      <c r="R17">
        <f t="shared" si="0"/>
        <v>50000</v>
      </c>
      <c r="S17">
        <f t="shared" si="12"/>
        <v>314.02482014193839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280.48267040957035</v>
      </c>
      <c r="AC17">
        <f t="shared" si="1"/>
        <v>254.13338666989742</v>
      </c>
      <c r="AE17">
        <f t="shared" si="2"/>
        <v>454.28505907157785</v>
      </c>
      <c r="AF17">
        <f t="shared" si="3"/>
        <v>-22.714252953578892</v>
      </c>
      <c r="AG17">
        <f t="shared" si="3"/>
        <v>-40.46390131758212</v>
      </c>
      <c r="AH17">
        <f t="shared" si="4"/>
        <v>-282.75653433277313</v>
      </c>
      <c r="AI17">
        <f t="shared" si="5"/>
        <v>108.3503704676437</v>
      </c>
      <c r="AJ17">
        <f t="shared" si="6"/>
        <v>26.349283739672927</v>
      </c>
      <c r="AK17">
        <f t="shared" si="20"/>
        <v>43.933699501751029</v>
      </c>
      <c r="AL17">
        <f t="shared" si="7"/>
        <v>178.63335370906765</v>
      </c>
      <c r="AN17">
        <f t="shared" si="8"/>
        <v>187.17944840530504</v>
      </c>
      <c r="AO17">
        <f t="shared" si="8"/>
        <v>-9.3589724202652516</v>
      </c>
      <c r="AP17">
        <f t="shared" si="8"/>
        <v>-16.672374707701632</v>
      </c>
      <c r="AQ17">
        <f t="shared" si="8"/>
        <v>-116.50440857018155</v>
      </c>
      <c r="AR17">
        <f t="shared" si="8"/>
        <v>44.643692707156589</v>
      </c>
      <c r="AS17">
        <f t="shared" si="8"/>
        <v>10.856717159808134</v>
      </c>
      <c r="AT17">
        <f t="shared" si="8"/>
        <v>18.102038521690577</v>
      </c>
      <c r="AU17">
        <f t="shared" si="8"/>
        <v>73.60244838865529</v>
      </c>
      <c r="AW17">
        <v>14</v>
      </c>
      <c r="AX17">
        <f>(R17*SUMPRODUCT(K18:$K$23, X18:$X$23)-$AZ$3*SUMPRODUCT(K17:$K$22, W18:$W$23))/Z17</f>
        <v>314.02482014193839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7.3063119999999997E-3</v>
      </c>
      <c r="O18">
        <f t="shared" si="22"/>
        <v>561.34609402354477</v>
      </c>
      <c r="P18">
        <f t="shared" si="23"/>
        <v>28.067304701177239</v>
      </c>
      <c r="Q18" s="4">
        <f t="shared" si="24"/>
        <v>50</v>
      </c>
      <c r="R18">
        <f t="shared" si="0"/>
        <v>50000</v>
      </c>
      <c r="S18">
        <f t="shared" si="12"/>
        <v>281.39145013374082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254.13338666989742</v>
      </c>
      <c r="AC18">
        <f t="shared" si="1"/>
        <v>223.78285623213503</v>
      </c>
      <c r="AE18">
        <f t="shared" si="2"/>
        <v>446.42306010234665</v>
      </c>
      <c r="AF18">
        <f t="shared" si="3"/>
        <v>-22.321153005117335</v>
      </c>
      <c r="AG18">
        <f t="shared" si="3"/>
        <v>-39.763620416642837</v>
      </c>
      <c r="AH18">
        <f t="shared" si="4"/>
        <v>-295.64188776346606</v>
      </c>
      <c r="AI18">
        <f t="shared" si="5"/>
        <v>88.696398917120462</v>
      </c>
      <c r="AJ18">
        <f t="shared" si="6"/>
        <v>30.350530437762387</v>
      </c>
      <c r="AK18">
        <f t="shared" si="20"/>
        <v>47.544294093075578</v>
      </c>
      <c r="AL18">
        <f t="shared" si="7"/>
        <v>166.59122344795844</v>
      </c>
      <c r="AN18">
        <f t="shared" si="8"/>
        <v>171.89053590432195</v>
      </c>
      <c r="AO18">
        <f t="shared" si="8"/>
        <v>-8.5945267952160975</v>
      </c>
      <c r="AP18">
        <f t="shared" si="8"/>
        <v>-15.3105666659464</v>
      </c>
      <c r="AQ18">
        <f t="shared" si="8"/>
        <v>-113.83382057319591</v>
      </c>
      <c r="AR18">
        <f t="shared" si="8"/>
        <v>34.151621869963556</v>
      </c>
      <c r="AS18">
        <f t="shared" si="8"/>
        <v>11.686154699829737</v>
      </c>
      <c r="AT18">
        <f t="shared" si="8"/>
        <v>18.306433787219341</v>
      </c>
      <c r="AU18">
        <f t="shared" si="8"/>
        <v>64.144210357012639</v>
      </c>
      <c r="AW18">
        <v>15</v>
      </c>
      <c r="AX18">
        <f>(R18*SUMPRODUCT(K19:$K$23, X19:$X$23)-$AZ$3*SUMPRODUCT(K18:$K$22, W19:$W$23))/Z18</f>
        <v>281.39145013374082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7.7977719999999997E-3</v>
      </c>
      <c r="O19">
        <f t="shared" si="22"/>
        <v>561.34609402354477</v>
      </c>
      <c r="P19">
        <f t="shared" si="23"/>
        <v>28.067304701177239</v>
      </c>
      <c r="Q19" s="4">
        <f t="shared" si="24"/>
        <v>50</v>
      </c>
      <c r="R19">
        <f t="shared" si="0"/>
        <v>50000</v>
      </c>
      <c r="S19">
        <f t="shared" si="12"/>
        <v>242.24595255806284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223.78285623213503</v>
      </c>
      <c r="AC19">
        <f t="shared" si="1"/>
        <v>189.22275423395348</v>
      </c>
      <c r="AE19">
        <f t="shared" si="2"/>
        <v>438.4777242631028</v>
      </c>
      <c r="AF19">
        <f t="shared" si="3"/>
        <v>-21.923886213155139</v>
      </c>
      <c r="AG19">
        <f t="shared" si="3"/>
        <v>-39.055916566572876</v>
      </c>
      <c r="AH19">
        <f t="shared" si="4"/>
        <v>-310.06764590352583</v>
      </c>
      <c r="AI19">
        <f t="shared" si="5"/>
        <v>67.430275579848967</v>
      </c>
      <c r="AJ19">
        <f t="shared" si="6"/>
        <v>34.560101998181551</v>
      </c>
      <c r="AK19">
        <f t="shared" si="20"/>
        <v>47.000713360304871</v>
      </c>
      <c r="AL19">
        <f t="shared" si="7"/>
        <v>148.99109093833539</v>
      </c>
      <c r="AN19">
        <f t="shared" si="8"/>
        <v>157.28644246072201</v>
      </c>
      <c r="AO19">
        <f t="shared" si="8"/>
        <v>-7.8643221230361</v>
      </c>
      <c r="AP19">
        <f t="shared" si="8"/>
        <v>-14.009756559749471</v>
      </c>
      <c r="AQ19">
        <f t="shared" si="8"/>
        <v>-111.22443455547808</v>
      </c>
      <c r="AR19">
        <f t="shared" si="8"/>
        <v>24.187929222458362</v>
      </c>
      <c r="AS19">
        <f t="shared" si="8"/>
        <v>12.397061911204331</v>
      </c>
      <c r="AT19">
        <f t="shared" si="8"/>
        <v>16.859636393119626</v>
      </c>
      <c r="AU19">
        <f t="shared" si="8"/>
        <v>53.44462752678232</v>
      </c>
      <c r="AW19">
        <v>16</v>
      </c>
      <c r="AX19">
        <f>(R19*SUMPRODUCT(K20:$K$23, X20:$X$23)-$AZ$3*SUMPRODUCT(K19:$K$22, W20:$W$23))/Z19</f>
        <v>242.24595255806284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8.3605269999999995E-3</v>
      </c>
      <c r="O20">
        <f t="shared" si="22"/>
        <v>561.34609402354477</v>
      </c>
      <c r="P20">
        <f t="shared" si="23"/>
        <v>28.067304701177239</v>
      </c>
      <c r="Q20" s="4">
        <f t="shared" si="24"/>
        <v>50</v>
      </c>
      <c r="R20">
        <f t="shared" si="0"/>
        <v>50000</v>
      </c>
      <c r="S20">
        <f t="shared" si="12"/>
        <v>193.37725333751675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189.22275423395348</v>
      </c>
      <c r="AC20">
        <f t="shared" si="1"/>
        <v>148.27715034055862</v>
      </c>
      <c r="AE20">
        <f t="shared" si="2"/>
        <v>430.42704216787155</v>
      </c>
      <c r="AF20">
        <f t="shared" si="3"/>
        <v>-21.521352108393579</v>
      </c>
      <c r="AG20">
        <f t="shared" si="3"/>
        <v>-38.338829355942572</v>
      </c>
      <c r="AH20">
        <f t="shared" si="4"/>
        <v>-326.52804496457981</v>
      </c>
      <c r="AI20">
        <f t="shared" si="5"/>
        <v>44.038815738955634</v>
      </c>
      <c r="AJ20">
        <f t="shared" si="6"/>
        <v>40.945603893394861</v>
      </c>
      <c r="AK20">
        <f t="shared" si="20"/>
        <v>32.478374525133333</v>
      </c>
      <c r="AL20">
        <f t="shared" si="7"/>
        <v>117.46279415748383</v>
      </c>
      <c r="AN20">
        <f t="shared" si="8"/>
        <v>146.44653370690312</v>
      </c>
      <c r="AO20">
        <f t="shared" si="8"/>
        <v>-7.322326685345157</v>
      </c>
      <c r="AP20">
        <f t="shared" si="8"/>
        <v>-13.044228441782002</v>
      </c>
      <c r="AQ20">
        <f t="shared" si="8"/>
        <v>-111.09641276791479</v>
      </c>
      <c r="AR20">
        <f t="shared" si="8"/>
        <v>14.983565811861208</v>
      </c>
      <c r="AS20">
        <f t="shared" si="8"/>
        <v>13.93114552125401</v>
      </c>
      <c r="AT20">
        <f t="shared" si="8"/>
        <v>11.050294018899798</v>
      </c>
      <c r="AU20">
        <f t="shared" si="8"/>
        <v>39.965005352015012</v>
      </c>
      <c r="AW20">
        <v>17</v>
      </c>
      <c r="AX20">
        <f>(R20*SUMPRODUCT(K21:$K$23, X21:$X$23)-$AZ$3*SUMPRODUCT(K20:$K$22, W21:$W$23))/Z20</f>
        <v>193.37725333751675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9.009787E-3</v>
      </c>
      <c r="O21">
        <f t="shared" si="22"/>
        <v>561.34609402354477</v>
      </c>
      <c r="P21">
        <f t="shared" si="23"/>
        <v>28.067304701177239</v>
      </c>
      <c r="Q21" s="4">
        <f t="shared" si="24"/>
        <v>50</v>
      </c>
      <c r="R21">
        <f t="shared" si="0"/>
        <v>50000</v>
      </c>
      <c r="S21">
        <f t="shared" si="12"/>
        <v>135.33952880404215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148.27715034055862</v>
      </c>
      <c r="AC21">
        <f t="shared" si="1"/>
        <v>101.8024378929566</v>
      </c>
      <c r="AE21">
        <f t="shared" si="2"/>
        <v>422.24471577722028</v>
      </c>
      <c r="AF21">
        <f t="shared" si="3"/>
        <v>-21.112235788861014</v>
      </c>
      <c r="AG21">
        <f t="shared" si="3"/>
        <v>-37.610016376056755</v>
      </c>
      <c r="AH21">
        <f t="shared" si="4"/>
        <v>-345.42468632638975</v>
      </c>
      <c r="AI21">
        <f t="shared" si="5"/>
        <v>18.097777285912741</v>
      </c>
      <c r="AJ21">
        <f t="shared" si="6"/>
        <v>46.474712447602016</v>
      </c>
      <c r="AK21">
        <f t="shared" si="20"/>
        <v>28.184714035873494</v>
      </c>
      <c r="AL21">
        <f t="shared" si="7"/>
        <v>92.757203769388255</v>
      </c>
      <c r="AN21">
        <f t="shared" si="8"/>
        <v>136.65235070317379</v>
      </c>
      <c r="AO21">
        <f t="shared" si="8"/>
        <v>-6.8326175351586897</v>
      </c>
      <c r="AP21">
        <f t="shared" si="8"/>
        <v>-12.171844799319306</v>
      </c>
      <c r="AQ21">
        <f t="shared" si="8"/>
        <v>-111.79084927213712</v>
      </c>
      <c r="AR21">
        <f t="shared" si="8"/>
        <v>5.8570390965586654</v>
      </c>
      <c r="AS21">
        <f t="shared" si="8"/>
        <v>15.040753541530741</v>
      </c>
      <c r="AT21">
        <f t="shared" si="8"/>
        <v>9.1215053332507203</v>
      </c>
      <c r="AU21">
        <f t="shared" si="8"/>
        <v>30.019297971340126</v>
      </c>
      <c r="AW21">
        <v>18</v>
      </c>
      <c r="AX21">
        <f>(R21*SUMPRODUCT(K22:$K$23, X22:$X$23)-$AZ$3*SUMPRODUCT(K21:$K$22, W22:$W$23))/Z21</f>
        <v>135.33952880404215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9.7579090000000004E-3</v>
      </c>
      <c r="O22">
        <f t="shared" si="22"/>
        <v>561.34609402354477</v>
      </c>
      <c r="P22">
        <f t="shared" si="23"/>
        <v>28.067304701177239</v>
      </c>
      <c r="Q22" s="4">
        <f t="shared" si="24"/>
        <v>50</v>
      </c>
      <c r="R22">
        <f t="shared" si="0"/>
        <v>50000</v>
      </c>
      <c r="S22">
        <f t="shared" si="12"/>
        <v>70.183056600546351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101.8024378929566</v>
      </c>
      <c r="AC22">
        <f t="shared" si="1"/>
        <v>51.748664197979423</v>
      </c>
      <c r="AE22">
        <f t="shared" si="2"/>
        <v>413.90204310716308</v>
      </c>
      <c r="AF22">
        <f t="shared" si="3"/>
        <v>-20.695102155358153</v>
      </c>
      <c r="AG22">
        <f t="shared" si="3"/>
        <v>-36.866921095010113</v>
      </c>
      <c r="AH22">
        <f t="shared" si="4"/>
        <v>-366.9951172860716</v>
      </c>
      <c r="AI22">
        <f t="shared" si="5"/>
        <v>-10.655097429276793</v>
      </c>
      <c r="AJ22">
        <f t="shared" si="6"/>
        <v>50.053773694977181</v>
      </c>
      <c r="AK22">
        <f t="shared" si="20"/>
        <v>34.650656519133314</v>
      </c>
      <c r="AL22">
        <f t="shared" si="7"/>
        <v>74.049332784833695</v>
      </c>
      <c r="AN22">
        <f t="shared" si="8"/>
        <v>125.18914578817233</v>
      </c>
      <c r="AO22">
        <f t="shared" si="8"/>
        <v>-6.2594572894086156</v>
      </c>
      <c r="AP22">
        <f t="shared" si="8"/>
        <v>-11.150798689170308</v>
      </c>
      <c r="AQ22">
        <f t="shared" si="8"/>
        <v>-111.00163917185145</v>
      </c>
      <c r="AR22">
        <f t="shared" si="8"/>
        <v>-3.2227493622580474</v>
      </c>
      <c r="AS22">
        <f t="shared" si="8"/>
        <v>15.139304762325875</v>
      </c>
      <c r="AT22">
        <f t="shared" si="8"/>
        <v>10.480465518036945</v>
      </c>
      <c r="AU22">
        <f t="shared" si="8"/>
        <v>22.397020918104772</v>
      </c>
      <c r="AW22">
        <v>19</v>
      </c>
      <c r="AX22">
        <f>(R22*SUMPRODUCT(K23:$K$23, X23:$X$23)-$AZ$3*SUMPRODUCT(K22:$K$22, W23:$W$23))/Z22</f>
        <v>70.183056600546351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1.0650522000000001E-2</v>
      </c>
      <c r="O23">
        <f t="shared" si="22"/>
        <v>561.34609402354477</v>
      </c>
      <c r="P23">
        <f t="shared" si="23"/>
        <v>28.067304701177239</v>
      </c>
      <c r="Q23" s="4">
        <f t="shared" si="24"/>
        <v>50</v>
      </c>
      <c r="R23">
        <f t="shared" si="0"/>
        <v>50000</v>
      </c>
      <c r="S23">
        <f t="shared" si="12"/>
        <v>71.662933587172787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51.748664197979423</v>
      </c>
      <c r="AC23">
        <f t="shared" si="1"/>
        <v>51.748664197979416</v>
      </c>
      <c r="AE23">
        <f t="shared" si="2"/>
        <v>405.35474986013367</v>
      </c>
      <c r="AF23">
        <f t="shared" si="3"/>
        <v>-20.267737493006685</v>
      </c>
      <c r="AG23">
        <f t="shared" si="3"/>
        <v>-36.105599929865342</v>
      </c>
      <c r="AH23">
        <f t="shared" si="4"/>
        <v>-392.65195419466932</v>
      </c>
      <c r="AI23">
        <f t="shared" si="5"/>
        <v>-43.670541757407648</v>
      </c>
      <c r="AJ23">
        <f t="shared" si="6"/>
        <v>0</v>
      </c>
      <c r="AK23">
        <f t="shared" si="20"/>
        <v>45.387226795114564</v>
      </c>
      <c r="AL23">
        <f t="shared" si="7"/>
        <v>1.7166850377069167</v>
      </c>
      <c r="AN23">
        <f t="shared" si="8"/>
        <v>111.06433968558063</v>
      </c>
      <c r="AO23">
        <f t="shared" si="8"/>
        <v>-5.5532169842790324</v>
      </c>
      <c r="AP23">
        <f t="shared" si="8"/>
        <v>-9.8926794777806197</v>
      </c>
      <c r="AQ23">
        <f t="shared" si="8"/>
        <v>-107.58386335408963</v>
      </c>
      <c r="AR23">
        <f t="shared" si="8"/>
        <v>-11.965420130568635</v>
      </c>
      <c r="AS23">
        <f t="shared" si="8"/>
        <v>0</v>
      </c>
      <c r="AT23">
        <f t="shared" si="8"/>
        <v>12.435779711224399</v>
      </c>
      <c r="AU23">
        <f t="shared" si="8"/>
        <v>0.47035958065576455</v>
      </c>
      <c r="AW23">
        <v>20</v>
      </c>
      <c r="AX23">
        <f>(R23*SUMPRODUCT(K$23:$K24, X$23:$X24)-$AZ$3*SUMPRODUCT(K$22:$K23, W$23:$W24))/Z23</f>
        <v>71.662933587172787</v>
      </c>
    </row>
    <row r="25" spans="5:50" x14ac:dyDescent="0.25">
      <c r="AN25" s="8">
        <f t="shared" ref="AN25:AU25" si="25">SUM(AN3:AN23)</f>
        <v>5274.9574852722353</v>
      </c>
      <c r="AO25" s="8">
        <f t="shared" si="25"/>
        <v>-684.75744478127046</v>
      </c>
      <c r="AP25" s="8">
        <f t="shared" si="25"/>
        <v>-940.3308801940907</v>
      </c>
      <c r="AQ25" s="8">
        <f t="shared" si="25"/>
        <v>-2534.8072548154569</v>
      </c>
      <c r="AR25" s="8">
        <f t="shared" si="25"/>
        <v>1115.0619054814179</v>
      </c>
      <c r="AS25" s="8">
        <f t="shared" si="25"/>
        <v>-159.52489933312947</v>
      </c>
      <c r="AT25" s="8">
        <f t="shared" si="25"/>
        <v>457.73341660973983</v>
      </c>
      <c r="AU25" s="9">
        <f t="shared" si="25"/>
        <v>1413.2704227580286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4" priority="1" operator="lessThan">
      <formula>0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06BB7-7A93-4B95-A93B-546F93CCA003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'T.26.04.B'!C3*(1+C12)</f>
        <v>563.6959302316518</v>
      </c>
      <c r="K3">
        <v>1</v>
      </c>
      <c r="L3" s="2">
        <v>0</v>
      </c>
      <c r="O3">
        <f>$C$3</f>
        <v>563.6959302316518</v>
      </c>
      <c r="P3">
        <f>O3*B5</f>
        <v>450.95674418532144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563.6959302316518</v>
      </c>
      <c r="AF3">
        <f t="shared" ref="AF3:AG23" si="4">-$Z3*P3</f>
        <v>-450.95674418532144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-407.74274165366967</v>
      </c>
      <c r="AJ3">
        <f t="shared" ref="AJ3:AJ23" si="7">AB3-AC3</f>
        <v>0</v>
      </c>
      <c r="AL3">
        <f t="shared" ref="AL3:AL23" si="8">SUM(AI3:AK3)</f>
        <v>-407.74274165366967</v>
      </c>
      <c r="AN3">
        <f t="shared" ref="AN3:AU23" si="9">AE3*$K3</f>
        <v>563.6959302316518</v>
      </c>
      <c r="AO3">
        <f t="shared" si="9"/>
        <v>-450.95674418532144</v>
      </c>
      <c r="AP3">
        <f t="shared" si="9"/>
        <v>-520.48192770000003</v>
      </c>
      <c r="AQ3">
        <f t="shared" si="9"/>
        <v>0</v>
      </c>
      <c r="AR3">
        <f t="shared" si="9"/>
        <v>-407.74274165366967</v>
      </c>
      <c r="AS3">
        <f t="shared" si="9"/>
        <v>0</v>
      </c>
      <c r="AT3">
        <f t="shared" si="9"/>
        <v>0</v>
      </c>
      <c r="AU3">
        <f t="shared" si="9"/>
        <v>-407.74274165366967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238.5051855118671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100000</v>
      </c>
      <c r="S4">
        <f t="shared" si="1"/>
        <v>7.1650141601609736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7.0756893114739796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-246.6807</v>
      </c>
      <c r="AI4">
        <f t="shared" si="6"/>
        <v>-246.6807</v>
      </c>
      <c r="AJ4">
        <f t="shared" si="7"/>
        <v>-7.0756893114739796</v>
      </c>
      <c r="AK4">
        <f>G4*MAX(0, SUM(AB4, AE4:AF4))</f>
        <v>0</v>
      </c>
      <c r="AL4">
        <f t="shared" si="8"/>
        <v>-253.75638931147398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-231.429496200394</v>
      </c>
      <c r="AR4">
        <f t="shared" si="9"/>
        <v>-231.429496200394</v>
      </c>
      <c r="AS4">
        <f t="shared" si="9"/>
        <v>-6.6382299572886563</v>
      </c>
      <c r="AT4">
        <f t="shared" si="9"/>
        <v>0</v>
      </c>
      <c r="AU4">
        <f t="shared" si="9"/>
        <v>-238.06772615768267</v>
      </c>
      <c r="AW4">
        <v>1</v>
      </c>
      <c r="AX4">
        <f>(R4*SUMPRODUCT(K5:$K$23, X5:$X$23)-$AZ$3*SUMPRODUCT(K4:$K$22, W5:$W$23))/Z4</f>
        <v>7.1650141601609736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563.6959302316518</v>
      </c>
      <c r="P5">
        <f t="shared" ref="P5:P23" si="22">O5*$C$5</f>
        <v>28.18479651158259</v>
      </c>
      <c r="Q5" s="4">
        <f t="shared" ref="Q5:Q23" si="23">$C$8</f>
        <v>50</v>
      </c>
      <c r="R5">
        <f t="shared" si="0"/>
        <v>100000</v>
      </c>
      <c r="S5">
        <f t="shared" si="1"/>
        <v>17.793821095217531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7.0756893114739796</v>
      </c>
      <c r="AC5">
        <f t="shared" si="2"/>
        <v>17.352855558135616</v>
      </c>
      <c r="AE5">
        <f t="shared" si="3"/>
        <v>549.72644738165843</v>
      </c>
      <c r="AF5">
        <f t="shared" si="4"/>
        <v>-27.486322369082924</v>
      </c>
      <c r="AG5">
        <f t="shared" si="4"/>
        <v>-48.76090263377877</v>
      </c>
      <c r="AH5">
        <f t="shared" si="5"/>
        <v>-243.98083944245369</v>
      </c>
      <c r="AI5">
        <f t="shared" si="6"/>
        <v>229.49838293634306</v>
      </c>
      <c r="AJ5">
        <f t="shared" si="7"/>
        <v>-10.277166246661636</v>
      </c>
      <c r="AK5">
        <f>G5*SUM(AB5, AE5:AF5)</f>
        <v>21.701948387286031</v>
      </c>
      <c r="AL5">
        <f t="shared" si="8"/>
        <v>240.92316507696745</v>
      </c>
      <c r="AN5">
        <f t="shared" si="9"/>
        <v>474.72315168749992</v>
      </c>
      <c r="AO5">
        <f t="shared" si="9"/>
        <v>-23.736157584374997</v>
      </c>
      <c r="AP5">
        <f t="shared" si="9"/>
        <v>-42.108087554615807</v>
      </c>
      <c r="AQ5">
        <f t="shared" si="9"/>
        <v>-210.69270653276547</v>
      </c>
      <c r="AR5">
        <f t="shared" si="9"/>
        <v>198.18620001574362</v>
      </c>
      <c r="AS5">
        <f t="shared" si="9"/>
        <v>-8.8749754978486539</v>
      </c>
      <c r="AT5">
        <f t="shared" si="9"/>
        <v>18.740989059635371</v>
      </c>
      <c r="AU5">
        <f t="shared" si="9"/>
        <v>208.05221357753035</v>
      </c>
      <c r="AW5">
        <v>2</v>
      </c>
      <c r="AX5">
        <f>(R5*SUMPRODUCT(K6:$K$23, X6:$X$23)-$AZ$3*SUMPRODUCT(K5:$K$22, W6:$W$23))/Z5</f>
        <v>17.793821095217531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563.6959302316518</v>
      </c>
      <c r="P6">
        <f t="shared" si="22"/>
        <v>28.18479651158259</v>
      </c>
      <c r="Q6" s="4">
        <f t="shared" si="23"/>
        <v>50</v>
      </c>
      <c r="R6">
        <f t="shared" si="0"/>
        <v>100000</v>
      </c>
      <c r="S6">
        <f t="shared" si="1"/>
        <v>31.436414702126932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17.352855558135616</v>
      </c>
      <c r="AC6">
        <f t="shared" si="2"/>
        <v>30.27492660030407</v>
      </c>
      <c r="AE6">
        <f t="shared" si="3"/>
        <v>542.86893318972341</v>
      </c>
      <c r="AF6">
        <f t="shared" si="4"/>
        <v>-27.143446659486166</v>
      </c>
      <c r="AG6">
        <f t="shared" si="4"/>
        <v>-48.15263904483313</v>
      </c>
      <c r="AH6">
        <f t="shared" si="5"/>
        <v>-241.30912521570761</v>
      </c>
      <c r="AI6">
        <f t="shared" si="6"/>
        <v>226.26372226969656</v>
      </c>
      <c r="AJ6">
        <f t="shared" si="7"/>
        <v>-12.922071042168454</v>
      </c>
      <c r="AK6">
        <f>G6*SUM(AB6, AE6:AF6)</f>
        <v>31.185083012169816</v>
      </c>
      <c r="AL6">
        <f t="shared" si="8"/>
        <v>244.52673423969793</v>
      </c>
      <c r="AN6">
        <f t="shared" si="9"/>
        <v>422.80055871880558</v>
      </c>
      <c r="AO6">
        <f t="shared" si="9"/>
        <v>-21.140027935940275</v>
      </c>
      <c r="AP6">
        <f t="shared" si="9"/>
        <v>-37.502537808376132</v>
      </c>
      <c r="AQ6">
        <f t="shared" si="9"/>
        <v>-187.93787363310247</v>
      </c>
      <c r="AR6">
        <f t="shared" si="9"/>
        <v>176.22011934138672</v>
      </c>
      <c r="AS6">
        <f t="shared" si="9"/>
        <v>-10.064047733089813</v>
      </c>
      <c r="AT6">
        <f t="shared" si="9"/>
        <v>24.287760295595646</v>
      </c>
      <c r="AU6">
        <f t="shared" si="9"/>
        <v>190.44383190389257</v>
      </c>
      <c r="AW6">
        <v>3</v>
      </c>
      <c r="AX6">
        <f>(R6*SUMPRODUCT(K7:$K$23, X7:$X$23)-$AZ$3*SUMPRODUCT(K6:$K$22, W7:$W$23))/Z6</f>
        <v>31.436414702126932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563.6959302316518</v>
      </c>
      <c r="P7">
        <f t="shared" si="22"/>
        <v>28.18479651158259</v>
      </c>
      <c r="Q7" s="4">
        <f t="shared" si="23"/>
        <v>50</v>
      </c>
      <c r="R7">
        <f t="shared" si="0"/>
        <v>100000</v>
      </c>
      <c r="S7">
        <f t="shared" si="1"/>
        <v>42.942405010848518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30.27492660030407</v>
      </c>
      <c r="AC7">
        <f t="shared" si="2"/>
        <v>40.839716680183756</v>
      </c>
      <c r="AE7">
        <f t="shared" si="3"/>
        <v>536.09438219907474</v>
      </c>
      <c r="AF7">
        <f t="shared" si="4"/>
        <v>-26.804719109953741</v>
      </c>
      <c r="AG7">
        <f t="shared" si="4"/>
        <v>-47.55173431700721</v>
      </c>
      <c r="AH7">
        <f t="shared" si="5"/>
        <v>-238.75667475516744</v>
      </c>
      <c r="AI7">
        <f t="shared" si="6"/>
        <v>222.98125401694634</v>
      </c>
      <c r="AJ7">
        <f t="shared" si="7"/>
        <v>-10.564790079879685</v>
      </c>
      <c r="AK7">
        <f>G7*SUM(AB7, AE7:AF7)</f>
        <v>26.492621353750767</v>
      </c>
      <c r="AL7">
        <f t="shared" si="8"/>
        <v>238.90908529081742</v>
      </c>
      <c r="AN7">
        <f t="shared" si="9"/>
        <v>377.95271185340937</v>
      </c>
      <c r="AO7">
        <f t="shared" si="9"/>
        <v>-18.897635592670472</v>
      </c>
      <c r="AP7">
        <f t="shared" si="9"/>
        <v>-33.524520187513957</v>
      </c>
      <c r="AQ7">
        <f t="shared" si="9"/>
        <v>-168.32620466317155</v>
      </c>
      <c r="AR7">
        <f t="shared" si="9"/>
        <v>157.20435141005336</v>
      </c>
      <c r="AS7">
        <f t="shared" si="9"/>
        <v>-7.4482986456100493</v>
      </c>
      <c r="AT7">
        <f t="shared" si="9"/>
        <v>18.677603081163056</v>
      </c>
      <c r="AU7">
        <f t="shared" si="9"/>
        <v>168.43365584560635</v>
      </c>
      <c r="AW7">
        <v>4</v>
      </c>
      <c r="AX7">
        <f>(R7*SUMPRODUCT(K8:$K$23, X8:$X$23)-$AZ$3*SUMPRODUCT(K7:$K$22, W8:$W$23))/Z7</f>
        <v>42.942405010848518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563.6959302316518</v>
      </c>
      <c r="P8">
        <f t="shared" si="22"/>
        <v>28.18479651158259</v>
      </c>
      <c r="Q8" s="4">
        <f t="shared" si="23"/>
        <v>50</v>
      </c>
      <c r="R8">
        <f t="shared" si="0"/>
        <v>100000</v>
      </c>
      <c r="S8">
        <f t="shared" si="1"/>
        <v>48.351325765390868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40.839716680183756</v>
      </c>
      <c r="AC8">
        <f t="shared" si="2"/>
        <v>45.409686410929908</v>
      </c>
      <c r="AE8">
        <f t="shared" si="3"/>
        <v>529.40131460177781</v>
      </c>
      <c r="AF8">
        <f t="shared" si="4"/>
        <v>-26.470065730088887</v>
      </c>
      <c r="AG8">
        <f t="shared" si="4"/>
        <v>-46.958057190888304</v>
      </c>
      <c r="AH8">
        <f t="shared" si="5"/>
        <v>-236.31956589766611</v>
      </c>
      <c r="AI8">
        <f t="shared" si="6"/>
        <v>219.65362578313449</v>
      </c>
      <c r="AJ8">
        <f t="shared" si="7"/>
        <v>-4.569969730746152</v>
      </c>
      <c r="AK8">
        <f t="shared" ref="AK8:AK23" si="24">G8*SUM(AB8:AB8, AE8:AF8)</f>
        <v>11.582321566254889</v>
      </c>
      <c r="AL8">
        <f t="shared" si="8"/>
        <v>226.66597761864321</v>
      </c>
      <c r="AN8">
        <f t="shared" si="9"/>
        <v>348.00375024305595</v>
      </c>
      <c r="AO8">
        <f t="shared" si="9"/>
        <v>-17.400187512152794</v>
      </c>
      <c r="AP8">
        <f t="shared" si="9"/>
        <v>-30.868038208120751</v>
      </c>
      <c r="AQ8">
        <f t="shared" si="9"/>
        <v>-155.34546839964085</v>
      </c>
      <c r="AR8">
        <f t="shared" si="9"/>
        <v>144.39005612314153</v>
      </c>
      <c r="AS8">
        <f t="shared" si="9"/>
        <v>-3.0040851069536969</v>
      </c>
      <c r="AT8">
        <f t="shared" si="9"/>
        <v>7.613678376695499</v>
      </c>
      <c r="AU8">
        <f t="shared" si="9"/>
        <v>148.99964939288333</v>
      </c>
      <c r="AW8">
        <v>5</v>
      </c>
      <c r="AX8">
        <f>(R8*SUMPRODUCT(K9:$K$23, X9:$X$23)-$AZ$3*SUMPRODUCT(K8:$K$22, W9:$W$23))/Z8</f>
        <v>48.351325765390868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563.6959302316518</v>
      </c>
      <c r="P9">
        <f t="shared" si="22"/>
        <v>28.18479651158259</v>
      </c>
      <c r="Q9" s="4">
        <f t="shared" si="23"/>
        <v>50</v>
      </c>
      <c r="R9">
        <f t="shared" si="0"/>
        <v>100000</v>
      </c>
      <c r="S9">
        <f t="shared" si="1"/>
        <v>49.923291885118005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45.409686410929908</v>
      </c>
      <c r="AC9">
        <f t="shared" si="2"/>
        <v>46.300204491826435</v>
      </c>
      <c r="AE9">
        <f t="shared" si="3"/>
        <v>522.78677658105153</v>
      </c>
      <c r="AF9">
        <f t="shared" si="4"/>
        <v>-26.139338829052573</v>
      </c>
      <c r="AG9">
        <f t="shared" si="4"/>
        <v>-46.371345662031956</v>
      </c>
      <c r="AH9">
        <f t="shared" si="5"/>
        <v>-234.26191389492968</v>
      </c>
      <c r="AI9">
        <f t="shared" si="6"/>
        <v>216.01417819503732</v>
      </c>
      <c r="AJ9">
        <f t="shared" si="7"/>
        <v>-0.89051808089652695</v>
      </c>
      <c r="AK9">
        <f t="shared" si="24"/>
        <v>3.1981370325612803</v>
      </c>
      <c r="AL9">
        <f t="shared" si="8"/>
        <v>218.32179714670207</v>
      </c>
      <c r="AN9">
        <f t="shared" si="9"/>
        <v>326.60678695506238</v>
      </c>
      <c r="AO9">
        <f t="shared" si="9"/>
        <v>-16.330339347753117</v>
      </c>
      <c r="AP9">
        <f t="shared" si="9"/>
        <v>-28.970121074037447</v>
      </c>
      <c r="AQ9">
        <f t="shared" si="9"/>
        <v>-146.35322550340811</v>
      </c>
      <c r="AR9">
        <f t="shared" si="9"/>
        <v>134.95310102986372</v>
      </c>
      <c r="AS9">
        <f t="shared" si="9"/>
        <v>-0.55634392864546844</v>
      </c>
      <c r="AT9">
        <f t="shared" si="9"/>
        <v>1.9980101013226292</v>
      </c>
      <c r="AU9">
        <f t="shared" si="9"/>
        <v>136.39476720254086</v>
      </c>
      <c r="AW9">
        <v>6</v>
      </c>
      <c r="AX9">
        <f>(R9*SUMPRODUCT(K10:$K$23, X10:$X$23)-$AZ$3*SUMPRODUCT(K9:$K$22, W10:$W$23))/Z9</f>
        <v>49.923291885118005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563.6959302316518</v>
      </c>
      <c r="P10">
        <f t="shared" si="22"/>
        <v>28.18479651158259</v>
      </c>
      <c r="Q10" s="4">
        <f t="shared" si="23"/>
        <v>50</v>
      </c>
      <c r="R10">
        <f t="shared" si="0"/>
        <v>100000</v>
      </c>
      <c r="S10">
        <f t="shared" si="1"/>
        <v>50.882239824758663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46.300204491826435</v>
      </c>
      <c r="AC10">
        <f t="shared" si="2"/>
        <v>46.59946116394508</v>
      </c>
      <c r="AE10">
        <f t="shared" si="3"/>
        <v>516.24941629087073</v>
      </c>
      <c r="AF10">
        <f t="shared" si="4"/>
        <v>-25.812470814543534</v>
      </c>
      <c r="AG10">
        <f t="shared" si="4"/>
        <v>-45.791479821285662</v>
      </c>
      <c r="AH10">
        <f t="shared" si="5"/>
        <v>-232.30476825194631</v>
      </c>
      <c r="AI10">
        <f t="shared" si="6"/>
        <v>212.34069740309525</v>
      </c>
      <c r="AJ10">
        <f t="shared" si="7"/>
        <v>-0.29925667211864493</v>
      </c>
      <c r="AK10">
        <f t="shared" si="24"/>
        <v>2.2006223148694302</v>
      </c>
      <c r="AL10">
        <f t="shared" si="8"/>
        <v>214.24206304584604</v>
      </c>
      <c r="AN10">
        <f t="shared" si="9"/>
        <v>306.43479741637657</v>
      </c>
      <c r="AO10">
        <f t="shared" si="9"/>
        <v>-15.321739870818826</v>
      </c>
      <c r="AP10">
        <f t="shared" si="9"/>
        <v>-27.180859483094604</v>
      </c>
      <c r="AQ10">
        <f t="shared" si="9"/>
        <v>-137.891225349173</v>
      </c>
      <c r="AR10">
        <f t="shared" si="9"/>
        <v>126.04097271329016</v>
      </c>
      <c r="AS10">
        <f t="shared" si="9"/>
        <v>-0.17763246756778489</v>
      </c>
      <c r="AT10">
        <f t="shared" si="9"/>
        <v>1.3062431297104335</v>
      </c>
      <c r="AU10">
        <f t="shared" si="9"/>
        <v>127.16958337543281</v>
      </c>
      <c r="AW10">
        <v>7</v>
      </c>
      <c r="AX10">
        <f>(R10*SUMPRODUCT(K11:$K$23, X11:$X$23)-$AZ$3*SUMPRODUCT(K10:$K$22, W11:$W$23))/Z10</f>
        <v>50.882239824758663</v>
      </c>
    </row>
    <row r="11" spans="1:52" x14ac:dyDescent="0.25">
      <c r="A11" t="s">
        <v>33</v>
      </c>
      <c r="C11" s="7">
        <f>AU25</f>
        <v>1379.9727027338251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563.6959302316518</v>
      </c>
      <c r="P11">
        <f t="shared" si="22"/>
        <v>28.18479651158259</v>
      </c>
      <c r="Q11" s="4">
        <f t="shared" si="23"/>
        <v>50</v>
      </c>
      <c r="R11">
        <f t="shared" si="0"/>
        <v>100000</v>
      </c>
      <c r="S11">
        <f t="shared" si="1"/>
        <v>51.049486861951607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46.59946116394508</v>
      </c>
      <c r="AC11">
        <f t="shared" si="2"/>
        <v>46.167463894418006</v>
      </c>
      <c r="AE11">
        <f t="shared" si="3"/>
        <v>509.78791572921307</v>
      </c>
      <c r="AF11">
        <f t="shared" si="4"/>
        <v>-25.489395786460655</v>
      </c>
      <c r="AG11">
        <f t="shared" si="4"/>
        <v>-45.218342761470254</v>
      </c>
      <c r="AH11">
        <f t="shared" si="5"/>
        <v>-230.44452320510439</v>
      </c>
      <c r="AI11">
        <f t="shared" si="6"/>
        <v>208.63565397617779</v>
      </c>
      <c r="AJ11">
        <f t="shared" si="7"/>
        <v>0.43199726952707351</v>
      </c>
      <c r="AK11">
        <f t="shared" si="24"/>
        <v>1.2741551546560737</v>
      </c>
      <c r="AL11">
        <f t="shared" si="8"/>
        <v>210.34180640036095</v>
      </c>
      <c r="AN11">
        <f t="shared" si="9"/>
        <v>287.77877942028658</v>
      </c>
      <c r="AO11">
        <f t="shared" si="9"/>
        <v>-14.388938971014332</v>
      </c>
      <c r="AP11">
        <f t="shared" si="9"/>
        <v>-25.526065027826565</v>
      </c>
      <c r="AQ11">
        <f t="shared" si="9"/>
        <v>-130.08751593727627</v>
      </c>
      <c r="AR11">
        <f t="shared" si="9"/>
        <v>117.77625948416946</v>
      </c>
      <c r="AS11">
        <f t="shared" si="9"/>
        <v>0.24386542540846212</v>
      </c>
      <c r="AT11">
        <f t="shared" si="9"/>
        <v>0.71926933512045055</v>
      </c>
      <c r="AU11">
        <f t="shared" si="9"/>
        <v>118.73939424469837</v>
      </c>
      <c r="AW11">
        <v>8</v>
      </c>
      <c r="AX11">
        <f>(R11*SUMPRODUCT(K12:$K$23, X12:$X$23)-$AZ$3*SUMPRODUCT(K11:$K$22, W12:$W$23))/Z11</f>
        <v>51.049486861951607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563.6959302316518</v>
      </c>
      <c r="P12">
        <f t="shared" si="22"/>
        <v>28.18479651158259</v>
      </c>
      <c r="Q12" s="4">
        <f t="shared" si="23"/>
        <v>50</v>
      </c>
      <c r="R12">
        <f t="shared" si="0"/>
        <v>100000</v>
      </c>
      <c r="S12">
        <f t="shared" si="1"/>
        <v>50.571664263277441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46.167463894418006</v>
      </c>
      <c r="AC12">
        <f t="shared" si="2"/>
        <v>45.162293919327226</v>
      </c>
      <c r="AE12">
        <f t="shared" si="3"/>
        <v>503.40050407905181</v>
      </c>
      <c r="AF12">
        <f t="shared" si="4"/>
        <v>-25.170025203952591</v>
      </c>
      <c r="AG12">
        <f t="shared" si="4"/>
        <v>-44.651777410578298</v>
      </c>
      <c r="AH12">
        <f t="shared" si="5"/>
        <v>-228.7638465544976</v>
      </c>
      <c r="AI12">
        <f t="shared" si="6"/>
        <v>204.81485491002331</v>
      </c>
      <c r="AJ12">
        <f t="shared" si="7"/>
        <v>1.0051699750907801</v>
      </c>
      <c r="AK12">
        <f t="shared" si="24"/>
        <v>1.2061152683698897</v>
      </c>
      <c r="AL12">
        <f t="shared" si="8"/>
        <v>207.02614015348399</v>
      </c>
      <c r="AN12">
        <f t="shared" si="9"/>
        <v>270.15214533504843</v>
      </c>
      <c r="AO12">
        <f t="shared" si="9"/>
        <v>-13.507607266752423</v>
      </c>
      <c r="AP12">
        <f t="shared" si="9"/>
        <v>-23.962577237698785</v>
      </c>
      <c r="AQ12">
        <f t="shared" si="9"/>
        <v>-122.76714747208595</v>
      </c>
      <c r="AR12">
        <f t="shared" si="9"/>
        <v>109.91481335851128</v>
      </c>
      <c r="AS12">
        <f t="shared" si="9"/>
        <v>0.53942898943642814</v>
      </c>
      <c r="AT12">
        <f t="shared" si="9"/>
        <v>0.64726718513638148</v>
      </c>
      <c r="AU12">
        <f t="shared" si="9"/>
        <v>111.1015095330841</v>
      </c>
      <c r="AW12">
        <v>9</v>
      </c>
      <c r="AX12">
        <f>(R12*SUMPRODUCT(K13:$K$23, X13:$X$23)-$AZ$3*SUMPRODUCT(K12:$K$22, W13:$W$23))/Z12</f>
        <v>50.571664263277441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563.6959302316518</v>
      </c>
      <c r="P13">
        <f t="shared" si="22"/>
        <v>28.18479651158259</v>
      </c>
      <c r="Q13" s="4">
        <f t="shared" si="23"/>
        <v>50</v>
      </c>
      <c r="R13">
        <f t="shared" si="0"/>
        <v>100000</v>
      </c>
      <c r="S13">
        <f t="shared" si="1"/>
        <v>49.382342626910102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45.162293919327226</v>
      </c>
      <c r="AC13">
        <f t="shared" si="2"/>
        <v>43.547003224236505</v>
      </c>
      <c r="AE13">
        <f t="shared" si="3"/>
        <v>497.08594581558197</v>
      </c>
      <c r="AF13">
        <f t="shared" si="4"/>
        <v>-24.854297290779098</v>
      </c>
      <c r="AG13">
        <f t="shared" si="4"/>
        <v>-44.091674177184821</v>
      </c>
      <c r="AH13">
        <f t="shared" si="5"/>
        <v>-227.17091857538708</v>
      </c>
      <c r="AI13">
        <f t="shared" si="6"/>
        <v>200.969055772231</v>
      </c>
      <c r="AJ13">
        <f t="shared" si="7"/>
        <v>1.6152906950907209</v>
      </c>
      <c r="AK13">
        <f t="shared" si="24"/>
        <v>1.0347878848882603</v>
      </c>
      <c r="AL13">
        <f t="shared" si="8"/>
        <v>203.61913435220998</v>
      </c>
      <c r="AN13">
        <f t="shared" si="9"/>
        <v>253.64971877292169</v>
      </c>
      <c r="AO13">
        <f t="shared" si="9"/>
        <v>-12.682485938646083</v>
      </c>
      <c r="AP13">
        <f t="shared" si="9"/>
        <v>-22.498806995881974</v>
      </c>
      <c r="AQ13">
        <f t="shared" si="9"/>
        <v>-115.9192692834869</v>
      </c>
      <c r="AR13">
        <f t="shared" si="9"/>
        <v>102.54915655490674</v>
      </c>
      <c r="AS13">
        <f t="shared" si="9"/>
        <v>0.82423982008592778</v>
      </c>
      <c r="AT13">
        <f t="shared" si="9"/>
        <v>0.5280246971394178</v>
      </c>
      <c r="AU13">
        <f t="shared" si="9"/>
        <v>103.90142107213209</v>
      </c>
      <c r="AW13">
        <v>10</v>
      </c>
      <c r="AX13">
        <f>(R13*SUMPRODUCT(K14:$K$23, X14:$X$23)-$AZ$3*SUMPRODUCT(K13:$K$22, W14:$W$23))/Z13</f>
        <v>49.382342626910102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2.5599659999999999E-3</v>
      </c>
      <c r="O14">
        <f t="shared" si="21"/>
        <v>563.6959302316518</v>
      </c>
      <c r="P14">
        <f t="shared" si="22"/>
        <v>28.18479651158259</v>
      </c>
      <c r="Q14" s="4">
        <f t="shared" si="23"/>
        <v>50</v>
      </c>
      <c r="R14">
        <f t="shared" si="0"/>
        <v>100000</v>
      </c>
      <c r="S14">
        <f t="shared" si="1"/>
        <v>47.438818595386181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43.547003224236505</v>
      </c>
      <c r="AC14">
        <f t="shared" si="2"/>
        <v>41.307715857959579</v>
      </c>
      <c r="AE14">
        <f t="shared" si="3"/>
        <v>490.84256323706046</v>
      </c>
      <c r="AF14">
        <f t="shared" si="4"/>
        <v>-24.542128161853022</v>
      </c>
      <c r="AG14">
        <f t="shared" si="4"/>
        <v>-43.537884248636303</v>
      </c>
      <c r="AH14">
        <f t="shared" si="5"/>
        <v>-225.74637355334224</v>
      </c>
      <c r="AI14">
        <f t="shared" si="6"/>
        <v>197.01617727322886</v>
      </c>
      <c r="AJ14">
        <f t="shared" si="7"/>
        <v>2.2392873662769262</v>
      </c>
      <c r="AK14">
        <f t="shared" si="24"/>
        <v>0.91772538893899891</v>
      </c>
      <c r="AL14">
        <f t="shared" si="8"/>
        <v>200.17319002844479</v>
      </c>
      <c r="AN14">
        <f t="shared" si="9"/>
        <v>238.21940929163421</v>
      </c>
      <c r="AO14">
        <f t="shared" si="9"/>
        <v>-11.910970464581709</v>
      </c>
      <c r="AP14">
        <f t="shared" si="9"/>
        <v>-21.130133864345758</v>
      </c>
      <c r="AQ14">
        <f t="shared" si="9"/>
        <v>-109.56093009324707</v>
      </c>
      <c r="AR14">
        <f t="shared" si="9"/>
        <v>95.617374869459653</v>
      </c>
      <c r="AS14">
        <f t="shared" si="9"/>
        <v>1.0867878085199272</v>
      </c>
      <c r="AT14">
        <f t="shared" si="9"/>
        <v>0.44539739708635956</v>
      </c>
      <c r="AU14">
        <f t="shared" si="9"/>
        <v>97.149560075065949</v>
      </c>
      <c r="AW14">
        <v>11</v>
      </c>
      <c r="AX14">
        <f>(R14*SUMPRODUCT(K15:$K$23, X15:$X$23)-$AZ$3*SUMPRODUCT(K14:$K$22, W15:$W$23))/Z14</f>
        <v>47.438818595386181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2.5827799999999998E-3</v>
      </c>
      <c r="O15">
        <f t="shared" si="21"/>
        <v>563.6959302316518</v>
      </c>
      <c r="P15">
        <f t="shared" si="22"/>
        <v>28.18479651158259</v>
      </c>
      <c r="Q15" s="4">
        <f t="shared" si="23"/>
        <v>50</v>
      </c>
      <c r="R15">
        <f t="shared" si="0"/>
        <v>100000</v>
      </c>
      <c r="S15">
        <f t="shared" si="1"/>
        <v>44.588222843847284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41.307715857959579</v>
      </c>
      <c r="AC15">
        <f t="shared" si="2"/>
        <v>38.337004501288675</v>
      </c>
      <c r="AE15">
        <f t="shared" si="3"/>
        <v>484.66639924921247</v>
      </c>
      <c r="AF15">
        <f t="shared" si="4"/>
        <v>-24.233319962460623</v>
      </c>
      <c r="AG15">
        <f t="shared" si="4"/>
        <v>-42.990056629470253</v>
      </c>
      <c r="AH15">
        <f t="shared" si="5"/>
        <v>-224.89755335938574</v>
      </c>
      <c r="AI15">
        <f t="shared" si="6"/>
        <v>192.54546929789589</v>
      </c>
      <c r="AJ15">
        <f t="shared" si="7"/>
        <v>2.970711356670904</v>
      </c>
      <c r="AK15">
        <f t="shared" si="24"/>
        <v>2.0571372600933175</v>
      </c>
      <c r="AL15">
        <f t="shared" si="8"/>
        <v>197.57331791466012</v>
      </c>
      <c r="AN15">
        <f t="shared" si="9"/>
        <v>223.61626283181636</v>
      </c>
      <c r="AO15">
        <f t="shared" si="9"/>
        <v>-11.180813141590818</v>
      </c>
      <c r="AP15">
        <f t="shared" si="9"/>
        <v>-19.834830343721027</v>
      </c>
      <c r="AQ15">
        <f t="shared" si="9"/>
        <v>-103.76364130079844</v>
      </c>
      <c r="AR15">
        <f t="shared" si="9"/>
        <v>88.836978045706104</v>
      </c>
      <c r="AS15">
        <f t="shared" si="9"/>
        <v>1.3706321968261803</v>
      </c>
      <c r="AT15">
        <f t="shared" si="9"/>
        <v>0.9491257222426428</v>
      </c>
      <c r="AU15">
        <f t="shared" si="9"/>
        <v>91.156735964774924</v>
      </c>
      <c r="AW15">
        <v>12</v>
      </c>
      <c r="AX15">
        <f>(R15*SUMPRODUCT(K16:$K$23, X16:$X$23)-$AZ$3*SUMPRODUCT(K15:$K$22, W16:$W$23))/Z15</f>
        <v>44.588222843847284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2.6093969999999998E-3</v>
      </c>
      <c r="O16">
        <f t="shared" si="21"/>
        <v>563.6959302316518</v>
      </c>
      <c r="P16">
        <f t="shared" si="22"/>
        <v>28.18479651158259</v>
      </c>
      <c r="Q16" s="4">
        <f t="shared" si="23"/>
        <v>50</v>
      </c>
      <c r="R16">
        <f t="shared" si="0"/>
        <v>100000</v>
      </c>
      <c r="S16">
        <f t="shared" si="1"/>
        <v>40.998253269620108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38.337004501288675</v>
      </c>
      <c r="AC16">
        <f t="shared" si="2"/>
        <v>34.805859006016362</v>
      </c>
      <c r="AE16">
        <f t="shared" si="3"/>
        <v>478.55504820851866</v>
      </c>
      <c r="AF16">
        <f t="shared" si="4"/>
        <v>-23.927752410425931</v>
      </c>
      <c r="AG16">
        <f t="shared" si="4"/>
        <v>-42.447977938376781</v>
      </c>
      <c r="AH16">
        <f t="shared" si="5"/>
        <v>-224.35624959753954</v>
      </c>
      <c r="AI16">
        <f t="shared" si="6"/>
        <v>187.82306826217643</v>
      </c>
      <c r="AJ16">
        <f t="shared" si="7"/>
        <v>3.5311454952723125</v>
      </c>
      <c r="AK16">
        <f t="shared" si="24"/>
        <v>3.5000465321256082</v>
      </c>
      <c r="AL16">
        <f t="shared" si="8"/>
        <v>194.85426028957434</v>
      </c>
      <c r="AN16">
        <f t="shared" si="9"/>
        <v>209.34540305121234</v>
      </c>
      <c r="AO16">
        <f t="shared" si="9"/>
        <v>-10.467270152560618</v>
      </c>
      <c r="AP16">
        <f t="shared" si="9"/>
        <v>-18.569000752336592</v>
      </c>
      <c r="AQ16">
        <f t="shared" si="9"/>
        <v>-98.145343309784039</v>
      </c>
      <c r="AR16">
        <f t="shared" si="9"/>
        <v>82.163788836531111</v>
      </c>
      <c r="AS16">
        <f t="shared" si="9"/>
        <v>1.544710644486095</v>
      </c>
      <c r="AT16">
        <f t="shared" si="9"/>
        <v>1.5311063057610235</v>
      </c>
      <c r="AU16">
        <f t="shared" si="9"/>
        <v>85.239605786778228</v>
      </c>
      <c r="AW16">
        <v>13</v>
      </c>
      <c r="AX16">
        <f>(R16*SUMPRODUCT(K17:$K$23, X17:$X$23)-$AZ$3*SUMPRODUCT(K16:$K$22, W17:$W$23))/Z16</f>
        <v>40.998253269620108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2.6360139999999999E-3</v>
      </c>
      <c r="O17">
        <f t="shared" si="21"/>
        <v>563.6959302316518</v>
      </c>
      <c r="P17">
        <f t="shared" si="22"/>
        <v>28.18479651158259</v>
      </c>
      <c r="Q17" s="4">
        <f t="shared" si="23"/>
        <v>50</v>
      </c>
      <c r="R17">
        <f t="shared" si="0"/>
        <v>100000</v>
      </c>
      <c r="S17">
        <f t="shared" si="1"/>
        <v>37.191137863106015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34.805859006016362</v>
      </c>
      <c r="AC17">
        <f t="shared" si="2"/>
        <v>31.174805365422515</v>
      </c>
      <c r="AE17">
        <f t="shared" si="3"/>
        <v>472.50801991958514</v>
      </c>
      <c r="AF17">
        <f t="shared" si="4"/>
        <v>-23.625400995979255</v>
      </c>
      <c r="AG17">
        <f t="shared" si="4"/>
        <v>-41.911604694875763</v>
      </c>
      <c r="AH17">
        <f t="shared" si="5"/>
        <v>-223.78692823450467</v>
      </c>
      <c r="AI17">
        <f t="shared" si="6"/>
        <v>183.18408599422548</v>
      </c>
      <c r="AJ17">
        <f t="shared" si="7"/>
        <v>3.6310536405938478</v>
      </c>
      <c r="AK17">
        <f t="shared" si="24"/>
        <v>6.6749009954287866</v>
      </c>
      <c r="AL17">
        <f t="shared" si="8"/>
        <v>193.49004063024813</v>
      </c>
      <c r="AN17">
        <f t="shared" si="9"/>
        <v>194.68787002676987</v>
      </c>
      <c r="AO17">
        <f t="shared" si="9"/>
        <v>-9.7343935013384932</v>
      </c>
      <c r="AP17">
        <f t="shared" si="9"/>
        <v>-17.268873126932331</v>
      </c>
      <c r="AQ17">
        <f t="shared" si="9"/>
        <v>-92.207113024714687</v>
      </c>
      <c r="AR17">
        <f t="shared" si="9"/>
        <v>75.477490373784391</v>
      </c>
      <c r="AS17">
        <f t="shared" si="9"/>
        <v>1.4961060329948979</v>
      </c>
      <c r="AT17">
        <f t="shared" si="9"/>
        <v>2.7502649746786494</v>
      </c>
      <c r="AU17">
        <f t="shared" si="9"/>
        <v>79.723861381457937</v>
      </c>
      <c r="AW17">
        <v>14</v>
      </c>
      <c r="AX17">
        <f>(R17*SUMPRODUCT(K18:$K$23, X18:$X$23)-$AZ$3*SUMPRODUCT(K17:$K$22, W18:$W$23))/Z17</f>
        <v>37.191137863106015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2.6635809999999999E-3</v>
      </c>
      <c r="O18">
        <f t="shared" si="21"/>
        <v>563.6959302316518</v>
      </c>
      <c r="P18">
        <f t="shared" si="22"/>
        <v>28.18479651158259</v>
      </c>
      <c r="Q18" s="4">
        <f t="shared" si="23"/>
        <v>50</v>
      </c>
      <c r="R18">
        <f t="shared" si="0"/>
        <v>100000</v>
      </c>
      <c r="S18">
        <f t="shared" si="1"/>
        <v>33.326252298680849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31.174805365422515</v>
      </c>
      <c r="AC18">
        <f t="shared" si="2"/>
        <v>27.581375410809017</v>
      </c>
      <c r="AE18">
        <f t="shared" si="3"/>
        <v>466.52437633618382</v>
      </c>
      <c r="AF18">
        <f t="shared" si="4"/>
        <v>-23.326218816809192</v>
      </c>
      <c r="AG18">
        <f t="shared" si="4"/>
        <v>-41.380853693982218</v>
      </c>
      <c r="AH18">
        <f t="shared" si="5"/>
        <v>-223.26990788956374</v>
      </c>
      <c r="AI18">
        <f t="shared" si="6"/>
        <v>178.54739593582866</v>
      </c>
      <c r="AJ18">
        <f t="shared" si="7"/>
        <v>3.593429954613498</v>
      </c>
      <c r="AK18">
        <f t="shared" si="24"/>
        <v>10.246455998311617</v>
      </c>
      <c r="AL18">
        <f t="shared" si="8"/>
        <v>192.38728188875376</v>
      </c>
      <c r="AN18">
        <f t="shared" si="9"/>
        <v>179.63033773943408</v>
      </c>
      <c r="AO18">
        <f t="shared" si="9"/>
        <v>-8.9815168869717041</v>
      </c>
      <c r="AP18">
        <f t="shared" si="9"/>
        <v>-15.933265445575834</v>
      </c>
      <c r="AQ18">
        <f t="shared" si="9"/>
        <v>-85.967745729011398</v>
      </c>
      <c r="AR18">
        <f t="shared" si="9"/>
        <v>68.747809677875139</v>
      </c>
      <c r="AS18">
        <f t="shared" si="9"/>
        <v>1.3836126666296076</v>
      </c>
      <c r="AT18">
        <f t="shared" si="9"/>
        <v>3.9452908464586276</v>
      </c>
      <c r="AU18">
        <f t="shared" si="9"/>
        <v>74.076713190963375</v>
      </c>
      <c r="AW18">
        <v>15</v>
      </c>
      <c r="AX18">
        <f>(R18*SUMPRODUCT(K19:$K$23, X19:$X$23)-$AZ$3*SUMPRODUCT(K18:$K$22, W19:$W$23))/Z18</f>
        <v>33.326252298680849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2.696852E-3</v>
      </c>
      <c r="O19">
        <f t="shared" si="21"/>
        <v>563.6959302316518</v>
      </c>
      <c r="P19">
        <f t="shared" si="22"/>
        <v>28.18479651158259</v>
      </c>
      <c r="Q19" s="4">
        <f t="shared" si="23"/>
        <v>50</v>
      </c>
      <c r="R19">
        <f t="shared" si="0"/>
        <v>100000</v>
      </c>
      <c r="S19">
        <f t="shared" si="1"/>
        <v>28.786846495326433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27.581375410809017</v>
      </c>
      <c r="AC19">
        <f t="shared" si="2"/>
        <v>23.521989694249328</v>
      </c>
      <c r="AE19">
        <f t="shared" si="3"/>
        <v>460.60098537545093</v>
      </c>
      <c r="AF19">
        <f t="shared" si="4"/>
        <v>-23.030049268772547</v>
      </c>
      <c r="AG19">
        <f t="shared" si="4"/>
        <v>-40.855447118996068</v>
      </c>
      <c r="AH19">
        <f t="shared" si="5"/>
        <v>-223.19607609264668</v>
      </c>
      <c r="AI19">
        <f t="shared" si="6"/>
        <v>173.51941289503563</v>
      </c>
      <c r="AJ19">
        <f t="shared" si="7"/>
        <v>4.0593857165596887</v>
      </c>
      <c r="AK19">
        <f t="shared" si="24"/>
        <v>10.37289654683997</v>
      </c>
      <c r="AL19">
        <f t="shared" si="8"/>
        <v>187.95169515843529</v>
      </c>
      <c r="AN19">
        <f t="shared" si="9"/>
        <v>165.22228239840362</v>
      </c>
      <c r="AO19">
        <f t="shared" si="9"/>
        <v>-8.2611141199201814</v>
      </c>
      <c r="AP19">
        <f t="shared" si="9"/>
        <v>-14.65526656636542</v>
      </c>
      <c r="AQ19">
        <f t="shared" si="9"/>
        <v>-80.062714334697375</v>
      </c>
      <c r="AR19">
        <f t="shared" si="9"/>
        <v>62.243187377420639</v>
      </c>
      <c r="AS19">
        <f t="shared" si="9"/>
        <v>1.4561431575721893</v>
      </c>
      <c r="AT19">
        <f t="shared" si="9"/>
        <v>3.7208640384353875</v>
      </c>
      <c r="AU19">
        <f t="shared" si="9"/>
        <v>67.420194573428219</v>
      </c>
      <c r="AW19">
        <v>16</v>
      </c>
      <c r="AX19">
        <f>(R19*SUMPRODUCT(K20:$K$23, X20:$X$23)-$AZ$3*SUMPRODUCT(K19:$K$22, W20:$W$23))/Z19</f>
        <v>28.786846495326433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2.7291730000000001E-3</v>
      </c>
      <c r="O20">
        <f t="shared" si="21"/>
        <v>563.6959302316518</v>
      </c>
      <c r="P20">
        <f t="shared" si="22"/>
        <v>28.18479651158259</v>
      </c>
      <c r="Q20" s="4">
        <f t="shared" si="23"/>
        <v>50</v>
      </c>
      <c r="R20">
        <f t="shared" si="0"/>
        <v>100000</v>
      </c>
      <c r="S20">
        <f t="shared" si="1"/>
        <v>21.761969351119983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23.521989694249328</v>
      </c>
      <c r="AC20">
        <f t="shared" si="2"/>
        <v>17.555550882276606</v>
      </c>
      <c r="AE20">
        <f t="shared" si="3"/>
        <v>454.7379157486364</v>
      </c>
      <c r="AF20">
        <f t="shared" si="4"/>
        <v>-22.73689578743182</v>
      </c>
      <c r="AG20">
        <f t="shared" si="4"/>
        <v>-40.335391064626016</v>
      </c>
      <c r="AH20">
        <f t="shared" si="5"/>
        <v>-223.00316636018371</v>
      </c>
      <c r="AI20">
        <f t="shared" si="6"/>
        <v>168.66246253639483</v>
      </c>
      <c r="AJ20">
        <f t="shared" si="7"/>
        <v>5.9664388119727221</v>
      </c>
      <c r="AK20">
        <f t="shared" si="24"/>
        <v>1.9587489415184518</v>
      </c>
      <c r="AL20">
        <f t="shared" si="8"/>
        <v>176.587650289886</v>
      </c>
      <c r="AN20">
        <f t="shared" si="9"/>
        <v>154.71795445537273</v>
      </c>
      <c r="AO20">
        <f t="shared" si="9"/>
        <v>-7.7358977227686374</v>
      </c>
      <c r="AP20">
        <f t="shared" si="9"/>
        <v>-13.72352949149297</v>
      </c>
      <c r="AQ20">
        <f t="shared" si="9"/>
        <v>-75.873580234709678</v>
      </c>
      <c r="AR20">
        <f t="shared" si="9"/>
        <v>57.384947006401454</v>
      </c>
      <c r="AS20">
        <f t="shared" si="9"/>
        <v>2.0299939292544731</v>
      </c>
      <c r="AT20">
        <f t="shared" si="9"/>
        <v>0.6664358062697352</v>
      </c>
      <c r="AU20">
        <f t="shared" si="9"/>
        <v>60.081376741925659</v>
      </c>
      <c r="AW20">
        <v>17</v>
      </c>
      <c r="AX20">
        <f>(R20*SUMPRODUCT(K21:$K$23, X21:$X$23)-$AZ$3*SUMPRODUCT(K20:$K$22, W21:$W$23))/Z20</f>
        <v>21.761969351119983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2.766246E-3</v>
      </c>
      <c r="O21">
        <f t="shared" si="21"/>
        <v>563.6959302316518</v>
      </c>
      <c r="P21">
        <f t="shared" si="22"/>
        <v>28.18479651158259</v>
      </c>
      <c r="Q21" s="4">
        <f t="shared" si="23"/>
        <v>50</v>
      </c>
      <c r="R21">
        <f t="shared" si="0"/>
        <v>100000</v>
      </c>
      <c r="S21">
        <f t="shared" si="1"/>
        <v>13.558105388480314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17.555550882276606</v>
      </c>
      <c r="AC21">
        <f t="shared" si="2"/>
        <v>10.797799741163459</v>
      </c>
      <c r="AE21">
        <f t="shared" si="3"/>
        <v>448.93261965066205</v>
      </c>
      <c r="AF21">
        <f t="shared" si="4"/>
        <v>-22.446630982533105</v>
      </c>
      <c r="AG21">
        <f t="shared" si="4"/>
        <v>-39.820459539788807</v>
      </c>
      <c r="AH21">
        <f t="shared" si="5"/>
        <v>-223.15522838191495</v>
      </c>
      <c r="AI21">
        <f t="shared" si="6"/>
        <v>163.51030074642514</v>
      </c>
      <c r="AJ21">
        <f t="shared" si="7"/>
        <v>6.7577511411131468</v>
      </c>
      <c r="AK21">
        <f t="shared" si="24"/>
        <v>0.71046646328064889</v>
      </c>
      <c r="AL21">
        <f t="shared" si="8"/>
        <v>170.97851835081894</v>
      </c>
      <c r="AN21">
        <f t="shared" si="9"/>
        <v>145.28943877882497</v>
      </c>
      <c r="AO21">
        <f t="shared" si="9"/>
        <v>-7.2644719389412495</v>
      </c>
      <c r="AP21">
        <f t="shared" si="9"/>
        <v>-12.887217290988605</v>
      </c>
      <c r="AQ21">
        <f t="shared" si="9"/>
        <v>-72.220410086035329</v>
      </c>
      <c r="AR21">
        <f t="shared" si="9"/>
        <v>52.917339462859772</v>
      </c>
      <c r="AS21">
        <f t="shared" si="9"/>
        <v>2.1870317008002367</v>
      </c>
      <c r="AT21">
        <f t="shared" si="9"/>
        <v>0.22993043767134935</v>
      </c>
      <c r="AU21">
        <f t="shared" si="9"/>
        <v>55.334301601331362</v>
      </c>
      <c r="AW21">
        <v>18</v>
      </c>
      <c r="AX21">
        <f>(R21*SUMPRODUCT(K22:$K$23, X22:$X$23)-$AZ$3*SUMPRODUCT(K21:$K$22, W22:$W$23))/Z21</f>
        <v>13.558105388480314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2.8061710000000001E-3</v>
      </c>
      <c r="O22">
        <f t="shared" si="21"/>
        <v>563.6959302316518</v>
      </c>
      <c r="P22">
        <f t="shared" si="22"/>
        <v>28.18479651158259</v>
      </c>
      <c r="Q22" s="4">
        <f t="shared" si="23"/>
        <v>50</v>
      </c>
      <c r="R22">
        <f t="shared" si="0"/>
        <v>100000</v>
      </c>
      <c r="S22">
        <f t="shared" si="1"/>
        <v>5.9467498165864123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10.797799741163459</v>
      </c>
      <c r="AC22">
        <f t="shared" si="2"/>
        <v>4.6753955916724124</v>
      </c>
      <c r="AE22">
        <f t="shared" si="3"/>
        <v>443.18351175593773</v>
      </c>
      <c r="AF22">
        <f t="shared" si="4"/>
        <v>-22.159175587796884</v>
      </c>
      <c r="AG22">
        <f t="shared" si="4"/>
        <v>-39.310511925623686</v>
      </c>
      <c r="AH22">
        <f t="shared" si="5"/>
        <v>-223.48603753445741</v>
      </c>
      <c r="AI22">
        <f t="shared" si="6"/>
        <v>158.22778670805974</v>
      </c>
      <c r="AJ22">
        <f t="shared" si="7"/>
        <v>6.1224041494910466</v>
      </c>
      <c r="AK22">
        <f t="shared" si="24"/>
        <v>9.068264854095391</v>
      </c>
      <c r="AL22">
        <f t="shared" si="8"/>
        <v>173.41845571164617</v>
      </c>
      <c r="AN22">
        <f t="shared" si="9"/>
        <v>134.04564241245731</v>
      </c>
      <c r="AO22">
        <f t="shared" si="9"/>
        <v>-6.7022821206228649</v>
      </c>
      <c r="AP22">
        <f t="shared" si="9"/>
        <v>-11.889889142659857</v>
      </c>
      <c r="AQ22">
        <f t="shared" si="9"/>
        <v>-67.595767163870633</v>
      </c>
      <c r="AR22">
        <f t="shared" si="9"/>
        <v>47.857703985303949</v>
      </c>
      <c r="AS22">
        <f t="shared" si="9"/>
        <v>1.8517872970399969</v>
      </c>
      <c r="AT22">
        <f t="shared" si="9"/>
        <v>2.7427947017192684</v>
      </c>
      <c r="AU22">
        <f t="shared" si="9"/>
        <v>52.452285984063217</v>
      </c>
      <c r="AW22">
        <v>19</v>
      </c>
      <c r="AX22">
        <f>(R22*SUMPRODUCT(K23:$K$23, X23:$X$23)-$AZ$3*SUMPRODUCT(K22:$K$22, W23:$W$23))/Z22</f>
        <v>5.9467498165864123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2.8498989999999999E-3</v>
      </c>
      <c r="O23">
        <f t="shared" si="21"/>
        <v>563.6959302316518</v>
      </c>
      <c r="P23">
        <f t="shared" si="22"/>
        <v>28.18479651158259</v>
      </c>
      <c r="Q23" s="4">
        <f t="shared" si="23"/>
        <v>50</v>
      </c>
      <c r="R23">
        <f t="shared" si="0"/>
        <v>100000</v>
      </c>
      <c r="S23">
        <f t="shared" si="1"/>
        <v>6.0241596597743872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4.6753955916724124</v>
      </c>
      <c r="AC23">
        <f t="shared" si="2"/>
        <v>4.6753955916724124</v>
      </c>
      <c r="AE23">
        <f t="shared" si="3"/>
        <v>437.48864839140862</v>
      </c>
      <c r="AF23">
        <f t="shared" si="4"/>
        <v>-21.874432419570432</v>
      </c>
      <c r="AG23">
        <f t="shared" si="4"/>
        <v>-38.80537581774113</v>
      </c>
      <c r="AH23">
        <f t="shared" si="5"/>
        <v>-224.06197725264605</v>
      </c>
      <c r="AI23">
        <f t="shared" si="6"/>
        <v>152.74686290145098</v>
      </c>
      <c r="AJ23">
        <f t="shared" si="7"/>
        <v>0</v>
      </c>
      <c r="AK23">
        <f t="shared" si="24"/>
        <v>29.420272809445741</v>
      </c>
      <c r="AL23">
        <f t="shared" si="8"/>
        <v>182.16713571089673</v>
      </c>
      <c r="AN23">
        <f t="shared" si="9"/>
        <v>119.86880102008072</v>
      </c>
      <c r="AO23">
        <f t="shared" si="9"/>
        <v>-5.9934400510040371</v>
      </c>
      <c r="AP23">
        <f t="shared" si="9"/>
        <v>-10.632399010830222</v>
      </c>
      <c r="AQ23">
        <f t="shared" si="9"/>
        <v>-61.39139990538488</v>
      </c>
      <c r="AR23">
        <f t="shared" si="9"/>
        <v>41.851562052861581</v>
      </c>
      <c r="AS23">
        <f t="shared" si="9"/>
        <v>0</v>
      </c>
      <c r="AT23">
        <f t="shared" si="9"/>
        <v>8.0609470447261042</v>
      </c>
      <c r="AU23">
        <f t="shared" si="9"/>
        <v>49.912509097587687</v>
      </c>
      <c r="AW23">
        <v>20</v>
      </c>
      <c r="AX23">
        <f>(R23*SUMPRODUCT(K$23:$K24, X$23:$X24)-$AZ$3*SUMPRODUCT(K$22:$K23, W$23:$W24))/Z23</f>
        <v>6.0241596597743872</v>
      </c>
    </row>
    <row r="25" spans="5:50" x14ac:dyDescent="0.25">
      <c r="AN25" s="8">
        <f t="shared" ref="AN25:AU25" si="25">SUM(AN3:AN23)</f>
        <v>5396.4417326401244</v>
      </c>
      <c r="AO25" s="8">
        <f t="shared" si="25"/>
        <v>-692.59403430574525</v>
      </c>
      <c r="AP25" s="8">
        <f t="shared" si="25"/>
        <v>-949.14794631241489</v>
      </c>
      <c r="AQ25" s="8">
        <f t="shared" si="25"/>
        <v>-2453.5387781567588</v>
      </c>
      <c r="AR25" s="8">
        <f t="shared" si="25"/>
        <v>1301.1609738652064</v>
      </c>
      <c r="AS25" s="8">
        <f t="shared" si="25"/>
        <v>-20.749273667949694</v>
      </c>
      <c r="AT25" s="8">
        <f t="shared" si="25"/>
        <v>99.56100253656804</v>
      </c>
      <c r="AU25" s="9">
        <f t="shared" si="25"/>
        <v>1379.9727027338251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3" priority="1" operator="lessThan">
      <formula>0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D523-E9D8-4F3B-8426-2EDFC908A97D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'T.35.04.B'!C3*(1+C12)</f>
        <v>608.07283578780664</v>
      </c>
      <c r="K3">
        <v>1</v>
      </c>
      <c r="L3" s="2">
        <v>0</v>
      </c>
      <c r="O3">
        <f>$C$3</f>
        <v>608.07283578780664</v>
      </c>
      <c r="P3">
        <f>O3*B5</f>
        <v>486.45826863024536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608.07283578780664</v>
      </c>
      <c r="AF3">
        <f t="shared" ref="AF3:AG23" si="4">-$Z3*P3</f>
        <v>-486.45826863024536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-398.86736054243875</v>
      </c>
      <c r="AJ3">
        <f t="shared" ref="AJ3:AJ23" si="7">AB3-AC3</f>
        <v>0</v>
      </c>
      <c r="AL3">
        <f t="shared" ref="AL3:AL23" si="8">SUM(AI3:AK3)</f>
        <v>-398.86736054243875</v>
      </c>
      <c r="AN3">
        <f t="shared" ref="AN3:AU23" si="9">AE3*$K3</f>
        <v>608.07283578780664</v>
      </c>
      <c r="AO3">
        <f t="shared" si="9"/>
        <v>-486.45826863024536</v>
      </c>
      <c r="AP3">
        <f t="shared" si="9"/>
        <v>-520.48192770000003</v>
      </c>
      <c r="AQ3">
        <f t="shared" si="9"/>
        <v>0</v>
      </c>
      <c r="AR3">
        <f t="shared" si="9"/>
        <v>-398.86736054243875</v>
      </c>
      <c r="AS3">
        <f t="shared" si="9"/>
        <v>0</v>
      </c>
      <c r="AT3">
        <f t="shared" si="9"/>
        <v>0</v>
      </c>
      <c r="AU3">
        <f t="shared" si="9"/>
        <v>-398.86736054243875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261.03298469196483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100000</v>
      </c>
      <c r="S4">
        <f t="shared" si="1"/>
        <v>22.663932067593731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22.379640100540655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-254.38060000000002</v>
      </c>
      <c r="AI4">
        <f t="shared" si="6"/>
        <v>-254.38060000000002</v>
      </c>
      <c r="AJ4">
        <f t="shared" si="7"/>
        <v>-22.379640100540655</v>
      </c>
      <c r="AK4">
        <f>G4*MAX(0, SUM(AB4, AE4:AF4))</f>
        <v>0</v>
      </c>
      <c r="AL4">
        <f t="shared" si="8"/>
        <v>-276.76024010054067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-238.65334459142508</v>
      </c>
      <c r="AR4">
        <f t="shared" si="9"/>
        <v>-238.65334459142508</v>
      </c>
      <c r="AS4">
        <f t="shared" si="9"/>
        <v>-20.996003471752182</v>
      </c>
      <c r="AT4">
        <f t="shared" si="9"/>
        <v>0</v>
      </c>
      <c r="AU4">
        <f t="shared" si="9"/>
        <v>-259.64934806317729</v>
      </c>
      <c r="AW4">
        <v>1</v>
      </c>
      <c r="AX4">
        <f>(R4*SUMPRODUCT(K5:$K$23, X5:$X$23)-$AZ$3*SUMPRODUCT(K4:$K$22, W5:$W$23))/Z4</f>
        <v>22.663932067593731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2.5599659999999999E-3</v>
      </c>
      <c r="O5">
        <f t="shared" ref="O5:O23" si="21">$C$3</f>
        <v>608.07283578780664</v>
      </c>
      <c r="P5">
        <f t="shared" ref="P5:P23" si="22">O5*$C$5</f>
        <v>30.403641789390335</v>
      </c>
      <c r="Q5" s="4">
        <f t="shared" ref="Q5:Q23" si="23">$C$8</f>
        <v>50</v>
      </c>
      <c r="R5">
        <f t="shared" si="0"/>
        <v>100000</v>
      </c>
      <c r="S5">
        <f t="shared" si="1"/>
        <v>47.08063740013192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22.379640100540655</v>
      </c>
      <c r="AC5">
        <f t="shared" si="2"/>
        <v>45.906153357141648</v>
      </c>
      <c r="AE5">
        <f t="shared" si="3"/>
        <v>592.90371569839544</v>
      </c>
      <c r="AF5">
        <f t="shared" si="4"/>
        <v>-29.645185784919779</v>
      </c>
      <c r="AG5">
        <f t="shared" si="4"/>
        <v>-48.752688888843529</v>
      </c>
      <c r="AH5">
        <f t="shared" si="5"/>
        <v>-252.78542831294041</v>
      </c>
      <c r="AI5">
        <f t="shared" si="6"/>
        <v>261.72041271169167</v>
      </c>
      <c r="AJ5">
        <f t="shared" si="7"/>
        <v>-23.526513256600992</v>
      </c>
      <c r="AK5">
        <f>G5*SUM(AB5, AE5:AF5)</f>
        <v>24.011164970574669</v>
      </c>
      <c r="AL5">
        <f t="shared" si="8"/>
        <v>262.20506442566534</v>
      </c>
      <c r="AN5">
        <f t="shared" si="9"/>
        <v>512.00942196648396</v>
      </c>
      <c r="AO5">
        <f t="shared" si="9"/>
        <v>-25.600471098324203</v>
      </c>
      <c r="AP5">
        <f t="shared" si="9"/>
        <v>-42.100994472408487</v>
      </c>
      <c r="AQ5">
        <f t="shared" si="9"/>
        <v>-218.29601941286833</v>
      </c>
      <c r="AR5">
        <f t="shared" si="9"/>
        <v>226.0119369828829</v>
      </c>
      <c r="AS5">
        <f t="shared" si="9"/>
        <v>-20.316614881068954</v>
      </c>
      <c r="AT5">
        <f t="shared" si="9"/>
        <v>20.73514193252187</v>
      </c>
      <c r="AU5">
        <f t="shared" si="9"/>
        <v>226.43046403433581</v>
      </c>
      <c r="AW5">
        <v>2</v>
      </c>
      <c r="AX5">
        <f>(R5*SUMPRODUCT(K6:$K$23, X6:$X$23)-$AZ$3*SUMPRODUCT(K5:$K$22, W6:$W$23))/Z5</f>
        <v>47.08063740013192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2.5827799999999998E-3</v>
      </c>
      <c r="O6">
        <f t="shared" si="21"/>
        <v>608.07283578780664</v>
      </c>
      <c r="P6">
        <f t="shared" si="22"/>
        <v>30.403641789390335</v>
      </c>
      <c r="Q6" s="4">
        <f t="shared" si="23"/>
        <v>50</v>
      </c>
      <c r="R6">
        <f t="shared" si="0"/>
        <v>100000</v>
      </c>
      <c r="S6">
        <f t="shared" si="1"/>
        <v>72.254420569462582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45.906153357141648</v>
      </c>
      <c r="AC6">
        <f t="shared" si="2"/>
        <v>69.565464403548503</v>
      </c>
      <c r="AE6">
        <f t="shared" si="3"/>
        <v>585.44333868258002</v>
      </c>
      <c r="AF6">
        <f t="shared" si="4"/>
        <v>-29.272166934129004</v>
      </c>
      <c r="AG6">
        <f t="shared" si="4"/>
        <v>-48.139244530146762</v>
      </c>
      <c r="AH6">
        <f t="shared" si="5"/>
        <v>-251.83493961665454</v>
      </c>
      <c r="AI6">
        <f t="shared" si="6"/>
        <v>256.19698760164971</v>
      </c>
      <c r="AJ6">
        <f t="shared" si="7"/>
        <v>-23.659311046406856</v>
      </c>
      <c r="AK6">
        <f>G6*SUM(AB6, AE6:AF6)</f>
        <v>35.221523518677174</v>
      </c>
      <c r="AL6">
        <f t="shared" si="8"/>
        <v>267.75920007392006</v>
      </c>
      <c r="AN6">
        <f t="shared" si="9"/>
        <v>455.95862198047666</v>
      </c>
      <c r="AO6">
        <f t="shared" si="9"/>
        <v>-22.797931099023838</v>
      </c>
      <c r="AP6">
        <f t="shared" si="9"/>
        <v>-37.492105809145883</v>
      </c>
      <c r="AQ6">
        <f t="shared" si="9"/>
        <v>-196.13565386624671</v>
      </c>
      <c r="AR6">
        <f t="shared" si="9"/>
        <v>199.53293120606025</v>
      </c>
      <c r="AS6">
        <f t="shared" si="9"/>
        <v>-18.426491769472634</v>
      </c>
      <c r="AT6">
        <f t="shared" si="9"/>
        <v>27.431445994018361</v>
      </c>
      <c r="AU6">
        <f t="shared" si="9"/>
        <v>208.537885430606</v>
      </c>
      <c r="AW6">
        <v>3</v>
      </c>
      <c r="AX6">
        <f>(R6*SUMPRODUCT(K7:$K$23, X7:$X$23)-$AZ$3*SUMPRODUCT(K6:$K$22, W7:$W$23))/Z6</f>
        <v>72.254420569462582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2.6093969999999998E-3</v>
      </c>
      <c r="O7">
        <f t="shared" si="21"/>
        <v>608.07283578780664</v>
      </c>
      <c r="P7">
        <f t="shared" si="22"/>
        <v>30.403641789390335</v>
      </c>
      <c r="Q7" s="4">
        <f t="shared" si="23"/>
        <v>50</v>
      </c>
      <c r="R7">
        <f t="shared" si="0"/>
        <v>100000</v>
      </c>
      <c r="S7">
        <f t="shared" si="1"/>
        <v>92.757881185472328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69.565464403548503</v>
      </c>
      <c r="AC7">
        <f t="shared" si="2"/>
        <v>88.179793112529296</v>
      </c>
      <c r="AE7">
        <f t="shared" si="3"/>
        <v>578.06125120412594</v>
      </c>
      <c r="AF7">
        <f t="shared" si="4"/>
        <v>-28.903062560206301</v>
      </c>
      <c r="AG7">
        <f t="shared" si="4"/>
        <v>-47.532237684586065</v>
      </c>
      <c r="AH7">
        <f t="shared" si="5"/>
        <v>-251.22880051846272</v>
      </c>
      <c r="AI7">
        <f t="shared" si="6"/>
        <v>250.39715044087086</v>
      </c>
      <c r="AJ7">
        <f t="shared" si="7"/>
        <v>-18.614328708980793</v>
      </c>
      <c r="AK7">
        <f>G7*SUM(AB7, AE7:AF7)</f>
        <v>30.379331364630684</v>
      </c>
      <c r="AL7">
        <f t="shared" si="8"/>
        <v>262.16215309652074</v>
      </c>
      <c r="AN7">
        <f t="shared" si="9"/>
        <v>407.53983769381006</v>
      </c>
      <c r="AO7">
        <f t="shared" si="9"/>
        <v>-20.376991884690504</v>
      </c>
      <c r="AP7">
        <f t="shared" si="9"/>
        <v>-33.510774837179646</v>
      </c>
      <c r="AQ7">
        <f t="shared" si="9"/>
        <v>-177.11919692598502</v>
      </c>
      <c r="AR7">
        <f t="shared" si="9"/>
        <v>176.53287404595488</v>
      </c>
      <c r="AS7">
        <f t="shared" si="9"/>
        <v>-13.123316058696437</v>
      </c>
      <c r="AT7">
        <f t="shared" si="9"/>
        <v>21.417778389051954</v>
      </c>
      <c r="AU7">
        <f t="shared" si="9"/>
        <v>184.8273363763104</v>
      </c>
      <c r="AW7">
        <v>4</v>
      </c>
      <c r="AX7">
        <f>(R7*SUMPRODUCT(K8:$K$23, X8:$X$23)-$AZ$3*SUMPRODUCT(K7:$K$22, W8:$W$23))/Z7</f>
        <v>92.757881185472328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2.6360139999999999E-3</v>
      </c>
      <c r="O8">
        <f t="shared" si="21"/>
        <v>608.07283578780664</v>
      </c>
      <c r="P8">
        <f t="shared" si="22"/>
        <v>30.403641789390335</v>
      </c>
      <c r="Q8" s="4">
        <f t="shared" si="23"/>
        <v>50</v>
      </c>
      <c r="R8">
        <f t="shared" si="0"/>
        <v>100000</v>
      </c>
      <c r="S8">
        <f t="shared" si="1"/>
        <v>104.83455716234837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88.179793112529296</v>
      </c>
      <c r="AC8">
        <f t="shared" si="2"/>
        <v>98.401111287224694</v>
      </c>
      <c r="AE8">
        <f t="shared" si="3"/>
        <v>570.75686114105315</v>
      </c>
      <c r="AF8">
        <f t="shared" si="4"/>
        <v>-28.537843057052658</v>
      </c>
      <c r="AG8">
        <f t="shared" si="4"/>
        <v>-46.931619663752308</v>
      </c>
      <c r="AH8">
        <f t="shared" si="5"/>
        <v>-250.59128797579288</v>
      </c>
      <c r="AI8">
        <f t="shared" si="6"/>
        <v>244.69611044445529</v>
      </c>
      <c r="AJ8">
        <f t="shared" si="7"/>
        <v>-10.221318174695398</v>
      </c>
      <c r="AK8">
        <f t="shared" ref="AK8:AK23" si="24">G8*SUM(AB8:AB8, AE8:AF8)</f>
        <v>13.427494678486084</v>
      </c>
      <c r="AL8">
        <f t="shared" si="8"/>
        <v>247.90228694824597</v>
      </c>
      <c r="AN8">
        <f t="shared" si="9"/>
        <v>375.18895906680962</v>
      </c>
      <c r="AO8">
        <f t="shared" si="9"/>
        <v>-18.759447953340484</v>
      </c>
      <c r="AP8">
        <f t="shared" si="9"/>
        <v>-30.850659409963818</v>
      </c>
      <c r="AQ8">
        <f t="shared" si="9"/>
        <v>-164.7270333270923</v>
      </c>
      <c r="AR8">
        <f t="shared" si="9"/>
        <v>160.85181837641301</v>
      </c>
      <c r="AS8">
        <f t="shared" si="9"/>
        <v>-6.7190181798040447</v>
      </c>
      <c r="AT8">
        <f t="shared" si="9"/>
        <v>8.8266091821037236</v>
      </c>
      <c r="AU8">
        <f t="shared" si="9"/>
        <v>162.95940937871271</v>
      </c>
      <c r="AW8">
        <v>5</v>
      </c>
      <c r="AX8">
        <f>(R8*SUMPRODUCT(K9:$K$23, X9:$X$23)-$AZ$3*SUMPRODUCT(K8:$K$22, W9:$W$23))/Z8</f>
        <v>104.83455716234837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2.6635809999999999E-3</v>
      </c>
      <c r="O9">
        <f t="shared" si="21"/>
        <v>608.07283578780664</v>
      </c>
      <c r="P9">
        <f t="shared" si="22"/>
        <v>30.403641789390335</v>
      </c>
      <c r="Q9" s="4">
        <f t="shared" si="23"/>
        <v>50</v>
      </c>
      <c r="R9">
        <f t="shared" si="0"/>
        <v>100000</v>
      </c>
      <c r="S9">
        <f t="shared" si="1"/>
        <v>111.43154085363494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98.401111287224694</v>
      </c>
      <c r="AC9">
        <f t="shared" si="2"/>
        <v>103.26872873523871</v>
      </c>
      <c r="AE9">
        <f t="shared" si="3"/>
        <v>563.52903539868771</v>
      </c>
      <c r="AF9">
        <f t="shared" si="4"/>
        <v>-28.176451769934385</v>
      </c>
      <c r="AG9">
        <f t="shared" si="4"/>
        <v>-46.337297296679189</v>
      </c>
      <c r="AH9">
        <f t="shared" si="5"/>
        <v>-250.01234087119408</v>
      </c>
      <c r="AI9">
        <f t="shared" si="6"/>
        <v>239.00294546088006</v>
      </c>
      <c r="AJ9">
        <f t="shared" si="7"/>
        <v>-4.8676174480140162</v>
      </c>
      <c r="AK9">
        <f t="shared" si="24"/>
        <v>3.7391468000042702</v>
      </c>
      <c r="AL9">
        <f t="shared" si="8"/>
        <v>237.87447481287032</v>
      </c>
      <c r="AN9">
        <f t="shared" si="9"/>
        <v>352.06018180323275</v>
      </c>
      <c r="AO9">
        <f t="shared" si="9"/>
        <v>-17.603009090161635</v>
      </c>
      <c r="AP9">
        <f t="shared" si="9"/>
        <v>-28.948849634691438</v>
      </c>
      <c r="AQ9">
        <f t="shared" si="9"/>
        <v>-156.193176661948</v>
      </c>
      <c r="AR9">
        <f t="shared" si="9"/>
        <v>149.31514641643165</v>
      </c>
      <c r="AS9">
        <f t="shared" si="9"/>
        <v>-3.041004413346672</v>
      </c>
      <c r="AT9">
        <f t="shared" si="9"/>
        <v>2.336001553614969</v>
      </c>
      <c r="AU9">
        <f t="shared" si="9"/>
        <v>148.61014355669994</v>
      </c>
      <c r="AW9">
        <v>6</v>
      </c>
      <c r="AX9">
        <f>(R9*SUMPRODUCT(K10:$K$23, X10:$X$23)-$AZ$3*SUMPRODUCT(K9:$K$22, W10:$W$23))/Z9</f>
        <v>111.43154085363494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2.696852E-3</v>
      </c>
      <c r="O10">
        <f t="shared" si="21"/>
        <v>608.07283578780664</v>
      </c>
      <c r="P10">
        <f t="shared" si="22"/>
        <v>30.403641789390335</v>
      </c>
      <c r="Q10" s="4">
        <f t="shared" si="23"/>
        <v>50</v>
      </c>
      <c r="R10">
        <f t="shared" si="0"/>
        <v>100000</v>
      </c>
      <c r="S10">
        <f t="shared" si="1"/>
        <v>115.90190082529696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103.26872873523871</v>
      </c>
      <c r="AC10">
        <f t="shared" si="2"/>
        <v>106.0478273153185</v>
      </c>
      <c r="AE10">
        <f t="shared" si="3"/>
        <v>556.37399063852774</v>
      </c>
      <c r="AF10">
        <f t="shared" si="4"/>
        <v>-27.818699531926388</v>
      </c>
      <c r="AG10">
        <f t="shared" si="4"/>
        <v>-45.748959490823253</v>
      </c>
      <c r="AH10">
        <f t="shared" si="5"/>
        <v>-249.92966577828776</v>
      </c>
      <c r="AI10">
        <f t="shared" si="6"/>
        <v>232.87666583749029</v>
      </c>
      <c r="AJ10">
        <f t="shared" si="7"/>
        <v>-2.7790985800797898</v>
      </c>
      <c r="AK10">
        <f t="shared" si="24"/>
        <v>2.5904784813515445</v>
      </c>
      <c r="AL10">
        <f t="shared" si="8"/>
        <v>232.68804573876204</v>
      </c>
      <c r="AN10">
        <f t="shared" si="9"/>
        <v>330.25190097841704</v>
      </c>
      <c r="AO10">
        <f t="shared" si="9"/>
        <v>-16.512595048920854</v>
      </c>
      <c r="AP10">
        <f t="shared" si="9"/>
        <v>-27.155620309082668</v>
      </c>
      <c r="AQ10">
        <f t="shared" si="9"/>
        <v>-148.35299389076843</v>
      </c>
      <c r="AR10">
        <f t="shared" si="9"/>
        <v>138.23069172964506</v>
      </c>
      <c r="AS10">
        <f t="shared" si="9"/>
        <v>-1.6496144760908855</v>
      </c>
      <c r="AT10">
        <f t="shared" si="9"/>
        <v>1.5376535519358048</v>
      </c>
      <c r="AU10">
        <f t="shared" si="9"/>
        <v>138.11873080548997</v>
      </c>
      <c r="AW10">
        <v>7</v>
      </c>
      <c r="AX10">
        <f>(R10*SUMPRODUCT(K11:$K$23, X11:$X$23)-$AZ$3*SUMPRODUCT(K10:$K$22, W11:$W$23))/Z10</f>
        <v>115.90190082529696</v>
      </c>
    </row>
    <row r="11" spans="1:52" x14ac:dyDescent="0.25">
      <c r="A11" t="s">
        <v>33</v>
      </c>
      <c r="C11" s="7">
        <f>AU25</f>
        <v>1498.4646210618409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2.7291730000000001E-3</v>
      </c>
      <c r="O11">
        <f t="shared" si="21"/>
        <v>608.07283578780664</v>
      </c>
      <c r="P11">
        <f t="shared" si="22"/>
        <v>30.403641789390335</v>
      </c>
      <c r="Q11" s="4">
        <f t="shared" si="23"/>
        <v>50</v>
      </c>
      <c r="R11">
        <f t="shared" si="0"/>
        <v>100000</v>
      </c>
      <c r="S11">
        <f t="shared" si="1"/>
        <v>118.28760459497572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106.0478273153185</v>
      </c>
      <c r="AC11">
        <f t="shared" si="2"/>
        <v>106.85300935648479</v>
      </c>
      <c r="AE11">
        <f t="shared" si="3"/>
        <v>549.2918098589895</v>
      </c>
      <c r="AF11">
        <f t="shared" si="4"/>
        <v>-27.46459049294948</v>
      </c>
      <c r="AG11">
        <f t="shared" si="4"/>
        <v>-45.16661307089457</v>
      </c>
      <c r="AH11">
        <f t="shared" si="5"/>
        <v>-249.71365004089716</v>
      </c>
      <c r="AI11">
        <f t="shared" si="6"/>
        <v>226.94695625424828</v>
      </c>
      <c r="AJ11">
        <f t="shared" si="7"/>
        <v>-0.80518204116629022</v>
      </c>
      <c r="AK11">
        <f t="shared" si="24"/>
        <v>1.5069001120352603</v>
      </c>
      <c r="AL11">
        <f t="shared" si="8"/>
        <v>227.64867432511724</v>
      </c>
      <c r="AN11">
        <f t="shared" si="9"/>
        <v>310.07899895129231</v>
      </c>
      <c r="AO11">
        <f t="shared" si="9"/>
        <v>-15.503949947564617</v>
      </c>
      <c r="AP11">
        <f t="shared" si="9"/>
        <v>-25.496863262240645</v>
      </c>
      <c r="AQ11">
        <f t="shared" si="9"/>
        <v>-140.96507036766536</v>
      </c>
      <c r="AR11">
        <f t="shared" si="9"/>
        <v>128.11311537382167</v>
      </c>
      <c r="AS11">
        <f t="shared" si="9"/>
        <v>-0.45453079186178857</v>
      </c>
      <c r="AT11">
        <f t="shared" si="9"/>
        <v>0.8506554619473301</v>
      </c>
      <c r="AU11">
        <f t="shared" si="9"/>
        <v>128.5092400439072</v>
      </c>
      <c r="AW11">
        <v>8</v>
      </c>
      <c r="AX11">
        <f>(R11*SUMPRODUCT(K12:$K$23, X12:$X$23)-$AZ$3*SUMPRODUCT(K11:$K$22, W12:$W$23))/Z11</f>
        <v>118.28760459497572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2.766246E-3</v>
      </c>
      <c r="O12">
        <f t="shared" si="21"/>
        <v>608.07283578780664</v>
      </c>
      <c r="P12">
        <f t="shared" si="22"/>
        <v>30.403641789390335</v>
      </c>
      <c r="Q12" s="4">
        <f t="shared" si="23"/>
        <v>50</v>
      </c>
      <c r="R12">
        <f t="shared" si="0"/>
        <v>100000</v>
      </c>
      <c r="S12">
        <f t="shared" si="1"/>
        <v>118.70611240562496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106.85300935648479</v>
      </c>
      <c r="AC12">
        <f t="shared" si="2"/>
        <v>105.86212286039859</v>
      </c>
      <c r="AE12">
        <f t="shared" si="3"/>
        <v>542.27941548854449</v>
      </c>
      <c r="AF12">
        <f t="shared" si="4"/>
        <v>-27.113970774427226</v>
      </c>
      <c r="AG12">
        <f t="shared" si="4"/>
        <v>-44.590004977444721</v>
      </c>
      <c r="AH12">
        <f t="shared" si="5"/>
        <v>-249.88392548181966</v>
      </c>
      <c r="AI12">
        <f t="shared" si="6"/>
        <v>220.69151425485288</v>
      </c>
      <c r="AJ12">
        <f t="shared" si="7"/>
        <v>0.99088649608620472</v>
      </c>
      <c r="AK12">
        <f t="shared" si="24"/>
        <v>1.4306424443623846</v>
      </c>
      <c r="AL12">
        <f t="shared" si="8"/>
        <v>223.11304319530146</v>
      </c>
      <c r="AN12">
        <f t="shared" si="9"/>
        <v>291.01668806088639</v>
      </c>
      <c r="AO12">
        <f t="shared" si="9"/>
        <v>-14.550834403044322</v>
      </c>
      <c r="AP12">
        <f t="shared" si="9"/>
        <v>-23.929426783540755</v>
      </c>
      <c r="AQ12">
        <f t="shared" si="9"/>
        <v>-134.10133284859805</v>
      </c>
      <c r="AR12">
        <f t="shared" si="9"/>
        <v>118.43509402570328</v>
      </c>
      <c r="AS12">
        <f t="shared" si="9"/>
        <v>0.531763696166622</v>
      </c>
      <c r="AT12">
        <f t="shared" si="9"/>
        <v>0.76776070429040133</v>
      </c>
      <c r="AU12">
        <f t="shared" si="9"/>
        <v>119.7346184261603</v>
      </c>
      <c r="AW12">
        <v>9</v>
      </c>
      <c r="AX12">
        <f>(R12*SUMPRODUCT(K13:$K$23, X13:$X$23)-$AZ$3*SUMPRODUCT(K12:$K$22, W13:$W$23))/Z12</f>
        <v>118.70611240562496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2.8061710000000001E-3</v>
      </c>
      <c r="O13">
        <f t="shared" si="21"/>
        <v>608.07283578780664</v>
      </c>
      <c r="P13">
        <f t="shared" si="22"/>
        <v>30.403641789390335</v>
      </c>
      <c r="Q13" s="4">
        <f t="shared" si="23"/>
        <v>50</v>
      </c>
      <c r="R13">
        <f t="shared" si="0"/>
        <v>100000</v>
      </c>
      <c r="S13">
        <f t="shared" si="1"/>
        <v>117.09879302687166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105.86212286039859</v>
      </c>
      <c r="AC13">
        <f t="shared" si="2"/>
        <v>103.09138329325378</v>
      </c>
      <c r="AE13">
        <f t="shared" si="3"/>
        <v>535.33489256401822</v>
      </c>
      <c r="AF13">
        <f t="shared" si="4"/>
        <v>-26.766744628200911</v>
      </c>
      <c r="AG13">
        <f t="shared" si="4"/>
        <v>-44.018977748812716</v>
      </c>
      <c r="AH13">
        <f t="shared" si="5"/>
        <v>-250.25435771512207</v>
      </c>
      <c r="AI13">
        <f t="shared" si="6"/>
        <v>214.29481247188255</v>
      </c>
      <c r="AJ13">
        <f t="shared" si="7"/>
        <v>2.7707395671448012</v>
      </c>
      <c r="AK13">
        <f t="shared" si="24"/>
        <v>1.2288605415924316</v>
      </c>
      <c r="AL13">
        <f t="shared" si="8"/>
        <v>218.29441258061979</v>
      </c>
      <c r="AN13">
        <f t="shared" si="9"/>
        <v>273.16713757699443</v>
      </c>
      <c r="AO13">
        <f t="shared" si="9"/>
        <v>-13.658356878849721</v>
      </c>
      <c r="AP13">
        <f t="shared" si="9"/>
        <v>-22.461711944678854</v>
      </c>
      <c r="AQ13">
        <f t="shared" si="9"/>
        <v>-127.69813347265443</v>
      </c>
      <c r="AR13">
        <f t="shared" si="9"/>
        <v>109.34893528081142</v>
      </c>
      <c r="AS13">
        <f t="shared" si="9"/>
        <v>1.4138346052938342</v>
      </c>
      <c r="AT13">
        <f t="shared" si="9"/>
        <v>0.62705480492844334</v>
      </c>
      <c r="AU13">
        <f t="shared" si="9"/>
        <v>111.3898246910337</v>
      </c>
      <c r="AW13">
        <v>10</v>
      </c>
      <c r="AX13">
        <f>(R13*SUMPRODUCT(K14:$K$23, X14:$X$23)-$AZ$3*SUMPRODUCT(K13:$K$22, W14:$W$23))/Z13</f>
        <v>117.09879302687166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2.8498989999999999E-3</v>
      </c>
      <c r="O14">
        <f t="shared" si="21"/>
        <v>608.07283578780664</v>
      </c>
      <c r="P14">
        <f t="shared" si="22"/>
        <v>30.403641789390335</v>
      </c>
      <c r="Q14" s="4">
        <f t="shared" si="23"/>
        <v>50</v>
      </c>
      <c r="R14">
        <f t="shared" si="0"/>
        <v>100000</v>
      </c>
      <c r="S14">
        <f t="shared" si="1"/>
        <v>113.44123669480253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103.09138329325378</v>
      </c>
      <c r="AC14">
        <f t="shared" si="2"/>
        <v>98.588008774948435</v>
      </c>
      <c r="AE14">
        <f t="shared" si="3"/>
        <v>528.45589326339473</v>
      </c>
      <c r="AF14">
        <f t="shared" si="4"/>
        <v>-26.422794663169739</v>
      </c>
      <c r="AG14">
        <f t="shared" si="4"/>
        <v>-43.453338330657225</v>
      </c>
      <c r="AH14">
        <f t="shared" si="5"/>
        <v>-250.89928133472722</v>
      </c>
      <c r="AI14">
        <f t="shared" si="6"/>
        <v>207.68047893484055</v>
      </c>
      <c r="AJ14">
        <f t="shared" si="7"/>
        <v>4.5033745183053497</v>
      </c>
      <c r="AK14">
        <f t="shared" si="24"/>
        <v>1.0892240674082618</v>
      </c>
      <c r="AL14">
        <f t="shared" si="8"/>
        <v>213.27307752055415</v>
      </c>
      <c r="AN14">
        <f t="shared" si="9"/>
        <v>256.47419388340393</v>
      </c>
      <c r="AO14">
        <f t="shared" si="9"/>
        <v>-12.823709694170198</v>
      </c>
      <c r="AP14">
        <f t="shared" si="9"/>
        <v>-21.089101402722687</v>
      </c>
      <c r="AQ14">
        <f t="shared" si="9"/>
        <v>-121.76832872251913</v>
      </c>
      <c r="AR14">
        <f t="shared" si="9"/>
        <v>100.7930540639919</v>
      </c>
      <c r="AS14">
        <f t="shared" si="9"/>
        <v>2.1856116358262438</v>
      </c>
      <c r="AT14">
        <f t="shared" si="9"/>
        <v>0.52863042726575837</v>
      </c>
      <c r="AU14">
        <f t="shared" si="9"/>
        <v>103.50729612708389</v>
      </c>
      <c r="AW14">
        <v>11</v>
      </c>
      <c r="AX14">
        <f>(R14*SUMPRODUCT(K15:$K$23, X15:$X$23)-$AZ$3*SUMPRODUCT(K14:$K$22, W15:$W$23))/Z14</f>
        <v>113.44123669480253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2.8964780000000001E-3</v>
      </c>
      <c r="O15">
        <f t="shared" si="21"/>
        <v>608.07283578780664</v>
      </c>
      <c r="P15">
        <f t="shared" si="22"/>
        <v>30.403641789390335</v>
      </c>
      <c r="Q15" s="4">
        <f t="shared" si="23"/>
        <v>50</v>
      </c>
      <c r="R15">
        <f t="shared" si="0"/>
        <v>100000</v>
      </c>
      <c r="S15">
        <f t="shared" si="1"/>
        <v>107.88078521900525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98.588008774948435</v>
      </c>
      <c r="AC15">
        <f t="shared" si="2"/>
        <v>92.54648809025889</v>
      </c>
      <c r="AE15">
        <f t="shared" si="3"/>
        <v>521.64067346195293</v>
      </c>
      <c r="AF15">
        <f t="shared" si="4"/>
        <v>-26.082033673097651</v>
      </c>
      <c r="AG15">
        <f t="shared" si="4"/>
        <v>-42.892943308849347</v>
      </c>
      <c r="AH15">
        <f t="shared" si="5"/>
        <v>-251.72327700261079</v>
      </c>
      <c r="AI15">
        <f t="shared" si="6"/>
        <v>200.94241947739513</v>
      </c>
      <c r="AJ15">
        <f t="shared" si="7"/>
        <v>6.0415206846895444</v>
      </c>
      <c r="AK15">
        <f t="shared" si="24"/>
        <v>2.4360012591115954</v>
      </c>
      <c r="AL15">
        <f t="shared" si="8"/>
        <v>209.41994142119628</v>
      </c>
      <c r="AN15">
        <f t="shared" si="9"/>
        <v>240.67552056699193</v>
      </c>
      <c r="AO15">
        <f t="shared" si="9"/>
        <v>-12.0337760283496</v>
      </c>
      <c r="AP15">
        <f t="shared" si="9"/>
        <v>-19.790024023616983</v>
      </c>
      <c r="AQ15">
        <f t="shared" si="9"/>
        <v>-116.14054235717352</v>
      </c>
      <c r="AR15">
        <f t="shared" si="9"/>
        <v>92.711178157851833</v>
      </c>
      <c r="AS15">
        <f t="shared" si="9"/>
        <v>2.787447777325132</v>
      </c>
      <c r="AT15">
        <f t="shared" si="9"/>
        <v>1.1239266816514704</v>
      </c>
      <c r="AU15">
        <f t="shared" si="9"/>
        <v>96.622552616828443</v>
      </c>
      <c r="AW15">
        <v>12</v>
      </c>
      <c r="AX15">
        <f>(R15*SUMPRODUCT(K16:$K$23, X16:$X$23)-$AZ$3*SUMPRODUCT(K15:$K$22, W16:$W$23))/Z15</f>
        <v>107.88078521900525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2.9506620000000002E-3</v>
      </c>
      <c r="O16">
        <f t="shared" si="21"/>
        <v>608.07283578780664</v>
      </c>
      <c r="P16">
        <f t="shared" si="22"/>
        <v>30.403641789390335</v>
      </c>
      <c r="Q16" s="4">
        <f t="shared" si="23"/>
        <v>50</v>
      </c>
      <c r="R16">
        <f t="shared" si="0"/>
        <v>100000</v>
      </c>
      <c r="S16">
        <f t="shared" si="1"/>
        <v>100.54109885579312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92.54648809025889</v>
      </c>
      <c r="AC16">
        <f t="shared" si="2"/>
        <v>85.133077524832061</v>
      </c>
      <c r="AE16">
        <f t="shared" si="3"/>
        <v>514.88508141449483</v>
      </c>
      <c r="AF16">
        <f t="shared" si="4"/>
        <v>-25.744254070724743</v>
      </c>
      <c r="AG16">
        <f t="shared" si="4"/>
        <v>-42.337451297871276</v>
      </c>
      <c r="AH16">
        <f t="shared" si="5"/>
        <v>-253.1251557791521</v>
      </c>
      <c r="AI16">
        <f t="shared" si="6"/>
        <v>193.67822026674671</v>
      </c>
      <c r="AJ16">
        <f t="shared" si="7"/>
        <v>7.4134105654268296</v>
      </c>
      <c r="AK16">
        <f t="shared" si="24"/>
        <v>4.1299799395816059</v>
      </c>
      <c r="AL16">
        <f t="shared" si="8"/>
        <v>205.22161077175514</v>
      </c>
      <c r="AN16">
        <f t="shared" si="9"/>
        <v>225.23808973969358</v>
      </c>
      <c r="AO16">
        <f t="shared" si="9"/>
        <v>-11.26190448698468</v>
      </c>
      <c r="AP16">
        <f t="shared" si="9"/>
        <v>-18.520650527652641</v>
      </c>
      <c r="AQ16">
        <f t="shared" si="9"/>
        <v>-110.73039132563524</v>
      </c>
      <c r="AR16">
        <f t="shared" si="9"/>
        <v>84.725143399421</v>
      </c>
      <c r="AS16">
        <f t="shared" si="9"/>
        <v>3.243019645520834</v>
      </c>
      <c r="AT16">
        <f t="shared" si="9"/>
        <v>1.8066726456689848</v>
      </c>
      <c r="AU16">
        <f t="shared" si="9"/>
        <v>89.774835690610814</v>
      </c>
      <c r="AW16">
        <v>13</v>
      </c>
      <c r="AX16">
        <f>(R16*SUMPRODUCT(K17:$K$23, X17:$X$23)-$AZ$3*SUMPRODUCT(K16:$K$22, W17:$W$23))/Z16</f>
        <v>100.54109885579312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3.0134020000000001E-3</v>
      </c>
      <c r="O17">
        <f t="shared" si="21"/>
        <v>608.07283578780664</v>
      </c>
      <c r="P17">
        <f t="shared" si="22"/>
        <v>30.403641789390335</v>
      </c>
      <c r="Q17" s="4">
        <f t="shared" si="23"/>
        <v>50</v>
      </c>
      <c r="R17">
        <f t="shared" si="0"/>
        <v>100000</v>
      </c>
      <c r="S17">
        <f t="shared" si="1"/>
        <v>91.763498275368264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85.133077524832061</v>
      </c>
      <c r="AC17">
        <f t="shared" si="2"/>
        <v>76.689502952784892</v>
      </c>
      <c r="AE17">
        <f t="shared" si="3"/>
        <v>508.18467486624525</v>
      </c>
      <c r="AF17">
        <f t="shared" si="4"/>
        <v>-25.409233743312267</v>
      </c>
      <c r="AG17">
        <f t="shared" si="4"/>
        <v>-41.786497024476652</v>
      </c>
      <c r="AH17">
        <f t="shared" si="5"/>
        <v>-255.15952083181583</v>
      </c>
      <c r="AI17">
        <f t="shared" si="6"/>
        <v>185.8294232666405</v>
      </c>
      <c r="AJ17">
        <f t="shared" si="7"/>
        <v>8.4435745720471687</v>
      </c>
      <c r="AK17">
        <f t="shared" si="24"/>
        <v>7.8371375573391573</v>
      </c>
      <c r="AL17">
        <f t="shared" si="8"/>
        <v>202.11013539602683</v>
      </c>
      <c r="AN17">
        <f t="shared" si="9"/>
        <v>209.38775165508036</v>
      </c>
      <c r="AO17">
        <f t="shared" si="9"/>
        <v>-10.46938758275402</v>
      </c>
      <c r="AP17">
        <f t="shared" si="9"/>
        <v>-17.217324910082681</v>
      </c>
      <c r="AQ17">
        <f t="shared" si="9"/>
        <v>-105.13358828544698</v>
      </c>
      <c r="AR17">
        <f t="shared" si="9"/>
        <v>76.567450876796698</v>
      </c>
      <c r="AS17">
        <f t="shared" si="9"/>
        <v>3.4790130104539232</v>
      </c>
      <c r="AT17">
        <f t="shared" si="9"/>
        <v>3.2291422659975879</v>
      </c>
      <c r="AU17">
        <f t="shared" si="9"/>
        <v>83.275606153248219</v>
      </c>
      <c r="AW17">
        <v>14</v>
      </c>
      <c r="AX17">
        <f>(R17*SUMPRODUCT(K18:$K$23, X18:$X$23)-$AZ$3*SUMPRODUCT(K17:$K$22, W18:$W$23))/Z17</f>
        <v>91.763498275368264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3.0789929999999999E-3</v>
      </c>
      <c r="O18">
        <f t="shared" si="21"/>
        <v>608.07283578780664</v>
      </c>
      <c r="P18">
        <f t="shared" si="22"/>
        <v>30.403641789390335</v>
      </c>
      <c r="Q18" s="4">
        <f t="shared" si="23"/>
        <v>50</v>
      </c>
      <c r="R18">
        <f t="shared" si="0"/>
        <v>100000</v>
      </c>
      <c r="S18">
        <f t="shared" si="1"/>
        <v>81.834032353993791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76.689502952784892</v>
      </c>
      <c r="AC18">
        <f t="shared" si="2"/>
        <v>67.496663604171772</v>
      </c>
      <c r="AE18">
        <f t="shared" si="3"/>
        <v>501.53813106096231</v>
      </c>
      <c r="AF18">
        <f t="shared" si="4"/>
        <v>-25.076906553048119</v>
      </c>
      <c r="AG18">
        <f t="shared" si="4"/>
        <v>-41.239971722398998</v>
      </c>
      <c r="AH18">
        <f t="shared" si="5"/>
        <v>-257.3206636657689</v>
      </c>
      <c r="AI18">
        <f t="shared" si="6"/>
        <v>177.90058911974631</v>
      </c>
      <c r="AJ18">
        <f t="shared" si="7"/>
        <v>9.1928393486131199</v>
      </c>
      <c r="AK18">
        <f t="shared" si="24"/>
        <v>11.948055713151099</v>
      </c>
      <c r="AL18">
        <f t="shared" si="8"/>
        <v>199.04148418151053</v>
      </c>
      <c r="AN18">
        <f t="shared" si="9"/>
        <v>193.11201823838692</v>
      </c>
      <c r="AO18">
        <f t="shared" si="9"/>
        <v>-9.6556009119193469</v>
      </c>
      <c r="AP18">
        <f t="shared" si="9"/>
        <v>-15.879020314087454</v>
      </c>
      <c r="AQ18">
        <f t="shared" si="9"/>
        <v>-99.078633542416995</v>
      </c>
      <c r="AR18">
        <f t="shared" si="9"/>
        <v>68.498763469963137</v>
      </c>
      <c r="AS18">
        <f t="shared" si="9"/>
        <v>3.5396067616963607</v>
      </c>
      <c r="AT18">
        <f t="shared" si="9"/>
        <v>4.6004740415456915</v>
      </c>
      <c r="AU18">
        <f t="shared" si="9"/>
        <v>76.63884427320518</v>
      </c>
      <c r="AW18">
        <v>15</v>
      </c>
      <c r="AX18">
        <f>(R18*SUMPRODUCT(K19:$K$23, X19:$X$23)-$AZ$3*SUMPRODUCT(K18:$K$22, W19:$W$23))/Z18</f>
        <v>81.834032353993791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3.1512390000000001E-3</v>
      </c>
      <c r="O19">
        <f t="shared" si="21"/>
        <v>608.07283578780664</v>
      </c>
      <c r="P19">
        <f t="shared" si="22"/>
        <v>30.403641789390335</v>
      </c>
      <c r="Q19" s="4">
        <f t="shared" si="23"/>
        <v>50</v>
      </c>
      <c r="R19">
        <f t="shared" si="0"/>
        <v>100000</v>
      </c>
      <c r="S19">
        <f t="shared" si="1"/>
        <v>70.227469977859315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67.496663604171772</v>
      </c>
      <c r="AC19">
        <f t="shared" si="2"/>
        <v>57.161810708744383</v>
      </c>
      <c r="AE19">
        <f t="shared" si="3"/>
        <v>494.94228323176634</v>
      </c>
      <c r="AF19">
        <f t="shared" si="4"/>
        <v>-24.747114161588318</v>
      </c>
      <c r="AG19">
        <f t="shared" si="4"/>
        <v>-40.697614997924489</v>
      </c>
      <c r="AH19">
        <f t="shared" si="5"/>
        <v>-259.91401450104178</v>
      </c>
      <c r="AI19">
        <f t="shared" si="6"/>
        <v>169.5835395712117</v>
      </c>
      <c r="AJ19">
        <f t="shared" si="7"/>
        <v>10.334852895427389</v>
      </c>
      <c r="AK19">
        <f t="shared" si="24"/>
        <v>11.990527868638001</v>
      </c>
      <c r="AL19">
        <f t="shared" si="8"/>
        <v>191.90892033527709</v>
      </c>
      <c r="AN19">
        <f t="shared" si="9"/>
        <v>177.54085702698114</v>
      </c>
      <c r="AO19">
        <f t="shared" si="9"/>
        <v>-8.8770428513490565</v>
      </c>
      <c r="AP19">
        <f t="shared" si="9"/>
        <v>-14.598650570943763</v>
      </c>
      <c r="AQ19">
        <f t="shared" si="9"/>
        <v>-93.233814226839257</v>
      </c>
      <c r="AR19">
        <f t="shared" si="9"/>
        <v>60.831349377849044</v>
      </c>
      <c r="AS19">
        <f t="shared" si="9"/>
        <v>3.707217391735246</v>
      </c>
      <c r="AT19">
        <f t="shared" si="9"/>
        <v>4.3011249313832343</v>
      </c>
      <c r="AU19">
        <f t="shared" si="9"/>
        <v>68.839691700967521</v>
      </c>
      <c r="AW19">
        <v>16</v>
      </c>
      <c r="AX19">
        <f>(R19*SUMPRODUCT(K20:$K$23, X20:$X$23)-$AZ$3*SUMPRODUCT(K19:$K$22, W20:$W$23))/Z19</f>
        <v>70.227469977859315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3.229188E-3</v>
      </c>
      <c r="O20">
        <f t="shared" si="21"/>
        <v>608.07283578780664</v>
      </c>
      <c r="P20">
        <f t="shared" si="22"/>
        <v>30.403641789390335</v>
      </c>
      <c r="Q20" s="4">
        <f t="shared" si="23"/>
        <v>50</v>
      </c>
      <c r="R20">
        <f t="shared" si="0"/>
        <v>100000</v>
      </c>
      <c r="S20">
        <f t="shared" si="1"/>
        <v>54.718126917499006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57.161810708744383</v>
      </c>
      <c r="AC20">
        <f t="shared" si="2"/>
        <v>43.948744403021067</v>
      </c>
      <c r="AE20">
        <f t="shared" si="3"/>
        <v>488.39459871774403</v>
      </c>
      <c r="AF20">
        <f t="shared" si="4"/>
        <v>-24.419729935887204</v>
      </c>
      <c r="AG20">
        <f t="shared" si="4"/>
        <v>-40.159218597965328</v>
      </c>
      <c r="AH20">
        <f t="shared" si="5"/>
        <v>-262.8404999598356</v>
      </c>
      <c r="AI20">
        <f t="shared" si="6"/>
        <v>160.97515022405588</v>
      </c>
      <c r="AJ20">
        <f t="shared" si="7"/>
        <v>13.213066305723316</v>
      </c>
      <c r="AK20">
        <f t="shared" si="24"/>
        <v>2.2408877218095857</v>
      </c>
      <c r="AL20">
        <f t="shared" si="8"/>
        <v>176.4291042515888</v>
      </c>
      <c r="AN20">
        <f t="shared" si="9"/>
        <v>166.1691507651428</v>
      </c>
      <c r="AO20">
        <f t="shared" si="9"/>
        <v>-8.3084575382571408</v>
      </c>
      <c r="AP20">
        <f t="shared" si="9"/>
        <v>-13.663589374935444</v>
      </c>
      <c r="AQ20">
        <f t="shared" si="9"/>
        <v>-89.427652925893483</v>
      </c>
      <c r="AR20">
        <f t="shared" si="9"/>
        <v>54.769450926056734</v>
      </c>
      <c r="AS20">
        <f t="shared" si="9"/>
        <v>4.4955534168273292</v>
      </c>
      <c r="AT20">
        <f t="shared" si="9"/>
        <v>0.7624294180786686</v>
      </c>
      <c r="AU20">
        <f t="shared" si="9"/>
        <v>60.027433760962737</v>
      </c>
      <c r="AW20">
        <v>17</v>
      </c>
      <c r="AX20">
        <f>(R20*SUMPRODUCT(K21:$K$23, X21:$X$23)-$AZ$3*SUMPRODUCT(K20:$K$22, W21:$W$23))/Z20</f>
        <v>54.718126917499006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3.318545E-3</v>
      </c>
      <c r="O21">
        <f t="shared" si="21"/>
        <v>608.07283578780664</v>
      </c>
      <c r="P21">
        <f t="shared" si="22"/>
        <v>30.403641789390335</v>
      </c>
      <c r="Q21" s="4">
        <f t="shared" si="23"/>
        <v>50</v>
      </c>
      <c r="R21">
        <f t="shared" si="0"/>
        <v>100000</v>
      </c>
      <c r="S21">
        <f t="shared" si="1"/>
        <v>36.619428290218792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43.948744403021067</v>
      </c>
      <c r="AC21">
        <f t="shared" si="2"/>
        <v>29.020425435999812</v>
      </c>
      <c r="AE21">
        <f t="shared" si="3"/>
        <v>481.88989327696481</v>
      </c>
      <c r="AF21">
        <f t="shared" si="4"/>
        <v>-24.094494663848245</v>
      </c>
      <c r="AG21">
        <f t="shared" si="4"/>
        <v>-39.624356237903491</v>
      </c>
      <c r="AH21">
        <f t="shared" si="5"/>
        <v>-266.54034816436968</v>
      </c>
      <c r="AI21">
        <f t="shared" si="6"/>
        <v>151.63069421084339</v>
      </c>
      <c r="AJ21">
        <f t="shared" si="7"/>
        <v>14.928318967021255</v>
      </c>
      <c r="AK21">
        <f t="shared" si="24"/>
        <v>0.8027906288258202</v>
      </c>
      <c r="AL21">
        <f t="shared" si="8"/>
        <v>167.36180380669046</v>
      </c>
      <c r="AN21">
        <f t="shared" si="9"/>
        <v>155.95550219068343</v>
      </c>
      <c r="AO21">
        <f t="shared" si="9"/>
        <v>-7.7977751095341734</v>
      </c>
      <c r="AP21">
        <f t="shared" si="9"/>
        <v>-12.823751778734755</v>
      </c>
      <c r="AQ21">
        <f t="shared" si="9"/>
        <v>-86.261269289917536</v>
      </c>
      <c r="AR21">
        <f t="shared" si="9"/>
        <v>49.072706012496973</v>
      </c>
      <c r="AS21">
        <f t="shared" si="9"/>
        <v>4.8312975927602722</v>
      </c>
      <c r="AT21">
        <f t="shared" si="9"/>
        <v>0.25980959015578942</v>
      </c>
      <c r="AU21">
        <f t="shared" si="9"/>
        <v>54.163813195413034</v>
      </c>
      <c r="AW21">
        <v>18</v>
      </c>
      <c r="AX21">
        <f>(R21*SUMPRODUCT(K22:$K$23, X22:$X$23)-$AZ$3*SUMPRODUCT(K21:$K$22, W22:$W$23))/Z21</f>
        <v>36.619428290218792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3.4212090000000001E-3</v>
      </c>
      <c r="O22">
        <f t="shared" si="21"/>
        <v>608.07283578780664</v>
      </c>
      <c r="P22">
        <f t="shared" si="22"/>
        <v>30.403641789390335</v>
      </c>
      <c r="Q22" s="4">
        <f t="shared" si="23"/>
        <v>50</v>
      </c>
      <c r="R22">
        <f t="shared" si="0"/>
        <v>100000</v>
      </c>
      <c r="S22">
        <f t="shared" si="1"/>
        <v>17.859870374134303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29.020425435999812</v>
      </c>
      <c r="AC22">
        <f t="shared" si="2"/>
        <v>13.963757323052775</v>
      </c>
      <c r="AE22">
        <f t="shared" si="3"/>
        <v>475.42234830430698</v>
      </c>
      <c r="AF22">
        <f t="shared" si="4"/>
        <v>-23.77111741521535</v>
      </c>
      <c r="AG22">
        <f t="shared" si="4"/>
        <v>-39.092549471344135</v>
      </c>
      <c r="AH22">
        <f t="shared" si="5"/>
        <v>-271.12640836064315</v>
      </c>
      <c r="AI22">
        <f t="shared" si="6"/>
        <v>141.43227305710434</v>
      </c>
      <c r="AJ22">
        <f t="shared" si="7"/>
        <v>15.056668112947037</v>
      </c>
      <c r="AK22">
        <f t="shared" si="24"/>
        <v>10.094104782826921</v>
      </c>
      <c r="AL22">
        <f t="shared" si="8"/>
        <v>166.58304595287828</v>
      </c>
      <c r="AN22">
        <f t="shared" si="9"/>
        <v>143.79662691689936</v>
      </c>
      <c r="AO22">
        <f t="shared" si="9"/>
        <v>-7.1898313458449685</v>
      </c>
      <c r="AP22">
        <f t="shared" si="9"/>
        <v>-11.823964042942276</v>
      </c>
      <c r="AQ22">
        <f t="shared" si="9"/>
        <v>-82.005112147987589</v>
      </c>
      <c r="AR22">
        <f t="shared" si="9"/>
        <v>42.777719380124537</v>
      </c>
      <c r="AS22">
        <f t="shared" si="9"/>
        <v>4.5540519812989322</v>
      </c>
      <c r="AT22">
        <f t="shared" si="9"/>
        <v>3.0530710739478772</v>
      </c>
      <c r="AU22">
        <f t="shared" si="9"/>
        <v>50.38484243537134</v>
      </c>
      <c r="AW22">
        <v>19</v>
      </c>
      <c r="AX22">
        <f>(R22*SUMPRODUCT(K23:$K$23, X23:$X$23)-$AZ$3*SUMPRODUCT(K22:$K$22, W23:$W$23))/Z22</f>
        <v>17.859870374134303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3.53338E-3</v>
      </c>
      <c r="O23">
        <f t="shared" si="21"/>
        <v>608.07283578780664</v>
      </c>
      <c r="P23">
        <f t="shared" si="22"/>
        <v>30.403641789390335</v>
      </c>
      <c r="Q23" s="4">
        <f t="shared" si="23"/>
        <v>50</v>
      </c>
      <c r="R23">
        <f t="shared" si="0"/>
        <v>100000</v>
      </c>
      <c r="S23">
        <f t="shared" si="1"/>
        <v>18.104890740382377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13.963757323052775</v>
      </c>
      <c r="AC23">
        <f t="shared" si="2"/>
        <v>13.963757323052773</v>
      </c>
      <c r="AE23">
        <f t="shared" si="3"/>
        <v>468.98827700421248</v>
      </c>
      <c r="AF23">
        <f t="shared" si="4"/>
        <v>-23.449413850210625</v>
      </c>
      <c r="AG23">
        <f t="shared" si="4"/>
        <v>-38.56349514417964</v>
      </c>
      <c r="AH23">
        <f t="shared" si="5"/>
        <v>-276.25766490211589</v>
      </c>
      <c r="AI23">
        <f t="shared" si="6"/>
        <v>130.71770310770631</v>
      </c>
      <c r="AJ23">
        <f t="shared" si="7"/>
        <v>0</v>
      </c>
      <c r="AK23">
        <f t="shared" si="24"/>
        <v>32.165183433393828</v>
      </c>
      <c r="AL23">
        <f t="shared" si="8"/>
        <v>162.88288654110013</v>
      </c>
      <c r="AN23">
        <f t="shared" si="9"/>
        <v>128.49947687482086</v>
      </c>
      <c r="AO23">
        <f t="shared" si="9"/>
        <v>-6.4249738437410437</v>
      </c>
      <c r="AP23">
        <f t="shared" si="9"/>
        <v>-10.566125413934961</v>
      </c>
      <c r="AQ23">
        <f t="shared" si="9"/>
        <v>-75.692649823446644</v>
      </c>
      <c r="AR23">
        <f t="shared" si="9"/>
        <v>35.815727793698208</v>
      </c>
      <c r="AS23">
        <f t="shared" si="9"/>
        <v>0</v>
      </c>
      <c r="AT23">
        <f t="shared" si="9"/>
        <v>8.8130331768114463</v>
      </c>
      <c r="AU23">
        <f t="shared" si="9"/>
        <v>44.628760970509653</v>
      </c>
      <c r="AW23">
        <v>20</v>
      </c>
      <c r="AX23">
        <f>(R23*SUMPRODUCT(K$23:$K24, X$23:$X24)-$AZ$3*SUMPRODUCT(K$22:$K23, W$23:$W24))/Z23</f>
        <v>18.104890740382377</v>
      </c>
    </row>
    <row r="25" spans="5:50" x14ac:dyDescent="0.25">
      <c r="AN25" s="8">
        <f t="shared" ref="AN25:AU25" si="25">SUM(AN3:AN23)</f>
        <v>5812.1937717242927</v>
      </c>
      <c r="AO25" s="8">
        <f t="shared" si="25"/>
        <v>-746.66431542706982</v>
      </c>
      <c r="AP25" s="8">
        <f t="shared" si="25"/>
        <v>-948.40113652258572</v>
      </c>
      <c r="AQ25" s="8">
        <f t="shared" si="25"/>
        <v>-2681.7139380125277</v>
      </c>
      <c r="AR25" s="8">
        <f t="shared" si="25"/>
        <v>1435.4143817621107</v>
      </c>
      <c r="AS25" s="8">
        <f t="shared" si="25"/>
        <v>-49.958176527188854</v>
      </c>
      <c r="AT25" s="8">
        <f t="shared" si="25"/>
        <v>113.00841582691932</v>
      </c>
      <c r="AU25" s="9">
        <f t="shared" si="25"/>
        <v>1498.4646210618409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2" priority="1" operator="lessThan">
      <formula>0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27CF4-ED88-4740-8447-3C18640E158F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'T.45.04.B'!C3*(1+C12)</f>
        <v>690.82661345445399</v>
      </c>
      <c r="K3">
        <v>1</v>
      </c>
      <c r="L3" s="2">
        <v>0</v>
      </c>
      <c r="O3">
        <f>$C$3</f>
        <v>690.82661345445399</v>
      </c>
      <c r="P3">
        <f>O3*B5</f>
        <v>552.66129076356322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-4.5474735088646412E-13</v>
      </c>
      <c r="W3">
        <v>1</v>
      </c>
      <c r="Z3">
        <v>1</v>
      </c>
      <c r="AC3">
        <f t="shared" ref="AC3:AC23" si="2">S3*Z3</f>
        <v>-4.5474735088646412E-13</v>
      </c>
      <c r="AE3">
        <f t="shared" ref="AE3:AE23" si="3">$Z3*O3</f>
        <v>690.82661345445399</v>
      </c>
      <c r="AF3">
        <f t="shared" ref="AF3:AG23" si="4">-$Z3*P3</f>
        <v>-552.66129076356322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-382.31660500910925</v>
      </c>
      <c r="AJ3">
        <f t="shared" ref="AJ3:AJ23" si="7">AB3-AC3</f>
        <v>4.5474735088646412E-13</v>
      </c>
      <c r="AL3">
        <f t="shared" ref="AL3:AL23" si="8">SUM(AI3:AK3)</f>
        <v>-382.3166050091088</v>
      </c>
      <c r="AN3">
        <f t="shared" ref="AN3:AU23" si="9">AE3*$K3</f>
        <v>690.82661345445399</v>
      </c>
      <c r="AO3">
        <f t="shared" si="9"/>
        <v>-552.66129076356322</v>
      </c>
      <c r="AP3">
        <f t="shared" si="9"/>
        <v>-520.48192770000003</v>
      </c>
      <c r="AQ3">
        <f t="shared" si="9"/>
        <v>0</v>
      </c>
      <c r="AR3">
        <f t="shared" si="9"/>
        <v>-382.31660500910925</v>
      </c>
      <c r="AS3">
        <f t="shared" si="9"/>
        <v>4.5474735088646412E-13</v>
      </c>
      <c r="AT3">
        <f t="shared" si="9"/>
        <v>0</v>
      </c>
      <c r="AU3">
        <f t="shared" si="9"/>
        <v>-382.3166050091088</v>
      </c>
      <c r="AW3">
        <v>0</v>
      </c>
      <c r="AX3">
        <f>(R3*SUMPRODUCT(K4:$K$23, X4:$X$23)-$AZ$3*SUMPRODUCT(K3:$K$22, W4:$W$23))/Z3</f>
        <v>-4.5474735088646412E-13</v>
      </c>
      <c r="AZ3">
        <f>$C$6*SUMPRODUCT(K4:$K$23, X4:$X$23)/SUMPRODUCT(K3:K22, W4:W23)</f>
        <v>327.94269034415288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100000</v>
      </c>
      <c r="S4">
        <f t="shared" si="1"/>
        <v>61.360969014708729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-4.5474735088646412E-13</v>
      </c>
      <c r="AC4">
        <f t="shared" si="2"/>
        <v>60.572486760327592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-284.98989999999998</v>
      </c>
      <c r="AI4">
        <f t="shared" si="6"/>
        <v>-284.98989999999998</v>
      </c>
      <c r="AJ4">
        <f t="shared" si="7"/>
        <v>-60.572486760328047</v>
      </c>
      <c r="AK4">
        <f>H4*SUM(AB4, AE4:AF4)</f>
        <v>-2.9967850423417986E-14</v>
      </c>
      <c r="AL4">
        <f t="shared" si="8"/>
        <v>-345.56238676032808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-267.3702035838258</v>
      </c>
      <c r="AR4">
        <f t="shared" si="9"/>
        <v>-267.3702035838258</v>
      </c>
      <c r="AS4">
        <f t="shared" si="9"/>
        <v>-56.827551140189549</v>
      </c>
      <c r="AT4">
        <f t="shared" si="9"/>
        <v>-2.8115067476703239E-14</v>
      </c>
      <c r="AU4">
        <f t="shared" si="9"/>
        <v>-324.19775472401545</v>
      </c>
      <c r="AW4">
        <v>1</v>
      </c>
      <c r="AX4">
        <f>(R4*SUMPRODUCT(K5:$K$23, X5:$X$23)-$AZ$3*SUMPRODUCT(K4:$K$22, W5:$W$23))/Z4</f>
        <v>61.360969014708729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2.8964780000000001E-3</v>
      </c>
      <c r="O5">
        <f t="shared" ref="O5:O23" si="21">$C$3</f>
        <v>690.82661345445399</v>
      </c>
      <c r="P5">
        <f t="shared" ref="P5:P23" si="22">O5*$C$5</f>
        <v>34.541330672722701</v>
      </c>
      <c r="Q5" s="4">
        <f t="shared" ref="Q5:Q23" si="23">$C$8</f>
        <v>50</v>
      </c>
      <c r="R5">
        <f t="shared" si="0"/>
        <v>100000</v>
      </c>
      <c r="S5">
        <f t="shared" si="1"/>
        <v>120.45281251179644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60.572486760327592</v>
      </c>
      <c r="AC5">
        <f t="shared" si="2"/>
        <v>117.37155024231106</v>
      </c>
      <c r="AE5">
        <f t="shared" si="3"/>
        <v>673.15481373134571</v>
      </c>
      <c r="AF5">
        <f t="shared" si="4"/>
        <v>-33.657740686567287</v>
      </c>
      <c r="AG5">
        <f t="shared" si="4"/>
        <v>-48.720967071987786</v>
      </c>
      <c r="AH5">
        <f t="shared" si="5"/>
        <v>-285.92585502442779</v>
      </c>
      <c r="AI5">
        <f t="shared" si="6"/>
        <v>304.85025094836288</v>
      </c>
      <c r="AJ5">
        <f t="shared" si="7"/>
        <v>-56.799063481983467</v>
      </c>
      <c r="AK5">
        <f>H5*SUM(AB5, AE5:AF5)</f>
        <v>60.486009967161159</v>
      </c>
      <c r="AL5">
        <f t="shared" si="8"/>
        <v>308.5371974335406</v>
      </c>
      <c r="AN5">
        <f t="shared" si="9"/>
        <v>581.3112617561477</v>
      </c>
      <c r="AO5">
        <f t="shared" si="9"/>
        <v>-29.065563087807384</v>
      </c>
      <c r="AP5">
        <f t="shared" si="9"/>
        <v>-42.073600700566622</v>
      </c>
      <c r="AQ5">
        <f t="shared" si="9"/>
        <v>-246.91484954498179</v>
      </c>
      <c r="AR5">
        <f t="shared" si="9"/>
        <v>263.25724842279186</v>
      </c>
      <c r="AS5">
        <f t="shared" si="9"/>
        <v>-49.049541926705601</v>
      </c>
      <c r="AT5">
        <f t="shared" si="9"/>
        <v>52.233450694208535</v>
      </c>
      <c r="AU5">
        <f t="shared" si="9"/>
        <v>266.44115719029486</v>
      </c>
      <c r="AW5">
        <v>2</v>
      </c>
      <c r="AX5">
        <f>(R5*SUMPRODUCT(K6:$K$23, X6:$X$23)-$AZ$3*SUMPRODUCT(K5:$K$22, W6:$W$23))/Z5</f>
        <v>120.45281251179644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2.9506620000000002E-3</v>
      </c>
      <c r="O6">
        <f t="shared" si="21"/>
        <v>690.82661345445399</v>
      </c>
      <c r="P6">
        <f t="shared" si="22"/>
        <v>34.541330672722701</v>
      </c>
      <c r="Q6" s="4">
        <f t="shared" si="23"/>
        <v>50</v>
      </c>
      <c r="R6">
        <f t="shared" si="0"/>
        <v>100000</v>
      </c>
      <c r="S6">
        <f t="shared" si="1"/>
        <v>176.12750069371685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117.37155024231106</v>
      </c>
      <c r="AC6">
        <f t="shared" si="2"/>
        <v>169.39942416171061</v>
      </c>
      <c r="AE6">
        <f t="shared" si="3"/>
        <v>664.4370132650381</v>
      </c>
      <c r="AF6">
        <f t="shared" si="4"/>
        <v>-33.221850663251907</v>
      </c>
      <c r="AG6">
        <f t="shared" si="4"/>
        <v>-48.089998295125341</v>
      </c>
      <c r="AH6">
        <f t="shared" si="5"/>
        <v>-287.51821228513126</v>
      </c>
      <c r="AI6">
        <f t="shared" si="6"/>
        <v>295.60695202152959</v>
      </c>
      <c r="AJ6">
        <f t="shared" si="7"/>
        <v>-52.027873919399553</v>
      </c>
      <c r="AK6">
        <f>H6*SUM(AB6, AE6:AF6)</f>
        <v>81.446234357437788</v>
      </c>
      <c r="AL6">
        <f t="shared" si="8"/>
        <v>325.02531245956783</v>
      </c>
      <c r="AN6">
        <f t="shared" si="9"/>
        <v>517.48096689064778</v>
      </c>
      <c r="AO6">
        <f t="shared" si="9"/>
        <v>-25.87404834453239</v>
      </c>
      <c r="AP6">
        <f t="shared" si="9"/>
        <v>-37.453751550117801</v>
      </c>
      <c r="AQ6">
        <f t="shared" si="9"/>
        <v>-223.92672220478954</v>
      </c>
      <c r="AR6">
        <f t="shared" si="9"/>
        <v>230.22644479120805</v>
      </c>
      <c r="AS6">
        <f t="shared" si="9"/>
        <v>-40.520672333971973</v>
      </c>
      <c r="AT6">
        <f t="shared" si="9"/>
        <v>63.432462766906674</v>
      </c>
      <c r="AU6">
        <f t="shared" si="9"/>
        <v>253.13823522414273</v>
      </c>
      <c r="AW6">
        <v>3</v>
      </c>
      <c r="AX6">
        <f>(R6*SUMPRODUCT(K7:$K$23, X7:$X$23)-$AZ$3*SUMPRODUCT(K6:$K$22, W7:$W$23))/Z6</f>
        <v>176.12750069371685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3.0134020000000001E-3</v>
      </c>
      <c r="O7">
        <f t="shared" si="21"/>
        <v>690.82661345445399</v>
      </c>
      <c r="P7">
        <f t="shared" si="22"/>
        <v>34.541330672722701</v>
      </c>
      <c r="Q7" s="4">
        <f t="shared" si="23"/>
        <v>50</v>
      </c>
      <c r="R7">
        <f t="shared" si="0"/>
        <v>100000</v>
      </c>
      <c r="S7">
        <f t="shared" si="1"/>
        <v>221.97824795580465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169.39942416171061</v>
      </c>
      <c r="AC7">
        <f t="shared" si="2"/>
        <v>210.72032727870328</v>
      </c>
      <c r="AE7">
        <f t="shared" si="3"/>
        <v>655.79042730774086</v>
      </c>
      <c r="AF7">
        <f t="shared" si="4"/>
        <v>-32.789521365387046</v>
      </c>
      <c r="AG7">
        <f t="shared" si="4"/>
        <v>-47.464183815131562</v>
      </c>
      <c r="AH7">
        <f t="shared" si="5"/>
        <v>-289.8289940850546</v>
      </c>
      <c r="AI7">
        <f t="shared" si="6"/>
        <v>285.70772804216762</v>
      </c>
      <c r="AJ7">
        <f t="shared" si="7"/>
        <v>-41.320903116992667</v>
      </c>
      <c r="AK7">
        <f>H7*SUM(AB7, AE7:AF7)</f>
        <v>82.964314561895549</v>
      </c>
      <c r="AL7">
        <f t="shared" si="8"/>
        <v>327.3511394870705</v>
      </c>
      <c r="AN7">
        <f t="shared" si="9"/>
        <v>462.33980179338386</v>
      </c>
      <c r="AO7">
        <f t="shared" si="9"/>
        <v>-23.116990089669194</v>
      </c>
      <c r="AP7">
        <f t="shared" si="9"/>
        <v>-33.462796075665793</v>
      </c>
      <c r="AQ7">
        <f t="shared" si="9"/>
        <v>-204.33277781954939</v>
      </c>
      <c r="AR7">
        <f t="shared" si="9"/>
        <v>201.42723780849946</v>
      </c>
      <c r="AS7">
        <f t="shared" si="9"/>
        <v>-29.131712451894312</v>
      </c>
      <c r="AT7">
        <f t="shared" si="9"/>
        <v>58.490796988213319</v>
      </c>
      <c r="AU7">
        <f t="shared" si="9"/>
        <v>230.78632234481844</v>
      </c>
      <c r="AW7">
        <v>4</v>
      </c>
      <c r="AX7">
        <f>(R7*SUMPRODUCT(K8:$K$23, X8:$X$23)-$AZ$3*SUMPRODUCT(K7:$K$22, W8:$W$23))/Z7</f>
        <v>221.97824795580465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3.0789929999999999E-3</v>
      </c>
      <c r="O8">
        <f t="shared" si="21"/>
        <v>690.82661345445399</v>
      </c>
      <c r="P8">
        <f t="shared" si="22"/>
        <v>34.541330672722701</v>
      </c>
      <c r="Q8" s="4">
        <f t="shared" si="23"/>
        <v>50</v>
      </c>
      <c r="R8">
        <f t="shared" si="0"/>
        <v>100000</v>
      </c>
      <c r="S8">
        <f t="shared" si="1"/>
        <v>254.10642718925206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210.72032727870328</v>
      </c>
      <c r="AC8">
        <f t="shared" si="2"/>
        <v>238.06418067142067</v>
      </c>
      <c r="AE8">
        <f t="shared" si="3"/>
        <v>647.21334889951595</v>
      </c>
      <c r="AF8">
        <f t="shared" si="4"/>
        <v>-32.360667444975796</v>
      </c>
      <c r="AG8">
        <f t="shared" si="4"/>
        <v>-46.843400087262744</v>
      </c>
      <c r="AH8">
        <f t="shared" si="5"/>
        <v>-292.28377943500675</v>
      </c>
      <c r="AI8">
        <f t="shared" si="6"/>
        <v>275.72550193227073</v>
      </c>
      <c r="AJ8">
        <f t="shared" si="7"/>
        <v>-27.343853392717392</v>
      </c>
      <c r="AK8">
        <f t="shared" ref="AK8:AK23" si="24">H8*SUM(AB8:AB8, AE8:AF8)</f>
        <v>59.854043133160161</v>
      </c>
      <c r="AL8">
        <f t="shared" si="8"/>
        <v>308.23569167271353</v>
      </c>
      <c r="AN8">
        <f t="shared" si="9"/>
        <v>425.44789068727903</v>
      </c>
      <c r="AO8">
        <f t="shared" si="9"/>
        <v>-21.272394534363951</v>
      </c>
      <c r="AP8">
        <f t="shared" si="9"/>
        <v>-30.792667972057554</v>
      </c>
      <c r="AQ8">
        <f t="shared" si="9"/>
        <v>-192.1337340371141</v>
      </c>
      <c r="AR8">
        <f t="shared" si="9"/>
        <v>181.24909414374346</v>
      </c>
      <c r="AS8">
        <f t="shared" si="9"/>
        <v>-17.974574796664108</v>
      </c>
      <c r="AT8">
        <f t="shared" si="9"/>
        <v>39.345258319234667</v>
      </c>
      <c r="AU8">
        <f t="shared" si="9"/>
        <v>202.61977766631406</v>
      </c>
      <c r="AW8">
        <v>5</v>
      </c>
      <c r="AX8">
        <f>(R8*SUMPRODUCT(K9:$K$23, X9:$X$23)-$AZ$3*SUMPRODUCT(K8:$K$22, W9:$W$23))/Z8</f>
        <v>254.10642718925206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3.1512390000000001E-3</v>
      </c>
      <c r="O9">
        <f t="shared" si="21"/>
        <v>690.82661345445399</v>
      </c>
      <c r="P9">
        <f t="shared" si="22"/>
        <v>34.541330672722701</v>
      </c>
      <c r="Q9" s="4">
        <f t="shared" si="23"/>
        <v>50</v>
      </c>
      <c r="R9">
        <f t="shared" si="0"/>
        <v>100000</v>
      </c>
      <c r="S9">
        <f t="shared" si="1"/>
        <v>276.44517010506496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238.06418067142067</v>
      </c>
      <c r="AC9">
        <f t="shared" si="2"/>
        <v>255.58656007805939</v>
      </c>
      <c r="AE9">
        <f t="shared" si="3"/>
        <v>638.70169146414798</v>
      </c>
      <c r="AF9">
        <f t="shared" si="4"/>
        <v>-31.935084573207401</v>
      </c>
      <c r="AG9">
        <f t="shared" si="4"/>
        <v>-46.22735133714253</v>
      </c>
      <c r="AH9">
        <f t="shared" si="5"/>
        <v>-295.22949849517153</v>
      </c>
      <c r="AI9">
        <f t="shared" si="6"/>
        <v>265.30975705862653</v>
      </c>
      <c r="AJ9">
        <f t="shared" si="7"/>
        <v>-17.52237940663872</v>
      </c>
      <c r="AK9">
        <f t="shared" si="24"/>
        <v>44.100167110755258</v>
      </c>
      <c r="AL9">
        <f t="shared" si="8"/>
        <v>291.88754476274306</v>
      </c>
      <c r="AN9">
        <f t="shared" si="9"/>
        <v>399.02368731686443</v>
      </c>
      <c r="AO9">
        <f t="shared" si="9"/>
        <v>-19.951184365843222</v>
      </c>
      <c r="AP9">
        <f t="shared" si="9"/>
        <v>-28.880161790638077</v>
      </c>
      <c r="AQ9">
        <f t="shared" si="9"/>
        <v>-184.44222814597737</v>
      </c>
      <c r="AR9">
        <f t="shared" si="9"/>
        <v>165.75011301440577</v>
      </c>
      <c r="AS9">
        <f t="shared" si="9"/>
        <v>-10.946964028503038</v>
      </c>
      <c r="AT9">
        <f t="shared" si="9"/>
        <v>27.551220745140679</v>
      </c>
      <c r="AU9">
        <f t="shared" si="9"/>
        <v>182.35436973104342</v>
      </c>
      <c r="AW9">
        <v>6</v>
      </c>
      <c r="AX9">
        <f>(R9*SUMPRODUCT(K10:$K$23, X10:$X$23)-$AZ$3*SUMPRODUCT(K9:$K$22, W10:$W$23))/Z9</f>
        <v>276.44517010506496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3.229188E-3</v>
      </c>
      <c r="O10">
        <f t="shared" si="21"/>
        <v>690.82661345445399</v>
      </c>
      <c r="P10">
        <f t="shared" si="22"/>
        <v>34.541330672722701</v>
      </c>
      <c r="Q10" s="4">
        <f t="shared" si="23"/>
        <v>50</v>
      </c>
      <c r="R10">
        <f t="shared" si="0"/>
        <v>100000</v>
      </c>
      <c r="S10">
        <f t="shared" si="1"/>
        <v>293.53005398451029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255.58656007805939</v>
      </c>
      <c r="AC10">
        <f t="shared" si="2"/>
        <v>267.79217069288848</v>
      </c>
      <c r="AE10">
        <f t="shared" si="3"/>
        <v>630.25218671185075</v>
      </c>
      <c r="AF10">
        <f t="shared" si="4"/>
        <v>-31.51260933559254</v>
      </c>
      <c r="AG10">
        <f t="shared" si="4"/>
        <v>-45.615801015561416</v>
      </c>
      <c r="AH10">
        <f t="shared" si="5"/>
        <v>-298.55361641936923</v>
      </c>
      <c r="AI10">
        <f t="shared" si="6"/>
        <v>254.57015994132763</v>
      </c>
      <c r="AJ10">
        <f t="shared" si="7"/>
        <v>-12.205610614829084</v>
      </c>
      <c r="AK10">
        <f t="shared" si="24"/>
        <v>44.852122216351681</v>
      </c>
      <c r="AL10">
        <f t="shared" si="8"/>
        <v>287.21667154285024</v>
      </c>
      <c r="AN10">
        <f t="shared" si="9"/>
        <v>374.10444459942653</v>
      </c>
      <c r="AO10">
        <f t="shared" si="9"/>
        <v>-18.705222229971326</v>
      </c>
      <c r="AP10">
        <f t="shared" si="9"/>
        <v>-27.076580238327132</v>
      </c>
      <c r="AQ10">
        <f t="shared" si="9"/>
        <v>-177.21514848909641</v>
      </c>
      <c r="AR10">
        <f t="shared" si="9"/>
        <v>151.10749364203167</v>
      </c>
      <c r="AS10">
        <f t="shared" si="9"/>
        <v>-7.2449937918980014</v>
      </c>
      <c r="AT10">
        <f t="shared" si="9"/>
        <v>26.623276562347449</v>
      </c>
      <c r="AU10">
        <f t="shared" si="9"/>
        <v>170.48577641248113</v>
      </c>
      <c r="AW10">
        <v>7</v>
      </c>
      <c r="AX10">
        <f>(R10*SUMPRODUCT(K11:$K$23, X11:$X$23)-$AZ$3*SUMPRODUCT(K10:$K$22, W11:$W$23))/Z10</f>
        <v>293.53005398451029</v>
      </c>
    </row>
    <row r="11" spans="1:52" x14ac:dyDescent="0.25">
      <c r="A11" t="s">
        <v>33</v>
      </c>
      <c r="C11" s="7">
        <f>AU25</f>
        <v>1802.4256493530227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3.318545E-3</v>
      </c>
      <c r="O11">
        <f t="shared" si="21"/>
        <v>690.82661345445399</v>
      </c>
      <c r="P11">
        <f t="shared" si="22"/>
        <v>34.541330672722701</v>
      </c>
      <c r="Q11" s="4">
        <f t="shared" si="23"/>
        <v>50</v>
      </c>
      <c r="R11">
        <f t="shared" si="0"/>
        <v>100000</v>
      </c>
      <c r="S11">
        <f t="shared" si="1"/>
        <v>304.91684316045189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267.79217069288848</v>
      </c>
      <c r="AC11">
        <f t="shared" si="2"/>
        <v>274.47556109256925</v>
      </c>
      <c r="AE11">
        <f t="shared" si="3"/>
        <v>621.85814460178051</v>
      </c>
      <c r="AF11">
        <f t="shared" si="4"/>
        <v>-31.092907230089029</v>
      </c>
      <c r="AG11">
        <f t="shared" si="4"/>
        <v>-45.008264917024619</v>
      </c>
      <c r="AH11">
        <f t="shared" si="5"/>
        <v>-302.75617676237255</v>
      </c>
      <c r="AI11">
        <f t="shared" si="6"/>
        <v>243.00079569229433</v>
      </c>
      <c r="AJ11">
        <f t="shared" si="7"/>
        <v>-6.6833903996807749</v>
      </c>
      <c r="AK11">
        <f t="shared" si="24"/>
        <v>44.21570651532587</v>
      </c>
      <c r="AL11">
        <f t="shared" si="8"/>
        <v>280.53311180793941</v>
      </c>
      <c r="AN11">
        <f t="shared" si="9"/>
        <v>351.04319326612364</v>
      </c>
      <c r="AO11">
        <f t="shared" si="9"/>
        <v>-17.552159663306181</v>
      </c>
      <c r="AP11">
        <f t="shared" si="9"/>
        <v>-25.407474641918078</v>
      </c>
      <c r="AQ11">
        <f t="shared" si="9"/>
        <v>-170.90794097384557</v>
      </c>
      <c r="AR11">
        <f t="shared" si="9"/>
        <v>137.17561798705378</v>
      </c>
      <c r="AS11">
        <f t="shared" si="9"/>
        <v>-3.7728197791001095</v>
      </c>
      <c r="AT11">
        <f t="shared" si="9"/>
        <v>24.960069981229122</v>
      </c>
      <c r="AU11">
        <f t="shared" si="9"/>
        <v>158.36286818918279</v>
      </c>
      <c r="AW11">
        <v>8</v>
      </c>
      <c r="AX11">
        <f>(R11*SUMPRODUCT(K12:$K$23, X12:$X$23)-$AZ$3*SUMPRODUCT(K11:$K$22, W12:$W$23))/Z11</f>
        <v>304.91684316045189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3.4212090000000001E-3</v>
      </c>
      <c r="O12">
        <f t="shared" si="21"/>
        <v>690.82661345445399</v>
      </c>
      <c r="P12">
        <f t="shared" si="22"/>
        <v>34.541330672722701</v>
      </c>
      <c r="Q12" s="4">
        <f t="shared" si="23"/>
        <v>50</v>
      </c>
      <c r="R12">
        <f t="shared" si="0"/>
        <v>100000</v>
      </c>
      <c r="S12">
        <f t="shared" si="1"/>
        <v>310.61079623261907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274.47556109256925</v>
      </c>
      <c r="AC12">
        <f t="shared" si="2"/>
        <v>275.84847579484654</v>
      </c>
      <c r="AE12">
        <f t="shared" si="3"/>
        <v>613.51205647472784</v>
      </c>
      <c r="AF12">
        <f t="shared" si="4"/>
        <v>-30.675602823736391</v>
      </c>
      <c r="AG12">
        <f t="shared" si="4"/>
        <v>-44.404199586845863</v>
      </c>
      <c r="AH12">
        <f t="shared" si="5"/>
        <v>-307.96536201701775</v>
      </c>
      <c r="AI12">
        <f t="shared" si="6"/>
        <v>230.46689204712783</v>
      </c>
      <c r="AJ12">
        <f t="shared" si="7"/>
        <v>-1.372914702277285</v>
      </c>
      <c r="AK12">
        <f t="shared" si="24"/>
        <v>44.494493565190801</v>
      </c>
      <c r="AL12">
        <f t="shared" si="8"/>
        <v>273.58847091004134</v>
      </c>
      <c r="AN12">
        <f t="shared" si="9"/>
        <v>329.24400532490881</v>
      </c>
      <c r="AO12">
        <f t="shared" si="9"/>
        <v>-16.462200266245439</v>
      </c>
      <c r="AP12">
        <f t="shared" si="9"/>
        <v>-23.829713484729247</v>
      </c>
      <c r="AQ12">
        <f t="shared" si="9"/>
        <v>-165.27099707615156</v>
      </c>
      <c r="AR12">
        <f t="shared" si="9"/>
        <v>123.6810944977826</v>
      </c>
      <c r="AS12">
        <f t="shared" si="9"/>
        <v>-0.73678085178078012</v>
      </c>
      <c r="AT12">
        <f t="shared" si="9"/>
        <v>23.878170154444643</v>
      </c>
      <c r="AU12">
        <f t="shared" si="9"/>
        <v>146.82248380044643</v>
      </c>
      <c r="AW12">
        <v>9</v>
      </c>
      <c r="AX12">
        <f>(R12*SUMPRODUCT(K13:$K$23, X13:$X$23)-$AZ$3*SUMPRODUCT(K12:$K$22, W13:$W$23))/Z12</f>
        <v>310.61079623261907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3.53338E-3</v>
      </c>
      <c r="O13">
        <f t="shared" si="21"/>
        <v>690.82661345445399</v>
      </c>
      <c r="P13">
        <f t="shared" si="22"/>
        <v>34.541330672722701</v>
      </c>
      <c r="Q13" s="4">
        <f t="shared" si="23"/>
        <v>50</v>
      </c>
      <c r="R13">
        <f t="shared" si="0"/>
        <v>100000</v>
      </c>
      <c r="S13">
        <f t="shared" si="1"/>
        <v>310.50594071938229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275.84847579484654</v>
      </c>
      <c r="AC13">
        <f t="shared" si="2"/>
        <v>272.02345328189267</v>
      </c>
      <c r="AE13">
        <f t="shared" si="3"/>
        <v>605.20916467987388</v>
      </c>
      <c r="AF13">
        <f t="shared" si="4"/>
        <v>-30.260458233993692</v>
      </c>
      <c r="AG13">
        <f t="shared" si="4"/>
        <v>-43.80326068024123</v>
      </c>
      <c r="AH13">
        <f t="shared" si="5"/>
        <v>-313.79382147233889</v>
      </c>
      <c r="AI13">
        <f t="shared" si="6"/>
        <v>217.35162429330001</v>
      </c>
      <c r="AJ13">
        <f t="shared" si="7"/>
        <v>3.8250225129538649</v>
      </c>
      <c r="AK13">
        <f t="shared" si="24"/>
        <v>43.986214321845573</v>
      </c>
      <c r="AL13">
        <f t="shared" si="8"/>
        <v>265.16286112809945</v>
      </c>
      <c r="AN13">
        <f t="shared" si="9"/>
        <v>308.82211760780143</v>
      </c>
      <c r="AO13">
        <f t="shared" si="9"/>
        <v>-15.44110588039007</v>
      </c>
      <c r="AP13">
        <f t="shared" si="9"/>
        <v>-22.351637269990754</v>
      </c>
      <c r="AQ13">
        <f t="shared" si="9"/>
        <v>-160.12062951920248</v>
      </c>
      <c r="AR13">
        <f t="shared" si="9"/>
        <v>110.90874493821809</v>
      </c>
      <c r="AS13">
        <f t="shared" si="9"/>
        <v>1.9518071127900898</v>
      </c>
      <c r="AT13">
        <f t="shared" si="9"/>
        <v>22.444993640517954</v>
      </c>
      <c r="AU13">
        <f t="shared" si="9"/>
        <v>135.30554569152613</v>
      </c>
      <c r="AW13">
        <v>10</v>
      </c>
      <c r="AX13">
        <f>(R13*SUMPRODUCT(K14:$K$23, X14:$X$23)-$AZ$3*SUMPRODUCT(K13:$K$22, W14:$W$23))/Z13</f>
        <v>310.50594071938229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3.6617109999999998E-3</v>
      </c>
      <c r="O14">
        <f t="shared" si="21"/>
        <v>690.82661345445399</v>
      </c>
      <c r="P14">
        <f t="shared" si="22"/>
        <v>34.541330672722701</v>
      </c>
      <c r="Q14" s="4">
        <f t="shared" si="23"/>
        <v>50</v>
      </c>
      <c r="R14">
        <f t="shared" si="0"/>
        <v>100000</v>
      </c>
      <c r="S14">
        <f t="shared" si="1"/>
        <v>304.29057522062965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272.02345328189267</v>
      </c>
      <c r="AC14">
        <f t="shared" si="2"/>
        <v>262.93647088591877</v>
      </c>
      <c r="AE14">
        <f t="shared" si="3"/>
        <v>596.94097197746601</v>
      </c>
      <c r="AF14">
        <f t="shared" si="4"/>
        <v>-29.8470485988733</v>
      </c>
      <c r="AG14">
        <f t="shared" si="4"/>
        <v>-43.20483319197011</v>
      </c>
      <c r="AH14">
        <f t="shared" si="5"/>
        <v>-320.78976293741357</v>
      </c>
      <c r="AI14">
        <f t="shared" si="6"/>
        <v>203.09932724920907</v>
      </c>
      <c r="AJ14">
        <f t="shared" si="7"/>
        <v>9.0869823959739051</v>
      </c>
      <c r="AK14">
        <f t="shared" si="24"/>
        <v>43.13063316034895</v>
      </c>
      <c r="AL14">
        <f t="shared" si="8"/>
        <v>255.31694280553194</v>
      </c>
      <c r="AN14">
        <f t="shared" si="9"/>
        <v>289.71188804131214</v>
      </c>
      <c r="AO14">
        <f t="shared" si="9"/>
        <v>-14.485594402065606</v>
      </c>
      <c r="AP14">
        <f t="shared" si="9"/>
        <v>-20.968495017340029</v>
      </c>
      <c r="AQ14">
        <f t="shared" si="9"/>
        <v>-155.68810359432203</v>
      </c>
      <c r="AR14">
        <f t="shared" si="9"/>
        <v>98.569695027584459</v>
      </c>
      <c r="AS14">
        <f t="shared" si="9"/>
        <v>4.4101627298505228</v>
      </c>
      <c r="AT14">
        <f t="shared" si="9"/>
        <v>20.932483699198336</v>
      </c>
      <c r="AU14">
        <f t="shared" si="9"/>
        <v>123.91234145663333</v>
      </c>
      <c r="AW14">
        <v>11</v>
      </c>
      <c r="AX14">
        <f>(R14*SUMPRODUCT(K15:$K$23, X15:$X$23)-$AZ$3*SUMPRODUCT(K14:$K$22, W15:$W$23))/Z14</f>
        <v>304.29057522062965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3.8071530000000002E-3</v>
      </c>
      <c r="O15">
        <f t="shared" si="21"/>
        <v>690.82661345445399</v>
      </c>
      <c r="P15">
        <f t="shared" si="22"/>
        <v>34.541330672722701</v>
      </c>
      <c r="Q15" s="4">
        <f t="shared" si="23"/>
        <v>50</v>
      </c>
      <c r="R15">
        <f t="shared" si="0"/>
        <v>100000</v>
      </c>
      <c r="S15">
        <f t="shared" si="1"/>
        <v>291.82433869019695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262.93647088591877</v>
      </c>
      <c r="AC15">
        <f t="shared" si="2"/>
        <v>248.68276451976476</v>
      </c>
      <c r="AE15">
        <f t="shared" si="3"/>
        <v>588.69891664540444</v>
      </c>
      <c r="AF15">
        <f t="shared" si="4"/>
        <v>-29.434945832270223</v>
      </c>
      <c r="AG15">
        <f t="shared" si="4"/>
        <v>-42.608297449749102</v>
      </c>
      <c r="AH15">
        <f t="shared" si="5"/>
        <v>-328.97482060261717</v>
      </c>
      <c r="AI15">
        <f t="shared" si="6"/>
        <v>187.68085276076789</v>
      </c>
      <c r="AJ15">
        <f t="shared" si="7"/>
        <v>14.253706366154006</v>
      </c>
      <c r="AK15">
        <f t="shared" si="24"/>
        <v>42.672202924180851</v>
      </c>
      <c r="AL15">
        <f t="shared" si="8"/>
        <v>244.60676205110275</v>
      </c>
      <c r="AN15">
        <f t="shared" si="9"/>
        <v>271.61497450062444</v>
      </c>
      <c r="AO15">
        <f t="shared" si="9"/>
        <v>-13.580748725031222</v>
      </c>
      <c r="AP15">
        <f t="shared" si="9"/>
        <v>-19.65869360058549</v>
      </c>
      <c r="AQ15">
        <f t="shared" si="9"/>
        <v>-151.78299973524318</v>
      </c>
      <c r="AR15">
        <f t="shared" si="9"/>
        <v>86.59253243976454</v>
      </c>
      <c r="AS15">
        <f t="shared" si="9"/>
        <v>6.576400910067024</v>
      </c>
      <c r="AT15">
        <f t="shared" si="9"/>
        <v>19.688178424350991</v>
      </c>
      <c r="AU15">
        <f t="shared" si="9"/>
        <v>112.85711177418254</v>
      </c>
      <c r="AW15">
        <v>12</v>
      </c>
      <c r="AX15">
        <f>(R15*SUMPRODUCT(K16:$K$23, X16:$X$23)-$AZ$3*SUMPRODUCT(K15:$K$22, W16:$W$23))/Z15</f>
        <v>291.82433869019695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3.9582979999999999E-3</v>
      </c>
      <c r="O16">
        <f t="shared" si="21"/>
        <v>690.82661345445399</v>
      </c>
      <c r="P16">
        <f t="shared" si="22"/>
        <v>34.541330672722701</v>
      </c>
      <c r="Q16" s="4">
        <f t="shared" si="23"/>
        <v>50</v>
      </c>
      <c r="R16">
        <f t="shared" si="0"/>
        <v>100000</v>
      </c>
      <c r="S16">
        <f t="shared" si="1"/>
        <v>273.7958722626405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248.68276451976476</v>
      </c>
      <c r="AC16">
        <f t="shared" si="2"/>
        <v>230.06277593775008</v>
      </c>
      <c r="AE16">
        <f t="shared" si="3"/>
        <v>580.48168173459067</v>
      </c>
      <c r="AF16">
        <f t="shared" si="4"/>
        <v>-29.024084086729534</v>
      </c>
      <c r="AG16">
        <f t="shared" si="4"/>
        <v>-42.013558136672863</v>
      </c>
      <c r="AH16">
        <f t="shared" si="5"/>
        <v>-337.31267715749397</v>
      </c>
      <c r="AI16">
        <f t="shared" si="6"/>
        <v>172.13136235369427</v>
      </c>
      <c r="AJ16">
        <f t="shared" si="7"/>
        <v>18.619988582014685</v>
      </c>
      <c r="AK16">
        <f t="shared" si="24"/>
        <v>43.76767781056914</v>
      </c>
      <c r="AL16">
        <f t="shared" si="8"/>
        <v>234.51902874627808</v>
      </c>
      <c r="AN16">
        <f t="shared" si="9"/>
        <v>253.93352777593847</v>
      </c>
      <c r="AO16">
        <f t="shared" si="9"/>
        <v>-12.696676388796925</v>
      </c>
      <c r="AP16">
        <f t="shared" si="9"/>
        <v>-18.378962450950816</v>
      </c>
      <c r="AQ16">
        <f t="shared" si="9"/>
        <v>-147.55848594256256</v>
      </c>
      <c r="AR16">
        <f t="shared" si="9"/>
        <v>75.299402993628178</v>
      </c>
      <c r="AS16">
        <f t="shared" si="9"/>
        <v>8.1453722598959484</v>
      </c>
      <c r="AT16">
        <f t="shared" si="9"/>
        <v>19.146307590254146</v>
      </c>
      <c r="AU16">
        <f t="shared" si="9"/>
        <v>102.59108284377827</v>
      </c>
      <c r="AW16">
        <v>13</v>
      </c>
      <c r="AX16">
        <f>(R16*SUMPRODUCT(K17:$K$23, X17:$X$23)-$AZ$3*SUMPRODUCT(K16:$K$22, W17:$W$23))/Z16</f>
        <v>273.7958722626405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4.120851E-3</v>
      </c>
      <c r="O17">
        <f t="shared" si="21"/>
        <v>690.82661345445399</v>
      </c>
      <c r="P17">
        <f t="shared" si="22"/>
        <v>34.541330672722701</v>
      </c>
      <c r="Q17" s="4">
        <f t="shared" si="23"/>
        <v>50</v>
      </c>
      <c r="R17">
        <f t="shared" si="0"/>
        <v>100000</v>
      </c>
      <c r="S17">
        <f t="shared" si="1"/>
        <v>251.00811192070685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230.06277593775008</v>
      </c>
      <c r="AC17">
        <f t="shared" si="2"/>
        <v>207.93658049238581</v>
      </c>
      <c r="AE17">
        <f t="shared" si="3"/>
        <v>572.28478639858713</v>
      </c>
      <c r="AF17">
        <f t="shared" si="4"/>
        <v>-28.614239319929357</v>
      </c>
      <c r="AG17">
        <f t="shared" si="4"/>
        <v>-41.420290942245067</v>
      </c>
      <c r="AH17">
        <f t="shared" si="5"/>
        <v>-346.26322612213301</v>
      </c>
      <c r="AI17">
        <f t="shared" si="6"/>
        <v>155.98703001427975</v>
      </c>
      <c r="AJ17">
        <f t="shared" si="7"/>
        <v>22.12619544536426</v>
      </c>
      <c r="AK17">
        <f t="shared" si="24"/>
        <v>47.739346030112372</v>
      </c>
      <c r="AL17">
        <f t="shared" si="8"/>
        <v>225.85257148975637</v>
      </c>
      <c r="AN17">
        <f t="shared" si="9"/>
        <v>235.79897359546965</v>
      </c>
      <c r="AO17">
        <f t="shared" si="9"/>
        <v>-11.789948679773483</v>
      </c>
      <c r="AP17">
        <f t="shared" si="9"/>
        <v>-17.066436715311617</v>
      </c>
      <c r="AQ17">
        <f t="shared" si="9"/>
        <v>-142.67112328334392</v>
      </c>
      <c r="AR17">
        <f t="shared" si="9"/>
        <v>64.271464917040632</v>
      </c>
      <c r="AS17">
        <f t="shared" si="9"/>
        <v>9.1166745990620459</v>
      </c>
      <c r="AT17">
        <f t="shared" si="9"/>
        <v>19.67008220655234</v>
      </c>
      <c r="AU17">
        <f t="shared" si="9"/>
        <v>93.058221722655006</v>
      </c>
      <c r="AW17">
        <v>14</v>
      </c>
      <c r="AX17">
        <f>(R17*SUMPRODUCT(K18:$K$23, X18:$X$23)-$AZ$3*SUMPRODUCT(K17:$K$22, W18:$W$23))/Z17</f>
        <v>251.00811192070685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4.2986129999999997E-3</v>
      </c>
      <c r="O18">
        <f t="shared" si="21"/>
        <v>690.82661345445399</v>
      </c>
      <c r="P18">
        <f t="shared" si="22"/>
        <v>34.541330672722701</v>
      </c>
      <c r="Q18" s="4">
        <f t="shared" si="23"/>
        <v>50</v>
      </c>
      <c r="R18">
        <f t="shared" si="0"/>
        <v>100000</v>
      </c>
      <c r="S18">
        <f t="shared" si="1"/>
        <v>223.81728323622076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207.93658049238581</v>
      </c>
      <c r="AC18">
        <f t="shared" si="2"/>
        <v>182.7604119377379</v>
      </c>
      <c r="AE18">
        <f t="shared" si="3"/>
        <v>564.10190771208613</v>
      </c>
      <c r="AF18">
        <f t="shared" si="4"/>
        <v>-28.205095385604306</v>
      </c>
      <c r="AG18">
        <f t="shared" si="4"/>
        <v>-40.828038231714501</v>
      </c>
      <c r="AH18">
        <f t="shared" si="5"/>
        <v>-356.09960221623379</v>
      </c>
      <c r="AI18">
        <f t="shared" si="6"/>
        <v>138.96917187853353</v>
      </c>
      <c r="AJ18">
        <f t="shared" si="7"/>
        <v>25.176168554647916</v>
      </c>
      <c r="AK18">
        <f t="shared" si="24"/>
        <v>52.142720836602621</v>
      </c>
      <c r="AL18">
        <f t="shared" si="8"/>
        <v>216.28806126978407</v>
      </c>
      <c r="AN18">
        <f t="shared" si="9"/>
        <v>217.20154688929151</v>
      </c>
      <c r="AO18">
        <f t="shared" si="9"/>
        <v>-10.860077344464575</v>
      </c>
      <c r="AP18">
        <f t="shared" si="9"/>
        <v>-15.720409626605353</v>
      </c>
      <c r="AQ18">
        <f t="shared" si="9"/>
        <v>-137.11243197479828</v>
      </c>
      <c r="AR18">
        <f t="shared" si="9"/>
        <v>53.508627943423278</v>
      </c>
      <c r="AS18">
        <f t="shared" si="9"/>
        <v>9.6938207087327406</v>
      </c>
      <c r="AT18">
        <f t="shared" si="9"/>
        <v>20.077009969104786</v>
      </c>
      <c r="AU18">
        <f t="shared" si="9"/>
        <v>83.279458621260801</v>
      </c>
      <c r="AW18">
        <v>15</v>
      </c>
      <c r="AX18">
        <f>(R18*SUMPRODUCT(K19:$K$23, X19:$X$23)-$AZ$3*SUMPRODUCT(K18:$K$22, W19:$W$23))/Z18</f>
        <v>223.81728323622076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4.5124980000000002E-3</v>
      </c>
      <c r="O19">
        <f t="shared" si="21"/>
        <v>690.82661345445399</v>
      </c>
      <c r="P19">
        <f t="shared" si="22"/>
        <v>34.541330672722701</v>
      </c>
      <c r="Q19" s="4">
        <f t="shared" si="23"/>
        <v>50</v>
      </c>
      <c r="R19">
        <f t="shared" si="0"/>
        <v>100000</v>
      </c>
      <c r="S19">
        <f t="shared" si="1"/>
        <v>190.9920455008656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182.7604119377379</v>
      </c>
      <c r="AC19">
        <f t="shared" si="2"/>
        <v>153.69329071219107</v>
      </c>
      <c r="AE19">
        <f t="shared" si="3"/>
        <v>555.91537990461825</v>
      </c>
      <c r="AF19">
        <f t="shared" si="4"/>
        <v>-27.795768995230915</v>
      </c>
      <c r="AG19">
        <f t="shared" si="4"/>
        <v>-40.235521408532826</v>
      </c>
      <c r="AH19">
        <f t="shared" si="5"/>
        <v>-368.47288172907048</v>
      </c>
      <c r="AI19">
        <f t="shared" si="6"/>
        <v>119.41120777178406</v>
      </c>
      <c r="AJ19">
        <f t="shared" si="7"/>
        <v>29.067121225546828</v>
      </c>
      <c r="AK19">
        <f t="shared" si="24"/>
        <v>52.178593676978998</v>
      </c>
      <c r="AL19">
        <f t="shared" si="8"/>
        <v>200.6569226743099</v>
      </c>
      <c r="AN19">
        <f t="shared" si="9"/>
        <v>199.41253016067051</v>
      </c>
      <c r="AO19">
        <f t="shared" si="9"/>
        <v>-9.9706265080335275</v>
      </c>
      <c r="AP19">
        <f t="shared" si="9"/>
        <v>-14.432892876225139</v>
      </c>
      <c r="AQ19">
        <f t="shared" si="9"/>
        <v>-132.17498975076842</v>
      </c>
      <c r="AR19">
        <f t="shared" si="9"/>
        <v>42.834021025643445</v>
      </c>
      <c r="AS19">
        <f t="shared" si="9"/>
        <v>10.426673550689921</v>
      </c>
      <c r="AT19">
        <f t="shared" si="9"/>
        <v>18.716994998658262</v>
      </c>
      <c r="AU19">
        <f t="shared" si="9"/>
        <v>71.977689574991629</v>
      </c>
      <c r="AW19">
        <v>16</v>
      </c>
      <c r="AX19">
        <f>(R19*SUMPRODUCT(K20:$K$23, X20:$X$23)-$AZ$3*SUMPRODUCT(K19:$K$22, W20:$W$23))/Z19</f>
        <v>190.9920455008656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4.7406419999999998E-3</v>
      </c>
      <c r="O20">
        <f t="shared" si="21"/>
        <v>690.82661345445399</v>
      </c>
      <c r="P20">
        <f t="shared" si="22"/>
        <v>34.541330672722701</v>
      </c>
      <c r="Q20" s="4">
        <f t="shared" si="23"/>
        <v>50</v>
      </c>
      <c r="R20">
        <f t="shared" si="0"/>
        <v>100000</v>
      </c>
      <c r="S20">
        <f t="shared" si="1"/>
        <v>149.53930534286178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153.69329071219107</v>
      </c>
      <c r="AC20">
        <f t="shared" si="2"/>
        <v>118.56201091671865</v>
      </c>
      <c r="AE20">
        <f t="shared" si="3"/>
        <v>547.72083030715044</v>
      </c>
      <c r="AF20">
        <f t="shared" si="4"/>
        <v>-27.386041515357519</v>
      </c>
      <c r="AG20">
        <f t="shared" si="4"/>
        <v>-39.642423991766314</v>
      </c>
      <c r="AH20">
        <f t="shared" si="5"/>
        <v>-381.48440536237973</v>
      </c>
      <c r="AI20">
        <f t="shared" si="6"/>
        <v>99.207959437646878</v>
      </c>
      <c r="AJ20">
        <f t="shared" si="7"/>
        <v>35.131279795472423</v>
      </c>
      <c r="AK20">
        <f t="shared" si="24"/>
        <v>36.599724717066337</v>
      </c>
      <c r="AL20">
        <f t="shared" si="8"/>
        <v>170.93896395018567</v>
      </c>
      <c r="AN20">
        <f t="shared" si="9"/>
        <v>186.35403722209799</v>
      </c>
      <c r="AO20">
        <f t="shared" si="9"/>
        <v>-9.317701861104899</v>
      </c>
      <c r="AP20">
        <f t="shared" si="9"/>
        <v>-13.487757535153518</v>
      </c>
      <c r="AQ20">
        <f t="shared" si="9"/>
        <v>-129.79451418103707</v>
      </c>
      <c r="AR20">
        <f t="shared" si="9"/>
        <v>33.754063644802514</v>
      </c>
      <c r="AS20">
        <f t="shared" si="9"/>
        <v>11.952906408533096</v>
      </c>
      <c r="AT20">
        <f t="shared" si="9"/>
        <v>12.452523411274905</v>
      </c>
      <c r="AU20">
        <f t="shared" si="9"/>
        <v>58.159493464610527</v>
      </c>
      <c r="AW20">
        <v>17</v>
      </c>
      <c r="AX20">
        <f>(R20*SUMPRODUCT(K21:$K$23, X21:$X$23)-$AZ$3*SUMPRODUCT(K20:$K$22, W21:$W$23))/Z20</f>
        <v>149.53930534286178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4.9668849999999999E-3</v>
      </c>
      <c r="O21">
        <f t="shared" si="21"/>
        <v>690.82661345445399</v>
      </c>
      <c r="P21">
        <f t="shared" si="22"/>
        <v>34.541330672722701</v>
      </c>
      <c r="Q21" s="4">
        <f t="shared" si="23"/>
        <v>50</v>
      </c>
      <c r="R21">
        <f t="shared" si="0"/>
        <v>100000</v>
      </c>
      <c r="S21">
        <f t="shared" si="1"/>
        <v>101.89729508748545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118.56201091671865</v>
      </c>
      <c r="AC21">
        <f t="shared" si="2"/>
        <v>79.579954108362926</v>
      </c>
      <c r="AE21">
        <f t="shared" si="3"/>
        <v>539.52315562783872</v>
      </c>
      <c r="AF21">
        <f t="shared" si="4"/>
        <v>-26.97615778139194</v>
      </c>
      <c r="AG21">
        <f t="shared" si="4"/>
        <v>-39.049100390760302</v>
      </c>
      <c r="AH21">
        <f t="shared" si="5"/>
        <v>-393.79872217668839</v>
      </c>
      <c r="AI21">
        <f t="shared" si="6"/>
        <v>79.699175278998041</v>
      </c>
      <c r="AJ21">
        <f t="shared" si="7"/>
        <v>38.982056808355722</v>
      </c>
      <c r="AK21">
        <f t="shared" si="24"/>
        <v>32.375892149550388</v>
      </c>
      <c r="AL21">
        <f t="shared" si="8"/>
        <v>151.05712423690414</v>
      </c>
      <c r="AN21">
        <f t="shared" si="9"/>
        <v>174.607531416065</v>
      </c>
      <c r="AO21">
        <f t="shared" si="9"/>
        <v>-8.7303765708032515</v>
      </c>
      <c r="AP21">
        <f t="shared" si="9"/>
        <v>-12.63757996691429</v>
      </c>
      <c r="AQ21">
        <f t="shared" si="9"/>
        <v>-127.44628666411298</v>
      </c>
      <c r="AR21">
        <f t="shared" si="9"/>
        <v>25.793288214234469</v>
      </c>
      <c r="AS21">
        <f t="shared" si="9"/>
        <v>12.615882446986104</v>
      </c>
      <c r="AT21">
        <f t="shared" si="9"/>
        <v>10.477909143764766</v>
      </c>
      <c r="AU21">
        <f t="shared" si="9"/>
        <v>48.887079804985333</v>
      </c>
      <c r="AW21">
        <v>18</v>
      </c>
      <c r="AX21">
        <f>(R21*SUMPRODUCT(K22:$K$23, X22:$X$23)-$AZ$3*SUMPRODUCT(K21:$K$22, W22:$W$23))/Z21</f>
        <v>101.89729508748545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5.2168930000000002E-3</v>
      </c>
      <c r="O22">
        <f t="shared" si="21"/>
        <v>690.82661345445399</v>
      </c>
      <c r="P22">
        <f t="shared" si="22"/>
        <v>34.541330672722701</v>
      </c>
      <c r="Q22" s="4">
        <f t="shared" si="23"/>
        <v>50</v>
      </c>
      <c r="R22">
        <f t="shared" si="0"/>
        <v>100000</v>
      </c>
      <c r="S22">
        <f t="shared" si="1"/>
        <v>51.016133047280483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79.579954108362926</v>
      </c>
      <c r="AC22">
        <f t="shared" si="2"/>
        <v>39.236400189128332</v>
      </c>
      <c r="AE22">
        <f t="shared" si="3"/>
        <v>531.31328949762758</v>
      </c>
      <c r="AF22">
        <f t="shared" si="4"/>
        <v>-26.565664474881384</v>
      </c>
      <c r="AG22">
        <f t="shared" si="4"/>
        <v>-38.454894408367849</v>
      </c>
      <c r="AH22">
        <f t="shared" si="5"/>
        <v>-407.42995696970939</v>
      </c>
      <c r="AI22">
        <f t="shared" si="6"/>
        <v>58.862773644668948</v>
      </c>
      <c r="AJ22">
        <f t="shared" si="7"/>
        <v>40.343553919234594</v>
      </c>
      <c r="AK22">
        <f t="shared" si="24"/>
        <v>40.902930539177646</v>
      </c>
      <c r="AL22">
        <f t="shared" si="8"/>
        <v>140.10925810308117</v>
      </c>
      <c r="AN22">
        <f t="shared" si="9"/>
        <v>160.70144606870338</v>
      </c>
      <c r="AO22">
        <f t="shared" si="9"/>
        <v>-8.0350723034351699</v>
      </c>
      <c r="AP22">
        <f t="shared" si="9"/>
        <v>-11.631098378297956</v>
      </c>
      <c r="AQ22">
        <f t="shared" si="9"/>
        <v>-123.23159339501943</v>
      </c>
      <c r="AR22">
        <f t="shared" si="9"/>
        <v>17.803681991950814</v>
      </c>
      <c r="AS22">
        <f t="shared" si="9"/>
        <v>12.202343857240662</v>
      </c>
      <c r="AT22">
        <f t="shared" si="9"/>
        <v>12.371533360870183</v>
      </c>
      <c r="AU22">
        <f t="shared" si="9"/>
        <v>42.377559210061655</v>
      </c>
      <c r="AW22">
        <v>19</v>
      </c>
      <c r="AX22">
        <f>(R22*SUMPRODUCT(K23:$K$23, X23:$X$23)-$AZ$3*SUMPRODUCT(K22:$K$22, W23:$W$23))/Z22</f>
        <v>51.016133047280483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5.4821100000000001E-3</v>
      </c>
      <c r="O23">
        <f t="shared" si="21"/>
        <v>690.82661345445399</v>
      </c>
      <c r="P23">
        <f t="shared" si="22"/>
        <v>34.541330672722701</v>
      </c>
      <c r="Q23" s="4">
        <f t="shared" si="23"/>
        <v>50</v>
      </c>
      <c r="R23">
        <f t="shared" si="0"/>
        <v>100000</v>
      </c>
      <c r="S23">
        <f t="shared" si="1"/>
        <v>51.818391077972677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39.236400189128332</v>
      </c>
      <c r="AC23">
        <f t="shared" si="2"/>
        <v>39.236400189128332</v>
      </c>
      <c r="AE23">
        <f t="shared" si="3"/>
        <v>523.08743870516355</v>
      </c>
      <c r="AF23">
        <f t="shared" si="4"/>
        <v>-26.154371935258176</v>
      </c>
      <c r="AG23">
        <f t="shared" si="4"/>
        <v>-37.859531503099113</v>
      </c>
      <c r="AH23">
        <f t="shared" si="5"/>
        <v>-421.62792237011496</v>
      </c>
      <c r="AI23">
        <f t="shared" si="6"/>
        <v>37.44561289669133</v>
      </c>
      <c r="AJ23">
        <f t="shared" si="7"/>
        <v>0</v>
      </c>
      <c r="AK23">
        <f t="shared" si="24"/>
        <v>55.708007617043606</v>
      </c>
      <c r="AL23">
        <f t="shared" si="8"/>
        <v>93.153620513734936</v>
      </c>
      <c r="AN23">
        <f t="shared" si="9"/>
        <v>143.32226524459523</v>
      </c>
      <c r="AO23">
        <f t="shared" si="9"/>
        <v>-7.1661132622297607</v>
      </c>
      <c r="AP23">
        <f t="shared" si="9"/>
        <v>-10.373244346212815</v>
      </c>
      <c r="AQ23">
        <f t="shared" si="9"/>
        <v>-115.52307406585925</v>
      </c>
      <c r="AR23">
        <f t="shared" si="9"/>
        <v>10.259833570293404</v>
      </c>
      <c r="AS23">
        <f t="shared" si="9"/>
        <v>0</v>
      </c>
      <c r="AT23">
        <f t="shared" si="9"/>
        <v>15.263600792444418</v>
      </c>
      <c r="AU23">
        <f t="shared" si="9"/>
        <v>25.52343436273782</v>
      </c>
      <c r="AW23">
        <v>20</v>
      </c>
      <c r="AX23">
        <f>(R23*SUMPRODUCT(K$23:$K24, X$23:$X24)-$AZ$3*SUMPRODUCT(K$22:$K23, W$23:$W24))/Z23</f>
        <v>51.818391077972677</v>
      </c>
    </row>
    <row r="25" spans="5:50" x14ac:dyDescent="0.25">
      <c r="AN25" s="8">
        <f t="shared" ref="AN25:AU25" si="25">SUM(AN3:AN23)</f>
        <v>6572.3027036118056</v>
      </c>
      <c r="AO25" s="8">
        <f t="shared" si="25"/>
        <v>-846.73509527143085</v>
      </c>
      <c r="AP25" s="8">
        <f t="shared" si="25"/>
        <v>-946.16588193760788</v>
      </c>
      <c r="AQ25" s="8">
        <f t="shared" si="25"/>
        <v>-3355.6188339816017</v>
      </c>
      <c r="AR25" s="8">
        <f t="shared" si="25"/>
        <v>1423.7828924211656</v>
      </c>
      <c r="AS25" s="8">
        <f t="shared" si="25"/>
        <v>-129.1135665168589</v>
      </c>
      <c r="AT25" s="8">
        <f t="shared" si="25"/>
        <v>507.75632344871616</v>
      </c>
      <c r="AU25" s="9">
        <f t="shared" si="25"/>
        <v>1802.4256493530227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1" priority="1" operator="lessThan">
      <formula>0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56E82-534A-46C6-808C-1A24705492A6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'T.55.04.B'!C3*(1+C12)</f>
        <v>991.13454456919794</v>
      </c>
      <c r="K3">
        <v>1</v>
      </c>
      <c r="L3" s="2">
        <v>0</v>
      </c>
      <c r="O3">
        <f>$C$3</f>
        <v>991.13454456919794</v>
      </c>
      <c r="P3">
        <f>O3*B5</f>
        <v>792.90763565535838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991.13454456919794</v>
      </c>
      <c r="AF3">
        <f t="shared" ref="AF3:AG23" si="4">-$Z3*P3</f>
        <v>-792.90763565535838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-322.25501878616046</v>
      </c>
      <c r="AJ3">
        <f t="shared" ref="AJ3:AJ23" si="7">AB3-AC3</f>
        <v>0</v>
      </c>
      <c r="AL3">
        <f t="shared" ref="AL3:AL23" si="8">SUM(AI3:AK3)</f>
        <v>-322.25501878616046</v>
      </c>
      <c r="AN3">
        <f t="shared" ref="AN3:AU23" si="9">AE3*$K3</f>
        <v>991.13454456919794</v>
      </c>
      <c r="AO3">
        <f t="shared" si="9"/>
        <v>-792.90763565535838</v>
      </c>
      <c r="AP3">
        <f t="shared" si="9"/>
        <v>-520.48192770000003</v>
      </c>
      <c r="AQ3">
        <f t="shared" si="9"/>
        <v>0</v>
      </c>
      <c r="AR3">
        <f t="shared" si="9"/>
        <v>-322.25501878616046</v>
      </c>
      <c r="AS3">
        <f t="shared" si="9"/>
        <v>0</v>
      </c>
      <c r="AT3">
        <f t="shared" si="9"/>
        <v>0</v>
      </c>
      <c r="AU3">
        <f t="shared" si="9"/>
        <v>-322.25501878616046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500.72825016864073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100000</v>
      </c>
      <c r="S4">
        <f t="shared" si="1"/>
        <v>159.37324122633279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157.19593006356536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-366.17109999999997</v>
      </c>
      <c r="AI4">
        <f t="shared" si="6"/>
        <v>-366.17109999999997</v>
      </c>
      <c r="AJ4">
        <f t="shared" si="7"/>
        <v>-157.19593006356536</v>
      </c>
      <c r="AK4">
        <f>H4*SUM(AB4, AE4:AF4)</f>
        <v>0</v>
      </c>
      <c r="AL4">
        <f t="shared" si="8"/>
        <v>-523.36703006356538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-343.53232010507543</v>
      </c>
      <c r="AR4">
        <f t="shared" si="9"/>
        <v>-343.53232010507543</v>
      </c>
      <c r="AS4">
        <f t="shared" si="9"/>
        <v>-147.47718366034837</v>
      </c>
      <c r="AT4">
        <f t="shared" si="9"/>
        <v>0</v>
      </c>
      <c r="AU4">
        <f t="shared" si="9"/>
        <v>-491.00950376542391</v>
      </c>
      <c r="AW4">
        <v>1</v>
      </c>
      <c r="AX4">
        <f>(R4*SUMPRODUCT(K5:$K$23, X5:$X$23)-$AZ$3*SUMPRODUCT(K4:$K$22, W5:$W$23))/Z4</f>
        <v>159.37324122633279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3.8071530000000002E-3</v>
      </c>
      <c r="O5">
        <f t="shared" ref="O5:O23" si="21">$C$3</f>
        <v>991.13454456919794</v>
      </c>
      <c r="P5">
        <f t="shared" ref="P5:P23" si="22">O5*$C$5</f>
        <v>49.556727228459899</v>
      </c>
      <c r="Q5" s="4">
        <f t="shared" ref="Q5:Q23" si="23">$C$8</f>
        <v>50</v>
      </c>
      <c r="R5">
        <f t="shared" si="0"/>
        <v>100000</v>
      </c>
      <c r="S5">
        <f t="shared" si="1"/>
        <v>304.57751077572817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157.19593006356536</v>
      </c>
      <c r="AC5">
        <f t="shared" si="2"/>
        <v>296.26856480778588</v>
      </c>
      <c r="AE5">
        <f t="shared" si="3"/>
        <v>964.09616160778978</v>
      </c>
      <c r="AF5">
        <f t="shared" si="4"/>
        <v>-48.20480808038949</v>
      </c>
      <c r="AG5">
        <f t="shared" si="4"/>
        <v>-48.635988266700934</v>
      </c>
      <c r="AH5">
        <f t="shared" si="5"/>
        <v>-375.51407759812167</v>
      </c>
      <c r="AI5">
        <f t="shared" si="6"/>
        <v>491.74128766257769</v>
      </c>
      <c r="AJ5">
        <f t="shared" si="7"/>
        <v>-139.07263474422052</v>
      </c>
      <c r="AK5">
        <f>H5*SUM(AB5, AE5:AF5)</f>
        <v>92.714741302259441</v>
      </c>
      <c r="AL5">
        <f t="shared" si="8"/>
        <v>445.38339422061659</v>
      </c>
      <c r="AN5">
        <f t="shared" si="9"/>
        <v>832.55730290618294</v>
      </c>
      <c r="AO5">
        <f t="shared" si="9"/>
        <v>-41.627865145309144</v>
      </c>
      <c r="AP5">
        <f t="shared" si="9"/>
        <v>-42.000216190025867</v>
      </c>
      <c r="AQ5">
        <f t="shared" si="9"/>
        <v>-324.27988005576265</v>
      </c>
      <c r="AR5">
        <f t="shared" si="9"/>
        <v>424.64934151508521</v>
      </c>
      <c r="AS5">
        <f t="shared" si="9"/>
        <v>-120.09791377824048</v>
      </c>
      <c r="AT5">
        <f t="shared" si="9"/>
        <v>80.064974877118019</v>
      </c>
      <c r="AU5">
        <f t="shared" si="9"/>
        <v>384.61640261396275</v>
      </c>
      <c r="AW5">
        <v>2</v>
      </c>
      <c r="AX5">
        <f>(R5*SUMPRODUCT(K6:$K$23, X6:$X$23)-$AZ$3*SUMPRODUCT(K5:$K$22, W6:$W$23))/Z5</f>
        <v>304.57751077572817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3.9582979999999999E-3</v>
      </c>
      <c r="O6">
        <f t="shared" si="21"/>
        <v>991.13454456919794</v>
      </c>
      <c r="P6">
        <f t="shared" si="22"/>
        <v>49.556727228459899</v>
      </c>
      <c r="Q6" s="4">
        <f t="shared" si="23"/>
        <v>50</v>
      </c>
      <c r="R6">
        <f t="shared" si="0"/>
        <v>100000</v>
      </c>
      <c r="S6">
        <f t="shared" si="1"/>
        <v>434.77373095230752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296.26856480778588</v>
      </c>
      <c r="AC6">
        <f t="shared" si="2"/>
        <v>417.00985584168029</v>
      </c>
      <c r="AE6">
        <f t="shared" si="3"/>
        <v>950.63902008341211</v>
      </c>
      <c r="AF6">
        <f t="shared" si="4"/>
        <v>-47.531951004170608</v>
      </c>
      <c r="AG6">
        <f t="shared" si="4"/>
        <v>-47.957112648949824</v>
      </c>
      <c r="AH6">
        <f t="shared" si="5"/>
        <v>-385.03147016821151</v>
      </c>
      <c r="AI6">
        <f t="shared" si="6"/>
        <v>470.11848626208007</v>
      </c>
      <c r="AJ6">
        <f t="shared" si="7"/>
        <v>-120.74129103389441</v>
      </c>
      <c r="AK6">
        <f>H6*SUM(AB6, AE6:AF6)</f>
        <v>130.49206896690859</v>
      </c>
      <c r="AL6">
        <f t="shared" si="8"/>
        <v>479.86926419509427</v>
      </c>
      <c r="AN6">
        <f t="shared" si="9"/>
        <v>740.38259376816575</v>
      </c>
      <c r="AO6">
        <f t="shared" si="9"/>
        <v>-37.019129688408285</v>
      </c>
      <c r="AP6">
        <f t="shared" si="9"/>
        <v>-37.3502567247304</v>
      </c>
      <c r="AQ6">
        <f t="shared" si="9"/>
        <v>-299.87260415683079</v>
      </c>
      <c r="AR6">
        <f t="shared" si="9"/>
        <v>366.14060319819617</v>
      </c>
      <c r="AS6">
        <f t="shared" si="9"/>
        <v>-94.03648318869547</v>
      </c>
      <c r="AT6">
        <f t="shared" si="9"/>
        <v>101.63064469983246</v>
      </c>
      <c r="AU6">
        <f t="shared" si="9"/>
        <v>373.73476470933315</v>
      </c>
      <c r="AW6">
        <v>3</v>
      </c>
      <c r="AX6">
        <f>(R6*SUMPRODUCT(K7:$K$23, X7:$X$23)-$AZ$3*SUMPRODUCT(K6:$K$22, W7:$W$23))/Z6</f>
        <v>434.77373095230752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4.120851E-3</v>
      </c>
      <c r="O7">
        <f t="shared" si="21"/>
        <v>991.13454456919794</v>
      </c>
      <c r="P7">
        <f t="shared" si="22"/>
        <v>49.556727228459899</v>
      </c>
      <c r="Q7" s="4">
        <f t="shared" si="23"/>
        <v>50</v>
      </c>
      <c r="R7">
        <f t="shared" si="0"/>
        <v>100000</v>
      </c>
      <c r="S7">
        <f t="shared" si="1"/>
        <v>541.88110305464079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417.00985584168029</v>
      </c>
      <c r="AC7">
        <f t="shared" si="2"/>
        <v>512.40187593505652</v>
      </c>
      <c r="AE7">
        <f t="shared" si="3"/>
        <v>937.21518812602835</v>
      </c>
      <c r="AF7">
        <f t="shared" si="4"/>
        <v>-46.860759406301419</v>
      </c>
      <c r="AG7">
        <f t="shared" si="4"/>
        <v>-47.279917406843794</v>
      </c>
      <c r="AH7">
        <f t="shared" si="5"/>
        <v>-395.2482312330751</v>
      </c>
      <c r="AI7">
        <f t="shared" si="6"/>
        <v>447.82628007980804</v>
      </c>
      <c r="AJ7">
        <f t="shared" si="7"/>
        <v>-95.392020093376232</v>
      </c>
      <c r="AK7">
        <f>H7*SUM(AB7, AE7:AF7)</f>
        <v>136.88104059357934</v>
      </c>
      <c r="AL7">
        <f t="shared" si="8"/>
        <v>489.31530058001113</v>
      </c>
      <c r="AN7">
        <f t="shared" si="9"/>
        <v>660.74749839646245</v>
      </c>
      <c r="AO7">
        <f t="shared" si="9"/>
        <v>-33.037374919823122</v>
      </c>
      <c r="AP7">
        <f t="shared" si="9"/>
        <v>-33.332886136243992</v>
      </c>
      <c r="AQ7">
        <f t="shared" si="9"/>
        <v>-278.65455376909932</v>
      </c>
      <c r="AR7">
        <f t="shared" si="9"/>
        <v>315.72268357129599</v>
      </c>
      <c r="AS7">
        <f t="shared" si="9"/>
        <v>-67.252472476158488</v>
      </c>
      <c r="AT7">
        <f t="shared" si="9"/>
        <v>96.502709618860862</v>
      </c>
      <c r="AU7">
        <f t="shared" si="9"/>
        <v>344.97292071399835</v>
      </c>
      <c r="AW7">
        <v>4</v>
      </c>
      <c r="AX7">
        <f>(R7*SUMPRODUCT(K8:$K$23, X8:$X$23)-$AZ$3*SUMPRODUCT(K7:$K$22, W8:$W$23))/Z7</f>
        <v>541.88110305464079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4.2986129999999997E-3</v>
      </c>
      <c r="O8">
        <f t="shared" si="21"/>
        <v>991.13454456919794</v>
      </c>
      <c r="P8">
        <f t="shared" si="22"/>
        <v>49.556727228459899</v>
      </c>
      <c r="Q8" s="4">
        <f t="shared" si="23"/>
        <v>50</v>
      </c>
      <c r="R8">
        <f t="shared" si="0"/>
        <v>100000</v>
      </c>
      <c r="S8">
        <f t="shared" si="1"/>
        <v>621.21197024980029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512.40187593505652</v>
      </c>
      <c r="AC8">
        <f t="shared" si="2"/>
        <v>579.01776437383387</v>
      </c>
      <c r="AE8">
        <f t="shared" si="3"/>
        <v>923.814310853292</v>
      </c>
      <c r="AF8">
        <f t="shared" si="4"/>
        <v>-46.190715542664606</v>
      </c>
      <c r="AG8">
        <f t="shared" si="4"/>
        <v>-46.603880165171368</v>
      </c>
      <c r="AH8">
        <f t="shared" si="5"/>
        <v>-406.47613520796995</v>
      </c>
      <c r="AI8">
        <f t="shared" si="6"/>
        <v>424.54357993748602</v>
      </c>
      <c r="AJ8">
        <f t="shared" si="7"/>
        <v>-66.615888438777347</v>
      </c>
      <c r="AK8">
        <f t="shared" ref="AK8:AK23" si="24">H8*SUM(AB8:AB8, AE8:AF8)</f>
        <v>100.77684666531211</v>
      </c>
      <c r="AL8">
        <f t="shared" si="8"/>
        <v>458.70453816402079</v>
      </c>
      <c r="AN8">
        <f t="shared" si="9"/>
        <v>607.27247144631531</v>
      </c>
      <c r="AO8">
        <f t="shared" si="9"/>
        <v>-30.363623572315767</v>
      </c>
      <c r="AP8">
        <f t="shared" si="9"/>
        <v>-30.635218738656192</v>
      </c>
      <c r="AQ8">
        <f t="shared" si="9"/>
        <v>-267.19846652266318</v>
      </c>
      <c r="AR8">
        <f t="shared" si="9"/>
        <v>279.07516261268006</v>
      </c>
      <c r="AS8">
        <f t="shared" si="9"/>
        <v>-43.790180271663608</v>
      </c>
      <c r="AT8">
        <f t="shared" si="9"/>
        <v>66.24600205909698</v>
      </c>
      <c r="AU8">
        <f t="shared" si="9"/>
        <v>301.53098440011343</v>
      </c>
      <c r="AW8">
        <v>5</v>
      </c>
      <c r="AX8">
        <f>(R8*SUMPRODUCT(K9:$K$23, X9:$X$23)-$AZ$3*SUMPRODUCT(K8:$K$22, W9:$W$23))/Z8</f>
        <v>621.21197024980029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4.5124980000000002E-3</v>
      </c>
      <c r="O9">
        <f t="shared" si="21"/>
        <v>991.13454456919794</v>
      </c>
      <c r="P9">
        <f t="shared" si="22"/>
        <v>49.556727228459899</v>
      </c>
      <c r="Q9" s="4">
        <f t="shared" si="23"/>
        <v>50</v>
      </c>
      <c r="R9">
        <f t="shared" si="0"/>
        <v>100000</v>
      </c>
      <c r="S9">
        <f t="shared" si="1"/>
        <v>678.29651854689655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579.01776437383387</v>
      </c>
      <c r="AC9">
        <f t="shared" si="2"/>
        <v>623.04982938490775</v>
      </c>
      <c r="AE9">
        <f t="shared" si="3"/>
        <v>910.40745751466227</v>
      </c>
      <c r="AF9">
        <f t="shared" si="4"/>
        <v>-45.520372875733116</v>
      </c>
      <c r="AG9">
        <f t="shared" si="4"/>
        <v>-45.927541447482078</v>
      </c>
      <c r="AH9">
        <f t="shared" si="5"/>
        <v>-420.59983207515091</v>
      </c>
      <c r="AI9">
        <f t="shared" si="6"/>
        <v>398.35971111629618</v>
      </c>
      <c r="AJ9">
        <f t="shared" si="7"/>
        <v>-44.032065011073882</v>
      </c>
      <c r="AK9">
        <f t="shared" si="24"/>
        <v>75.371833118466242</v>
      </c>
      <c r="AL9">
        <f t="shared" si="8"/>
        <v>429.69947922368851</v>
      </c>
      <c r="AN9">
        <f t="shared" si="9"/>
        <v>568.76965493156786</v>
      </c>
      <c r="AO9">
        <f t="shared" si="9"/>
        <v>-28.438482746578391</v>
      </c>
      <c r="AP9">
        <f t="shared" si="9"/>
        <v>-28.692858000362939</v>
      </c>
      <c r="AQ9">
        <f t="shared" si="9"/>
        <v>-262.76632443974262</v>
      </c>
      <c r="AR9">
        <f t="shared" si="9"/>
        <v>248.87198974488385</v>
      </c>
      <c r="AS9">
        <f t="shared" si="9"/>
        <v>-27.508674512224669</v>
      </c>
      <c r="AT9">
        <f t="shared" si="9"/>
        <v>47.087939757632469</v>
      </c>
      <c r="AU9">
        <f t="shared" si="9"/>
        <v>268.45125499029166</v>
      </c>
      <c r="AW9">
        <v>6</v>
      </c>
      <c r="AX9">
        <f>(R9*SUMPRODUCT(K10:$K$23, X10:$X$23)-$AZ$3*SUMPRODUCT(K9:$K$22, W10:$W$23))/Z9</f>
        <v>678.29651854689655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4.7406419999999998E-3</v>
      </c>
      <c r="O10">
        <f t="shared" si="21"/>
        <v>991.13454456919794</v>
      </c>
      <c r="P10">
        <f t="shared" si="22"/>
        <v>49.556727228459899</v>
      </c>
      <c r="Q10" s="4">
        <f t="shared" si="23"/>
        <v>50</v>
      </c>
      <c r="R10">
        <f t="shared" si="0"/>
        <v>100000</v>
      </c>
      <c r="S10">
        <f t="shared" si="1"/>
        <v>720.3462465296343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623.04982938490775</v>
      </c>
      <c r="AC10">
        <f t="shared" si="2"/>
        <v>651.92113286411904</v>
      </c>
      <c r="AE10">
        <f t="shared" si="3"/>
        <v>896.98746710930845</v>
      </c>
      <c r="AF10">
        <f t="shared" si="4"/>
        <v>-44.849373355465424</v>
      </c>
      <c r="AG10">
        <f t="shared" si="4"/>
        <v>-45.250540001064586</v>
      </c>
      <c r="AH10">
        <f t="shared" si="5"/>
        <v>-435.45206388534865</v>
      </c>
      <c r="AI10">
        <f t="shared" si="6"/>
        <v>371.43548986742979</v>
      </c>
      <c r="AJ10">
        <f t="shared" si="7"/>
        <v>-28.871303479211292</v>
      </c>
      <c r="AK10">
        <f t="shared" si="24"/>
        <v>77.447365964784424</v>
      </c>
      <c r="AL10">
        <f t="shared" si="8"/>
        <v>420.01155235300291</v>
      </c>
      <c r="AN10">
        <f t="shared" si="9"/>
        <v>532.43289792661096</v>
      </c>
      <c r="AO10">
        <f t="shared" si="9"/>
        <v>-26.621644896330547</v>
      </c>
      <c r="AP10">
        <f t="shared" si="9"/>
        <v>-26.859768981114257</v>
      </c>
      <c r="AQ10">
        <f t="shared" si="9"/>
        <v>-258.47518809796969</v>
      </c>
      <c r="AR10">
        <f t="shared" si="9"/>
        <v>220.47629595119645</v>
      </c>
      <c r="AS10">
        <f t="shared" si="9"/>
        <v>-17.137398617055428</v>
      </c>
      <c r="AT10">
        <f t="shared" si="9"/>
        <v>45.971127813303013</v>
      </c>
      <c r="AU10">
        <f t="shared" si="9"/>
        <v>249.31002514744404</v>
      </c>
      <c r="AW10">
        <v>7</v>
      </c>
      <c r="AX10">
        <f>(R10*SUMPRODUCT(K11:$K$23, X11:$X$23)-$AZ$3*SUMPRODUCT(K10:$K$22, W11:$W$23))/Z10</f>
        <v>720.3462465296343</v>
      </c>
    </row>
    <row r="11" spans="1:52" x14ac:dyDescent="0.25">
      <c r="A11" t="s">
        <v>33</v>
      </c>
      <c r="C11" s="7">
        <f>AU25</f>
        <v>2617.8963565490358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4.9668849999999999E-3</v>
      </c>
      <c r="O11">
        <f t="shared" si="21"/>
        <v>991.13454456919794</v>
      </c>
      <c r="P11">
        <f t="shared" si="22"/>
        <v>49.556727228459899</v>
      </c>
      <c r="Q11" s="4">
        <f t="shared" si="23"/>
        <v>50</v>
      </c>
      <c r="R11">
        <f t="shared" si="0"/>
        <v>100000</v>
      </c>
      <c r="S11">
        <f t="shared" si="1"/>
        <v>748.38492799977553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651.92113286411904</v>
      </c>
      <c r="AC11">
        <f t="shared" si="2"/>
        <v>667.15942444844995</v>
      </c>
      <c r="AE11">
        <f t="shared" si="3"/>
        <v>883.5623588426422</v>
      </c>
      <c r="AF11">
        <f t="shared" si="4"/>
        <v>-44.178117942132111</v>
      </c>
      <c r="AG11">
        <f t="shared" si="4"/>
        <v>-44.573280372680756</v>
      </c>
      <c r="AH11">
        <f t="shared" si="5"/>
        <v>-449.50845674637537</v>
      </c>
      <c r="AI11">
        <f t="shared" si="6"/>
        <v>345.30250378145399</v>
      </c>
      <c r="AJ11">
        <f t="shared" si="7"/>
        <v>-15.238291584330909</v>
      </c>
      <c r="AK11">
        <f t="shared" si="24"/>
        <v>76.802226748878411</v>
      </c>
      <c r="AL11">
        <f t="shared" si="8"/>
        <v>406.86643894600149</v>
      </c>
      <c r="AN11">
        <f t="shared" si="9"/>
        <v>498.777019470401</v>
      </c>
      <c r="AO11">
        <f t="shared" si="9"/>
        <v>-24.938850973520051</v>
      </c>
      <c r="AP11">
        <f t="shared" si="9"/>
        <v>-25.161922879360297</v>
      </c>
      <c r="AQ11">
        <f t="shared" si="9"/>
        <v>-253.75061085261376</v>
      </c>
      <c r="AR11">
        <f t="shared" si="9"/>
        <v>194.9256347649069</v>
      </c>
      <c r="AS11">
        <f t="shared" si="9"/>
        <v>-8.6021202489988333</v>
      </c>
      <c r="AT11">
        <f t="shared" si="9"/>
        <v>43.355384442444077</v>
      </c>
      <c r="AU11">
        <f t="shared" si="9"/>
        <v>229.67889895835214</v>
      </c>
      <c r="AW11">
        <v>8</v>
      </c>
      <c r="AX11">
        <f>(R11*SUMPRODUCT(K12:$K$23, X12:$X$23)-$AZ$3*SUMPRODUCT(K11:$K$22, W12:$W$23))/Z11</f>
        <v>748.38492799977553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5.2168930000000002E-3</v>
      </c>
      <c r="O12">
        <f t="shared" si="21"/>
        <v>991.13454456919794</v>
      </c>
      <c r="P12">
        <f t="shared" si="22"/>
        <v>49.556727228459899</v>
      </c>
      <c r="Q12" s="4">
        <f t="shared" si="23"/>
        <v>50</v>
      </c>
      <c r="R12">
        <f t="shared" si="0"/>
        <v>100000</v>
      </c>
      <c r="S12">
        <f t="shared" si="1"/>
        <v>762.68830030340962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667.15942444844995</v>
      </c>
      <c r="AC12">
        <f t="shared" si="2"/>
        <v>669.56426528984252</v>
      </c>
      <c r="AE12">
        <f t="shared" si="3"/>
        <v>870.11728496930618</v>
      </c>
      <c r="AF12">
        <f t="shared" si="4"/>
        <v>-43.505864248465308</v>
      </c>
      <c r="AG12">
        <f t="shared" si="4"/>
        <v>-43.895013534590674</v>
      </c>
      <c r="AH12">
        <f t="shared" si="5"/>
        <v>-465.06806872655125</v>
      </c>
      <c r="AI12">
        <f t="shared" si="6"/>
        <v>317.64833845969895</v>
      </c>
      <c r="AJ12">
        <f t="shared" si="7"/>
        <v>-2.4048408413925699</v>
      </c>
      <c r="AK12">
        <f t="shared" si="24"/>
        <v>77.526706864286197</v>
      </c>
      <c r="AL12">
        <f t="shared" si="8"/>
        <v>392.77020448259259</v>
      </c>
      <c r="AN12">
        <f t="shared" si="9"/>
        <v>466.95235567474191</v>
      </c>
      <c r="AO12">
        <f t="shared" si="9"/>
        <v>-23.347617783737096</v>
      </c>
      <c r="AP12">
        <f t="shared" si="9"/>
        <v>-23.55645649893604</v>
      </c>
      <c r="AQ12">
        <f t="shared" si="9"/>
        <v>-249.58087144381514</v>
      </c>
      <c r="AR12">
        <f t="shared" si="9"/>
        <v>170.46740994825362</v>
      </c>
      <c r="AS12">
        <f t="shared" si="9"/>
        <v>-1.2905686570181183</v>
      </c>
      <c r="AT12">
        <f t="shared" si="9"/>
        <v>41.605056034785747</v>
      </c>
      <c r="AU12">
        <f t="shared" si="9"/>
        <v>210.78189732602127</v>
      </c>
      <c r="AW12">
        <v>9</v>
      </c>
      <c r="AX12">
        <f>(R12*SUMPRODUCT(K13:$K$23, X13:$X$23)-$AZ$3*SUMPRODUCT(K12:$K$22, W13:$W$23))/Z12</f>
        <v>762.68830030340962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5.4821100000000001E-3</v>
      </c>
      <c r="O13">
        <f t="shared" si="21"/>
        <v>991.13454456919794</v>
      </c>
      <c r="P13">
        <f t="shared" si="22"/>
        <v>49.556727228459899</v>
      </c>
      <c r="Q13" s="4">
        <f t="shared" si="23"/>
        <v>50</v>
      </c>
      <c r="R13">
        <f t="shared" si="0"/>
        <v>100000</v>
      </c>
      <c r="S13">
        <f t="shared" si="1"/>
        <v>763.48932196168721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669.56426528984252</v>
      </c>
      <c r="AC13">
        <f t="shared" si="2"/>
        <v>659.89032752821754</v>
      </c>
      <c r="AE13">
        <f t="shared" si="3"/>
        <v>856.64603345051</v>
      </c>
      <c r="AF13">
        <f t="shared" si="4"/>
        <v>-42.832301672525503</v>
      </c>
      <c r="AG13">
        <f t="shared" si="4"/>
        <v>-43.215426106596652</v>
      </c>
      <c r="AH13">
        <f t="shared" si="5"/>
        <v>-481.27458529622982</v>
      </c>
      <c r="AI13">
        <f t="shared" si="6"/>
        <v>289.32372037515802</v>
      </c>
      <c r="AJ13">
        <f t="shared" si="7"/>
        <v>9.673937761624984</v>
      </c>
      <c r="AK13">
        <f t="shared" si="24"/>
        <v>76.690642448406663</v>
      </c>
      <c r="AL13">
        <f t="shared" si="8"/>
        <v>375.68830058518967</v>
      </c>
      <c r="AN13">
        <f t="shared" si="9"/>
        <v>437.12365497710977</v>
      </c>
      <c r="AO13">
        <f t="shared" si="9"/>
        <v>-21.856182748855488</v>
      </c>
      <c r="AP13">
        <f t="shared" si="9"/>
        <v>-22.051680943433766</v>
      </c>
      <c r="AQ13">
        <f t="shared" si="9"/>
        <v>-245.58160261934438</v>
      </c>
      <c r="AR13">
        <f t="shared" si="9"/>
        <v>147.6341886654761</v>
      </c>
      <c r="AS13">
        <f t="shared" si="9"/>
        <v>4.9363527842995527</v>
      </c>
      <c r="AT13">
        <f t="shared" si="9"/>
        <v>39.133192264441746</v>
      </c>
      <c r="AU13">
        <f t="shared" si="9"/>
        <v>191.70373371421741</v>
      </c>
      <c r="AW13">
        <v>10</v>
      </c>
      <c r="AX13">
        <f>(R13*SUMPRODUCT(K14:$K$23, X14:$X$23)-$AZ$3*SUMPRODUCT(K13:$K$22, W14:$W$23))/Z13</f>
        <v>763.48932196168721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5.7777469999999997E-3</v>
      </c>
      <c r="O14">
        <f t="shared" si="21"/>
        <v>991.13454456919794</v>
      </c>
      <c r="P14">
        <f t="shared" si="22"/>
        <v>49.556727228459899</v>
      </c>
      <c r="Q14" s="4">
        <f t="shared" si="23"/>
        <v>50</v>
      </c>
      <c r="R14">
        <f t="shared" si="0"/>
        <v>100000</v>
      </c>
      <c r="S14">
        <f t="shared" si="1"/>
        <v>750.42770146711757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659.89032752821754</v>
      </c>
      <c r="AC14">
        <f t="shared" si="2"/>
        <v>638.36759423081708</v>
      </c>
      <c r="AE14">
        <f t="shared" si="3"/>
        <v>843.13008906617438</v>
      </c>
      <c r="AF14">
        <f t="shared" si="4"/>
        <v>-42.15650445330872</v>
      </c>
      <c r="AG14">
        <f t="shared" si="4"/>
        <v>-42.533584046989581</v>
      </c>
      <c r="AH14">
        <f t="shared" si="5"/>
        <v>-499.37559708222096</v>
      </c>
      <c r="AI14">
        <f t="shared" si="6"/>
        <v>259.0644034836551</v>
      </c>
      <c r="AJ14">
        <f t="shared" si="7"/>
        <v>21.522733297400464</v>
      </c>
      <c r="AK14">
        <f t="shared" si="24"/>
        <v>75.088405084051672</v>
      </c>
      <c r="AL14">
        <f t="shared" si="8"/>
        <v>355.67554186510722</v>
      </c>
      <c r="AN14">
        <f t="shared" si="9"/>
        <v>409.19424438003193</v>
      </c>
      <c r="AO14">
        <f t="shared" si="9"/>
        <v>-20.459712219001599</v>
      </c>
      <c r="AP14">
        <f t="shared" si="9"/>
        <v>-20.642719327167153</v>
      </c>
      <c r="AQ14">
        <f t="shared" si="9"/>
        <v>-242.36072553905572</v>
      </c>
      <c r="AR14">
        <f t="shared" si="9"/>
        <v>125.73108729480747</v>
      </c>
      <c r="AS14">
        <f t="shared" si="9"/>
        <v>10.445575010111526</v>
      </c>
      <c r="AT14">
        <f t="shared" si="9"/>
        <v>36.442470240981656</v>
      </c>
      <c r="AU14">
        <f t="shared" si="9"/>
        <v>172.61913254590064</v>
      </c>
      <c r="AW14">
        <v>11</v>
      </c>
      <c r="AX14">
        <f>(R14*SUMPRODUCT(K15:$K$23, X15:$X$23)-$AZ$3*SUMPRODUCT(K14:$K$22, W15:$W$23))/Z14</f>
        <v>750.42770146711757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6.1180619999999996E-3</v>
      </c>
      <c r="O15">
        <f t="shared" si="21"/>
        <v>991.13454456919794</v>
      </c>
      <c r="P15">
        <f t="shared" si="22"/>
        <v>49.556727228459899</v>
      </c>
      <c r="Q15" s="4">
        <f t="shared" si="23"/>
        <v>50</v>
      </c>
      <c r="R15">
        <f t="shared" si="0"/>
        <v>100000</v>
      </c>
      <c r="S15">
        <f t="shared" si="1"/>
        <v>722.81909494734759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638.36759423081708</v>
      </c>
      <c r="AC15">
        <f t="shared" si="2"/>
        <v>604.97103259467099</v>
      </c>
      <c r="AE15">
        <f t="shared" si="3"/>
        <v>829.54046601654022</v>
      </c>
      <c r="AF15">
        <f t="shared" si="4"/>
        <v>-41.477023300827014</v>
      </c>
      <c r="AG15">
        <f t="shared" si="4"/>
        <v>-41.84802510223799</v>
      </c>
      <c r="AH15">
        <f t="shared" si="5"/>
        <v>-520.44620856338634</v>
      </c>
      <c r="AI15">
        <f t="shared" si="6"/>
        <v>225.76920905008888</v>
      </c>
      <c r="AJ15">
        <f t="shared" si="7"/>
        <v>33.396561636146089</v>
      </c>
      <c r="AK15">
        <f t="shared" si="24"/>
        <v>74.031770817524915</v>
      </c>
      <c r="AL15">
        <f t="shared" si="8"/>
        <v>333.19754150375991</v>
      </c>
      <c r="AN15">
        <f t="shared" si="9"/>
        <v>382.73488561562067</v>
      </c>
      <c r="AO15">
        <f t="shared" si="9"/>
        <v>-19.136744280781038</v>
      </c>
      <c r="AP15">
        <f t="shared" si="9"/>
        <v>-19.30791776518992</v>
      </c>
      <c r="AQ15">
        <f t="shared" si="9"/>
        <v>-240.12441618444137</v>
      </c>
      <c r="AR15">
        <f t="shared" si="9"/>
        <v>104.16580738520838</v>
      </c>
      <c r="AS15">
        <f t="shared" si="9"/>
        <v>15.408566213948312</v>
      </c>
      <c r="AT15">
        <f t="shared" si="9"/>
        <v>34.156912768619875</v>
      </c>
      <c r="AU15">
        <f t="shared" si="9"/>
        <v>153.73128636777656</v>
      </c>
      <c r="AW15">
        <v>12</v>
      </c>
      <c r="AX15">
        <f>(R15*SUMPRODUCT(K16:$K$23, X16:$X$23)-$AZ$3*SUMPRODUCT(K15:$K$22, W16:$W$23))/Z15</f>
        <v>722.81909494734759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6.4830920000000002E-3</v>
      </c>
      <c r="O16">
        <f t="shared" si="21"/>
        <v>991.13454456919794</v>
      </c>
      <c r="P16">
        <f t="shared" si="22"/>
        <v>49.556727228459899</v>
      </c>
      <c r="Q16" s="4">
        <f t="shared" si="23"/>
        <v>50</v>
      </c>
      <c r="R16">
        <f t="shared" si="0"/>
        <v>100000</v>
      </c>
      <c r="S16">
        <f t="shared" si="1"/>
        <v>681.47391306211171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604.97103259467099</v>
      </c>
      <c r="AC16">
        <f t="shared" si="2"/>
        <v>560.96534081914069</v>
      </c>
      <c r="AE16">
        <f t="shared" si="3"/>
        <v>815.86707419746676</v>
      </c>
      <c r="AF16">
        <f t="shared" si="4"/>
        <v>-40.793353709873344</v>
      </c>
      <c r="AG16">
        <f t="shared" si="4"/>
        <v>-41.158240254459493</v>
      </c>
      <c r="AH16">
        <f t="shared" si="5"/>
        <v>-542.60919351223663</v>
      </c>
      <c r="AI16">
        <f t="shared" si="6"/>
        <v>191.30628672089722</v>
      </c>
      <c r="AJ16">
        <f t="shared" si="7"/>
        <v>44.005691775530295</v>
      </c>
      <c r="AK16">
        <f t="shared" si="24"/>
        <v>75.488447993599863</v>
      </c>
      <c r="AL16">
        <f t="shared" si="8"/>
        <v>310.80042649002735</v>
      </c>
      <c r="AN16">
        <f t="shared" si="9"/>
        <v>356.90360413805723</v>
      </c>
      <c r="AO16">
        <f t="shared" si="9"/>
        <v>-17.845180206902864</v>
      </c>
      <c r="AP16">
        <f t="shared" si="9"/>
        <v>-18.004800967419985</v>
      </c>
      <c r="AQ16">
        <f t="shared" si="9"/>
        <v>-237.36608931480166</v>
      </c>
      <c r="AR16">
        <f t="shared" si="9"/>
        <v>83.687533648932714</v>
      </c>
      <c r="AS16">
        <f t="shared" si="9"/>
        <v>19.250427543879418</v>
      </c>
      <c r="AT16">
        <f t="shared" si="9"/>
        <v>33.022657748758725</v>
      </c>
      <c r="AU16">
        <f t="shared" si="9"/>
        <v>135.96061894157086</v>
      </c>
      <c r="AW16">
        <v>13</v>
      </c>
      <c r="AX16">
        <f>(R16*SUMPRODUCT(K17:$K$23, X17:$X$23)-$AZ$3*SUMPRODUCT(K16:$K$22, W17:$W$23))/Z16</f>
        <v>681.47391306211171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6.8699859999999998E-3</v>
      </c>
      <c r="O17">
        <f t="shared" si="21"/>
        <v>991.13454456919794</v>
      </c>
      <c r="P17">
        <f t="shared" si="22"/>
        <v>49.556727228459899</v>
      </c>
      <c r="Q17" s="4">
        <f t="shared" si="23"/>
        <v>50</v>
      </c>
      <c r="R17">
        <f t="shared" si="0"/>
        <v>100000</v>
      </c>
      <c r="S17">
        <f t="shared" si="1"/>
        <v>628.04964028387678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560.96534081914069</v>
      </c>
      <c r="AC17">
        <f t="shared" si="2"/>
        <v>508.26677333979484</v>
      </c>
      <c r="AE17">
        <f t="shared" si="3"/>
        <v>802.10340807789453</v>
      </c>
      <c r="AF17">
        <f t="shared" si="4"/>
        <v>-40.105170403894725</v>
      </c>
      <c r="AG17">
        <f t="shared" si="4"/>
        <v>-40.46390131758212</v>
      </c>
      <c r="AH17">
        <f t="shared" si="5"/>
        <v>-565.51306866554626</v>
      </c>
      <c r="AI17">
        <f t="shared" si="6"/>
        <v>156.02126769087147</v>
      </c>
      <c r="AJ17">
        <f t="shared" si="7"/>
        <v>52.698567479345854</v>
      </c>
      <c r="AK17">
        <f t="shared" si="24"/>
        <v>81.626852793026771</v>
      </c>
      <c r="AL17">
        <f t="shared" si="8"/>
        <v>290.34668796324411</v>
      </c>
      <c r="AN17">
        <f t="shared" si="9"/>
        <v>330.49133025609746</v>
      </c>
      <c r="AO17">
        <f t="shared" si="9"/>
        <v>-16.524566512804874</v>
      </c>
      <c r="AP17">
        <f t="shared" si="9"/>
        <v>-16.672374707701632</v>
      </c>
      <c r="AQ17">
        <f t="shared" si="9"/>
        <v>-233.00881714036311</v>
      </c>
      <c r="AR17">
        <f t="shared" si="9"/>
        <v>64.285571895227875</v>
      </c>
      <c r="AS17">
        <f t="shared" si="9"/>
        <v>21.713434319616269</v>
      </c>
      <c r="AT17">
        <f t="shared" si="9"/>
        <v>33.632779629788402</v>
      </c>
      <c r="AU17">
        <f t="shared" si="9"/>
        <v>119.63178584463255</v>
      </c>
      <c r="AW17">
        <v>14</v>
      </c>
      <c r="AX17">
        <f>(R17*SUMPRODUCT(K18:$K$23, X18:$X$23)-$AZ$3*SUMPRODUCT(K17:$K$22, W18:$W$23))/Z17</f>
        <v>628.04964028387678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7.3063119999999997E-3</v>
      </c>
      <c r="O18">
        <f t="shared" si="21"/>
        <v>991.13454456919794</v>
      </c>
      <c r="P18">
        <f t="shared" si="22"/>
        <v>49.556727228459899</v>
      </c>
      <c r="Q18" s="4">
        <f t="shared" si="23"/>
        <v>50</v>
      </c>
      <c r="R18">
        <f t="shared" si="0"/>
        <v>100000</v>
      </c>
      <c r="S18">
        <f t="shared" si="1"/>
        <v>562.78290026748164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508.26677333979484</v>
      </c>
      <c r="AC18">
        <f t="shared" si="2"/>
        <v>447.56571246427006</v>
      </c>
      <c r="AE18">
        <f t="shared" si="3"/>
        <v>788.22195624143512</v>
      </c>
      <c r="AF18">
        <f t="shared" si="4"/>
        <v>-39.411097812071759</v>
      </c>
      <c r="AG18">
        <f t="shared" si="4"/>
        <v>-39.763620416642837</v>
      </c>
      <c r="AH18">
        <f t="shared" si="5"/>
        <v>-591.28377552693212</v>
      </c>
      <c r="AI18">
        <f t="shared" si="6"/>
        <v>117.76346248578841</v>
      </c>
      <c r="AJ18">
        <f t="shared" si="7"/>
        <v>60.701060875524774</v>
      </c>
      <c r="AK18">
        <f t="shared" si="24"/>
        <v>88.121141987017978</v>
      </c>
      <c r="AL18">
        <f t="shared" si="8"/>
        <v>266.58566534833119</v>
      </c>
      <c r="AN18">
        <f t="shared" si="9"/>
        <v>303.49663039098255</v>
      </c>
      <c r="AO18">
        <f t="shared" si="9"/>
        <v>-15.174831519549128</v>
      </c>
      <c r="AP18">
        <f t="shared" si="9"/>
        <v>-15.3105666659464</v>
      </c>
      <c r="AQ18">
        <f t="shared" si="9"/>
        <v>-227.66764114639182</v>
      </c>
      <c r="AR18">
        <f t="shared" si="9"/>
        <v>45.343591059095196</v>
      </c>
      <c r="AS18">
        <f t="shared" si="9"/>
        <v>23.372309399659475</v>
      </c>
      <c r="AT18">
        <f t="shared" si="9"/>
        <v>33.930125198229526</v>
      </c>
      <c r="AU18">
        <f t="shared" si="9"/>
        <v>102.64602565698421</v>
      </c>
      <c r="AW18">
        <v>15</v>
      </c>
      <c r="AX18">
        <f>(R18*SUMPRODUCT(K19:$K$23, X19:$X$23)-$AZ$3*SUMPRODUCT(K18:$K$22, W19:$W$23))/Z18</f>
        <v>562.78290026748164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7.7977719999999997E-3</v>
      </c>
      <c r="O19">
        <f t="shared" si="21"/>
        <v>991.13454456919794</v>
      </c>
      <c r="P19">
        <f t="shared" si="22"/>
        <v>49.556727228459899</v>
      </c>
      <c r="Q19" s="4">
        <f t="shared" si="23"/>
        <v>50</v>
      </c>
      <c r="R19">
        <f t="shared" si="0"/>
        <v>100000</v>
      </c>
      <c r="S19">
        <f t="shared" si="1"/>
        <v>484.49190511612568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447.56571246427006</v>
      </c>
      <c r="AC19">
        <f t="shared" si="2"/>
        <v>378.44550846790696</v>
      </c>
      <c r="AE19">
        <f t="shared" si="3"/>
        <v>774.19336157885607</v>
      </c>
      <c r="AF19">
        <f t="shared" si="4"/>
        <v>-38.709668078942805</v>
      </c>
      <c r="AG19">
        <f t="shared" si="4"/>
        <v>-39.055916566572876</v>
      </c>
      <c r="AH19">
        <f t="shared" si="5"/>
        <v>-620.13529180705166</v>
      </c>
      <c r="AI19">
        <f t="shared" si="6"/>
        <v>76.292485126288625</v>
      </c>
      <c r="AJ19">
        <f t="shared" si="7"/>
        <v>69.120203996363102</v>
      </c>
      <c r="AK19">
        <f t="shared" si="24"/>
        <v>86.835826397771058</v>
      </c>
      <c r="AL19">
        <f t="shared" si="8"/>
        <v>232.24851552042279</v>
      </c>
      <c r="AN19">
        <f t="shared" si="9"/>
        <v>277.71107374745253</v>
      </c>
      <c r="AO19">
        <f t="shared" si="9"/>
        <v>-13.885553687372628</v>
      </c>
      <c r="AP19">
        <f t="shared" si="9"/>
        <v>-14.009756559749471</v>
      </c>
      <c r="AQ19">
        <f t="shared" si="9"/>
        <v>-222.44886911095617</v>
      </c>
      <c r="AR19">
        <f t="shared" si="9"/>
        <v>27.366894389374224</v>
      </c>
      <c r="AS19">
        <f t="shared" si="9"/>
        <v>24.794123822408661</v>
      </c>
      <c r="AT19">
        <f t="shared" si="9"/>
        <v>31.148898693076823</v>
      </c>
      <c r="AU19">
        <f t="shared" si="9"/>
        <v>83.309916904859705</v>
      </c>
      <c r="AW19">
        <v>16</v>
      </c>
      <c r="AX19">
        <f>(R19*SUMPRODUCT(K20:$K$23, X20:$X$23)-$AZ$3*SUMPRODUCT(K19:$K$22, W20:$W$23))/Z19</f>
        <v>484.49190511612568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8.3605269999999995E-3</v>
      </c>
      <c r="O20">
        <f t="shared" si="21"/>
        <v>991.13454456919794</v>
      </c>
      <c r="P20">
        <f t="shared" si="22"/>
        <v>49.556727228459899</v>
      </c>
      <c r="Q20" s="4">
        <f t="shared" si="23"/>
        <v>50</v>
      </c>
      <c r="R20">
        <f t="shared" si="0"/>
        <v>100000</v>
      </c>
      <c r="S20">
        <f t="shared" si="1"/>
        <v>386.7545066750335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378.44550846790696</v>
      </c>
      <c r="AC20">
        <f t="shared" si="2"/>
        <v>296.55430068111724</v>
      </c>
      <c r="AE20">
        <f t="shared" si="3"/>
        <v>759.97876346036674</v>
      </c>
      <c r="AF20">
        <f t="shared" si="4"/>
        <v>-37.998938173018338</v>
      </c>
      <c r="AG20">
        <f t="shared" si="4"/>
        <v>-38.338829355942572</v>
      </c>
      <c r="AH20">
        <f t="shared" si="5"/>
        <v>-653.05608992915961</v>
      </c>
      <c r="AI20">
        <f t="shared" si="6"/>
        <v>30.584906002246157</v>
      </c>
      <c r="AJ20">
        <f t="shared" si="7"/>
        <v>81.891207786789721</v>
      </c>
      <c r="AK20">
        <f t="shared" si="24"/>
        <v>59.753095622910372</v>
      </c>
      <c r="AL20">
        <f t="shared" si="8"/>
        <v>172.22920941194624</v>
      </c>
      <c r="AN20">
        <f t="shared" si="9"/>
        <v>258.57170831804365</v>
      </c>
      <c r="AO20">
        <f t="shared" si="9"/>
        <v>-12.928585415902184</v>
      </c>
      <c r="AP20">
        <f t="shared" si="9"/>
        <v>-13.044228441782002</v>
      </c>
      <c r="AQ20">
        <f t="shared" si="9"/>
        <v>-222.19282553582957</v>
      </c>
      <c r="AR20">
        <f t="shared" si="9"/>
        <v>10.406068924529892</v>
      </c>
      <c r="AS20">
        <f t="shared" si="9"/>
        <v>27.862291042508019</v>
      </c>
      <c r="AT20">
        <f t="shared" si="9"/>
        <v>20.330120728844683</v>
      </c>
      <c r="AU20">
        <f t="shared" si="9"/>
        <v>58.598480695882593</v>
      </c>
      <c r="AW20">
        <v>17</v>
      </c>
      <c r="AX20">
        <f>(R20*SUMPRODUCT(K21:$K$23, X21:$X$23)-$AZ$3*SUMPRODUCT(K20:$K$22, W21:$W$23))/Z20</f>
        <v>386.7545066750335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9.009787E-3</v>
      </c>
      <c r="O21">
        <f t="shared" si="21"/>
        <v>991.13454456919794</v>
      </c>
      <c r="P21">
        <f t="shared" si="22"/>
        <v>49.556727228459899</v>
      </c>
      <c r="Q21" s="4">
        <f t="shared" si="23"/>
        <v>50</v>
      </c>
      <c r="R21">
        <f t="shared" si="0"/>
        <v>100000</v>
      </c>
      <c r="S21">
        <f t="shared" si="1"/>
        <v>270.67905760808429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296.55430068111724</v>
      </c>
      <c r="AC21">
        <f t="shared" si="2"/>
        <v>203.60487578591321</v>
      </c>
      <c r="AE21">
        <f t="shared" si="3"/>
        <v>745.53172904246173</v>
      </c>
      <c r="AF21">
        <f t="shared" si="4"/>
        <v>-37.276586452123091</v>
      </c>
      <c r="AG21">
        <f t="shared" si="4"/>
        <v>-37.610016376056755</v>
      </c>
      <c r="AH21">
        <f t="shared" si="5"/>
        <v>-690.84937265277949</v>
      </c>
      <c r="AI21">
        <f t="shared" si="6"/>
        <v>-20.204246438497535</v>
      </c>
      <c r="AJ21">
        <f t="shared" si="7"/>
        <v>92.949424895204032</v>
      </c>
      <c r="AK21">
        <f t="shared" si="24"/>
        <v>51.546724439825695</v>
      </c>
      <c r="AL21">
        <f t="shared" si="8"/>
        <v>124.29190289653219</v>
      </c>
      <c r="AN21">
        <f t="shared" si="9"/>
        <v>241.27871703480599</v>
      </c>
      <c r="AO21">
        <f t="shared" si="9"/>
        <v>-12.063935851740302</v>
      </c>
      <c r="AP21">
        <f t="shared" si="9"/>
        <v>-12.171844799319306</v>
      </c>
      <c r="AQ21">
        <f t="shared" si="9"/>
        <v>-223.58169854427425</v>
      </c>
      <c r="AR21">
        <f t="shared" si="9"/>
        <v>-6.5387621605278268</v>
      </c>
      <c r="AS21">
        <f t="shared" si="9"/>
        <v>30.081507083061481</v>
      </c>
      <c r="AT21">
        <f t="shared" si="9"/>
        <v>16.682224318154361</v>
      </c>
      <c r="AU21">
        <f t="shared" si="9"/>
        <v>40.224969240688011</v>
      </c>
      <c r="AW21">
        <v>18</v>
      </c>
      <c r="AX21">
        <f>(R21*SUMPRODUCT(K22:$K$23, X22:$X$23)-$AZ$3*SUMPRODUCT(K21:$K$22, W22:$W$23))/Z21</f>
        <v>270.67905760808429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9.7579090000000004E-3</v>
      </c>
      <c r="O22">
        <f t="shared" si="21"/>
        <v>991.13454456919794</v>
      </c>
      <c r="P22">
        <f t="shared" si="22"/>
        <v>49.556727228459899</v>
      </c>
      <c r="Q22" s="4">
        <f t="shared" si="23"/>
        <v>50</v>
      </c>
      <c r="R22">
        <f t="shared" si="0"/>
        <v>100000</v>
      </c>
      <c r="S22">
        <f t="shared" si="1"/>
        <v>140.3661132010927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203.60487578591321</v>
      </c>
      <c r="AC22">
        <f t="shared" si="2"/>
        <v>103.49732839595885</v>
      </c>
      <c r="AE22">
        <f t="shared" si="3"/>
        <v>730.80158098342815</v>
      </c>
      <c r="AF22">
        <f t="shared" si="4"/>
        <v>-36.540079049171403</v>
      </c>
      <c r="AG22">
        <f t="shared" si="4"/>
        <v>-36.866921095010113</v>
      </c>
      <c r="AH22">
        <f t="shared" si="5"/>
        <v>-733.99023457214321</v>
      </c>
      <c r="AI22">
        <f t="shared" si="6"/>
        <v>-76.595653732896494</v>
      </c>
      <c r="AJ22">
        <f t="shared" si="7"/>
        <v>100.10754738995436</v>
      </c>
      <c r="AK22">
        <f t="shared" si="24"/>
        <v>62.850646440411907</v>
      </c>
      <c r="AL22">
        <f t="shared" si="8"/>
        <v>86.362540097469775</v>
      </c>
      <c r="AN22">
        <f t="shared" si="9"/>
        <v>221.03883560747249</v>
      </c>
      <c r="AO22">
        <f t="shared" si="9"/>
        <v>-11.051941780373623</v>
      </c>
      <c r="AP22">
        <f t="shared" si="9"/>
        <v>-11.150798689170308</v>
      </c>
      <c r="AQ22">
        <f t="shared" si="9"/>
        <v>-222.0032783437029</v>
      </c>
      <c r="AR22">
        <f t="shared" si="9"/>
        <v>-23.167183205774315</v>
      </c>
      <c r="AS22">
        <f t="shared" si="9"/>
        <v>30.278609524651749</v>
      </c>
      <c r="AT22">
        <f t="shared" si="9"/>
        <v>19.009857214143892</v>
      </c>
      <c r="AU22">
        <f t="shared" si="9"/>
        <v>26.121283533021327</v>
      </c>
      <c r="AW22">
        <v>19</v>
      </c>
      <c r="AX22">
        <f>(R22*SUMPRODUCT(K23:$K$23, X23:$X$23)-$AZ$3*SUMPRODUCT(K22:$K$22, W23:$W$23))/Z22</f>
        <v>140.3661132010927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1.0650522000000001E-2</v>
      </c>
      <c r="O23">
        <f t="shared" si="21"/>
        <v>991.13454456919794</v>
      </c>
      <c r="P23">
        <f t="shared" si="22"/>
        <v>49.556727228459899</v>
      </c>
      <c r="Q23" s="4">
        <f t="shared" si="23"/>
        <v>50</v>
      </c>
      <c r="R23">
        <f t="shared" si="0"/>
        <v>100000</v>
      </c>
      <c r="S23">
        <f t="shared" si="1"/>
        <v>143.32586717434557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103.49732839595885</v>
      </c>
      <c r="AC23">
        <f t="shared" si="2"/>
        <v>103.49732839595883</v>
      </c>
      <c r="AE23">
        <f t="shared" si="3"/>
        <v>715.71014685769512</v>
      </c>
      <c r="AF23">
        <f t="shared" si="4"/>
        <v>-35.785507342884756</v>
      </c>
      <c r="AG23">
        <f t="shared" si="4"/>
        <v>-36.105599929865342</v>
      </c>
      <c r="AH23">
        <f t="shared" si="5"/>
        <v>-785.30390838933863</v>
      </c>
      <c r="AI23">
        <f t="shared" si="6"/>
        <v>-141.48486880439361</v>
      </c>
      <c r="AJ23">
        <f t="shared" si="7"/>
        <v>0</v>
      </c>
      <c r="AK23">
        <f t="shared" si="24"/>
        <v>81.397542465928922</v>
      </c>
      <c r="AL23">
        <f t="shared" si="8"/>
        <v>-60.087326338464692</v>
      </c>
      <c r="AN23">
        <f t="shared" si="9"/>
        <v>196.09952737558294</v>
      </c>
      <c r="AO23">
        <f t="shared" si="9"/>
        <v>-9.8049763687791476</v>
      </c>
      <c r="AP23">
        <f t="shared" si="9"/>
        <v>-9.8926794777806197</v>
      </c>
      <c r="AQ23">
        <f t="shared" si="9"/>
        <v>-215.16772670817926</v>
      </c>
      <c r="AR23">
        <f t="shared" si="9"/>
        <v>-38.765855179156091</v>
      </c>
      <c r="AS23">
        <f t="shared" si="9"/>
        <v>0</v>
      </c>
      <c r="AT23">
        <f t="shared" si="9"/>
        <v>22.302351974725234</v>
      </c>
      <c r="AU23">
        <f t="shared" si="9"/>
        <v>-16.463503204430857</v>
      </c>
      <c r="AW23">
        <v>20</v>
      </c>
      <c r="AX23">
        <f>(R23*SUMPRODUCT(K$23:$K24, X$23:$X24)-$AZ$3*SUMPRODUCT(K$22:$K23, W$23:$W24))/Z23</f>
        <v>143.32586717434557</v>
      </c>
    </row>
    <row r="25" spans="5:50" x14ac:dyDescent="0.25">
      <c r="AN25" s="8">
        <f t="shared" ref="AN25:AU25" si="25">SUM(AN3:AN23)</f>
        <v>9313.6705509309031</v>
      </c>
      <c r="AO25" s="8">
        <f t="shared" si="25"/>
        <v>-1209.0344359734434</v>
      </c>
      <c r="AP25" s="8">
        <f t="shared" si="25"/>
        <v>-940.3308801940907</v>
      </c>
      <c r="AQ25" s="8">
        <f t="shared" si="25"/>
        <v>-5069.6145096309137</v>
      </c>
      <c r="AR25" s="8">
        <f t="shared" si="25"/>
        <v>2094.6907251324556</v>
      </c>
      <c r="AS25" s="8">
        <f t="shared" si="25"/>
        <v>-319.04979866625894</v>
      </c>
      <c r="AT25" s="8">
        <f t="shared" si="25"/>
        <v>842.25543008283842</v>
      </c>
      <c r="AU25" s="9">
        <f t="shared" si="25"/>
        <v>2617.8963565490358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0" priority="1" operator="lessThan">
      <formula>0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84029-8AF9-4E21-BB75-8B0A5CCC5A96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'T.26.04.C'!C3*(1+C12)</f>
        <v>1204.7321256899172</v>
      </c>
      <c r="K3">
        <v>1</v>
      </c>
      <c r="L3" s="2">
        <v>0</v>
      </c>
      <c r="O3">
        <f>$C$3</f>
        <v>1204.7321256899172</v>
      </c>
      <c r="P3">
        <f>O3*B5</f>
        <v>963.78570055193381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1204.7321256899172</v>
      </c>
      <c r="AF3">
        <f t="shared" ref="AF3:AG23" si="4">-$Z3*P3</f>
        <v>-963.78570055193381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-279.53550256201663</v>
      </c>
      <c r="AJ3">
        <f t="shared" ref="AJ3:AJ23" si="7">AB3-AC3</f>
        <v>0</v>
      </c>
      <c r="AL3">
        <f t="shared" ref="AL3:AL23" si="8">SUM(AI3:AK3)</f>
        <v>-279.53550256201663</v>
      </c>
      <c r="AN3">
        <f t="shared" ref="AN3:AU23" si="9">AE3*$K3</f>
        <v>1204.7321256899172</v>
      </c>
      <c r="AO3">
        <f t="shared" si="9"/>
        <v>-963.78570055193381</v>
      </c>
      <c r="AP3">
        <f t="shared" si="9"/>
        <v>-520.48192770000003</v>
      </c>
      <c r="AQ3">
        <f t="shared" si="9"/>
        <v>0</v>
      </c>
      <c r="AR3">
        <f t="shared" si="9"/>
        <v>-279.53550256201663</v>
      </c>
      <c r="AS3">
        <f t="shared" si="9"/>
        <v>0</v>
      </c>
      <c r="AT3">
        <f t="shared" si="9"/>
        <v>0</v>
      </c>
      <c r="AU3">
        <f t="shared" si="9"/>
        <v>-279.53550256201663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596.26296377966776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250000</v>
      </c>
      <c r="S4">
        <f t="shared" si="1"/>
        <v>17.912535400401513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17.68922327868404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-616.70175000000006</v>
      </c>
      <c r="AI4">
        <f t="shared" si="6"/>
        <v>-616.70175000000006</v>
      </c>
      <c r="AJ4">
        <f t="shared" si="7"/>
        <v>-17.68922327868404</v>
      </c>
      <c r="AK4">
        <f>G4*MAX(0, SUM(AB4, AE4:AF4))</f>
        <v>0</v>
      </c>
      <c r="AL4">
        <f t="shared" si="8"/>
        <v>-634.3909732786841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-578.57374050098508</v>
      </c>
      <c r="AR4">
        <f t="shared" si="9"/>
        <v>-578.57374050098508</v>
      </c>
      <c r="AS4">
        <f t="shared" si="9"/>
        <v>-16.595574893220789</v>
      </c>
      <c r="AT4">
        <f t="shared" si="9"/>
        <v>0</v>
      </c>
      <c r="AU4">
        <f t="shared" si="9"/>
        <v>-595.16931539420591</v>
      </c>
      <c r="AW4">
        <v>1</v>
      </c>
      <c r="AX4">
        <f>(R4*SUMPRODUCT(K5:$K$23, X5:$X$23)-$AZ$3*SUMPRODUCT(K4:$K$22, W5:$W$23))/Z4</f>
        <v>17.912535400401513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1204.7321256899172</v>
      </c>
      <c r="P5">
        <f t="shared" ref="P5:P23" si="22">O5*$C$5</f>
        <v>60.236606284495863</v>
      </c>
      <c r="Q5" s="4">
        <f t="shared" ref="Q5:Q23" si="23">$C$8</f>
        <v>50</v>
      </c>
      <c r="R5">
        <f t="shared" si="0"/>
        <v>250000</v>
      </c>
      <c r="S5">
        <f t="shared" si="1"/>
        <v>44.484552738043135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17.68922327868404</v>
      </c>
      <c r="AC5">
        <f t="shared" si="2"/>
        <v>43.382138895338358</v>
      </c>
      <c r="AE5">
        <f t="shared" si="3"/>
        <v>1174.8765176110276</v>
      </c>
      <c r="AF5">
        <f t="shared" si="4"/>
        <v>-58.743825880551384</v>
      </c>
      <c r="AG5">
        <f t="shared" si="4"/>
        <v>-48.76090263377877</v>
      </c>
      <c r="AH5">
        <f t="shared" si="5"/>
        <v>-609.9520986061342</v>
      </c>
      <c r="AI5">
        <f t="shared" si="6"/>
        <v>457.41969049056308</v>
      </c>
      <c r="AJ5">
        <f t="shared" si="7"/>
        <v>-25.692915616654318</v>
      </c>
      <c r="AK5">
        <f>G5*SUM(AB5, AE5:AF5)</f>
        <v>46.486698515375572</v>
      </c>
      <c r="AL5">
        <f t="shared" si="8"/>
        <v>478.21347338928433</v>
      </c>
      <c r="AN5">
        <f t="shared" si="9"/>
        <v>1014.5793165681889</v>
      </c>
      <c r="AO5">
        <f t="shared" si="9"/>
        <v>-50.72896582840945</v>
      </c>
      <c r="AP5">
        <f t="shared" si="9"/>
        <v>-42.108087554615807</v>
      </c>
      <c r="AQ5">
        <f t="shared" si="9"/>
        <v>-526.73176633191372</v>
      </c>
      <c r="AR5">
        <f t="shared" si="9"/>
        <v>395.01049685324989</v>
      </c>
      <c r="AS5">
        <f t="shared" si="9"/>
        <v>-22.187438744621833</v>
      </c>
      <c r="AT5">
        <f t="shared" si="9"/>
        <v>40.144170133849052</v>
      </c>
      <c r="AU5">
        <f t="shared" si="9"/>
        <v>412.96722824247712</v>
      </c>
      <c r="AW5">
        <v>2</v>
      </c>
      <c r="AX5">
        <f>(R5*SUMPRODUCT(K6:$K$23, X6:$X$23)-$AZ$3*SUMPRODUCT(K5:$K$22, W6:$W$23))/Z5</f>
        <v>44.484552738043135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1204.7321256899172</v>
      </c>
      <c r="P6">
        <f t="shared" si="22"/>
        <v>60.236606284495863</v>
      </c>
      <c r="Q6" s="4">
        <f t="shared" si="23"/>
        <v>50</v>
      </c>
      <c r="R6">
        <f t="shared" si="0"/>
        <v>250000</v>
      </c>
      <c r="S6">
        <f t="shared" si="1"/>
        <v>78.591036755317205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43.382138895338358</v>
      </c>
      <c r="AC6">
        <f t="shared" si="2"/>
        <v>75.687316500760062</v>
      </c>
      <c r="AE6">
        <f t="shared" si="3"/>
        <v>1160.2206238812223</v>
      </c>
      <c r="AF6">
        <f t="shared" si="4"/>
        <v>-58.011031194061125</v>
      </c>
      <c r="AG6">
        <f t="shared" si="4"/>
        <v>-48.15263904483313</v>
      </c>
      <c r="AH6">
        <f t="shared" si="5"/>
        <v>-603.27281303926907</v>
      </c>
      <c r="AI6">
        <f t="shared" si="6"/>
        <v>450.78414060305886</v>
      </c>
      <c r="AJ6">
        <f t="shared" si="7"/>
        <v>-32.305177605421704</v>
      </c>
      <c r="AK6">
        <f>G6*SUM(AB6, AE6:AF6)</f>
        <v>67.017116297576223</v>
      </c>
      <c r="AL6">
        <f t="shared" si="8"/>
        <v>485.49607929521335</v>
      </c>
      <c r="AN6">
        <f t="shared" si="9"/>
        <v>903.61024185302927</v>
      </c>
      <c r="AO6">
        <f t="shared" si="9"/>
        <v>-45.180512092651469</v>
      </c>
      <c r="AP6">
        <f t="shared" si="9"/>
        <v>-37.502537808376132</v>
      </c>
      <c r="AQ6">
        <f t="shared" si="9"/>
        <v>-469.84468408275626</v>
      </c>
      <c r="AR6">
        <f t="shared" si="9"/>
        <v>351.08250786924532</v>
      </c>
      <c r="AS6">
        <f t="shared" si="9"/>
        <v>-25.160119332724975</v>
      </c>
      <c r="AT6">
        <f t="shared" si="9"/>
        <v>52.19468730297713</v>
      </c>
      <c r="AU6">
        <f t="shared" si="9"/>
        <v>378.11707583949749</v>
      </c>
      <c r="AW6">
        <v>3</v>
      </c>
      <c r="AX6">
        <f>(R6*SUMPRODUCT(K7:$K$23, X7:$X$23)-$AZ$3*SUMPRODUCT(K6:$K$22, W7:$W$23))/Z6</f>
        <v>78.591036755317205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1204.7321256899172</v>
      </c>
      <c r="P7">
        <f t="shared" si="22"/>
        <v>60.236606284495863</v>
      </c>
      <c r="Q7" s="4">
        <f t="shared" si="23"/>
        <v>50</v>
      </c>
      <c r="R7">
        <f t="shared" si="0"/>
        <v>250000</v>
      </c>
      <c r="S7">
        <f t="shared" si="1"/>
        <v>107.35601252712154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75.687316500760062</v>
      </c>
      <c r="AC7">
        <f t="shared" si="2"/>
        <v>102.09929170045962</v>
      </c>
      <c r="AE7">
        <f t="shared" si="3"/>
        <v>1145.7420392794056</v>
      </c>
      <c r="AF7">
        <f t="shared" si="4"/>
        <v>-57.287101963970279</v>
      </c>
      <c r="AG7">
        <f t="shared" si="4"/>
        <v>-47.55173431700721</v>
      </c>
      <c r="AH7">
        <f t="shared" si="5"/>
        <v>-596.89168688791858</v>
      </c>
      <c r="AI7">
        <f t="shared" si="6"/>
        <v>444.01151611050943</v>
      </c>
      <c r="AJ7">
        <f t="shared" si="7"/>
        <v>-26.411975199699555</v>
      </c>
      <c r="AK7">
        <f>G7*SUM(AB7, AE7:AF7)</f>
        <v>57.159384662375189</v>
      </c>
      <c r="AL7">
        <f t="shared" si="8"/>
        <v>474.75892557318508</v>
      </c>
      <c r="AN7">
        <f t="shared" si="9"/>
        <v>807.76132936476461</v>
      </c>
      <c r="AO7">
        <f t="shared" si="9"/>
        <v>-40.388066468238229</v>
      </c>
      <c r="AP7">
        <f t="shared" si="9"/>
        <v>-33.524520187513957</v>
      </c>
      <c r="AQ7">
        <f t="shared" si="9"/>
        <v>-420.81551165792888</v>
      </c>
      <c r="AR7">
        <f t="shared" si="9"/>
        <v>313.03323105108342</v>
      </c>
      <c r="AS7">
        <f t="shared" si="9"/>
        <v>-18.620746614025364</v>
      </c>
      <c r="AT7">
        <f t="shared" si="9"/>
        <v>40.298024300121384</v>
      </c>
      <c r="AU7">
        <f t="shared" si="9"/>
        <v>334.71050873717945</v>
      </c>
      <c r="AW7">
        <v>4</v>
      </c>
      <c r="AX7">
        <f>(R7*SUMPRODUCT(K8:$K$23, X8:$X$23)-$AZ$3*SUMPRODUCT(K7:$K$22, W8:$W$23))/Z7</f>
        <v>107.35601252712154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1204.7321256899172</v>
      </c>
      <c r="P8">
        <f t="shared" si="22"/>
        <v>60.236606284495863</v>
      </c>
      <c r="Q8" s="4">
        <f t="shared" si="23"/>
        <v>50</v>
      </c>
      <c r="R8">
        <f t="shared" si="0"/>
        <v>250000</v>
      </c>
      <c r="S8">
        <f t="shared" si="1"/>
        <v>120.87831441347704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102.09929170045962</v>
      </c>
      <c r="AC8">
        <f t="shared" si="2"/>
        <v>113.52421602732466</v>
      </c>
      <c r="AE8">
        <f t="shared" si="3"/>
        <v>1131.4376011569514</v>
      </c>
      <c r="AF8">
        <f t="shared" si="4"/>
        <v>-56.571880057847572</v>
      </c>
      <c r="AG8">
        <f t="shared" si="4"/>
        <v>-46.958057190888304</v>
      </c>
      <c r="AH8">
        <f t="shared" si="5"/>
        <v>-590.79891474416536</v>
      </c>
      <c r="AI8">
        <f t="shared" si="6"/>
        <v>437.10874916405032</v>
      </c>
      <c r="AJ8">
        <f t="shared" si="7"/>
        <v>-11.424924326865039</v>
      </c>
      <c r="AK8">
        <f t="shared" ref="AK8:AK23" si="24">G8*SUM(AB8:AB8, AE8:AF8)</f>
        <v>25.069354772630703</v>
      </c>
      <c r="AL8">
        <f t="shared" si="8"/>
        <v>450.75317960981602</v>
      </c>
      <c r="AN8">
        <f t="shared" si="9"/>
        <v>743.75434572693791</v>
      </c>
      <c r="AO8">
        <f t="shared" si="9"/>
        <v>-37.187717286346896</v>
      </c>
      <c r="AP8">
        <f t="shared" si="9"/>
        <v>-30.868038208120751</v>
      </c>
      <c r="AQ8">
        <f t="shared" si="9"/>
        <v>-388.36367099910217</v>
      </c>
      <c r="AR8">
        <f t="shared" si="9"/>
        <v>287.33491923336817</v>
      </c>
      <c r="AS8">
        <f t="shared" si="9"/>
        <v>-7.5102127673840187</v>
      </c>
      <c r="AT8">
        <f t="shared" si="9"/>
        <v>16.479425412102746</v>
      </c>
      <c r="AU8">
        <f t="shared" si="9"/>
        <v>296.30413187808693</v>
      </c>
      <c r="AW8">
        <v>5</v>
      </c>
      <c r="AX8">
        <f>(R8*SUMPRODUCT(K9:$K$23, X9:$X$23)-$AZ$3*SUMPRODUCT(K8:$K$22, W9:$W$23))/Z8</f>
        <v>120.87831441347704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1204.7321256899172</v>
      </c>
      <c r="P9">
        <f t="shared" si="22"/>
        <v>60.236606284495863</v>
      </c>
      <c r="Q9" s="4">
        <f t="shared" si="23"/>
        <v>50</v>
      </c>
      <c r="R9">
        <f t="shared" si="0"/>
        <v>250000</v>
      </c>
      <c r="S9">
        <f t="shared" si="1"/>
        <v>124.80822971279513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113.52421602732466</v>
      </c>
      <c r="AC9">
        <f t="shared" si="2"/>
        <v>115.7505112295662</v>
      </c>
      <c r="AE9">
        <f t="shared" si="3"/>
        <v>1117.3009966104335</v>
      </c>
      <c r="AF9">
        <f t="shared" si="4"/>
        <v>-55.865049830521677</v>
      </c>
      <c r="AG9">
        <f t="shared" si="4"/>
        <v>-46.371345662031956</v>
      </c>
      <c r="AH9">
        <f t="shared" si="5"/>
        <v>-585.65478473732423</v>
      </c>
      <c r="AI9">
        <f t="shared" si="6"/>
        <v>429.40981638055564</v>
      </c>
      <c r="AJ9">
        <f t="shared" si="7"/>
        <v>-2.2262952022415448</v>
      </c>
      <c r="AK9">
        <f t="shared" si="24"/>
        <v>6.9322649605626951</v>
      </c>
      <c r="AL9">
        <f t="shared" si="8"/>
        <v>434.11578613887679</v>
      </c>
      <c r="AN9">
        <f t="shared" si="9"/>
        <v>698.02471086038793</v>
      </c>
      <c r="AO9">
        <f t="shared" si="9"/>
        <v>-34.901235543019403</v>
      </c>
      <c r="AP9">
        <f t="shared" si="9"/>
        <v>-28.970121074037447</v>
      </c>
      <c r="AQ9">
        <f t="shared" si="9"/>
        <v>-365.88306375852028</v>
      </c>
      <c r="AR9">
        <f t="shared" si="9"/>
        <v>268.27029048481086</v>
      </c>
      <c r="AS9">
        <f t="shared" si="9"/>
        <v>-1.3908598216138133</v>
      </c>
      <c r="AT9">
        <f t="shared" si="9"/>
        <v>4.3308761554712358</v>
      </c>
      <c r="AU9">
        <f t="shared" si="9"/>
        <v>271.21030681866824</v>
      </c>
      <c r="AW9">
        <v>6</v>
      </c>
      <c r="AX9">
        <f>(R9*SUMPRODUCT(K10:$K$23, X10:$X$23)-$AZ$3*SUMPRODUCT(K9:$K$22, W10:$W$23))/Z9</f>
        <v>124.80822971279513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1204.7321256899172</v>
      </c>
      <c r="P10">
        <f t="shared" si="22"/>
        <v>60.236606284495863</v>
      </c>
      <c r="Q10" s="4">
        <f t="shared" si="23"/>
        <v>50</v>
      </c>
      <c r="R10">
        <f t="shared" si="0"/>
        <v>250000</v>
      </c>
      <c r="S10">
        <f t="shared" si="1"/>
        <v>127.20559956189678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115.7505112295662</v>
      </c>
      <c r="AC10">
        <f t="shared" si="2"/>
        <v>116.49865290986281</v>
      </c>
      <c r="AE10">
        <f t="shared" si="3"/>
        <v>1103.3293364716885</v>
      </c>
      <c r="AF10">
        <f t="shared" si="4"/>
        <v>-55.166466823584429</v>
      </c>
      <c r="AG10">
        <f t="shared" si="4"/>
        <v>-45.791479821285662</v>
      </c>
      <c r="AH10">
        <f t="shared" si="5"/>
        <v>-580.76192062986581</v>
      </c>
      <c r="AI10">
        <f t="shared" si="6"/>
        <v>421.60946919695266</v>
      </c>
      <c r="AJ10">
        <f t="shared" si="7"/>
        <v>-0.74814168029661232</v>
      </c>
      <c r="AK10">
        <f t="shared" si="24"/>
        <v>4.7720448615984488</v>
      </c>
      <c r="AL10">
        <f t="shared" si="8"/>
        <v>425.63337237825448</v>
      </c>
      <c r="AN10">
        <f t="shared" si="9"/>
        <v>654.91309246295009</v>
      </c>
      <c r="AO10">
        <f t="shared" si="9"/>
        <v>-32.745654623147509</v>
      </c>
      <c r="AP10">
        <f t="shared" si="9"/>
        <v>-27.180859483094604</v>
      </c>
      <c r="AQ10">
        <f t="shared" si="9"/>
        <v>-344.72806337293247</v>
      </c>
      <c r="AR10">
        <f t="shared" si="9"/>
        <v>250.25851498377551</v>
      </c>
      <c r="AS10">
        <f t="shared" si="9"/>
        <v>-0.44408116891946225</v>
      </c>
      <c r="AT10">
        <f t="shared" si="9"/>
        <v>2.832585479577308</v>
      </c>
      <c r="AU10">
        <f t="shared" si="9"/>
        <v>252.64701929443336</v>
      </c>
      <c r="AW10">
        <v>7</v>
      </c>
      <c r="AX10">
        <f>(R10*SUMPRODUCT(K11:$K$23, X11:$X$23)-$AZ$3*SUMPRODUCT(K10:$K$22, W11:$W$23))/Z10</f>
        <v>127.20559956189678</v>
      </c>
    </row>
    <row r="11" spans="1:52" x14ac:dyDescent="0.25">
      <c r="A11" t="s">
        <v>33</v>
      </c>
      <c r="C11" s="7">
        <f>AU25</f>
        <v>3132.5188388282695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1204.7321256899172</v>
      </c>
      <c r="P11">
        <f t="shared" si="22"/>
        <v>60.236606284495863</v>
      </c>
      <c r="Q11" s="4">
        <f t="shared" si="23"/>
        <v>50</v>
      </c>
      <c r="R11">
        <f t="shared" si="0"/>
        <v>250000</v>
      </c>
      <c r="S11">
        <f t="shared" si="1"/>
        <v>127.6237171548794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116.49865290986281</v>
      </c>
      <c r="AC11">
        <f t="shared" si="2"/>
        <v>115.41865973604536</v>
      </c>
      <c r="AE11">
        <f t="shared" si="3"/>
        <v>1089.5198039040267</v>
      </c>
      <c r="AF11">
        <f t="shared" si="4"/>
        <v>-54.475990195201341</v>
      </c>
      <c r="AG11">
        <f t="shared" si="4"/>
        <v>-45.218342761470254</v>
      </c>
      <c r="AH11">
        <f t="shared" si="5"/>
        <v>-576.1113080127609</v>
      </c>
      <c r="AI11">
        <f t="shared" si="6"/>
        <v>413.71416293459424</v>
      </c>
      <c r="AJ11">
        <f t="shared" si="7"/>
        <v>1.0799931738174564</v>
      </c>
      <c r="AK11">
        <f t="shared" si="24"/>
        <v>2.7637019198848516</v>
      </c>
      <c r="AL11">
        <f t="shared" si="8"/>
        <v>417.55785802829655</v>
      </c>
      <c r="AN11">
        <f t="shared" si="9"/>
        <v>615.04141162945098</v>
      </c>
      <c r="AO11">
        <f t="shared" si="9"/>
        <v>-30.752070581472552</v>
      </c>
      <c r="AP11">
        <f t="shared" si="9"/>
        <v>-25.526065027826565</v>
      </c>
      <c r="AQ11">
        <f t="shared" si="9"/>
        <v>-325.21878984319062</v>
      </c>
      <c r="AR11">
        <f t="shared" si="9"/>
        <v>233.5444861769613</v>
      </c>
      <c r="AS11">
        <f t="shared" si="9"/>
        <v>0.60966356352102702</v>
      </c>
      <c r="AT11">
        <f t="shared" si="9"/>
        <v>1.5601287136206416</v>
      </c>
      <c r="AU11">
        <f t="shared" si="9"/>
        <v>235.71427845410295</v>
      </c>
      <c r="AW11">
        <v>8</v>
      </c>
      <c r="AX11">
        <f>(R11*SUMPRODUCT(K12:$K$23, X12:$X$23)-$AZ$3*SUMPRODUCT(K11:$K$22, W12:$W$23))/Z11</f>
        <v>127.6237171548794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1204.7321256899172</v>
      </c>
      <c r="P12">
        <f t="shared" si="22"/>
        <v>60.236606284495863</v>
      </c>
      <c r="Q12" s="4">
        <f t="shared" si="23"/>
        <v>50</v>
      </c>
      <c r="R12">
        <f t="shared" si="0"/>
        <v>250000</v>
      </c>
      <c r="S12">
        <f t="shared" si="1"/>
        <v>126.42916065819354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115.41865973604536</v>
      </c>
      <c r="AC12">
        <f t="shared" si="2"/>
        <v>112.90573479831801</v>
      </c>
      <c r="AE12">
        <f t="shared" si="3"/>
        <v>1075.8686143135803</v>
      </c>
      <c r="AF12">
        <f t="shared" si="4"/>
        <v>-53.793430715679023</v>
      </c>
      <c r="AG12">
        <f t="shared" si="4"/>
        <v>-44.651777410578298</v>
      </c>
      <c r="AH12">
        <f t="shared" si="5"/>
        <v>-571.90961638624401</v>
      </c>
      <c r="AI12">
        <f t="shared" si="6"/>
        <v>405.51378980107893</v>
      </c>
      <c r="AJ12">
        <f t="shared" si="7"/>
        <v>2.5129249377273482</v>
      </c>
      <c r="AK12">
        <f t="shared" si="24"/>
        <v>2.6162358396680774</v>
      </c>
      <c r="AL12">
        <f t="shared" si="8"/>
        <v>410.64295057847437</v>
      </c>
      <c r="AN12">
        <f t="shared" si="9"/>
        <v>577.36973225163365</v>
      </c>
      <c r="AO12">
        <f t="shared" si="9"/>
        <v>-28.868486612581684</v>
      </c>
      <c r="AP12">
        <f t="shared" si="9"/>
        <v>-23.962577237698785</v>
      </c>
      <c r="AQ12">
        <f t="shared" si="9"/>
        <v>-306.91786868021489</v>
      </c>
      <c r="AR12">
        <f t="shared" si="9"/>
        <v>217.62079972113821</v>
      </c>
      <c r="AS12">
        <f t="shared" si="9"/>
        <v>1.3485724735912838</v>
      </c>
      <c r="AT12">
        <f t="shared" si="9"/>
        <v>1.4040147339180713</v>
      </c>
      <c r="AU12">
        <f t="shared" si="9"/>
        <v>220.37338692864759</v>
      </c>
      <c r="AW12">
        <v>9</v>
      </c>
      <c r="AX12">
        <f>(R12*SUMPRODUCT(K13:$K$23, X13:$X$23)-$AZ$3*SUMPRODUCT(K12:$K$22, W13:$W$23))/Z12</f>
        <v>126.42916065819354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1204.7321256899172</v>
      </c>
      <c r="P13">
        <f t="shared" si="22"/>
        <v>60.236606284495863</v>
      </c>
      <c r="Q13" s="4">
        <f t="shared" si="23"/>
        <v>50</v>
      </c>
      <c r="R13">
        <f t="shared" si="0"/>
        <v>250000</v>
      </c>
      <c r="S13">
        <f t="shared" si="1"/>
        <v>123.45585656727499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112.90573479831801</v>
      </c>
      <c r="AC13">
        <f t="shared" si="2"/>
        <v>108.86750806059104</v>
      </c>
      <c r="AE13">
        <f t="shared" si="3"/>
        <v>1062.3731271341419</v>
      </c>
      <c r="AF13">
        <f t="shared" si="4"/>
        <v>-53.118656356707099</v>
      </c>
      <c r="AG13">
        <f t="shared" si="4"/>
        <v>-44.091674177184821</v>
      </c>
      <c r="AH13">
        <f t="shared" si="5"/>
        <v>-567.92729643846769</v>
      </c>
      <c r="AI13">
        <f t="shared" si="6"/>
        <v>397.23550016178228</v>
      </c>
      <c r="AJ13">
        <f t="shared" si="7"/>
        <v>4.0382267377269727</v>
      </c>
      <c r="AK13">
        <f t="shared" si="24"/>
        <v>2.2443204111515058</v>
      </c>
      <c r="AL13">
        <f t="shared" si="8"/>
        <v>403.51804731066079</v>
      </c>
      <c r="AN13">
        <f t="shared" si="9"/>
        <v>542.10071155272135</v>
      </c>
      <c r="AO13">
        <f t="shared" si="9"/>
        <v>-27.10503557763607</v>
      </c>
      <c r="AP13">
        <f t="shared" si="9"/>
        <v>-22.498806995881974</v>
      </c>
      <c r="AQ13">
        <f t="shared" si="9"/>
        <v>-289.79817320871723</v>
      </c>
      <c r="AR13">
        <f t="shared" si="9"/>
        <v>202.69869577048607</v>
      </c>
      <c r="AS13">
        <f t="shared" si="9"/>
        <v>2.0605995502149064</v>
      </c>
      <c r="AT13">
        <f t="shared" si="9"/>
        <v>1.1452169306273368</v>
      </c>
      <c r="AU13">
        <f t="shared" si="9"/>
        <v>205.90451225132833</v>
      </c>
      <c r="AW13">
        <v>10</v>
      </c>
      <c r="AX13">
        <f>(R13*SUMPRODUCT(K14:$K$23, X14:$X$23)-$AZ$3*SUMPRODUCT(K13:$K$22, W14:$W$23))/Z13</f>
        <v>123.45585656727499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2.5599659999999999E-3</v>
      </c>
      <c r="O14">
        <f t="shared" si="21"/>
        <v>1204.7321256899172</v>
      </c>
      <c r="P14">
        <f t="shared" si="22"/>
        <v>60.236606284495863</v>
      </c>
      <c r="Q14" s="4">
        <f t="shared" si="23"/>
        <v>50</v>
      </c>
      <c r="R14">
        <f t="shared" si="0"/>
        <v>250000</v>
      </c>
      <c r="S14">
        <f t="shared" si="1"/>
        <v>118.59704648846512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108.86750806059104</v>
      </c>
      <c r="AC14">
        <f t="shared" si="2"/>
        <v>103.26928964489866</v>
      </c>
      <c r="AE14">
        <f t="shared" si="3"/>
        <v>1049.0297567780235</v>
      </c>
      <c r="AF14">
        <f t="shared" si="4"/>
        <v>-52.45148783890118</v>
      </c>
      <c r="AG14">
        <f t="shared" si="4"/>
        <v>-43.537884248636303</v>
      </c>
      <c r="AH14">
        <f t="shared" si="5"/>
        <v>-564.36593388335552</v>
      </c>
      <c r="AI14">
        <f t="shared" si="6"/>
        <v>388.6744508071306</v>
      </c>
      <c r="AJ14">
        <f t="shared" si="7"/>
        <v>5.5982184156923722</v>
      </c>
      <c r="AK14">
        <f t="shared" si="24"/>
        <v>1.9898023985994842</v>
      </c>
      <c r="AL14">
        <f t="shared" si="8"/>
        <v>396.26247162142243</v>
      </c>
      <c r="AN14">
        <f t="shared" si="9"/>
        <v>509.1230217301154</v>
      </c>
      <c r="AO14">
        <f t="shared" si="9"/>
        <v>-25.45615108650577</v>
      </c>
      <c r="AP14">
        <f t="shared" si="9"/>
        <v>-21.130133864345758</v>
      </c>
      <c r="AQ14">
        <f t="shared" si="9"/>
        <v>-273.90232523311761</v>
      </c>
      <c r="AR14">
        <f t="shared" si="9"/>
        <v>188.63441154614628</v>
      </c>
      <c r="AS14">
        <f t="shared" si="9"/>
        <v>2.7169695212998453</v>
      </c>
      <c r="AT14">
        <f t="shared" si="9"/>
        <v>0.96570588515266009</v>
      </c>
      <c r="AU14">
        <f t="shared" si="9"/>
        <v>192.31708695259877</v>
      </c>
      <c r="AW14">
        <v>11</v>
      </c>
      <c r="AX14">
        <f>(R14*SUMPRODUCT(K15:$K$23, X15:$X$23)-$AZ$3*SUMPRODUCT(K14:$K$22, W15:$W$23))/Z14</f>
        <v>118.59704648846512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2.5827799999999998E-3</v>
      </c>
      <c r="O15">
        <f t="shared" si="21"/>
        <v>1204.7321256899172</v>
      </c>
      <c r="P15">
        <f t="shared" si="22"/>
        <v>60.236606284495863</v>
      </c>
      <c r="Q15" s="4">
        <f t="shared" si="23"/>
        <v>50</v>
      </c>
      <c r="R15">
        <f t="shared" si="0"/>
        <v>250000</v>
      </c>
      <c r="S15">
        <f t="shared" si="1"/>
        <v>111.47055710961834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103.26928964489866</v>
      </c>
      <c r="AC15">
        <f t="shared" si="2"/>
        <v>95.842511253221801</v>
      </c>
      <c r="AE15">
        <f t="shared" si="3"/>
        <v>1035.8300461350323</v>
      </c>
      <c r="AF15">
        <f t="shared" si="4"/>
        <v>-51.791502306751617</v>
      </c>
      <c r="AG15">
        <f t="shared" si="4"/>
        <v>-42.990056629470253</v>
      </c>
      <c r="AH15">
        <f t="shared" si="5"/>
        <v>-562.24388339846428</v>
      </c>
      <c r="AI15">
        <f t="shared" si="6"/>
        <v>378.80460380034617</v>
      </c>
      <c r="AJ15">
        <f t="shared" si="7"/>
        <v>7.4267783916768622</v>
      </c>
      <c r="AK15">
        <f t="shared" si="24"/>
        <v>4.4579621172400357</v>
      </c>
      <c r="AL15">
        <f t="shared" si="8"/>
        <v>390.68934430926305</v>
      </c>
      <c r="AN15">
        <f t="shared" si="9"/>
        <v>477.91314645379805</v>
      </c>
      <c r="AO15">
        <f t="shared" si="9"/>
        <v>-23.895657322689907</v>
      </c>
      <c r="AP15">
        <f t="shared" si="9"/>
        <v>-19.834830343721027</v>
      </c>
      <c r="AQ15">
        <f t="shared" si="9"/>
        <v>-259.40910325199604</v>
      </c>
      <c r="AR15">
        <f t="shared" si="9"/>
        <v>174.7735555353911</v>
      </c>
      <c r="AS15">
        <f t="shared" si="9"/>
        <v>3.4265804920652672</v>
      </c>
      <c r="AT15">
        <f t="shared" si="9"/>
        <v>2.0568226517193375</v>
      </c>
      <c r="AU15">
        <f t="shared" si="9"/>
        <v>180.25695867917571</v>
      </c>
      <c r="AW15">
        <v>12</v>
      </c>
      <c r="AX15">
        <f>(R15*SUMPRODUCT(K16:$K$23, X16:$X$23)-$AZ$3*SUMPRODUCT(K15:$K$22, W16:$W$23))/Z15</f>
        <v>111.47055710961834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2.6093969999999998E-3</v>
      </c>
      <c r="O16">
        <f t="shared" si="21"/>
        <v>1204.7321256899172</v>
      </c>
      <c r="P16">
        <f t="shared" si="22"/>
        <v>60.236606284495863</v>
      </c>
      <c r="Q16" s="4">
        <f t="shared" si="23"/>
        <v>50</v>
      </c>
      <c r="R16">
        <f t="shared" si="0"/>
        <v>250000</v>
      </c>
      <c r="S16">
        <f t="shared" si="1"/>
        <v>102.49563317405027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95.842511253221801</v>
      </c>
      <c r="AC16">
        <f t="shared" si="2"/>
        <v>87.014647515040906</v>
      </c>
      <c r="AE16">
        <f t="shared" si="3"/>
        <v>1022.7688538587873</v>
      </c>
      <c r="AF16">
        <f t="shared" si="4"/>
        <v>-51.138442692939371</v>
      </c>
      <c r="AG16">
        <f t="shared" si="4"/>
        <v>-42.447977938376781</v>
      </c>
      <c r="AH16">
        <f t="shared" si="5"/>
        <v>-560.89062399384886</v>
      </c>
      <c r="AI16">
        <f t="shared" si="6"/>
        <v>368.2918092336223</v>
      </c>
      <c r="AJ16">
        <f t="shared" si="7"/>
        <v>8.8278637381808949</v>
      </c>
      <c r="AK16">
        <f t="shared" si="24"/>
        <v>7.5790577491753943</v>
      </c>
      <c r="AL16">
        <f t="shared" si="8"/>
        <v>384.69873072097857</v>
      </c>
      <c r="AN16">
        <f t="shared" si="9"/>
        <v>447.41343496600268</v>
      </c>
      <c r="AO16">
        <f t="shared" si="9"/>
        <v>-22.370671748300136</v>
      </c>
      <c r="AP16">
        <f t="shared" si="9"/>
        <v>-18.569000752336592</v>
      </c>
      <c r="AQ16">
        <f t="shared" si="9"/>
        <v>-245.3633582744601</v>
      </c>
      <c r="AR16">
        <f t="shared" si="9"/>
        <v>161.11040419090585</v>
      </c>
      <c r="AS16">
        <f t="shared" si="9"/>
        <v>3.8617766112152871</v>
      </c>
      <c r="AT16">
        <f t="shared" si="9"/>
        <v>3.3154825242971779</v>
      </c>
      <c r="AU16">
        <f t="shared" si="9"/>
        <v>168.28766332641831</v>
      </c>
      <c r="AW16">
        <v>13</v>
      </c>
      <c r="AX16">
        <f>(R16*SUMPRODUCT(K17:$K$23, X17:$X$23)-$AZ$3*SUMPRODUCT(K16:$K$22, W17:$W$23))/Z16</f>
        <v>102.49563317405027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2.6360139999999999E-3</v>
      </c>
      <c r="O17">
        <f t="shared" si="21"/>
        <v>1204.7321256899172</v>
      </c>
      <c r="P17">
        <f t="shared" si="22"/>
        <v>60.236606284495863</v>
      </c>
      <c r="Q17" s="4">
        <f t="shared" si="23"/>
        <v>50</v>
      </c>
      <c r="R17">
        <f t="shared" si="0"/>
        <v>250000</v>
      </c>
      <c r="S17">
        <f t="shared" si="1"/>
        <v>92.977844657764805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87.014647515040906</v>
      </c>
      <c r="AC17">
        <f t="shared" si="2"/>
        <v>77.937013413556087</v>
      </c>
      <c r="AE17">
        <f t="shared" si="3"/>
        <v>1009.8451323026637</v>
      </c>
      <c r="AF17">
        <f t="shared" si="4"/>
        <v>-50.492256615133186</v>
      </c>
      <c r="AG17">
        <f t="shared" si="4"/>
        <v>-41.911604694875763</v>
      </c>
      <c r="AH17">
        <f t="shared" si="5"/>
        <v>-559.46732058626162</v>
      </c>
      <c r="AI17">
        <f t="shared" si="6"/>
        <v>357.9739504063931</v>
      </c>
      <c r="AJ17">
        <f t="shared" si="7"/>
        <v>9.0776341014848185</v>
      </c>
      <c r="AK17">
        <f t="shared" si="24"/>
        <v>14.439871820195489</v>
      </c>
      <c r="AL17">
        <f t="shared" si="8"/>
        <v>381.49145632807341</v>
      </c>
      <c r="AN17">
        <f t="shared" si="9"/>
        <v>416.0873246095735</v>
      </c>
      <c r="AO17">
        <f t="shared" si="9"/>
        <v>-20.804366230478674</v>
      </c>
      <c r="AP17">
        <f t="shared" si="9"/>
        <v>-17.268873126932331</v>
      </c>
      <c r="AQ17">
        <f t="shared" si="9"/>
        <v>-230.5177825617867</v>
      </c>
      <c r="AR17">
        <f t="shared" si="9"/>
        <v>147.49630269037576</v>
      </c>
      <c r="AS17">
        <f t="shared" si="9"/>
        <v>3.7402650824873263</v>
      </c>
      <c r="AT17">
        <f t="shared" si="9"/>
        <v>5.9496723222007502</v>
      </c>
      <c r="AU17">
        <f t="shared" si="9"/>
        <v>157.18624009506382</v>
      </c>
      <c r="AW17">
        <v>14</v>
      </c>
      <c r="AX17">
        <f>(R17*SUMPRODUCT(K18:$K$23, X18:$X$23)-$AZ$3*SUMPRODUCT(K17:$K$22, W18:$W$23))/Z17</f>
        <v>92.977844657764805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2.6635809999999999E-3</v>
      </c>
      <c r="O18">
        <f t="shared" si="21"/>
        <v>1204.7321256899172</v>
      </c>
      <c r="P18">
        <f t="shared" si="22"/>
        <v>60.236606284495863</v>
      </c>
      <c r="Q18" s="4">
        <f t="shared" si="23"/>
        <v>50</v>
      </c>
      <c r="R18">
        <f t="shared" si="0"/>
        <v>250000</v>
      </c>
      <c r="S18">
        <f t="shared" si="1"/>
        <v>83.315630746702098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77.937013413556087</v>
      </c>
      <c r="AC18">
        <f t="shared" si="2"/>
        <v>68.953438527022513</v>
      </c>
      <c r="AE18">
        <f t="shared" si="3"/>
        <v>997.05687667229313</v>
      </c>
      <c r="AF18">
        <f t="shared" si="4"/>
        <v>-49.852843833614664</v>
      </c>
      <c r="AG18">
        <f t="shared" si="4"/>
        <v>-41.380853693982218</v>
      </c>
      <c r="AH18">
        <f t="shared" si="5"/>
        <v>-558.17476972390932</v>
      </c>
      <c r="AI18">
        <f t="shared" si="6"/>
        <v>347.64840942078695</v>
      </c>
      <c r="AJ18">
        <f t="shared" si="7"/>
        <v>8.9835748865335745</v>
      </c>
      <c r="AK18">
        <f t="shared" si="24"/>
        <v>22.143046599048265</v>
      </c>
      <c r="AL18">
        <f t="shared" si="8"/>
        <v>378.77503090636878</v>
      </c>
      <c r="AN18">
        <f t="shared" si="9"/>
        <v>383.90633498860558</v>
      </c>
      <c r="AO18">
        <f t="shared" si="9"/>
        <v>-19.195316749430283</v>
      </c>
      <c r="AP18">
        <f t="shared" si="9"/>
        <v>-15.933265445575834</v>
      </c>
      <c r="AQ18">
        <f t="shared" si="9"/>
        <v>-214.91936432252848</v>
      </c>
      <c r="AR18">
        <f t="shared" si="9"/>
        <v>133.85838847107098</v>
      </c>
      <c r="AS18">
        <f t="shared" si="9"/>
        <v>3.4590316665739533</v>
      </c>
      <c r="AT18">
        <f t="shared" si="9"/>
        <v>8.5259487840797856</v>
      </c>
      <c r="AU18">
        <f t="shared" si="9"/>
        <v>145.84336892172473</v>
      </c>
      <c r="AW18">
        <v>15</v>
      </c>
      <c r="AX18">
        <f>(R18*SUMPRODUCT(K19:$K$23, X19:$X$23)-$AZ$3*SUMPRODUCT(K18:$K$22, W19:$W$23))/Z18</f>
        <v>83.315630746702098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2.696852E-3</v>
      </c>
      <c r="O19">
        <f t="shared" si="21"/>
        <v>1204.7321256899172</v>
      </c>
      <c r="P19">
        <f t="shared" si="22"/>
        <v>60.236606284495863</v>
      </c>
      <c r="Q19" s="4">
        <f t="shared" si="23"/>
        <v>50</v>
      </c>
      <c r="R19">
        <f t="shared" si="0"/>
        <v>250000</v>
      </c>
      <c r="S19">
        <f t="shared" si="1"/>
        <v>71.967116238316009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68.953438527022513</v>
      </c>
      <c r="AC19">
        <f t="shared" si="2"/>
        <v>58.804974235623263</v>
      </c>
      <c r="AE19">
        <f t="shared" si="3"/>
        <v>984.39739307360276</v>
      </c>
      <c r="AF19">
        <f t="shared" si="4"/>
        <v>-49.219869653680142</v>
      </c>
      <c r="AG19">
        <f t="shared" si="4"/>
        <v>-40.855447118996068</v>
      </c>
      <c r="AH19">
        <f t="shared" si="5"/>
        <v>-557.99019023161668</v>
      </c>
      <c r="AI19">
        <f t="shared" si="6"/>
        <v>336.33188606930992</v>
      </c>
      <c r="AJ19">
        <f t="shared" si="7"/>
        <v>10.14846429139925</v>
      </c>
      <c r="AK19">
        <f t="shared" si="24"/>
        <v>22.392120451416876</v>
      </c>
      <c r="AL19">
        <f t="shared" si="8"/>
        <v>368.87247081212604</v>
      </c>
      <c r="AN19">
        <f t="shared" si="9"/>
        <v>353.11340886099572</v>
      </c>
      <c r="AO19">
        <f t="shared" si="9"/>
        <v>-17.655670443049789</v>
      </c>
      <c r="AP19">
        <f t="shared" si="9"/>
        <v>-14.65526656636542</v>
      </c>
      <c r="AQ19">
        <f t="shared" si="9"/>
        <v>-200.15678583674344</v>
      </c>
      <c r="AR19">
        <f t="shared" si="9"/>
        <v>120.64568601483711</v>
      </c>
      <c r="AS19">
        <f t="shared" si="9"/>
        <v>3.6403578939304837</v>
      </c>
      <c r="AT19">
        <f t="shared" si="9"/>
        <v>8.0322825312832116</v>
      </c>
      <c r="AU19">
        <f t="shared" si="9"/>
        <v>132.31832644005081</v>
      </c>
      <c r="AW19">
        <v>16</v>
      </c>
      <c r="AX19">
        <f>(R19*SUMPRODUCT(K20:$K$23, X20:$X$23)-$AZ$3*SUMPRODUCT(K19:$K$22, W20:$W$23))/Z19</f>
        <v>71.967116238316009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2.7291730000000001E-3</v>
      </c>
      <c r="O20">
        <f t="shared" si="21"/>
        <v>1204.7321256899172</v>
      </c>
      <c r="P20">
        <f t="shared" si="22"/>
        <v>60.236606284495863</v>
      </c>
      <c r="Q20" s="4">
        <f t="shared" si="23"/>
        <v>50</v>
      </c>
      <c r="R20">
        <f t="shared" si="0"/>
        <v>250000</v>
      </c>
      <c r="S20">
        <f t="shared" si="1"/>
        <v>54.404923377799975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58.804974235623263</v>
      </c>
      <c r="AC20">
        <f t="shared" si="2"/>
        <v>43.888877205691529</v>
      </c>
      <c r="AE20">
        <f t="shared" si="3"/>
        <v>971.86682835642</v>
      </c>
      <c r="AF20">
        <f t="shared" si="4"/>
        <v>-48.593341417821001</v>
      </c>
      <c r="AG20">
        <f t="shared" si="4"/>
        <v>-40.335391064626016</v>
      </c>
      <c r="AH20">
        <f t="shared" si="5"/>
        <v>-557.50791590045924</v>
      </c>
      <c r="AI20">
        <f t="shared" si="6"/>
        <v>325.43017997351376</v>
      </c>
      <c r="AJ20">
        <f t="shared" si="7"/>
        <v>14.916097029931734</v>
      </c>
      <c r="AK20">
        <f t="shared" si="24"/>
        <v>4.222937383049155</v>
      </c>
      <c r="AL20">
        <f t="shared" si="8"/>
        <v>344.56921438649465</v>
      </c>
      <c r="AN20">
        <f t="shared" si="9"/>
        <v>330.66353712509192</v>
      </c>
      <c r="AO20">
        <f t="shared" si="9"/>
        <v>-16.533176856254595</v>
      </c>
      <c r="AP20">
        <f t="shared" si="9"/>
        <v>-13.72352949149297</v>
      </c>
      <c r="AQ20">
        <f t="shared" si="9"/>
        <v>-189.68395058677419</v>
      </c>
      <c r="AR20">
        <f t="shared" si="9"/>
        <v>110.72288019057017</v>
      </c>
      <c r="AS20">
        <f t="shared" si="9"/>
        <v>5.0749848231361581</v>
      </c>
      <c r="AT20">
        <f t="shared" si="9"/>
        <v>1.4367929549548439</v>
      </c>
      <c r="AU20">
        <f t="shared" si="9"/>
        <v>117.23465796866117</v>
      </c>
      <c r="AW20">
        <v>17</v>
      </c>
      <c r="AX20">
        <f>(R20*SUMPRODUCT(K21:$K$23, X21:$X$23)-$AZ$3*SUMPRODUCT(K20:$K$22, W21:$W$23))/Z20</f>
        <v>54.404923377799975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2.766246E-3</v>
      </c>
      <c r="O21">
        <f t="shared" si="21"/>
        <v>1204.7321256899172</v>
      </c>
      <c r="P21">
        <f t="shared" si="22"/>
        <v>60.236606284495863</v>
      </c>
      <c r="Q21" s="4">
        <f t="shared" si="23"/>
        <v>50</v>
      </c>
      <c r="R21">
        <f t="shared" si="0"/>
        <v>250000</v>
      </c>
      <c r="S21">
        <f t="shared" si="1"/>
        <v>33.895263471200771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43.888877205691529</v>
      </c>
      <c r="AC21">
        <f t="shared" si="2"/>
        <v>26.994499352908633</v>
      </c>
      <c r="AE21">
        <f t="shared" si="3"/>
        <v>959.45973734638221</v>
      </c>
      <c r="AF21">
        <f t="shared" si="4"/>
        <v>-47.972986867319115</v>
      </c>
      <c r="AG21">
        <f t="shared" si="4"/>
        <v>-39.820459539788807</v>
      </c>
      <c r="AH21">
        <f t="shared" si="5"/>
        <v>-557.88807095478739</v>
      </c>
      <c r="AI21">
        <f t="shared" si="6"/>
        <v>313.7782199844869</v>
      </c>
      <c r="AJ21">
        <f t="shared" si="7"/>
        <v>16.894377852782895</v>
      </c>
      <c r="AK21">
        <f t="shared" si="24"/>
        <v>1.5286010042956075</v>
      </c>
      <c r="AL21">
        <f t="shared" si="8"/>
        <v>332.20119884156537</v>
      </c>
      <c r="AN21">
        <f t="shared" si="9"/>
        <v>310.51289362401116</v>
      </c>
      <c r="AO21">
        <f t="shared" si="9"/>
        <v>-15.525644681200561</v>
      </c>
      <c r="AP21">
        <f t="shared" si="9"/>
        <v>-12.887217290988605</v>
      </c>
      <c r="AQ21">
        <f t="shared" si="9"/>
        <v>-180.55102521508834</v>
      </c>
      <c r="AR21">
        <f t="shared" si="9"/>
        <v>101.54900643673366</v>
      </c>
      <c r="AS21">
        <f t="shared" si="9"/>
        <v>5.4675792520006006</v>
      </c>
      <c r="AT21">
        <f t="shared" si="9"/>
        <v>0.49470582512733552</v>
      </c>
      <c r="AU21">
        <f t="shared" si="9"/>
        <v>107.51129151386159</v>
      </c>
      <c r="AW21">
        <v>18</v>
      </c>
      <c r="AX21">
        <f>(R21*SUMPRODUCT(K22:$K$23, X22:$X$23)-$AZ$3*SUMPRODUCT(K21:$K$22, W22:$W$23))/Z21</f>
        <v>33.895263471200771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2.8061710000000001E-3</v>
      </c>
      <c r="O22">
        <f t="shared" si="21"/>
        <v>1204.7321256899172</v>
      </c>
      <c r="P22">
        <f t="shared" si="22"/>
        <v>60.236606284495863</v>
      </c>
      <c r="Q22" s="4">
        <f t="shared" si="23"/>
        <v>50</v>
      </c>
      <c r="R22">
        <f t="shared" si="0"/>
        <v>250000</v>
      </c>
      <c r="S22">
        <f t="shared" si="1"/>
        <v>14.866874541466048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26.994499352908633</v>
      </c>
      <c r="AC22">
        <f t="shared" si="2"/>
        <v>11.688488979181045</v>
      </c>
      <c r="AE22">
        <f t="shared" si="3"/>
        <v>947.17273188230934</v>
      </c>
      <c r="AF22">
        <f t="shared" si="4"/>
        <v>-47.358636594115467</v>
      </c>
      <c r="AG22">
        <f t="shared" si="4"/>
        <v>-39.310511925623686</v>
      </c>
      <c r="AH22">
        <f t="shared" si="5"/>
        <v>-558.71509383614352</v>
      </c>
      <c r="AI22">
        <f t="shared" si="6"/>
        <v>301.78848952642659</v>
      </c>
      <c r="AJ22">
        <f t="shared" si="7"/>
        <v>15.306010373727588</v>
      </c>
      <c r="AK22">
        <f t="shared" si="24"/>
        <v>19.462980487463152</v>
      </c>
      <c r="AL22">
        <f t="shared" si="8"/>
        <v>336.55748038761732</v>
      </c>
      <c r="AN22">
        <f t="shared" si="9"/>
        <v>286.48262842108153</v>
      </c>
      <c r="AO22">
        <f t="shared" si="9"/>
        <v>-14.324131421054078</v>
      </c>
      <c r="AP22">
        <f t="shared" si="9"/>
        <v>-11.889889142659857</v>
      </c>
      <c r="AQ22">
        <f t="shared" si="9"/>
        <v>-168.98941790967658</v>
      </c>
      <c r="AR22">
        <f t="shared" si="9"/>
        <v>91.279189947691023</v>
      </c>
      <c r="AS22">
        <f t="shared" si="9"/>
        <v>4.6294682425999838</v>
      </c>
      <c r="AT22">
        <f t="shared" si="9"/>
        <v>5.8867887759774389</v>
      </c>
      <c r="AU22">
        <f t="shared" si="9"/>
        <v>101.79544696626844</v>
      </c>
      <c r="AW22">
        <v>19</v>
      </c>
      <c r="AX22">
        <f>(R22*SUMPRODUCT(K23:$K$23, X23:$X$23)-$AZ$3*SUMPRODUCT(K22:$K$22, W23:$W$23))/Z22</f>
        <v>14.866874541466048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2.8498989999999999E-3</v>
      </c>
      <c r="O23">
        <f t="shared" si="21"/>
        <v>1204.7321256899172</v>
      </c>
      <c r="P23">
        <f t="shared" si="22"/>
        <v>60.236606284495863</v>
      </c>
      <c r="Q23" s="4">
        <f t="shared" si="23"/>
        <v>50</v>
      </c>
      <c r="R23">
        <f t="shared" si="0"/>
        <v>250000</v>
      </c>
      <c r="S23">
        <f t="shared" si="1"/>
        <v>15.060399149435986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11.688488979181045</v>
      </c>
      <c r="AC23">
        <f t="shared" si="2"/>
        <v>11.688488979181045</v>
      </c>
      <c r="AE23">
        <f t="shared" si="3"/>
        <v>935.0016579420676</v>
      </c>
      <c r="AF23">
        <f t="shared" si="4"/>
        <v>-46.750082897103383</v>
      </c>
      <c r="AG23">
        <f t="shared" si="4"/>
        <v>-38.80537581774113</v>
      </c>
      <c r="AH23">
        <f t="shared" si="5"/>
        <v>-560.15494313161514</v>
      </c>
      <c r="AI23">
        <f t="shared" si="6"/>
        <v>289.29125609560788</v>
      </c>
      <c r="AJ23">
        <f t="shared" si="7"/>
        <v>0</v>
      </c>
      <c r="AK23">
        <f t="shared" si="24"/>
        <v>62.995804481690172</v>
      </c>
      <c r="AL23">
        <f t="shared" si="8"/>
        <v>352.28706057729806</v>
      </c>
      <c r="AN23">
        <f t="shared" si="9"/>
        <v>256.18385323001735</v>
      </c>
      <c r="AO23">
        <f t="shared" si="9"/>
        <v>-12.809192661500868</v>
      </c>
      <c r="AP23">
        <f t="shared" si="9"/>
        <v>-10.632399010830222</v>
      </c>
      <c r="AQ23">
        <f t="shared" si="9"/>
        <v>-153.47849976346222</v>
      </c>
      <c r="AR23">
        <f t="shared" si="9"/>
        <v>79.26376179422401</v>
      </c>
      <c r="AS23">
        <f t="shared" si="9"/>
        <v>0</v>
      </c>
      <c r="AT23">
        <f t="shared" si="9"/>
        <v>17.260405682022995</v>
      </c>
      <c r="AU23">
        <f t="shared" si="9"/>
        <v>96.524167476247015</v>
      </c>
      <c r="AW23">
        <v>20</v>
      </c>
      <c r="AX23">
        <f>(R23*SUMPRODUCT(K$23:$K24, X$23:$X24)-$AZ$3*SUMPRODUCT(K$22:$K23, W$23:$W24))/Z23</f>
        <v>15.060399149435986</v>
      </c>
    </row>
    <row r="25" spans="5:50" x14ac:dyDescent="0.25">
      <c r="AN25" s="8">
        <f t="shared" ref="AN25:AU25" si="25">SUM(AN3:AN23)</f>
        <v>11533.286601969276</v>
      </c>
      <c r="AO25" s="8">
        <f t="shared" si="25"/>
        <v>-1480.2134243659013</v>
      </c>
      <c r="AP25" s="8">
        <f t="shared" si="25"/>
        <v>-949.14794631241489</v>
      </c>
      <c r="AQ25" s="8">
        <f t="shared" si="25"/>
        <v>-6133.8469453918942</v>
      </c>
      <c r="AR25" s="8">
        <f t="shared" si="25"/>
        <v>2970.0782858990628</v>
      </c>
      <c r="AS25" s="8">
        <f t="shared" si="25"/>
        <v>-51.87318416987415</v>
      </c>
      <c r="AT25" s="8">
        <f t="shared" si="25"/>
        <v>214.31373709908041</v>
      </c>
      <c r="AU25" s="9">
        <f t="shared" si="25"/>
        <v>3132.5188388282695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9" priority="1" operator="lessThan">
      <formula>0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DA608-FB67-44B1-96DE-AF679FA7C027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'T.35.04.C'!C3*(1+C12)</f>
        <v>1315.5034064766494</v>
      </c>
      <c r="K3">
        <v>1</v>
      </c>
      <c r="L3" s="2">
        <v>0</v>
      </c>
      <c r="O3">
        <f>$C$3</f>
        <v>1315.5034064766494</v>
      </c>
      <c r="P3">
        <f>O3*B5</f>
        <v>1052.4027251813195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1315.5034064766494</v>
      </c>
      <c r="AF3">
        <f t="shared" ref="AF3:AG23" si="4">-$Z3*P3</f>
        <v>-1052.4027251813195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-257.38124640467015</v>
      </c>
      <c r="AJ3">
        <f t="shared" ref="AJ3:AJ23" si="7">AB3-AC3</f>
        <v>0</v>
      </c>
      <c r="AL3">
        <f t="shared" ref="AL3:AL23" si="8">SUM(AI3:AK3)</f>
        <v>-257.38124640467015</v>
      </c>
      <c r="AN3">
        <f t="shared" ref="AN3:AU23" si="9">AE3*$K3</f>
        <v>1315.5034064766494</v>
      </c>
      <c r="AO3">
        <f t="shared" si="9"/>
        <v>-1052.4027251813195</v>
      </c>
      <c r="AP3">
        <f t="shared" si="9"/>
        <v>-520.48192770000003</v>
      </c>
      <c r="AQ3">
        <f t="shared" si="9"/>
        <v>0</v>
      </c>
      <c r="AR3">
        <f t="shared" si="9"/>
        <v>-257.38124640467015</v>
      </c>
      <c r="AS3">
        <f t="shared" si="9"/>
        <v>0</v>
      </c>
      <c r="AT3">
        <f t="shared" si="9"/>
        <v>0</v>
      </c>
      <c r="AU3">
        <f t="shared" si="9"/>
        <v>-257.38124640467015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652.5824617299121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250000</v>
      </c>
      <c r="S4">
        <f t="shared" si="1"/>
        <v>56.659830168983177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55.949100251350501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-635.95150000000001</v>
      </c>
      <c r="AI4">
        <f t="shared" si="6"/>
        <v>-635.95150000000001</v>
      </c>
      <c r="AJ4">
        <f t="shared" si="7"/>
        <v>-55.949100251350501</v>
      </c>
      <c r="AK4">
        <f>G4*MAX(0, SUM(AB4, AE4:AF4))</f>
        <v>0</v>
      </c>
      <c r="AL4">
        <f t="shared" si="8"/>
        <v>-691.90060025135051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-596.63336147856262</v>
      </c>
      <c r="AR4">
        <f t="shared" si="9"/>
        <v>-596.63336147856262</v>
      </c>
      <c r="AS4">
        <f t="shared" si="9"/>
        <v>-52.490008679379393</v>
      </c>
      <c r="AT4">
        <f t="shared" si="9"/>
        <v>0</v>
      </c>
      <c r="AU4">
        <f t="shared" si="9"/>
        <v>-649.12337015794208</v>
      </c>
      <c r="AW4">
        <v>1</v>
      </c>
      <c r="AX4">
        <f>(R4*SUMPRODUCT(K5:$K$23, X5:$X$23)-$AZ$3*SUMPRODUCT(K4:$K$22, W5:$W$23))/Z4</f>
        <v>56.659830168983177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2.5599659999999999E-3</v>
      </c>
      <c r="O5">
        <f t="shared" ref="O5:O23" si="21">$C$3</f>
        <v>1315.5034064766494</v>
      </c>
      <c r="P5">
        <f t="shared" ref="P5:P23" si="22">O5*$C$5</f>
        <v>65.775170323832469</v>
      </c>
      <c r="Q5" s="4">
        <f t="shared" ref="Q5:Q23" si="23">$C$8</f>
        <v>50</v>
      </c>
      <c r="R5">
        <f t="shared" si="0"/>
        <v>250000</v>
      </c>
      <c r="S5">
        <f t="shared" si="1"/>
        <v>117.70159350033003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55.949100251350501</v>
      </c>
      <c r="AC5">
        <f t="shared" si="2"/>
        <v>114.76538339285435</v>
      </c>
      <c r="AE5">
        <f t="shared" si="3"/>
        <v>1282.686566163399</v>
      </c>
      <c r="AF5">
        <f t="shared" si="4"/>
        <v>-64.134328308169955</v>
      </c>
      <c r="AG5">
        <f t="shared" si="4"/>
        <v>-48.752688888843529</v>
      </c>
      <c r="AH5">
        <f t="shared" si="5"/>
        <v>-631.96357078235098</v>
      </c>
      <c r="AI5">
        <f t="shared" si="6"/>
        <v>537.83597818403462</v>
      </c>
      <c r="AJ5">
        <f t="shared" si="7"/>
        <v>-58.816283141503845</v>
      </c>
      <c r="AK5">
        <f>G5*SUM(AB5, AE5:AF5)</f>
        <v>52.254554862369766</v>
      </c>
      <c r="AL5">
        <f t="shared" si="8"/>
        <v>531.27424990490056</v>
      </c>
      <c r="AN5">
        <f t="shared" si="9"/>
        <v>1107.6800328901591</v>
      </c>
      <c r="AO5">
        <f t="shared" si="9"/>
        <v>-55.384001644507954</v>
      </c>
      <c r="AP5">
        <f t="shared" si="9"/>
        <v>-42.100994472408487</v>
      </c>
      <c r="AQ5">
        <f t="shared" si="9"/>
        <v>-545.74004853217082</v>
      </c>
      <c r="AR5">
        <f t="shared" si="9"/>
        <v>464.45498824107182</v>
      </c>
      <c r="AS5">
        <f t="shared" si="9"/>
        <v>-50.79153720267356</v>
      </c>
      <c r="AT5">
        <f t="shared" si="9"/>
        <v>45.125074648389955</v>
      </c>
      <c r="AU5">
        <f t="shared" si="9"/>
        <v>458.7885256867882</v>
      </c>
      <c r="AW5">
        <v>2</v>
      </c>
      <c r="AX5">
        <f>(R5*SUMPRODUCT(K6:$K$23, X6:$X$23)-$AZ$3*SUMPRODUCT(K5:$K$22, W6:$W$23))/Z5</f>
        <v>117.70159350033003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2.5827799999999998E-3</v>
      </c>
      <c r="O6">
        <f t="shared" si="21"/>
        <v>1315.5034064766494</v>
      </c>
      <c r="P6">
        <f t="shared" si="22"/>
        <v>65.775170323832469</v>
      </c>
      <c r="Q6" s="4">
        <f t="shared" si="23"/>
        <v>50</v>
      </c>
      <c r="R6">
        <f t="shared" si="0"/>
        <v>250000</v>
      </c>
      <c r="S6">
        <f t="shared" si="1"/>
        <v>180.63605142365597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114.76538339285435</v>
      </c>
      <c r="AC6">
        <f t="shared" si="2"/>
        <v>173.9136610088708</v>
      </c>
      <c r="AE6">
        <f t="shared" si="3"/>
        <v>1266.5468032924095</v>
      </c>
      <c r="AF6">
        <f t="shared" si="4"/>
        <v>-63.32734016462048</v>
      </c>
      <c r="AG6">
        <f t="shared" si="4"/>
        <v>-48.139244530146762</v>
      </c>
      <c r="AH6">
        <f t="shared" si="5"/>
        <v>-629.58734904163634</v>
      </c>
      <c r="AI6">
        <f t="shared" si="6"/>
        <v>525.4928695560061</v>
      </c>
      <c r="AJ6">
        <f t="shared" si="7"/>
        <v>-59.148277616016458</v>
      </c>
      <c r="AK6">
        <f>G6*SUM(AB6, AE6:AF6)</f>
        <v>77.102113521457653</v>
      </c>
      <c r="AL6">
        <f t="shared" si="8"/>
        <v>543.44670546144732</v>
      </c>
      <c r="AN6">
        <f t="shared" si="9"/>
        <v>986.41985815828764</v>
      </c>
      <c r="AO6">
        <f t="shared" si="9"/>
        <v>-49.320992907914388</v>
      </c>
      <c r="AP6">
        <f t="shared" si="9"/>
        <v>-37.492105809145883</v>
      </c>
      <c r="AQ6">
        <f t="shared" si="9"/>
        <v>-490.33913466561677</v>
      </c>
      <c r="AR6">
        <f t="shared" si="9"/>
        <v>409.26762477561073</v>
      </c>
      <c r="AS6">
        <f t="shared" si="9"/>
        <v>-46.066229423681051</v>
      </c>
      <c r="AT6">
        <f t="shared" si="9"/>
        <v>60.049147560780277</v>
      </c>
      <c r="AU6">
        <f t="shared" si="9"/>
        <v>423.25054291270993</v>
      </c>
      <c r="AW6">
        <v>3</v>
      </c>
      <c r="AX6">
        <f>(R6*SUMPRODUCT(K7:$K$23, X7:$X$23)-$AZ$3*SUMPRODUCT(K6:$K$22, W7:$W$23))/Z6</f>
        <v>180.63605142365597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2.6093969999999998E-3</v>
      </c>
      <c r="O7">
        <f t="shared" si="21"/>
        <v>1315.5034064766494</v>
      </c>
      <c r="P7">
        <f t="shared" si="22"/>
        <v>65.775170323832469</v>
      </c>
      <c r="Q7" s="4">
        <f t="shared" si="23"/>
        <v>50</v>
      </c>
      <c r="R7">
        <f t="shared" si="0"/>
        <v>250000</v>
      </c>
      <c r="S7">
        <f t="shared" si="1"/>
        <v>231.89470296367989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173.9136610088708</v>
      </c>
      <c r="AC7">
        <f t="shared" si="2"/>
        <v>220.44948278132233</v>
      </c>
      <c r="AE7">
        <f t="shared" si="3"/>
        <v>1250.5764118306147</v>
      </c>
      <c r="AF7">
        <f t="shared" si="4"/>
        <v>-62.528820591530732</v>
      </c>
      <c r="AG7">
        <f t="shared" si="4"/>
        <v>-47.532237684586065</v>
      </c>
      <c r="AH7">
        <f t="shared" si="5"/>
        <v>-628.07200129615683</v>
      </c>
      <c r="AI7">
        <f t="shared" si="6"/>
        <v>512.44335225834095</v>
      </c>
      <c r="AJ7">
        <f t="shared" si="7"/>
        <v>-46.535821772451527</v>
      </c>
      <c r="AK7">
        <f>G7*SUM(AB7, AE7:AF7)</f>
        <v>66.872297485374574</v>
      </c>
      <c r="AL7">
        <f t="shared" si="8"/>
        <v>532.77982797126401</v>
      </c>
      <c r="AN7">
        <f t="shared" si="9"/>
        <v>881.67076903963618</v>
      </c>
      <c r="AO7">
        <f t="shared" si="9"/>
        <v>-44.083538451981809</v>
      </c>
      <c r="AP7">
        <f t="shared" si="9"/>
        <v>-33.510774837179646</v>
      </c>
      <c r="AQ7">
        <f t="shared" si="9"/>
        <v>-442.79799231496258</v>
      </c>
      <c r="AR7">
        <f t="shared" si="9"/>
        <v>361.27846343551215</v>
      </c>
      <c r="AS7">
        <f t="shared" si="9"/>
        <v>-32.808290146740774</v>
      </c>
      <c r="AT7">
        <f t="shared" si="9"/>
        <v>47.145739671414283</v>
      </c>
      <c r="AU7">
        <f t="shared" si="9"/>
        <v>375.61591296018565</v>
      </c>
      <c r="AW7">
        <v>4</v>
      </c>
      <c r="AX7">
        <f>(R7*SUMPRODUCT(K8:$K$23, X8:$X$23)-$AZ$3*SUMPRODUCT(K7:$K$22, W8:$W$23))/Z7</f>
        <v>231.89470296367989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2.6360139999999999E-3</v>
      </c>
      <c r="O8">
        <f t="shared" si="21"/>
        <v>1315.5034064766494</v>
      </c>
      <c r="P8">
        <f t="shared" si="22"/>
        <v>65.775170323832469</v>
      </c>
      <c r="Q8" s="4">
        <f t="shared" si="23"/>
        <v>50</v>
      </c>
      <c r="R8">
        <f t="shared" si="0"/>
        <v>250000</v>
      </c>
      <c r="S8">
        <f t="shared" si="1"/>
        <v>262.08639290587104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220.44948278132233</v>
      </c>
      <c r="AC8">
        <f t="shared" si="2"/>
        <v>246.00277821806182</v>
      </c>
      <c r="AE8">
        <f t="shared" si="3"/>
        <v>1234.7741107826535</v>
      </c>
      <c r="AF8">
        <f t="shared" si="4"/>
        <v>-61.738705539132667</v>
      </c>
      <c r="AG8">
        <f t="shared" si="4"/>
        <v>-46.931619663752308</v>
      </c>
      <c r="AH8">
        <f t="shared" si="5"/>
        <v>-626.47821993948219</v>
      </c>
      <c r="AI8">
        <f t="shared" si="6"/>
        <v>499.62556564028614</v>
      </c>
      <c r="AJ8">
        <f t="shared" si="7"/>
        <v>-25.553295436739489</v>
      </c>
      <c r="AK8">
        <f t="shared" ref="AK8:AK23" si="24">G8*SUM(AB8:AB8, AE8:AF8)</f>
        <v>29.681228114929155</v>
      </c>
      <c r="AL8">
        <f t="shared" si="8"/>
        <v>503.75349831847575</v>
      </c>
      <c r="AN8">
        <f t="shared" si="9"/>
        <v>811.68295091716607</v>
      </c>
      <c r="AO8">
        <f t="shared" si="9"/>
        <v>-40.584147545858301</v>
      </c>
      <c r="AP8">
        <f t="shared" si="9"/>
        <v>-30.850659409963818</v>
      </c>
      <c r="AQ8">
        <f t="shared" si="9"/>
        <v>-411.81758331773079</v>
      </c>
      <c r="AR8">
        <f t="shared" si="9"/>
        <v>328.43056064361309</v>
      </c>
      <c r="AS8">
        <f t="shared" si="9"/>
        <v>-16.797545449510768</v>
      </c>
      <c r="AT8">
        <f t="shared" si="9"/>
        <v>19.511056000275918</v>
      </c>
      <c r="AU8">
        <f t="shared" si="9"/>
        <v>331.14407119437823</v>
      </c>
      <c r="AW8">
        <v>5</v>
      </c>
      <c r="AX8">
        <f>(R8*SUMPRODUCT(K9:$K$23, X9:$X$23)-$AZ$3*SUMPRODUCT(K8:$K$22, W9:$W$23))/Z8</f>
        <v>262.08639290587104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2.6635809999999999E-3</v>
      </c>
      <c r="O9">
        <f t="shared" si="21"/>
        <v>1315.5034064766494</v>
      </c>
      <c r="P9">
        <f t="shared" si="22"/>
        <v>65.775170323832469</v>
      </c>
      <c r="Q9" s="4">
        <f t="shared" si="23"/>
        <v>50</v>
      </c>
      <c r="R9">
        <f t="shared" si="0"/>
        <v>250000</v>
      </c>
      <c r="S9">
        <f t="shared" si="1"/>
        <v>278.57885213408758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246.00277821806182</v>
      </c>
      <c r="AC9">
        <f t="shared" si="2"/>
        <v>258.171821838097</v>
      </c>
      <c r="AE9">
        <f t="shared" si="3"/>
        <v>1219.1374488140543</v>
      </c>
      <c r="AF9">
        <f t="shared" si="4"/>
        <v>-60.95687244070271</v>
      </c>
      <c r="AG9">
        <f t="shared" si="4"/>
        <v>-46.337297296679189</v>
      </c>
      <c r="AH9">
        <f t="shared" si="5"/>
        <v>-625.03085217798525</v>
      </c>
      <c r="AI9">
        <f t="shared" si="6"/>
        <v>486.81242689868714</v>
      </c>
      <c r="AJ9">
        <f t="shared" si="7"/>
        <v>-12.169043620035183</v>
      </c>
      <c r="AK9">
        <f t="shared" si="24"/>
        <v>8.284681792089339</v>
      </c>
      <c r="AL9">
        <f t="shared" si="8"/>
        <v>482.9280650707413</v>
      </c>
      <c r="AN9">
        <f t="shared" si="9"/>
        <v>761.64620616033801</v>
      </c>
      <c r="AO9">
        <f t="shared" si="9"/>
        <v>-38.082310308016893</v>
      </c>
      <c r="AP9">
        <f t="shared" si="9"/>
        <v>-28.948849634691438</v>
      </c>
      <c r="AQ9">
        <f t="shared" si="9"/>
        <v>-390.48294165487005</v>
      </c>
      <c r="AR9">
        <f t="shared" si="9"/>
        <v>304.13210456275959</v>
      </c>
      <c r="AS9">
        <f t="shared" si="9"/>
        <v>-7.6025110333667687</v>
      </c>
      <c r="AT9">
        <f t="shared" si="9"/>
        <v>5.1757875720483177</v>
      </c>
      <c r="AU9">
        <f t="shared" si="9"/>
        <v>301.70538110144111</v>
      </c>
      <c r="AW9">
        <v>6</v>
      </c>
      <c r="AX9">
        <f>(R9*SUMPRODUCT(K10:$K$23, X10:$X$23)-$AZ$3*SUMPRODUCT(K9:$K$22, W10:$W$23))/Z9</f>
        <v>278.57885213408758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2.696852E-3</v>
      </c>
      <c r="O10">
        <f t="shared" si="21"/>
        <v>1315.5034064766494</v>
      </c>
      <c r="P10">
        <f t="shared" si="22"/>
        <v>65.775170323832469</v>
      </c>
      <c r="Q10" s="4">
        <f t="shared" si="23"/>
        <v>50</v>
      </c>
      <c r="R10">
        <f t="shared" si="0"/>
        <v>250000</v>
      </c>
      <c r="S10">
        <f t="shared" si="1"/>
        <v>289.75475206324188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258.171821838097</v>
      </c>
      <c r="AC10">
        <f t="shared" si="2"/>
        <v>265.1195682882958</v>
      </c>
      <c r="AE10">
        <f t="shared" si="3"/>
        <v>1203.6582410588046</v>
      </c>
      <c r="AF10">
        <f t="shared" si="4"/>
        <v>-60.182912052940232</v>
      </c>
      <c r="AG10">
        <f t="shared" si="4"/>
        <v>-45.748959490823253</v>
      </c>
      <c r="AH10">
        <f t="shared" si="5"/>
        <v>-624.82416444571936</v>
      </c>
      <c r="AI10">
        <f t="shared" si="6"/>
        <v>472.90220506932178</v>
      </c>
      <c r="AJ10">
        <f t="shared" si="7"/>
        <v>-6.9477464501987924</v>
      </c>
      <c r="AK10">
        <f t="shared" si="24"/>
        <v>5.7467533184602422</v>
      </c>
      <c r="AL10">
        <f t="shared" si="8"/>
        <v>471.70121193758325</v>
      </c>
      <c r="AN10">
        <f t="shared" si="9"/>
        <v>714.46622043169464</v>
      </c>
      <c r="AO10">
        <f t="shared" si="9"/>
        <v>-35.723311021584735</v>
      </c>
      <c r="AP10">
        <f t="shared" si="9"/>
        <v>-27.155620309082668</v>
      </c>
      <c r="AQ10">
        <f t="shared" si="9"/>
        <v>-370.88248472692106</v>
      </c>
      <c r="AR10">
        <f t="shared" si="9"/>
        <v>280.70480437410617</v>
      </c>
      <c r="AS10">
        <f t="shared" si="9"/>
        <v>-4.1240361902268088</v>
      </c>
      <c r="AT10">
        <f t="shared" si="9"/>
        <v>3.4111519226436275</v>
      </c>
      <c r="AU10">
        <f t="shared" si="9"/>
        <v>279.99192010652303</v>
      </c>
      <c r="AW10">
        <v>7</v>
      </c>
      <c r="AX10">
        <f>(R10*SUMPRODUCT(K11:$K$23, X11:$X$23)-$AZ$3*SUMPRODUCT(K10:$K$22, W11:$W$23))/Z10</f>
        <v>289.75475206324188</v>
      </c>
    </row>
    <row r="11" spans="1:52" x14ac:dyDescent="0.25">
      <c r="A11" t="s">
        <v>33</v>
      </c>
      <c r="C11" s="7">
        <f>AU25</f>
        <v>3429.1256795047848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2.7291730000000001E-3</v>
      </c>
      <c r="O11">
        <f t="shared" si="21"/>
        <v>1315.5034064766494</v>
      </c>
      <c r="P11">
        <f t="shared" si="22"/>
        <v>65.775170323832469</v>
      </c>
      <c r="Q11" s="4">
        <f t="shared" si="23"/>
        <v>50</v>
      </c>
      <c r="R11">
        <f t="shared" si="0"/>
        <v>250000</v>
      </c>
      <c r="S11">
        <f t="shared" si="1"/>
        <v>295.71901148743945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265.1195682882958</v>
      </c>
      <c r="AC11">
        <f t="shared" si="2"/>
        <v>267.13252339121209</v>
      </c>
      <c r="AE11">
        <f t="shared" si="3"/>
        <v>1188.3366670754913</v>
      </c>
      <c r="AF11">
        <f t="shared" si="4"/>
        <v>-59.416833353774571</v>
      </c>
      <c r="AG11">
        <f t="shared" si="4"/>
        <v>-45.16661307089457</v>
      </c>
      <c r="AH11">
        <f t="shared" si="5"/>
        <v>-624.28412510224291</v>
      </c>
      <c r="AI11">
        <f t="shared" si="6"/>
        <v>459.46909554857928</v>
      </c>
      <c r="AJ11">
        <f t="shared" si="7"/>
        <v>-2.012955102916294</v>
      </c>
      <c r="AK11">
        <f t="shared" si="24"/>
        <v>3.3456945648240297</v>
      </c>
      <c r="AL11">
        <f t="shared" si="8"/>
        <v>460.80183501048703</v>
      </c>
      <c r="AN11">
        <f t="shared" si="9"/>
        <v>670.82420951893801</v>
      </c>
      <c r="AO11">
        <f t="shared" si="9"/>
        <v>-33.541210475946905</v>
      </c>
      <c r="AP11">
        <f t="shared" si="9"/>
        <v>-25.496863262240645</v>
      </c>
      <c r="AQ11">
        <f t="shared" si="9"/>
        <v>-352.41267591916346</v>
      </c>
      <c r="AR11">
        <f t="shared" si="9"/>
        <v>259.37345986158709</v>
      </c>
      <c r="AS11">
        <f t="shared" si="9"/>
        <v>-1.1363269796547923</v>
      </c>
      <c r="AT11">
        <f t="shared" si="9"/>
        <v>1.8886675585491373</v>
      </c>
      <c r="AU11">
        <f t="shared" si="9"/>
        <v>260.12580044048144</v>
      </c>
      <c r="AW11">
        <v>8</v>
      </c>
      <c r="AX11">
        <f>(R11*SUMPRODUCT(K12:$K$23, X12:$X$23)-$AZ$3*SUMPRODUCT(K11:$K$22, W12:$W$23))/Z11</f>
        <v>295.71901148743945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2.766246E-3</v>
      </c>
      <c r="O12">
        <f t="shared" si="21"/>
        <v>1315.5034064766494</v>
      </c>
      <c r="P12">
        <f t="shared" si="22"/>
        <v>65.775170323832469</v>
      </c>
      <c r="Q12" s="4">
        <f t="shared" si="23"/>
        <v>50</v>
      </c>
      <c r="R12">
        <f t="shared" si="0"/>
        <v>250000</v>
      </c>
      <c r="S12">
        <f t="shared" si="1"/>
        <v>296.76528101406251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267.13252339121209</v>
      </c>
      <c r="AC12">
        <f t="shared" si="2"/>
        <v>264.65530715099658</v>
      </c>
      <c r="AE12">
        <f t="shared" si="3"/>
        <v>1173.1660688527857</v>
      </c>
      <c r="AF12">
        <f t="shared" si="4"/>
        <v>-58.65830344263928</v>
      </c>
      <c r="AG12">
        <f t="shared" si="4"/>
        <v>-44.590004977444721</v>
      </c>
      <c r="AH12">
        <f t="shared" si="5"/>
        <v>-624.70981370454911</v>
      </c>
      <c r="AI12">
        <f t="shared" si="6"/>
        <v>445.20794672815259</v>
      </c>
      <c r="AJ12">
        <f t="shared" si="7"/>
        <v>2.4772162402155118</v>
      </c>
      <c r="AK12">
        <f t="shared" si="24"/>
        <v>3.1777726642431245</v>
      </c>
      <c r="AL12">
        <f t="shared" si="8"/>
        <v>450.86293563261125</v>
      </c>
      <c r="AN12">
        <f t="shared" si="9"/>
        <v>629.58484897562869</v>
      </c>
      <c r="AO12">
        <f t="shared" si="9"/>
        <v>-31.479242448781434</v>
      </c>
      <c r="AP12">
        <f t="shared" si="9"/>
        <v>-23.929426783540755</v>
      </c>
      <c r="AQ12">
        <f t="shared" si="9"/>
        <v>-335.25333212149508</v>
      </c>
      <c r="AR12">
        <f t="shared" si="9"/>
        <v>238.92284762181148</v>
      </c>
      <c r="AS12">
        <f t="shared" si="9"/>
        <v>1.3294092404165552</v>
      </c>
      <c r="AT12">
        <f t="shared" si="9"/>
        <v>1.7053659972051605</v>
      </c>
      <c r="AU12">
        <f t="shared" si="9"/>
        <v>241.9576228594332</v>
      </c>
      <c r="AW12">
        <v>9</v>
      </c>
      <c r="AX12">
        <f>(R12*SUMPRODUCT(K13:$K$23, X13:$X$23)-$AZ$3*SUMPRODUCT(K12:$K$22, W13:$W$23))/Z12</f>
        <v>296.76528101406251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2.8061710000000001E-3</v>
      </c>
      <c r="O13">
        <f t="shared" si="21"/>
        <v>1315.5034064766494</v>
      </c>
      <c r="P13">
        <f t="shared" si="22"/>
        <v>65.775170323832469</v>
      </c>
      <c r="Q13" s="4">
        <f t="shared" si="23"/>
        <v>50</v>
      </c>
      <c r="R13">
        <f t="shared" si="0"/>
        <v>250000</v>
      </c>
      <c r="S13">
        <f t="shared" si="1"/>
        <v>292.74698256717863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264.65530715099658</v>
      </c>
      <c r="AC13">
        <f t="shared" si="2"/>
        <v>257.72845823313401</v>
      </c>
      <c r="AE13">
        <f t="shared" si="3"/>
        <v>1158.1423035636592</v>
      </c>
      <c r="AF13">
        <f t="shared" si="4"/>
        <v>-57.907115178182956</v>
      </c>
      <c r="AG13">
        <f t="shared" si="4"/>
        <v>-44.018977748812716</v>
      </c>
      <c r="AH13">
        <f t="shared" si="5"/>
        <v>-625.63589428780517</v>
      </c>
      <c r="AI13">
        <f t="shared" si="6"/>
        <v>430.58031634885845</v>
      </c>
      <c r="AJ13">
        <f t="shared" si="7"/>
        <v>6.9268489178625714</v>
      </c>
      <c r="AK13">
        <f t="shared" si="24"/>
        <v>2.7297809910729458</v>
      </c>
      <c r="AL13">
        <f t="shared" si="8"/>
        <v>440.23694625779399</v>
      </c>
      <c r="AN13">
        <f t="shared" si="9"/>
        <v>590.9691715704455</v>
      </c>
      <c r="AO13">
        <f t="shared" si="9"/>
        <v>-29.548458578522276</v>
      </c>
      <c r="AP13">
        <f t="shared" si="9"/>
        <v>-22.461711944678854</v>
      </c>
      <c r="AQ13">
        <f t="shared" si="9"/>
        <v>-319.24533368163611</v>
      </c>
      <c r="AR13">
        <f t="shared" si="9"/>
        <v>219.71366736560836</v>
      </c>
      <c r="AS13">
        <f t="shared" si="9"/>
        <v>3.5345865132348755</v>
      </c>
      <c r="AT13">
        <f t="shared" si="9"/>
        <v>1.3929345348142319</v>
      </c>
      <c r="AU13">
        <f t="shared" si="9"/>
        <v>224.64118841365749</v>
      </c>
      <c r="AW13">
        <v>10</v>
      </c>
      <c r="AX13">
        <f>(R13*SUMPRODUCT(K14:$K$23, X14:$X$23)-$AZ$3*SUMPRODUCT(K13:$K$22, W14:$W$23))/Z13</f>
        <v>292.74698256717863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2.8498989999999999E-3</v>
      </c>
      <c r="O14">
        <f t="shared" si="21"/>
        <v>1315.5034064766494</v>
      </c>
      <c r="P14">
        <f t="shared" si="22"/>
        <v>65.775170323832469</v>
      </c>
      <c r="Q14" s="4">
        <f t="shared" si="23"/>
        <v>50</v>
      </c>
      <c r="R14">
        <f t="shared" si="0"/>
        <v>250000</v>
      </c>
      <c r="S14">
        <f t="shared" si="1"/>
        <v>283.60309173700654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257.72845823313401</v>
      </c>
      <c r="AC14">
        <f t="shared" si="2"/>
        <v>246.47002193737129</v>
      </c>
      <c r="AE14">
        <f t="shared" si="3"/>
        <v>1143.2602919352389</v>
      </c>
      <c r="AF14">
        <f t="shared" si="4"/>
        <v>-57.16301459676194</v>
      </c>
      <c r="AG14">
        <f t="shared" si="4"/>
        <v>-43.453338330657225</v>
      </c>
      <c r="AH14">
        <f t="shared" si="5"/>
        <v>-627.24820333681805</v>
      </c>
      <c r="AI14">
        <f t="shared" si="6"/>
        <v>415.3957356710016</v>
      </c>
      <c r="AJ14">
        <f t="shared" si="7"/>
        <v>11.258436295762721</v>
      </c>
      <c r="AK14">
        <f t="shared" si="24"/>
        <v>2.4188863240288998</v>
      </c>
      <c r="AL14">
        <f t="shared" si="8"/>
        <v>429.07305829079326</v>
      </c>
      <c r="AN14">
        <f t="shared" si="9"/>
        <v>554.85569469626364</v>
      </c>
      <c r="AO14">
        <f t="shared" si="9"/>
        <v>-27.742784734813178</v>
      </c>
      <c r="AP14">
        <f t="shared" si="9"/>
        <v>-21.089101402722687</v>
      </c>
      <c r="AQ14">
        <f t="shared" si="9"/>
        <v>-304.42082180629785</v>
      </c>
      <c r="AR14">
        <f t="shared" si="9"/>
        <v>201.60298675242987</v>
      </c>
      <c r="AS14">
        <f t="shared" si="9"/>
        <v>5.4640290895652921</v>
      </c>
      <c r="AT14">
        <f t="shared" si="9"/>
        <v>1.1739521272434545</v>
      </c>
      <c r="AU14">
        <f t="shared" si="9"/>
        <v>208.24096796923865</v>
      </c>
      <c r="AW14">
        <v>11</v>
      </c>
      <c r="AX14">
        <f>(R14*SUMPRODUCT(K15:$K$23, X15:$X$23)-$AZ$3*SUMPRODUCT(K14:$K$22, W15:$W$23))/Z14</f>
        <v>283.60309173700654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2.8964780000000001E-3</v>
      </c>
      <c r="O15">
        <f t="shared" si="21"/>
        <v>1315.5034064766494</v>
      </c>
      <c r="P15">
        <f t="shared" si="22"/>
        <v>65.775170323832469</v>
      </c>
      <c r="Q15" s="4">
        <f t="shared" si="23"/>
        <v>50</v>
      </c>
      <c r="R15">
        <f t="shared" si="0"/>
        <v>250000</v>
      </c>
      <c r="S15">
        <f t="shared" si="1"/>
        <v>269.701963047513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246.47002193737129</v>
      </c>
      <c r="AC15">
        <f t="shared" si="2"/>
        <v>231.36622022564714</v>
      </c>
      <c r="AE15">
        <f t="shared" si="3"/>
        <v>1128.5162607320224</v>
      </c>
      <c r="AF15">
        <f t="shared" si="4"/>
        <v>-56.42581303660112</v>
      </c>
      <c r="AG15">
        <f t="shared" si="4"/>
        <v>-42.892943308849347</v>
      </c>
      <c r="AH15">
        <f t="shared" si="5"/>
        <v>-629.30819250652701</v>
      </c>
      <c r="AI15">
        <f t="shared" si="6"/>
        <v>399.88931188004483</v>
      </c>
      <c r="AJ15">
        <f t="shared" si="7"/>
        <v>15.103801711724145</v>
      </c>
      <c r="AK15">
        <f t="shared" si="24"/>
        <v>5.4060979254944499</v>
      </c>
      <c r="AL15">
        <f t="shared" si="8"/>
        <v>420.39921151726344</v>
      </c>
      <c r="AN15">
        <f t="shared" si="9"/>
        <v>520.67688034645732</v>
      </c>
      <c r="AO15">
        <f t="shared" si="9"/>
        <v>-26.033844017322867</v>
      </c>
      <c r="AP15">
        <f t="shared" si="9"/>
        <v>-19.790024023616983</v>
      </c>
      <c r="AQ15">
        <f t="shared" si="9"/>
        <v>-290.35135589293378</v>
      </c>
      <c r="AR15">
        <f t="shared" si="9"/>
        <v>184.50165641258366</v>
      </c>
      <c r="AS15">
        <f t="shared" si="9"/>
        <v>6.9686194433129609</v>
      </c>
      <c r="AT15">
        <f t="shared" si="9"/>
        <v>2.494275271557044</v>
      </c>
      <c r="AU15">
        <f t="shared" si="9"/>
        <v>193.96455112745366</v>
      </c>
      <c r="AW15">
        <v>12</v>
      </c>
      <c r="AX15">
        <f>(R15*SUMPRODUCT(K16:$K$23, X16:$X$23)-$AZ$3*SUMPRODUCT(K15:$K$22, W16:$W$23))/Z15</f>
        <v>269.701963047513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2.9506620000000002E-3</v>
      </c>
      <c r="O16">
        <f t="shared" si="21"/>
        <v>1315.5034064766494</v>
      </c>
      <c r="P16">
        <f t="shared" si="22"/>
        <v>65.775170323832469</v>
      </c>
      <c r="Q16" s="4">
        <f t="shared" si="23"/>
        <v>50</v>
      </c>
      <c r="R16">
        <f t="shared" si="0"/>
        <v>250000</v>
      </c>
      <c r="S16">
        <f t="shared" si="1"/>
        <v>251.35274713948309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231.36622022564714</v>
      </c>
      <c r="AC16">
        <f t="shared" si="2"/>
        <v>212.83269381208038</v>
      </c>
      <c r="AE16">
        <f t="shared" si="3"/>
        <v>1113.9012280777781</v>
      </c>
      <c r="AF16">
        <f t="shared" si="4"/>
        <v>-55.695061403888907</v>
      </c>
      <c r="AG16">
        <f t="shared" si="4"/>
        <v>-42.337451297871276</v>
      </c>
      <c r="AH16">
        <f t="shared" si="5"/>
        <v>-632.81288944788025</v>
      </c>
      <c r="AI16">
        <f t="shared" si="6"/>
        <v>383.05582592813755</v>
      </c>
      <c r="AJ16">
        <f t="shared" si="7"/>
        <v>18.533526413566761</v>
      </c>
      <c r="AK16">
        <f t="shared" si="24"/>
        <v>9.1559639469867076</v>
      </c>
      <c r="AL16">
        <f t="shared" si="8"/>
        <v>410.74531628869101</v>
      </c>
      <c r="AN16">
        <f t="shared" si="9"/>
        <v>487.27957718581206</v>
      </c>
      <c r="AO16">
        <f t="shared" si="9"/>
        <v>-24.363978859290604</v>
      </c>
      <c r="AP16">
        <f t="shared" si="9"/>
        <v>-18.520650527652641</v>
      </c>
      <c r="AQ16">
        <f t="shared" si="9"/>
        <v>-276.8259783140881</v>
      </c>
      <c r="AR16">
        <f t="shared" si="9"/>
        <v>167.56896948478064</v>
      </c>
      <c r="AS16">
        <f t="shared" si="9"/>
        <v>8.107549113801948</v>
      </c>
      <c r="AT16">
        <f t="shared" si="9"/>
        <v>4.0053050740551805</v>
      </c>
      <c r="AU16">
        <f t="shared" si="9"/>
        <v>179.68182367263776</v>
      </c>
      <c r="AW16">
        <v>13</v>
      </c>
      <c r="AX16">
        <f>(R16*SUMPRODUCT(K17:$K$23, X17:$X$23)-$AZ$3*SUMPRODUCT(K16:$K$22, W17:$W$23))/Z16</f>
        <v>251.35274713948309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3.0134020000000001E-3</v>
      </c>
      <c r="O17">
        <f t="shared" si="21"/>
        <v>1315.5034064766494</v>
      </c>
      <c r="P17">
        <f t="shared" si="22"/>
        <v>65.775170323832469</v>
      </c>
      <c r="Q17" s="4">
        <f t="shared" si="23"/>
        <v>50</v>
      </c>
      <c r="R17">
        <f t="shared" si="0"/>
        <v>250000</v>
      </c>
      <c r="S17">
        <f t="shared" si="1"/>
        <v>229.40874568842074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212.83269381208038</v>
      </c>
      <c r="AC17">
        <f t="shared" si="2"/>
        <v>191.72375738196229</v>
      </c>
      <c r="AE17">
        <f t="shared" si="3"/>
        <v>1099.4055836085083</v>
      </c>
      <c r="AF17">
        <f t="shared" si="4"/>
        <v>-54.970279180425415</v>
      </c>
      <c r="AG17">
        <f t="shared" si="4"/>
        <v>-41.786497024476652</v>
      </c>
      <c r="AH17">
        <f t="shared" si="5"/>
        <v>-637.89880207953956</v>
      </c>
      <c r="AI17">
        <f t="shared" si="6"/>
        <v>364.75000532406671</v>
      </c>
      <c r="AJ17">
        <f t="shared" si="7"/>
        <v>21.108936430118092</v>
      </c>
      <c r="AK17">
        <f t="shared" si="24"/>
        <v>17.350298375714253</v>
      </c>
      <c r="AL17">
        <f t="shared" si="8"/>
        <v>403.20924012989906</v>
      </c>
      <c r="AN17">
        <f t="shared" si="9"/>
        <v>452.98899139258083</v>
      </c>
      <c r="AO17">
        <f t="shared" si="9"/>
        <v>-22.649449569629041</v>
      </c>
      <c r="AP17">
        <f t="shared" si="9"/>
        <v>-17.217324910082681</v>
      </c>
      <c r="AQ17">
        <f t="shared" si="9"/>
        <v>-262.83397071361742</v>
      </c>
      <c r="AR17">
        <f t="shared" si="9"/>
        <v>150.28824619925166</v>
      </c>
      <c r="AS17">
        <f t="shared" si="9"/>
        <v>8.6975325261348786</v>
      </c>
      <c r="AT17">
        <f t="shared" si="9"/>
        <v>7.1488577816554466</v>
      </c>
      <c r="AU17">
        <f t="shared" si="9"/>
        <v>166.13463650704199</v>
      </c>
      <c r="AW17">
        <v>14</v>
      </c>
      <c r="AX17">
        <f>(R17*SUMPRODUCT(K18:$K$23, X18:$X$23)-$AZ$3*SUMPRODUCT(K17:$K$22, W18:$W$23))/Z17</f>
        <v>229.40874568842074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3.0789929999999999E-3</v>
      </c>
      <c r="O18">
        <f t="shared" si="21"/>
        <v>1315.5034064766494</v>
      </c>
      <c r="P18">
        <f t="shared" si="22"/>
        <v>65.775170323832469</v>
      </c>
      <c r="Q18" s="4">
        <f t="shared" si="23"/>
        <v>50</v>
      </c>
      <c r="R18">
        <f t="shared" si="0"/>
        <v>250000</v>
      </c>
      <c r="S18">
        <f t="shared" si="1"/>
        <v>204.58508088498448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191.72375738196229</v>
      </c>
      <c r="AC18">
        <f t="shared" si="2"/>
        <v>168.74165901042943</v>
      </c>
      <c r="AE18">
        <f t="shared" si="3"/>
        <v>1085.0264656763316</v>
      </c>
      <c r="AF18">
        <f t="shared" si="4"/>
        <v>-54.251323283816575</v>
      </c>
      <c r="AG18">
        <f t="shared" si="4"/>
        <v>-41.239971722398998</v>
      </c>
      <c r="AH18">
        <f t="shared" si="5"/>
        <v>-643.30165916442229</v>
      </c>
      <c r="AI18">
        <f t="shared" si="6"/>
        <v>346.23351150569363</v>
      </c>
      <c r="AJ18">
        <f t="shared" si="7"/>
        <v>22.982098371532857</v>
      </c>
      <c r="AK18">
        <f t="shared" si="24"/>
        <v>26.405976235128708</v>
      </c>
      <c r="AL18">
        <f t="shared" si="8"/>
        <v>395.6215861123552</v>
      </c>
      <c r="AN18">
        <f t="shared" si="9"/>
        <v>417.7781062938792</v>
      </c>
      <c r="AO18">
        <f t="shared" si="9"/>
        <v>-20.888905314693961</v>
      </c>
      <c r="AP18">
        <f t="shared" si="9"/>
        <v>-15.879020314087454</v>
      </c>
      <c r="AQ18">
        <f t="shared" si="9"/>
        <v>-247.69658385604248</v>
      </c>
      <c r="AR18">
        <f t="shared" si="9"/>
        <v>133.31359680905527</v>
      </c>
      <c r="AS18">
        <f t="shared" si="9"/>
        <v>8.8490169042409228</v>
      </c>
      <c r="AT18">
        <f t="shared" si="9"/>
        <v>10.167345309385382</v>
      </c>
      <c r="AU18">
        <f t="shared" si="9"/>
        <v>152.32995902268158</v>
      </c>
      <c r="AW18">
        <v>15</v>
      </c>
      <c r="AX18">
        <f>(R18*SUMPRODUCT(K19:$K$23, X19:$X$23)-$AZ$3*SUMPRODUCT(K18:$K$22, W19:$W$23))/Z18</f>
        <v>204.58508088498448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3.1512390000000001E-3</v>
      </c>
      <c r="O19">
        <f t="shared" si="21"/>
        <v>1315.5034064766494</v>
      </c>
      <c r="P19">
        <f t="shared" si="22"/>
        <v>65.775170323832469</v>
      </c>
      <c r="Q19" s="4">
        <f t="shared" si="23"/>
        <v>50</v>
      </c>
      <c r="R19">
        <f t="shared" si="0"/>
        <v>250000</v>
      </c>
      <c r="S19">
        <f t="shared" si="1"/>
        <v>175.56867494464822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168.74165901042943</v>
      </c>
      <c r="AC19">
        <f t="shared" si="2"/>
        <v>142.9045267718609</v>
      </c>
      <c r="AE19">
        <f t="shared" si="3"/>
        <v>1070.7570233048968</v>
      </c>
      <c r="AF19">
        <f t="shared" si="4"/>
        <v>-53.537851165244845</v>
      </c>
      <c r="AG19">
        <f t="shared" si="4"/>
        <v>-40.697614997924489</v>
      </c>
      <c r="AH19">
        <f t="shared" si="5"/>
        <v>-649.78503625260453</v>
      </c>
      <c r="AI19">
        <f t="shared" si="6"/>
        <v>326.73652088912297</v>
      </c>
      <c r="AJ19">
        <f t="shared" si="7"/>
        <v>25.837132238568529</v>
      </c>
      <c r="AK19">
        <f t="shared" si="24"/>
        <v>26.446926534646817</v>
      </c>
      <c r="AL19">
        <f t="shared" si="8"/>
        <v>379.02057966233832</v>
      </c>
      <c r="AN19">
        <f t="shared" si="9"/>
        <v>384.09149112077603</v>
      </c>
      <c r="AO19">
        <f t="shared" si="9"/>
        <v>-19.204574556038803</v>
      </c>
      <c r="AP19">
        <f t="shared" si="9"/>
        <v>-14.598650570943763</v>
      </c>
      <c r="AQ19">
        <f t="shared" si="9"/>
        <v>-233.08453556709816</v>
      </c>
      <c r="AR19">
        <f t="shared" si="9"/>
        <v>117.2037304266953</v>
      </c>
      <c r="AS19">
        <f t="shared" si="9"/>
        <v>9.2680434793381359</v>
      </c>
      <c r="AT19">
        <f t="shared" si="9"/>
        <v>9.4867829275602364</v>
      </c>
      <c r="AU19">
        <f t="shared" si="9"/>
        <v>135.95855683359369</v>
      </c>
      <c r="AW19">
        <v>16</v>
      </c>
      <c r="AX19">
        <f>(R19*SUMPRODUCT(K20:$K$23, X20:$X$23)-$AZ$3*SUMPRODUCT(K19:$K$22, W20:$W$23))/Z19</f>
        <v>175.56867494464822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3.229188E-3</v>
      </c>
      <c r="O20">
        <f t="shared" si="21"/>
        <v>1315.5034064766494</v>
      </c>
      <c r="P20">
        <f t="shared" si="22"/>
        <v>65.775170323832469</v>
      </c>
      <c r="Q20" s="4">
        <f t="shared" si="23"/>
        <v>50</v>
      </c>
      <c r="R20">
        <f t="shared" si="0"/>
        <v>250000</v>
      </c>
      <c r="S20">
        <f t="shared" si="1"/>
        <v>136.79531729374742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142.9045267718609</v>
      </c>
      <c r="AC20">
        <f t="shared" si="2"/>
        <v>109.8718610075526</v>
      </c>
      <c r="AE20">
        <f t="shared" si="3"/>
        <v>1056.5917773412762</v>
      </c>
      <c r="AF20">
        <f t="shared" si="4"/>
        <v>-52.829588867063805</v>
      </c>
      <c r="AG20">
        <f t="shared" si="4"/>
        <v>-40.159218597965328</v>
      </c>
      <c r="AH20">
        <f t="shared" si="5"/>
        <v>-657.10124989958899</v>
      </c>
      <c r="AI20">
        <f t="shared" si="6"/>
        <v>306.50171997665802</v>
      </c>
      <c r="AJ20">
        <f t="shared" si="7"/>
        <v>33.032665764308305</v>
      </c>
      <c r="AK20">
        <f t="shared" si="24"/>
        <v>4.9306668755581144</v>
      </c>
      <c r="AL20">
        <f t="shared" si="8"/>
        <v>344.46505261652447</v>
      </c>
      <c r="AN20">
        <f t="shared" si="9"/>
        <v>359.48996734851465</v>
      </c>
      <c r="AO20">
        <f t="shared" si="9"/>
        <v>-17.974498367425731</v>
      </c>
      <c r="AP20">
        <f t="shared" si="9"/>
        <v>-13.663589374935444</v>
      </c>
      <c r="AQ20">
        <f t="shared" si="9"/>
        <v>-223.56913231473371</v>
      </c>
      <c r="AR20">
        <f t="shared" si="9"/>
        <v>104.28274729141978</v>
      </c>
      <c r="AS20">
        <f t="shared" si="9"/>
        <v>11.238883542068328</v>
      </c>
      <c r="AT20">
        <f t="shared" si="9"/>
        <v>1.6775876096263322</v>
      </c>
      <c r="AU20">
        <f t="shared" si="9"/>
        <v>117.19921844311445</v>
      </c>
      <c r="AW20">
        <v>17</v>
      </c>
      <c r="AX20">
        <f>(R20*SUMPRODUCT(K21:$K$23, X21:$X$23)-$AZ$3*SUMPRODUCT(K20:$K$22, W21:$W$23))/Z20</f>
        <v>136.79531729374742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3.318545E-3</v>
      </c>
      <c r="O21">
        <f t="shared" si="21"/>
        <v>1315.5034064766494</v>
      </c>
      <c r="P21">
        <f t="shared" si="22"/>
        <v>65.775170323832469</v>
      </c>
      <c r="Q21" s="4">
        <f t="shared" si="23"/>
        <v>50</v>
      </c>
      <c r="R21">
        <f t="shared" si="0"/>
        <v>250000</v>
      </c>
      <c r="S21">
        <f t="shared" si="1"/>
        <v>91.548570725547023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109.8718610075526</v>
      </c>
      <c r="AC21">
        <f t="shared" si="2"/>
        <v>72.551063589999558</v>
      </c>
      <c r="AE21">
        <f t="shared" si="3"/>
        <v>1042.5195122081263</v>
      </c>
      <c r="AF21">
        <f t="shared" si="4"/>
        <v>-52.125975610406314</v>
      </c>
      <c r="AG21">
        <f t="shared" si="4"/>
        <v>-39.624356237903491</v>
      </c>
      <c r="AH21">
        <f t="shared" si="5"/>
        <v>-666.35087041092424</v>
      </c>
      <c r="AI21">
        <f t="shared" si="6"/>
        <v>284.41830994889233</v>
      </c>
      <c r="AJ21">
        <f t="shared" si="7"/>
        <v>37.320797417553038</v>
      </c>
      <c r="AK21">
        <f t="shared" si="24"/>
        <v>1.7604246361684361</v>
      </c>
      <c r="AL21">
        <f t="shared" si="8"/>
        <v>323.49953200261376</v>
      </c>
      <c r="AN21">
        <f t="shared" si="9"/>
        <v>337.39378297473127</v>
      </c>
      <c r="AO21">
        <f t="shared" si="9"/>
        <v>-16.869689148736562</v>
      </c>
      <c r="AP21">
        <f t="shared" si="9"/>
        <v>-12.823751778734755</v>
      </c>
      <c r="AQ21">
        <f t="shared" si="9"/>
        <v>-215.65317322479385</v>
      </c>
      <c r="AR21">
        <f t="shared" si="9"/>
        <v>92.047168822466119</v>
      </c>
      <c r="AS21">
        <f t="shared" si="9"/>
        <v>12.078243981900648</v>
      </c>
      <c r="AT21">
        <f t="shared" si="9"/>
        <v>0.56973161718646803</v>
      </c>
      <c r="AU21">
        <f t="shared" si="9"/>
        <v>104.69514442155322</v>
      </c>
      <c r="AW21">
        <v>18</v>
      </c>
      <c r="AX21">
        <f>(R21*SUMPRODUCT(K22:$K$23, X22:$X$23)-$AZ$3*SUMPRODUCT(K21:$K$22, W22:$W$23))/Z21</f>
        <v>91.548570725547023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3.4212090000000001E-3</v>
      </c>
      <c r="O22">
        <f t="shared" si="21"/>
        <v>1315.5034064766494</v>
      </c>
      <c r="P22">
        <f t="shared" si="22"/>
        <v>65.775170323832469</v>
      </c>
      <c r="Q22" s="4">
        <f t="shared" si="23"/>
        <v>50</v>
      </c>
      <c r="R22">
        <f t="shared" si="0"/>
        <v>250000</v>
      </c>
      <c r="S22">
        <f t="shared" si="1"/>
        <v>44.649675935335772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72.551063589999558</v>
      </c>
      <c r="AC22">
        <f t="shared" si="2"/>
        <v>34.909393307631944</v>
      </c>
      <c r="AE22">
        <f t="shared" si="3"/>
        <v>1028.5276399482029</v>
      </c>
      <c r="AF22">
        <f t="shared" si="4"/>
        <v>-51.426381997410147</v>
      </c>
      <c r="AG22">
        <f t="shared" si="4"/>
        <v>-39.092549471344135</v>
      </c>
      <c r="AH22">
        <f t="shared" si="5"/>
        <v>-677.81602090160789</v>
      </c>
      <c r="AI22">
        <f t="shared" si="6"/>
        <v>260.19268757784084</v>
      </c>
      <c r="AJ22">
        <f t="shared" si="7"/>
        <v>37.641670282367613</v>
      </c>
      <c r="AK22">
        <f t="shared" si="24"/>
        <v>22.042698752356642</v>
      </c>
      <c r="AL22">
        <f t="shared" si="8"/>
        <v>319.87705661256507</v>
      </c>
      <c r="AN22">
        <f t="shared" si="9"/>
        <v>311.08929953095958</v>
      </c>
      <c r="AO22">
        <f t="shared" si="9"/>
        <v>-15.554464976547978</v>
      </c>
      <c r="AP22">
        <f t="shared" si="9"/>
        <v>-11.823964042942276</v>
      </c>
      <c r="AQ22">
        <f t="shared" si="9"/>
        <v>-205.01278036996897</v>
      </c>
      <c r="AR22">
        <f t="shared" si="9"/>
        <v>78.698090141500373</v>
      </c>
      <c r="AS22">
        <f t="shared" si="9"/>
        <v>11.385129953247336</v>
      </c>
      <c r="AT22">
        <f t="shared" si="9"/>
        <v>6.6670524430319809</v>
      </c>
      <c r="AU22">
        <f t="shared" si="9"/>
        <v>96.750272537779679</v>
      </c>
      <c r="AW22">
        <v>19</v>
      </c>
      <c r="AX22">
        <f>(R22*SUMPRODUCT(K23:$K$23, X23:$X$23)-$AZ$3*SUMPRODUCT(K22:$K$22, W23:$W$23))/Z22</f>
        <v>44.649675935335772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3.53338E-3</v>
      </c>
      <c r="O23">
        <f t="shared" si="21"/>
        <v>1315.5034064766494</v>
      </c>
      <c r="P23">
        <f t="shared" si="22"/>
        <v>65.775170323832469</v>
      </c>
      <c r="Q23" s="4">
        <f t="shared" si="23"/>
        <v>50</v>
      </c>
      <c r="R23">
        <f t="shared" si="0"/>
        <v>250000</v>
      </c>
      <c r="S23">
        <f t="shared" si="1"/>
        <v>45.262226850955955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34.909393307631944</v>
      </c>
      <c r="AC23">
        <f t="shared" si="2"/>
        <v>34.909393307631944</v>
      </c>
      <c r="AE23">
        <f t="shared" si="3"/>
        <v>1014.6081845562808</v>
      </c>
      <c r="AF23">
        <f t="shared" si="4"/>
        <v>-50.730409227814043</v>
      </c>
      <c r="AG23">
        <f t="shared" si="4"/>
        <v>-38.56349514417964</v>
      </c>
      <c r="AH23">
        <f t="shared" si="5"/>
        <v>-690.64416225528976</v>
      </c>
      <c r="AI23">
        <f t="shared" si="6"/>
        <v>234.67011792899734</v>
      </c>
      <c r="AJ23">
        <f t="shared" si="7"/>
        <v>0</v>
      </c>
      <c r="AK23">
        <f t="shared" si="24"/>
        <v>69.915101804526913</v>
      </c>
      <c r="AL23">
        <f t="shared" si="8"/>
        <v>304.58521973352424</v>
      </c>
      <c r="AN23">
        <f t="shared" si="9"/>
        <v>277.99547950581871</v>
      </c>
      <c r="AO23">
        <f t="shared" si="9"/>
        <v>-13.899773975290937</v>
      </c>
      <c r="AP23">
        <f t="shared" si="9"/>
        <v>-10.566125413934961</v>
      </c>
      <c r="AQ23">
        <f t="shared" si="9"/>
        <v>-189.23162455861663</v>
      </c>
      <c r="AR23">
        <f t="shared" si="9"/>
        <v>64.297955557976181</v>
      </c>
      <c r="AS23">
        <f t="shared" si="9"/>
        <v>0</v>
      </c>
      <c r="AT23">
        <f t="shared" si="9"/>
        <v>19.156244298726591</v>
      </c>
      <c r="AU23">
        <f t="shared" si="9"/>
        <v>83.454199856702772</v>
      </c>
      <c r="AW23">
        <v>20</v>
      </c>
      <c r="AX23">
        <f>(R23*SUMPRODUCT(K$23:$K24, X$23:$X24)-$AZ$3*SUMPRODUCT(K$22:$K23, W$23:$W24))/Z23</f>
        <v>45.262226850955955</v>
      </c>
    </row>
    <row r="25" spans="5:50" x14ac:dyDescent="0.25">
      <c r="AN25" s="8">
        <f t="shared" ref="AN25:AU25" si="25">SUM(AN3:AN23)</f>
        <v>12574.086944534738</v>
      </c>
      <c r="AO25" s="8">
        <f t="shared" si="25"/>
        <v>-1615.3319020842239</v>
      </c>
      <c r="AP25" s="8">
        <f t="shared" si="25"/>
        <v>-948.40113652258572</v>
      </c>
      <c r="AQ25" s="8">
        <f t="shared" si="25"/>
        <v>-6704.2848450313195</v>
      </c>
      <c r="AR25" s="8">
        <f t="shared" si="25"/>
        <v>3306.0690608966061</v>
      </c>
      <c r="AS25" s="8">
        <f t="shared" si="25"/>
        <v>-124.89544131797203</v>
      </c>
      <c r="AT25" s="8">
        <f t="shared" si="25"/>
        <v>247.95205992614902</v>
      </c>
      <c r="AU25" s="9">
        <f t="shared" si="25"/>
        <v>3429.1256795047848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8" priority="1" operator="lessThan">
      <formula>0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B51E4-C10B-4800-BEFC-18611F9E9407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'T.45.04.C'!C3*(1+C12)</f>
        <v>1531.0401668508696</v>
      </c>
      <c r="K3">
        <v>1</v>
      </c>
      <c r="L3" s="2">
        <v>0</v>
      </c>
      <c r="O3">
        <f>$C$3</f>
        <v>1531.0401668508696</v>
      </c>
      <c r="P3">
        <f>O3*B5</f>
        <v>1224.8321334806958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1531.0401668508696</v>
      </c>
      <c r="AF3">
        <f t="shared" ref="AF3:AG23" si="4">-$Z3*P3</f>
        <v>-1224.8321334806958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-214.27389432982625</v>
      </c>
      <c r="AJ3">
        <f t="shared" ref="AJ3:AJ23" si="7">AB3-AC3</f>
        <v>0</v>
      </c>
      <c r="AL3">
        <f t="shared" ref="AL3:AL23" si="8">SUM(AI3:AK3)</f>
        <v>-214.27389432982625</v>
      </c>
      <c r="AN3">
        <f t="shared" ref="AN3:AU23" si="9">AE3*$K3</f>
        <v>1531.0401668508696</v>
      </c>
      <c r="AO3">
        <f t="shared" si="9"/>
        <v>-1224.8321334806958</v>
      </c>
      <c r="AP3">
        <f t="shared" si="9"/>
        <v>-520.48192770000003</v>
      </c>
      <c r="AQ3">
        <f t="shared" si="9"/>
        <v>0</v>
      </c>
      <c r="AR3">
        <f t="shared" si="9"/>
        <v>-214.27389432982625</v>
      </c>
      <c r="AS3">
        <f t="shared" si="9"/>
        <v>0</v>
      </c>
      <c r="AT3">
        <f t="shared" si="9"/>
        <v>0</v>
      </c>
      <c r="AU3">
        <f t="shared" si="9"/>
        <v>-214.27389432982625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819.85672586038208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250000</v>
      </c>
      <c r="S4">
        <f t="shared" si="1"/>
        <v>153.40242253677275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151.43121690081989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-712.47474999999997</v>
      </c>
      <c r="AI4">
        <f t="shared" si="6"/>
        <v>-712.47474999999997</v>
      </c>
      <c r="AJ4">
        <f t="shared" si="7"/>
        <v>-151.43121690081989</v>
      </c>
      <c r="AK4">
        <f>H4*SUM(AB4, AE4:AF4)</f>
        <v>0</v>
      </c>
      <c r="AL4">
        <f t="shared" si="8"/>
        <v>-863.90596690081986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-668.42550895956458</v>
      </c>
      <c r="AR4">
        <f t="shared" si="9"/>
        <v>-668.42550895956458</v>
      </c>
      <c r="AS4">
        <f t="shared" si="9"/>
        <v>-142.06887785047365</v>
      </c>
      <c r="AT4">
        <f t="shared" si="9"/>
        <v>0</v>
      </c>
      <c r="AU4">
        <f t="shared" si="9"/>
        <v>-810.49438681003824</v>
      </c>
      <c r="AW4">
        <v>1</v>
      </c>
      <c r="AX4">
        <f>(R4*SUMPRODUCT(K5:$K$23, X5:$X$23)-$AZ$3*SUMPRODUCT(K4:$K$22, W5:$W$23))/Z4</f>
        <v>153.40242253677275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2.8964780000000001E-3</v>
      </c>
      <c r="O5">
        <f t="shared" ref="O5:O23" si="21">$C$3</f>
        <v>1531.0401668508696</v>
      </c>
      <c r="P5">
        <f t="shared" ref="P5:P23" si="22">O5*$C$5</f>
        <v>76.552008342543488</v>
      </c>
      <c r="Q5" s="4">
        <f t="shared" ref="Q5:Q23" si="23">$C$8</f>
        <v>50</v>
      </c>
      <c r="R5">
        <f t="shared" si="0"/>
        <v>250000</v>
      </c>
      <c r="S5">
        <f t="shared" si="1"/>
        <v>301.13203127949203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151.43121690081989</v>
      </c>
      <c r="AC5">
        <f t="shared" si="2"/>
        <v>293.42887560577856</v>
      </c>
      <c r="AE5">
        <f t="shared" si="3"/>
        <v>1491.875151100638</v>
      </c>
      <c r="AF5">
        <f t="shared" si="4"/>
        <v>-74.593757555031914</v>
      </c>
      <c r="AG5">
        <f t="shared" si="4"/>
        <v>-48.720967071987786</v>
      </c>
      <c r="AH5">
        <f t="shared" si="5"/>
        <v>-714.8146375610695</v>
      </c>
      <c r="AI5">
        <f t="shared" si="6"/>
        <v>653.74578891254873</v>
      </c>
      <c r="AJ5">
        <f t="shared" si="7"/>
        <v>-141.99765870495867</v>
      </c>
      <c r="AK5">
        <f>H5*SUM(AB5, AE5:AF5)</f>
        <v>135.53676954257122</v>
      </c>
      <c r="AL5">
        <f t="shared" si="8"/>
        <v>647.28489975016123</v>
      </c>
      <c r="AN5">
        <f t="shared" si="9"/>
        <v>1288.3274527322478</v>
      </c>
      <c r="AO5">
        <f t="shared" si="9"/>
        <v>-64.416372636612394</v>
      </c>
      <c r="AP5">
        <f t="shared" si="9"/>
        <v>-42.073600700566622</v>
      </c>
      <c r="AQ5">
        <f t="shared" si="9"/>
        <v>-617.28712386245445</v>
      </c>
      <c r="AR5">
        <f t="shared" si="9"/>
        <v>564.55035553261416</v>
      </c>
      <c r="AS5">
        <f t="shared" si="9"/>
        <v>-122.62385481676399</v>
      </c>
      <c r="AT5">
        <f t="shared" si="9"/>
        <v>117.04447314342282</v>
      </c>
      <c r="AU5">
        <f t="shared" si="9"/>
        <v>558.97097385927293</v>
      </c>
      <c r="AW5">
        <v>2</v>
      </c>
      <c r="AX5">
        <f>(R5*SUMPRODUCT(K6:$K$23, X6:$X$23)-$AZ$3*SUMPRODUCT(K5:$K$22, W6:$W$23))/Z5</f>
        <v>301.13203127949203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2.9506620000000002E-3</v>
      </c>
      <c r="O6">
        <f t="shared" si="21"/>
        <v>1531.0401668508696</v>
      </c>
      <c r="P6">
        <f t="shared" si="22"/>
        <v>76.552008342543488</v>
      </c>
      <c r="Q6" s="4">
        <f t="shared" si="23"/>
        <v>50</v>
      </c>
      <c r="R6">
        <f t="shared" si="0"/>
        <v>250000</v>
      </c>
      <c r="S6">
        <f t="shared" si="1"/>
        <v>440.3187517342933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293.42887560577856</v>
      </c>
      <c r="AC6">
        <f t="shared" si="2"/>
        <v>423.49856040427767</v>
      </c>
      <c r="AE6">
        <f t="shared" si="3"/>
        <v>1472.5543802725347</v>
      </c>
      <c r="AF6">
        <f t="shared" si="4"/>
        <v>-73.627719013626745</v>
      </c>
      <c r="AG6">
        <f t="shared" si="4"/>
        <v>-48.089998295125341</v>
      </c>
      <c r="AH6">
        <f t="shared" si="5"/>
        <v>-718.79553071282817</v>
      </c>
      <c r="AI6">
        <f t="shared" si="6"/>
        <v>632.04113225095443</v>
      </c>
      <c r="AJ6">
        <f t="shared" si="7"/>
        <v>-130.06968479849911</v>
      </c>
      <c r="AK6">
        <f>H6*SUM(AB6, AE6:AF6)</f>
        <v>184.12828241087789</v>
      </c>
      <c r="AL6">
        <f t="shared" si="8"/>
        <v>686.09972986333321</v>
      </c>
      <c r="AN6">
        <f t="shared" si="9"/>
        <v>1146.8639604496675</v>
      </c>
      <c r="AO6">
        <f t="shared" si="9"/>
        <v>-57.343198022483385</v>
      </c>
      <c r="AP6">
        <f t="shared" si="9"/>
        <v>-37.453751550117801</v>
      </c>
      <c r="AQ6">
        <f t="shared" si="9"/>
        <v>-559.81680551197383</v>
      </c>
      <c r="AR6">
        <f t="shared" si="9"/>
        <v>492.25020536509248</v>
      </c>
      <c r="AS6">
        <f t="shared" si="9"/>
        <v>-101.30168083493011</v>
      </c>
      <c r="AT6">
        <f t="shared" si="9"/>
        <v>143.40393402480098</v>
      </c>
      <c r="AU6">
        <f t="shared" si="9"/>
        <v>534.35245855496339</v>
      </c>
      <c r="AW6">
        <v>3</v>
      </c>
      <c r="AX6">
        <f>(R6*SUMPRODUCT(K7:$K$23, X7:$X$23)-$AZ$3*SUMPRODUCT(K6:$K$22, W7:$W$23))/Z6</f>
        <v>440.3187517342933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3.0134020000000001E-3</v>
      </c>
      <c r="O7">
        <f t="shared" si="21"/>
        <v>1531.0401668508696</v>
      </c>
      <c r="P7">
        <f t="shared" si="22"/>
        <v>76.552008342543488</v>
      </c>
      <c r="Q7" s="4">
        <f t="shared" si="23"/>
        <v>50</v>
      </c>
      <c r="R7">
        <f t="shared" si="0"/>
        <v>250000</v>
      </c>
      <c r="S7">
        <f t="shared" si="1"/>
        <v>554.94561988951136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423.49856040427767</v>
      </c>
      <c r="AC7">
        <f t="shared" si="2"/>
        <v>526.80081819675797</v>
      </c>
      <c r="AE7">
        <f t="shared" si="3"/>
        <v>1453.3914381551874</v>
      </c>
      <c r="AF7">
        <f t="shared" si="4"/>
        <v>-72.669571907759376</v>
      </c>
      <c r="AG7">
        <f t="shared" si="4"/>
        <v>-47.464183815131562</v>
      </c>
      <c r="AH7">
        <f t="shared" si="5"/>
        <v>-724.57248521263648</v>
      </c>
      <c r="AI7">
        <f t="shared" si="6"/>
        <v>608.68519721966015</v>
      </c>
      <c r="AJ7">
        <f t="shared" si="7"/>
        <v>-103.3022577924803</v>
      </c>
      <c r="AK7">
        <f>H7*SUM(AB7, AE7:AF7)</f>
        <v>188.9018786704336</v>
      </c>
      <c r="AL7">
        <f t="shared" si="8"/>
        <v>694.28481809761342</v>
      </c>
      <c r="AN7">
        <f t="shared" si="9"/>
        <v>1024.6576977396796</v>
      </c>
      <c r="AO7">
        <f t="shared" si="9"/>
        <v>-51.232884886983982</v>
      </c>
      <c r="AP7">
        <f t="shared" si="9"/>
        <v>-33.462796075665793</v>
      </c>
      <c r="AQ7">
        <f t="shared" si="9"/>
        <v>-510.83194454887342</v>
      </c>
      <c r="AR7">
        <f t="shared" si="9"/>
        <v>429.13007222815645</v>
      </c>
      <c r="AS7">
        <f t="shared" si="9"/>
        <v>-72.829281129734824</v>
      </c>
      <c r="AT7">
        <f t="shared" si="9"/>
        <v>133.17799941276331</v>
      </c>
      <c r="AU7">
        <f t="shared" si="9"/>
        <v>489.47879051118491</v>
      </c>
      <c r="AW7">
        <v>4</v>
      </c>
      <c r="AX7">
        <f>(R7*SUMPRODUCT(K8:$K$23, X8:$X$23)-$AZ$3*SUMPRODUCT(K7:$K$22, W8:$W$23))/Z7</f>
        <v>554.94561988951136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3.0789929999999999E-3</v>
      </c>
      <c r="O8">
        <f t="shared" si="21"/>
        <v>1531.0401668508696</v>
      </c>
      <c r="P8">
        <f t="shared" si="22"/>
        <v>76.552008342543488</v>
      </c>
      <c r="Q8" s="4">
        <f t="shared" si="23"/>
        <v>50</v>
      </c>
      <c r="R8">
        <f t="shared" si="0"/>
        <v>250000</v>
      </c>
      <c r="S8">
        <f t="shared" si="1"/>
        <v>635.26606797313036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526.80081819675797</v>
      </c>
      <c r="AC8">
        <f t="shared" si="2"/>
        <v>595.16045167855191</v>
      </c>
      <c r="AE8">
        <f t="shared" si="3"/>
        <v>1434.3825417092958</v>
      </c>
      <c r="AF8">
        <f t="shared" si="4"/>
        <v>-71.719127085464791</v>
      </c>
      <c r="AG8">
        <f t="shared" si="4"/>
        <v>-46.843400087262744</v>
      </c>
      <c r="AH8">
        <f t="shared" si="5"/>
        <v>-730.70944858751682</v>
      </c>
      <c r="AI8">
        <f t="shared" si="6"/>
        <v>585.11056594905131</v>
      </c>
      <c r="AJ8">
        <f t="shared" si="7"/>
        <v>-68.359633481793935</v>
      </c>
      <c r="AK8">
        <f t="shared" ref="AK8:AK23" si="24">H8*SUM(AB8:AB8, AE8:AF8)</f>
        <v>136.98615687949271</v>
      </c>
      <c r="AL8">
        <f t="shared" si="8"/>
        <v>653.73708934675005</v>
      </c>
      <c r="AN8">
        <f t="shared" si="9"/>
        <v>942.89623019444855</v>
      </c>
      <c r="AO8">
        <f t="shared" si="9"/>
        <v>-47.14481150972243</v>
      </c>
      <c r="AP8">
        <f t="shared" si="9"/>
        <v>-30.792667972057554</v>
      </c>
      <c r="AQ8">
        <f t="shared" si="9"/>
        <v>-480.33433509278518</v>
      </c>
      <c r="AR8">
        <f t="shared" si="9"/>
        <v>384.62441561988328</v>
      </c>
      <c r="AS8">
        <f t="shared" si="9"/>
        <v>-44.936436991660564</v>
      </c>
      <c r="AT8">
        <f t="shared" si="9"/>
        <v>90.048314975013426</v>
      </c>
      <c r="AU8">
        <f t="shared" si="9"/>
        <v>429.73629360323611</v>
      </c>
      <c r="AW8">
        <v>5</v>
      </c>
      <c r="AX8">
        <f>(R8*SUMPRODUCT(K9:$K$23, X9:$X$23)-$AZ$3*SUMPRODUCT(K8:$K$22, W9:$W$23))/Z8</f>
        <v>635.26606797313036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3.1512390000000001E-3</v>
      </c>
      <c r="O9">
        <f t="shared" si="21"/>
        <v>1531.0401668508696</v>
      </c>
      <c r="P9">
        <f t="shared" si="22"/>
        <v>76.552008342543488</v>
      </c>
      <c r="Q9" s="4">
        <f t="shared" si="23"/>
        <v>50</v>
      </c>
      <c r="R9">
        <f t="shared" si="0"/>
        <v>250000</v>
      </c>
      <c r="S9">
        <f t="shared" si="1"/>
        <v>691.11292526266368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595.16045167855191</v>
      </c>
      <c r="AC9">
        <f t="shared" si="2"/>
        <v>638.96640019514962</v>
      </c>
      <c r="AE9">
        <f t="shared" si="3"/>
        <v>1415.5186340858493</v>
      </c>
      <c r="AF9">
        <f t="shared" si="4"/>
        <v>-70.775931704292475</v>
      </c>
      <c r="AG9">
        <f t="shared" si="4"/>
        <v>-46.22735133714253</v>
      </c>
      <c r="AH9">
        <f t="shared" si="5"/>
        <v>-738.07374623792884</v>
      </c>
      <c r="AI9">
        <f t="shared" si="6"/>
        <v>560.4416048064852</v>
      </c>
      <c r="AJ9">
        <f t="shared" si="7"/>
        <v>-43.805948516597709</v>
      </c>
      <c r="AK9">
        <f t="shared" si="24"/>
        <v>101.26294464193768</v>
      </c>
      <c r="AL9">
        <f t="shared" si="8"/>
        <v>617.89860093182517</v>
      </c>
      <c r="AN9">
        <f t="shared" si="9"/>
        <v>884.3337545323725</v>
      </c>
      <c r="AO9">
        <f t="shared" si="9"/>
        <v>-44.21668772661863</v>
      </c>
      <c r="AP9">
        <f t="shared" si="9"/>
        <v>-28.880161790638077</v>
      </c>
      <c r="AQ9">
        <f t="shared" si="9"/>
        <v>-461.10557036494339</v>
      </c>
      <c r="AR9">
        <f t="shared" si="9"/>
        <v>350.13133465017222</v>
      </c>
      <c r="AS9">
        <f t="shared" si="9"/>
        <v>-27.36741007125816</v>
      </c>
      <c r="AT9">
        <f t="shared" si="9"/>
        <v>63.263201115003788</v>
      </c>
      <c r="AU9">
        <f t="shared" si="9"/>
        <v>386.02712569391787</v>
      </c>
      <c r="AW9">
        <v>6</v>
      </c>
      <c r="AX9">
        <f>(R9*SUMPRODUCT(K10:$K$23, X10:$X$23)-$AZ$3*SUMPRODUCT(K9:$K$22, W10:$W$23))/Z9</f>
        <v>691.11292526266368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3.229188E-3</v>
      </c>
      <c r="O10">
        <f t="shared" si="21"/>
        <v>1531.0401668508696</v>
      </c>
      <c r="P10">
        <f t="shared" si="22"/>
        <v>76.552008342543488</v>
      </c>
      <c r="Q10" s="4">
        <f t="shared" si="23"/>
        <v>50</v>
      </c>
      <c r="R10">
        <f t="shared" si="0"/>
        <v>250000</v>
      </c>
      <c r="S10">
        <f t="shared" si="1"/>
        <v>733.8251349612766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638.96640019514962</v>
      </c>
      <c r="AC10">
        <f t="shared" si="2"/>
        <v>669.48042673222199</v>
      </c>
      <c r="AE10">
        <f t="shared" si="3"/>
        <v>1396.7924719580244</v>
      </c>
      <c r="AF10">
        <f t="shared" si="4"/>
        <v>-69.839623597901223</v>
      </c>
      <c r="AG10">
        <f t="shared" si="4"/>
        <v>-45.615801015561416</v>
      </c>
      <c r="AH10">
        <f t="shared" si="5"/>
        <v>-746.38404104842311</v>
      </c>
      <c r="AI10">
        <f t="shared" si="6"/>
        <v>534.95300629613871</v>
      </c>
      <c r="AJ10">
        <f t="shared" si="7"/>
        <v>-30.514026537072368</v>
      </c>
      <c r="AK10">
        <f t="shared" si="24"/>
        <v>103.21076054915183</v>
      </c>
      <c r="AL10">
        <f t="shared" si="8"/>
        <v>607.64974030821816</v>
      </c>
      <c r="AN10">
        <f t="shared" si="9"/>
        <v>829.10663851678657</v>
      </c>
      <c r="AO10">
        <f t="shared" si="9"/>
        <v>-41.455331925839332</v>
      </c>
      <c r="AP10">
        <f t="shared" si="9"/>
        <v>-27.076580238327132</v>
      </c>
      <c r="AQ10">
        <f t="shared" si="9"/>
        <v>-443.03787122274105</v>
      </c>
      <c r="AR10">
        <f t="shared" si="9"/>
        <v>317.53685512987914</v>
      </c>
      <c r="AS10">
        <f t="shared" si="9"/>
        <v>-18.112484479744801</v>
      </c>
      <c r="AT10">
        <f t="shared" si="9"/>
        <v>61.26373706590239</v>
      </c>
      <c r="AU10">
        <f t="shared" si="9"/>
        <v>360.68810771603671</v>
      </c>
      <c r="AW10">
        <v>7</v>
      </c>
      <c r="AX10">
        <f>(R10*SUMPRODUCT(K11:$K$23, X11:$X$23)-$AZ$3*SUMPRODUCT(K10:$K$22, W11:$W$23))/Z10</f>
        <v>733.8251349612766</v>
      </c>
    </row>
    <row r="11" spans="1:52" x14ac:dyDescent="0.25">
      <c r="A11" t="s">
        <v>33</v>
      </c>
      <c r="C11" s="7">
        <f>AU25</f>
        <v>4190.1546048900736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3.318545E-3</v>
      </c>
      <c r="O11">
        <f t="shared" si="21"/>
        <v>1531.0401668508696</v>
      </c>
      <c r="P11">
        <f t="shared" si="22"/>
        <v>76.552008342543488</v>
      </c>
      <c r="Q11" s="4">
        <f t="shared" si="23"/>
        <v>50</v>
      </c>
      <c r="R11">
        <f t="shared" si="0"/>
        <v>250000</v>
      </c>
      <c r="S11">
        <f t="shared" si="1"/>
        <v>762.29210790113029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669.48042673222199</v>
      </c>
      <c r="AC11">
        <f t="shared" si="2"/>
        <v>686.1889027314237</v>
      </c>
      <c r="AE11">
        <f t="shared" si="3"/>
        <v>1378.1892285645902</v>
      </c>
      <c r="AF11">
        <f t="shared" si="4"/>
        <v>-68.90946142822952</v>
      </c>
      <c r="AG11">
        <f t="shared" si="4"/>
        <v>-45.008264917024619</v>
      </c>
      <c r="AH11">
        <f t="shared" si="5"/>
        <v>-756.89044190593131</v>
      </c>
      <c r="AI11">
        <f t="shared" si="6"/>
        <v>507.38106031340453</v>
      </c>
      <c r="AJ11">
        <f t="shared" si="7"/>
        <v>-16.70847599920171</v>
      </c>
      <c r="AK11">
        <f t="shared" si="24"/>
        <v>101.906149984232</v>
      </c>
      <c r="AL11">
        <f t="shared" si="8"/>
        <v>592.57873429843482</v>
      </c>
      <c r="AN11">
        <f t="shared" si="9"/>
        <v>777.99728430042978</v>
      </c>
      <c r="AO11">
        <f t="shared" si="9"/>
        <v>-38.899864215021495</v>
      </c>
      <c r="AP11">
        <f t="shared" si="9"/>
        <v>-25.407474641918078</v>
      </c>
      <c r="AQ11">
        <f t="shared" si="9"/>
        <v>-427.26985243461388</v>
      </c>
      <c r="AR11">
        <f t="shared" si="9"/>
        <v>286.42009300887622</v>
      </c>
      <c r="AS11">
        <f t="shared" si="9"/>
        <v>-9.4320494477501455</v>
      </c>
      <c r="AT11">
        <f t="shared" si="9"/>
        <v>57.526721511108612</v>
      </c>
      <c r="AU11">
        <f t="shared" si="9"/>
        <v>334.5147650722347</v>
      </c>
      <c r="AW11">
        <v>8</v>
      </c>
      <c r="AX11">
        <f>(R11*SUMPRODUCT(K12:$K$23, X12:$X$23)-$AZ$3*SUMPRODUCT(K11:$K$22, W12:$W$23))/Z11</f>
        <v>762.29210790113029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3.4212090000000001E-3</v>
      </c>
      <c r="O12">
        <f t="shared" si="21"/>
        <v>1531.0401668508696</v>
      </c>
      <c r="P12">
        <f t="shared" si="22"/>
        <v>76.552008342543488</v>
      </c>
      <c r="Q12" s="4">
        <f t="shared" si="23"/>
        <v>50</v>
      </c>
      <c r="R12">
        <f t="shared" si="0"/>
        <v>250000</v>
      </c>
      <c r="S12">
        <f t="shared" si="1"/>
        <v>776.52699058154803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686.1889027314237</v>
      </c>
      <c r="AC12">
        <f t="shared" si="2"/>
        <v>689.62118948711668</v>
      </c>
      <c r="AE12">
        <f t="shared" si="3"/>
        <v>1359.6922628864761</v>
      </c>
      <c r="AF12">
        <f t="shared" si="4"/>
        <v>-67.984613144323802</v>
      </c>
      <c r="AG12">
        <f t="shared" si="4"/>
        <v>-44.404199586845863</v>
      </c>
      <c r="AH12">
        <f t="shared" si="5"/>
        <v>-769.91340504254435</v>
      </c>
      <c r="AI12">
        <f t="shared" si="6"/>
        <v>477.39004511276221</v>
      </c>
      <c r="AJ12">
        <f t="shared" si="7"/>
        <v>-3.432286755692985</v>
      </c>
      <c r="AK12">
        <f t="shared" si="24"/>
        <v>102.65283107337861</v>
      </c>
      <c r="AL12">
        <f t="shared" si="8"/>
        <v>576.61058943044782</v>
      </c>
      <c r="AN12">
        <f t="shared" si="9"/>
        <v>729.68497019336564</v>
      </c>
      <c r="AO12">
        <f t="shared" si="9"/>
        <v>-36.484248509668284</v>
      </c>
      <c r="AP12">
        <f t="shared" si="9"/>
        <v>-23.829713484729247</v>
      </c>
      <c r="AQ12">
        <f t="shared" si="9"/>
        <v>-413.17749269037887</v>
      </c>
      <c r="AR12">
        <f t="shared" si="9"/>
        <v>256.19351550858937</v>
      </c>
      <c r="AS12">
        <f t="shared" si="9"/>
        <v>-1.8419521294518282</v>
      </c>
      <c r="AT12">
        <f t="shared" si="9"/>
        <v>55.089103635133945</v>
      </c>
      <c r="AU12">
        <f t="shared" si="9"/>
        <v>309.44066701427147</v>
      </c>
      <c r="AW12">
        <v>9</v>
      </c>
      <c r="AX12">
        <f>(R12*SUMPRODUCT(K13:$K$23, X13:$X$23)-$AZ$3*SUMPRODUCT(K12:$K$22, W13:$W$23))/Z12</f>
        <v>776.52699058154803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3.53338E-3</v>
      </c>
      <c r="O13">
        <f t="shared" si="21"/>
        <v>1531.0401668508696</v>
      </c>
      <c r="P13">
        <f t="shared" si="22"/>
        <v>76.552008342543488</v>
      </c>
      <c r="Q13" s="4">
        <f t="shared" si="23"/>
        <v>50</v>
      </c>
      <c r="R13">
        <f t="shared" si="0"/>
        <v>250000</v>
      </c>
      <c r="S13">
        <f t="shared" si="1"/>
        <v>776.26485179845611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689.62118948711668</v>
      </c>
      <c r="AC13">
        <f t="shared" si="2"/>
        <v>680.0586332047319</v>
      </c>
      <c r="AE13">
        <f t="shared" si="3"/>
        <v>1341.2910308097732</v>
      </c>
      <c r="AF13">
        <f t="shared" si="4"/>
        <v>-67.064551540488679</v>
      </c>
      <c r="AG13">
        <f t="shared" si="4"/>
        <v>-43.80326068024123</v>
      </c>
      <c r="AH13">
        <f t="shared" si="5"/>
        <v>-784.48455368084717</v>
      </c>
      <c r="AI13">
        <f t="shared" si="6"/>
        <v>445.93866490819607</v>
      </c>
      <c r="AJ13">
        <f t="shared" si="7"/>
        <v>9.5625562823847758</v>
      </c>
      <c r="AK13">
        <f t="shared" si="24"/>
        <v>101.53092447470594</v>
      </c>
      <c r="AL13">
        <f t="shared" si="8"/>
        <v>557.03214566528675</v>
      </c>
      <c r="AN13">
        <f t="shared" si="9"/>
        <v>684.42508910473509</v>
      </c>
      <c r="AO13">
        <f t="shared" si="9"/>
        <v>-34.221254455236767</v>
      </c>
      <c r="AP13">
        <f t="shared" si="9"/>
        <v>-22.351637269990754</v>
      </c>
      <c r="AQ13">
        <f t="shared" si="9"/>
        <v>-400.30157379800613</v>
      </c>
      <c r="AR13">
        <f t="shared" si="9"/>
        <v>227.55062358150141</v>
      </c>
      <c r="AS13">
        <f t="shared" si="9"/>
        <v>4.8795177819752826</v>
      </c>
      <c r="AT13">
        <f t="shared" si="9"/>
        <v>51.808526586906041</v>
      </c>
      <c r="AU13">
        <f t="shared" si="9"/>
        <v>284.23866795038271</v>
      </c>
      <c r="AW13">
        <v>10</v>
      </c>
      <c r="AX13">
        <f>(R13*SUMPRODUCT(K14:$K$23, X14:$X$23)-$AZ$3*SUMPRODUCT(K13:$K$22, W14:$W$23))/Z13</f>
        <v>776.26485179845611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3.6617109999999998E-3</v>
      </c>
      <c r="O14">
        <f t="shared" si="21"/>
        <v>1531.0401668508696</v>
      </c>
      <c r="P14">
        <f t="shared" si="22"/>
        <v>76.552008342543488</v>
      </c>
      <c r="Q14" s="4">
        <f t="shared" si="23"/>
        <v>50</v>
      </c>
      <c r="R14">
        <f t="shared" si="0"/>
        <v>250000</v>
      </c>
      <c r="S14">
        <f t="shared" si="1"/>
        <v>760.72643805157429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680.0586332047319</v>
      </c>
      <c r="AC14">
        <f t="shared" si="2"/>
        <v>657.34117721479697</v>
      </c>
      <c r="AE14">
        <f t="shared" si="3"/>
        <v>1322.9667003799582</v>
      </c>
      <c r="AF14">
        <f t="shared" si="4"/>
        <v>-66.148335018997912</v>
      </c>
      <c r="AG14">
        <f t="shared" si="4"/>
        <v>-43.20483319197011</v>
      </c>
      <c r="AH14">
        <f t="shared" si="5"/>
        <v>-801.97440734353393</v>
      </c>
      <c r="AI14">
        <f t="shared" si="6"/>
        <v>411.63912482545641</v>
      </c>
      <c r="AJ14">
        <f t="shared" si="7"/>
        <v>22.717455989934933</v>
      </c>
      <c r="AK14">
        <f t="shared" si="24"/>
        <v>99.555477726276578</v>
      </c>
      <c r="AL14">
        <f t="shared" si="8"/>
        <v>533.91205854166788</v>
      </c>
      <c r="AN14">
        <f t="shared" si="9"/>
        <v>642.07216219919815</v>
      </c>
      <c r="AO14">
        <f t="shared" si="9"/>
        <v>-32.103608109959907</v>
      </c>
      <c r="AP14">
        <f t="shared" si="9"/>
        <v>-20.968495017340029</v>
      </c>
      <c r="AQ14">
        <f t="shared" si="9"/>
        <v>-389.22025898580506</v>
      </c>
      <c r="AR14">
        <f t="shared" si="9"/>
        <v>199.77980008609322</v>
      </c>
      <c r="AS14">
        <f t="shared" si="9"/>
        <v>11.025406824626391</v>
      </c>
      <c r="AT14">
        <f t="shared" si="9"/>
        <v>48.317014195539514</v>
      </c>
      <c r="AU14">
        <f t="shared" si="9"/>
        <v>259.12222110625908</v>
      </c>
      <c r="AW14">
        <v>11</v>
      </c>
      <c r="AX14">
        <f>(R14*SUMPRODUCT(K15:$K$23, X15:$X$23)-$AZ$3*SUMPRODUCT(K14:$K$22, W15:$W$23))/Z14</f>
        <v>760.72643805157429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3.8071530000000002E-3</v>
      </c>
      <c r="O15">
        <f t="shared" si="21"/>
        <v>1531.0401668508696</v>
      </c>
      <c r="P15">
        <f t="shared" si="22"/>
        <v>76.552008342543488</v>
      </c>
      <c r="Q15" s="4">
        <f t="shared" si="23"/>
        <v>50</v>
      </c>
      <c r="R15">
        <f t="shared" si="0"/>
        <v>250000</v>
      </c>
      <c r="S15">
        <f t="shared" si="1"/>
        <v>729.56084672549309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657.34117721479697</v>
      </c>
      <c r="AC15">
        <f t="shared" si="2"/>
        <v>621.70691129941247</v>
      </c>
      <c r="AE15">
        <f t="shared" si="3"/>
        <v>1304.700296733907</v>
      </c>
      <c r="AF15">
        <f t="shared" si="4"/>
        <v>-65.235014836695356</v>
      </c>
      <c r="AG15">
        <f t="shared" si="4"/>
        <v>-42.608297449749102</v>
      </c>
      <c r="AH15">
        <f t="shared" si="5"/>
        <v>-822.43705150654296</v>
      </c>
      <c r="AI15">
        <f t="shared" si="6"/>
        <v>374.41993294091935</v>
      </c>
      <c r="AJ15">
        <f t="shared" si="7"/>
        <v>35.634265915384503</v>
      </c>
      <c r="AK15">
        <f t="shared" si="24"/>
        <v>98.444255227913246</v>
      </c>
      <c r="AL15">
        <f t="shared" si="8"/>
        <v>508.49845408421709</v>
      </c>
      <c r="AN15">
        <f t="shared" si="9"/>
        <v>601.96499060621068</v>
      </c>
      <c r="AO15">
        <f t="shared" si="9"/>
        <v>-30.098249530310536</v>
      </c>
      <c r="AP15">
        <f t="shared" si="9"/>
        <v>-19.65869360058549</v>
      </c>
      <c r="AQ15">
        <f t="shared" si="9"/>
        <v>-379.45749933810794</v>
      </c>
      <c r="AR15">
        <f t="shared" si="9"/>
        <v>172.75054813720661</v>
      </c>
      <c r="AS15">
        <f t="shared" si="9"/>
        <v>16.441002275167325</v>
      </c>
      <c r="AT15">
        <f t="shared" si="9"/>
        <v>45.420389128333476</v>
      </c>
      <c r="AU15">
        <f t="shared" si="9"/>
        <v>234.6119395407074</v>
      </c>
      <c r="AW15">
        <v>12</v>
      </c>
      <c r="AX15">
        <f>(R15*SUMPRODUCT(K16:$K$23, X16:$X$23)-$AZ$3*SUMPRODUCT(K15:$K$22, W16:$W$23))/Z15</f>
        <v>729.56084672549309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3.9582979999999999E-3</v>
      </c>
      <c r="O16">
        <f t="shared" si="21"/>
        <v>1531.0401668508696</v>
      </c>
      <c r="P16">
        <f t="shared" si="22"/>
        <v>76.552008342543488</v>
      </c>
      <c r="Q16" s="4">
        <f t="shared" si="23"/>
        <v>50</v>
      </c>
      <c r="R16">
        <f t="shared" si="0"/>
        <v>250000</v>
      </c>
      <c r="S16">
        <f t="shared" si="1"/>
        <v>684.48968065660142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621.70691129941247</v>
      </c>
      <c r="AC16">
        <f t="shared" si="2"/>
        <v>575.1569398443753</v>
      </c>
      <c r="AE16">
        <f t="shared" si="3"/>
        <v>1286.4889011914065</v>
      </c>
      <c r="AF16">
        <f t="shared" si="4"/>
        <v>-64.324445059570337</v>
      </c>
      <c r="AG16">
        <f t="shared" si="4"/>
        <v>-42.013558136672863</v>
      </c>
      <c r="AH16">
        <f t="shared" si="5"/>
        <v>-843.28169289373488</v>
      </c>
      <c r="AI16">
        <f t="shared" si="6"/>
        <v>336.86920510142852</v>
      </c>
      <c r="AJ16">
        <f t="shared" si="7"/>
        <v>46.549971455037166</v>
      </c>
      <c r="AK16">
        <f t="shared" si="24"/>
        <v>100.85976379848931</v>
      </c>
      <c r="AL16">
        <f t="shared" si="8"/>
        <v>484.27894035495501</v>
      </c>
      <c r="AN16">
        <f t="shared" si="9"/>
        <v>562.77859474899208</v>
      </c>
      <c r="AO16">
        <f t="shared" si="9"/>
        <v>-28.138929737449608</v>
      </c>
      <c r="AP16">
        <f t="shared" si="9"/>
        <v>-18.378962450950816</v>
      </c>
      <c r="AQ16">
        <f t="shared" si="9"/>
        <v>-368.89621485640635</v>
      </c>
      <c r="AR16">
        <f t="shared" si="9"/>
        <v>147.36448770418534</v>
      </c>
      <c r="AS16">
        <f t="shared" si="9"/>
        <v>20.363430649740071</v>
      </c>
      <c r="AT16">
        <f t="shared" si="9"/>
        <v>44.121419224575149</v>
      </c>
      <c r="AU16">
        <f t="shared" si="9"/>
        <v>211.84933757850058</v>
      </c>
      <c r="AW16">
        <v>13</v>
      </c>
      <c r="AX16">
        <f>(R16*SUMPRODUCT(K17:$K$23, X17:$X$23)-$AZ$3*SUMPRODUCT(K16:$K$22, W17:$W$23))/Z16</f>
        <v>684.48968065660142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4.120851E-3</v>
      </c>
      <c r="O17">
        <f t="shared" si="21"/>
        <v>1531.0401668508696</v>
      </c>
      <c r="P17">
        <f t="shared" si="22"/>
        <v>76.552008342543488</v>
      </c>
      <c r="Q17" s="4">
        <f t="shared" si="23"/>
        <v>50</v>
      </c>
      <c r="R17">
        <f t="shared" si="0"/>
        <v>250000</v>
      </c>
      <c r="S17">
        <f t="shared" si="1"/>
        <v>627.52027980176751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575.1569398443753</v>
      </c>
      <c r="AC17">
        <f t="shared" si="2"/>
        <v>519.84145123096482</v>
      </c>
      <c r="AE17">
        <f t="shared" si="3"/>
        <v>1268.322583104529</v>
      </c>
      <c r="AF17">
        <f t="shared" si="4"/>
        <v>-63.416129155226457</v>
      </c>
      <c r="AG17">
        <f t="shared" si="4"/>
        <v>-41.420290942245067</v>
      </c>
      <c r="AH17">
        <f t="shared" si="5"/>
        <v>-865.65806530533246</v>
      </c>
      <c r="AI17">
        <f t="shared" si="6"/>
        <v>297.82809770172503</v>
      </c>
      <c r="AJ17">
        <f t="shared" si="7"/>
        <v>55.31548861341048</v>
      </c>
      <c r="AK17">
        <f t="shared" si="24"/>
        <v>109.82991139706994</v>
      </c>
      <c r="AL17">
        <f t="shared" si="8"/>
        <v>462.97349771220547</v>
      </c>
      <c r="AN17">
        <f t="shared" si="9"/>
        <v>522.58800232321016</v>
      </c>
      <c r="AO17">
        <f t="shared" si="9"/>
        <v>-26.129400116160511</v>
      </c>
      <c r="AP17">
        <f t="shared" si="9"/>
        <v>-17.066436715311617</v>
      </c>
      <c r="AQ17">
        <f t="shared" si="9"/>
        <v>-356.67780820835981</v>
      </c>
      <c r="AR17">
        <f t="shared" si="9"/>
        <v>122.71435728337822</v>
      </c>
      <c r="AS17">
        <f t="shared" si="9"/>
        <v>22.791686497655043</v>
      </c>
      <c r="AT17">
        <f t="shared" si="9"/>
        <v>45.253309179309682</v>
      </c>
      <c r="AU17">
        <f t="shared" si="9"/>
        <v>190.75935296034297</v>
      </c>
      <c r="AW17">
        <v>14</v>
      </c>
      <c r="AX17">
        <f>(R17*SUMPRODUCT(K18:$K$23, X18:$X$23)-$AZ$3*SUMPRODUCT(K17:$K$22, W18:$W$23))/Z17</f>
        <v>627.52027980176751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4.2986129999999997E-3</v>
      </c>
      <c r="O18">
        <f t="shared" si="21"/>
        <v>1531.0401668508696</v>
      </c>
      <c r="P18">
        <f t="shared" si="22"/>
        <v>76.552008342543488</v>
      </c>
      <c r="Q18" s="4">
        <f t="shared" si="23"/>
        <v>50</v>
      </c>
      <c r="R18">
        <f t="shared" si="0"/>
        <v>250000</v>
      </c>
      <c r="S18">
        <f t="shared" si="1"/>
        <v>559.54320809055218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519.84145123096482</v>
      </c>
      <c r="AC18">
        <f t="shared" si="2"/>
        <v>456.90102984434498</v>
      </c>
      <c r="AE18">
        <f t="shared" si="3"/>
        <v>1250.1873293295571</v>
      </c>
      <c r="AF18">
        <f t="shared" si="4"/>
        <v>-62.509366466477864</v>
      </c>
      <c r="AG18">
        <f t="shared" si="4"/>
        <v>-40.828038231714501</v>
      </c>
      <c r="AH18">
        <f t="shared" si="5"/>
        <v>-890.24900554058445</v>
      </c>
      <c r="AI18">
        <f t="shared" si="6"/>
        <v>256.60091909078028</v>
      </c>
      <c r="AJ18">
        <f t="shared" si="7"/>
        <v>62.940421386619846</v>
      </c>
      <c r="AK18">
        <f t="shared" si="24"/>
        <v>119.69711092799248</v>
      </c>
      <c r="AL18">
        <f t="shared" si="8"/>
        <v>439.2384514053926</v>
      </c>
      <c r="AN18">
        <f t="shared" si="9"/>
        <v>481.37157155363752</v>
      </c>
      <c r="AO18">
        <f t="shared" si="9"/>
        <v>-24.06857857768188</v>
      </c>
      <c r="AP18">
        <f t="shared" si="9"/>
        <v>-15.720409626605353</v>
      </c>
      <c r="AQ18">
        <f t="shared" si="9"/>
        <v>-342.7810799369957</v>
      </c>
      <c r="AR18">
        <f t="shared" si="9"/>
        <v>98.801503412354577</v>
      </c>
      <c r="AS18">
        <f t="shared" si="9"/>
        <v>24.234551771831871</v>
      </c>
      <c r="AT18">
        <f t="shared" si="9"/>
        <v>46.088122192645542</v>
      </c>
      <c r="AU18">
        <f t="shared" si="9"/>
        <v>169.12417737683199</v>
      </c>
      <c r="AW18">
        <v>15</v>
      </c>
      <c r="AX18">
        <f>(R18*SUMPRODUCT(K19:$K$23, X19:$X$23)-$AZ$3*SUMPRODUCT(K18:$K$22, W19:$W$23))/Z18</f>
        <v>559.54320809055218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4.5124980000000002E-3</v>
      </c>
      <c r="O19">
        <f t="shared" si="21"/>
        <v>1531.0401668508696</v>
      </c>
      <c r="P19">
        <f t="shared" si="22"/>
        <v>76.552008342543488</v>
      </c>
      <c r="Q19" s="4">
        <f t="shared" si="23"/>
        <v>50</v>
      </c>
      <c r="R19">
        <f t="shared" si="0"/>
        <v>250000</v>
      </c>
      <c r="S19">
        <f t="shared" si="1"/>
        <v>477.4801137521639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456.90102984434498</v>
      </c>
      <c r="AC19">
        <f t="shared" si="2"/>
        <v>384.23322678047759</v>
      </c>
      <c r="AE19">
        <f t="shared" si="3"/>
        <v>1232.0439882130368</v>
      </c>
      <c r="AF19">
        <f t="shared" si="4"/>
        <v>-61.602199410651842</v>
      </c>
      <c r="AG19">
        <f t="shared" si="4"/>
        <v>-40.235521408532826</v>
      </c>
      <c r="AH19">
        <f t="shared" si="5"/>
        <v>-921.18220432267617</v>
      </c>
      <c r="AI19">
        <f t="shared" si="6"/>
        <v>209.02406307117599</v>
      </c>
      <c r="AJ19">
        <f t="shared" si="7"/>
        <v>72.667803063867382</v>
      </c>
      <c r="AK19">
        <f t="shared" si="24"/>
        <v>119.44696288866999</v>
      </c>
      <c r="AL19">
        <f t="shared" si="8"/>
        <v>401.13882902371336</v>
      </c>
      <c r="AN19">
        <f t="shared" si="9"/>
        <v>441.94677434712929</v>
      </c>
      <c r="AO19">
        <f t="shared" si="9"/>
        <v>-22.097338717356468</v>
      </c>
      <c r="AP19">
        <f t="shared" si="9"/>
        <v>-14.432892876225139</v>
      </c>
      <c r="AQ19">
        <f t="shared" si="9"/>
        <v>-330.43747437692105</v>
      </c>
      <c r="AR19">
        <f t="shared" si="9"/>
        <v>74.979068376626699</v>
      </c>
      <c r="AS19">
        <f t="shared" si="9"/>
        <v>26.066683876724916</v>
      </c>
      <c r="AT19">
        <f t="shared" si="9"/>
        <v>42.846846751612091</v>
      </c>
      <c r="AU19">
        <f t="shared" si="9"/>
        <v>143.8925990049637</v>
      </c>
      <c r="AW19">
        <v>16</v>
      </c>
      <c r="AX19">
        <f>(R19*SUMPRODUCT(K20:$K$23, X20:$X$23)-$AZ$3*SUMPRODUCT(K19:$K$22, W20:$W$23))/Z19</f>
        <v>477.4801137521639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4.7406419999999998E-3</v>
      </c>
      <c r="O20">
        <f t="shared" si="21"/>
        <v>1531.0401668508696</v>
      </c>
      <c r="P20">
        <f t="shared" si="22"/>
        <v>76.552008342543488</v>
      </c>
      <c r="Q20" s="4">
        <f t="shared" si="23"/>
        <v>50</v>
      </c>
      <c r="R20">
        <f t="shared" si="0"/>
        <v>250000</v>
      </c>
      <c r="S20">
        <f t="shared" si="1"/>
        <v>373.84826335715445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384.23322678047759</v>
      </c>
      <c r="AC20">
        <f t="shared" si="2"/>
        <v>296.40502729179661</v>
      </c>
      <c r="AE20">
        <f t="shared" si="3"/>
        <v>1213.8828688545361</v>
      </c>
      <c r="AF20">
        <f t="shared" si="4"/>
        <v>-60.694143442726819</v>
      </c>
      <c r="AG20">
        <f t="shared" si="4"/>
        <v>-39.642423991766314</v>
      </c>
      <c r="AH20">
        <f t="shared" si="5"/>
        <v>-953.7110134059493</v>
      </c>
      <c r="AI20">
        <f t="shared" si="6"/>
        <v>159.83528801409386</v>
      </c>
      <c r="AJ20">
        <f t="shared" si="7"/>
        <v>87.82819948868098</v>
      </c>
      <c r="AK20">
        <f t="shared" si="24"/>
        <v>83.482012004041181</v>
      </c>
      <c r="AL20">
        <f t="shared" si="8"/>
        <v>331.14549950681601</v>
      </c>
      <c r="AN20">
        <f t="shared" si="9"/>
        <v>413.0059709413103</v>
      </c>
      <c r="AO20">
        <f t="shared" si="9"/>
        <v>-20.650298547065518</v>
      </c>
      <c r="AP20">
        <f t="shared" si="9"/>
        <v>-13.487757535153518</v>
      </c>
      <c r="AQ20">
        <f t="shared" si="9"/>
        <v>-324.48628545259265</v>
      </c>
      <c r="AR20">
        <f t="shared" si="9"/>
        <v>54.381629406498668</v>
      </c>
      <c r="AS20">
        <f t="shared" si="9"/>
        <v>29.882266021332715</v>
      </c>
      <c r="AT20">
        <f t="shared" si="9"/>
        <v>28.403539013939934</v>
      </c>
      <c r="AU20">
        <f t="shared" si="9"/>
        <v>112.66743444177132</v>
      </c>
      <c r="AW20">
        <v>17</v>
      </c>
      <c r="AX20">
        <f>(R20*SUMPRODUCT(K21:$K$23, X21:$X$23)-$AZ$3*SUMPRODUCT(K20:$K$22, W21:$W$23))/Z20</f>
        <v>373.84826335715445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4.9668849999999999E-3</v>
      </c>
      <c r="O21">
        <f t="shared" si="21"/>
        <v>1531.0401668508696</v>
      </c>
      <c r="P21">
        <f t="shared" si="22"/>
        <v>76.552008342543488</v>
      </c>
      <c r="Q21" s="4">
        <f t="shared" si="23"/>
        <v>50</v>
      </c>
      <c r="R21">
        <f t="shared" si="0"/>
        <v>250000</v>
      </c>
      <c r="S21">
        <f t="shared" si="1"/>
        <v>254.74323771871377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296.40502729179661</v>
      </c>
      <c r="AC21">
        <f t="shared" si="2"/>
        <v>198.94988527090743</v>
      </c>
      <c r="AE21">
        <f t="shared" si="3"/>
        <v>1195.7148235529203</v>
      </c>
      <c r="AF21">
        <f t="shared" si="4"/>
        <v>-59.785741177646024</v>
      </c>
      <c r="AG21">
        <f t="shared" si="4"/>
        <v>-39.049100390760302</v>
      </c>
      <c r="AH21">
        <f t="shared" si="5"/>
        <v>-984.49680544172099</v>
      </c>
      <c r="AI21">
        <f t="shared" si="6"/>
        <v>112.38317654279297</v>
      </c>
      <c r="AJ21">
        <f t="shared" si="7"/>
        <v>97.455142020889184</v>
      </c>
      <c r="AK21">
        <f t="shared" si="24"/>
        <v>73.478739825920741</v>
      </c>
      <c r="AL21">
        <f t="shared" si="8"/>
        <v>283.31705838960289</v>
      </c>
      <c r="AN21">
        <f t="shared" si="9"/>
        <v>386.97285082271327</v>
      </c>
      <c r="AO21">
        <f t="shared" si="9"/>
        <v>-19.348642541135668</v>
      </c>
      <c r="AP21">
        <f t="shared" si="9"/>
        <v>-12.63757996691429</v>
      </c>
      <c r="AQ21">
        <f t="shared" si="9"/>
        <v>-318.61571666028243</v>
      </c>
      <c r="AR21">
        <f t="shared" si="9"/>
        <v>36.370911654380869</v>
      </c>
      <c r="AS21">
        <f t="shared" si="9"/>
        <v>31.539706117465219</v>
      </c>
      <c r="AT21">
        <f t="shared" si="9"/>
        <v>23.780149635352025</v>
      </c>
      <c r="AU21">
        <f t="shared" si="9"/>
        <v>91.690767407198109</v>
      </c>
      <c r="AW21">
        <v>18</v>
      </c>
      <c r="AX21">
        <f>(R21*SUMPRODUCT(K22:$K$23, X22:$X$23)-$AZ$3*SUMPRODUCT(K21:$K$22, W22:$W$23))/Z21</f>
        <v>254.74323771871377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5.2168930000000002E-3</v>
      </c>
      <c r="O22">
        <f t="shared" si="21"/>
        <v>1531.0401668508696</v>
      </c>
      <c r="P22">
        <f t="shared" si="22"/>
        <v>76.552008342543488</v>
      </c>
      <c r="Q22" s="4">
        <f t="shared" si="23"/>
        <v>50</v>
      </c>
      <c r="R22">
        <f t="shared" si="0"/>
        <v>250000</v>
      </c>
      <c r="S22">
        <f t="shared" si="1"/>
        <v>127.54033261820129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198.94988527090743</v>
      </c>
      <c r="AC22">
        <f t="shared" si="2"/>
        <v>98.091000472820895</v>
      </c>
      <c r="AE22">
        <f t="shared" si="3"/>
        <v>1177.5197590244018</v>
      </c>
      <c r="AF22">
        <f t="shared" si="4"/>
        <v>-58.875987951220097</v>
      </c>
      <c r="AG22">
        <f t="shared" si="4"/>
        <v>-38.454894408367849</v>
      </c>
      <c r="AH22">
        <f t="shared" si="5"/>
        <v>-1018.5748924242736</v>
      </c>
      <c r="AI22">
        <f t="shared" si="6"/>
        <v>61.613984240540162</v>
      </c>
      <c r="AJ22">
        <f t="shared" si="7"/>
        <v>100.85888479808654</v>
      </c>
      <c r="AK22">
        <f t="shared" si="24"/>
        <v>92.231555944086239</v>
      </c>
      <c r="AL22">
        <f t="shared" si="8"/>
        <v>254.70442498271294</v>
      </c>
      <c r="AN22">
        <f t="shared" si="9"/>
        <v>356.15357603536364</v>
      </c>
      <c r="AO22">
        <f t="shared" si="9"/>
        <v>-17.807678801768187</v>
      </c>
      <c r="AP22">
        <f t="shared" si="9"/>
        <v>-11.631098378297956</v>
      </c>
      <c r="AQ22">
        <f t="shared" si="9"/>
        <v>-308.07898348754861</v>
      </c>
      <c r="AR22">
        <f t="shared" si="9"/>
        <v>18.635815367748894</v>
      </c>
      <c r="AS22">
        <f t="shared" si="9"/>
        <v>30.505859643101665</v>
      </c>
      <c r="AT22">
        <f t="shared" si="9"/>
        <v>27.896430799605202</v>
      </c>
      <c r="AU22">
        <f t="shared" si="9"/>
        <v>77.038105810455761</v>
      </c>
      <c r="AW22">
        <v>19</v>
      </c>
      <c r="AX22">
        <f>(R22*SUMPRODUCT(K23:$K$23, X23:$X$23)-$AZ$3*SUMPRODUCT(K22:$K$22, W23:$W$23))/Z22</f>
        <v>127.54033261820129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5.4821100000000001E-3</v>
      </c>
      <c r="O23">
        <f t="shared" si="21"/>
        <v>1531.0401668508696</v>
      </c>
      <c r="P23">
        <f t="shared" si="22"/>
        <v>76.552008342543488</v>
      </c>
      <c r="Q23" s="4">
        <f t="shared" si="23"/>
        <v>50</v>
      </c>
      <c r="R23">
        <f t="shared" si="0"/>
        <v>250000</v>
      </c>
      <c r="S23">
        <f t="shared" si="1"/>
        <v>129.54597769493176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98.091000472820895</v>
      </c>
      <c r="AC23">
        <f t="shared" si="2"/>
        <v>98.09100047282088</v>
      </c>
      <c r="AE23">
        <f t="shared" si="3"/>
        <v>1159.2892685880124</v>
      </c>
      <c r="AF23">
        <f t="shared" si="4"/>
        <v>-57.964463429400631</v>
      </c>
      <c r="AG23">
        <f t="shared" si="4"/>
        <v>-37.859531503099113</v>
      </c>
      <c r="AH23">
        <f t="shared" si="5"/>
        <v>-1054.0698059252875</v>
      </c>
      <c r="AI23">
        <f t="shared" si="6"/>
        <v>9.3954677302251639</v>
      </c>
      <c r="AJ23">
        <f t="shared" si="7"/>
        <v>0</v>
      </c>
      <c r="AK23">
        <f t="shared" si="24"/>
        <v>124.61930220510587</v>
      </c>
      <c r="AL23">
        <f t="shared" si="8"/>
        <v>134.01476993533103</v>
      </c>
      <c r="AN23">
        <f t="shared" si="9"/>
        <v>317.63707509221013</v>
      </c>
      <c r="AO23">
        <f t="shared" si="9"/>
        <v>-15.881853754610511</v>
      </c>
      <c r="AP23">
        <f t="shared" si="9"/>
        <v>-10.373244346212815</v>
      </c>
      <c r="AQ23">
        <f t="shared" si="9"/>
        <v>-288.80768516464815</v>
      </c>
      <c r="AR23">
        <f t="shared" si="9"/>
        <v>2.574291826738667</v>
      </c>
      <c r="AS23">
        <f t="shared" si="9"/>
        <v>0</v>
      </c>
      <c r="AT23">
        <f t="shared" si="9"/>
        <v>34.144809000668218</v>
      </c>
      <c r="AU23">
        <f t="shared" si="9"/>
        <v>36.719100827406884</v>
      </c>
      <c r="AW23">
        <v>20</v>
      </c>
      <c r="AX23">
        <f>(R23*SUMPRODUCT(K$23:$K24, X$23:$X24)-$AZ$3*SUMPRODUCT(K$22:$K23, W$23:$W24))/Z23</f>
        <v>129.54597769493176</v>
      </c>
    </row>
    <row r="25" spans="5:50" x14ac:dyDescent="0.25">
      <c r="AN25" s="8">
        <f t="shared" ref="AN25:AU25" si="25">SUM(AN3:AN23)</f>
        <v>14565.82481328458</v>
      </c>
      <c r="AO25" s="8">
        <f t="shared" si="25"/>
        <v>-1876.571365802381</v>
      </c>
      <c r="AP25" s="8">
        <f t="shared" si="25"/>
        <v>-946.16588193760788</v>
      </c>
      <c r="AQ25" s="8">
        <f t="shared" si="25"/>
        <v>-8389.0470849540015</v>
      </c>
      <c r="AR25" s="8">
        <f t="shared" si="25"/>
        <v>3354.040480590586</v>
      </c>
      <c r="AS25" s="8">
        <f t="shared" si="25"/>
        <v>-322.78391629214741</v>
      </c>
      <c r="AT25" s="8">
        <f t="shared" si="25"/>
        <v>1158.8980405916361</v>
      </c>
      <c r="AU25" s="9">
        <f t="shared" si="25"/>
        <v>4190.1546048900736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7" priority="1" operator="lessThan">
      <formula>0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94105-1F62-4364-B365-9CEDCD94976A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'T.55.04.C'!C3*(1+C12)</f>
        <v>2280.4998962061572</v>
      </c>
      <c r="K3">
        <v>1</v>
      </c>
      <c r="L3" s="2">
        <v>0</v>
      </c>
      <c r="O3">
        <f>$C$3</f>
        <v>2280.4998962061572</v>
      </c>
      <c r="P3">
        <f>O3*B5</f>
        <v>1824.399916964926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2280.4998962061572</v>
      </c>
      <c r="AF3">
        <f t="shared" ref="AF3:AG23" si="4">-$Z3*P3</f>
        <v>-1824.399916964926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-64.381948458768761</v>
      </c>
      <c r="AJ3">
        <f t="shared" ref="AJ3:AJ23" si="7">AB3-AC3</f>
        <v>0</v>
      </c>
      <c r="AL3">
        <f t="shared" ref="AL3:AL23" si="8">SUM(AI3:AK3)</f>
        <v>-64.381948458768761</v>
      </c>
      <c r="AN3">
        <f t="shared" ref="AN3:AU23" si="9">AE3*$K3</f>
        <v>2280.4998962061572</v>
      </c>
      <c r="AO3">
        <f t="shared" si="9"/>
        <v>-1824.399916964926</v>
      </c>
      <c r="AP3">
        <f t="shared" si="9"/>
        <v>-520.48192770000003</v>
      </c>
      <c r="AQ3">
        <f t="shared" si="9"/>
        <v>0</v>
      </c>
      <c r="AR3">
        <f t="shared" si="9"/>
        <v>-64.381948458768761</v>
      </c>
      <c r="AS3">
        <f t="shared" si="9"/>
        <v>0</v>
      </c>
      <c r="AT3">
        <f t="shared" si="9"/>
        <v>0</v>
      </c>
      <c r="AU3">
        <f t="shared" si="9"/>
        <v>-64.381948458768761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1251.8206254216018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250000</v>
      </c>
      <c r="S4">
        <f t="shared" si="1"/>
        <v>398.43310306583339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392.98982515891475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-915.42774999999995</v>
      </c>
      <c r="AI4">
        <f t="shared" si="6"/>
        <v>-915.42774999999995</v>
      </c>
      <c r="AJ4">
        <f t="shared" si="7"/>
        <v>-392.98982515891475</v>
      </c>
      <c r="AK4">
        <f>H4*SUM(AB4, AE4:AF4)</f>
        <v>0</v>
      </c>
      <c r="AL4">
        <f t="shared" si="8"/>
        <v>-1308.4175751589146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-858.83080026268863</v>
      </c>
      <c r="AR4">
        <f t="shared" si="9"/>
        <v>-858.83080026268863</v>
      </c>
      <c r="AS4">
        <f t="shared" si="9"/>
        <v>-368.69295915087224</v>
      </c>
      <c r="AT4">
        <f t="shared" si="9"/>
        <v>0</v>
      </c>
      <c r="AU4">
        <f t="shared" si="9"/>
        <v>-1227.5237594135608</v>
      </c>
      <c r="AW4">
        <v>1</v>
      </c>
      <c r="AX4">
        <f>(R4*SUMPRODUCT(K5:$K$23, X5:$X$23)-$AZ$3*SUMPRODUCT(K4:$K$22, W5:$W$23))/Z4</f>
        <v>398.43310306583339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3.8071530000000002E-3</v>
      </c>
      <c r="O5">
        <f t="shared" ref="O5:O23" si="21">$C$3</f>
        <v>2280.4998962061572</v>
      </c>
      <c r="P5">
        <f t="shared" ref="P5:P23" si="22">O5*$C$5</f>
        <v>114.02499481030787</v>
      </c>
      <c r="Q5" s="4">
        <f t="shared" ref="Q5:Q23" si="23">$C$8</f>
        <v>50</v>
      </c>
      <c r="R5">
        <f t="shared" si="0"/>
        <v>250000</v>
      </c>
      <c r="S5">
        <f t="shared" si="1"/>
        <v>761.44377693932051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392.98982515891475</v>
      </c>
      <c r="AC5">
        <f t="shared" si="2"/>
        <v>740.6714120194647</v>
      </c>
      <c r="AE5">
        <f t="shared" si="3"/>
        <v>2218.2873238819075</v>
      </c>
      <c r="AF5">
        <f t="shared" si="4"/>
        <v>-110.91436619409538</v>
      </c>
      <c r="AG5">
        <f t="shared" si="4"/>
        <v>-48.635988266700934</v>
      </c>
      <c r="AH5">
        <f t="shared" si="5"/>
        <v>-938.78519399530421</v>
      </c>
      <c r="AI5">
        <f t="shared" si="6"/>
        <v>1119.9517754258068</v>
      </c>
      <c r="AJ5">
        <f t="shared" si="7"/>
        <v>-347.68158686054994</v>
      </c>
      <c r="AK5">
        <f>H5*SUM(AB5, AE5:AF5)</f>
        <v>216.03134443795722</v>
      </c>
      <c r="AL5">
        <f t="shared" si="8"/>
        <v>988.30153300321399</v>
      </c>
      <c r="AN5">
        <f t="shared" si="9"/>
        <v>1915.6297732398032</v>
      </c>
      <c r="AO5">
        <f t="shared" si="9"/>
        <v>-95.781488661990167</v>
      </c>
      <c r="AP5">
        <f t="shared" si="9"/>
        <v>-42.000216190025867</v>
      </c>
      <c r="AQ5">
        <f t="shared" si="9"/>
        <v>-810.69970013940667</v>
      </c>
      <c r="AR5">
        <f t="shared" si="9"/>
        <v>967.14836824838039</v>
      </c>
      <c r="AS5">
        <f t="shared" si="9"/>
        <v>-300.24478444560003</v>
      </c>
      <c r="AT5">
        <f t="shared" si="9"/>
        <v>186.55657042396945</v>
      </c>
      <c r="AU5">
        <f t="shared" si="9"/>
        <v>853.46015422674975</v>
      </c>
      <c r="AW5">
        <v>2</v>
      </c>
      <c r="AX5">
        <f>(R5*SUMPRODUCT(K6:$K$23, X6:$X$23)-$AZ$3*SUMPRODUCT(K5:$K$22, W6:$W$23))/Z5</f>
        <v>761.44377693932051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3.9582979999999999E-3</v>
      </c>
      <c r="O6">
        <f t="shared" si="21"/>
        <v>2280.4998962061572</v>
      </c>
      <c r="P6">
        <f t="shared" si="22"/>
        <v>114.02499481030787</v>
      </c>
      <c r="Q6" s="4">
        <f t="shared" si="23"/>
        <v>50</v>
      </c>
      <c r="R6">
        <f t="shared" si="0"/>
        <v>250000</v>
      </c>
      <c r="S6">
        <f t="shared" si="1"/>
        <v>1086.9343273807683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740.6714120194647</v>
      </c>
      <c r="AC6">
        <f t="shared" si="2"/>
        <v>1042.5246396042003</v>
      </c>
      <c r="AE6">
        <f t="shared" si="3"/>
        <v>2187.3238083655415</v>
      </c>
      <c r="AF6">
        <f t="shared" si="4"/>
        <v>-109.36619041827707</v>
      </c>
      <c r="AG6">
        <f t="shared" si="4"/>
        <v>-47.957112648949824</v>
      </c>
      <c r="AH6">
        <f t="shared" si="5"/>
        <v>-962.57867542052884</v>
      </c>
      <c r="AI6">
        <f t="shared" si="6"/>
        <v>1067.4218298777855</v>
      </c>
      <c r="AJ6">
        <f t="shared" si="7"/>
        <v>-301.85322758473558</v>
      </c>
      <c r="AK6">
        <f>H6*SUM(AB6, AE6:AF6)</f>
        <v>306.66683846038012</v>
      </c>
      <c r="AL6">
        <f t="shared" si="8"/>
        <v>1072.2354407534301</v>
      </c>
      <c r="AN6">
        <f t="shared" si="9"/>
        <v>1703.5451316804201</v>
      </c>
      <c r="AO6">
        <f t="shared" si="9"/>
        <v>-85.177256584021009</v>
      </c>
      <c r="AP6">
        <f t="shared" si="9"/>
        <v>-37.3502567247304</v>
      </c>
      <c r="AQ6">
        <f t="shared" si="9"/>
        <v>-749.68151039207703</v>
      </c>
      <c r="AR6">
        <f t="shared" si="9"/>
        <v>831.33610797959147</v>
      </c>
      <c r="AS6">
        <f t="shared" si="9"/>
        <v>-235.0912079717383</v>
      </c>
      <c r="AT6">
        <f t="shared" si="9"/>
        <v>238.84017433037531</v>
      </c>
      <c r="AU6">
        <f t="shared" si="9"/>
        <v>835.08507433822854</v>
      </c>
      <c r="AW6">
        <v>3</v>
      </c>
      <c r="AX6">
        <f>(R6*SUMPRODUCT(K7:$K$23, X7:$X$23)-$AZ$3*SUMPRODUCT(K6:$K$22, W7:$W$23))/Z6</f>
        <v>1086.9343273807683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4.120851E-3</v>
      </c>
      <c r="O7">
        <f t="shared" si="21"/>
        <v>2280.4998962061572</v>
      </c>
      <c r="P7">
        <f t="shared" si="22"/>
        <v>114.02499481030787</v>
      </c>
      <c r="Q7" s="4">
        <f t="shared" si="23"/>
        <v>50</v>
      </c>
      <c r="R7">
        <f t="shared" si="0"/>
        <v>250000</v>
      </c>
      <c r="S7">
        <f t="shared" si="1"/>
        <v>1354.7027576366029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1042.5246396042003</v>
      </c>
      <c r="AC7">
        <f t="shared" si="2"/>
        <v>1281.0046898376422</v>
      </c>
      <c r="AE7">
        <f t="shared" si="3"/>
        <v>2156.4369347788593</v>
      </c>
      <c r="AF7">
        <f t="shared" si="4"/>
        <v>-107.82184673894297</v>
      </c>
      <c r="AG7">
        <f t="shared" si="4"/>
        <v>-47.279917406843794</v>
      </c>
      <c r="AH7">
        <f t="shared" si="5"/>
        <v>-988.12057808268776</v>
      </c>
      <c r="AI7">
        <f t="shared" si="6"/>
        <v>1013.2145925503847</v>
      </c>
      <c r="AJ7">
        <f t="shared" si="7"/>
        <v>-238.48005023344194</v>
      </c>
      <c r="AK7">
        <f>H7*SUM(AB7, AE7:AF7)</f>
        <v>323.64232948433903</v>
      </c>
      <c r="AL7">
        <f t="shared" si="8"/>
        <v>1098.3768718012818</v>
      </c>
      <c r="AN7">
        <f t="shared" si="9"/>
        <v>1520.3128674791217</v>
      </c>
      <c r="AO7">
        <f t="shared" si="9"/>
        <v>-76.015643373956081</v>
      </c>
      <c r="AP7">
        <f t="shared" si="9"/>
        <v>-33.332886136243992</v>
      </c>
      <c r="AQ7">
        <f t="shared" si="9"/>
        <v>-696.63638442274828</v>
      </c>
      <c r="AR7">
        <f t="shared" si="9"/>
        <v>714.32795354617326</v>
      </c>
      <c r="AS7">
        <f t="shared" si="9"/>
        <v>-168.13118119039717</v>
      </c>
      <c r="AT7">
        <f t="shared" si="9"/>
        <v>228.17156859095263</v>
      </c>
      <c r="AU7">
        <f t="shared" si="9"/>
        <v>774.36834094672872</v>
      </c>
      <c r="AW7">
        <v>4</v>
      </c>
      <c r="AX7">
        <f>(R7*SUMPRODUCT(K8:$K$23, X8:$X$23)-$AZ$3*SUMPRODUCT(K7:$K$22, W8:$W$23))/Z7</f>
        <v>1354.7027576366029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4.2986129999999997E-3</v>
      </c>
      <c r="O8">
        <f t="shared" si="21"/>
        <v>2280.4998962061572</v>
      </c>
      <c r="P8">
        <f t="shared" si="22"/>
        <v>114.02499481030787</v>
      </c>
      <c r="Q8" s="4">
        <f t="shared" si="23"/>
        <v>50</v>
      </c>
      <c r="R8">
        <f t="shared" si="0"/>
        <v>250000</v>
      </c>
      <c r="S8">
        <f t="shared" si="1"/>
        <v>1553.0299256245005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1281.0046898376422</v>
      </c>
      <c r="AC8">
        <f t="shared" si="2"/>
        <v>1447.5444109345844</v>
      </c>
      <c r="AE8">
        <f t="shared" si="3"/>
        <v>2125.6028775895497</v>
      </c>
      <c r="AF8">
        <f t="shared" si="4"/>
        <v>-106.28014387947751</v>
      </c>
      <c r="AG8">
        <f t="shared" si="4"/>
        <v>-46.603880165171368</v>
      </c>
      <c r="AH8">
        <f t="shared" si="5"/>
        <v>-1016.1903380199249</v>
      </c>
      <c r="AI8">
        <f t="shared" si="6"/>
        <v>956.528515524976</v>
      </c>
      <c r="AJ8">
        <f t="shared" si="7"/>
        <v>-166.53972109694223</v>
      </c>
      <c r="AK8">
        <f t="shared" ref="AK8:AK23" si="24">H8*SUM(AB8:AB8, AE8:AF8)</f>
        <v>239.27373820720931</v>
      </c>
      <c r="AL8">
        <f t="shared" si="8"/>
        <v>1029.2625326352431</v>
      </c>
      <c r="AN8">
        <f t="shared" si="9"/>
        <v>1397.2722630751673</v>
      </c>
      <c r="AO8">
        <f t="shared" si="9"/>
        <v>-69.863613153758379</v>
      </c>
      <c r="AP8">
        <f t="shared" si="9"/>
        <v>-30.635218738656192</v>
      </c>
      <c r="AQ8">
        <f t="shared" si="9"/>
        <v>-667.99616630665798</v>
      </c>
      <c r="AR8">
        <f t="shared" si="9"/>
        <v>628.7772648760947</v>
      </c>
      <c r="AS8">
        <f t="shared" si="9"/>
        <v>-109.47545067915827</v>
      </c>
      <c r="AT8">
        <f t="shared" si="9"/>
        <v>157.28740358988219</v>
      </c>
      <c r="AU8">
        <f t="shared" si="9"/>
        <v>676.58921778681872</v>
      </c>
      <c r="AW8">
        <v>5</v>
      </c>
      <c r="AX8">
        <f>(R8*SUMPRODUCT(K9:$K$23, X9:$X$23)-$AZ$3*SUMPRODUCT(K8:$K$22, W9:$W$23))/Z8</f>
        <v>1553.0299256245005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4.5124980000000002E-3</v>
      </c>
      <c r="O9">
        <f t="shared" si="21"/>
        <v>2280.4998962061572</v>
      </c>
      <c r="P9">
        <f t="shared" si="22"/>
        <v>114.02499481030787</v>
      </c>
      <c r="Q9" s="4">
        <f t="shared" si="23"/>
        <v>50</v>
      </c>
      <c r="R9">
        <f t="shared" si="0"/>
        <v>250000</v>
      </c>
      <c r="S9">
        <f t="shared" si="1"/>
        <v>1695.7412963672418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1447.5444109345844</v>
      </c>
      <c r="AC9">
        <f t="shared" si="2"/>
        <v>1557.6245734622698</v>
      </c>
      <c r="AE9">
        <f t="shared" si="3"/>
        <v>2094.7550700797374</v>
      </c>
      <c r="AF9">
        <f t="shared" si="4"/>
        <v>-104.73775350398688</v>
      </c>
      <c r="AG9">
        <f t="shared" si="4"/>
        <v>-45.927541447482078</v>
      </c>
      <c r="AH9">
        <f t="shared" si="5"/>
        <v>-1051.4995801878774</v>
      </c>
      <c r="AI9">
        <f t="shared" si="6"/>
        <v>892.59019494039103</v>
      </c>
      <c r="AJ9">
        <f t="shared" si="7"/>
        <v>-110.08016252768539</v>
      </c>
      <c r="AK9">
        <f t="shared" si="24"/>
        <v>179.44072217603949</v>
      </c>
      <c r="AL9">
        <f t="shared" si="8"/>
        <v>961.9507545887451</v>
      </c>
      <c r="AN9">
        <f t="shared" si="9"/>
        <v>1308.6811938337139</v>
      </c>
      <c r="AO9">
        <f t="shared" si="9"/>
        <v>-65.434059691685704</v>
      </c>
      <c r="AP9">
        <f t="shared" si="9"/>
        <v>-28.692858000362939</v>
      </c>
      <c r="AQ9">
        <f t="shared" si="9"/>
        <v>-656.91581109935669</v>
      </c>
      <c r="AR9">
        <f t="shared" si="9"/>
        <v>557.63846504230855</v>
      </c>
      <c r="AS9">
        <f t="shared" si="9"/>
        <v>-68.771686280562093</v>
      </c>
      <c r="AT9">
        <f t="shared" si="9"/>
        <v>112.1041318261539</v>
      </c>
      <c r="AU9">
        <f t="shared" si="9"/>
        <v>600.97091058790033</v>
      </c>
      <c r="AW9">
        <v>6</v>
      </c>
      <c r="AX9">
        <f>(R9*SUMPRODUCT(K10:$K$23, X10:$X$23)-$AZ$3*SUMPRODUCT(K9:$K$22, W10:$W$23))/Z9</f>
        <v>1695.7412963672418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4.7406419999999998E-3</v>
      </c>
      <c r="O10">
        <f t="shared" si="21"/>
        <v>2280.4998962061572</v>
      </c>
      <c r="P10">
        <f t="shared" si="22"/>
        <v>114.02499481030787</v>
      </c>
      <c r="Q10" s="4">
        <f t="shared" si="23"/>
        <v>50</v>
      </c>
      <c r="R10">
        <f t="shared" si="0"/>
        <v>250000</v>
      </c>
      <c r="S10">
        <f t="shared" si="1"/>
        <v>1800.8656163240862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1557.6245734622698</v>
      </c>
      <c r="AC10">
        <f t="shared" si="2"/>
        <v>1629.8028321602978</v>
      </c>
      <c r="AE10">
        <f t="shared" si="3"/>
        <v>2063.8770355140073</v>
      </c>
      <c r="AF10">
        <f t="shared" si="4"/>
        <v>-103.19385177570037</v>
      </c>
      <c r="AG10">
        <f t="shared" si="4"/>
        <v>-45.250540001064586</v>
      </c>
      <c r="AH10">
        <f t="shared" si="5"/>
        <v>-1088.6301597133715</v>
      </c>
      <c r="AI10">
        <f t="shared" si="6"/>
        <v>826.80248402387087</v>
      </c>
      <c r="AJ10">
        <f t="shared" si="7"/>
        <v>-72.178258698028003</v>
      </c>
      <c r="AK10">
        <f t="shared" si="24"/>
        <v>184.71115725303031</v>
      </c>
      <c r="AL10">
        <f t="shared" si="8"/>
        <v>939.33538257887312</v>
      </c>
      <c r="AN10">
        <f t="shared" si="9"/>
        <v>1225.0740074710486</v>
      </c>
      <c r="AO10">
        <f t="shared" si="9"/>
        <v>-61.253700373552427</v>
      </c>
      <c r="AP10">
        <f t="shared" si="9"/>
        <v>-26.859768981114257</v>
      </c>
      <c r="AQ10">
        <f t="shared" si="9"/>
        <v>-646.18797024492426</v>
      </c>
      <c r="AR10">
        <f t="shared" si="9"/>
        <v>490.77256787145774</v>
      </c>
      <c r="AS10">
        <f t="shared" si="9"/>
        <v>-42.843496542638434</v>
      </c>
      <c r="AT10">
        <f t="shared" si="9"/>
        <v>109.64065869565179</v>
      </c>
      <c r="AU10">
        <f t="shared" si="9"/>
        <v>557.56973002447103</v>
      </c>
      <c r="AW10">
        <v>7</v>
      </c>
      <c r="AX10">
        <f>(R10*SUMPRODUCT(K11:$K$23, X11:$X$23)-$AZ$3*SUMPRODUCT(K10:$K$22, W11:$W$23))/Z10</f>
        <v>1800.8656163240862</v>
      </c>
    </row>
    <row r="11" spans="1:52" x14ac:dyDescent="0.25">
      <c r="A11" t="s">
        <v>33</v>
      </c>
      <c r="C11" s="7">
        <f>AU25</f>
        <v>6231.7741579220565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4.9668849999999999E-3</v>
      </c>
      <c r="O11">
        <f t="shared" si="21"/>
        <v>2280.4998962061572</v>
      </c>
      <c r="P11">
        <f t="shared" si="22"/>
        <v>114.02499481030787</v>
      </c>
      <c r="Q11" s="4">
        <f t="shared" si="23"/>
        <v>50</v>
      </c>
      <c r="R11">
        <f t="shared" si="0"/>
        <v>250000</v>
      </c>
      <c r="S11">
        <f t="shared" si="1"/>
        <v>1870.9623199994396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1629.8028321602978</v>
      </c>
      <c r="AC11">
        <f t="shared" si="2"/>
        <v>1667.8985611211256</v>
      </c>
      <c r="AE11">
        <f t="shared" si="3"/>
        <v>2032.9872252693283</v>
      </c>
      <c r="AF11">
        <f t="shared" si="4"/>
        <v>-101.64936126346642</v>
      </c>
      <c r="AG11">
        <f t="shared" si="4"/>
        <v>-44.573280372680756</v>
      </c>
      <c r="AH11">
        <f t="shared" si="5"/>
        <v>-1123.7711418659385</v>
      </c>
      <c r="AI11">
        <f t="shared" si="6"/>
        <v>762.99344176724253</v>
      </c>
      <c r="AJ11">
        <f t="shared" si="7"/>
        <v>-38.095728960827728</v>
      </c>
      <c r="AK11">
        <f t="shared" si="24"/>
        <v>183.39874585255725</v>
      </c>
      <c r="AL11">
        <f t="shared" si="8"/>
        <v>908.29645865897203</v>
      </c>
      <c r="AN11">
        <f t="shared" si="9"/>
        <v>1147.6352502945699</v>
      </c>
      <c r="AO11">
        <f t="shared" si="9"/>
        <v>-57.381762514728493</v>
      </c>
      <c r="AP11">
        <f t="shared" si="9"/>
        <v>-25.161922879360297</v>
      </c>
      <c r="AQ11">
        <f t="shared" si="9"/>
        <v>-634.37652713153443</v>
      </c>
      <c r="AR11">
        <f t="shared" si="9"/>
        <v>430.71503776894662</v>
      </c>
      <c r="AS11">
        <f t="shared" si="9"/>
        <v>-21.505300622497337</v>
      </c>
      <c r="AT11">
        <f t="shared" si="9"/>
        <v>103.5298515327986</v>
      </c>
      <c r="AU11">
        <f t="shared" si="9"/>
        <v>512.73958867924784</v>
      </c>
      <c r="AW11">
        <v>8</v>
      </c>
      <c r="AX11">
        <f>(R11*SUMPRODUCT(K12:$K$23, X12:$X$23)-$AZ$3*SUMPRODUCT(K11:$K$22, W12:$W$23))/Z11</f>
        <v>1870.9623199994396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5.2168930000000002E-3</v>
      </c>
      <c r="O12">
        <f t="shared" si="21"/>
        <v>2280.4998962061572</v>
      </c>
      <c r="P12">
        <f t="shared" si="22"/>
        <v>114.02499481030787</v>
      </c>
      <c r="Q12" s="4">
        <f t="shared" si="23"/>
        <v>50</v>
      </c>
      <c r="R12">
        <f t="shared" si="0"/>
        <v>250000</v>
      </c>
      <c r="S12">
        <f t="shared" si="1"/>
        <v>1906.7207507585247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1667.8985611211256</v>
      </c>
      <c r="AC12">
        <f t="shared" si="2"/>
        <v>1673.9106632246067</v>
      </c>
      <c r="AE12">
        <f t="shared" si="3"/>
        <v>2002.0514761920381</v>
      </c>
      <c r="AF12">
        <f t="shared" si="4"/>
        <v>-100.10257380960192</v>
      </c>
      <c r="AG12">
        <f t="shared" si="4"/>
        <v>-43.895013534590674</v>
      </c>
      <c r="AH12">
        <f t="shared" si="5"/>
        <v>-1162.6701718163781</v>
      </c>
      <c r="AI12">
        <f t="shared" si="6"/>
        <v>695.38371703146754</v>
      </c>
      <c r="AJ12">
        <f t="shared" si="7"/>
        <v>-6.0121021034810838</v>
      </c>
      <c r="AK12">
        <f t="shared" si="24"/>
        <v>185.27508335583485</v>
      </c>
      <c r="AL12">
        <f t="shared" si="8"/>
        <v>874.64669828382125</v>
      </c>
      <c r="AN12">
        <f t="shared" si="9"/>
        <v>1074.4099320161699</v>
      </c>
      <c r="AO12">
        <f t="shared" si="9"/>
        <v>-53.720496600808509</v>
      </c>
      <c r="AP12">
        <f t="shared" si="9"/>
        <v>-23.55645649893604</v>
      </c>
      <c r="AQ12">
        <f t="shared" si="9"/>
        <v>-623.9521786095379</v>
      </c>
      <c r="AR12">
        <f t="shared" si="9"/>
        <v>373.18080030688765</v>
      </c>
      <c r="AS12">
        <f t="shared" si="9"/>
        <v>-3.2264216425451129</v>
      </c>
      <c r="AT12">
        <f t="shared" si="9"/>
        <v>99.428707043663763</v>
      </c>
      <c r="AU12">
        <f t="shared" si="9"/>
        <v>469.38308570800626</v>
      </c>
      <c r="AW12">
        <v>9</v>
      </c>
      <c r="AX12">
        <f>(R12*SUMPRODUCT(K13:$K$23, X13:$X$23)-$AZ$3*SUMPRODUCT(K12:$K$22, W13:$W$23))/Z12</f>
        <v>1906.7207507585247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5.4821100000000001E-3</v>
      </c>
      <c r="O13">
        <f t="shared" si="21"/>
        <v>2280.4998962061572</v>
      </c>
      <c r="P13">
        <f t="shared" si="22"/>
        <v>114.02499481030787</v>
      </c>
      <c r="Q13" s="4">
        <f t="shared" si="23"/>
        <v>50</v>
      </c>
      <c r="R13">
        <f t="shared" si="0"/>
        <v>250000</v>
      </c>
      <c r="S13">
        <f t="shared" si="1"/>
        <v>1908.723304904219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1673.9106632246067</v>
      </c>
      <c r="AC13">
        <f t="shared" si="2"/>
        <v>1649.7258188205446</v>
      </c>
      <c r="AE13">
        <f t="shared" si="3"/>
        <v>1971.0554950119706</v>
      </c>
      <c r="AF13">
        <f t="shared" si="4"/>
        <v>-98.552774750598545</v>
      </c>
      <c r="AG13">
        <f t="shared" si="4"/>
        <v>-43.215426106596652</v>
      </c>
      <c r="AH13">
        <f t="shared" si="5"/>
        <v>-1203.1864632405745</v>
      </c>
      <c r="AI13">
        <f t="shared" si="6"/>
        <v>626.10083091420097</v>
      </c>
      <c r="AJ13">
        <f t="shared" si="7"/>
        <v>24.184844404062005</v>
      </c>
      <c r="AK13">
        <f t="shared" si="24"/>
        <v>183.34957192622511</v>
      </c>
      <c r="AL13">
        <f t="shared" si="8"/>
        <v>833.63524724448803</v>
      </c>
      <c r="AN13">
        <f t="shared" si="9"/>
        <v>1005.7771220534401</v>
      </c>
      <c r="AO13">
        <f t="shared" si="9"/>
        <v>-50.288856102672014</v>
      </c>
      <c r="AP13">
        <f t="shared" si="9"/>
        <v>-22.051680943433766</v>
      </c>
      <c r="AQ13">
        <f t="shared" si="9"/>
        <v>-613.95400654836101</v>
      </c>
      <c r="AR13">
        <f t="shared" si="9"/>
        <v>319.48257845897342</v>
      </c>
      <c r="AS13">
        <f t="shared" si="9"/>
        <v>12.34088196074865</v>
      </c>
      <c r="AT13">
        <f t="shared" si="9"/>
        <v>93.558403225257209</v>
      </c>
      <c r="AU13">
        <f t="shared" si="9"/>
        <v>425.38186364497926</v>
      </c>
      <c r="AW13">
        <v>10</v>
      </c>
      <c r="AX13">
        <f>(R13*SUMPRODUCT(K14:$K$23, X14:$X$23)-$AZ$3*SUMPRODUCT(K13:$K$22, W14:$W$23))/Z13</f>
        <v>1908.723304904219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5.7777469999999997E-3</v>
      </c>
      <c r="O14">
        <f t="shared" si="21"/>
        <v>2280.4998962061572</v>
      </c>
      <c r="P14">
        <f t="shared" si="22"/>
        <v>114.02499481030787</v>
      </c>
      <c r="Q14" s="4">
        <f t="shared" si="23"/>
        <v>50</v>
      </c>
      <c r="R14">
        <f t="shared" si="0"/>
        <v>250000</v>
      </c>
      <c r="S14">
        <f t="shared" si="1"/>
        <v>1876.0692536677941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1649.7258188205446</v>
      </c>
      <c r="AC14">
        <f t="shared" si="2"/>
        <v>1595.9189855770428</v>
      </c>
      <c r="AE14">
        <f t="shared" si="3"/>
        <v>1939.9566800887121</v>
      </c>
      <c r="AF14">
        <f t="shared" si="4"/>
        <v>-96.997834004435617</v>
      </c>
      <c r="AG14">
        <f t="shared" si="4"/>
        <v>-42.533584046989581</v>
      </c>
      <c r="AH14">
        <f t="shared" si="5"/>
        <v>-1248.4389927055524</v>
      </c>
      <c r="AI14">
        <f t="shared" si="6"/>
        <v>551.98626933173455</v>
      </c>
      <c r="AJ14">
        <f t="shared" si="7"/>
        <v>53.806833243501842</v>
      </c>
      <c r="AK14">
        <f t="shared" si="24"/>
        <v>179.52399177610781</v>
      </c>
      <c r="AL14">
        <f t="shared" si="8"/>
        <v>785.31709435134417</v>
      </c>
      <c r="AN14">
        <f t="shared" si="9"/>
        <v>941.51438566035063</v>
      </c>
      <c r="AO14">
        <f t="shared" si="9"/>
        <v>-47.075719283017541</v>
      </c>
      <c r="AP14">
        <f t="shared" si="9"/>
        <v>-20.642719327167153</v>
      </c>
      <c r="AQ14">
        <f t="shared" si="9"/>
        <v>-605.90181384763935</v>
      </c>
      <c r="AR14">
        <f t="shared" si="9"/>
        <v>267.89413320252669</v>
      </c>
      <c r="AS14">
        <f t="shared" si="9"/>
        <v>26.113937525279145</v>
      </c>
      <c r="AT14">
        <f t="shared" si="9"/>
        <v>87.127935671556685</v>
      </c>
      <c r="AU14">
        <f t="shared" si="9"/>
        <v>381.13600639936249</v>
      </c>
      <c r="AW14">
        <v>11</v>
      </c>
      <c r="AX14">
        <f>(R14*SUMPRODUCT(K15:$K$23, X15:$X$23)-$AZ$3*SUMPRODUCT(K14:$K$22, W15:$W$23))/Z14</f>
        <v>1876.0692536677941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6.1180619999999996E-3</v>
      </c>
      <c r="O15">
        <f t="shared" si="21"/>
        <v>2280.4998962061572</v>
      </c>
      <c r="P15">
        <f t="shared" si="22"/>
        <v>114.02499481030787</v>
      </c>
      <c r="Q15" s="4">
        <f t="shared" si="23"/>
        <v>50</v>
      </c>
      <c r="R15">
        <f t="shared" si="0"/>
        <v>250000</v>
      </c>
      <c r="S15">
        <f t="shared" si="1"/>
        <v>1807.0477373683689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1595.9189855770428</v>
      </c>
      <c r="AC15">
        <f t="shared" si="2"/>
        <v>1512.4275814866774</v>
      </c>
      <c r="AE15">
        <f t="shared" si="3"/>
        <v>1908.688338041728</v>
      </c>
      <c r="AF15">
        <f t="shared" si="4"/>
        <v>-95.434416902086411</v>
      </c>
      <c r="AG15">
        <f t="shared" si="4"/>
        <v>-41.84802510223799</v>
      </c>
      <c r="AH15">
        <f t="shared" si="5"/>
        <v>-1301.1155214084656</v>
      </c>
      <c r="AI15">
        <f t="shared" si="6"/>
        <v>470.29037462893803</v>
      </c>
      <c r="AJ15">
        <f t="shared" si="7"/>
        <v>83.49140409036545</v>
      </c>
      <c r="AK15">
        <f t="shared" si="24"/>
        <v>176.93607385859593</v>
      </c>
      <c r="AL15">
        <f t="shared" si="8"/>
        <v>730.71785257789941</v>
      </c>
      <c r="AN15">
        <f t="shared" si="9"/>
        <v>880.63408918945254</v>
      </c>
      <c r="AO15">
        <f t="shared" si="9"/>
        <v>-44.031704459472635</v>
      </c>
      <c r="AP15">
        <f t="shared" si="9"/>
        <v>-19.30791776518992</v>
      </c>
      <c r="AQ15">
        <f t="shared" si="9"/>
        <v>-600.31104046110329</v>
      </c>
      <c r="AR15">
        <f t="shared" si="9"/>
        <v>216.98342650368673</v>
      </c>
      <c r="AS15">
        <f t="shared" si="9"/>
        <v>38.521415534870883</v>
      </c>
      <c r="AT15">
        <f t="shared" si="9"/>
        <v>81.635086850840224</v>
      </c>
      <c r="AU15">
        <f t="shared" si="9"/>
        <v>337.13992888939782</v>
      </c>
      <c r="AW15">
        <v>12</v>
      </c>
      <c r="AX15">
        <f>(R15*SUMPRODUCT(K16:$K$23, X16:$X$23)-$AZ$3*SUMPRODUCT(K15:$K$22, W16:$W$23))/Z15</f>
        <v>1807.0477373683689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6.4830920000000002E-3</v>
      </c>
      <c r="O16">
        <f t="shared" si="21"/>
        <v>2280.4998962061572</v>
      </c>
      <c r="P16">
        <f t="shared" si="22"/>
        <v>114.02499481030787</v>
      </c>
      <c r="Q16" s="4">
        <f t="shared" si="23"/>
        <v>50</v>
      </c>
      <c r="R16">
        <f t="shared" si="0"/>
        <v>250000</v>
      </c>
      <c r="S16">
        <f t="shared" si="1"/>
        <v>1703.6847826552792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1512.4275814866774</v>
      </c>
      <c r="AC16">
        <f t="shared" si="2"/>
        <v>1402.4133520478517</v>
      </c>
      <c r="AE16">
        <f t="shared" si="3"/>
        <v>1877.2272525664591</v>
      </c>
      <c r="AF16">
        <f t="shared" si="4"/>
        <v>-93.861362628322965</v>
      </c>
      <c r="AG16">
        <f t="shared" si="4"/>
        <v>-41.158240254459493</v>
      </c>
      <c r="AH16">
        <f t="shared" si="5"/>
        <v>-1356.5229837805914</v>
      </c>
      <c r="AI16">
        <f t="shared" si="6"/>
        <v>385.68466590308526</v>
      </c>
      <c r="AJ16">
        <f t="shared" si="7"/>
        <v>110.01422943882562</v>
      </c>
      <c r="AK16">
        <f t="shared" si="24"/>
        <v>180.27990288693729</v>
      </c>
      <c r="AL16">
        <f t="shared" si="8"/>
        <v>675.97879822884818</v>
      </c>
      <c r="AN16">
        <f t="shared" si="9"/>
        <v>821.19893474827597</v>
      </c>
      <c r="AO16">
        <f t="shared" si="9"/>
        <v>-41.059946737413803</v>
      </c>
      <c r="AP16">
        <f t="shared" si="9"/>
        <v>-18.004800967419985</v>
      </c>
      <c r="AQ16">
        <f t="shared" si="9"/>
        <v>-593.4152232870041</v>
      </c>
      <c r="AR16">
        <f t="shared" si="9"/>
        <v>168.71896375643814</v>
      </c>
      <c r="AS16">
        <f t="shared" si="9"/>
        <v>48.126068859698492</v>
      </c>
      <c r="AT16">
        <f t="shared" si="9"/>
        <v>78.864007543505622</v>
      </c>
      <c r="AU16">
        <f t="shared" si="9"/>
        <v>295.70904015964226</v>
      </c>
      <c r="AW16">
        <v>13</v>
      </c>
      <c r="AX16">
        <f>(R16*SUMPRODUCT(K17:$K$23, X17:$X$23)-$AZ$3*SUMPRODUCT(K16:$K$22, W17:$W$23))/Z16</f>
        <v>1703.6847826552792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6.8699859999999998E-3</v>
      </c>
      <c r="O17">
        <f t="shared" si="21"/>
        <v>2280.4998962061572</v>
      </c>
      <c r="P17">
        <f t="shared" si="22"/>
        <v>114.02499481030787</v>
      </c>
      <c r="Q17" s="4">
        <f t="shared" si="23"/>
        <v>50</v>
      </c>
      <c r="R17">
        <f t="shared" si="0"/>
        <v>250000</v>
      </c>
      <c r="S17">
        <f t="shared" si="1"/>
        <v>1570.1241007096919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1402.4133520478517</v>
      </c>
      <c r="AC17">
        <f t="shared" si="2"/>
        <v>1270.666933349487</v>
      </c>
      <c r="AE17">
        <f t="shared" si="3"/>
        <v>1845.5584550968445</v>
      </c>
      <c r="AF17">
        <f t="shared" si="4"/>
        <v>-92.277922754842237</v>
      </c>
      <c r="AG17">
        <f t="shared" si="4"/>
        <v>-40.46390131758212</v>
      </c>
      <c r="AH17">
        <f t="shared" si="5"/>
        <v>-1413.7826716638658</v>
      </c>
      <c r="AI17">
        <f t="shared" si="6"/>
        <v>299.03395936055426</v>
      </c>
      <c r="AJ17">
        <f t="shared" si="7"/>
        <v>131.74641869836478</v>
      </c>
      <c r="AK17">
        <f t="shared" si="24"/>
        <v>194.70631266685399</v>
      </c>
      <c r="AL17">
        <f t="shared" si="8"/>
        <v>625.48669072577309</v>
      </c>
      <c r="AN17">
        <f t="shared" si="9"/>
        <v>760.42697580847471</v>
      </c>
      <c r="AO17">
        <f t="shared" si="9"/>
        <v>-38.021348790423744</v>
      </c>
      <c r="AP17">
        <f t="shared" si="9"/>
        <v>-16.672374707701632</v>
      </c>
      <c r="AQ17">
        <f t="shared" si="9"/>
        <v>-582.52204285090784</v>
      </c>
      <c r="AR17">
        <f t="shared" si="9"/>
        <v>123.21120945944153</v>
      </c>
      <c r="AS17">
        <f t="shared" si="9"/>
        <v>54.283585799040729</v>
      </c>
      <c r="AT17">
        <f t="shared" si="9"/>
        <v>80.225002954081859</v>
      </c>
      <c r="AU17">
        <f t="shared" si="9"/>
        <v>257.71979821256417</v>
      </c>
      <c r="AW17">
        <v>14</v>
      </c>
      <c r="AX17">
        <f>(R17*SUMPRODUCT(K18:$K$23, X18:$X$23)-$AZ$3*SUMPRODUCT(K17:$K$22, W18:$W$23))/Z17</f>
        <v>1570.1241007096919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7.3063119999999997E-3</v>
      </c>
      <c r="O18">
        <f t="shared" si="21"/>
        <v>2280.4998962061572</v>
      </c>
      <c r="P18">
        <f t="shared" si="22"/>
        <v>114.02499481030787</v>
      </c>
      <c r="Q18" s="4">
        <f t="shared" si="23"/>
        <v>50</v>
      </c>
      <c r="R18">
        <f t="shared" si="0"/>
        <v>250000</v>
      </c>
      <c r="S18">
        <f t="shared" si="1"/>
        <v>1406.9572506687041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1270.666933349487</v>
      </c>
      <c r="AC18">
        <f t="shared" si="2"/>
        <v>1118.914281160675</v>
      </c>
      <c r="AE18">
        <f t="shared" si="3"/>
        <v>1813.6186446587005</v>
      </c>
      <c r="AF18">
        <f t="shared" si="4"/>
        <v>-90.680932232935035</v>
      </c>
      <c r="AG18">
        <f t="shared" si="4"/>
        <v>-39.763620416642837</v>
      </c>
      <c r="AH18">
        <f t="shared" si="5"/>
        <v>-1478.2094388173305</v>
      </c>
      <c r="AI18">
        <f t="shared" si="6"/>
        <v>204.96465319179219</v>
      </c>
      <c r="AJ18">
        <f t="shared" si="7"/>
        <v>151.75265218881191</v>
      </c>
      <c r="AK18">
        <f t="shared" si="24"/>
        <v>209.85168566884516</v>
      </c>
      <c r="AL18">
        <f t="shared" si="8"/>
        <v>566.56899104944932</v>
      </c>
      <c r="AN18">
        <f t="shared" si="9"/>
        <v>698.31491385096433</v>
      </c>
      <c r="AO18">
        <f t="shared" si="9"/>
        <v>-34.915745692548221</v>
      </c>
      <c r="AP18">
        <f t="shared" si="9"/>
        <v>-15.3105666659464</v>
      </c>
      <c r="AQ18">
        <f t="shared" si="9"/>
        <v>-569.16910286597954</v>
      </c>
      <c r="AR18">
        <f t="shared" si="9"/>
        <v>78.919498626490096</v>
      </c>
      <c r="AS18">
        <f t="shared" si="9"/>
        <v>58.430773499148671</v>
      </c>
      <c r="AT18">
        <f t="shared" si="9"/>
        <v>80.801199431260073</v>
      </c>
      <c r="AU18">
        <f t="shared" si="9"/>
        <v>218.15147155689885</v>
      </c>
      <c r="AW18">
        <v>15</v>
      </c>
      <c r="AX18">
        <f>(R18*SUMPRODUCT(K19:$K$23, X19:$X$23)-$AZ$3*SUMPRODUCT(K18:$K$22, W19:$W$23))/Z18</f>
        <v>1406.9572506687041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7.7977719999999997E-3</v>
      </c>
      <c r="O19">
        <f t="shared" si="21"/>
        <v>2280.4998962061572</v>
      </c>
      <c r="P19">
        <f t="shared" si="22"/>
        <v>114.02499481030787</v>
      </c>
      <c r="Q19" s="4">
        <f t="shared" si="23"/>
        <v>50</v>
      </c>
      <c r="R19">
        <f t="shared" si="0"/>
        <v>250000</v>
      </c>
      <c r="S19">
        <f t="shared" si="1"/>
        <v>1211.2297627903142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1118.914281160675</v>
      </c>
      <c r="AC19">
        <f t="shared" si="2"/>
        <v>946.11377116976746</v>
      </c>
      <c r="AE19">
        <f t="shared" si="3"/>
        <v>1781.3402735261157</v>
      </c>
      <c r="AF19">
        <f t="shared" si="4"/>
        <v>-89.067013676305791</v>
      </c>
      <c r="AG19">
        <f t="shared" si="4"/>
        <v>-39.055916566572876</v>
      </c>
      <c r="AH19">
        <f t="shared" si="5"/>
        <v>-1550.3382295176291</v>
      </c>
      <c r="AI19">
        <f t="shared" si="6"/>
        <v>102.87911376560783</v>
      </c>
      <c r="AJ19">
        <f t="shared" si="7"/>
        <v>172.80050999090759</v>
      </c>
      <c r="AK19">
        <f t="shared" si="24"/>
        <v>206.34116551016962</v>
      </c>
      <c r="AL19">
        <f t="shared" si="8"/>
        <v>482.02078926668503</v>
      </c>
      <c r="AN19">
        <f t="shared" si="9"/>
        <v>638.98496760764397</v>
      </c>
      <c r="AO19">
        <f t="shared" si="9"/>
        <v>-31.949248380382205</v>
      </c>
      <c r="AP19">
        <f t="shared" si="9"/>
        <v>-14.009756559749471</v>
      </c>
      <c r="AQ19">
        <f t="shared" si="9"/>
        <v>-556.12217277739046</v>
      </c>
      <c r="AR19">
        <f t="shared" si="9"/>
        <v>36.903789890121892</v>
      </c>
      <c r="AS19">
        <f t="shared" si="9"/>
        <v>61.985309556021591</v>
      </c>
      <c r="AT19">
        <f t="shared" si="9"/>
        <v>74.01668559294842</v>
      </c>
      <c r="AU19">
        <f t="shared" si="9"/>
        <v>172.90578503909191</v>
      </c>
      <c r="AW19">
        <v>16</v>
      </c>
      <c r="AX19">
        <f>(R19*SUMPRODUCT(K20:$K$23, X20:$X$23)-$AZ$3*SUMPRODUCT(K19:$K$22, W20:$W$23))/Z19</f>
        <v>1211.2297627903142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8.3605269999999995E-3</v>
      </c>
      <c r="O20">
        <f t="shared" si="21"/>
        <v>2280.4998962061572</v>
      </c>
      <c r="P20">
        <f t="shared" si="22"/>
        <v>114.02499481030787</v>
      </c>
      <c r="Q20" s="4">
        <f t="shared" si="23"/>
        <v>50</v>
      </c>
      <c r="R20">
        <f t="shared" si="0"/>
        <v>250000</v>
      </c>
      <c r="S20">
        <f t="shared" si="1"/>
        <v>966.88626668758343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946.11377116976746</v>
      </c>
      <c r="AC20">
        <f t="shared" si="2"/>
        <v>741.38575170279285</v>
      </c>
      <c r="AE20">
        <f t="shared" si="3"/>
        <v>1748.6339273378521</v>
      </c>
      <c r="AF20">
        <f t="shared" si="4"/>
        <v>-87.431696366892623</v>
      </c>
      <c r="AG20">
        <f t="shared" si="4"/>
        <v>-38.338829355942572</v>
      </c>
      <c r="AH20">
        <f t="shared" si="5"/>
        <v>-1632.6402248228992</v>
      </c>
      <c r="AI20">
        <f t="shared" si="6"/>
        <v>-9.7768232078822166</v>
      </c>
      <c r="AJ20">
        <f t="shared" si="7"/>
        <v>204.72801946697462</v>
      </c>
      <c r="AK20">
        <f t="shared" si="24"/>
        <v>141.57725891624148</v>
      </c>
      <c r="AL20">
        <f t="shared" si="8"/>
        <v>336.52845517533387</v>
      </c>
      <c r="AN20">
        <f t="shared" si="9"/>
        <v>594.94723215146519</v>
      </c>
      <c r="AO20">
        <f t="shared" si="9"/>
        <v>-29.747361607573264</v>
      </c>
      <c r="AP20">
        <f t="shared" si="9"/>
        <v>-13.044228441782002</v>
      </c>
      <c r="AQ20">
        <f t="shared" si="9"/>
        <v>-555.48206383957393</v>
      </c>
      <c r="AR20">
        <f t="shared" si="9"/>
        <v>-3.3264217374640328</v>
      </c>
      <c r="AS20">
        <f t="shared" si="9"/>
        <v>69.655727606270148</v>
      </c>
      <c r="AT20">
        <f t="shared" si="9"/>
        <v>48.169600858679331</v>
      </c>
      <c r="AU20">
        <f t="shared" si="9"/>
        <v>114.49890672748545</v>
      </c>
      <c r="AW20">
        <v>17</v>
      </c>
      <c r="AX20">
        <f>(R20*SUMPRODUCT(K21:$K$23, X21:$X$23)-$AZ$3*SUMPRODUCT(K20:$K$22, W21:$W$23))/Z20</f>
        <v>966.88626668758343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9.009787E-3</v>
      </c>
      <c r="O21">
        <f t="shared" si="21"/>
        <v>2280.4998962061572</v>
      </c>
      <c r="P21">
        <f t="shared" si="22"/>
        <v>114.02499481030787</v>
      </c>
      <c r="Q21" s="4">
        <f t="shared" si="23"/>
        <v>50</v>
      </c>
      <c r="R21">
        <f t="shared" si="0"/>
        <v>250000</v>
      </c>
      <c r="S21">
        <f t="shared" si="1"/>
        <v>676.69764402021087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741.38575170279285</v>
      </c>
      <c r="AC21">
        <f t="shared" si="2"/>
        <v>509.01218946478309</v>
      </c>
      <c r="AE21">
        <f t="shared" si="3"/>
        <v>1715.3927688381859</v>
      </c>
      <c r="AF21">
        <f t="shared" si="4"/>
        <v>-85.769638441909308</v>
      </c>
      <c r="AG21">
        <f t="shared" si="4"/>
        <v>-37.610016376056755</v>
      </c>
      <c r="AH21">
        <f t="shared" si="5"/>
        <v>-1727.1234316319487</v>
      </c>
      <c r="AI21">
        <f t="shared" si="6"/>
        <v>-135.11031761172899</v>
      </c>
      <c r="AJ21">
        <f t="shared" si="7"/>
        <v>232.37356223800975</v>
      </c>
      <c r="AK21">
        <f t="shared" si="24"/>
        <v>121.63275565168227</v>
      </c>
      <c r="AL21">
        <f t="shared" si="8"/>
        <v>218.89600027796303</v>
      </c>
      <c r="AN21">
        <f t="shared" si="9"/>
        <v>555.15781602970253</v>
      </c>
      <c r="AO21">
        <f t="shared" si="9"/>
        <v>-27.757890801485132</v>
      </c>
      <c r="AP21">
        <f t="shared" si="9"/>
        <v>-12.171844799319306</v>
      </c>
      <c r="AQ21">
        <f t="shared" si="9"/>
        <v>-558.9542463606856</v>
      </c>
      <c r="AR21">
        <f t="shared" si="9"/>
        <v>-43.726165931787506</v>
      </c>
      <c r="AS21">
        <f t="shared" si="9"/>
        <v>75.203767707653597</v>
      </c>
      <c r="AT21">
        <f t="shared" si="9"/>
        <v>39.364381272865273</v>
      </c>
      <c r="AU21">
        <f t="shared" si="9"/>
        <v>70.841983048731365</v>
      </c>
      <c r="AW21">
        <v>18</v>
      </c>
      <c r="AX21">
        <f>(R21*SUMPRODUCT(K22:$K$23, X22:$X$23)-$AZ$3*SUMPRODUCT(K21:$K$22, W22:$W$23))/Z21</f>
        <v>676.69764402021087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9.7579090000000004E-3</v>
      </c>
      <c r="O22">
        <f t="shared" si="21"/>
        <v>2280.4998962061572</v>
      </c>
      <c r="P22">
        <f t="shared" si="22"/>
        <v>114.02499481030787</v>
      </c>
      <c r="Q22" s="4">
        <f t="shared" si="23"/>
        <v>50</v>
      </c>
      <c r="R22">
        <f t="shared" si="0"/>
        <v>250000</v>
      </c>
      <c r="S22">
        <f t="shared" si="1"/>
        <v>350.91528300273171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509.01218946478309</v>
      </c>
      <c r="AC22">
        <f t="shared" si="2"/>
        <v>258.74332098989709</v>
      </c>
      <c r="AE22">
        <f t="shared" si="3"/>
        <v>1681.5001946122231</v>
      </c>
      <c r="AF22">
        <f t="shared" si="4"/>
        <v>-84.075009730611157</v>
      </c>
      <c r="AG22">
        <f t="shared" si="4"/>
        <v>-36.866921095010113</v>
      </c>
      <c r="AH22">
        <f t="shared" si="5"/>
        <v>-1834.9755864303581</v>
      </c>
      <c r="AI22">
        <f t="shared" si="6"/>
        <v>-274.41732264375628</v>
      </c>
      <c r="AJ22">
        <f t="shared" si="7"/>
        <v>250.26886847488601</v>
      </c>
      <c r="AK22">
        <f t="shared" si="24"/>
        <v>147.45061620424764</v>
      </c>
      <c r="AL22">
        <f t="shared" si="8"/>
        <v>123.30216203537736</v>
      </c>
      <c r="AN22">
        <f t="shared" si="9"/>
        <v>508.58790506537292</v>
      </c>
      <c r="AO22">
        <f t="shared" si="9"/>
        <v>-25.429395253268645</v>
      </c>
      <c r="AP22">
        <f t="shared" si="9"/>
        <v>-11.150798689170308</v>
      </c>
      <c r="AQ22">
        <f t="shared" si="9"/>
        <v>-555.00819585925728</v>
      </c>
      <c r="AR22">
        <f t="shared" si="9"/>
        <v>-83.00048473632333</v>
      </c>
      <c r="AS22">
        <f t="shared" si="9"/>
        <v>75.696523811629405</v>
      </c>
      <c r="AT22">
        <f t="shared" si="9"/>
        <v>44.598032302464716</v>
      </c>
      <c r="AU22">
        <f t="shared" si="9"/>
        <v>37.294071377770791</v>
      </c>
      <c r="AW22">
        <v>19</v>
      </c>
      <c r="AX22">
        <f>(R22*SUMPRODUCT(K23:$K$23, X23:$X$23)-$AZ$3*SUMPRODUCT(K22:$K$22, W23:$W$23))/Z22</f>
        <v>350.91528300273171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1.0650522000000001E-2</v>
      </c>
      <c r="O23">
        <f t="shared" si="21"/>
        <v>2280.4998962061572</v>
      </c>
      <c r="P23">
        <f t="shared" si="22"/>
        <v>114.02499481030787</v>
      </c>
      <c r="Q23" s="4">
        <f t="shared" si="23"/>
        <v>50</v>
      </c>
      <c r="R23">
        <f t="shared" si="0"/>
        <v>250000</v>
      </c>
      <c r="S23">
        <f t="shared" si="1"/>
        <v>358.31466793586395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258.74332098989709</v>
      </c>
      <c r="AC23">
        <f t="shared" si="2"/>
        <v>258.74332098989709</v>
      </c>
      <c r="AE23">
        <f t="shared" si="3"/>
        <v>1646.7763378503792</v>
      </c>
      <c r="AF23">
        <f t="shared" si="4"/>
        <v>-82.338816892518963</v>
      </c>
      <c r="AG23">
        <f t="shared" si="4"/>
        <v>-36.105599929865342</v>
      </c>
      <c r="AH23">
        <f t="shared" si="5"/>
        <v>-1963.2597709733466</v>
      </c>
      <c r="AI23">
        <f t="shared" si="6"/>
        <v>-434.92784994535168</v>
      </c>
      <c r="AJ23">
        <f t="shared" si="7"/>
        <v>0</v>
      </c>
      <c r="AK23">
        <f t="shared" si="24"/>
        <v>189.428489478372</v>
      </c>
      <c r="AL23">
        <f t="shared" si="8"/>
        <v>-245.49936046697968</v>
      </c>
      <c r="AN23">
        <f t="shared" si="9"/>
        <v>451.20509044558975</v>
      </c>
      <c r="AO23">
        <f t="shared" si="9"/>
        <v>-22.560254522279489</v>
      </c>
      <c r="AP23">
        <f t="shared" si="9"/>
        <v>-9.8926794777806197</v>
      </c>
      <c r="AQ23">
        <f t="shared" si="9"/>
        <v>-537.91931677044818</v>
      </c>
      <c r="AR23">
        <f t="shared" si="9"/>
        <v>-119.1671603249185</v>
      </c>
      <c r="AS23">
        <f t="shared" si="9"/>
        <v>0</v>
      </c>
      <c r="AT23">
        <f t="shared" si="9"/>
        <v>51.902068765227739</v>
      </c>
      <c r="AU23">
        <f t="shared" si="9"/>
        <v>-67.265091559690759</v>
      </c>
      <c r="AW23">
        <v>20</v>
      </c>
      <c r="AX23">
        <f>(R23*SUMPRODUCT(K$23:$K24, X$23:$X24)-$AZ$3*SUMPRODUCT(K$22:$K23, W$23:$W24))/Z23</f>
        <v>358.31466793586395</v>
      </c>
    </row>
    <row r="25" spans="5:50" x14ac:dyDescent="0.25">
      <c r="AN25" s="8">
        <f t="shared" ref="AN25:AU25" si="25">SUM(AN3:AN23)</f>
        <v>21429.809747906907</v>
      </c>
      <c r="AO25" s="8">
        <f t="shared" si="25"/>
        <v>-2781.8654095499633</v>
      </c>
      <c r="AP25" s="8">
        <f t="shared" si="25"/>
        <v>-940.3308801940907</v>
      </c>
      <c r="AQ25" s="8">
        <f t="shared" si="25"/>
        <v>-12674.036274077282</v>
      </c>
      <c r="AR25" s="8">
        <f t="shared" si="25"/>
        <v>5033.5771840855678</v>
      </c>
      <c r="AS25" s="8">
        <f t="shared" si="25"/>
        <v>-797.62449666564748</v>
      </c>
      <c r="AT25" s="8">
        <f t="shared" si="25"/>
        <v>1995.8214705021351</v>
      </c>
      <c r="AU25" s="9">
        <f t="shared" si="25"/>
        <v>6231.7741579220565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6" priority="1" operator="lessThan">
      <formula>0</formula>
    </cfRule>
  </conditionalFormatting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8AADC-E509-4264-BE59-135A0CD70443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'T.26.04.D'!C3*(1+C12)</f>
        <v>2273.1257847870261</v>
      </c>
      <c r="K3">
        <v>1</v>
      </c>
      <c r="L3" s="2">
        <v>0</v>
      </c>
      <c r="O3">
        <f>$C$3</f>
        <v>2273.1257847870261</v>
      </c>
      <c r="P3">
        <f>O3*B5</f>
        <v>1818.500627829621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2273.1257847870261</v>
      </c>
      <c r="AF3">
        <f t="shared" ref="AF3:AG23" si="4">-$Z3*P3</f>
        <v>-1818.500627829621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-65.856770742594904</v>
      </c>
      <c r="AJ3">
        <f t="shared" ref="AJ3:AJ23" si="7">AB3-AC3</f>
        <v>0</v>
      </c>
      <c r="AL3">
        <f t="shared" ref="AL3:AL23" si="8">SUM(AI3:AK3)</f>
        <v>-65.856770742594904</v>
      </c>
      <c r="AN3">
        <f t="shared" ref="AN3:AU23" si="9">AE3*$K3</f>
        <v>2273.1257847870261</v>
      </c>
      <c r="AO3">
        <f t="shared" si="9"/>
        <v>-1818.500627829621</v>
      </c>
      <c r="AP3">
        <f t="shared" si="9"/>
        <v>-520.48192770000003</v>
      </c>
      <c r="AQ3">
        <f t="shared" si="9"/>
        <v>0</v>
      </c>
      <c r="AR3">
        <f t="shared" si="9"/>
        <v>-65.856770742594904</v>
      </c>
      <c r="AS3">
        <f t="shared" si="9"/>
        <v>0</v>
      </c>
      <c r="AT3">
        <f t="shared" si="9"/>
        <v>0</v>
      </c>
      <c r="AU3">
        <f t="shared" si="9"/>
        <v>-65.856770742594904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1192.5259275593355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500000</v>
      </c>
      <c r="S4">
        <f t="shared" si="1"/>
        <v>35.825070800803026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35.378446557368079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-1233.4035000000001</v>
      </c>
      <c r="AI4">
        <f t="shared" si="6"/>
        <v>-1233.4035000000001</v>
      </c>
      <c r="AJ4">
        <f t="shared" si="7"/>
        <v>-35.378446557368079</v>
      </c>
      <c r="AK4">
        <f>G4*MAX(0, SUM(AB4, AE4:AF4))</f>
        <v>0</v>
      </c>
      <c r="AL4">
        <f t="shared" si="8"/>
        <v>-1268.7819465573682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-1157.1474810019702</v>
      </c>
      <c r="AR4">
        <f t="shared" si="9"/>
        <v>-1157.1474810019702</v>
      </c>
      <c r="AS4">
        <f t="shared" si="9"/>
        <v>-33.191149786441578</v>
      </c>
      <c r="AT4">
        <f t="shared" si="9"/>
        <v>0</v>
      </c>
      <c r="AU4">
        <f t="shared" si="9"/>
        <v>-1190.3386307884118</v>
      </c>
      <c r="AW4">
        <v>1</v>
      </c>
      <c r="AX4">
        <f>(R4*SUMPRODUCT(K5:$K$23, X5:$X$23)-$AZ$3*SUMPRODUCT(K4:$K$22, W5:$W$23))/Z4</f>
        <v>35.825070800803026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2273.1257847870261</v>
      </c>
      <c r="P5">
        <f t="shared" ref="P5:P23" si="22">O5*$C$5</f>
        <v>113.65628923935131</v>
      </c>
      <c r="Q5" s="4">
        <f t="shared" ref="Q5:Q23" si="23">$C$8</f>
        <v>50</v>
      </c>
      <c r="R5">
        <f t="shared" si="0"/>
        <v>500000</v>
      </c>
      <c r="S5">
        <f t="shared" si="1"/>
        <v>88.96910547608627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35.378446557368079</v>
      </c>
      <c r="AC5">
        <f t="shared" si="2"/>
        <v>86.764277790676715</v>
      </c>
      <c r="AE5">
        <f t="shared" si="3"/>
        <v>2216.7933013266424</v>
      </c>
      <c r="AF5">
        <f t="shared" si="4"/>
        <v>-110.83966506633213</v>
      </c>
      <c r="AG5">
        <f t="shared" si="4"/>
        <v>-48.76090263377877</v>
      </c>
      <c r="AH5">
        <f t="shared" si="5"/>
        <v>-1219.9041972122684</v>
      </c>
      <c r="AI5">
        <f t="shared" si="6"/>
        <v>837.28853641426326</v>
      </c>
      <c r="AJ5">
        <f t="shared" si="7"/>
        <v>-51.385831233308636</v>
      </c>
      <c r="AK5">
        <f>G5*SUM(AB5, AE5:AF5)</f>
        <v>87.794615395524815</v>
      </c>
      <c r="AL5">
        <f t="shared" si="8"/>
        <v>873.69732057647946</v>
      </c>
      <c r="AN5">
        <f t="shared" si="9"/>
        <v>1914.3395913693371</v>
      </c>
      <c r="AO5">
        <f t="shared" si="9"/>
        <v>-95.716979568466854</v>
      </c>
      <c r="AP5">
        <f t="shared" si="9"/>
        <v>-42.108087554615807</v>
      </c>
      <c r="AQ5">
        <f t="shared" si="9"/>
        <v>-1053.4635326638274</v>
      </c>
      <c r="AR5">
        <f t="shared" si="9"/>
        <v>723.05099158242717</v>
      </c>
      <c r="AS5">
        <f t="shared" si="9"/>
        <v>-44.374877489243666</v>
      </c>
      <c r="AT5">
        <f t="shared" si="9"/>
        <v>75.816138590871859</v>
      </c>
      <c r="AU5">
        <f t="shared" si="9"/>
        <v>754.4922526840553</v>
      </c>
      <c r="AW5">
        <v>2</v>
      </c>
      <c r="AX5">
        <f>(R5*SUMPRODUCT(K6:$K$23, X6:$X$23)-$AZ$3*SUMPRODUCT(K5:$K$22, W6:$W$23))/Z5</f>
        <v>88.96910547608627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2273.1257847870261</v>
      </c>
      <c r="P6">
        <f t="shared" si="22"/>
        <v>113.65628923935131</v>
      </c>
      <c r="Q6" s="4">
        <f t="shared" si="23"/>
        <v>50</v>
      </c>
      <c r="R6">
        <f t="shared" si="0"/>
        <v>500000</v>
      </c>
      <c r="S6">
        <f t="shared" si="1"/>
        <v>157.18207351063441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86.764277790676715</v>
      </c>
      <c r="AC6">
        <f t="shared" si="2"/>
        <v>151.37463300152012</v>
      </c>
      <c r="AE6">
        <f t="shared" si="3"/>
        <v>2189.1401083670539</v>
      </c>
      <c r="AF6">
        <f t="shared" si="4"/>
        <v>-109.45700541835271</v>
      </c>
      <c r="AG6">
        <f t="shared" si="4"/>
        <v>-48.15263904483313</v>
      </c>
      <c r="AH6">
        <f t="shared" si="5"/>
        <v>-1206.5456260785381</v>
      </c>
      <c r="AI6">
        <f t="shared" si="6"/>
        <v>824.98483782532981</v>
      </c>
      <c r="AJ6">
        <f t="shared" si="7"/>
        <v>-64.610355210843409</v>
      </c>
      <c r="AK6">
        <f>G6*SUM(AB6, AE6:AF6)</f>
        <v>126.73717177325361</v>
      </c>
      <c r="AL6">
        <f t="shared" si="8"/>
        <v>887.11165438774003</v>
      </c>
      <c r="AN6">
        <f t="shared" si="9"/>
        <v>1704.9597137434023</v>
      </c>
      <c r="AO6">
        <f t="shared" si="9"/>
        <v>-85.247985687170114</v>
      </c>
      <c r="AP6">
        <f t="shared" si="9"/>
        <v>-37.502537808376132</v>
      </c>
      <c r="AQ6">
        <f t="shared" si="9"/>
        <v>-939.68936816551252</v>
      </c>
      <c r="AR6">
        <f t="shared" si="9"/>
        <v>642.51982208234335</v>
      </c>
      <c r="AS6">
        <f t="shared" si="9"/>
        <v>-50.320238665449949</v>
      </c>
      <c r="AT6">
        <f t="shared" si="9"/>
        <v>98.706232315279635</v>
      </c>
      <c r="AU6">
        <f t="shared" si="9"/>
        <v>690.9058157321731</v>
      </c>
      <c r="AW6">
        <v>3</v>
      </c>
      <c r="AX6">
        <f>(R6*SUMPRODUCT(K7:$K$23, X7:$X$23)-$AZ$3*SUMPRODUCT(K6:$K$22, W7:$W$23))/Z6</f>
        <v>157.18207351063441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2273.1257847870261</v>
      </c>
      <c r="P7">
        <f t="shared" si="22"/>
        <v>113.65628923935131</v>
      </c>
      <c r="Q7" s="4">
        <f t="shared" si="23"/>
        <v>50</v>
      </c>
      <c r="R7">
        <f t="shared" si="0"/>
        <v>500000</v>
      </c>
      <c r="S7">
        <f t="shared" si="1"/>
        <v>214.71202505424307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151.37463300152012</v>
      </c>
      <c r="AC7">
        <f t="shared" si="2"/>
        <v>204.19858340091923</v>
      </c>
      <c r="AE7">
        <f t="shared" si="3"/>
        <v>2161.8214677466235</v>
      </c>
      <c r="AF7">
        <f t="shared" si="4"/>
        <v>-108.09107338733118</v>
      </c>
      <c r="AG7">
        <f t="shared" si="4"/>
        <v>-47.55173431700721</v>
      </c>
      <c r="AH7">
        <f t="shared" si="5"/>
        <v>-1193.7833737758372</v>
      </c>
      <c r="AI7">
        <f t="shared" si="6"/>
        <v>812.39528626644801</v>
      </c>
      <c r="AJ7">
        <f t="shared" si="7"/>
        <v>-52.823950399399109</v>
      </c>
      <c r="AK7">
        <f>G7*SUM(AB7, AE7:AF7)</f>
        <v>108.27065684341589</v>
      </c>
      <c r="AL7">
        <f t="shared" si="8"/>
        <v>867.84199271046475</v>
      </c>
      <c r="AN7">
        <f t="shared" si="9"/>
        <v>1524.1090252170231</v>
      </c>
      <c r="AO7">
        <f t="shared" si="9"/>
        <v>-76.205451260851163</v>
      </c>
      <c r="AP7">
        <f t="shared" si="9"/>
        <v>-33.524520187513957</v>
      </c>
      <c r="AQ7">
        <f t="shared" si="9"/>
        <v>-841.63102331585776</v>
      </c>
      <c r="AR7">
        <f t="shared" si="9"/>
        <v>572.74803045280032</v>
      </c>
      <c r="AS7">
        <f t="shared" si="9"/>
        <v>-37.241493228050729</v>
      </c>
      <c r="AT7">
        <f t="shared" si="9"/>
        <v>76.332059665051943</v>
      </c>
      <c r="AU7">
        <f t="shared" si="9"/>
        <v>611.83859688980147</v>
      </c>
      <c r="AW7">
        <v>4</v>
      </c>
      <c r="AX7">
        <f>(R7*SUMPRODUCT(K8:$K$23, X8:$X$23)-$AZ$3*SUMPRODUCT(K7:$K$22, W8:$W$23))/Z7</f>
        <v>214.71202505424307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2273.1257847870261</v>
      </c>
      <c r="P8">
        <f t="shared" si="22"/>
        <v>113.65628923935131</v>
      </c>
      <c r="Q8" s="4">
        <f t="shared" si="23"/>
        <v>50</v>
      </c>
      <c r="R8">
        <f t="shared" si="0"/>
        <v>500000</v>
      </c>
      <c r="S8">
        <f t="shared" si="1"/>
        <v>241.75662882695408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204.19858340091923</v>
      </c>
      <c r="AC8">
        <f t="shared" si="2"/>
        <v>227.04843205464931</v>
      </c>
      <c r="AE8">
        <f t="shared" si="3"/>
        <v>2134.8314120822406</v>
      </c>
      <c r="AF8">
        <f t="shared" si="4"/>
        <v>-106.74157060411203</v>
      </c>
      <c r="AG8">
        <f t="shared" si="4"/>
        <v>-46.958057190888304</v>
      </c>
      <c r="AH8">
        <f t="shared" si="5"/>
        <v>-1181.5978294883307</v>
      </c>
      <c r="AI8">
        <f t="shared" si="6"/>
        <v>799.53395479890969</v>
      </c>
      <c r="AJ8">
        <f t="shared" si="7"/>
        <v>-22.849848653730078</v>
      </c>
      <c r="AK8">
        <f t="shared" ref="AK8:AK23" si="24">G8*SUM(AB8:AB8, AE8:AF8)</f>
        <v>47.547743449923715</v>
      </c>
      <c r="AL8">
        <f t="shared" si="8"/>
        <v>824.23184959510331</v>
      </c>
      <c r="AN8">
        <f t="shared" si="9"/>
        <v>1403.3386715334077</v>
      </c>
      <c r="AO8">
        <f t="shared" si="9"/>
        <v>-70.166933576670388</v>
      </c>
      <c r="AP8">
        <f t="shared" si="9"/>
        <v>-30.868038208120751</v>
      </c>
      <c r="AQ8">
        <f t="shared" si="9"/>
        <v>-776.72734199820434</v>
      </c>
      <c r="AR8">
        <f t="shared" si="9"/>
        <v>525.57635775041228</v>
      </c>
      <c r="AS8">
        <f t="shared" si="9"/>
        <v>-15.020425534768037</v>
      </c>
      <c r="AT8">
        <f t="shared" si="9"/>
        <v>31.255670471114815</v>
      </c>
      <c r="AU8">
        <f t="shared" si="9"/>
        <v>541.8116026867591</v>
      </c>
      <c r="AW8">
        <v>5</v>
      </c>
      <c r="AX8">
        <f>(R8*SUMPRODUCT(K9:$K$23, X9:$X$23)-$AZ$3*SUMPRODUCT(K8:$K$22, W9:$W$23))/Z8</f>
        <v>241.75662882695408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2273.1257847870261</v>
      </c>
      <c r="P9">
        <f t="shared" si="22"/>
        <v>113.65628923935131</v>
      </c>
      <c r="Q9" s="4">
        <f t="shared" si="23"/>
        <v>50</v>
      </c>
      <c r="R9">
        <f t="shared" si="0"/>
        <v>500000</v>
      </c>
      <c r="S9">
        <f t="shared" si="1"/>
        <v>249.61645942559025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227.04843205464931</v>
      </c>
      <c r="AC9">
        <f t="shared" si="2"/>
        <v>231.5010224591324</v>
      </c>
      <c r="AE9">
        <f t="shared" si="3"/>
        <v>2108.1580299927368</v>
      </c>
      <c r="AF9">
        <f t="shared" si="4"/>
        <v>-105.40790149963685</v>
      </c>
      <c r="AG9">
        <f t="shared" si="4"/>
        <v>-46.371345662031956</v>
      </c>
      <c r="AH9">
        <f t="shared" si="5"/>
        <v>-1171.3095694746485</v>
      </c>
      <c r="AI9">
        <f t="shared" si="6"/>
        <v>785.0692133564196</v>
      </c>
      <c r="AJ9">
        <f t="shared" si="7"/>
        <v>-4.4525904044830895</v>
      </c>
      <c r="AK9">
        <f t="shared" si="24"/>
        <v>13.15581150723172</v>
      </c>
      <c r="AL9">
        <f t="shared" si="8"/>
        <v>793.77243445916827</v>
      </c>
      <c r="AN9">
        <f t="shared" si="9"/>
        <v>1317.0545840359307</v>
      </c>
      <c r="AO9">
        <f t="shared" si="9"/>
        <v>-65.852729201796535</v>
      </c>
      <c r="AP9">
        <f t="shared" si="9"/>
        <v>-28.970121074037447</v>
      </c>
      <c r="AQ9">
        <f t="shared" si="9"/>
        <v>-731.76612751704056</v>
      </c>
      <c r="AR9">
        <f t="shared" si="9"/>
        <v>490.46560624305607</v>
      </c>
      <c r="AS9">
        <f t="shared" si="9"/>
        <v>-2.7817196432276265</v>
      </c>
      <c r="AT9">
        <f t="shared" si="9"/>
        <v>8.2189862457189129</v>
      </c>
      <c r="AU9">
        <f t="shared" si="9"/>
        <v>495.90287284554739</v>
      </c>
      <c r="AW9">
        <v>6</v>
      </c>
      <c r="AX9">
        <f>(R9*SUMPRODUCT(K10:$K$23, X10:$X$23)-$AZ$3*SUMPRODUCT(K9:$K$22, W10:$W$23))/Z9</f>
        <v>249.61645942559025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2273.1257847870261</v>
      </c>
      <c r="P10">
        <f t="shared" si="22"/>
        <v>113.65628923935131</v>
      </c>
      <c r="Q10" s="4">
        <f t="shared" si="23"/>
        <v>50</v>
      </c>
      <c r="R10">
        <f t="shared" si="0"/>
        <v>500000</v>
      </c>
      <c r="S10">
        <f t="shared" si="1"/>
        <v>254.41119912379355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231.5010224591324</v>
      </c>
      <c r="AC10">
        <f t="shared" si="2"/>
        <v>232.99730581972563</v>
      </c>
      <c r="AE10">
        <f t="shared" si="3"/>
        <v>2081.7958701063849</v>
      </c>
      <c r="AF10">
        <f t="shared" si="4"/>
        <v>-104.08979350531925</v>
      </c>
      <c r="AG10">
        <f t="shared" si="4"/>
        <v>-45.791479821285662</v>
      </c>
      <c r="AH10">
        <f t="shared" si="5"/>
        <v>-1161.5238412597316</v>
      </c>
      <c r="AI10">
        <f t="shared" si="6"/>
        <v>770.39075552004829</v>
      </c>
      <c r="AJ10">
        <f t="shared" si="7"/>
        <v>-1.4962833605932246</v>
      </c>
      <c r="AK10">
        <f t="shared" si="24"/>
        <v>9.0577491061468116</v>
      </c>
      <c r="AL10">
        <f t="shared" si="8"/>
        <v>777.95222126560191</v>
      </c>
      <c r="AN10">
        <f t="shared" si="9"/>
        <v>1235.710250873906</v>
      </c>
      <c r="AO10">
        <f t="shared" si="9"/>
        <v>-61.785512543695305</v>
      </c>
      <c r="AP10">
        <f t="shared" si="9"/>
        <v>-27.180859483094604</v>
      </c>
      <c r="AQ10">
        <f t="shared" si="9"/>
        <v>-689.45612674586494</v>
      </c>
      <c r="AR10">
        <f t="shared" si="9"/>
        <v>457.2877521012511</v>
      </c>
      <c r="AS10">
        <f t="shared" si="9"/>
        <v>-0.88816233783892451</v>
      </c>
      <c r="AT10">
        <f t="shared" si="9"/>
        <v>5.3764893960220981</v>
      </c>
      <c r="AU10">
        <f t="shared" si="9"/>
        <v>461.77607915943429</v>
      </c>
      <c r="AW10">
        <v>7</v>
      </c>
      <c r="AX10">
        <f>(R10*SUMPRODUCT(K11:$K$23, X11:$X$23)-$AZ$3*SUMPRODUCT(K10:$K$22, W11:$W$23))/Z10</f>
        <v>254.41119912379355</v>
      </c>
    </row>
    <row r="11" spans="1:52" x14ac:dyDescent="0.25">
      <c r="A11" t="s">
        <v>33</v>
      </c>
      <c r="C11" s="7">
        <f>AU25</f>
        <v>6053.4290656523435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2273.1257847870261</v>
      </c>
      <c r="P11">
        <f t="shared" si="22"/>
        <v>113.65628923935131</v>
      </c>
      <c r="Q11" s="4">
        <f t="shared" si="23"/>
        <v>50</v>
      </c>
      <c r="R11">
        <f t="shared" si="0"/>
        <v>500000</v>
      </c>
      <c r="S11">
        <f t="shared" si="1"/>
        <v>255.2474343097588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232.99730581972563</v>
      </c>
      <c r="AC11">
        <f t="shared" si="2"/>
        <v>230.83731947209071</v>
      </c>
      <c r="AE11">
        <f t="shared" si="3"/>
        <v>2055.7396175287163</v>
      </c>
      <c r="AF11">
        <f t="shared" si="4"/>
        <v>-102.78698087643582</v>
      </c>
      <c r="AG11">
        <f t="shared" si="4"/>
        <v>-45.218342761470254</v>
      </c>
      <c r="AH11">
        <f t="shared" si="5"/>
        <v>-1152.2226160255218</v>
      </c>
      <c r="AI11">
        <f t="shared" si="6"/>
        <v>755.51167786528845</v>
      </c>
      <c r="AJ11">
        <f t="shared" si="7"/>
        <v>2.1599863476349128</v>
      </c>
      <c r="AK11">
        <f t="shared" si="24"/>
        <v>5.2462798619328144</v>
      </c>
      <c r="AL11">
        <f t="shared" si="8"/>
        <v>762.91794407485622</v>
      </c>
      <c r="AN11">
        <f t="shared" si="9"/>
        <v>1160.4791319780584</v>
      </c>
      <c r="AO11">
        <f t="shared" si="9"/>
        <v>-58.023956598902927</v>
      </c>
      <c r="AP11">
        <f t="shared" si="9"/>
        <v>-25.526065027826565</v>
      </c>
      <c r="AQ11">
        <f t="shared" si="9"/>
        <v>-650.43757968638124</v>
      </c>
      <c r="AR11">
        <f t="shared" si="9"/>
        <v>426.49153066494773</v>
      </c>
      <c r="AS11">
        <f t="shared" si="9"/>
        <v>1.219327127042054</v>
      </c>
      <c r="AT11">
        <f t="shared" si="9"/>
        <v>2.9615610111209598</v>
      </c>
      <c r="AU11">
        <f t="shared" si="9"/>
        <v>430.67241880311076</v>
      </c>
      <c r="AW11">
        <v>8</v>
      </c>
      <c r="AX11">
        <f>(R11*SUMPRODUCT(K12:$K$23, X12:$X$23)-$AZ$3*SUMPRODUCT(K11:$K$22, W12:$W$23))/Z11</f>
        <v>255.2474343097588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2273.1257847870261</v>
      </c>
      <c r="P12">
        <f t="shared" si="22"/>
        <v>113.65628923935131</v>
      </c>
      <c r="Q12" s="4">
        <f t="shared" si="23"/>
        <v>50</v>
      </c>
      <c r="R12">
        <f t="shared" si="0"/>
        <v>500000</v>
      </c>
      <c r="S12">
        <f t="shared" si="1"/>
        <v>252.85832131638708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230.83731947209071</v>
      </c>
      <c r="AC12">
        <f t="shared" si="2"/>
        <v>225.81146959663602</v>
      </c>
      <c r="AE12">
        <f t="shared" si="3"/>
        <v>2029.9821313711279</v>
      </c>
      <c r="AF12">
        <f t="shared" si="4"/>
        <v>-101.4991065685564</v>
      </c>
      <c r="AG12">
        <f t="shared" si="4"/>
        <v>-44.651777410578298</v>
      </c>
      <c r="AH12">
        <f t="shared" si="5"/>
        <v>-1143.819232772488</v>
      </c>
      <c r="AI12">
        <f t="shared" si="6"/>
        <v>740.01201461950518</v>
      </c>
      <c r="AJ12">
        <f t="shared" si="7"/>
        <v>5.0258498754546963</v>
      </c>
      <c r="AK12">
        <f t="shared" si="24"/>
        <v>4.9664367918317236</v>
      </c>
      <c r="AL12">
        <f t="shared" si="8"/>
        <v>750.00430128679159</v>
      </c>
      <c r="AN12">
        <f t="shared" si="9"/>
        <v>1089.3990437792756</v>
      </c>
      <c r="AO12">
        <f t="shared" si="9"/>
        <v>-54.469952188963781</v>
      </c>
      <c r="AP12">
        <f t="shared" si="9"/>
        <v>-23.962577237698785</v>
      </c>
      <c r="AQ12">
        <f t="shared" si="9"/>
        <v>-613.83573736042979</v>
      </c>
      <c r="AR12">
        <f t="shared" si="9"/>
        <v>397.13077699218326</v>
      </c>
      <c r="AS12">
        <f t="shared" si="9"/>
        <v>2.6971449471825677</v>
      </c>
      <c r="AT12">
        <f t="shared" si="9"/>
        <v>2.6652606485542214</v>
      </c>
      <c r="AU12">
        <f t="shared" si="9"/>
        <v>402.49318258792005</v>
      </c>
      <c r="AW12">
        <v>9</v>
      </c>
      <c r="AX12">
        <f>(R12*SUMPRODUCT(K13:$K$23, X13:$X$23)-$AZ$3*SUMPRODUCT(K12:$K$22, W13:$W$23))/Z12</f>
        <v>252.85832131638708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2273.1257847870261</v>
      </c>
      <c r="P13">
        <f t="shared" si="22"/>
        <v>113.65628923935131</v>
      </c>
      <c r="Q13" s="4">
        <f t="shared" si="23"/>
        <v>50</v>
      </c>
      <c r="R13">
        <f t="shared" si="0"/>
        <v>500000</v>
      </c>
      <c r="S13">
        <f t="shared" si="1"/>
        <v>246.91171313454998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225.81146959663602</v>
      </c>
      <c r="AC13">
        <f t="shared" si="2"/>
        <v>217.73501612118207</v>
      </c>
      <c r="AE13">
        <f t="shared" si="3"/>
        <v>2004.5184293317418</v>
      </c>
      <c r="AF13">
        <f t="shared" si="4"/>
        <v>-100.2259214665871</v>
      </c>
      <c r="AG13">
        <f t="shared" si="4"/>
        <v>-44.091674177184821</v>
      </c>
      <c r="AH13">
        <f t="shared" si="5"/>
        <v>-1135.8545928769354</v>
      </c>
      <c r="AI13">
        <f t="shared" si="6"/>
        <v>724.34624081103448</v>
      </c>
      <c r="AJ13">
        <f t="shared" si="7"/>
        <v>8.0764534754539454</v>
      </c>
      <c r="AK13">
        <f t="shared" si="24"/>
        <v>4.2602079549235814</v>
      </c>
      <c r="AL13">
        <f t="shared" si="8"/>
        <v>736.68290224141197</v>
      </c>
      <c r="AN13">
        <f t="shared" si="9"/>
        <v>1022.8523661857208</v>
      </c>
      <c r="AO13">
        <f t="shared" si="9"/>
        <v>-51.142618309286043</v>
      </c>
      <c r="AP13">
        <f t="shared" si="9"/>
        <v>-22.498806995881974</v>
      </c>
      <c r="AQ13">
        <f t="shared" si="9"/>
        <v>-579.59634641743446</v>
      </c>
      <c r="AR13">
        <f t="shared" si="9"/>
        <v>369.61459446311824</v>
      </c>
      <c r="AS13">
        <f t="shared" si="9"/>
        <v>4.1211991004298127</v>
      </c>
      <c r="AT13">
        <f t="shared" si="9"/>
        <v>2.1738706531072016</v>
      </c>
      <c r="AU13">
        <f t="shared" si="9"/>
        <v>375.90966421665524</v>
      </c>
      <c r="AW13">
        <v>10</v>
      </c>
      <c r="AX13">
        <f>(R13*SUMPRODUCT(K14:$K$23, X14:$X$23)-$AZ$3*SUMPRODUCT(K13:$K$22, W14:$W$23))/Z13</f>
        <v>246.91171313454998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2.5599659999999999E-3</v>
      </c>
      <c r="O14">
        <f t="shared" si="21"/>
        <v>2273.1257847870261</v>
      </c>
      <c r="P14">
        <f t="shared" si="22"/>
        <v>113.65628923935131</v>
      </c>
      <c r="Q14" s="4">
        <f t="shared" si="23"/>
        <v>50</v>
      </c>
      <c r="R14">
        <f t="shared" si="0"/>
        <v>500000</v>
      </c>
      <c r="S14">
        <f t="shared" si="1"/>
        <v>237.19409297693025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217.73501612118207</v>
      </c>
      <c r="AC14">
        <f t="shared" si="2"/>
        <v>206.53857928979733</v>
      </c>
      <c r="AE14">
        <f t="shared" si="3"/>
        <v>1979.3417460129619</v>
      </c>
      <c r="AF14">
        <f t="shared" si="4"/>
        <v>-98.967087300648103</v>
      </c>
      <c r="AG14">
        <f t="shared" si="4"/>
        <v>-43.537884248636303</v>
      </c>
      <c r="AH14">
        <f t="shared" si="5"/>
        <v>-1128.731867766711</v>
      </c>
      <c r="AI14">
        <f t="shared" si="6"/>
        <v>708.10490669696651</v>
      </c>
      <c r="AJ14">
        <f t="shared" si="7"/>
        <v>11.196436831384744</v>
      </c>
      <c r="AK14">
        <f t="shared" si="24"/>
        <v>3.7765974147002921</v>
      </c>
      <c r="AL14">
        <f t="shared" si="8"/>
        <v>723.07794094305154</v>
      </c>
      <c r="AN14">
        <f t="shared" si="9"/>
        <v>960.62904246091739</v>
      </c>
      <c r="AO14">
        <f t="shared" si="9"/>
        <v>-48.031452123045874</v>
      </c>
      <c r="AP14">
        <f t="shared" si="9"/>
        <v>-21.130133864345758</v>
      </c>
      <c r="AQ14">
        <f t="shared" si="9"/>
        <v>-547.80465046623522</v>
      </c>
      <c r="AR14">
        <f t="shared" si="9"/>
        <v>343.6628060072905</v>
      </c>
      <c r="AS14">
        <f t="shared" si="9"/>
        <v>5.4339390425996905</v>
      </c>
      <c r="AT14">
        <f t="shared" si="9"/>
        <v>1.8328866985964938</v>
      </c>
      <c r="AU14">
        <f t="shared" si="9"/>
        <v>350.92963174848666</v>
      </c>
      <c r="AW14">
        <v>11</v>
      </c>
      <c r="AX14">
        <f>(R14*SUMPRODUCT(K15:$K$23, X15:$X$23)-$AZ$3*SUMPRODUCT(K14:$K$22, W15:$W$23))/Z14</f>
        <v>237.19409297693025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2.5827799999999998E-3</v>
      </c>
      <c r="O15">
        <f t="shared" si="21"/>
        <v>2273.1257847870261</v>
      </c>
      <c r="P15">
        <f t="shared" si="22"/>
        <v>113.65628923935131</v>
      </c>
      <c r="Q15" s="4">
        <f t="shared" si="23"/>
        <v>50</v>
      </c>
      <c r="R15">
        <f t="shared" si="0"/>
        <v>500000</v>
      </c>
      <c r="S15">
        <f t="shared" si="1"/>
        <v>222.94111421923668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206.53857928979733</v>
      </c>
      <c r="AC15">
        <f t="shared" si="2"/>
        <v>191.6850225064436</v>
      </c>
      <c r="AE15">
        <f t="shared" si="3"/>
        <v>1954.4361242780651</v>
      </c>
      <c r="AF15">
        <f t="shared" si="4"/>
        <v>-97.721806213903264</v>
      </c>
      <c r="AG15">
        <f t="shared" si="4"/>
        <v>-42.990056629470253</v>
      </c>
      <c r="AH15">
        <f t="shared" si="5"/>
        <v>-1124.4877667969286</v>
      </c>
      <c r="AI15">
        <f t="shared" si="6"/>
        <v>689.23649463776314</v>
      </c>
      <c r="AJ15">
        <f t="shared" si="7"/>
        <v>14.853556783353724</v>
      </c>
      <c r="AK15">
        <f t="shared" si="24"/>
        <v>8.459336879151234</v>
      </c>
      <c r="AL15">
        <f t="shared" si="8"/>
        <v>712.54938830026811</v>
      </c>
      <c r="AN15">
        <f t="shared" si="9"/>
        <v>901.7412858237675</v>
      </c>
      <c r="AO15">
        <f t="shared" si="9"/>
        <v>-45.087064291188376</v>
      </c>
      <c r="AP15">
        <f t="shared" si="9"/>
        <v>-19.834830343721027</v>
      </c>
      <c r="AQ15">
        <f t="shared" si="9"/>
        <v>-518.81820650399209</v>
      </c>
      <c r="AR15">
        <f t="shared" si="9"/>
        <v>318.00118468486602</v>
      </c>
      <c r="AS15">
        <f t="shared" si="9"/>
        <v>6.8531609841305343</v>
      </c>
      <c r="AT15">
        <f t="shared" si="9"/>
        <v>3.9029842008471629</v>
      </c>
      <c r="AU15">
        <f t="shared" si="9"/>
        <v>328.75732986984372</v>
      </c>
      <c r="AW15">
        <v>12</v>
      </c>
      <c r="AX15">
        <f>(R15*SUMPRODUCT(K16:$K$23, X16:$X$23)-$AZ$3*SUMPRODUCT(K15:$K$22, W16:$W$23))/Z15</f>
        <v>222.94111421923668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2.6093969999999998E-3</v>
      </c>
      <c r="O16">
        <f t="shared" si="21"/>
        <v>2273.1257847870261</v>
      </c>
      <c r="P16">
        <f t="shared" si="22"/>
        <v>113.65628923935131</v>
      </c>
      <c r="Q16" s="4">
        <f t="shared" si="23"/>
        <v>50</v>
      </c>
      <c r="R16">
        <f t="shared" si="0"/>
        <v>500000</v>
      </c>
      <c r="S16">
        <f t="shared" si="1"/>
        <v>204.99126634810054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191.6850225064436</v>
      </c>
      <c r="AC16">
        <f t="shared" si="2"/>
        <v>174.02929503008181</v>
      </c>
      <c r="AE16">
        <f t="shared" si="3"/>
        <v>1929.7918632759017</v>
      </c>
      <c r="AF16">
        <f t="shared" si="4"/>
        <v>-96.489593163795092</v>
      </c>
      <c r="AG16">
        <f t="shared" si="4"/>
        <v>-42.447977938376781</v>
      </c>
      <c r="AH16">
        <f t="shared" si="5"/>
        <v>-1121.7812479876977</v>
      </c>
      <c r="AI16">
        <f t="shared" si="6"/>
        <v>669.07304418603212</v>
      </c>
      <c r="AJ16">
        <f t="shared" si="7"/>
        <v>17.65572747636179</v>
      </c>
      <c r="AK16">
        <f t="shared" si="24"/>
        <v>14.37740977759171</v>
      </c>
      <c r="AL16">
        <f t="shared" si="8"/>
        <v>701.10618143998568</v>
      </c>
      <c r="AN16">
        <f t="shared" si="9"/>
        <v>844.19348815731985</v>
      </c>
      <c r="AO16">
        <f t="shared" si="9"/>
        <v>-42.209674407865997</v>
      </c>
      <c r="AP16">
        <f t="shared" si="9"/>
        <v>-18.569000752336592</v>
      </c>
      <c r="AQ16">
        <f t="shared" si="9"/>
        <v>-490.72671654892019</v>
      </c>
      <c r="AR16">
        <f t="shared" si="9"/>
        <v>292.68809644819709</v>
      </c>
      <c r="AS16">
        <f t="shared" si="9"/>
        <v>7.7235532224305743</v>
      </c>
      <c r="AT16">
        <f t="shared" si="9"/>
        <v>6.2894428885241052</v>
      </c>
      <c r="AU16">
        <f t="shared" si="9"/>
        <v>306.70109255915179</v>
      </c>
      <c r="AW16">
        <v>13</v>
      </c>
      <c r="AX16">
        <f>(R16*SUMPRODUCT(K17:$K$23, X17:$X$23)-$AZ$3*SUMPRODUCT(K16:$K$22, W17:$W$23))/Z16</f>
        <v>204.99126634810054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2.6360139999999999E-3</v>
      </c>
      <c r="O17">
        <f t="shared" si="21"/>
        <v>2273.1257847870261</v>
      </c>
      <c r="P17">
        <f t="shared" si="22"/>
        <v>113.65628923935131</v>
      </c>
      <c r="Q17" s="4">
        <f t="shared" si="23"/>
        <v>50</v>
      </c>
      <c r="R17">
        <f t="shared" si="0"/>
        <v>500000</v>
      </c>
      <c r="S17">
        <f t="shared" si="1"/>
        <v>185.95568931552961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174.02929503008181</v>
      </c>
      <c r="AC17">
        <f t="shared" si="2"/>
        <v>155.87402682711217</v>
      </c>
      <c r="AE17">
        <f t="shared" si="3"/>
        <v>1905.4069862744614</v>
      </c>
      <c r="AF17">
        <f t="shared" si="4"/>
        <v>-95.270349313723074</v>
      </c>
      <c r="AG17">
        <f t="shared" si="4"/>
        <v>-41.911604694875763</v>
      </c>
      <c r="AH17">
        <f t="shared" si="5"/>
        <v>-1118.9346411725232</v>
      </c>
      <c r="AI17">
        <f t="shared" si="6"/>
        <v>649.29039109333939</v>
      </c>
      <c r="AJ17">
        <f t="shared" si="7"/>
        <v>18.155268202969637</v>
      </c>
      <c r="AK17">
        <f t="shared" si="24"/>
        <v>27.381489861473316</v>
      </c>
      <c r="AL17">
        <f t="shared" si="8"/>
        <v>694.8271491577824</v>
      </c>
      <c r="AN17">
        <f t="shared" si="9"/>
        <v>785.08641558091279</v>
      </c>
      <c r="AO17">
        <f t="shared" si="9"/>
        <v>-39.254320779045642</v>
      </c>
      <c r="AP17">
        <f t="shared" si="9"/>
        <v>-17.268873126932331</v>
      </c>
      <c r="AQ17">
        <f t="shared" si="9"/>
        <v>-461.03556512357341</v>
      </c>
      <c r="AR17">
        <f t="shared" si="9"/>
        <v>267.52765655136147</v>
      </c>
      <c r="AS17">
        <f t="shared" si="9"/>
        <v>7.4805301649746525</v>
      </c>
      <c r="AT17">
        <f t="shared" si="9"/>
        <v>11.282017901404247</v>
      </c>
      <c r="AU17">
        <f t="shared" si="9"/>
        <v>286.29020461774041</v>
      </c>
      <c r="AW17">
        <v>14</v>
      </c>
      <c r="AX17">
        <f>(R17*SUMPRODUCT(K18:$K$23, X18:$X$23)-$AZ$3*SUMPRODUCT(K17:$K$22, W18:$W$23))/Z17</f>
        <v>185.95568931552961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2.6635809999999999E-3</v>
      </c>
      <c r="O18">
        <f t="shared" si="21"/>
        <v>2273.1257847870261</v>
      </c>
      <c r="P18">
        <f t="shared" si="22"/>
        <v>113.65628923935131</v>
      </c>
      <c r="Q18" s="4">
        <f t="shared" si="23"/>
        <v>50</v>
      </c>
      <c r="R18">
        <f t="shared" si="0"/>
        <v>500000</v>
      </c>
      <c r="S18">
        <f t="shared" si="1"/>
        <v>166.6312614934042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155.87402682711217</v>
      </c>
      <c r="AC18">
        <f t="shared" si="2"/>
        <v>137.90687705404503</v>
      </c>
      <c r="AE18">
        <f t="shared" si="3"/>
        <v>1881.2777105658088</v>
      </c>
      <c r="AF18">
        <f t="shared" si="4"/>
        <v>-94.063885528290442</v>
      </c>
      <c r="AG18">
        <f t="shared" si="4"/>
        <v>-41.380853693982218</v>
      </c>
      <c r="AH18">
        <f t="shared" si="5"/>
        <v>-1116.3495394478186</v>
      </c>
      <c r="AI18">
        <f t="shared" si="6"/>
        <v>629.48343189571733</v>
      </c>
      <c r="AJ18">
        <f t="shared" si="7"/>
        <v>17.967149773067149</v>
      </c>
      <c r="AK18">
        <f t="shared" si="24"/>
        <v>41.970697600276019</v>
      </c>
      <c r="AL18">
        <f t="shared" si="8"/>
        <v>689.42127926906051</v>
      </c>
      <c r="AN18">
        <f t="shared" si="9"/>
        <v>724.36633040389142</v>
      </c>
      <c r="AO18">
        <f t="shared" si="9"/>
        <v>-36.218316520194577</v>
      </c>
      <c r="AP18">
        <f t="shared" si="9"/>
        <v>-15.933265445575834</v>
      </c>
      <c r="AQ18">
        <f t="shared" si="9"/>
        <v>-429.83872864505696</v>
      </c>
      <c r="AR18">
        <f t="shared" si="9"/>
        <v>242.37601979306405</v>
      </c>
      <c r="AS18">
        <f t="shared" si="9"/>
        <v>6.9180633331479067</v>
      </c>
      <c r="AT18">
        <f t="shared" si="9"/>
        <v>16.160378680115052</v>
      </c>
      <c r="AU18">
        <f t="shared" si="9"/>
        <v>265.454461806327</v>
      </c>
      <c r="AW18">
        <v>15</v>
      </c>
      <c r="AX18">
        <f>(R18*SUMPRODUCT(K19:$K$23, X19:$X$23)-$AZ$3*SUMPRODUCT(K18:$K$22, W19:$W$23))/Z18</f>
        <v>166.6312614934042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2.696852E-3</v>
      </c>
      <c r="O19">
        <f t="shared" si="21"/>
        <v>2273.1257847870261</v>
      </c>
      <c r="P19">
        <f t="shared" si="22"/>
        <v>113.65628923935131</v>
      </c>
      <c r="Q19" s="4">
        <f t="shared" si="23"/>
        <v>50</v>
      </c>
      <c r="R19">
        <f t="shared" si="0"/>
        <v>500000</v>
      </c>
      <c r="S19">
        <f t="shared" si="1"/>
        <v>143.93423247663202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137.90687705404503</v>
      </c>
      <c r="AC19">
        <f t="shared" si="2"/>
        <v>117.60994847124653</v>
      </c>
      <c r="AE19">
        <f t="shared" si="3"/>
        <v>1857.3914059038557</v>
      </c>
      <c r="AF19">
        <f t="shared" si="4"/>
        <v>-92.869570295192787</v>
      </c>
      <c r="AG19">
        <f t="shared" si="4"/>
        <v>-40.855447118996068</v>
      </c>
      <c r="AH19">
        <f t="shared" si="5"/>
        <v>-1115.9803804632334</v>
      </c>
      <c r="AI19">
        <f t="shared" si="6"/>
        <v>607.68600802643346</v>
      </c>
      <c r="AJ19">
        <f t="shared" si="7"/>
        <v>20.2969285827985</v>
      </c>
      <c r="AK19">
        <f t="shared" si="24"/>
        <v>42.424160292378389</v>
      </c>
      <c r="AL19">
        <f t="shared" si="8"/>
        <v>670.40709690161032</v>
      </c>
      <c r="AN19">
        <f t="shared" si="9"/>
        <v>666.26528629864924</v>
      </c>
      <c r="AO19">
        <f t="shared" si="9"/>
        <v>-33.313264314932461</v>
      </c>
      <c r="AP19">
        <f t="shared" si="9"/>
        <v>-14.65526656636542</v>
      </c>
      <c r="AQ19">
        <f t="shared" si="9"/>
        <v>-400.31357167348688</v>
      </c>
      <c r="AR19">
        <f t="shared" si="9"/>
        <v>217.98318374386449</v>
      </c>
      <c r="AS19">
        <f t="shared" si="9"/>
        <v>7.2807157878609674</v>
      </c>
      <c r="AT19">
        <f t="shared" si="9"/>
        <v>15.217980019362917</v>
      </c>
      <c r="AU19">
        <f t="shared" si="9"/>
        <v>240.48187955108835</v>
      </c>
      <c r="AW19">
        <v>16</v>
      </c>
      <c r="AX19">
        <f>(R19*SUMPRODUCT(K20:$K$23, X20:$X$23)-$AZ$3*SUMPRODUCT(K19:$K$22, W20:$W$23))/Z19</f>
        <v>143.93423247663202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2.7291730000000001E-3</v>
      </c>
      <c r="O20">
        <f t="shared" si="21"/>
        <v>2273.1257847870261</v>
      </c>
      <c r="P20">
        <f t="shared" si="22"/>
        <v>113.65628923935131</v>
      </c>
      <c r="Q20" s="4">
        <f t="shared" si="23"/>
        <v>50</v>
      </c>
      <c r="R20">
        <f t="shared" si="0"/>
        <v>500000</v>
      </c>
      <c r="S20">
        <f t="shared" si="1"/>
        <v>108.80984675559995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117.60994847124653</v>
      </c>
      <c r="AC20">
        <f t="shared" si="2"/>
        <v>87.777754411383057</v>
      </c>
      <c r="AE20">
        <f t="shared" si="3"/>
        <v>1833.7483493693924</v>
      </c>
      <c r="AF20">
        <f t="shared" si="4"/>
        <v>-91.687417468469619</v>
      </c>
      <c r="AG20">
        <f t="shared" si="4"/>
        <v>-40.335391064626016</v>
      </c>
      <c r="AH20">
        <f t="shared" si="5"/>
        <v>-1115.0158318009185</v>
      </c>
      <c r="AI20">
        <f t="shared" si="6"/>
        <v>586.70970903537818</v>
      </c>
      <c r="AJ20">
        <f t="shared" si="7"/>
        <v>29.832194059863468</v>
      </c>
      <c r="AK20">
        <f t="shared" si="24"/>
        <v>7.9965847856003274</v>
      </c>
      <c r="AL20">
        <f t="shared" si="8"/>
        <v>624.53848788084201</v>
      </c>
      <c r="AN20">
        <f t="shared" si="9"/>
        <v>623.90617490795717</v>
      </c>
      <c r="AO20">
        <f t="shared" si="9"/>
        <v>-31.195308745397856</v>
      </c>
      <c r="AP20">
        <f t="shared" si="9"/>
        <v>-13.72352949149297</v>
      </c>
      <c r="AQ20">
        <f t="shared" si="9"/>
        <v>-379.36790117354838</v>
      </c>
      <c r="AR20">
        <f t="shared" si="9"/>
        <v>199.61943549751786</v>
      </c>
      <c r="AS20">
        <f t="shared" si="9"/>
        <v>10.149969646272316</v>
      </c>
      <c r="AT20">
        <f t="shared" si="9"/>
        <v>2.7207215360966921</v>
      </c>
      <c r="AU20">
        <f t="shared" si="9"/>
        <v>212.49012667988688</v>
      </c>
      <c r="AW20">
        <v>17</v>
      </c>
      <c r="AX20">
        <f>(R20*SUMPRODUCT(K21:$K$23, X21:$X$23)-$AZ$3*SUMPRODUCT(K20:$K$22, W21:$W$23))/Z20</f>
        <v>108.80984675559995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2.766246E-3</v>
      </c>
      <c r="O21">
        <f t="shared" si="21"/>
        <v>2273.1257847870261</v>
      </c>
      <c r="P21">
        <f t="shared" si="22"/>
        <v>113.65628923935131</v>
      </c>
      <c r="Q21" s="4">
        <f t="shared" si="23"/>
        <v>50</v>
      </c>
      <c r="R21">
        <f t="shared" si="0"/>
        <v>500000</v>
      </c>
      <c r="S21">
        <f t="shared" si="1"/>
        <v>67.790526942401542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87.777754411383057</v>
      </c>
      <c r="AC21">
        <f t="shared" si="2"/>
        <v>53.988998705817266</v>
      </c>
      <c r="AE21">
        <f t="shared" si="3"/>
        <v>1810.3382668392489</v>
      </c>
      <c r="AF21">
        <f t="shared" si="4"/>
        <v>-90.51691334196245</v>
      </c>
      <c r="AG21">
        <f t="shared" si="4"/>
        <v>-39.820459539788807</v>
      </c>
      <c r="AH21">
        <f t="shared" si="5"/>
        <v>-1115.7761419095748</v>
      </c>
      <c r="AI21">
        <f t="shared" si="6"/>
        <v>564.22475204792295</v>
      </c>
      <c r="AJ21">
        <f t="shared" si="7"/>
        <v>33.788755705565791</v>
      </c>
      <c r="AK21">
        <f t="shared" si="24"/>
        <v>2.8921585726538717</v>
      </c>
      <c r="AL21">
        <f t="shared" si="8"/>
        <v>600.90566632614264</v>
      </c>
      <c r="AN21">
        <f t="shared" si="9"/>
        <v>585.88531836598804</v>
      </c>
      <c r="AO21">
        <f t="shared" si="9"/>
        <v>-29.294265918299406</v>
      </c>
      <c r="AP21">
        <f t="shared" si="9"/>
        <v>-12.887217290988605</v>
      </c>
      <c r="AQ21">
        <f t="shared" si="9"/>
        <v>-361.10205043017669</v>
      </c>
      <c r="AR21">
        <f t="shared" si="9"/>
        <v>182.60178472652342</v>
      </c>
      <c r="AS21">
        <f t="shared" si="9"/>
        <v>10.935158504001201</v>
      </c>
      <c r="AT21">
        <f t="shared" si="9"/>
        <v>0.93599813755397898</v>
      </c>
      <c r="AU21">
        <f t="shared" si="9"/>
        <v>194.47294136807861</v>
      </c>
      <c r="AW21">
        <v>18</v>
      </c>
      <c r="AX21">
        <f>(R21*SUMPRODUCT(K22:$K$23, X22:$X$23)-$AZ$3*SUMPRODUCT(K21:$K$22, W22:$W$23))/Z21</f>
        <v>67.790526942401542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2.8061710000000001E-3</v>
      </c>
      <c r="O22">
        <f t="shared" si="21"/>
        <v>2273.1257847870261</v>
      </c>
      <c r="P22">
        <f t="shared" si="22"/>
        <v>113.65628923935131</v>
      </c>
      <c r="Q22" s="4">
        <f t="shared" si="23"/>
        <v>50</v>
      </c>
      <c r="R22">
        <f t="shared" si="0"/>
        <v>500000</v>
      </c>
      <c r="S22">
        <f t="shared" si="1"/>
        <v>29.733749082932096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53.988998705817266</v>
      </c>
      <c r="AC22">
        <f t="shared" si="2"/>
        <v>23.37697795836209</v>
      </c>
      <c r="AE22">
        <f t="shared" si="3"/>
        <v>1787.1547654262617</v>
      </c>
      <c r="AF22">
        <f t="shared" si="4"/>
        <v>-89.357738271313096</v>
      </c>
      <c r="AG22">
        <f t="shared" si="4"/>
        <v>-39.310511925623686</v>
      </c>
      <c r="AH22">
        <f t="shared" si="5"/>
        <v>-1117.430187672287</v>
      </c>
      <c r="AI22">
        <f t="shared" si="6"/>
        <v>541.056327557038</v>
      </c>
      <c r="AJ22">
        <f t="shared" si="7"/>
        <v>30.612020747455176</v>
      </c>
      <c r="AK22">
        <f t="shared" si="24"/>
        <v>36.787506543076084</v>
      </c>
      <c r="AL22">
        <f t="shared" si="8"/>
        <v>608.4558548475693</v>
      </c>
      <c r="AN22">
        <f t="shared" si="9"/>
        <v>540.54427176878858</v>
      </c>
      <c r="AO22">
        <f t="shared" si="9"/>
        <v>-27.02721358843943</v>
      </c>
      <c r="AP22">
        <f t="shared" si="9"/>
        <v>-11.889889142659857</v>
      </c>
      <c r="AQ22">
        <f t="shared" si="9"/>
        <v>-337.97883581935315</v>
      </c>
      <c r="AR22">
        <f t="shared" si="9"/>
        <v>163.64833321833612</v>
      </c>
      <c r="AS22">
        <f t="shared" si="9"/>
        <v>9.2589364851999676</v>
      </c>
      <c r="AT22">
        <f t="shared" si="9"/>
        <v>11.126778899741057</v>
      </c>
      <c r="AU22">
        <f t="shared" si="9"/>
        <v>184.03404860327717</v>
      </c>
      <c r="AW22">
        <v>19</v>
      </c>
      <c r="AX22">
        <f>(R22*SUMPRODUCT(K23:$K$23, X23:$X$23)-$AZ$3*SUMPRODUCT(K22:$K$22, W23:$W$23))/Z22</f>
        <v>29.733749082932096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2.8498989999999999E-3</v>
      </c>
      <c r="O23">
        <f t="shared" si="21"/>
        <v>2273.1257847870261</v>
      </c>
      <c r="P23">
        <f t="shared" si="22"/>
        <v>113.65628923935131</v>
      </c>
      <c r="Q23" s="4">
        <f t="shared" si="23"/>
        <v>50</v>
      </c>
      <c r="R23">
        <f t="shared" si="0"/>
        <v>500000</v>
      </c>
      <c r="S23">
        <f t="shared" si="1"/>
        <v>30.120798298871971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23.37697795836209</v>
      </c>
      <c r="AC23">
        <f t="shared" si="2"/>
        <v>23.37697795836209</v>
      </c>
      <c r="AE23">
        <f t="shared" si="3"/>
        <v>1764.1900071931657</v>
      </c>
      <c r="AF23">
        <f t="shared" si="4"/>
        <v>-88.209500359658293</v>
      </c>
      <c r="AG23">
        <f t="shared" si="4"/>
        <v>-38.80537581774113</v>
      </c>
      <c r="AH23">
        <f t="shared" si="5"/>
        <v>-1120.3098862632303</v>
      </c>
      <c r="AI23">
        <f t="shared" si="6"/>
        <v>516.865244752536</v>
      </c>
      <c r="AJ23">
        <f t="shared" si="7"/>
        <v>0</v>
      </c>
      <c r="AK23">
        <f t="shared" si="24"/>
        <v>118.95502393543087</v>
      </c>
      <c r="AL23">
        <f t="shared" si="8"/>
        <v>635.82026868796686</v>
      </c>
      <c r="AN23">
        <f t="shared" si="9"/>
        <v>483.37560691324495</v>
      </c>
      <c r="AO23">
        <f t="shared" si="9"/>
        <v>-24.168780345662249</v>
      </c>
      <c r="AP23">
        <f t="shared" si="9"/>
        <v>-10.632399010830222</v>
      </c>
      <c r="AQ23">
        <f t="shared" si="9"/>
        <v>-306.95699952692445</v>
      </c>
      <c r="AR23">
        <f t="shared" si="9"/>
        <v>141.61742802982806</v>
      </c>
      <c r="AS23">
        <f t="shared" si="9"/>
        <v>0</v>
      </c>
      <c r="AT23">
        <f t="shared" si="9"/>
        <v>32.592836744184474</v>
      </c>
      <c r="AU23">
        <f t="shared" si="9"/>
        <v>174.21026477401253</v>
      </c>
      <c r="AW23">
        <v>20</v>
      </c>
      <c r="AX23">
        <f>(R23*SUMPRODUCT(K$23:$K24, X$23:$X24)-$AZ$3*SUMPRODUCT(K$22:$K23, W$23:$W24))/Z23</f>
        <v>30.120798298871971</v>
      </c>
    </row>
    <row r="25" spans="5:50" x14ac:dyDescent="0.25">
      <c r="AN25" s="8">
        <f t="shared" ref="AN25:AU25" si="25">SUM(AN3:AN23)</f>
        <v>21761.361384184525</v>
      </c>
      <c r="AO25" s="8">
        <f t="shared" si="25"/>
        <v>-2792.9124077994952</v>
      </c>
      <c r="AP25" s="8">
        <f t="shared" si="25"/>
        <v>-949.14794631241489</v>
      </c>
      <c r="AQ25" s="8">
        <f t="shared" si="25"/>
        <v>-12267.693890783788</v>
      </c>
      <c r="AR25" s="8">
        <f t="shared" si="25"/>
        <v>5751.6071392888234</v>
      </c>
      <c r="AS25" s="8">
        <f t="shared" si="25"/>
        <v>-103.7463683397483</v>
      </c>
      <c r="AT25" s="8">
        <f t="shared" si="25"/>
        <v>405.56829470326778</v>
      </c>
      <c r="AU25" s="9">
        <f t="shared" si="25"/>
        <v>6053.4290656523435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5" priority="1" operator="lessThan">
      <formula>0</formula>
    </cfRule>
  </conditionalFormatting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A02CB-1FA8-4E46-8282-F3FF241D0160}">
  <dimension ref="A1:AZ29"/>
  <sheetViews>
    <sheetView workbookViewId="0">
      <selection activeCell="B1" sqref="B1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'T.35.04.D'!C3*(1+C12)</f>
        <v>2494.5543576247223</v>
      </c>
      <c r="K3">
        <v>1</v>
      </c>
      <c r="L3" s="2">
        <v>0</v>
      </c>
      <c r="O3">
        <f>$C$3</f>
        <v>2494.5543576247223</v>
      </c>
      <c r="P3">
        <f>O3*B5</f>
        <v>1995.6434860997779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2494.5543576247223</v>
      </c>
      <c r="AF3">
        <f t="shared" ref="AF3:AG23" si="4">-$Z3*P3</f>
        <v>-1995.6434860997779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-21.57105617505556</v>
      </c>
      <c r="AJ3">
        <f t="shared" ref="AJ3:AJ23" si="7">AB3-AC3</f>
        <v>0</v>
      </c>
      <c r="AL3">
        <f t="shared" ref="AL3:AL23" si="8">SUM(AI3:AK3)</f>
        <v>-21.57105617505556</v>
      </c>
      <c r="AN3">
        <f t="shared" ref="AN3:AU23" si="9">AE3*$K3</f>
        <v>2494.5543576247223</v>
      </c>
      <c r="AO3">
        <f t="shared" si="9"/>
        <v>-1995.6434860997779</v>
      </c>
      <c r="AP3">
        <f t="shared" si="9"/>
        <v>-520.48192770000003</v>
      </c>
      <c r="AQ3">
        <f t="shared" si="9"/>
        <v>0</v>
      </c>
      <c r="AR3">
        <f t="shared" si="9"/>
        <v>-21.57105617505556</v>
      </c>
      <c r="AS3">
        <f t="shared" si="9"/>
        <v>0</v>
      </c>
      <c r="AT3">
        <f t="shared" si="9"/>
        <v>0</v>
      </c>
      <c r="AU3">
        <f t="shared" si="9"/>
        <v>-21.57105617505556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1305.1649234598242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500000</v>
      </c>
      <c r="S4">
        <f t="shared" si="1"/>
        <v>113.31966033796635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111.898200502701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-1271.903</v>
      </c>
      <c r="AI4">
        <f t="shared" si="6"/>
        <v>-1271.903</v>
      </c>
      <c r="AJ4">
        <f t="shared" si="7"/>
        <v>-111.898200502701</v>
      </c>
      <c r="AK4">
        <f>G4*MAX(0, SUM(AB4, AE4:AF4))</f>
        <v>0</v>
      </c>
      <c r="AL4">
        <f t="shared" si="8"/>
        <v>-1383.801200502701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-1193.2667229571252</v>
      </c>
      <c r="AR4">
        <f t="shared" si="9"/>
        <v>-1193.2667229571252</v>
      </c>
      <c r="AS4">
        <f t="shared" si="9"/>
        <v>-104.98001735875879</v>
      </c>
      <c r="AT4">
        <f t="shared" si="9"/>
        <v>0</v>
      </c>
      <c r="AU4">
        <f t="shared" si="9"/>
        <v>-1298.2467403158842</v>
      </c>
      <c r="AW4">
        <v>1</v>
      </c>
      <c r="AX4">
        <f>(R4*SUMPRODUCT(K5:$K$23, X5:$X$23)-$AZ$3*SUMPRODUCT(K4:$K$22, W5:$W$23))/Z4</f>
        <v>113.31966033796635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2.5599659999999999E-3</v>
      </c>
      <c r="O5">
        <f t="shared" ref="O5:O23" si="21">$C$3</f>
        <v>2494.5543576247223</v>
      </c>
      <c r="P5">
        <f t="shared" ref="P5:P23" si="22">O5*$C$5</f>
        <v>124.72771788123612</v>
      </c>
      <c r="Q5" s="4">
        <f t="shared" ref="Q5:Q23" si="23">$C$8</f>
        <v>50</v>
      </c>
      <c r="R5">
        <f t="shared" si="0"/>
        <v>500000</v>
      </c>
      <c r="S5">
        <f t="shared" si="1"/>
        <v>235.40318700066007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111.898200502701</v>
      </c>
      <c r="AC5">
        <f t="shared" si="2"/>
        <v>229.53076678570869</v>
      </c>
      <c r="AE5">
        <f t="shared" si="3"/>
        <v>2432.3246502717402</v>
      </c>
      <c r="AF5">
        <f t="shared" si="4"/>
        <v>-121.61623251358701</v>
      </c>
      <c r="AG5">
        <f t="shared" si="4"/>
        <v>-48.752688888843529</v>
      </c>
      <c r="AH5">
        <f t="shared" si="5"/>
        <v>-1263.927141564702</v>
      </c>
      <c r="AI5">
        <f t="shared" si="6"/>
        <v>998.02858730460753</v>
      </c>
      <c r="AJ5">
        <f t="shared" si="7"/>
        <v>-117.63256628300769</v>
      </c>
      <c r="AK5">
        <f>G5*SUM(AB5, AE5:AF5)</f>
        <v>99.326871348695022</v>
      </c>
      <c r="AL5">
        <f t="shared" si="8"/>
        <v>979.72289237029486</v>
      </c>
      <c r="AN5">
        <f t="shared" si="9"/>
        <v>2100.4643844296188</v>
      </c>
      <c r="AO5">
        <f t="shared" si="9"/>
        <v>-105.02321922148094</v>
      </c>
      <c r="AP5">
        <f t="shared" si="9"/>
        <v>-42.100994472408487</v>
      </c>
      <c r="AQ5">
        <f t="shared" si="9"/>
        <v>-1091.4800970643416</v>
      </c>
      <c r="AR5">
        <f t="shared" si="9"/>
        <v>861.8600736713878</v>
      </c>
      <c r="AS5">
        <f t="shared" si="9"/>
        <v>-101.58307440534712</v>
      </c>
      <c r="AT5">
        <f t="shared" si="9"/>
        <v>85.774962508170177</v>
      </c>
      <c r="AU5">
        <f t="shared" si="9"/>
        <v>846.05196177421089</v>
      </c>
      <c r="AW5">
        <v>2</v>
      </c>
      <c r="AX5">
        <f>(R5*SUMPRODUCT(K6:$K$23, X6:$X$23)-$AZ$3*SUMPRODUCT(K5:$K$22, W6:$W$23))/Z5</f>
        <v>235.40318700066007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2.5827799999999998E-3</v>
      </c>
      <c r="O6">
        <f t="shared" si="21"/>
        <v>2494.5543576247223</v>
      </c>
      <c r="P6">
        <f t="shared" si="22"/>
        <v>124.72771788123612</v>
      </c>
      <c r="Q6" s="4">
        <f t="shared" si="23"/>
        <v>50</v>
      </c>
      <c r="R6">
        <f t="shared" si="0"/>
        <v>500000</v>
      </c>
      <c r="S6">
        <f t="shared" si="1"/>
        <v>361.27210284731194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229.53076678570869</v>
      </c>
      <c r="AC6">
        <f t="shared" si="2"/>
        <v>347.82732201774161</v>
      </c>
      <c r="AE6">
        <f t="shared" si="3"/>
        <v>2401.7192443087938</v>
      </c>
      <c r="AF6">
        <f t="shared" si="4"/>
        <v>-120.08596221543969</v>
      </c>
      <c r="AG6">
        <f t="shared" si="4"/>
        <v>-48.139244530146762</v>
      </c>
      <c r="AH6">
        <f t="shared" si="5"/>
        <v>-1259.1746980832727</v>
      </c>
      <c r="AI6">
        <f t="shared" si="6"/>
        <v>974.31933947993457</v>
      </c>
      <c r="AJ6">
        <f t="shared" si="7"/>
        <v>-118.29655523203292</v>
      </c>
      <c r="AK6">
        <f>G6*SUM(AB6, AE6:AF6)</f>
        <v>146.90309685942518</v>
      </c>
      <c r="AL6">
        <f t="shared" si="8"/>
        <v>1002.9258811073269</v>
      </c>
      <c r="AN6">
        <f t="shared" si="9"/>
        <v>1870.5219184546406</v>
      </c>
      <c r="AO6">
        <f t="shared" si="9"/>
        <v>-93.526095922732026</v>
      </c>
      <c r="AP6">
        <f t="shared" si="9"/>
        <v>-37.492105809145883</v>
      </c>
      <c r="AQ6">
        <f t="shared" si="9"/>
        <v>-980.67826933123354</v>
      </c>
      <c r="AR6">
        <f t="shared" si="9"/>
        <v>758.825447391529</v>
      </c>
      <c r="AS6">
        <f t="shared" si="9"/>
        <v>-92.132458847362102</v>
      </c>
      <c r="AT6">
        <f t="shared" si="9"/>
        <v>114.4119835053835</v>
      </c>
      <c r="AU6">
        <f t="shared" si="9"/>
        <v>781.10497204955038</v>
      </c>
      <c r="AW6">
        <v>3</v>
      </c>
      <c r="AX6">
        <f>(R6*SUMPRODUCT(K7:$K$23, X7:$X$23)-$AZ$3*SUMPRODUCT(K6:$K$22, W7:$W$23))/Z6</f>
        <v>361.27210284731194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2.6093969999999998E-3</v>
      </c>
      <c r="O7">
        <f t="shared" si="21"/>
        <v>2494.5543576247223</v>
      </c>
      <c r="P7">
        <f t="shared" si="22"/>
        <v>124.72771788123612</v>
      </c>
      <c r="Q7" s="4">
        <f t="shared" si="23"/>
        <v>50</v>
      </c>
      <c r="R7">
        <f t="shared" si="0"/>
        <v>500000</v>
      </c>
      <c r="S7">
        <f t="shared" si="1"/>
        <v>463.78940592735978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347.82732201774161</v>
      </c>
      <c r="AC7">
        <f t="shared" si="2"/>
        <v>440.89896556264466</v>
      </c>
      <c r="AE7">
        <f t="shared" si="3"/>
        <v>2371.4350128747642</v>
      </c>
      <c r="AF7">
        <f t="shared" si="4"/>
        <v>-118.57175064373821</v>
      </c>
      <c r="AG7">
        <f t="shared" si="4"/>
        <v>-47.532237684586065</v>
      </c>
      <c r="AH7">
        <f t="shared" si="5"/>
        <v>-1256.1440025923137</v>
      </c>
      <c r="AI7">
        <f t="shared" si="6"/>
        <v>949.18702195412629</v>
      </c>
      <c r="AJ7">
        <f t="shared" si="7"/>
        <v>-93.071643544903054</v>
      </c>
      <c r="AK7">
        <f>G7*SUM(AB7, AE7:AF7)</f>
        <v>127.69390768661448</v>
      </c>
      <c r="AL7">
        <f t="shared" si="8"/>
        <v>983.80928609583771</v>
      </c>
      <c r="AN7">
        <f t="shared" si="9"/>
        <v>1671.8889879493477</v>
      </c>
      <c r="AO7">
        <f t="shared" si="9"/>
        <v>-83.594449397467386</v>
      </c>
      <c r="AP7">
        <f t="shared" si="9"/>
        <v>-33.510774837179646</v>
      </c>
      <c r="AQ7">
        <f t="shared" si="9"/>
        <v>-885.59598462992517</v>
      </c>
      <c r="AR7">
        <f t="shared" si="9"/>
        <v>669.18777908477546</v>
      </c>
      <c r="AS7">
        <f t="shared" si="9"/>
        <v>-65.616580293481547</v>
      </c>
      <c r="AT7">
        <f t="shared" si="9"/>
        <v>90.025675142018216</v>
      </c>
      <c r="AU7">
        <f t="shared" si="9"/>
        <v>693.59687393331217</v>
      </c>
      <c r="AW7">
        <v>4</v>
      </c>
      <c r="AX7">
        <f>(R7*SUMPRODUCT(K8:$K$23, X8:$X$23)-$AZ$3*SUMPRODUCT(K7:$K$22, W8:$W$23))/Z7</f>
        <v>463.78940592735978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2.6360139999999999E-3</v>
      </c>
      <c r="O8">
        <f t="shared" si="21"/>
        <v>2494.5543576247223</v>
      </c>
      <c r="P8">
        <f t="shared" si="22"/>
        <v>124.72771788123612</v>
      </c>
      <c r="Q8" s="4">
        <f t="shared" si="23"/>
        <v>50</v>
      </c>
      <c r="R8">
        <f t="shared" si="0"/>
        <v>500000</v>
      </c>
      <c r="S8">
        <f t="shared" si="1"/>
        <v>524.17278581174207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440.89896556264466</v>
      </c>
      <c r="AC8">
        <f t="shared" si="2"/>
        <v>492.00555643612364</v>
      </c>
      <c r="AE8">
        <f t="shared" si="3"/>
        <v>2341.4695268519886</v>
      </c>
      <c r="AF8">
        <f t="shared" si="4"/>
        <v>-117.07347634259943</v>
      </c>
      <c r="AG8">
        <f t="shared" si="4"/>
        <v>-46.931619663752308</v>
      </c>
      <c r="AH8">
        <f t="shared" si="5"/>
        <v>-1252.9564398789644</v>
      </c>
      <c r="AI8">
        <f t="shared" si="6"/>
        <v>924.50799096667242</v>
      </c>
      <c r="AJ8">
        <f t="shared" si="7"/>
        <v>-51.106590873478979</v>
      </c>
      <c r="AK8">
        <f t="shared" ref="AK8:AK23" si="24">G8*SUM(AB8:AB8, AE8:AF8)</f>
        <v>56.770783842334318</v>
      </c>
      <c r="AL8">
        <f t="shared" si="8"/>
        <v>930.17218393552776</v>
      </c>
      <c r="AN8">
        <f t="shared" si="9"/>
        <v>1539.1729373344278</v>
      </c>
      <c r="AO8">
        <f t="shared" si="9"/>
        <v>-76.958646866721395</v>
      </c>
      <c r="AP8">
        <f t="shared" si="9"/>
        <v>-30.850659409963818</v>
      </c>
      <c r="AQ8">
        <f t="shared" si="9"/>
        <v>-823.63516663546159</v>
      </c>
      <c r="AR8">
        <f t="shared" si="9"/>
        <v>607.72846442228092</v>
      </c>
      <c r="AS8">
        <f t="shared" si="9"/>
        <v>-33.595090899021535</v>
      </c>
      <c r="AT8">
        <f t="shared" si="9"/>
        <v>37.318467363896275</v>
      </c>
      <c r="AU8">
        <f t="shared" si="9"/>
        <v>611.45184088715564</v>
      </c>
      <c r="AW8">
        <v>5</v>
      </c>
      <c r="AX8">
        <f>(R8*SUMPRODUCT(K9:$K$23, X9:$X$23)-$AZ$3*SUMPRODUCT(K8:$K$22, W9:$W$23))/Z8</f>
        <v>524.17278581174207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2.6635809999999999E-3</v>
      </c>
      <c r="O9">
        <f t="shared" si="21"/>
        <v>2494.5543576247223</v>
      </c>
      <c r="P9">
        <f t="shared" si="22"/>
        <v>124.72771788123612</v>
      </c>
      <c r="Q9" s="4">
        <f t="shared" si="23"/>
        <v>50</v>
      </c>
      <c r="R9">
        <f t="shared" si="0"/>
        <v>500000</v>
      </c>
      <c r="S9">
        <f t="shared" si="1"/>
        <v>557.15770426817517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492.00555643612364</v>
      </c>
      <c r="AC9">
        <f t="shared" si="2"/>
        <v>516.34364367619401</v>
      </c>
      <c r="AE9">
        <f t="shared" si="3"/>
        <v>2311.8181378396671</v>
      </c>
      <c r="AF9">
        <f t="shared" si="4"/>
        <v>-115.59090689198335</v>
      </c>
      <c r="AG9">
        <f t="shared" si="4"/>
        <v>-46.337297296679189</v>
      </c>
      <c r="AH9">
        <f t="shared" si="5"/>
        <v>-1250.0617043559705</v>
      </c>
      <c r="AI9">
        <f t="shared" si="6"/>
        <v>899.82822929503436</v>
      </c>
      <c r="AJ9">
        <f t="shared" si="7"/>
        <v>-24.338087240070365</v>
      </c>
      <c r="AK9">
        <f t="shared" si="24"/>
        <v>15.860573445564464</v>
      </c>
      <c r="AL9">
        <f t="shared" si="8"/>
        <v>891.35071550052851</v>
      </c>
      <c r="AN9">
        <f t="shared" si="9"/>
        <v>1444.2895800888477</v>
      </c>
      <c r="AO9">
        <f t="shared" si="9"/>
        <v>-72.214479004442396</v>
      </c>
      <c r="AP9">
        <f t="shared" si="9"/>
        <v>-28.948849634691438</v>
      </c>
      <c r="AQ9">
        <f t="shared" si="9"/>
        <v>-780.96588330974009</v>
      </c>
      <c r="AR9">
        <f t="shared" si="9"/>
        <v>562.16036813997414</v>
      </c>
      <c r="AS9">
        <f t="shared" si="9"/>
        <v>-15.205022066733537</v>
      </c>
      <c r="AT9">
        <f t="shared" si="9"/>
        <v>9.9087642694372402</v>
      </c>
      <c r="AU9">
        <f t="shared" si="9"/>
        <v>556.8641103426778</v>
      </c>
      <c r="AW9">
        <v>6</v>
      </c>
      <c r="AX9">
        <f>(R9*SUMPRODUCT(K10:$K$23, X10:$X$23)-$AZ$3*SUMPRODUCT(K9:$K$22, W10:$W$23))/Z9</f>
        <v>557.15770426817517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2.696852E-3</v>
      </c>
      <c r="O10">
        <f t="shared" si="21"/>
        <v>2494.5543576247223</v>
      </c>
      <c r="P10">
        <f t="shared" si="22"/>
        <v>124.72771788123612</v>
      </c>
      <c r="Q10" s="4">
        <f t="shared" si="23"/>
        <v>50</v>
      </c>
      <c r="R10">
        <f t="shared" si="0"/>
        <v>500000</v>
      </c>
      <c r="S10">
        <f t="shared" si="1"/>
        <v>579.50950412648376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516.34364367619401</v>
      </c>
      <c r="AC10">
        <f t="shared" si="2"/>
        <v>530.23913657659159</v>
      </c>
      <c r="AE10">
        <f t="shared" si="3"/>
        <v>2282.4653250926008</v>
      </c>
      <c r="AF10">
        <f t="shared" si="4"/>
        <v>-114.12326625463005</v>
      </c>
      <c r="AG10">
        <f t="shared" si="4"/>
        <v>-45.748959490823253</v>
      </c>
      <c r="AH10">
        <f t="shared" si="5"/>
        <v>-1249.6483288914387</v>
      </c>
      <c r="AI10">
        <f t="shared" si="6"/>
        <v>872.94477045570875</v>
      </c>
      <c r="AJ10">
        <f t="shared" si="7"/>
        <v>-13.895492900397585</v>
      </c>
      <c r="AK10">
        <f t="shared" si="24"/>
        <v>11.007211380308076</v>
      </c>
      <c r="AL10">
        <f t="shared" si="8"/>
        <v>870.0564889356192</v>
      </c>
      <c r="AN10">
        <f t="shared" si="9"/>
        <v>1354.8234195204914</v>
      </c>
      <c r="AO10">
        <f t="shared" si="9"/>
        <v>-67.741170976024577</v>
      </c>
      <c r="AP10">
        <f t="shared" si="9"/>
        <v>-27.155620309082668</v>
      </c>
      <c r="AQ10">
        <f t="shared" si="9"/>
        <v>-741.76496945384213</v>
      </c>
      <c r="AR10">
        <f t="shared" si="9"/>
        <v>518.16165878154209</v>
      </c>
      <c r="AS10">
        <f t="shared" si="9"/>
        <v>-8.2480723804536176</v>
      </c>
      <c r="AT10">
        <f t="shared" si="9"/>
        <v>6.5336492071566674</v>
      </c>
      <c r="AU10">
        <f t="shared" si="9"/>
        <v>516.44723560824514</v>
      </c>
      <c r="AW10">
        <v>7</v>
      </c>
      <c r="AX10">
        <f>(R10*SUMPRODUCT(K11:$K$23, X11:$X$23)-$AZ$3*SUMPRODUCT(K10:$K$22, W11:$W$23))/Z10</f>
        <v>579.50950412648376</v>
      </c>
    </row>
    <row r="11" spans="1:52" x14ac:dyDescent="0.25">
      <c r="A11" t="s">
        <v>33</v>
      </c>
      <c r="C11" s="7">
        <f>AU25</f>
        <v>6646.8941102430354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2.7291730000000001E-3</v>
      </c>
      <c r="O11">
        <f t="shared" si="21"/>
        <v>2494.5543576247223</v>
      </c>
      <c r="P11">
        <f t="shared" si="22"/>
        <v>124.72771788123612</v>
      </c>
      <c r="Q11" s="4">
        <f t="shared" si="23"/>
        <v>50</v>
      </c>
      <c r="R11">
        <f t="shared" si="0"/>
        <v>500000</v>
      </c>
      <c r="S11">
        <f t="shared" si="1"/>
        <v>591.43802297487889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530.23913657659159</v>
      </c>
      <c r="AC11">
        <f t="shared" si="2"/>
        <v>534.26504678242418</v>
      </c>
      <c r="AE11">
        <f t="shared" si="3"/>
        <v>2253.411429102996</v>
      </c>
      <c r="AF11">
        <f t="shared" si="4"/>
        <v>-112.6705714551498</v>
      </c>
      <c r="AG11">
        <f t="shared" si="4"/>
        <v>-45.16661307089457</v>
      </c>
      <c r="AH11">
        <f t="shared" si="5"/>
        <v>-1248.5682502044858</v>
      </c>
      <c r="AI11">
        <f t="shared" si="6"/>
        <v>847.00599437246569</v>
      </c>
      <c r="AJ11">
        <f t="shared" si="7"/>
        <v>-4.025910205832588</v>
      </c>
      <c r="AK11">
        <f t="shared" si="24"/>
        <v>6.4103519861386493</v>
      </c>
      <c r="AL11">
        <f t="shared" si="8"/>
        <v>849.39043615277171</v>
      </c>
      <c r="AN11">
        <f t="shared" si="9"/>
        <v>1272.0662271316819</v>
      </c>
      <c r="AO11">
        <f t="shared" si="9"/>
        <v>-63.603311356584094</v>
      </c>
      <c r="AP11">
        <f t="shared" si="9"/>
        <v>-25.496863262240645</v>
      </c>
      <c r="AQ11">
        <f t="shared" si="9"/>
        <v>-704.82535183832692</v>
      </c>
      <c r="AR11">
        <f t="shared" si="9"/>
        <v>478.14070067453025</v>
      </c>
      <c r="AS11">
        <f t="shared" si="9"/>
        <v>-2.2726539593095847</v>
      </c>
      <c r="AT11">
        <f t="shared" si="9"/>
        <v>3.6186877195521516</v>
      </c>
      <c r="AU11">
        <f t="shared" si="9"/>
        <v>479.48673443477281</v>
      </c>
      <c r="AW11">
        <v>8</v>
      </c>
      <c r="AX11">
        <f>(R11*SUMPRODUCT(K12:$K$23, X12:$X$23)-$AZ$3*SUMPRODUCT(K11:$K$22, W12:$W$23))/Z11</f>
        <v>591.43802297487889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2.766246E-3</v>
      </c>
      <c r="O12">
        <f t="shared" si="21"/>
        <v>2494.5543576247223</v>
      </c>
      <c r="P12">
        <f t="shared" si="22"/>
        <v>124.72771788123612</v>
      </c>
      <c r="Q12" s="4">
        <f t="shared" si="23"/>
        <v>50</v>
      </c>
      <c r="R12">
        <f t="shared" si="0"/>
        <v>500000</v>
      </c>
      <c r="S12">
        <f t="shared" si="1"/>
        <v>593.53056202812502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534.26504678242418</v>
      </c>
      <c r="AC12">
        <f t="shared" si="2"/>
        <v>529.31061430199316</v>
      </c>
      <c r="AE12">
        <f t="shared" si="3"/>
        <v>2224.6438244598558</v>
      </c>
      <c r="AF12">
        <f t="shared" si="4"/>
        <v>-111.23219122299278</v>
      </c>
      <c r="AG12">
        <f t="shared" si="4"/>
        <v>-44.590004977444721</v>
      </c>
      <c r="AH12">
        <f t="shared" si="5"/>
        <v>-1249.4196274090982</v>
      </c>
      <c r="AI12">
        <f t="shared" si="6"/>
        <v>819.40200085032029</v>
      </c>
      <c r="AJ12">
        <f t="shared" si="7"/>
        <v>4.9544324804310236</v>
      </c>
      <c r="AK12">
        <f t="shared" si="24"/>
        <v>6.0896563640443606</v>
      </c>
      <c r="AL12">
        <f t="shared" si="8"/>
        <v>830.44608969479566</v>
      </c>
      <c r="AN12">
        <f t="shared" si="9"/>
        <v>1193.8651171668666</v>
      </c>
      <c r="AO12">
        <f t="shared" si="9"/>
        <v>-59.693255858343335</v>
      </c>
      <c r="AP12">
        <f t="shared" si="9"/>
        <v>-23.929426783540755</v>
      </c>
      <c r="AQ12">
        <f t="shared" si="9"/>
        <v>-670.50666424299015</v>
      </c>
      <c r="AR12">
        <f t="shared" si="9"/>
        <v>439.73577028199264</v>
      </c>
      <c r="AS12">
        <f t="shared" si="9"/>
        <v>2.6588184808331103</v>
      </c>
      <c r="AT12">
        <f t="shared" si="9"/>
        <v>3.2680414853964272</v>
      </c>
      <c r="AU12">
        <f t="shared" si="9"/>
        <v>445.66263024822217</v>
      </c>
      <c r="AW12">
        <v>9</v>
      </c>
      <c r="AX12">
        <f>(R12*SUMPRODUCT(K13:$K$23, X13:$X$23)-$AZ$3*SUMPRODUCT(K12:$K$22, W13:$W$23))/Z12</f>
        <v>593.53056202812502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2.8061710000000001E-3</v>
      </c>
      <c r="O13">
        <f t="shared" si="21"/>
        <v>2494.5543576247223</v>
      </c>
      <c r="P13">
        <f t="shared" si="22"/>
        <v>124.72771788123612</v>
      </c>
      <c r="Q13" s="4">
        <f t="shared" si="23"/>
        <v>50</v>
      </c>
      <c r="R13">
        <f t="shared" si="0"/>
        <v>500000</v>
      </c>
      <c r="S13">
        <f t="shared" si="1"/>
        <v>585.49396513435727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529.31061430199316</v>
      </c>
      <c r="AC13">
        <f t="shared" si="2"/>
        <v>515.45691646626801</v>
      </c>
      <c r="AE13">
        <f t="shared" si="3"/>
        <v>2196.1546552297291</v>
      </c>
      <c r="AF13">
        <f t="shared" si="4"/>
        <v>-109.80773276148645</v>
      </c>
      <c r="AG13">
        <f t="shared" si="4"/>
        <v>-44.018977748812716</v>
      </c>
      <c r="AH13">
        <f t="shared" si="5"/>
        <v>-1251.2717885756103</v>
      </c>
      <c r="AI13">
        <f t="shared" si="6"/>
        <v>791.05615614381963</v>
      </c>
      <c r="AJ13">
        <f t="shared" si="7"/>
        <v>13.853697835725143</v>
      </c>
      <c r="AK13">
        <f t="shared" si="24"/>
        <v>5.2313150735404719</v>
      </c>
      <c r="AL13">
        <f t="shared" si="8"/>
        <v>810.14116905308526</v>
      </c>
      <c r="AN13">
        <f t="shared" si="9"/>
        <v>1120.6392282261982</v>
      </c>
      <c r="AO13">
        <f t="shared" si="9"/>
        <v>-56.031961411309908</v>
      </c>
      <c r="AP13">
        <f t="shared" si="9"/>
        <v>-22.461711944678854</v>
      </c>
      <c r="AQ13">
        <f t="shared" si="9"/>
        <v>-638.49066736327222</v>
      </c>
      <c r="AR13">
        <f t="shared" si="9"/>
        <v>403.65488750693731</v>
      </c>
      <c r="AS13">
        <f t="shared" si="9"/>
        <v>7.069173026469751</v>
      </c>
      <c r="AT13">
        <f t="shared" si="9"/>
        <v>2.6694007512905475</v>
      </c>
      <c r="AU13">
        <f t="shared" si="9"/>
        <v>413.39346128469765</v>
      </c>
      <c r="AW13">
        <v>10</v>
      </c>
      <c r="AX13">
        <f>(R13*SUMPRODUCT(K14:$K$23, X14:$X$23)-$AZ$3*SUMPRODUCT(K13:$K$22, W14:$W$23))/Z13</f>
        <v>585.49396513435727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2.8498989999999999E-3</v>
      </c>
      <c r="O14">
        <f t="shared" si="21"/>
        <v>2494.5543576247223</v>
      </c>
      <c r="P14">
        <f t="shared" si="22"/>
        <v>124.72771788123612</v>
      </c>
      <c r="Q14" s="4">
        <f t="shared" si="23"/>
        <v>50</v>
      </c>
      <c r="R14">
        <f t="shared" si="0"/>
        <v>500000</v>
      </c>
      <c r="S14">
        <f t="shared" si="1"/>
        <v>567.20618347401307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515.45691646626801</v>
      </c>
      <c r="AC14">
        <f t="shared" si="2"/>
        <v>492.94004387474257</v>
      </c>
      <c r="AE14">
        <f t="shared" si="3"/>
        <v>2167.934289721647</v>
      </c>
      <c r="AF14">
        <f t="shared" si="4"/>
        <v>-108.39671448608236</v>
      </c>
      <c r="AG14">
        <f t="shared" si="4"/>
        <v>-43.453338330657225</v>
      </c>
      <c r="AH14">
        <f t="shared" si="5"/>
        <v>-1254.4964066736361</v>
      </c>
      <c r="AI14">
        <f t="shared" si="6"/>
        <v>761.58783023127148</v>
      </c>
      <c r="AJ14">
        <f t="shared" si="7"/>
        <v>22.516872591525441</v>
      </c>
      <c r="AK14">
        <f t="shared" si="24"/>
        <v>4.6349900850632988</v>
      </c>
      <c r="AL14">
        <f t="shared" si="8"/>
        <v>788.73969290786033</v>
      </c>
      <c r="AN14">
        <f t="shared" si="9"/>
        <v>1052.1581960510305</v>
      </c>
      <c r="AO14">
        <f t="shared" si="9"/>
        <v>-52.607909802551525</v>
      </c>
      <c r="AP14">
        <f t="shared" si="9"/>
        <v>-21.089101402722687</v>
      </c>
      <c r="AQ14">
        <f t="shared" si="9"/>
        <v>-608.8416436125957</v>
      </c>
      <c r="AR14">
        <f t="shared" si="9"/>
        <v>369.61954123316059</v>
      </c>
      <c r="AS14">
        <f t="shared" si="9"/>
        <v>10.928058179130584</v>
      </c>
      <c r="AT14">
        <f t="shared" si="9"/>
        <v>2.2494882938729495</v>
      </c>
      <c r="AU14">
        <f t="shared" si="9"/>
        <v>382.79708770616412</v>
      </c>
      <c r="AW14">
        <v>11</v>
      </c>
      <c r="AX14">
        <f>(R14*SUMPRODUCT(K15:$K$23, X15:$X$23)-$AZ$3*SUMPRODUCT(K14:$K$22, W15:$W$23))/Z14</f>
        <v>567.20618347401307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2.8964780000000001E-3</v>
      </c>
      <c r="O15">
        <f t="shared" si="21"/>
        <v>2494.5543576247223</v>
      </c>
      <c r="P15">
        <f t="shared" si="22"/>
        <v>124.72771788123612</v>
      </c>
      <c r="Q15" s="4">
        <f t="shared" si="23"/>
        <v>50</v>
      </c>
      <c r="R15">
        <f t="shared" si="0"/>
        <v>500000</v>
      </c>
      <c r="S15">
        <f t="shared" si="1"/>
        <v>539.40392609502601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492.94004387474257</v>
      </c>
      <c r="AC15">
        <f t="shared" si="2"/>
        <v>462.73244045129428</v>
      </c>
      <c r="AE15">
        <f t="shared" si="3"/>
        <v>2139.9755728488062</v>
      </c>
      <c r="AF15">
        <f t="shared" si="4"/>
        <v>-106.99877864244031</v>
      </c>
      <c r="AG15">
        <f t="shared" si="4"/>
        <v>-42.892943308849347</v>
      </c>
      <c r="AH15">
        <f t="shared" si="5"/>
        <v>-1258.616385013054</v>
      </c>
      <c r="AI15">
        <f t="shared" si="6"/>
        <v>731.4674658844624</v>
      </c>
      <c r="AJ15">
        <f t="shared" si="7"/>
        <v>30.20760342344829</v>
      </c>
      <c r="AK15">
        <f t="shared" si="24"/>
        <v>10.356259036132546</v>
      </c>
      <c r="AL15">
        <f t="shared" si="8"/>
        <v>772.03132834404323</v>
      </c>
      <c r="AN15">
        <f t="shared" si="9"/>
        <v>987.34581331223364</v>
      </c>
      <c r="AO15">
        <f t="shared" si="9"/>
        <v>-49.367290665611684</v>
      </c>
      <c r="AP15">
        <f t="shared" si="9"/>
        <v>-19.790024023616983</v>
      </c>
      <c r="AQ15">
        <f t="shared" si="9"/>
        <v>-580.70271178586756</v>
      </c>
      <c r="AR15">
        <f t="shared" si="9"/>
        <v>337.48578683713731</v>
      </c>
      <c r="AS15">
        <f t="shared" si="9"/>
        <v>13.937238886625922</v>
      </c>
      <c r="AT15">
        <f t="shared" si="9"/>
        <v>4.7781895880663354</v>
      </c>
      <c r="AU15">
        <f t="shared" si="9"/>
        <v>356.20121531182957</v>
      </c>
      <c r="AW15">
        <v>12</v>
      </c>
      <c r="AX15">
        <f>(R15*SUMPRODUCT(K16:$K$23, X16:$X$23)-$AZ$3*SUMPRODUCT(K15:$K$22, W16:$W$23))/Z15</f>
        <v>539.40392609502601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2.9506620000000002E-3</v>
      </c>
      <c r="O16">
        <f t="shared" si="21"/>
        <v>2494.5543576247223</v>
      </c>
      <c r="P16">
        <f t="shared" si="22"/>
        <v>124.72771788123612</v>
      </c>
      <c r="Q16" s="4">
        <f t="shared" si="23"/>
        <v>50</v>
      </c>
      <c r="R16">
        <f t="shared" si="0"/>
        <v>500000</v>
      </c>
      <c r="S16">
        <f t="shared" si="1"/>
        <v>502.70549427896617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462.73244045129428</v>
      </c>
      <c r="AC16">
        <f t="shared" si="2"/>
        <v>425.66538762416076</v>
      </c>
      <c r="AE16">
        <f t="shared" si="3"/>
        <v>2112.2614725165849</v>
      </c>
      <c r="AF16">
        <f t="shared" si="4"/>
        <v>-105.61307362582924</v>
      </c>
      <c r="AG16">
        <f t="shared" si="4"/>
        <v>-42.337451297871276</v>
      </c>
      <c r="AH16">
        <f t="shared" si="5"/>
        <v>-1265.6257788957605</v>
      </c>
      <c r="AI16">
        <f t="shared" si="6"/>
        <v>698.68516869712403</v>
      </c>
      <c r="AJ16">
        <f t="shared" si="7"/>
        <v>37.067052827133523</v>
      </c>
      <c r="AK16">
        <f t="shared" si="24"/>
        <v>17.532603959328554</v>
      </c>
      <c r="AL16">
        <f t="shared" si="8"/>
        <v>753.28482548358602</v>
      </c>
      <c r="AN16">
        <f t="shared" si="9"/>
        <v>924.0153895960101</v>
      </c>
      <c r="AO16">
        <f t="shared" si="9"/>
        <v>-46.200769479800506</v>
      </c>
      <c r="AP16">
        <f t="shared" si="9"/>
        <v>-18.520650527652641</v>
      </c>
      <c r="AQ16">
        <f t="shared" si="9"/>
        <v>-553.65195662817621</v>
      </c>
      <c r="AR16">
        <f t="shared" si="9"/>
        <v>305.64201296038084</v>
      </c>
      <c r="AS16">
        <f t="shared" si="9"/>
        <v>16.215098227603896</v>
      </c>
      <c r="AT16">
        <f t="shared" si="9"/>
        <v>7.6696924546988452</v>
      </c>
      <c r="AU16">
        <f t="shared" si="9"/>
        <v>329.52680364268349</v>
      </c>
      <c r="AW16">
        <v>13</v>
      </c>
      <c r="AX16">
        <f>(R16*SUMPRODUCT(K17:$K$23, X17:$X$23)-$AZ$3*SUMPRODUCT(K16:$K$22, W17:$W$23))/Z16</f>
        <v>502.70549427896617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3.0134020000000001E-3</v>
      </c>
      <c r="O17">
        <f t="shared" si="21"/>
        <v>2494.5543576247223</v>
      </c>
      <c r="P17">
        <f t="shared" si="22"/>
        <v>124.72771788123612</v>
      </c>
      <c r="Q17" s="4">
        <f t="shared" si="23"/>
        <v>50</v>
      </c>
      <c r="R17">
        <f t="shared" si="0"/>
        <v>500000</v>
      </c>
      <c r="S17">
        <f t="shared" si="1"/>
        <v>458.81749137684147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425.66538762416076</v>
      </c>
      <c r="AC17">
        <f t="shared" si="2"/>
        <v>383.44751476392457</v>
      </c>
      <c r="AE17">
        <f t="shared" si="3"/>
        <v>2084.7737648456146</v>
      </c>
      <c r="AF17">
        <f t="shared" si="4"/>
        <v>-104.23868824228073</v>
      </c>
      <c r="AG17">
        <f t="shared" si="4"/>
        <v>-41.786497024476652</v>
      </c>
      <c r="AH17">
        <f t="shared" si="5"/>
        <v>-1275.7976041590791</v>
      </c>
      <c r="AI17">
        <f t="shared" si="6"/>
        <v>662.95097541977816</v>
      </c>
      <c r="AJ17">
        <f t="shared" si="7"/>
        <v>42.217872860236184</v>
      </c>
      <c r="AK17">
        <f t="shared" si="24"/>
        <v>33.205566406339429</v>
      </c>
      <c r="AL17">
        <f t="shared" si="8"/>
        <v>738.37441468635382</v>
      </c>
      <c r="AN17">
        <f t="shared" si="9"/>
        <v>858.99105762174861</v>
      </c>
      <c r="AO17">
        <f t="shared" si="9"/>
        <v>-42.949552881087435</v>
      </c>
      <c r="AP17">
        <f t="shared" si="9"/>
        <v>-17.217324910082681</v>
      </c>
      <c r="AQ17">
        <f t="shared" si="9"/>
        <v>-525.66794142723484</v>
      </c>
      <c r="AR17">
        <f t="shared" si="9"/>
        <v>273.15623840334371</v>
      </c>
      <c r="AS17">
        <f t="shared" si="9"/>
        <v>17.395065052269757</v>
      </c>
      <c r="AT17">
        <f t="shared" si="9"/>
        <v>13.681716974418551</v>
      </c>
      <c r="AU17">
        <f t="shared" si="9"/>
        <v>304.23302043003207</v>
      </c>
      <c r="AW17">
        <v>14</v>
      </c>
      <c r="AX17">
        <f>(R17*SUMPRODUCT(K18:$K$23, X18:$X$23)-$AZ$3*SUMPRODUCT(K17:$K$22, W18:$W$23))/Z17</f>
        <v>458.81749137684147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3.0789929999999999E-3</v>
      </c>
      <c r="O18">
        <f t="shared" si="21"/>
        <v>2494.5543576247223</v>
      </c>
      <c r="P18">
        <f t="shared" si="22"/>
        <v>124.72771788123612</v>
      </c>
      <c r="Q18" s="4">
        <f t="shared" si="23"/>
        <v>50</v>
      </c>
      <c r="R18">
        <f t="shared" si="0"/>
        <v>500000</v>
      </c>
      <c r="S18">
        <f t="shared" si="1"/>
        <v>409.17016176996896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383.44751476392457</v>
      </c>
      <c r="AC18">
        <f t="shared" si="2"/>
        <v>337.48331802085886</v>
      </c>
      <c r="AE18">
        <f t="shared" si="3"/>
        <v>2057.5070233686151</v>
      </c>
      <c r="AF18">
        <f t="shared" si="4"/>
        <v>-102.87535116843075</v>
      </c>
      <c r="AG18">
        <f t="shared" si="4"/>
        <v>-41.239971722398998</v>
      </c>
      <c r="AH18">
        <f t="shared" si="5"/>
        <v>-1286.6033183288446</v>
      </c>
      <c r="AI18">
        <f t="shared" si="6"/>
        <v>626.78838214894063</v>
      </c>
      <c r="AJ18">
        <f t="shared" si="7"/>
        <v>45.964196743065713</v>
      </c>
      <c r="AK18">
        <f t="shared" si="24"/>
        <v>50.502510438424757</v>
      </c>
      <c r="AL18">
        <f t="shared" si="8"/>
        <v>723.25508933043113</v>
      </c>
      <c r="AN18">
        <f t="shared" si="9"/>
        <v>792.22158638636699</v>
      </c>
      <c r="AO18">
        <f t="shared" si="9"/>
        <v>-39.61107931931835</v>
      </c>
      <c r="AP18">
        <f t="shared" si="9"/>
        <v>-15.879020314087454</v>
      </c>
      <c r="AQ18">
        <f t="shared" si="9"/>
        <v>-495.39316771208496</v>
      </c>
      <c r="AR18">
        <f t="shared" si="9"/>
        <v>241.33831904087609</v>
      </c>
      <c r="AS18">
        <f t="shared" si="9"/>
        <v>17.698033808481846</v>
      </c>
      <c r="AT18">
        <f t="shared" si="9"/>
        <v>19.445464089118214</v>
      </c>
      <c r="AU18">
        <f t="shared" si="9"/>
        <v>278.48181693847619</v>
      </c>
      <c r="AW18">
        <v>15</v>
      </c>
      <c r="AX18">
        <f>(R18*SUMPRODUCT(K19:$K$23, X19:$X$23)-$AZ$3*SUMPRODUCT(K18:$K$22, W19:$W$23))/Z18</f>
        <v>409.17016176996896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3.1512390000000001E-3</v>
      </c>
      <c r="O19">
        <f t="shared" si="21"/>
        <v>2494.5543576247223</v>
      </c>
      <c r="P19">
        <f t="shared" si="22"/>
        <v>124.72771788123612</v>
      </c>
      <c r="Q19" s="4">
        <f t="shared" si="23"/>
        <v>50</v>
      </c>
      <c r="R19">
        <f t="shared" si="0"/>
        <v>500000</v>
      </c>
      <c r="S19">
        <f t="shared" si="1"/>
        <v>351.13734988929644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337.48331802085886</v>
      </c>
      <c r="AC19">
        <f t="shared" si="2"/>
        <v>285.8090535437218</v>
      </c>
      <c r="AE19">
        <f t="shared" si="3"/>
        <v>2030.448256760116</v>
      </c>
      <c r="AF19">
        <f t="shared" si="4"/>
        <v>-101.52241283800579</v>
      </c>
      <c r="AG19">
        <f t="shared" si="4"/>
        <v>-40.697614997924489</v>
      </c>
      <c r="AH19">
        <f t="shared" si="5"/>
        <v>-1299.5700725052091</v>
      </c>
      <c r="AI19">
        <f t="shared" si="6"/>
        <v>588.65815641897666</v>
      </c>
      <c r="AJ19">
        <f t="shared" si="7"/>
        <v>51.674264477137058</v>
      </c>
      <c r="AK19">
        <f t="shared" si="24"/>
        <v>50.540924311328212</v>
      </c>
      <c r="AL19">
        <f t="shared" si="8"/>
        <v>690.87334520744196</v>
      </c>
      <c r="AN19">
        <f t="shared" si="9"/>
        <v>728.34254794376818</v>
      </c>
      <c r="AO19">
        <f t="shared" si="9"/>
        <v>-36.417127397188402</v>
      </c>
      <c r="AP19">
        <f t="shared" si="9"/>
        <v>-14.598650570943763</v>
      </c>
      <c r="AQ19">
        <f t="shared" si="9"/>
        <v>-466.16907113419632</v>
      </c>
      <c r="AR19">
        <f t="shared" si="9"/>
        <v>211.15769884143964</v>
      </c>
      <c r="AS19">
        <f t="shared" si="9"/>
        <v>18.536086958676272</v>
      </c>
      <c r="AT19">
        <f t="shared" si="9"/>
        <v>18.129546254521919</v>
      </c>
      <c r="AU19">
        <f t="shared" si="9"/>
        <v>247.82333205463783</v>
      </c>
      <c r="AW19">
        <v>16</v>
      </c>
      <c r="AX19">
        <f>(R19*SUMPRODUCT(K20:$K$23, X20:$X$23)-$AZ$3*SUMPRODUCT(K19:$K$22, W20:$W$23))/Z19</f>
        <v>351.13734988929644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3.229188E-3</v>
      </c>
      <c r="O20">
        <f t="shared" si="21"/>
        <v>2494.5543576247223</v>
      </c>
      <c r="P20">
        <f t="shared" si="22"/>
        <v>124.72771788123612</v>
      </c>
      <c r="Q20" s="4">
        <f t="shared" si="23"/>
        <v>50</v>
      </c>
      <c r="R20">
        <f t="shared" si="0"/>
        <v>500000</v>
      </c>
      <c r="S20">
        <f t="shared" si="1"/>
        <v>273.59063458749483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285.8090535437218</v>
      </c>
      <c r="AC20">
        <f t="shared" si="2"/>
        <v>219.74372201510519</v>
      </c>
      <c r="AE20">
        <f t="shared" si="3"/>
        <v>2003.587075047164</v>
      </c>
      <c r="AF20">
        <f t="shared" si="4"/>
        <v>-100.17935375235821</v>
      </c>
      <c r="AG20">
        <f t="shared" si="4"/>
        <v>-40.159218597965328</v>
      </c>
      <c r="AH20">
        <f t="shared" si="5"/>
        <v>-1314.202499799178</v>
      </c>
      <c r="AI20">
        <f t="shared" si="6"/>
        <v>549.04600289766267</v>
      </c>
      <c r="AJ20">
        <f t="shared" si="7"/>
        <v>66.065331528616611</v>
      </c>
      <c r="AK20">
        <f t="shared" si="24"/>
        <v>9.4136321318056684</v>
      </c>
      <c r="AL20">
        <f t="shared" si="8"/>
        <v>624.524966558085</v>
      </c>
      <c r="AN20">
        <f t="shared" si="9"/>
        <v>681.6913283208014</v>
      </c>
      <c r="AO20">
        <f t="shared" si="9"/>
        <v>-34.084566416040076</v>
      </c>
      <c r="AP20">
        <f t="shared" si="9"/>
        <v>-13.663589374935444</v>
      </c>
      <c r="AQ20">
        <f t="shared" si="9"/>
        <v>-447.13826462946741</v>
      </c>
      <c r="AR20">
        <f t="shared" si="9"/>
        <v>186.80490790035856</v>
      </c>
      <c r="AS20">
        <f t="shared" si="9"/>
        <v>22.477767084136655</v>
      </c>
      <c r="AT20">
        <f t="shared" si="9"/>
        <v>3.2028512622057739</v>
      </c>
      <c r="AU20">
        <f t="shared" si="9"/>
        <v>212.485526246701</v>
      </c>
      <c r="AW20">
        <v>17</v>
      </c>
      <c r="AX20">
        <f>(R20*SUMPRODUCT(K21:$K$23, X21:$X$23)-$AZ$3*SUMPRODUCT(K20:$K$22, W21:$W$23))/Z20</f>
        <v>273.59063458749483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3.318545E-3</v>
      </c>
      <c r="O21">
        <f t="shared" si="21"/>
        <v>2494.5543576247223</v>
      </c>
      <c r="P21">
        <f t="shared" si="22"/>
        <v>124.72771788123612</v>
      </c>
      <c r="Q21" s="4">
        <f t="shared" si="23"/>
        <v>50</v>
      </c>
      <c r="R21">
        <f t="shared" si="0"/>
        <v>500000</v>
      </c>
      <c r="S21">
        <f t="shared" si="1"/>
        <v>183.09714145109405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219.74372201510519</v>
      </c>
      <c r="AC21">
        <f t="shared" si="2"/>
        <v>145.10212717999912</v>
      </c>
      <c r="AE21">
        <f t="shared" si="3"/>
        <v>1976.9022104267301</v>
      </c>
      <c r="AF21">
        <f t="shared" si="4"/>
        <v>-98.845110521336508</v>
      </c>
      <c r="AG21">
        <f t="shared" si="4"/>
        <v>-39.624356237903491</v>
      </c>
      <c r="AH21">
        <f t="shared" si="5"/>
        <v>-1332.7017408218485</v>
      </c>
      <c r="AI21">
        <f t="shared" si="6"/>
        <v>505.7310028456418</v>
      </c>
      <c r="AJ21">
        <f t="shared" si="7"/>
        <v>74.641594835106076</v>
      </c>
      <c r="AK21">
        <f t="shared" si="24"/>
        <v>3.3564813150727977</v>
      </c>
      <c r="AL21">
        <f t="shared" si="8"/>
        <v>583.7290789958206</v>
      </c>
      <c r="AN21">
        <f t="shared" si="9"/>
        <v>639.79091761481141</v>
      </c>
      <c r="AO21">
        <f t="shared" si="9"/>
        <v>-31.989545880740572</v>
      </c>
      <c r="AP21">
        <f t="shared" si="9"/>
        <v>-12.823751778734755</v>
      </c>
      <c r="AQ21">
        <f t="shared" si="9"/>
        <v>-431.30634644958769</v>
      </c>
      <c r="AR21">
        <f t="shared" si="9"/>
        <v>163.67127350574842</v>
      </c>
      <c r="AS21">
        <f t="shared" si="9"/>
        <v>24.156487963801297</v>
      </c>
      <c r="AT21">
        <f t="shared" si="9"/>
        <v>1.0862683289042661</v>
      </c>
      <c r="AU21">
        <f t="shared" si="9"/>
        <v>188.91402979845395</v>
      </c>
      <c r="AW21">
        <v>18</v>
      </c>
      <c r="AX21">
        <f>(R21*SUMPRODUCT(K22:$K$23, X22:$X$23)-$AZ$3*SUMPRODUCT(K21:$K$22, W22:$W$23))/Z21</f>
        <v>183.09714145109405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3.4212090000000001E-3</v>
      </c>
      <c r="O22">
        <f t="shared" si="21"/>
        <v>2494.5543576247223</v>
      </c>
      <c r="P22">
        <f t="shared" si="22"/>
        <v>124.72771788123612</v>
      </c>
      <c r="Q22" s="4">
        <f t="shared" si="23"/>
        <v>50</v>
      </c>
      <c r="R22">
        <f t="shared" si="0"/>
        <v>500000</v>
      </c>
      <c r="S22">
        <f t="shared" si="1"/>
        <v>89.299351870671543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145.10212717999912</v>
      </c>
      <c r="AC22">
        <f t="shared" si="2"/>
        <v>69.818786615263889</v>
      </c>
      <c r="AE22">
        <f t="shared" si="3"/>
        <v>1950.3697926880309</v>
      </c>
      <c r="AF22">
        <f t="shared" si="4"/>
        <v>-97.518489634401547</v>
      </c>
      <c r="AG22">
        <f t="shared" si="4"/>
        <v>-39.092549471344135</v>
      </c>
      <c r="AH22">
        <f t="shared" si="5"/>
        <v>-1355.6320418032158</v>
      </c>
      <c r="AI22">
        <f t="shared" si="6"/>
        <v>458.12671177906941</v>
      </c>
      <c r="AJ22">
        <f t="shared" si="7"/>
        <v>75.283340564735227</v>
      </c>
      <c r="AK22">
        <f t="shared" si="24"/>
        <v>41.957022034906203</v>
      </c>
      <c r="AL22">
        <f t="shared" si="8"/>
        <v>575.36707437871087</v>
      </c>
      <c r="AN22">
        <f t="shared" si="9"/>
        <v>589.91042055439357</v>
      </c>
      <c r="AO22">
        <f t="shared" si="9"/>
        <v>-29.495521027719683</v>
      </c>
      <c r="AP22">
        <f t="shared" si="9"/>
        <v>-11.823964042942276</v>
      </c>
      <c r="AQ22">
        <f t="shared" si="9"/>
        <v>-410.02556073993793</v>
      </c>
      <c r="AR22">
        <f t="shared" si="9"/>
        <v>138.56537474379374</v>
      </c>
      <c r="AS22">
        <f t="shared" si="9"/>
        <v>22.770259906494672</v>
      </c>
      <c r="AT22">
        <f t="shared" si="9"/>
        <v>12.690354724838828</v>
      </c>
      <c r="AU22">
        <f t="shared" si="9"/>
        <v>174.02598937512724</v>
      </c>
      <c r="AW22">
        <v>19</v>
      </c>
      <c r="AX22">
        <f>(R22*SUMPRODUCT(K23:$K$23, X23:$X$23)-$AZ$3*SUMPRODUCT(K22:$K$22, W23:$W$23))/Z22</f>
        <v>89.299351870671543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3.53338E-3</v>
      </c>
      <c r="O23">
        <f t="shared" si="21"/>
        <v>2494.5543576247223</v>
      </c>
      <c r="P23">
        <f t="shared" si="22"/>
        <v>124.72771788123612</v>
      </c>
      <c r="Q23" s="4">
        <f t="shared" si="23"/>
        <v>50</v>
      </c>
      <c r="R23">
        <f t="shared" si="0"/>
        <v>500000</v>
      </c>
      <c r="S23">
        <f t="shared" si="1"/>
        <v>90.524453701911909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69.818786615263889</v>
      </c>
      <c r="AC23">
        <f t="shared" si="2"/>
        <v>69.818786615263889</v>
      </c>
      <c r="AE23">
        <f t="shared" si="3"/>
        <v>1923.9746971430627</v>
      </c>
      <c r="AF23">
        <f t="shared" si="4"/>
        <v>-96.198734857153141</v>
      </c>
      <c r="AG23">
        <f t="shared" si="4"/>
        <v>-38.56349514417964</v>
      </c>
      <c r="AH23">
        <f t="shared" si="5"/>
        <v>-1381.2883245105795</v>
      </c>
      <c r="AI23">
        <f t="shared" si="6"/>
        <v>407.92414263115052</v>
      </c>
      <c r="AJ23">
        <f t="shared" si="7"/>
        <v>0</v>
      </c>
      <c r="AK23">
        <f t="shared" si="24"/>
        <v>132.83163242308217</v>
      </c>
      <c r="AL23">
        <f t="shared" si="8"/>
        <v>540.75577505423269</v>
      </c>
      <c r="AN23">
        <f t="shared" si="9"/>
        <v>527.1554838908155</v>
      </c>
      <c r="AO23">
        <f t="shared" si="9"/>
        <v>-26.357774194540777</v>
      </c>
      <c r="AP23">
        <f t="shared" si="9"/>
        <v>-10.566125413934961</v>
      </c>
      <c r="AQ23">
        <f t="shared" si="9"/>
        <v>-378.46324911723326</v>
      </c>
      <c r="AR23">
        <f t="shared" si="9"/>
        <v>111.76833516510655</v>
      </c>
      <c r="AS23">
        <f t="shared" si="9"/>
        <v>0</v>
      </c>
      <c r="AT23">
        <f t="shared" si="9"/>
        <v>36.394929501918533</v>
      </c>
      <c r="AU23">
        <f t="shared" si="9"/>
        <v>148.16326466702509</v>
      </c>
      <c r="AW23">
        <v>20</v>
      </c>
      <c r="AX23">
        <f>(R23*SUMPRODUCT(K$23:$K24, X$23:$X24)-$AZ$3*SUMPRODUCT(K$22:$K23, W$23:$W24))/Z23</f>
        <v>90.524453701911909</v>
      </c>
    </row>
    <row r="25" spans="5:50" x14ac:dyDescent="0.25">
      <c r="AN25" s="8">
        <f t="shared" ref="AN25:AU25" si="25">SUM(AN3:AN23)</f>
        <v>23843.908899218823</v>
      </c>
      <c r="AO25" s="8">
        <f t="shared" si="25"/>
        <v>-3063.111213179483</v>
      </c>
      <c r="AP25" s="8">
        <f t="shared" si="25"/>
        <v>-948.40113652258572</v>
      </c>
      <c r="AQ25" s="8">
        <f t="shared" si="25"/>
        <v>-13408.569690062639</v>
      </c>
      <c r="AR25" s="8">
        <f t="shared" si="25"/>
        <v>6423.826859454115</v>
      </c>
      <c r="AS25" s="8">
        <f t="shared" si="25"/>
        <v>-249.79088263594406</v>
      </c>
      <c r="AT25" s="8">
        <f t="shared" si="25"/>
        <v>472.85813342486546</v>
      </c>
      <c r="AU25" s="9">
        <f t="shared" si="25"/>
        <v>6646.8941102430354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4" priority="1" operator="lessThan">
      <formula>0</formula>
    </cfRule>
  </conditionalFormatting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29558-9199-454A-B6DC-20E3681DFB48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'T.45.04.D'!C3*(1+C12)</f>
        <v>2931.396089178229</v>
      </c>
      <c r="K3">
        <v>1</v>
      </c>
      <c r="L3" s="2">
        <v>0</v>
      </c>
      <c r="O3">
        <f>$C$3</f>
        <v>2931.396089178229</v>
      </c>
      <c r="P3">
        <f>O3*B5</f>
        <v>2345.1168713425832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2931.396089178229</v>
      </c>
      <c r="AF3">
        <f t="shared" ref="AF3:AG23" si="4">-$Z3*P3</f>
        <v>-2345.1168713425832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65.797290135645767</v>
      </c>
      <c r="AJ3">
        <f t="shared" ref="AJ3:AJ23" si="7">AB3-AC3</f>
        <v>0</v>
      </c>
      <c r="AL3">
        <f t="shared" ref="AL3:AL23" si="8">SUM(AI3:AK3)</f>
        <v>65.797290135645767</v>
      </c>
      <c r="AN3">
        <f t="shared" ref="AN3:AU23" si="9">AE3*$K3</f>
        <v>2931.396089178229</v>
      </c>
      <c r="AO3">
        <f t="shared" si="9"/>
        <v>-2345.1168713425832</v>
      </c>
      <c r="AP3">
        <f t="shared" si="9"/>
        <v>-520.48192770000003</v>
      </c>
      <c r="AQ3">
        <f t="shared" si="9"/>
        <v>0</v>
      </c>
      <c r="AR3">
        <f t="shared" si="9"/>
        <v>65.797290135645767</v>
      </c>
      <c r="AS3">
        <f t="shared" si="9"/>
        <v>0</v>
      </c>
      <c r="AT3">
        <f t="shared" si="9"/>
        <v>0</v>
      </c>
      <c r="AU3">
        <f t="shared" si="9"/>
        <v>65.797290135645767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1639.7134517207642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500000</v>
      </c>
      <c r="S4">
        <f t="shared" si="1"/>
        <v>306.80484507354549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302.86243380163978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-1424.9494999999999</v>
      </c>
      <c r="AI4">
        <f t="shared" si="6"/>
        <v>-1424.9494999999999</v>
      </c>
      <c r="AJ4">
        <f t="shared" si="7"/>
        <v>-302.86243380163978</v>
      </c>
      <c r="AK4">
        <f>H4*SUM(AB4, AE4:AF4)</f>
        <v>0</v>
      </c>
      <c r="AL4">
        <f t="shared" si="8"/>
        <v>-1727.8119338016397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-1336.8510179191292</v>
      </c>
      <c r="AR4">
        <f t="shared" si="9"/>
        <v>-1336.8510179191292</v>
      </c>
      <c r="AS4">
        <f t="shared" si="9"/>
        <v>-284.13775570094731</v>
      </c>
      <c r="AT4">
        <f t="shared" si="9"/>
        <v>0</v>
      </c>
      <c r="AU4">
        <f t="shared" si="9"/>
        <v>-1620.9887736200765</v>
      </c>
      <c r="AW4">
        <v>1</v>
      </c>
      <c r="AX4">
        <f>(R4*SUMPRODUCT(K5:$K$23, X5:$X$23)-$AZ$3*SUMPRODUCT(K4:$K$22, W5:$W$23))/Z4</f>
        <v>306.80484507354549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2.8964780000000001E-3</v>
      </c>
      <c r="O5">
        <f t="shared" ref="O5:O23" si="21">$C$3</f>
        <v>2931.396089178229</v>
      </c>
      <c r="P5">
        <f t="shared" ref="P5:P23" si="22">O5*$C$5</f>
        <v>146.56980445891145</v>
      </c>
      <c r="Q5" s="4">
        <f t="shared" ref="Q5:Q23" si="23">$C$8</f>
        <v>50</v>
      </c>
      <c r="R5">
        <f t="shared" si="0"/>
        <v>500000</v>
      </c>
      <c r="S5">
        <f t="shared" si="1"/>
        <v>602.26406255898405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302.86243380163978</v>
      </c>
      <c r="AC5">
        <f t="shared" si="2"/>
        <v>586.85775121155712</v>
      </c>
      <c r="AE5">
        <f t="shared" si="3"/>
        <v>2856.4090467161254</v>
      </c>
      <c r="AF5">
        <f t="shared" si="4"/>
        <v>-142.82045233580627</v>
      </c>
      <c r="AG5">
        <f t="shared" si="4"/>
        <v>-48.720967071987786</v>
      </c>
      <c r="AH5">
        <f t="shared" si="5"/>
        <v>-1429.629275122139</v>
      </c>
      <c r="AI5">
        <f t="shared" si="6"/>
        <v>1235.2383521861925</v>
      </c>
      <c r="AJ5">
        <f t="shared" si="7"/>
        <v>-283.99531740991733</v>
      </c>
      <c r="AK5">
        <f>H5*SUM(AB5, AE5:AF5)</f>
        <v>260.62136883492127</v>
      </c>
      <c r="AL5">
        <f t="shared" si="8"/>
        <v>1211.8644036111964</v>
      </c>
      <c r="AN5">
        <f t="shared" si="9"/>
        <v>2466.6877710257481</v>
      </c>
      <c r="AO5">
        <f t="shared" si="9"/>
        <v>-123.3343885512874</v>
      </c>
      <c r="AP5">
        <f t="shared" si="9"/>
        <v>-42.073600700566622</v>
      </c>
      <c r="AQ5">
        <f t="shared" si="9"/>
        <v>-1234.5742477249089</v>
      </c>
      <c r="AR5">
        <f t="shared" si="9"/>
        <v>1066.7055340489851</v>
      </c>
      <c r="AS5">
        <f t="shared" si="9"/>
        <v>-245.24770963352799</v>
      </c>
      <c r="AT5">
        <f t="shared" si="9"/>
        <v>225.06284389211322</v>
      </c>
      <c r="AU5">
        <f t="shared" si="9"/>
        <v>1046.5206683075703</v>
      </c>
      <c r="AW5">
        <v>2</v>
      </c>
      <c r="AX5">
        <f>(R5*SUMPRODUCT(K6:$K$23, X6:$X$23)-$AZ$3*SUMPRODUCT(K5:$K$22, W6:$W$23))/Z5</f>
        <v>602.26406255898405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2.9506620000000002E-3</v>
      </c>
      <c r="O6">
        <f t="shared" si="21"/>
        <v>2931.396089178229</v>
      </c>
      <c r="P6">
        <f t="shared" si="22"/>
        <v>146.56980445891145</v>
      </c>
      <c r="Q6" s="4">
        <f t="shared" si="23"/>
        <v>50</v>
      </c>
      <c r="R6">
        <f t="shared" si="0"/>
        <v>500000</v>
      </c>
      <c r="S6">
        <f t="shared" si="1"/>
        <v>880.6375034685866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586.85775121155712</v>
      </c>
      <c r="AC6">
        <f t="shared" si="2"/>
        <v>846.99712080855534</v>
      </c>
      <c r="AE6">
        <f t="shared" si="3"/>
        <v>2819.4166586183624</v>
      </c>
      <c r="AF6">
        <f t="shared" si="4"/>
        <v>-140.97083293091814</v>
      </c>
      <c r="AG6">
        <f t="shared" si="4"/>
        <v>-48.089998295125341</v>
      </c>
      <c r="AH6">
        <f t="shared" si="5"/>
        <v>-1437.5910614256563</v>
      </c>
      <c r="AI6">
        <f t="shared" si="6"/>
        <v>1192.7647659666623</v>
      </c>
      <c r="AJ6">
        <f t="shared" si="7"/>
        <v>-260.13936959699822</v>
      </c>
      <c r="AK6">
        <f>H6*SUM(AB6, AE6:AF6)</f>
        <v>355.26502916661138</v>
      </c>
      <c r="AL6">
        <f t="shared" si="8"/>
        <v>1287.8904255362754</v>
      </c>
      <c r="AN6">
        <f t="shared" si="9"/>
        <v>2195.8356163813673</v>
      </c>
      <c r="AO6">
        <f t="shared" si="9"/>
        <v>-109.79178081906836</v>
      </c>
      <c r="AP6">
        <f t="shared" si="9"/>
        <v>-37.453751550117801</v>
      </c>
      <c r="AQ6">
        <f t="shared" si="9"/>
        <v>-1119.6336110239477</v>
      </c>
      <c r="AR6">
        <f t="shared" si="9"/>
        <v>928.95647298823303</v>
      </c>
      <c r="AS6">
        <f t="shared" si="9"/>
        <v>-202.60336166986022</v>
      </c>
      <c r="AT6">
        <f t="shared" si="9"/>
        <v>276.68971945462482</v>
      </c>
      <c r="AU6">
        <f t="shared" si="9"/>
        <v>1003.0428307729976</v>
      </c>
      <c r="AW6">
        <v>3</v>
      </c>
      <c r="AX6">
        <f>(R6*SUMPRODUCT(K7:$K$23, X7:$X$23)-$AZ$3*SUMPRODUCT(K6:$K$22, W7:$W$23))/Z6</f>
        <v>880.6375034685866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3.0134020000000001E-3</v>
      </c>
      <c r="O7">
        <f t="shared" si="21"/>
        <v>2931.396089178229</v>
      </c>
      <c r="P7">
        <f t="shared" si="22"/>
        <v>146.56980445891145</v>
      </c>
      <c r="Q7" s="4">
        <f t="shared" si="23"/>
        <v>50</v>
      </c>
      <c r="R7">
        <f t="shared" si="0"/>
        <v>500000</v>
      </c>
      <c r="S7">
        <f t="shared" si="1"/>
        <v>1109.8912397790227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846.99712080855534</v>
      </c>
      <c r="AC7">
        <f t="shared" si="2"/>
        <v>1053.6016363935159</v>
      </c>
      <c r="AE7">
        <f t="shared" si="3"/>
        <v>2782.7264562342648</v>
      </c>
      <c r="AF7">
        <f t="shared" si="4"/>
        <v>-139.13632281171326</v>
      </c>
      <c r="AG7">
        <f t="shared" si="4"/>
        <v>-47.464183815131562</v>
      </c>
      <c r="AH7">
        <f t="shared" si="5"/>
        <v>-1449.144970425273</v>
      </c>
      <c r="AI7">
        <f t="shared" si="6"/>
        <v>1146.9809791821469</v>
      </c>
      <c r="AJ7">
        <f t="shared" si="7"/>
        <v>-206.60451558496061</v>
      </c>
      <c r="AK7">
        <f>H7*SUM(AB7, AE7:AF7)</f>
        <v>365.46448551799688</v>
      </c>
      <c r="AL7">
        <f t="shared" si="8"/>
        <v>1305.8409491151833</v>
      </c>
      <c r="AN7">
        <f t="shared" si="9"/>
        <v>1961.8541909835055</v>
      </c>
      <c r="AO7">
        <f t="shared" si="9"/>
        <v>-98.092709549175297</v>
      </c>
      <c r="AP7">
        <f t="shared" si="9"/>
        <v>-33.462796075665793</v>
      </c>
      <c r="AQ7">
        <f t="shared" si="9"/>
        <v>-1021.6638890977468</v>
      </c>
      <c r="AR7">
        <f t="shared" si="9"/>
        <v>808.6347962609176</v>
      </c>
      <c r="AS7">
        <f t="shared" si="9"/>
        <v>-145.65856225946965</v>
      </c>
      <c r="AT7">
        <f t="shared" si="9"/>
        <v>257.65667012034652</v>
      </c>
      <c r="AU7">
        <f t="shared" si="9"/>
        <v>920.63290412179458</v>
      </c>
      <c r="AW7">
        <v>4</v>
      </c>
      <c r="AX7">
        <f>(R7*SUMPRODUCT(K8:$K$23, X8:$X$23)-$AZ$3*SUMPRODUCT(K7:$K$22, W8:$W$23))/Z7</f>
        <v>1109.8912397790227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3.0789929999999999E-3</v>
      </c>
      <c r="O8">
        <f t="shared" si="21"/>
        <v>2931.396089178229</v>
      </c>
      <c r="P8">
        <f t="shared" si="22"/>
        <v>146.56980445891145</v>
      </c>
      <c r="Q8" s="4">
        <f t="shared" si="23"/>
        <v>50</v>
      </c>
      <c r="R8">
        <f t="shared" si="0"/>
        <v>500000</v>
      </c>
      <c r="S8">
        <f t="shared" si="1"/>
        <v>1270.5321359462607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1053.6016363935159</v>
      </c>
      <c r="AC8">
        <f t="shared" si="2"/>
        <v>1190.3209033571038</v>
      </c>
      <c r="AE8">
        <f t="shared" si="3"/>
        <v>2746.3311963922624</v>
      </c>
      <c r="AF8">
        <f t="shared" si="4"/>
        <v>-137.3165598196131</v>
      </c>
      <c r="AG8">
        <f t="shared" si="4"/>
        <v>-46.843400087262744</v>
      </c>
      <c r="AH8">
        <f t="shared" si="5"/>
        <v>-1461.4188971750336</v>
      </c>
      <c r="AI8">
        <f t="shared" si="6"/>
        <v>1100.7523393103529</v>
      </c>
      <c r="AJ8">
        <f t="shared" si="7"/>
        <v>-136.71926696358787</v>
      </c>
      <c r="AK8">
        <f t="shared" ref="AK8:AK23" si="24">H8*SUM(AB8:AB8, AE8:AF8)</f>
        <v>265.53967979004699</v>
      </c>
      <c r="AL8">
        <f t="shared" si="8"/>
        <v>1229.5727521368121</v>
      </c>
      <c r="AN8">
        <f t="shared" si="9"/>
        <v>1805.3101293730645</v>
      </c>
      <c r="AO8">
        <f t="shared" si="9"/>
        <v>-90.265506468653214</v>
      </c>
      <c r="AP8">
        <f t="shared" si="9"/>
        <v>-30.792667972057554</v>
      </c>
      <c r="AQ8">
        <f t="shared" si="9"/>
        <v>-960.66867018557036</v>
      </c>
      <c r="AR8">
        <f t="shared" si="9"/>
        <v>723.58328474678331</v>
      </c>
      <c r="AS8">
        <f t="shared" si="9"/>
        <v>-89.872873983321128</v>
      </c>
      <c r="AT8">
        <f t="shared" si="9"/>
        <v>174.55340940131137</v>
      </c>
      <c r="AU8">
        <f t="shared" si="9"/>
        <v>808.26382016477362</v>
      </c>
      <c r="AW8">
        <v>5</v>
      </c>
      <c r="AX8">
        <f>(R8*SUMPRODUCT(K9:$K$23, X9:$X$23)-$AZ$3*SUMPRODUCT(K8:$K$22, W9:$W$23))/Z8</f>
        <v>1270.5321359462607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3.1512390000000001E-3</v>
      </c>
      <c r="O9">
        <f t="shared" si="21"/>
        <v>2931.396089178229</v>
      </c>
      <c r="P9">
        <f t="shared" si="22"/>
        <v>146.56980445891145</v>
      </c>
      <c r="Q9" s="4">
        <f t="shared" si="23"/>
        <v>50</v>
      </c>
      <c r="R9">
        <f t="shared" si="0"/>
        <v>500000</v>
      </c>
      <c r="S9">
        <f t="shared" si="1"/>
        <v>1382.2258505253274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1190.3209033571038</v>
      </c>
      <c r="AC9">
        <f t="shared" si="2"/>
        <v>1277.9328003902992</v>
      </c>
      <c r="AE9">
        <f t="shared" si="3"/>
        <v>2710.2135384553517</v>
      </c>
      <c r="AF9">
        <f t="shared" si="4"/>
        <v>-135.5106769227676</v>
      </c>
      <c r="AG9">
        <f t="shared" si="4"/>
        <v>-46.22735133714253</v>
      </c>
      <c r="AH9">
        <f t="shared" si="5"/>
        <v>-1476.1474924758577</v>
      </c>
      <c r="AI9">
        <f t="shared" si="6"/>
        <v>1052.3280177195838</v>
      </c>
      <c r="AJ9">
        <f t="shared" si="7"/>
        <v>-87.611897033195419</v>
      </c>
      <c r="AK9">
        <f t="shared" si="24"/>
        <v>196.53424052724171</v>
      </c>
      <c r="AL9">
        <f t="shared" si="8"/>
        <v>1161.2503612136302</v>
      </c>
      <c r="AN9">
        <f t="shared" si="9"/>
        <v>1693.1838665582195</v>
      </c>
      <c r="AO9">
        <f t="shared" si="9"/>
        <v>-84.659193327910984</v>
      </c>
      <c r="AP9">
        <f t="shared" si="9"/>
        <v>-28.880161790638077</v>
      </c>
      <c r="AQ9">
        <f t="shared" si="9"/>
        <v>-922.21114072988678</v>
      </c>
      <c r="AR9">
        <f t="shared" si="9"/>
        <v>657.4333707097835</v>
      </c>
      <c r="AS9">
        <f t="shared" si="9"/>
        <v>-54.73482014251632</v>
      </c>
      <c r="AT9">
        <f t="shared" si="9"/>
        <v>122.78316839810897</v>
      </c>
      <c r="AU9">
        <f t="shared" si="9"/>
        <v>725.48171896537622</v>
      </c>
      <c r="AW9">
        <v>6</v>
      </c>
      <c r="AX9">
        <f>(R9*SUMPRODUCT(K10:$K$23, X10:$X$23)-$AZ$3*SUMPRODUCT(K9:$K$22, W10:$W$23))/Z9</f>
        <v>1382.2258505253274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3.229188E-3</v>
      </c>
      <c r="O10">
        <f t="shared" si="21"/>
        <v>2931.396089178229</v>
      </c>
      <c r="P10">
        <f t="shared" si="22"/>
        <v>146.56980445891145</v>
      </c>
      <c r="Q10" s="4">
        <f t="shared" si="23"/>
        <v>50</v>
      </c>
      <c r="R10">
        <f t="shared" si="0"/>
        <v>500000</v>
      </c>
      <c r="S10">
        <f t="shared" si="1"/>
        <v>1467.6502699225532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1277.9328003902992</v>
      </c>
      <c r="AC10">
        <f t="shared" si="2"/>
        <v>1338.960853464444</v>
      </c>
      <c r="AE10">
        <f t="shared" si="3"/>
        <v>2674.3596140349805</v>
      </c>
      <c r="AF10">
        <f t="shared" si="4"/>
        <v>-133.71798070174904</v>
      </c>
      <c r="AG10">
        <f t="shared" si="4"/>
        <v>-45.615801015561416</v>
      </c>
      <c r="AH10">
        <f t="shared" si="5"/>
        <v>-1492.7680820968462</v>
      </c>
      <c r="AI10">
        <f t="shared" si="6"/>
        <v>1002.2577502208237</v>
      </c>
      <c r="AJ10">
        <f t="shared" si="7"/>
        <v>-61.028053074144736</v>
      </c>
      <c r="AK10">
        <f t="shared" si="24"/>
        <v>200.47515777048537</v>
      </c>
      <c r="AL10">
        <f t="shared" si="8"/>
        <v>1141.7048549171643</v>
      </c>
      <c r="AN10">
        <f t="shared" si="9"/>
        <v>1587.4436283790535</v>
      </c>
      <c r="AO10">
        <f t="shared" si="9"/>
        <v>-79.372181418952678</v>
      </c>
      <c r="AP10">
        <f t="shared" si="9"/>
        <v>-27.076580238327132</v>
      </c>
      <c r="AQ10">
        <f t="shared" si="9"/>
        <v>-886.07574244548209</v>
      </c>
      <c r="AR10">
        <f t="shared" si="9"/>
        <v>594.91912427629143</v>
      </c>
      <c r="AS10">
        <f t="shared" si="9"/>
        <v>-36.224968959489601</v>
      </c>
      <c r="AT10">
        <f t="shared" si="9"/>
        <v>118.99783790516061</v>
      </c>
      <c r="AU10">
        <f t="shared" si="9"/>
        <v>677.69199322196243</v>
      </c>
      <c r="AW10">
        <v>7</v>
      </c>
      <c r="AX10">
        <f>(R10*SUMPRODUCT(K11:$K$23, X11:$X$23)-$AZ$3*SUMPRODUCT(K10:$K$22, W11:$W$23))/Z10</f>
        <v>1467.6502699225532</v>
      </c>
    </row>
    <row r="11" spans="1:52" x14ac:dyDescent="0.25">
      <c r="A11" t="s">
        <v>33</v>
      </c>
      <c r="C11" s="7">
        <f>AU25</f>
        <v>8169.7028641184961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3.318545E-3</v>
      </c>
      <c r="O11">
        <f t="shared" si="21"/>
        <v>2931.396089178229</v>
      </c>
      <c r="P11">
        <f t="shared" si="22"/>
        <v>146.56980445891145</v>
      </c>
      <c r="Q11" s="4">
        <f t="shared" si="23"/>
        <v>50</v>
      </c>
      <c r="R11">
        <f t="shared" si="0"/>
        <v>500000</v>
      </c>
      <c r="S11">
        <f t="shared" si="1"/>
        <v>1524.5842158022606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1338.960853464444</v>
      </c>
      <c r="AC11">
        <f t="shared" si="2"/>
        <v>1372.3778054628474</v>
      </c>
      <c r="AE11">
        <f t="shared" si="3"/>
        <v>2638.7410351692729</v>
      </c>
      <c r="AF11">
        <f t="shared" si="4"/>
        <v>-131.93705175846364</v>
      </c>
      <c r="AG11">
        <f t="shared" si="4"/>
        <v>-45.008264917024619</v>
      </c>
      <c r="AH11">
        <f t="shared" si="5"/>
        <v>-1513.7808838118626</v>
      </c>
      <c r="AI11">
        <f t="shared" si="6"/>
        <v>948.01483468192237</v>
      </c>
      <c r="AJ11">
        <f t="shared" si="7"/>
        <v>-33.41695199840342</v>
      </c>
      <c r="AK11">
        <f t="shared" si="24"/>
        <v>198.05688909907556</v>
      </c>
      <c r="AL11">
        <f t="shared" si="8"/>
        <v>1112.6547717825945</v>
      </c>
      <c r="AN11">
        <f t="shared" si="9"/>
        <v>1489.5874360242735</v>
      </c>
      <c r="AO11">
        <f t="shared" si="9"/>
        <v>-74.479371801213674</v>
      </c>
      <c r="AP11">
        <f t="shared" si="9"/>
        <v>-25.407474641918078</v>
      </c>
      <c r="AQ11">
        <f t="shared" si="9"/>
        <v>-854.53970486922776</v>
      </c>
      <c r="AR11">
        <f t="shared" si="9"/>
        <v>535.16088471191415</v>
      </c>
      <c r="AS11">
        <f t="shared" si="9"/>
        <v>-18.864098895500291</v>
      </c>
      <c r="AT11">
        <f t="shared" si="9"/>
        <v>111.80447406090775</v>
      </c>
      <c r="AU11">
        <f t="shared" si="9"/>
        <v>628.10125987732158</v>
      </c>
      <c r="AW11">
        <v>8</v>
      </c>
      <c r="AX11">
        <f>(R11*SUMPRODUCT(K12:$K$23, X12:$X$23)-$AZ$3*SUMPRODUCT(K11:$K$22, W12:$W$23))/Z11</f>
        <v>1524.5842158022606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3.4212090000000001E-3</v>
      </c>
      <c r="O12">
        <f t="shared" si="21"/>
        <v>2931.396089178229</v>
      </c>
      <c r="P12">
        <f t="shared" si="22"/>
        <v>146.56980445891145</v>
      </c>
      <c r="Q12" s="4">
        <f t="shared" si="23"/>
        <v>50</v>
      </c>
      <c r="R12">
        <f t="shared" si="0"/>
        <v>500000</v>
      </c>
      <c r="S12">
        <f t="shared" si="1"/>
        <v>1553.0539811630961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1372.3778054628474</v>
      </c>
      <c r="AC12">
        <f t="shared" si="2"/>
        <v>1379.2423789742334</v>
      </c>
      <c r="AE12">
        <f t="shared" si="3"/>
        <v>2603.3259402393896</v>
      </c>
      <c r="AF12">
        <f t="shared" si="4"/>
        <v>-130.16629701196948</v>
      </c>
      <c r="AG12">
        <f t="shared" si="4"/>
        <v>-44.404199586845863</v>
      </c>
      <c r="AH12">
        <f t="shared" si="5"/>
        <v>-1539.8268100850887</v>
      </c>
      <c r="AI12">
        <f t="shared" si="6"/>
        <v>888.92863355548525</v>
      </c>
      <c r="AJ12">
        <f t="shared" si="7"/>
        <v>-6.8645735113859701</v>
      </c>
      <c r="AK12">
        <f t="shared" si="24"/>
        <v>199.58339358702489</v>
      </c>
      <c r="AL12">
        <f t="shared" si="8"/>
        <v>1081.6474536311241</v>
      </c>
      <c r="AN12">
        <f t="shared" si="9"/>
        <v>1397.0865783074603</v>
      </c>
      <c r="AO12">
        <f t="shared" si="9"/>
        <v>-69.854328915373017</v>
      </c>
      <c r="AP12">
        <f t="shared" si="9"/>
        <v>-23.829713484729247</v>
      </c>
      <c r="AQ12">
        <f t="shared" si="9"/>
        <v>-826.35498538075774</v>
      </c>
      <c r="AR12">
        <f t="shared" si="9"/>
        <v>477.04755052660016</v>
      </c>
      <c r="AS12">
        <f t="shared" si="9"/>
        <v>-3.6839042589036564</v>
      </c>
      <c r="AT12">
        <f t="shared" si="9"/>
        <v>107.10732610294941</v>
      </c>
      <c r="AU12">
        <f t="shared" si="9"/>
        <v>580.47097237064588</v>
      </c>
      <c r="AW12">
        <v>9</v>
      </c>
      <c r="AX12">
        <f>(R12*SUMPRODUCT(K13:$K$23, X13:$X$23)-$AZ$3*SUMPRODUCT(K12:$K$22, W13:$W$23))/Z12</f>
        <v>1553.0539811630961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3.53338E-3</v>
      </c>
      <c r="O13">
        <f t="shared" si="21"/>
        <v>2931.396089178229</v>
      </c>
      <c r="P13">
        <f t="shared" si="22"/>
        <v>146.56980445891145</v>
      </c>
      <c r="Q13" s="4">
        <f t="shared" si="23"/>
        <v>50</v>
      </c>
      <c r="R13">
        <f t="shared" si="0"/>
        <v>500000</v>
      </c>
      <c r="S13">
        <f t="shared" si="1"/>
        <v>1552.5297035969122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1379.2423789742334</v>
      </c>
      <c r="AC13">
        <f t="shared" si="2"/>
        <v>1360.1172664094638</v>
      </c>
      <c r="AE13">
        <f t="shared" si="3"/>
        <v>2568.0941410262726</v>
      </c>
      <c r="AF13">
        <f t="shared" si="4"/>
        <v>-128.40470705131364</v>
      </c>
      <c r="AG13">
        <f t="shared" si="4"/>
        <v>-43.80326068024123</v>
      </c>
      <c r="AH13">
        <f t="shared" si="5"/>
        <v>-1568.9691073616943</v>
      </c>
      <c r="AI13">
        <f t="shared" si="6"/>
        <v>826.9170659330232</v>
      </c>
      <c r="AJ13">
        <f t="shared" si="7"/>
        <v>19.125112564769552</v>
      </c>
      <c r="AK13">
        <f t="shared" si="24"/>
        <v>197.43877472947324</v>
      </c>
      <c r="AL13">
        <f t="shared" si="8"/>
        <v>1043.4809532272659</v>
      </c>
      <c r="AN13">
        <f t="shared" si="9"/>
        <v>1310.4300415996249</v>
      </c>
      <c r="AO13">
        <f t="shared" si="9"/>
        <v>-65.521502079981246</v>
      </c>
      <c r="AP13">
        <f t="shared" si="9"/>
        <v>-22.351637269990754</v>
      </c>
      <c r="AQ13">
        <f t="shared" si="9"/>
        <v>-800.60314759601226</v>
      </c>
      <c r="AR13">
        <f t="shared" si="9"/>
        <v>421.95375465364043</v>
      </c>
      <c r="AS13">
        <f t="shared" si="9"/>
        <v>9.7590355639505653</v>
      </c>
      <c r="AT13">
        <f t="shared" si="9"/>
        <v>100.74774816421953</v>
      </c>
      <c r="AU13">
        <f t="shared" si="9"/>
        <v>532.46053838181047</v>
      </c>
      <c r="AW13">
        <v>10</v>
      </c>
      <c r="AX13">
        <f>(R13*SUMPRODUCT(K14:$K$23, X14:$X$23)-$AZ$3*SUMPRODUCT(K13:$K$22, W14:$W$23))/Z13</f>
        <v>1552.5297035969122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3.6617109999999998E-3</v>
      </c>
      <c r="O14">
        <f t="shared" si="21"/>
        <v>2931.396089178229</v>
      </c>
      <c r="P14">
        <f t="shared" si="22"/>
        <v>146.56980445891145</v>
      </c>
      <c r="Q14" s="4">
        <f t="shared" si="23"/>
        <v>50</v>
      </c>
      <c r="R14">
        <f t="shared" si="0"/>
        <v>500000</v>
      </c>
      <c r="S14">
        <f t="shared" si="1"/>
        <v>1521.4528761031486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1360.1172664094638</v>
      </c>
      <c r="AC14">
        <f t="shared" si="2"/>
        <v>1314.6823544295939</v>
      </c>
      <c r="AE14">
        <f t="shared" si="3"/>
        <v>2533.0095810507783</v>
      </c>
      <c r="AF14">
        <f t="shared" si="4"/>
        <v>-126.65047905253893</v>
      </c>
      <c r="AG14">
        <f t="shared" si="4"/>
        <v>-43.20483319197011</v>
      </c>
      <c r="AH14">
        <f t="shared" si="5"/>
        <v>-1603.9488146870679</v>
      </c>
      <c r="AI14">
        <f t="shared" si="6"/>
        <v>759.20545411920125</v>
      </c>
      <c r="AJ14">
        <f t="shared" si="7"/>
        <v>45.434911979869867</v>
      </c>
      <c r="AK14">
        <f t="shared" si="24"/>
        <v>193.59688533615594</v>
      </c>
      <c r="AL14">
        <f t="shared" si="8"/>
        <v>998.23725143522711</v>
      </c>
      <c r="AN14">
        <f t="shared" si="9"/>
        <v>1229.3392857956749</v>
      </c>
      <c r="AO14">
        <f t="shared" si="9"/>
        <v>-61.466964289783746</v>
      </c>
      <c r="AP14">
        <f t="shared" si="9"/>
        <v>-20.968495017340029</v>
      </c>
      <c r="AQ14">
        <f t="shared" si="9"/>
        <v>-778.44051797161012</v>
      </c>
      <c r="AR14">
        <f t="shared" si="9"/>
        <v>368.4633085169408</v>
      </c>
      <c r="AS14">
        <f t="shared" si="9"/>
        <v>22.050813649252781</v>
      </c>
      <c r="AT14">
        <f t="shared" si="9"/>
        <v>93.957898356108132</v>
      </c>
      <c r="AU14">
        <f t="shared" si="9"/>
        <v>484.4720205223017</v>
      </c>
      <c r="AW14">
        <v>11</v>
      </c>
      <c r="AX14">
        <f>(R14*SUMPRODUCT(K15:$K$23, X15:$X$23)-$AZ$3*SUMPRODUCT(K14:$K$22, W15:$W$23))/Z14</f>
        <v>1521.4528761031486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3.8071530000000002E-3</v>
      </c>
      <c r="O15">
        <f t="shared" si="21"/>
        <v>2931.396089178229</v>
      </c>
      <c r="P15">
        <f t="shared" si="22"/>
        <v>146.56980445891145</v>
      </c>
      <c r="Q15" s="4">
        <f t="shared" si="23"/>
        <v>50</v>
      </c>
      <c r="R15">
        <f t="shared" si="0"/>
        <v>500000</v>
      </c>
      <c r="S15">
        <f t="shared" si="1"/>
        <v>1459.1216934509862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1314.6823544295939</v>
      </c>
      <c r="AC15">
        <f t="shared" si="2"/>
        <v>1243.4138225988249</v>
      </c>
      <c r="AE15">
        <f t="shared" si="3"/>
        <v>2498.0359302147449</v>
      </c>
      <c r="AF15">
        <f t="shared" si="4"/>
        <v>-124.90179651073723</v>
      </c>
      <c r="AG15">
        <f t="shared" si="4"/>
        <v>-42.608297449749102</v>
      </c>
      <c r="AH15">
        <f t="shared" si="5"/>
        <v>-1644.8741030130859</v>
      </c>
      <c r="AI15">
        <f t="shared" si="6"/>
        <v>685.65173324117268</v>
      </c>
      <c r="AJ15">
        <f t="shared" si="7"/>
        <v>71.268531830769007</v>
      </c>
      <c r="AK15">
        <f t="shared" si="24"/>
        <v>191.39767573413391</v>
      </c>
      <c r="AL15">
        <f t="shared" si="8"/>
        <v>948.31794080607563</v>
      </c>
      <c r="AN15">
        <f t="shared" si="9"/>
        <v>1152.548350782188</v>
      </c>
      <c r="AO15">
        <f t="shared" si="9"/>
        <v>-57.627417539109388</v>
      </c>
      <c r="AP15">
        <f t="shared" si="9"/>
        <v>-19.65869360058549</v>
      </c>
      <c r="AQ15">
        <f t="shared" si="9"/>
        <v>-758.91499867621587</v>
      </c>
      <c r="AR15">
        <f t="shared" si="9"/>
        <v>316.34724096627718</v>
      </c>
      <c r="AS15">
        <f t="shared" si="9"/>
        <v>32.882004550334649</v>
      </c>
      <c r="AT15">
        <f t="shared" si="9"/>
        <v>88.307406968304278</v>
      </c>
      <c r="AU15">
        <f t="shared" si="9"/>
        <v>437.53665248491609</v>
      </c>
      <c r="AW15">
        <v>12</v>
      </c>
      <c r="AX15">
        <f>(R15*SUMPRODUCT(K16:$K$23, X16:$X$23)-$AZ$3*SUMPRODUCT(K15:$K$22, W16:$W$23))/Z15</f>
        <v>1459.1216934509862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3.9582979999999999E-3</v>
      </c>
      <c r="O16">
        <f t="shared" si="21"/>
        <v>2931.396089178229</v>
      </c>
      <c r="P16">
        <f t="shared" si="22"/>
        <v>146.56980445891145</v>
      </c>
      <c r="Q16" s="4">
        <f t="shared" si="23"/>
        <v>50</v>
      </c>
      <c r="R16">
        <f t="shared" si="0"/>
        <v>500000</v>
      </c>
      <c r="S16">
        <f t="shared" si="1"/>
        <v>1368.9793613132028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1243.4138225988249</v>
      </c>
      <c r="AC16">
        <f t="shared" si="2"/>
        <v>1150.3138796887506</v>
      </c>
      <c r="AE16">
        <f t="shared" si="3"/>
        <v>2463.1676002861</v>
      </c>
      <c r="AF16">
        <f t="shared" si="4"/>
        <v>-123.158380014305</v>
      </c>
      <c r="AG16">
        <f t="shared" si="4"/>
        <v>-42.013558136672863</v>
      </c>
      <c r="AH16">
        <f t="shared" si="5"/>
        <v>-1686.5633857874698</v>
      </c>
      <c r="AI16">
        <f t="shared" si="6"/>
        <v>611.43227634765231</v>
      </c>
      <c r="AJ16">
        <f t="shared" si="7"/>
        <v>93.099942910074333</v>
      </c>
      <c r="AK16">
        <f t="shared" si="24"/>
        <v>196.01324044502294</v>
      </c>
      <c r="AL16">
        <f t="shared" si="8"/>
        <v>900.54545970274955</v>
      </c>
      <c r="AN16">
        <f t="shared" si="9"/>
        <v>1077.5203730374149</v>
      </c>
      <c r="AO16">
        <f t="shared" si="9"/>
        <v>-53.876018651870744</v>
      </c>
      <c r="AP16">
        <f t="shared" si="9"/>
        <v>-18.378962450950816</v>
      </c>
      <c r="AQ16">
        <f t="shared" si="9"/>
        <v>-737.79242971281269</v>
      </c>
      <c r="AR16">
        <f t="shared" si="9"/>
        <v>267.47296222178062</v>
      </c>
      <c r="AS16">
        <f t="shared" si="9"/>
        <v>40.726861299480142</v>
      </c>
      <c r="AT16">
        <f t="shared" si="9"/>
        <v>85.746605281776823</v>
      </c>
      <c r="AU16">
        <f t="shared" si="9"/>
        <v>393.94642880303758</v>
      </c>
      <c r="AW16">
        <v>13</v>
      </c>
      <c r="AX16">
        <f>(R16*SUMPRODUCT(K17:$K$23, X17:$X$23)-$AZ$3*SUMPRODUCT(K16:$K$22, W17:$W$23))/Z16</f>
        <v>1368.9793613132028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4.120851E-3</v>
      </c>
      <c r="O17">
        <f t="shared" si="21"/>
        <v>2931.396089178229</v>
      </c>
      <c r="P17">
        <f t="shared" si="22"/>
        <v>146.56980445891145</v>
      </c>
      <c r="Q17" s="4">
        <f t="shared" si="23"/>
        <v>50</v>
      </c>
      <c r="R17">
        <f t="shared" si="0"/>
        <v>500000</v>
      </c>
      <c r="S17">
        <f t="shared" si="1"/>
        <v>1255.040559603535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1150.3138796887506</v>
      </c>
      <c r="AC17">
        <f t="shared" si="2"/>
        <v>1039.6829024619296</v>
      </c>
      <c r="AE17">
        <f t="shared" si="3"/>
        <v>2428.3855776144323</v>
      </c>
      <c r="AF17">
        <f t="shared" si="4"/>
        <v>-121.41927888072162</v>
      </c>
      <c r="AG17">
        <f t="shared" si="4"/>
        <v>-41.420290942245067</v>
      </c>
      <c r="AH17">
        <f t="shared" si="5"/>
        <v>-1731.3161306106649</v>
      </c>
      <c r="AI17">
        <f t="shared" si="6"/>
        <v>534.22987718080049</v>
      </c>
      <c r="AJ17">
        <f t="shared" si="7"/>
        <v>110.63097722682096</v>
      </c>
      <c r="AK17">
        <f t="shared" si="24"/>
        <v>213.31418700866587</v>
      </c>
      <c r="AL17">
        <f t="shared" si="8"/>
        <v>858.17504141628729</v>
      </c>
      <c r="AN17">
        <f t="shared" si="9"/>
        <v>1000.5697168694444</v>
      </c>
      <c r="AO17">
        <f t="shared" si="9"/>
        <v>-50.028485843472225</v>
      </c>
      <c r="AP17">
        <f t="shared" si="9"/>
        <v>-17.066436715311617</v>
      </c>
      <c r="AQ17">
        <f t="shared" si="9"/>
        <v>-713.35561641671961</v>
      </c>
      <c r="AR17">
        <f t="shared" si="9"/>
        <v>220.11917789394087</v>
      </c>
      <c r="AS17">
        <f t="shared" si="9"/>
        <v>45.583372995310086</v>
      </c>
      <c r="AT17">
        <f t="shared" si="9"/>
        <v>87.892020800571913</v>
      </c>
      <c r="AU17">
        <f t="shared" si="9"/>
        <v>353.59457168982289</v>
      </c>
      <c r="AW17">
        <v>14</v>
      </c>
      <c r="AX17">
        <f>(R17*SUMPRODUCT(K18:$K$23, X18:$X$23)-$AZ$3*SUMPRODUCT(K17:$K$22, W18:$W$23))/Z17</f>
        <v>1255.040559603535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4.2986129999999997E-3</v>
      </c>
      <c r="O18">
        <f t="shared" si="21"/>
        <v>2931.396089178229</v>
      </c>
      <c r="P18">
        <f t="shared" si="22"/>
        <v>146.56980445891145</v>
      </c>
      <c r="Q18" s="4">
        <f t="shared" si="23"/>
        <v>50</v>
      </c>
      <c r="R18">
        <f t="shared" si="0"/>
        <v>500000</v>
      </c>
      <c r="S18">
        <f t="shared" si="1"/>
        <v>1119.0864161811044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1039.6829024619296</v>
      </c>
      <c r="AC18">
        <f t="shared" si="2"/>
        <v>913.80205968868995</v>
      </c>
      <c r="AE18">
        <f t="shared" si="3"/>
        <v>2393.6630320253421</v>
      </c>
      <c r="AF18">
        <f t="shared" si="4"/>
        <v>-119.68315160126711</v>
      </c>
      <c r="AG18">
        <f t="shared" si="4"/>
        <v>-40.828038231714501</v>
      </c>
      <c r="AH18">
        <f t="shared" si="5"/>
        <v>-1780.4980110811689</v>
      </c>
      <c r="AI18">
        <f t="shared" si="6"/>
        <v>452.65383111119172</v>
      </c>
      <c r="AJ18">
        <f t="shared" si="7"/>
        <v>125.88084277323969</v>
      </c>
      <c r="AK18">
        <f t="shared" si="24"/>
        <v>232.28776108030891</v>
      </c>
      <c r="AL18">
        <f t="shared" si="8"/>
        <v>810.8224349647403</v>
      </c>
      <c r="AN18">
        <f t="shared" si="9"/>
        <v>921.65494599421424</v>
      </c>
      <c r="AO18">
        <f t="shared" si="9"/>
        <v>-46.082747299710718</v>
      </c>
      <c r="AP18">
        <f t="shared" si="9"/>
        <v>-15.720409626605353</v>
      </c>
      <c r="AQ18">
        <f t="shared" si="9"/>
        <v>-685.56215987399139</v>
      </c>
      <c r="AR18">
        <f t="shared" si="9"/>
        <v>174.28962919390682</v>
      </c>
      <c r="AS18">
        <f t="shared" si="9"/>
        <v>48.469103543663742</v>
      </c>
      <c r="AT18">
        <f t="shared" si="9"/>
        <v>89.439975898546805</v>
      </c>
      <c r="AU18">
        <f t="shared" si="9"/>
        <v>312.19870863611737</v>
      </c>
      <c r="AW18">
        <v>15</v>
      </c>
      <c r="AX18">
        <f>(R18*SUMPRODUCT(K19:$K$23, X19:$X$23)-$AZ$3*SUMPRODUCT(K18:$K$22, W19:$W$23))/Z18</f>
        <v>1119.0864161811044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4.5124980000000002E-3</v>
      </c>
      <c r="O19">
        <f t="shared" si="21"/>
        <v>2931.396089178229</v>
      </c>
      <c r="P19">
        <f t="shared" si="22"/>
        <v>146.56980445891145</v>
      </c>
      <c r="Q19" s="4">
        <f t="shared" si="23"/>
        <v>50</v>
      </c>
      <c r="R19">
        <f t="shared" si="0"/>
        <v>500000</v>
      </c>
      <c r="S19">
        <f t="shared" si="1"/>
        <v>954.9602275043278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913.80205968868995</v>
      </c>
      <c r="AC19">
        <f t="shared" si="2"/>
        <v>768.46645356095519</v>
      </c>
      <c r="AE19">
        <f t="shared" si="3"/>
        <v>2358.9250020604009</v>
      </c>
      <c r="AF19">
        <f t="shared" si="4"/>
        <v>-117.94625010302003</v>
      </c>
      <c r="AG19">
        <f t="shared" si="4"/>
        <v>-40.235521408532826</v>
      </c>
      <c r="AH19">
        <f t="shared" si="5"/>
        <v>-1842.3644086453523</v>
      </c>
      <c r="AI19">
        <f t="shared" si="6"/>
        <v>358.37882190349546</v>
      </c>
      <c r="AJ19">
        <f t="shared" si="7"/>
        <v>145.33560612773476</v>
      </c>
      <c r="AK19">
        <f t="shared" si="24"/>
        <v>231.5609115748216</v>
      </c>
      <c r="AL19">
        <f t="shared" si="8"/>
        <v>735.27533960605183</v>
      </c>
      <c r="AN19">
        <f t="shared" si="9"/>
        <v>846.17051465789393</v>
      </c>
      <c r="AO19">
        <f t="shared" si="9"/>
        <v>-42.308525732894694</v>
      </c>
      <c r="AP19">
        <f t="shared" si="9"/>
        <v>-14.432892876225139</v>
      </c>
      <c r="AQ19">
        <f t="shared" si="9"/>
        <v>-660.87494875384209</v>
      </c>
      <c r="AR19">
        <f t="shared" si="9"/>
        <v>128.55414729493197</v>
      </c>
      <c r="AS19">
        <f t="shared" si="9"/>
        <v>52.133367753449832</v>
      </c>
      <c r="AT19">
        <f t="shared" si="9"/>
        <v>83.063266339868477</v>
      </c>
      <c r="AU19">
        <f t="shared" si="9"/>
        <v>263.75078138825029</v>
      </c>
      <c r="AW19">
        <v>16</v>
      </c>
      <c r="AX19">
        <f>(R19*SUMPRODUCT(K20:$K$23, X20:$X$23)-$AZ$3*SUMPRODUCT(K19:$K$22, W20:$W$23))/Z19</f>
        <v>954.9602275043278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4.7406419999999998E-3</v>
      </c>
      <c r="O20">
        <f t="shared" si="21"/>
        <v>2931.396089178229</v>
      </c>
      <c r="P20">
        <f t="shared" si="22"/>
        <v>146.56980445891145</v>
      </c>
      <c r="Q20" s="4">
        <f t="shared" si="23"/>
        <v>50</v>
      </c>
      <c r="R20">
        <f t="shared" si="0"/>
        <v>500000</v>
      </c>
      <c r="S20">
        <f t="shared" si="1"/>
        <v>747.6965267143089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768.46645356095519</v>
      </c>
      <c r="AC20">
        <f t="shared" si="2"/>
        <v>592.81005458359323</v>
      </c>
      <c r="AE20">
        <f t="shared" si="3"/>
        <v>2324.1529331001793</v>
      </c>
      <c r="AF20">
        <f t="shared" si="4"/>
        <v>-116.20764665500897</v>
      </c>
      <c r="AG20">
        <f t="shared" si="4"/>
        <v>-39.642423991766314</v>
      </c>
      <c r="AH20">
        <f t="shared" si="5"/>
        <v>-1907.4220268118986</v>
      </c>
      <c r="AI20">
        <f t="shared" si="6"/>
        <v>260.88083564150543</v>
      </c>
      <c r="AJ20">
        <f t="shared" si="7"/>
        <v>175.65639897736196</v>
      </c>
      <c r="AK20">
        <f t="shared" si="24"/>
        <v>161.61915748233264</v>
      </c>
      <c r="AL20">
        <f t="shared" si="8"/>
        <v>598.15639210120003</v>
      </c>
      <c r="AN20">
        <f t="shared" si="9"/>
        <v>790.75919380666426</v>
      </c>
      <c r="AO20">
        <f t="shared" si="9"/>
        <v>-39.537959690333217</v>
      </c>
      <c r="AP20">
        <f t="shared" si="9"/>
        <v>-13.487757535153518</v>
      </c>
      <c r="AQ20">
        <f t="shared" si="9"/>
        <v>-648.97257090518531</v>
      </c>
      <c r="AR20">
        <f t="shared" si="9"/>
        <v>88.760905675992234</v>
      </c>
      <c r="AS20">
        <f t="shared" si="9"/>
        <v>59.764532042665429</v>
      </c>
      <c r="AT20">
        <f t="shared" si="9"/>
        <v>54.988565018381664</v>
      </c>
      <c r="AU20">
        <f t="shared" si="9"/>
        <v>203.51400273703933</v>
      </c>
      <c r="AW20">
        <v>17</v>
      </c>
      <c r="AX20">
        <f>(R20*SUMPRODUCT(K21:$K$23, X21:$X$23)-$AZ$3*SUMPRODUCT(K20:$K$22, W21:$W$23))/Z20</f>
        <v>747.6965267143089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4.9668849999999999E-3</v>
      </c>
      <c r="O21">
        <f t="shared" si="21"/>
        <v>2931.396089178229</v>
      </c>
      <c r="P21">
        <f t="shared" si="22"/>
        <v>146.56980445891145</v>
      </c>
      <c r="Q21" s="4">
        <f t="shared" si="23"/>
        <v>50</v>
      </c>
      <c r="R21">
        <f t="shared" si="0"/>
        <v>500000</v>
      </c>
      <c r="S21">
        <f t="shared" si="1"/>
        <v>509.48647543742754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592.81005458359323</v>
      </c>
      <c r="AC21">
        <f t="shared" si="2"/>
        <v>397.89977054181486</v>
      </c>
      <c r="AE21">
        <f t="shared" si="3"/>
        <v>2289.3676034280561</v>
      </c>
      <c r="AF21">
        <f t="shared" si="4"/>
        <v>-114.46838017140281</v>
      </c>
      <c r="AG21">
        <f t="shared" si="4"/>
        <v>-39.049100390760302</v>
      </c>
      <c r="AH21">
        <f t="shared" si="5"/>
        <v>-1968.993610883442</v>
      </c>
      <c r="AI21">
        <f t="shared" si="6"/>
        <v>166.85651198245091</v>
      </c>
      <c r="AJ21">
        <f t="shared" si="7"/>
        <v>194.91028404177837</v>
      </c>
      <c r="AK21">
        <f t="shared" si="24"/>
        <v>141.98348595320468</v>
      </c>
      <c r="AL21">
        <f t="shared" si="8"/>
        <v>503.75028197743393</v>
      </c>
      <c r="AN21">
        <f t="shared" si="9"/>
        <v>740.91504983379366</v>
      </c>
      <c r="AO21">
        <f t="shared" si="9"/>
        <v>-37.04575249168969</v>
      </c>
      <c r="AP21">
        <f t="shared" si="9"/>
        <v>-12.63757996691429</v>
      </c>
      <c r="AQ21">
        <f t="shared" si="9"/>
        <v>-637.23143332056486</v>
      </c>
      <c r="AR21">
        <f t="shared" si="9"/>
        <v>54.000284054624785</v>
      </c>
      <c r="AS21">
        <f t="shared" si="9"/>
        <v>63.079412234930437</v>
      </c>
      <c r="AT21">
        <f t="shared" si="9"/>
        <v>45.950550454664125</v>
      </c>
      <c r="AU21">
        <f t="shared" si="9"/>
        <v>163.03024674421934</v>
      </c>
      <c r="AW21">
        <v>18</v>
      </c>
      <c r="AX21">
        <f>(R21*SUMPRODUCT(K22:$K$23, X22:$X$23)-$AZ$3*SUMPRODUCT(K21:$K$22, W22:$W$23))/Z21</f>
        <v>509.48647543742754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5.2168930000000002E-3</v>
      </c>
      <c r="O22">
        <f t="shared" si="21"/>
        <v>2931.396089178229</v>
      </c>
      <c r="P22">
        <f t="shared" si="22"/>
        <v>146.56980445891145</v>
      </c>
      <c r="Q22" s="4">
        <f t="shared" si="23"/>
        <v>50</v>
      </c>
      <c r="R22">
        <f t="shared" si="0"/>
        <v>500000</v>
      </c>
      <c r="S22">
        <f t="shared" si="1"/>
        <v>255.08066523640258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397.89977054181486</v>
      </c>
      <c r="AC22">
        <f t="shared" si="2"/>
        <v>196.18200094564179</v>
      </c>
      <c r="AE22">
        <f t="shared" si="3"/>
        <v>2254.5305415690254</v>
      </c>
      <c r="AF22">
        <f t="shared" si="4"/>
        <v>-112.72652707845127</v>
      </c>
      <c r="AG22">
        <f t="shared" si="4"/>
        <v>-38.454894408367849</v>
      </c>
      <c r="AH22">
        <f t="shared" si="5"/>
        <v>-2037.1497848485471</v>
      </c>
      <c r="AI22">
        <f t="shared" si="6"/>
        <v>66.199335233659212</v>
      </c>
      <c r="AJ22">
        <f t="shared" si="7"/>
        <v>201.71776959617307</v>
      </c>
      <c r="AK22">
        <f t="shared" si="24"/>
        <v>177.77926495226725</v>
      </c>
      <c r="AL22">
        <f t="shared" si="8"/>
        <v>445.69636978209951</v>
      </c>
      <c r="AN22">
        <f t="shared" si="9"/>
        <v>681.90712597979746</v>
      </c>
      <c r="AO22">
        <f t="shared" si="9"/>
        <v>-34.095356298989877</v>
      </c>
      <c r="AP22">
        <f t="shared" si="9"/>
        <v>-11.631098378297956</v>
      </c>
      <c r="AQ22">
        <f t="shared" si="9"/>
        <v>-616.15796697509722</v>
      </c>
      <c r="AR22">
        <f t="shared" si="9"/>
        <v>20.022704327412466</v>
      </c>
      <c r="AS22">
        <f t="shared" si="9"/>
        <v>61.011719286203331</v>
      </c>
      <c r="AT22">
        <f t="shared" si="9"/>
        <v>53.771259864163575</v>
      </c>
      <c r="AU22">
        <f t="shared" si="9"/>
        <v>134.80568347777935</v>
      </c>
      <c r="AW22">
        <v>19</v>
      </c>
      <c r="AX22">
        <f>(R22*SUMPRODUCT(K23:$K$23, X23:$X$23)-$AZ$3*SUMPRODUCT(K22:$K$22, W23:$W$23))/Z22</f>
        <v>255.08066523640258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5.4821100000000001E-3</v>
      </c>
      <c r="O23">
        <f t="shared" si="21"/>
        <v>2931.396089178229</v>
      </c>
      <c r="P23">
        <f t="shared" si="22"/>
        <v>146.56980445891145</v>
      </c>
      <c r="Q23" s="4">
        <f t="shared" si="23"/>
        <v>50</v>
      </c>
      <c r="R23">
        <f t="shared" si="0"/>
        <v>500000</v>
      </c>
      <c r="S23">
        <f t="shared" si="1"/>
        <v>259.09195538986353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196.18200094564179</v>
      </c>
      <c r="AC23">
        <f t="shared" si="2"/>
        <v>196.18200094564176</v>
      </c>
      <c r="AE23">
        <f t="shared" si="3"/>
        <v>2219.625651726094</v>
      </c>
      <c r="AF23">
        <f t="shared" si="4"/>
        <v>-110.9812825863047</v>
      </c>
      <c r="AG23">
        <f t="shared" si="4"/>
        <v>-37.859531503099113</v>
      </c>
      <c r="AH23">
        <f t="shared" si="5"/>
        <v>-2108.139611850575</v>
      </c>
      <c r="AI23">
        <f t="shared" si="6"/>
        <v>-37.354774213884866</v>
      </c>
      <c r="AJ23">
        <f t="shared" si="7"/>
        <v>0</v>
      </c>
      <c r="AK23">
        <f t="shared" si="24"/>
        <v>239.47145985187632</v>
      </c>
      <c r="AL23">
        <f t="shared" si="8"/>
        <v>202.11668563799145</v>
      </c>
      <c r="AN23">
        <f t="shared" si="9"/>
        <v>608.16175817156841</v>
      </c>
      <c r="AO23">
        <f t="shared" si="9"/>
        <v>-30.40808790857842</v>
      </c>
      <c r="AP23">
        <f t="shared" si="9"/>
        <v>-10.373244346212815</v>
      </c>
      <c r="AQ23">
        <f t="shared" si="9"/>
        <v>-577.6153703292963</v>
      </c>
      <c r="AR23">
        <f t="shared" si="9"/>
        <v>-10.234944412519161</v>
      </c>
      <c r="AS23">
        <f t="shared" si="9"/>
        <v>0</v>
      </c>
      <c r="AT23">
        <f t="shared" si="9"/>
        <v>65.613489347707898</v>
      </c>
      <c r="AU23">
        <f t="shared" si="9"/>
        <v>55.378544935188728</v>
      </c>
      <c r="AW23">
        <v>20</v>
      </c>
      <c r="AX23">
        <f>(R23*SUMPRODUCT(K$23:$K24, X$23:$X24)-$AZ$3*SUMPRODUCT(K$22:$K23, W$23:$W24))/Z23</f>
        <v>259.09195538986353</v>
      </c>
    </row>
    <row r="25" spans="5:50" x14ac:dyDescent="0.25">
      <c r="AN25" s="8">
        <f t="shared" ref="AN25:AU25" si="25">SUM(AN3:AN23)</f>
        <v>27888.361662739208</v>
      </c>
      <c r="AO25" s="8">
        <f t="shared" si="25"/>
        <v>-3592.9651500206314</v>
      </c>
      <c r="AP25" s="8">
        <f t="shared" si="25"/>
        <v>-946.16588193760788</v>
      </c>
      <c r="AQ25" s="8">
        <f t="shared" si="25"/>
        <v>-16778.094169908003</v>
      </c>
      <c r="AR25" s="8">
        <f t="shared" si="25"/>
        <v>6571.1364608729536</v>
      </c>
      <c r="AS25" s="8">
        <f t="shared" si="25"/>
        <v>-645.56783258429482</v>
      </c>
      <c r="AT25" s="8">
        <f t="shared" si="25"/>
        <v>2244.1342358298361</v>
      </c>
      <c r="AU25" s="9">
        <f t="shared" si="25"/>
        <v>8169.7028641184961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3" priority="1" operator="lessThan">
      <formula>0</formula>
    </cfRule>
  </conditionalFormatting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EF52B-D6C5-4EAC-AF70-0136F2E49317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'T.55.04.D'!C3*(1+C12)</f>
        <v>4429.4421489344231</v>
      </c>
      <c r="K3">
        <v>1</v>
      </c>
      <c r="L3" s="2">
        <v>0</v>
      </c>
      <c r="O3">
        <f>$C$3</f>
        <v>4429.4421489344231</v>
      </c>
      <c r="P3">
        <f>O3*B5</f>
        <v>3543.5537191475387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4429.4421489344231</v>
      </c>
      <c r="AF3">
        <f t="shared" ref="AF3:AG23" si="4">-$Z3*P3</f>
        <v>-3543.5537191475387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365.40650208688442</v>
      </c>
      <c r="AJ3">
        <f t="shared" ref="AJ3:AJ23" si="7">AB3-AC3</f>
        <v>0</v>
      </c>
      <c r="AL3">
        <f t="shared" ref="AL3:AL23" si="8">SUM(AI3:AK3)</f>
        <v>365.40650208688442</v>
      </c>
      <c r="AN3">
        <f t="shared" ref="AN3:AU23" si="9">AE3*$K3</f>
        <v>4429.4421489344231</v>
      </c>
      <c r="AO3">
        <f t="shared" si="9"/>
        <v>-3543.5537191475387</v>
      </c>
      <c r="AP3">
        <f t="shared" si="9"/>
        <v>-520.48192770000003</v>
      </c>
      <c r="AQ3">
        <f t="shared" si="9"/>
        <v>0</v>
      </c>
      <c r="AR3">
        <f t="shared" si="9"/>
        <v>365.40650208688442</v>
      </c>
      <c r="AS3">
        <f t="shared" si="9"/>
        <v>0</v>
      </c>
      <c r="AT3">
        <f t="shared" si="9"/>
        <v>0</v>
      </c>
      <c r="AU3">
        <f t="shared" si="9"/>
        <v>365.40650208688442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2503.6412508432036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500000</v>
      </c>
      <c r="S4">
        <f t="shared" si="1"/>
        <v>796.86620613166679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785.97965031782951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-1830.8554999999999</v>
      </c>
      <c r="AI4">
        <f t="shared" si="6"/>
        <v>-1830.8554999999999</v>
      </c>
      <c r="AJ4">
        <f t="shared" si="7"/>
        <v>-785.97965031782951</v>
      </c>
      <c r="AK4">
        <f>H4*SUM(AB4, AE4:AF4)</f>
        <v>0</v>
      </c>
      <c r="AL4">
        <f t="shared" si="8"/>
        <v>-2616.8351503178292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-1717.6616005253773</v>
      </c>
      <c r="AR4">
        <f t="shared" si="9"/>
        <v>-1717.6616005253773</v>
      </c>
      <c r="AS4">
        <f t="shared" si="9"/>
        <v>-737.38591830174448</v>
      </c>
      <c r="AT4">
        <f t="shared" si="9"/>
        <v>0</v>
      </c>
      <c r="AU4">
        <f t="shared" si="9"/>
        <v>-2455.0475188271216</v>
      </c>
      <c r="AW4">
        <v>1</v>
      </c>
      <c r="AX4">
        <f>(R4*SUMPRODUCT(K5:$K$23, X5:$X$23)-$AZ$3*SUMPRODUCT(K4:$K$22, W5:$W$23))/Z4</f>
        <v>796.86620613166679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3.8071530000000002E-3</v>
      </c>
      <c r="O5">
        <f t="shared" ref="O5:O23" si="21">$C$3</f>
        <v>4429.4421489344231</v>
      </c>
      <c r="P5">
        <f t="shared" ref="P5:P23" si="22">O5*$C$5</f>
        <v>221.47210744672117</v>
      </c>
      <c r="Q5" s="4">
        <f t="shared" ref="Q5:Q23" si="23">$C$8</f>
        <v>50</v>
      </c>
      <c r="R5">
        <f t="shared" si="0"/>
        <v>500000</v>
      </c>
      <c r="S5">
        <f t="shared" si="1"/>
        <v>1522.887553878641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785.97965031782951</v>
      </c>
      <c r="AC5">
        <f t="shared" si="2"/>
        <v>1481.3428240389294</v>
      </c>
      <c r="AE5">
        <f t="shared" si="3"/>
        <v>4308.6059276721035</v>
      </c>
      <c r="AF5">
        <f t="shared" si="4"/>
        <v>-215.4302963836052</v>
      </c>
      <c r="AG5">
        <f t="shared" si="4"/>
        <v>-48.635988266700934</v>
      </c>
      <c r="AH5">
        <f t="shared" si="5"/>
        <v>-1877.5703879906084</v>
      </c>
      <c r="AI5">
        <f t="shared" si="6"/>
        <v>2166.9692550311884</v>
      </c>
      <c r="AJ5">
        <f t="shared" si="7"/>
        <v>-695.36317372109988</v>
      </c>
      <c r="AK5">
        <f>H5*SUM(AB5, AE5:AF5)</f>
        <v>421.55901633078673</v>
      </c>
      <c r="AL5">
        <f t="shared" si="8"/>
        <v>1893.1650976408753</v>
      </c>
      <c r="AN5">
        <f t="shared" si="9"/>
        <v>3720.7505571291704</v>
      </c>
      <c r="AO5">
        <f t="shared" si="9"/>
        <v>-186.03752785645855</v>
      </c>
      <c r="AP5">
        <f t="shared" si="9"/>
        <v>-42.000216190025867</v>
      </c>
      <c r="AQ5">
        <f t="shared" si="9"/>
        <v>-1621.3994002788133</v>
      </c>
      <c r="AR5">
        <f t="shared" si="9"/>
        <v>1871.3134128038721</v>
      </c>
      <c r="AS5">
        <f t="shared" si="9"/>
        <v>-600.48956889120007</v>
      </c>
      <c r="AT5">
        <f t="shared" si="9"/>
        <v>364.04256300205509</v>
      </c>
      <c r="AU5">
        <f t="shared" si="9"/>
        <v>1634.8664069147273</v>
      </c>
      <c r="AW5">
        <v>2</v>
      </c>
      <c r="AX5">
        <f>(R5*SUMPRODUCT(K6:$K$23, X6:$X$23)-$AZ$3*SUMPRODUCT(K5:$K$22, W6:$W$23))/Z5</f>
        <v>1522.887553878641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3.9582979999999999E-3</v>
      </c>
      <c r="O6">
        <f t="shared" si="21"/>
        <v>4429.4421489344231</v>
      </c>
      <c r="P6">
        <f t="shared" si="22"/>
        <v>221.47210744672117</v>
      </c>
      <c r="Q6" s="4">
        <f t="shared" si="23"/>
        <v>50</v>
      </c>
      <c r="R6">
        <f t="shared" si="0"/>
        <v>500000</v>
      </c>
      <c r="S6">
        <f t="shared" si="1"/>
        <v>2173.8686547615366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1481.3428240389294</v>
      </c>
      <c r="AC6">
        <f t="shared" si="2"/>
        <v>2085.0492792084005</v>
      </c>
      <c r="AE6">
        <f t="shared" si="3"/>
        <v>4248.4651221690901</v>
      </c>
      <c r="AF6">
        <f t="shared" si="4"/>
        <v>-212.42325610845452</v>
      </c>
      <c r="AG6">
        <f t="shared" si="4"/>
        <v>-47.957112648949824</v>
      </c>
      <c r="AH6">
        <f t="shared" si="5"/>
        <v>-1925.1573508410577</v>
      </c>
      <c r="AI6">
        <f t="shared" si="6"/>
        <v>2062.9274025706281</v>
      </c>
      <c r="AJ6">
        <f t="shared" si="7"/>
        <v>-603.70645516947116</v>
      </c>
      <c r="AK6">
        <f>H6*SUM(AB6, AE6:AF6)</f>
        <v>600.29145428283266</v>
      </c>
      <c r="AL6">
        <f t="shared" si="8"/>
        <v>2059.5124016839895</v>
      </c>
      <c r="AN6">
        <f t="shared" si="9"/>
        <v>3308.8160282008439</v>
      </c>
      <c r="AO6">
        <f t="shared" si="9"/>
        <v>-165.44080141004221</v>
      </c>
      <c r="AP6">
        <f t="shared" si="9"/>
        <v>-37.3502567247304</v>
      </c>
      <c r="AQ6">
        <f t="shared" si="9"/>
        <v>-1499.3630207841541</v>
      </c>
      <c r="AR6">
        <f t="shared" si="9"/>
        <v>1606.6619492819173</v>
      </c>
      <c r="AS6">
        <f t="shared" si="9"/>
        <v>-470.1824159434766</v>
      </c>
      <c r="AT6">
        <f t="shared" si="9"/>
        <v>467.52272371461339</v>
      </c>
      <c r="AU6">
        <f t="shared" si="9"/>
        <v>1604.0022570530539</v>
      </c>
      <c r="AW6">
        <v>3</v>
      </c>
      <c r="AX6">
        <f>(R6*SUMPRODUCT(K7:$K$23, X7:$X$23)-$AZ$3*SUMPRODUCT(K6:$K$22, W7:$W$23))/Z6</f>
        <v>2173.8686547615366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4.120851E-3</v>
      </c>
      <c r="O7">
        <f t="shared" si="21"/>
        <v>4429.4421489344231</v>
      </c>
      <c r="P7">
        <f t="shared" si="22"/>
        <v>221.47210744672117</v>
      </c>
      <c r="Q7" s="4">
        <f t="shared" si="23"/>
        <v>50</v>
      </c>
      <c r="R7">
        <f t="shared" si="0"/>
        <v>500000</v>
      </c>
      <c r="S7">
        <f t="shared" si="1"/>
        <v>2709.4055152732058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2085.0492792084005</v>
      </c>
      <c r="AC7">
        <f t="shared" si="2"/>
        <v>2562.0093796752844</v>
      </c>
      <c r="AE7">
        <f t="shared" si="3"/>
        <v>4188.473179200244</v>
      </c>
      <c r="AF7">
        <f t="shared" si="4"/>
        <v>-209.4236589600122</v>
      </c>
      <c r="AG7">
        <f t="shared" si="4"/>
        <v>-47.279917406843794</v>
      </c>
      <c r="AH7">
        <f t="shared" si="5"/>
        <v>-1976.2411561653755</v>
      </c>
      <c r="AI7">
        <f t="shared" si="6"/>
        <v>1955.5284466680125</v>
      </c>
      <c r="AJ7">
        <f t="shared" si="7"/>
        <v>-476.96010046688389</v>
      </c>
      <c r="AK7">
        <f>H7*SUM(AB7, AE7:AF7)</f>
        <v>634.91114430227185</v>
      </c>
      <c r="AL7">
        <f t="shared" si="8"/>
        <v>2113.4794905034005</v>
      </c>
      <c r="AN7">
        <f t="shared" si="9"/>
        <v>2952.9218159502202</v>
      </c>
      <c r="AO7">
        <f t="shared" si="9"/>
        <v>-147.64609079751102</v>
      </c>
      <c r="AP7">
        <f t="shared" si="9"/>
        <v>-33.332886136243992</v>
      </c>
      <c r="AQ7">
        <f t="shared" si="9"/>
        <v>-1393.2727688454966</v>
      </c>
      <c r="AR7">
        <f t="shared" si="9"/>
        <v>1378.6700701709688</v>
      </c>
      <c r="AS7">
        <f t="shared" si="9"/>
        <v>-336.26236238079434</v>
      </c>
      <c r="AT7">
        <f t="shared" si="9"/>
        <v>447.61966687777226</v>
      </c>
      <c r="AU7">
        <f t="shared" si="9"/>
        <v>1490.0273746679466</v>
      </c>
      <c r="AW7">
        <v>4</v>
      </c>
      <c r="AX7">
        <f>(R7*SUMPRODUCT(K8:$K$23, X8:$X$23)-$AZ$3*SUMPRODUCT(K7:$K$22, W8:$W$23))/Z7</f>
        <v>2709.4055152732058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4.2986129999999997E-3</v>
      </c>
      <c r="O8">
        <f t="shared" si="21"/>
        <v>4429.4421489344231</v>
      </c>
      <c r="P8">
        <f t="shared" si="22"/>
        <v>221.47210744672117</v>
      </c>
      <c r="Q8" s="4">
        <f t="shared" si="23"/>
        <v>50</v>
      </c>
      <c r="R8">
        <f t="shared" si="0"/>
        <v>500000</v>
      </c>
      <c r="S8">
        <f t="shared" si="1"/>
        <v>3106.059851249001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2562.0093796752844</v>
      </c>
      <c r="AC8">
        <f t="shared" si="2"/>
        <v>2895.0888218691689</v>
      </c>
      <c r="AE8">
        <f t="shared" si="3"/>
        <v>4128.5838221499798</v>
      </c>
      <c r="AF8">
        <f t="shared" si="4"/>
        <v>-206.42919110749901</v>
      </c>
      <c r="AG8">
        <f t="shared" si="4"/>
        <v>-46.603880165171368</v>
      </c>
      <c r="AH8">
        <f t="shared" si="5"/>
        <v>-2032.3806760398497</v>
      </c>
      <c r="AI8">
        <f t="shared" si="6"/>
        <v>1843.1700748374601</v>
      </c>
      <c r="AJ8">
        <f t="shared" si="7"/>
        <v>-333.07944219388446</v>
      </c>
      <c r="AK8">
        <f t="shared" ref="AK8:AK23" si="24">H8*SUM(AB8:AB8, AE8:AF8)</f>
        <v>470.10189077703808</v>
      </c>
      <c r="AL8">
        <f t="shared" si="8"/>
        <v>1980.1925234206137</v>
      </c>
      <c r="AN8">
        <f t="shared" si="9"/>
        <v>2713.9385824565879</v>
      </c>
      <c r="AO8">
        <f t="shared" si="9"/>
        <v>-135.6969291228294</v>
      </c>
      <c r="AP8">
        <f t="shared" si="9"/>
        <v>-30.635218738656192</v>
      </c>
      <c r="AQ8">
        <f t="shared" si="9"/>
        <v>-1335.992332613316</v>
      </c>
      <c r="AR8">
        <f t="shared" si="9"/>
        <v>1211.6141019817865</v>
      </c>
      <c r="AS8">
        <f t="shared" si="9"/>
        <v>-218.95090135831654</v>
      </c>
      <c r="AT8">
        <f t="shared" si="9"/>
        <v>309.0230728078576</v>
      </c>
      <c r="AU8">
        <f t="shared" si="9"/>
        <v>1301.6862734313274</v>
      </c>
      <c r="AW8">
        <v>5</v>
      </c>
      <c r="AX8">
        <f>(R8*SUMPRODUCT(K9:$K$23, X9:$X$23)-$AZ$3*SUMPRODUCT(K8:$K$22, W9:$W$23))/Z8</f>
        <v>3106.059851249001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4.5124980000000002E-3</v>
      </c>
      <c r="O9">
        <f t="shared" si="21"/>
        <v>4429.4421489344231</v>
      </c>
      <c r="P9">
        <f t="shared" si="22"/>
        <v>221.47210744672117</v>
      </c>
      <c r="Q9" s="4">
        <f t="shared" si="23"/>
        <v>50</v>
      </c>
      <c r="R9">
        <f t="shared" si="0"/>
        <v>500000</v>
      </c>
      <c r="S9">
        <f t="shared" si="1"/>
        <v>3391.4825927344837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2895.0888218691689</v>
      </c>
      <c r="AC9">
        <f t="shared" si="2"/>
        <v>3115.2491469245397</v>
      </c>
      <c r="AE9">
        <f t="shared" si="3"/>
        <v>4068.6677576881962</v>
      </c>
      <c r="AF9">
        <f t="shared" si="4"/>
        <v>-203.43338788440983</v>
      </c>
      <c r="AG9">
        <f t="shared" si="4"/>
        <v>-45.927541447482078</v>
      </c>
      <c r="AH9">
        <f t="shared" si="5"/>
        <v>-2102.9991603757549</v>
      </c>
      <c r="AI9">
        <f t="shared" si="6"/>
        <v>1716.3076679805495</v>
      </c>
      <c r="AJ9">
        <f t="shared" si="7"/>
        <v>-220.16032505537078</v>
      </c>
      <c r="AK9">
        <f t="shared" si="24"/>
        <v>352.88887060532824</v>
      </c>
      <c r="AL9">
        <f t="shared" si="8"/>
        <v>1849.036213530507</v>
      </c>
      <c r="AN9">
        <f t="shared" si="9"/>
        <v>2541.8670920039576</v>
      </c>
      <c r="AO9">
        <f t="shared" si="9"/>
        <v>-127.09335460019788</v>
      </c>
      <c r="AP9">
        <f t="shared" si="9"/>
        <v>-28.692858000362939</v>
      </c>
      <c r="AQ9">
        <f t="shared" si="9"/>
        <v>-1313.8316221987134</v>
      </c>
      <c r="AR9">
        <f t="shared" si="9"/>
        <v>1072.2492572046833</v>
      </c>
      <c r="AS9">
        <f t="shared" si="9"/>
        <v>-137.54337256112419</v>
      </c>
      <c r="AT9">
        <f t="shared" si="9"/>
        <v>220.4644519403563</v>
      </c>
      <c r="AU9">
        <f t="shared" si="9"/>
        <v>1155.1703365839155</v>
      </c>
      <c r="AW9">
        <v>6</v>
      </c>
      <c r="AX9">
        <f>(R9*SUMPRODUCT(K10:$K$23, X10:$X$23)-$AZ$3*SUMPRODUCT(K9:$K$22, W10:$W$23))/Z9</f>
        <v>3391.4825927344837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4.7406419999999998E-3</v>
      </c>
      <c r="O10">
        <f t="shared" si="21"/>
        <v>4429.4421489344231</v>
      </c>
      <c r="P10">
        <f t="shared" si="22"/>
        <v>221.47210744672117</v>
      </c>
      <c r="Q10" s="4">
        <f t="shared" si="23"/>
        <v>50</v>
      </c>
      <c r="R10">
        <f t="shared" si="0"/>
        <v>500000</v>
      </c>
      <c r="S10">
        <f t="shared" si="1"/>
        <v>3601.7312326481724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3115.2491469245397</v>
      </c>
      <c r="AC10">
        <f t="shared" si="2"/>
        <v>3259.6056643205957</v>
      </c>
      <c r="AE10">
        <f t="shared" si="3"/>
        <v>4008.692982855172</v>
      </c>
      <c r="AF10">
        <f t="shared" si="4"/>
        <v>-200.43464914275862</v>
      </c>
      <c r="AG10">
        <f t="shared" si="4"/>
        <v>-45.250540001064586</v>
      </c>
      <c r="AH10">
        <f t="shared" si="5"/>
        <v>-2177.2603194267431</v>
      </c>
      <c r="AI10">
        <f t="shared" si="6"/>
        <v>1585.7474742846057</v>
      </c>
      <c r="AJ10">
        <f t="shared" si="7"/>
        <v>-144.35651739605601</v>
      </c>
      <c r="AK10">
        <f t="shared" si="24"/>
        <v>363.48414273344008</v>
      </c>
      <c r="AL10">
        <f t="shared" si="8"/>
        <v>1804.8750996219896</v>
      </c>
      <c r="AN10">
        <f t="shared" si="9"/>
        <v>2379.4758567117779</v>
      </c>
      <c r="AO10">
        <f t="shared" si="9"/>
        <v>-118.97379283558891</v>
      </c>
      <c r="AP10">
        <f t="shared" si="9"/>
        <v>-26.859768981114257</v>
      </c>
      <c r="AQ10">
        <f t="shared" si="9"/>
        <v>-1292.3759404898485</v>
      </c>
      <c r="AR10">
        <f t="shared" si="9"/>
        <v>941.26635440522625</v>
      </c>
      <c r="AS10">
        <f t="shared" si="9"/>
        <v>-85.686993085276868</v>
      </c>
      <c r="AT10">
        <f t="shared" si="9"/>
        <v>215.75654349956639</v>
      </c>
      <c r="AU10">
        <f t="shared" si="9"/>
        <v>1071.3359048195157</v>
      </c>
      <c r="AW10">
        <v>7</v>
      </c>
      <c r="AX10">
        <f>(R10*SUMPRODUCT(K11:$K$23, X11:$X$23)-$AZ$3*SUMPRODUCT(K10:$K$22, W11:$W$23))/Z10</f>
        <v>3601.7312326481724</v>
      </c>
    </row>
    <row r="11" spans="1:52" x14ac:dyDescent="0.25">
      <c r="A11" t="s">
        <v>33</v>
      </c>
      <c r="C11" s="7">
        <f>AU25</f>
        <v>12254.903826877091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4.9668849999999999E-3</v>
      </c>
      <c r="O11">
        <f t="shared" si="21"/>
        <v>4429.4421489344231</v>
      </c>
      <c r="P11">
        <f t="shared" si="22"/>
        <v>221.47210744672117</v>
      </c>
      <c r="Q11" s="4">
        <f t="shared" si="23"/>
        <v>50</v>
      </c>
      <c r="R11">
        <f t="shared" si="0"/>
        <v>500000</v>
      </c>
      <c r="S11">
        <f t="shared" si="1"/>
        <v>3741.9246399988792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3259.6056643205957</v>
      </c>
      <c r="AC11">
        <f t="shared" si="2"/>
        <v>3335.7971222422511</v>
      </c>
      <c r="AE11">
        <f t="shared" si="3"/>
        <v>3948.695335980472</v>
      </c>
      <c r="AF11">
        <f t="shared" si="4"/>
        <v>-197.43476679902361</v>
      </c>
      <c r="AG11">
        <f t="shared" si="4"/>
        <v>-44.573280372680756</v>
      </c>
      <c r="AH11">
        <f t="shared" si="5"/>
        <v>-2247.542283731877</v>
      </c>
      <c r="AI11">
        <f t="shared" si="6"/>
        <v>1459.1450050768904</v>
      </c>
      <c r="AJ11">
        <f t="shared" si="7"/>
        <v>-76.191457921655456</v>
      </c>
      <c r="AK11">
        <f t="shared" si="24"/>
        <v>361.05961102535531</v>
      </c>
      <c r="AL11">
        <f t="shared" si="8"/>
        <v>1744.0131581805902</v>
      </c>
      <c r="AN11">
        <f t="shared" si="9"/>
        <v>2229.0656350015183</v>
      </c>
      <c r="AO11">
        <f t="shared" si="9"/>
        <v>-111.4532817500759</v>
      </c>
      <c r="AP11">
        <f t="shared" si="9"/>
        <v>-25.161922879360297</v>
      </c>
      <c r="AQ11">
        <f t="shared" si="9"/>
        <v>-1268.7530542630689</v>
      </c>
      <c r="AR11">
        <f t="shared" si="9"/>
        <v>823.69737610901291</v>
      </c>
      <c r="AS11">
        <f t="shared" si="9"/>
        <v>-43.010601244994675</v>
      </c>
      <c r="AT11">
        <f t="shared" si="9"/>
        <v>203.82063001672282</v>
      </c>
      <c r="AU11">
        <f t="shared" si="9"/>
        <v>984.50740488074098</v>
      </c>
      <c r="AW11">
        <v>8</v>
      </c>
      <c r="AX11">
        <f>(R11*SUMPRODUCT(K12:$K$23, X12:$X$23)-$AZ$3*SUMPRODUCT(K11:$K$22, W12:$W$23))/Z11</f>
        <v>3741.9246399988792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5.2168930000000002E-3</v>
      </c>
      <c r="O12">
        <f t="shared" si="21"/>
        <v>4429.4421489344231</v>
      </c>
      <c r="P12">
        <f t="shared" si="22"/>
        <v>221.47210744672117</v>
      </c>
      <c r="Q12" s="4">
        <f t="shared" si="23"/>
        <v>50</v>
      </c>
      <c r="R12">
        <f t="shared" si="0"/>
        <v>500000</v>
      </c>
      <c r="S12">
        <f t="shared" si="1"/>
        <v>3813.4415015170493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3335.7971222422511</v>
      </c>
      <c r="AC12">
        <f t="shared" si="2"/>
        <v>3347.8213264492133</v>
      </c>
      <c r="AE12">
        <f t="shared" si="3"/>
        <v>3888.6084615632585</v>
      </c>
      <c r="AF12">
        <f t="shared" si="4"/>
        <v>-194.43042307816293</v>
      </c>
      <c r="AG12">
        <f t="shared" si="4"/>
        <v>-43.895013534590674</v>
      </c>
      <c r="AH12">
        <f t="shared" si="5"/>
        <v>-2325.3403436327562</v>
      </c>
      <c r="AI12">
        <f t="shared" si="6"/>
        <v>1324.9426813177483</v>
      </c>
      <c r="AJ12">
        <f t="shared" si="7"/>
        <v>-12.024204206962168</v>
      </c>
      <c r="AK12">
        <f t="shared" si="24"/>
        <v>364.85571084174933</v>
      </c>
      <c r="AL12">
        <f t="shared" si="8"/>
        <v>1677.7741879525356</v>
      </c>
      <c r="AN12">
        <f t="shared" si="9"/>
        <v>2086.8392259185503</v>
      </c>
      <c r="AO12">
        <f t="shared" si="9"/>
        <v>-104.34196129592752</v>
      </c>
      <c r="AP12">
        <f t="shared" si="9"/>
        <v>-23.55645649893604</v>
      </c>
      <c r="AQ12">
        <f t="shared" si="9"/>
        <v>-1247.9043572190758</v>
      </c>
      <c r="AR12">
        <f t="shared" si="9"/>
        <v>711.03645090461089</v>
      </c>
      <c r="AS12">
        <f t="shared" si="9"/>
        <v>-6.4528432850902258</v>
      </c>
      <c r="AT12">
        <f t="shared" si="9"/>
        <v>195.80145872512716</v>
      </c>
      <c r="AU12">
        <f t="shared" si="9"/>
        <v>900.38506634464795</v>
      </c>
      <c r="AW12">
        <v>9</v>
      </c>
      <c r="AX12">
        <f>(R12*SUMPRODUCT(K13:$K$23, X13:$X$23)-$AZ$3*SUMPRODUCT(K12:$K$22, W13:$W$23))/Z12</f>
        <v>3813.4415015170493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5.4821100000000001E-3</v>
      </c>
      <c r="O13">
        <f t="shared" si="21"/>
        <v>4429.4421489344231</v>
      </c>
      <c r="P13">
        <f t="shared" si="22"/>
        <v>221.47210744672117</v>
      </c>
      <c r="Q13" s="4">
        <f t="shared" si="23"/>
        <v>50</v>
      </c>
      <c r="R13">
        <f t="shared" si="0"/>
        <v>500000</v>
      </c>
      <c r="S13">
        <f t="shared" si="1"/>
        <v>3817.4466098084381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3347.8213264492133</v>
      </c>
      <c r="AC13">
        <f t="shared" si="2"/>
        <v>3299.4516376410893</v>
      </c>
      <c r="AE13">
        <f t="shared" si="3"/>
        <v>3828.4045976144052</v>
      </c>
      <c r="AF13">
        <f t="shared" si="4"/>
        <v>-191.42022988072026</v>
      </c>
      <c r="AG13">
        <f t="shared" si="4"/>
        <v>-43.215426106596652</v>
      </c>
      <c r="AH13">
        <f t="shared" si="5"/>
        <v>-2406.3729264811491</v>
      </c>
      <c r="AI13">
        <f t="shared" si="6"/>
        <v>1187.3960151459391</v>
      </c>
      <c r="AJ13">
        <f t="shared" si="7"/>
        <v>48.36968880812401</v>
      </c>
      <c r="AK13">
        <f t="shared" si="24"/>
        <v>361.11445438925585</v>
      </c>
      <c r="AL13">
        <f t="shared" si="8"/>
        <v>1596.880158343319</v>
      </c>
      <c r="AN13">
        <f t="shared" si="9"/>
        <v>1953.5329005139909</v>
      </c>
      <c r="AO13">
        <f t="shared" si="9"/>
        <v>-97.676645025699543</v>
      </c>
      <c r="AP13">
        <f t="shared" si="9"/>
        <v>-22.051680943433766</v>
      </c>
      <c r="AQ13">
        <f t="shared" si="9"/>
        <v>-1227.908013096722</v>
      </c>
      <c r="AR13">
        <f t="shared" si="9"/>
        <v>605.89656144813557</v>
      </c>
      <c r="AS13">
        <f t="shared" si="9"/>
        <v>24.6817639214973</v>
      </c>
      <c r="AT13">
        <f t="shared" si="9"/>
        <v>184.26708815994965</v>
      </c>
      <c r="AU13">
        <f t="shared" si="9"/>
        <v>814.84541352958252</v>
      </c>
      <c r="AW13">
        <v>10</v>
      </c>
      <c r="AX13">
        <f>(R13*SUMPRODUCT(K14:$K$23, X14:$X$23)-$AZ$3*SUMPRODUCT(K13:$K$22, W14:$W$23))/Z13</f>
        <v>3817.4466098084381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5.7777469999999997E-3</v>
      </c>
      <c r="O14">
        <f t="shared" si="21"/>
        <v>4429.4421489344231</v>
      </c>
      <c r="P14">
        <f t="shared" si="22"/>
        <v>221.47210744672117</v>
      </c>
      <c r="Q14" s="4">
        <f t="shared" si="23"/>
        <v>50</v>
      </c>
      <c r="R14">
        <f t="shared" si="0"/>
        <v>500000</v>
      </c>
      <c r="S14">
        <f t="shared" si="1"/>
        <v>3752.1385073355882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3299.4516376410893</v>
      </c>
      <c r="AC14">
        <f t="shared" si="2"/>
        <v>3191.8379711540856</v>
      </c>
      <c r="AE14">
        <f t="shared" si="3"/>
        <v>3768.0009984596086</v>
      </c>
      <c r="AF14">
        <f t="shared" si="4"/>
        <v>-188.40004992298043</v>
      </c>
      <c r="AG14">
        <f t="shared" si="4"/>
        <v>-42.533584046989581</v>
      </c>
      <c r="AH14">
        <f t="shared" si="5"/>
        <v>-2496.8779854111049</v>
      </c>
      <c r="AI14">
        <f t="shared" si="6"/>
        <v>1040.1893790785334</v>
      </c>
      <c r="AJ14">
        <f t="shared" si="7"/>
        <v>107.61366648700368</v>
      </c>
      <c r="AK14">
        <f t="shared" si="24"/>
        <v>353.58330292953468</v>
      </c>
      <c r="AL14">
        <f t="shared" si="8"/>
        <v>1501.3863484950718</v>
      </c>
      <c r="AN14">
        <f t="shared" si="9"/>
        <v>1828.7146211275488</v>
      </c>
      <c r="AO14">
        <f t="shared" si="9"/>
        <v>-91.435731056377435</v>
      </c>
      <c r="AP14">
        <f t="shared" si="9"/>
        <v>-20.642719327167153</v>
      </c>
      <c r="AQ14">
        <f t="shared" si="9"/>
        <v>-1211.8036276952787</v>
      </c>
      <c r="AR14">
        <f t="shared" si="9"/>
        <v>504.83254304872531</v>
      </c>
      <c r="AS14">
        <f t="shared" si="9"/>
        <v>52.227875050558289</v>
      </c>
      <c r="AT14">
        <f t="shared" si="9"/>
        <v>171.60371138918174</v>
      </c>
      <c r="AU14">
        <f t="shared" si="9"/>
        <v>728.66412948846539</v>
      </c>
      <c r="AW14">
        <v>11</v>
      </c>
      <c r="AX14">
        <f>(R14*SUMPRODUCT(K15:$K$23, X15:$X$23)-$AZ$3*SUMPRODUCT(K14:$K$22, W15:$W$23))/Z14</f>
        <v>3752.1385073355882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6.1180619999999996E-3</v>
      </c>
      <c r="O15">
        <f t="shared" si="21"/>
        <v>4429.4421489344231</v>
      </c>
      <c r="P15">
        <f t="shared" si="22"/>
        <v>221.47210744672117</v>
      </c>
      <c r="Q15" s="4">
        <f t="shared" si="23"/>
        <v>50</v>
      </c>
      <c r="R15">
        <f t="shared" si="0"/>
        <v>500000</v>
      </c>
      <c r="S15">
        <f t="shared" si="1"/>
        <v>3614.0954747367377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3191.8379711540856</v>
      </c>
      <c r="AC15">
        <f t="shared" si="2"/>
        <v>3024.8551629733547</v>
      </c>
      <c r="AE15">
        <f t="shared" si="3"/>
        <v>3707.2681247503747</v>
      </c>
      <c r="AF15">
        <f t="shared" si="4"/>
        <v>-185.36340623751875</v>
      </c>
      <c r="AG15">
        <f t="shared" si="4"/>
        <v>-41.84802510223799</v>
      </c>
      <c r="AH15">
        <f t="shared" si="5"/>
        <v>-2602.2310428169312</v>
      </c>
      <c r="AI15">
        <f t="shared" si="6"/>
        <v>877.82565059368699</v>
      </c>
      <c r="AJ15">
        <f t="shared" si="7"/>
        <v>166.9828081807309</v>
      </c>
      <c r="AK15">
        <f t="shared" si="24"/>
        <v>348.44324559371432</v>
      </c>
      <c r="AL15">
        <f t="shared" si="8"/>
        <v>1393.2517043681323</v>
      </c>
      <c r="AN15">
        <f t="shared" si="9"/>
        <v>1710.4660951458393</v>
      </c>
      <c r="AO15">
        <f t="shared" si="9"/>
        <v>-85.523304757291967</v>
      </c>
      <c r="AP15">
        <f t="shared" si="9"/>
        <v>-19.30791776518992</v>
      </c>
      <c r="AQ15">
        <f t="shared" si="9"/>
        <v>-1200.6220809222066</v>
      </c>
      <c r="AR15">
        <f t="shared" si="9"/>
        <v>405.01279170115083</v>
      </c>
      <c r="AS15">
        <f t="shared" si="9"/>
        <v>77.042831069741766</v>
      </c>
      <c r="AT15">
        <f t="shared" si="9"/>
        <v>160.76537698787413</v>
      </c>
      <c r="AU15">
        <f t="shared" si="9"/>
        <v>642.82099975876679</v>
      </c>
      <c r="AW15">
        <v>12</v>
      </c>
      <c r="AX15">
        <f>(R15*SUMPRODUCT(K16:$K$23, X16:$X$23)-$AZ$3*SUMPRODUCT(K15:$K$22, W16:$W$23))/Z15</f>
        <v>3614.0954747367377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6.4830920000000002E-3</v>
      </c>
      <c r="O16">
        <f t="shared" si="21"/>
        <v>4429.4421489344231</v>
      </c>
      <c r="P16">
        <f t="shared" si="22"/>
        <v>221.47210744672117</v>
      </c>
      <c r="Q16" s="4">
        <f t="shared" si="23"/>
        <v>50</v>
      </c>
      <c r="R16">
        <f t="shared" si="0"/>
        <v>500000</v>
      </c>
      <c r="S16">
        <f t="shared" si="1"/>
        <v>3407.3695653105583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3024.8551629733547</v>
      </c>
      <c r="AC16">
        <f t="shared" si="2"/>
        <v>2804.8267040957035</v>
      </c>
      <c r="AE16">
        <f t="shared" si="3"/>
        <v>3646.1608831814469</v>
      </c>
      <c r="AF16">
        <f t="shared" si="4"/>
        <v>-182.30804415907235</v>
      </c>
      <c r="AG16">
        <f t="shared" si="4"/>
        <v>-41.158240254459493</v>
      </c>
      <c r="AH16">
        <f t="shared" si="5"/>
        <v>-2713.0459675611828</v>
      </c>
      <c r="AI16">
        <f t="shared" si="6"/>
        <v>709.64863120673226</v>
      </c>
      <c r="AJ16">
        <f t="shared" si="7"/>
        <v>220.02845887765125</v>
      </c>
      <c r="AK16">
        <f t="shared" si="24"/>
        <v>354.93232770916643</v>
      </c>
      <c r="AL16">
        <f t="shared" si="8"/>
        <v>1284.6094177935499</v>
      </c>
      <c r="AN16">
        <f t="shared" si="9"/>
        <v>1595.0244857653074</v>
      </c>
      <c r="AO16">
        <f t="shared" si="9"/>
        <v>-79.751224288265377</v>
      </c>
      <c r="AP16">
        <f t="shared" si="9"/>
        <v>-18.004800967419985</v>
      </c>
      <c r="AQ16">
        <f t="shared" si="9"/>
        <v>-1186.8304465740082</v>
      </c>
      <c r="AR16">
        <f t="shared" si="9"/>
        <v>310.43801393561392</v>
      </c>
      <c r="AS16">
        <f t="shared" si="9"/>
        <v>96.252137719396984</v>
      </c>
      <c r="AT16">
        <f t="shared" si="9"/>
        <v>155.26625720141712</v>
      </c>
      <c r="AU16">
        <f t="shared" si="9"/>
        <v>561.95640885642808</v>
      </c>
      <c r="AW16">
        <v>13</v>
      </c>
      <c r="AX16">
        <f>(R16*SUMPRODUCT(K17:$K$23, X17:$X$23)-$AZ$3*SUMPRODUCT(K16:$K$22, W17:$W$23))/Z16</f>
        <v>3407.3695653105583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6.8699859999999998E-3</v>
      </c>
      <c r="O17">
        <f t="shared" si="21"/>
        <v>4429.4421489344231</v>
      </c>
      <c r="P17">
        <f t="shared" si="22"/>
        <v>221.47210744672117</v>
      </c>
      <c r="Q17" s="4">
        <f t="shared" si="23"/>
        <v>50</v>
      </c>
      <c r="R17">
        <f t="shared" si="0"/>
        <v>500000</v>
      </c>
      <c r="S17">
        <f t="shared" si="1"/>
        <v>3140.2482014193838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2804.8267040957035</v>
      </c>
      <c r="AC17">
        <f t="shared" si="2"/>
        <v>2541.3338666989739</v>
      </c>
      <c r="AE17">
        <f t="shared" si="3"/>
        <v>3584.650200128428</v>
      </c>
      <c r="AF17">
        <f t="shared" si="4"/>
        <v>-179.23251000642142</v>
      </c>
      <c r="AG17">
        <f t="shared" si="4"/>
        <v>-40.46390131758212</v>
      </c>
      <c r="AH17">
        <f t="shared" si="5"/>
        <v>-2827.5653433277316</v>
      </c>
      <c r="AI17">
        <f t="shared" si="6"/>
        <v>537.38844547669305</v>
      </c>
      <c r="AJ17">
        <f t="shared" si="7"/>
        <v>263.49283739672956</v>
      </c>
      <c r="AK17">
        <f t="shared" si="24"/>
        <v>383.17207912323272</v>
      </c>
      <c r="AL17">
        <f t="shared" si="8"/>
        <v>1184.0533619966554</v>
      </c>
      <c r="AN17">
        <f t="shared" si="9"/>
        <v>1476.986385062437</v>
      </c>
      <c r="AO17">
        <f t="shared" si="9"/>
        <v>-73.849319253121863</v>
      </c>
      <c r="AP17">
        <f t="shared" si="9"/>
        <v>-16.672374707701632</v>
      </c>
      <c r="AQ17">
        <f t="shared" si="9"/>
        <v>-1165.0440857018157</v>
      </c>
      <c r="AR17">
        <f t="shared" si="9"/>
        <v>221.42060539979795</v>
      </c>
      <c r="AS17">
        <f t="shared" si="9"/>
        <v>108.56717159808146</v>
      </c>
      <c r="AT17">
        <f t="shared" si="9"/>
        <v>157.87870849457099</v>
      </c>
      <c r="AU17">
        <f t="shared" si="9"/>
        <v>487.86648549245041</v>
      </c>
      <c r="AW17">
        <v>14</v>
      </c>
      <c r="AX17">
        <f>(R17*SUMPRODUCT(K18:$K$23, X18:$X$23)-$AZ$3*SUMPRODUCT(K17:$K$22, W18:$W$23))/Z17</f>
        <v>3140.2482014193838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7.3063119999999997E-3</v>
      </c>
      <c r="O18">
        <f t="shared" si="21"/>
        <v>4429.4421489344231</v>
      </c>
      <c r="P18">
        <f t="shared" si="22"/>
        <v>221.47210744672117</v>
      </c>
      <c r="Q18" s="4">
        <f t="shared" si="23"/>
        <v>50</v>
      </c>
      <c r="R18">
        <f t="shared" si="0"/>
        <v>500000</v>
      </c>
      <c r="S18">
        <f t="shared" si="1"/>
        <v>2813.9145013374082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2541.3338666989739</v>
      </c>
      <c r="AC18">
        <f t="shared" si="2"/>
        <v>2237.8285623213501</v>
      </c>
      <c r="AE18">
        <f t="shared" si="3"/>
        <v>3522.613125354143</v>
      </c>
      <c r="AF18">
        <f t="shared" si="4"/>
        <v>-176.13065626770717</v>
      </c>
      <c r="AG18">
        <f t="shared" si="4"/>
        <v>-39.763620416642837</v>
      </c>
      <c r="AH18">
        <f t="shared" si="5"/>
        <v>-2956.4188776346609</v>
      </c>
      <c r="AI18">
        <f t="shared" si="6"/>
        <v>350.29997103513188</v>
      </c>
      <c r="AJ18">
        <f t="shared" si="7"/>
        <v>303.50530437762382</v>
      </c>
      <c r="AK18">
        <f t="shared" si="24"/>
        <v>412.73592513855721</v>
      </c>
      <c r="AL18">
        <f t="shared" si="8"/>
        <v>1066.5412005513128</v>
      </c>
      <c r="AN18">
        <f t="shared" si="9"/>
        <v>1356.3453862842673</v>
      </c>
      <c r="AO18">
        <f t="shared" si="9"/>
        <v>-67.817269314213377</v>
      </c>
      <c r="AP18">
        <f t="shared" si="9"/>
        <v>-15.3105666659464</v>
      </c>
      <c r="AQ18">
        <f t="shared" si="9"/>
        <v>-1138.3382057319591</v>
      </c>
      <c r="AR18">
        <f t="shared" si="9"/>
        <v>134.87934457214828</v>
      </c>
      <c r="AS18">
        <f t="shared" si="9"/>
        <v>116.86154699829734</v>
      </c>
      <c r="AT18">
        <f t="shared" si="9"/>
        <v>158.919656486311</v>
      </c>
      <c r="AU18">
        <f t="shared" si="9"/>
        <v>410.66054805675662</v>
      </c>
      <c r="AW18">
        <v>15</v>
      </c>
      <c r="AX18">
        <f>(R18*SUMPRODUCT(K19:$K$23, X19:$X$23)-$AZ$3*SUMPRODUCT(K18:$K$22, W19:$W$23))/Z18</f>
        <v>2813.9145013374082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7.7977719999999997E-3</v>
      </c>
      <c r="O19">
        <f t="shared" si="21"/>
        <v>4429.4421489344231</v>
      </c>
      <c r="P19">
        <f t="shared" si="22"/>
        <v>221.47210744672117</v>
      </c>
      <c r="Q19" s="4">
        <f t="shared" si="23"/>
        <v>50</v>
      </c>
      <c r="R19">
        <f t="shared" si="0"/>
        <v>500000</v>
      </c>
      <c r="S19">
        <f t="shared" si="1"/>
        <v>2422.4595255806285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2237.8285623213501</v>
      </c>
      <c r="AC19">
        <f t="shared" si="2"/>
        <v>1892.2275423395349</v>
      </c>
      <c r="AE19">
        <f t="shared" si="3"/>
        <v>3459.9184601048823</v>
      </c>
      <c r="AF19">
        <f t="shared" si="4"/>
        <v>-172.99592300524412</v>
      </c>
      <c r="AG19">
        <f t="shared" si="4"/>
        <v>-39.055916566572876</v>
      </c>
      <c r="AH19">
        <f t="shared" si="5"/>
        <v>-3100.6764590352582</v>
      </c>
      <c r="AI19">
        <f t="shared" si="6"/>
        <v>147.19016149780737</v>
      </c>
      <c r="AJ19">
        <f t="shared" si="7"/>
        <v>345.60101998181517</v>
      </c>
      <c r="AK19">
        <f t="shared" si="24"/>
        <v>405.51673069750058</v>
      </c>
      <c r="AL19">
        <f t="shared" si="8"/>
        <v>898.30791217712317</v>
      </c>
      <c r="AN19">
        <f t="shared" si="9"/>
        <v>1241.1081240412966</v>
      </c>
      <c r="AO19">
        <f t="shared" si="9"/>
        <v>-62.055406202064837</v>
      </c>
      <c r="AP19">
        <f t="shared" si="9"/>
        <v>-14.009756559749471</v>
      </c>
      <c r="AQ19">
        <f t="shared" si="9"/>
        <v>-1112.2443455547809</v>
      </c>
      <c r="AR19">
        <f t="shared" si="9"/>
        <v>52.798615724701662</v>
      </c>
      <c r="AS19">
        <f t="shared" si="9"/>
        <v>123.97061911204318</v>
      </c>
      <c r="AT19">
        <f t="shared" si="9"/>
        <v>145.46299709273441</v>
      </c>
      <c r="AU19">
        <f t="shared" si="9"/>
        <v>322.23223192947927</v>
      </c>
      <c r="AW19">
        <v>16</v>
      </c>
      <c r="AX19">
        <f>(R19*SUMPRODUCT(K20:$K$23, X20:$X$23)-$AZ$3*SUMPRODUCT(K19:$K$22, W20:$W$23))/Z19</f>
        <v>2422.4595255806285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8.3605269999999995E-3</v>
      </c>
      <c r="O20">
        <f t="shared" si="21"/>
        <v>4429.4421489344231</v>
      </c>
      <c r="P20">
        <f t="shared" si="22"/>
        <v>221.47210744672117</v>
      </c>
      <c r="Q20" s="4">
        <f t="shared" si="23"/>
        <v>50</v>
      </c>
      <c r="R20">
        <f t="shared" si="0"/>
        <v>500000</v>
      </c>
      <c r="S20">
        <f t="shared" si="1"/>
        <v>1933.7725333751669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1892.2275423395349</v>
      </c>
      <c r="AC20">
        <f t="shared" si="2"/>
        <v>1482.7715034055857</v>
      </c>
      <c r="AE20">
        <f t="shared" si="3"/>
        <v>3396.3925338003282</v>
      </c>
      <c r="AF20">
        <f t="shared" si="4"/>
        <v>-169.81962669001641</v>
      </c>
      <c r="AG20">
        <f t="shared" si="4"/>
        <v>-38.338829355942572</v>
      </c>
      <c r="AH20">
        <f t="shared" si="5"/>
        <v>-3265.2804496457984</v>
      </c>
      <c r="AI20">
        <f t="shared" si="6"/>
        <v>-77.046371891428862</v>
      </c>
      <c r="AJ20">
        <f t="shared" si="7"/>
        <v>409.45603893394923</v>
      </c>
      <c r="AK20">
        <f t="shared" si="24"/>
        <v>277.95086440512665</v>
      </c>
      <c r="AL20">
        <f t="shared" si="8"/>
        <v>610.36053144764696</v>
      </c>
      <c r="AN20">
        <f t="shared" si="9"/>
        <v>1155.5731052071678</v>
      </c>
      <c r="AO20">
        <f t="shared" si="9"/>
        <v>-57.778655260358391</v>
      </c>
      <c r="AP20">
        <f t="shared" si="9"/>
        <v>-13.044228441782002</v>
      </c>
      <c r="AQ20">
        <f t="shared" si="9"/>
        <v>-1110.9641276791479</v>
      </c>
      <c r="AR20">
        <f t="shared" si="9"/>
        <v>-26.213906174120357</v>
      </c>
      <c r="AS20">
        <f t="shared" si="9"/>
        <v>139.3114552125403</v>
      </c>
      <c r="AT20">
        <f t="shared" si="9"/>
        <v>94.568734408403742</v>
      </c>
      <c r="AU20">
        <f t="shared" si="9"/>
        <v>207.66628344682368</v>
      </c>
      <c r="AW20">
        <v>17</v>
      </c>
      <c r="AX20">
        <f>(R20*SUMPRODUCT(K21:$K$23, X21:$X$23)-$AZ$3*SUMPRODUCT(K20:$K$22, W21:$W$23))/Z20</f>
        <v>1933.7725333751669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9.009787E-3</v>
      </c>
      <c r="O21">
        <f t="shared" si="21"/>
        <v>4429.4421489344231</v>
      </c>
      <c r="P21">
        <f t="shared" si="22"/>
        <v>221.47210744672117</v>
      </c>
      <c r="Q21" s="4">
        <f t="shared" si="23"/>
        <v>50</v>
      </c>
      <c r="R21">
        <f t="shared" si="0"/>
        <v>500000</v>
      </c>
      <c r="S21">
        <f t="shared" si="1"/>
        <v>1353.3952880404217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1482.7715034055857</v>
      </c>
      <c r="AC21">
        <f t="shared" si="2"/>
        <v>1018.0243789295662</v>
      </c>
      <c r="AE21">
        <f t="shared" si="3"/>
        <v>3331.8278351643935</v>
      </c>
      <c r="AF21">
        <f t="shared" si="4"/>
        <v>-166.59139175821969</v>
      </c>
      <c r="AG21">
        <f t="shared" si="4"/>
        <v>-37.610016376056755</v>
      </c>
      <c r="AH21">
        <f t="shared" si="5"/>
        <v>-3454.2468632638975</v>
      </c>
      <c r="AI21">
        <f t="shared" si="6"/>
        <v>-326.62043623378031</v>
      </c>
      <c r="AJ21">
        <f t="shared" si="7"/>
        <v>464.74712447601951</v>
      </c>
      <c r="AK21">
        <f t="shared" si="24"/>
        <v>238.44280767144332</v>
      </c>
      <c r="AL21">
        <f t="shared" si="8"/>
        <v>376.56949591368254</v>
      </c>
      <c r="AN21">
        <f t="shared" si="9"/>
        <v>1078.2896476878636</v>
      </c>
      <c r="AO21">
        <f t="shared" si="9"/>
        <v>-53.914482384393189</v>
      </c>
      <c r="AP21">
        <f t="shared" si="9"/>
        <v>-12.171844799319306</v>
      </c>
      <c r="AQ21">
        <f t="shared" si="9"/>
        <v>-1117.9084927213712</v>
      </c>
      <c r="AR21">
        <f t="shared" si="9"/>
        <v>-105.70517221721995</v>
      </c>
      <c r="AS21">
        <f t="shared" si="9"/>
        <v>150.40753541530719</v>
      </c>
      <c r="AT21">
        <f t="shared" si="9"/>
        <v>77.167976197383481</v>
      </c>
      <c r="AU21">
        <f t="shared" si="9"/>
        <v>121.87033939547074</v>
      </c>
      <c r="AW21">
        <v>18</v>
      </c>
      <c r="AX21">
        <f>(R21*SUMPRODUCT(K22:$K$23, X22:$X$23)-$AZ$3*SUMPRODUCT(K21:$K$22, W22:$W$23))/Z21</f>
        <v>1353.3952880404217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9.7579090000000004E-3</v>
      </c>
      <c r="O22">
        <f t="shared" si="21"/>
        <v>4429.4421489344231</v>
      </c>
      <c r="P22">
        <f t="shared" si="22"/>
        <v>221.47210744672117</v>
      </c>
      <c r="Q22" s="4">
        <f t="shared" si="23"/>
        <v>50</v>
      </c>
      <c r="R22">
        <f t="shared" si="0"/>
        <v>500000</v>
      </c>
      <c r="S22">
        <f t="shared" si="1"/>
        <v>701.83056600546342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1018.0243789295662</v>
      </c>
      <c r="AC22">
        <f t="shared" si="2"/>
        <v>517.48664197979417</v>
      </c>
      <c r="AE22">
        <f t="shared" si="3"/>
        <v>3265.9978839935484</v>
      </c>
      <c r="AF22">
        <f t="shared" si="4"/>
        <v>-163.29989419967742</v>
      </c>
      <c r="AG22">
        <f t="shared" si="4"/>
        <v>-36.866921095010113</v>
      </c>
      <c r="AH22">
        <f t="shared" si="5"/>
        <v>-3669.9511728607163</v>
      </c>
      <c r="AI22">
        <f t="shared" si="6"/>
        <v>-604.12010416185558</v>
      </c>
      <c r="AJ22">
        <f t="shared" si="7"/>
        <v>500.53773694977201</v>
      </c>
      <c r="AK22">
        <f t="shared" si="24"/>
        <v>288.45056581064063</v>
      </c>
      <c r="AL22">
        <f t="shared" si="8"/>
        <v>184.86819859855706</v>
      </c>
      <c r="AN22">
        <f t="shared" si="9"/>
        <v>987.83635416187371</v>
      </c>
      <c r="AO22">
        <f t="shared" si="9"/>
        <v>-49.391817708093683</v>
      </c>
      <c r="AP22">
        <f t="shared" si="9"/>
        <v>-11.150798689170308</v>
      </c>
      <c r="AQ22">
        <f t="shared" si="9"/>
        <v>-1110.0163917185146</v>
      </c>
      <c r="AR22">
        <f t="shared" si="9"/>
        <v>-182.72265395390491</v>
      </c>
      <c r="AS22">
        <f t="shared" si="9"/>
        <v>151.39304762325881</v>
      </c>
      <c r="AT22">
        <f t="shared" si="9"/>
        <v>87.244990782999452</v>
      </c>
      <c r="AU22">
        <f t="shared" si="9"/>
        <v>55.915384452353351</v>
      </c>
      <c r="AW22">
        <v>19</v>
      </c>
      <c r="AX22">
        <f>(R22*SUMPRODUCT(K23:$K$23, X23:$X$23)-$AZ$3*SUMPRODUCT(K22:$K$22, W23:$W$23))/Z22</f>
        <v>701.83056600546342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1.0650522000000001E-2</v>
      </c>
      <c r="O23">
        <f t="shared" si="21"/>
        <v>4429.4421489344231</v>
      </c>
      <c r="P23">
        <f t="shared" si="22"/>
        <v>221.47210744672117</v>
      </c>
      <c r="Q23" s="4">
        <f t="shared" si="23"/>
        <v>50</v>
      </c>
      <c r="R23">
        <f t="shared" si="0"/>
        <v>500000</v>
      </c>
      <c r="S23">
        <f t="shared" si="1"/>
        <v>716.6293358717279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517.48664197979417</v>
      </c>
      <c r="AC23">
        <f t="shared" si="2"/>
        <v>517.48664197979417</v>
      </c>
      <c r="AE23">
        <f t="shared" si="3"/>
        <v>3198.5533228381864</v>
      </c>
      <c r="AF23">
        <f t="shared" si="4"/>
        <v>-159.92766614190933</v>
      </c>
      <c r="AG23">
        <f t="shared" si="4"/>
        <v>-36.105599929865342</v>
      </c>
      <c r="AH23">
        <f t="shared" si="5"/>
        <v>-3926.5195419466932</v>
      </c>
      <c r="AI23">
        <f t="shared" si="6"/>
        <v>-923.99948518028168</v>
      </c>
      <c r="AJ23">
        <f t="shared" si="7"/>
        <v>0</v>
      </c>
      <c r="AK23">
        <f t="shared" si="24"/>
        <v>369.48006783244381</v>
      </c>
      <c r="AL23">
        <f t="shared" si="8"/>
        <v>-554.51941734783782</v>
      </c>
      <c r="AN23">
        <f t="shared" si="9"/>
        <v>876.38102889560128</v>
      </c>
      <c r="AO23">
        <f t="shared" si="9"/>
        <v>-43.819051444780065</v>
      </c>
      <c r="AP23">
        <f t="shared" si="9"/>
        <v>-9.8926794777806197</v>
      </c>
      <c r="AQ23">
        <f t="shared" si="9"/>
        <v>-1075.8386335408964</v>
      </c>
      <c r="AR23">
        <f t="shared" si="9"/>
        <v>-253.16933556785582</v>
      </c>
      <c r="AS23">
        <f t="shared" si="9"/>
        <v>0</v>
      </c>
      <c r="AT23">
        <f t="shared" si="9"/>
        <v>101.23493008273191</v>
      </c>
      <c r="AU23">
        <f t="shared" si="9"/>
        <v>-151.9344054851239</v>
      </c>
      <c r="AW23">
        <v>20</v>
      </c>
      <c r="AX23">
        <f>(R23*SUMPRODUCT(K$23:$K24, X$23:$X24)-$AZ$3*SUMPRODUCT(K$22:$K23, W$23:$W24))/Z23</f>
        <v>716.6293358717279</v>
      </c>
    </row>
    <row r="25" spans="5:50" x14ac:dyDescent="0.25">
      <c r="AN25" s="8">
        <f t="shared" ref="AN25:AU25" si="25">SUM(AN3:AN23)</f>
        <v>41623.375076200246</v>
      </c>
      <c r="AO25" s="8">
        <f t="shared" si="25"/>
        <v>-5403.2503655108303</v>
      </c>
      <c r="AP25" s="8">
        <f t="shared" si="25"/>
        <v>-940.3308801940907</v>
      </c>
      <c r="AQ25" s="8">
        <f t="shared" si="25"/>
        <v>-25348.072548154563</v>
      </c>
      <c r="AR25" s="8">
        <f t="shared" si="25"/>
        <v>9931.721282340759</v>
      </c>
      <c r="AS25" s="8">
        <f t="shared" si="25"/>
        <v>-1595.248993331295</v>
      </c>
      <c r="AT25" s="8">
        <f t="shared" si="25"/>
        <v>3918.4315378676288</v>
      </c>
      <c r="AU25" s="9">
        <f t="shared" si="25"/>
        <v>12254.903826877091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2" priority="1" operator="lessThan">
      <formula>0</formula>
    </cfRule>
  </conditionalFormatting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26C89-F7E0-405B-9107-482A84E733F1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'T.26.04.E'!C3*(1+C12)</f>
        <v>4409.9131029812443</v>
      </c>
      <c r="K3">
        <v>1</v>
      </c>
      <c r="L3" s="2">
        <v>0</v>
      </c>
      <c r="O3">
        <f>$C$3</f>
        <v>4409.9131029812443</v>
      </c>
      <c r="P3">
        <f>O3*B5</f>
        <v>3527.9304823849957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4409.9131029812443</v>
      </c>
      <c r="AF3">
        <f t="shared" ref="AF3:AG23" si="4">-$Z3*P3</f>
        <v>-3527.9304823849957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361.50069289624855</v>
      </c>
      <c r="AJ3">
        <f t="shared" ref="AJ3:AJ23" si="7">AB3-AC3</f>
        <v>0</v>
      </c>
      <c r="AL3">
        <f t="shared" ref="AL3:AL23" si="8">SUM(AI3:AK3)</f>
        <v>361.50069289624855</v>
      </c>
      <c r="AN3">
        <f t="shared" ref="AN3:AU23" si="9">AE3*$K3</f>
        <v>4409.9131029812443</v>
      </c>
      <c r="AO3">
        <f t="shared" si="9"/>
        <v>-3527.9304823849957</v>
      </c>
      <c r="AP3">
        <f t="shared" si="9"/>
        <v>-520.48192770000003</v>
      </c>
      <c r="AQ3">
        <f t="shared" si="9"/>
        <v>0</v>
      </c>
      <c r="AR3">
        <f t="shared" si="9"/>
        <v>361.50069289624855</v>
      </c>
      <c r="AS3">
        <f t="shared" si="9"/>
        <v>0</v>
      </c>
      <c r="AT3">
        <f t="shared" si="9"/>
        <v>0</v>
      </c>
      <c r="AU3">
        <f t="shared" si="9"/>
        <v>361.50069289624855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2385.051855118671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1000000</v>
      </c>
      <c r="S4">
        <f t="shared" si="1"/>
        <v>71.650141601606052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70.756893114736158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-2466.8070000000002</v>
      </c>
      <c r="AI4">
        <f t="shared" si="6"/>
        <v>-2466.8070000000002</v>
      </c>
      <c r="AJ4">
        <f t="shared" si="7"/>
        <v>-70.756893114736158</v>
      </c>
      <c r="AK4">
        <f>G4*MAX(0, SUM(AB4, AE4:AF4))</f>
        <v>0</v>
      </c>
      <c r="AL4">
        <f t="shared" si="8"/>
        <v>-2537.5638931147364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-2314.2949620039403</v>
      </c>
      <c r="AR4">
        <f t="shared" si="9"/>
        <v>-2314.2949620039403</v>
      </c>
      <c r="AS4">
        <f t="shared" si="9"/>
        <v>-66.382299572883156</v>
      </c>
      <c r="AT4">
        <f t="shared" si="9"/>
        <v>0</v>
      </c>
      <c r="AU4">
        <f t="shared" si="9"/>
        <v>-2380.6772615768236</v>
      </c>
      <c r="AW4">
        <v>1</v>
      </c>
      <c r="AX4">
        <f>(R4*SUMPRODUCT(K5:$K$23, X5:$X$23)-$AZ$3*SUMPRODUCT(K4:$K$22, W5:$W$23))/Z4</f>
        <v>71.650141601606052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4409.9131029812443</v>
      </c>
      <c r="P5">
        <f t="shared" ref="P5:P23" si="22">O5*$C$5</f>
        <v>220.49565514906223</v>
      </c>
      <c r="Q5" s="4">
        <f t="shared" ref="Q5:Q23" si="23">$C$8</f>
        <v>50</v>
      </c>
      <c r="R5">
        <f t="shared" si="0"/>
        <v>1000000</v>
      </c>
      <c r="S5">
        <f t="shared" si="1"/>
        <v>177.93821095217254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70.756893114736158</v>
      </c>
      <c r="AC5">
        <f t="shared" si="2"/>
        <v>173.52855558135343</v>
      </c>
      <c r="AE5">
        <f t="shared" si="3"/>
        <v>4300.6268687578731</v>
      </c>
      <c r="AF5">
        <f t="shared" si="4"/>
        <v>-215.03134343789367</v>
      </c>
      <c r="AG5">
        <f t="shared" si="4"/>
        <v>-48.76090263377877</v>
      </c>
      <c r="AH5">
        <f t="shared" si="5"/>
        <v>-2439.8083944245368</v>
      </c>
      <c r="AI5">
        <f t="shared" si="6"/>
        <v>1597.0262282616641</v>
      </c>
      <c r="AJ5">
        <f t="shared" si="7"/>
        <v>-102.77166246661727</v>
      </c>
      <c r="AK5">
        <f>G5*SUM(AB5, AE5:AF5)</f>
        <v>170.41044915582333</v>
      </c>
      <c r="AL5">
        <f t="shared" si="8"/>
        <v>1664.66501495087</v>
      </c>
      <c r="AN5">
        <f t="shared" si="9"/>
        <v>3713.8601409716339</v>
      </c>
      <c r="AO5">
        <f t="shared" si="9"/>
        <v>-185.69300704858171</v>
      </c>
      <c r="AP5">
        <f t="shared" si="9"/>
        <v>-42.108087554615807</v>
      </c>
      <c r="AQ5">
        <f t="shared" si="9"/>
        <v>-2106.9270653276549</v>
      </c>
      <c r="AR5">
        <f t="shared" si="9"/>
        <v>1379.131981040782</v>
      </c>
      <c r="AS5">
        <f t="shared" si="9"/>
        <v>-88.749754978487331</v>
      </c>
      <c r="AT5">
        <f t="shared" si="9"/>
        <v>147.1600755049175</v>
      </c>
      <c r="AU5">
        <f t="shared" si="9"/>
        <v>1437.542301567212</v>
      </c>
      <c r="AW5">
        <v>2</v>
      </c>
      <c r="AX5">
        <f>(R5*SUMPRODUCT(K6:$K$23, X6:$X$23)-$AZ$3*SUMPRODUCT(K5:$K$22, W6:$W$23))/Z5</f>
        <v>177.93821095217254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4409.9131029812443</v>
      </c>
      <c r="P6">
        <f t="shared" si="22"/>
        <v>220.49565514906223</v>
      </c>
      <c r="Q6" s="4">
        <f t="shared" si="23"/>
        <v>50</v>
      </c>
      <c r="R6">
        <f t="shared" si="0"/>
        <v>1000000</v>
      </c>
      <c r="S6">
        <f t="shared" si="1"/>
        <v>314.36414702126882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173.52855558135343</v>
      </c>
      <c r="AC6">
        <f t="shared" si="2"/>
        <v>302.74926600304025</v>
      </c>
      <c r="AE6">
        <f t="shared" si="3"/>
        <v>4246.9790773387176</v>
      </c>
      <c r="AF6">
        <f t="shared" si="4"/>
        <v>-212.34895386693589</v>
      </c>
      <c r="AG6">
        <f t="shared" si="4"/>
        <v>-48.15263904483313</v>
      </c>
      <c r="AH6">
        <f t="shared" si="5"/>
        <v>-2413.0912521570763</v>
      </c>
      <c r="AI6">
        <f t="shared" si="6"/>
        <v>1573.3862322698724</v>
      </c>
      <c r="AJ6">
        <f t="shared" si="7"/>
        <v>-129.22071042168682</v>
      </c>
      <c r="AK6">
        <f>G6*SUM(AB6, AE6:AF6)</f>
        <v>246.17728272460843</v>
      </c>
      <c r="AL6">
        <f t="shared" si="8"/>
        <v>1690.342804572794</v>
      </c>
      <c r="AN6">
        <f t="shared" si="9"/>
        <v>3307.6586575241486</v>
      </c>
      <c r="AO6">
        <f t="shared" si="9"/>
        <v>-165.38293287620743</v>
      </c>
      <c r="AP6">
        <f t="shared" si="9"/>
        <v>-37.502537808376132</v>
      </c>
      <c r="AQ6">
        <f t="shared" si="9"/>
        <v>-1879.378736331025</v>
      </c>
      <c r="AR6">
        <f t="shared" si="9"/>
        <v>1225.3944505085401</v>
      </c>
      <c r="AS6">
        <f t="shared" si="9"/>
        <v>-100.6404773308999</v>
      </c>
      <c r="AT6">
        <f t="shared" si="9"/>
        <v>191.7293223398847</v>
      </c>
      <c r="AU6">
        <f t="shared" si="9"/>
        <v>1316.4832955175248</v>
      </c>
      <c r="AW6">
        <v>3</v>
      </c>
      <c r="AX6">
        <f>(R6*SUMPRODUCT(K7:$K$23, X7:$X$23)-$AZ$3*SUMPRODUCT(K6:$K$22, W7:$W$23))/Z6</f>
        <v>314.36414702126882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4409.9131029812443</v>
      </c>
      <c r="P7">
        <f t="shared" si="22"/>
        <v>220.49565514906223</v>
      </c>
      <c r="Q7" s="4">
        <f t="shared" si="23"/>
        <v>50</v>
      </c>
      <c r="R7">
        <f t="shared" si="0"/>
        <v>1000000</v>
      </c>
      <c r="S7">
        <f t="shared" si="1"/>
        <v>429.42405010848614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302.74926600304025</v>
      </c>
      <c r="AC7">
        <f t="shared" si="2"/>
        <v>408.39716680183847</v>
      </c>
      <c r="AE7">
        <f t="shared" si="3"/>
        <v>4193.9803246810598</v>
      </c>
      <c r="AF7">
        <f t="shared" si="4"/>
        <v>-209.699016234053</v>
      </c>
      <c r="AG7">
        <f t="shared" si="4"/>
        <v>-47.55173431700721</v>
      </c>
      <c r="AH7">
        <f t="shared" si="5"/>
        <v>-2387.5667475516743</v>
      </c>
      <c r="AI7">
        <f t="shared" si="6"/>
        <v>1549.1628265783252</v>
      </c>
      <c r="AJ7">
        <f t="shared" si="7"/>
        <v>-105.64790079879822</v>
      </c>
      <c r="AK7">
        <f>G7*SUM(AB7, AE7:AF7)</f>
        <v>210.49320120549731</v>
      </c>
      <c r="AL7">
        <f t="shared" si="8"/>
        <v>1654.0081269850243</v>
      </c>
      <c r="AN7">
        <f t="shared" si="9"/>
        <v>2956.8044169215409</v>
      </c>
      <c r="AO7">
        <f t="shared" si="9"/>
        <v>-147.84022084607705</v>
      </c>
      <c r="AP7">
        <f t="shared" si="9"/>
        <v>-33.524520187513957</v>
      </c>
      <c r="AQ7">
        <f t="shared" si="9"/>
        <v>-1683.2620466317155</v>
      </c>
      <c r="AR7">
        <f t="shared" si="9"/>
        <v>1092.177629256234</v>
      </c>
      <c r="AS7">
        <f t="shared" si="9"/>
        <v>-74.482986456101457</v>
      </c>
      <c r="AT7">
        <f t="shared" si="9"/>
        <v>148.40013039491305</v>
      </c>
      <c r="AU7">
        <f t="shared" si="9"/>
        <v>1166.0947731950457</v>
      </c>
      <c r="AW7">
        <v>4</v>
      </c>
      <c r="AX7">
        <f>(R7*SUMPRODUCT(K8:$K$23, X8:$X$23)-$AZ$3*SUMPRODUCT(K7:$K$22, W8:$W$23))/Z7</f>
        <v>429.42405010848614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4409.9131029812443</v>
      </c>
      <c r="P8">
        <f t="shared" si="22"/>
        <v>220.49565514906223</v>
      </c>
      <c r="Q8" s="4">
        <f t="shared" si="23"/>
        <v>50</v>
      </c>
      <c r="R8">
        <f t="shared" si="0"/>
        <v>1000000</v>
      </c>
      <c r="S8">
        <f t="shared" si="1"/>
        <v>483.51325765390817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408.39716680183847</v>
      </c>
      <c r="AC8">
        <f t="shared" si="2"/>
        <v>454.09686410929862</v>
      </c>
      <c r="AE8">
        <f t="shared" si="3"/>
        <v>4141.6190339328195</v>
      </c>
      <c r="AF8">
        <f t="shared" si="4"/>
        <v>-207.08095169664099</v>
      </c>
      <c r="AG8">
        <f t="shared" si="4"/>
        <v>-46.958057190888304</v>
      </c>
      <c r="AH8">
        <f t="shared" si="5"/>
        <v>-2363.1956589766614</v>
      </c>
      <c r="AI8">
        <f t="shared" si="6"/>
        <v>1524.3843660686289</v>
      </c>
      <c r="AJ8">
        <f t="shared" si="7"/>
        <v>-45.699697307460156</v>
      </c>
      <c r="AK8">
        <f t="shared" ref="AK8:AK23" si="24">G8*SUM(AB8:AB8, AE8:AF8)</f>
        <v>92.504520804509767</v>
      </c>
      <c r="AL8">
        <f t="shared" si="8"/>
        <v>1571.1891895656786</v>
      </c>
      <c r="AN8">
        <f t="shared" si="9"/>
        <v>2722.5073231463475</v>
      </c>
      <c r="AO8">
        <f t="shared" si="9"/>
        <v>-136.12536615731739</v>
      </c>
      <c r="AP8">
        <f t="shared" si="9"/>
        <v>-30.868038208120751</v>
      </c>
      <c r="AQ8">
        <f t="shared" si="9"/>
        <v>-1553.4546839964087</v>
      </c>
      <c r="AR8">
        <f t="shared" si="9"/>
        <v>1002.0592347845009</v>
      </c>
      <c r="AS8">
        <f t="shared" si="9"/>
        <v>-30.040851069536075</v>
      </c>
      <c r="AT8">
        <f t="shared" si="9"/>
        <v>60.808160589138978</v>
      </c>
      <c r="AU8">
        <f t="shared" si="9"/>
        <v>1032.8265443041039</v>
      </c>
      <c r="AW8">
        <v>5</v>
      </c>
      <c r="AX8">
        <f>(R8*SUMPRODUCT(K9:$K$23, X9:$X$23)-$AZ$3*SUMPRODUCT(K8:$K$22, W9:$W$23))/Z8</f>
        <v>483.51325765390817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4409.9131029812443</v>
      </c>
      <c r="P9">
        <f t="shared" si="22"/>
        <v>220.49565514906223</v>
      </c>
      <c r="Q9" s="4">
        <f t="shared" si="23"/>
        <v>50</v>
      </c>
      <c r="R9">
        <f t="shared" si="0"/>
        <v>1000000</v>
      </c>
      <c r="S9">
        <f t="shared" si="1"/>
        <v>499.2329188511805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454.09686410929862</v>
      </c>
      <c r="AC9">
        <f t="shared" si="2"/>
        <v>463.0020449182648</v>
      </c>
      <c r="AE9">
        <f t="shared" si="3"/>
        <v>4089.872096757344</v>
      </c>
      <c r="AF9">
        <f t="shared" si="4"/>
        <v>-204.49360483786722</v>
      </c>
      <c r="AG9">
        <f t="shared" si="4"/>
        <v>-46.371345662031956</v>
      </c>
      <c r="AH9">
        <f t="shared" si="5"/>
        <v>-2342.6191389492969</v>
      </c>
      <c r="AI9">
        <f t="shared" si="6"/>
        <v>1496.3880073081477</v>
      </c>
      <c r="AJ9">
        <f t="shared" si="7"/>
        <v>-8.905180808966179</v>
      </c>
      <c r="AK9">
        <f t="shared" si="24"/>
        <v>25.602904600569776</v>
      </c>
      <c r="AL9">
        <f t="shared" si="8"/>
        <v>1513.0857310997512</v>
      </c>
      <c r="AN9">
        <f t="shared" si="9"/>
        <v>2555.1143303870163</v>
      </c>
      <c r="AO9">
        <f t="shared" si="9"/>
        <v>-127.75571651935083</v>
      </c>
      <c r="AP9">
        <f t="shared" si="9"/>
        <v>-28.970121074037447</v>
      </c>
      <c r="AQ9">
        <f t="shared" si="9"/>
        <v>-1463.5322550340811</v>
      </c>
      <c r="AR9">
        <f t="shared" si="9"/>
        <v>934.85623775954673</v>
      </c>
      <c r="AS9">
        <f t="shared" si="9"/>
        <v>-5.5634392864552531</v>
      </c>
      <c r="AT9">
        <f t="shared" si="9"/>
        <v>15.995206426214271</v>
      </c>
      <c r="AU9">
        <f t="shared" si="9"/>
        <v>945.28800489930575</v>
      </c>
      <c r="AW9">
        <v>6</v>
      </c>
      <c r="AX9">
        <f>(R9*SUMPRODUCT(K10:$K$23, X10:$X$23)-$AZ$3*SUMPRODUCT(K9:$K$22, W10:$W$23))/Z9</f>
        <v>499.2329188511805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4409.9131029812443</v>
      </c>
      <c r="P10">
        <f t="shared" si="22"/>
        <v>220.49565514906223</v>
      </c>
      <c r="Q10" s="4">
        <f t="shared" si="23"/>
        <v>50</v>
      </c>
      <c r="R10">
        <f t="shared" si="0"/>
        <v>1000000</v>
      </c>
      <c r="S10">
        <f t="shared" si="1"/>
        <v>508.8223982475871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463.0020449182648</v>
      </c>
      <c r="AC10">
        <f t="shared" si="2"/>
        <v>465.99461163945125</v>
      </c>
      <c r="AE10">
        <f t="shared" si="3"/>
        <v>4038.7289373757781</v>
      </c>
      <c r="AF10">
        <f t="shared" si="4"/>
        <v>-201.93644686878892</v>
      </c>
      <c r="AG10">
        <f t="shared" si="4"/>
        <v>-45.791479821285662</v>
      </c>
      <c r="AH10">
        <f t="shared" si="5"/>
        <v>-2323.0476825194633</v>
      </c>
      <c r="AI10">
        <f t="shared" si="6"/>
        <v>1467.9533281662402</v>
      </c>
      <c r="AJ10">
        <f t="shared" si="7"/>
        <v>-2.9925667211864493</v>
      </c>
      <c r="AK10">
        <f t="shared" si="24"/>
        <v>17.629157595243541</v>
      </c>
      <c r="AL10">
        <f t="shared" si="8"/>
        <v>1482.5899190402972</v>
      </c>
      <c r="AN10">
        <f t="shared" si="9"/>
        <v>2397.3045676958182</v>
      </c>
      <c r="AO10">
        <f t="shared" si="9"/>
        <v>-119.86522838479092</v>
      </c>
      <c r="AP10">
        <f t="shared" si="9"/>
        <v>-27.180859483094604</v>
      </c>
      <c r="AQ10">
        <f t="shared" si="9"/>
        <v>-1378.9122534917299</v>
      </c>
      <c r="AR10">
        <f t="shared" si="9"/>
        <v>871.34622633620268</v>
      </c>
      <c r="AS10">
        <f t="shared" si="9"/>
        <v>-1.776324675677849</v>
      </c>
      <c r="AT10">
        <f t="shared" si="9"/>
        <v>10.464297228911679</v>
      </c>
      <c r="AU10">
        <f t="shared" si="9"/>
        <v>880.03419888943642</v>
      </c>
      <c r="AW10">
        <v>7</v>
      </c>
      <c r="AX10">
        <f>(R10*SUMPRODUCT(K11:$K$23, X11:$X$23)-$AZ$3*SUMPRODUCT(K10:$K$22, W11:$W$23))/Z10</f>
        <v>508.8223982475871</v>
      </c>
    </row>
    <row r="11" spans="1:52" x14ac:dyDescent="0.25">
      <c r="A11" t="s">
        <v>33</v>
      </c>
      <c r="C11" s="7">
        <f>AU25</f>
        <v>11895.249519300492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4409.9131029812443</v>
      </c>
      <c r="P11">
        <f t="shared" si="22"/>
        <v>220.49565514906223</v>
      </c>
      <c r="Q11" s="4">
        <f t="shared" si="23"/>
        <v>50</v>
      </c>
      <c r="R11">
        <f t="shared" si="0"/>
        <v>1000000</v>
      </c>
      <c r="S11">
        <f t="shared" si="1"/>
        <v>510.4948686195176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465.99461163945125</v>
      </c>
      <c r="AC11">
        <f t="shared" si="2"/>
        <v>461.67463894418142</v>
      </c>
      <c r="AE11">
        <f t="shared" si="3"/>
        <v>3988.1792447780954</v>
      </c>
      <c r="AF11">
        <f t="shared" si="4"/>
        <v>-199.40896223890479</v>
      </c>
      <c r="AG11">
        <f t="shared" si="4"/>
        <v>-45.218342761470254</v>
      </c>
      <c r="AH11">
        <f t="shared" si="5"/>
        <v>-2304.4452320510436</v>
      </c>
      <c r="AI11">
        <f t="shared" si="6"/>
        <v>1439.1067077266766</v>
      </c>
      <c r="AJ11">
        <f t="shared" si="7"/>
        <v>4.3199726952698256</v>
      </c>
      <c r="AK11">
        <f t="shared" si="24"/>
        <v>10.211435746028739</v>
      </c>
      <c r="AL11">
        <f t="shared" si="8"/>
        <v>1453.6381161679751</v>
      </c>
      <c r="AN11">
        <f t="shared" si="9"/>
        <v>2251.3545726752732</v>
      </c>
      <c r="AO11">
        <f t="shared" si="9"/>
        <v>-112.56772863376368</v>
      </c>
      <c r="AP11">
        <f t="shared" si="9"/>
        <v>-25.526065027826565</v>
      </c>
      <c r="AQ11">
        <f t="shared" si="9"/>
        <v>-1300.8751593727625</v>
      </c>
      <c r="AR11">
        <f t="shared" si="9"/>
        <v>812.38561964092048</v>
      </c>
      <c r="AS11">
        <f t="shared" si="9"/>
        <v>2.4386542540841081</v>
      </c>
      <c r="AT11">
        <f t="shared" si="9"/>
        <v>5.7644256061215957</v>
      </c>
      <c r="AU11">
        <f t="shared" si="9"/>
        <v>820.58869950112614</v>
      </c>
      <c r="AW11">
        <v>8</v>
      </c>
      <c r="AX11">
        <f>(R11*SUMPRODUCT(K12:$K$23, X12:$X$23)-$AZ$3*SUMPRODUCT(K11:$K$22, W12:$W$23))/Z11</f>
        <v>510.4948686195176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4409.9131029812443</v>
      </c>
      <c r="P12">
        <f t="shared" si="22"/>
        <v>220.49565514906223</v>
      </c>
      <c r="Q12" s="4">
        <f t="shared" si="23"/>
        <v>50</v>
      </c>
      <c r="R12">
        <f t="shared" si="0"/>
        <v>1000000</v>
      </c>
      <c r="S12">
        <f t="shared" si="1"/>
        <v>505.71664263277415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461.67463894418142</v>
      </c>
      <c r="AC12">
        <f t="shared" si="2"/>
        <v>451.62293919327203</v>
      </c>
      <c r="AE12">
        <f t="shared" si="3"/>
        <v>3938.2091654862234</v>
      </c>
      <c r="AF12">
        <f t="shared" si="4"/>
        <v>-196.91045827431117</v>
      </c>
      <c r="AG12">
        <f t="shared" si="4"/>
        <v>-44.651777410578298</v>
      </c>
      <c r="AH12">
        <f t="shared" si="5"/>
        <v>-2287.638465544976</v>
      </c>
      <c r="AI12">
        <f t="shared" si="6"/>
        <v>1409.0084642563579</v>
      </c>
      <c r="AJ12">
        <f t="shared" si="7"/>
        <v>10.051699750909393</v>
      </c>
      <c r="AK12">
        <f t="shared" si="24"/>
        <v>9.6668386961590151</v>
      </c>
      <c r="AL12">
        <f t="shared" si="8"/>
        <v>1428.7270027034263</v>
      </c>
      <c r="AN12">
        <f t="shared" si="9"/>
        <v>2113.4576668345594</v>
      </c>
      <c r="AO12">
        <f t="shared" si="9"/>
        <v>-105.67288334172798</v>
      </c>
      <c r="AP12">
        <f t="shared" si="9"/>
        <v>-23.962577237698785</v>
      </c>
      <c r="AQ12">
        <f t="shared" si="9"/>
        <v>-1227.6714747208596</v>
      </c>
      <c r="AR12">
        <f t="shared" si="9"/>
        <v>756.1507315342734</v>
      </c>
      <c r="AS12">
        <f t="shared" si="9"/>
        <v>5.3942898943651354</v>
      </c>
      <c r="AT12">
        <f t="shared" si="9"/>
        <v>5.1877524778265203</v>
      </c>
      <c r="AU12">
        <f t="shared" si="9"/>
        <v>766.73277390646501</v>
      </c>
      <c r="AW12">
        <v>9</v>
      </c>
      <c r="AX12">
        <f>(R12*SUMPRODUCT(K13:$K$23, X13:$X$23)-$AZ$3*SUMPRODUCT(K12:$K$22, W13:$W$23))/Z12</f>
        <v>505.71664263277415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4409.9131029812443</v>
      </c>
      <c r="P13">
        <f t="shared" si="22"/>
        <v>220.49565514906223</v>
      </c>
      <c r="Q13" s="4">
        <f t="shared" si="23"/>
        <v>50</v>
      </c>
      <c r="R13">
        <f t="shared" si="0"/>
        <v>1000000</v>
      </c>
      <c r="S13">
        <f t="shared" si="1"/>
        <v>493.82342626909997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451.62293919327203</v>
      </c>
      <c r="AC13">
        <f t="shared" si="2"/>
        <v>435.47003224236414</v>
      </c>
      <c r="AE13">
        <f t="shared" si="3"/>
        <v>3888.8090337269423</v>
      </c>
      <c r="AF13">
        <f t="shared" si="4"/>
        <v>-194.44045168634713</v>
      </c>
      <c r="AG13">
        <f t="shared" si="4"/>
        <v>-44.091674177184821</v>
      </c>
      <c r="AH13">
        <f t="shared" si="5"/>
        <v>-2271.7091857538708</v>
      </c>
      <c r="AI13">
        <f t="shared" si="6"/>
        <v>1378.5677221095398</v>
      </c>
      <c r="AJ13">
        <f t="shared" si="7"/>
        <v>16.152906950907891</v>
      </c>
      <c r="AK13">
        <f t="shared" si="24"/>
        <v>8.2919830424677343</v>
      </c>
      <c r="AL13">
        <f t="shared" si="8"/>
        <v>1403.0126121029155</v>
      </c>
      <c r="AN13">
        <f t="shared" si="9"/>
        <v>1984.3556754517201</v>
      </c>
      <c r="AO13">
        <f t="shared" si="9"/>
        <v>-99.217783772586003</v>
      </c>
      <c r="AP13">
        <f t="shared" si="9"/>
        <v>-22.498806995881974</v>
      </c>
      <c r="AQ13">
        <f t="shared" si="9"/>
        <v>-1159.1926928348689</v>
      </c>
      <c r="AR13">
        <f t="shared" si="9"/>
        <v>703.4463918483832</v>
      </c>
      <c r="AS13">
        <f t="shared" si="9"/>
        <v>8.2423982008596255</v>
      </c>
      <c r="AT13">
        <f t="shared" si="9"/>
        <v>4.2311780980669322</v>
      </c>
      <c r="AU13">
        <f t="shared" si="9"/>
        <v>715.91996814730976</v>
      </c>
      <c r="AW13">
        <v>10</v>
      </c>
      <c r="AX13">
        <f>(R13*SUMPRODUCT(K14:$K$23, X14:$X$23)-$AZ$3*SUMPRODUCT(K13:$K$22, W14:$W$23))/Z13</f>
        <v>493.82342626909997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2.5599659999999999E-3</v>
      </c>
      <c r="O14">
        <f t="shared" si="21"/>
        <v>4409.9131029812443</v>
      </c>
      <c r="P14">
        <f t="shared" si="22"/>
        <v>220.49565514906223</v>
      </c>
      <c r="Q14" s="4">
        <f t="shared" si="23"/>
        <v>50</v>
      </c>
      <c r="R14">
        <f t="shared" si="0"/>
        <v>1000000</v>
      </c>
      <c r="S14">
        <f t="shared" si="1"/>
        <v>474.3881859538605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435.47003224236414</v>
      </c>
      <c r="AC14">
        <f t="shared" si="2"/>
        <v>413.07715857959465</v>
      </c>
      <c r="AE14">
        <f t="shared" si="3"/>
        <v>3839.9657244828395</v>
      </c>
      <c r="AF14">
        <f t="shared" si="4"/>
        <v>-191.99828622414199</v>
      </c>
      <c r="AG14">
        <f t="shared" si="4"/>
        <v>-43.537884248636303</v>
      </c>
      <c r="AH14">
        <f t="shared" si="5"/>
        <v>-2257.4637355334221</v>
      </c>
      <c r="AI14">
        <f t="shared" si="6"/>
        <v>1346.9658184766395</v>
      </c>
      <c r="AJ14">
        <f t="shared" si="7"/>
        <v>22.392873662769489</v>
      </c>
      <c r="AK14">
        <f t="shared" si="24"/>
        <v>7.3501874469019111</v>
      </c>
      <c r="AL14">
        <f t="shared" si="8"/>
        <v>1376.7088795863108</v>
      </c>
      <c r="AN14">
        <f t="shared" si="9"/>
        <v>1863.6410839225216</v>
      </c>
      <c r="AO14">
        <f t="shared" si="9"/>
        <v>-93.182054196126089</v>
      </c>
      <c r="AP14">
        <f t="shared" si="9"/>
        <v>-21.130133864345758</v>
      </c>
      <c r="AQ14">
        <f t="shared" si="9"/>
        <v>-1095.6093009324704</v>
      </c>
      <c r="AR14">
        <f t="shared" si="9"/>
        <v>653.71959492957944</v>
      </c>
      <c r="AS14">
        <f t="shared" si="9"/>
        <v>10.867878085199381</v>
      </c>
      <c r="AT14">
        <f t="shared" si="9"/>
        <v>3.5672483254841629</v>
      </c>
      <c r="AU14">
        <f t="shared" si="9"/>
        <v>668.15472134026299</v>
      </c>
      <c r="AW14">
        <v>11</v>
      </c>
      <c r="AX14">
        <f>(R14*SUMPRODUCT(K15:$K$23, X15:$X$23)-$AZ$3*SUMPRODUCT(K14:$K$22, W15:$W$23))/Z14</f>
        <v>474.3881859538605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2.5827799999999998E-3</v>
      </c>
      <c r="O15">
        <f t="shared" si="21"/>
        <v>4409.9131029812443</v>
      </c>
      <c r="P15">
        <f t="shared" si="22"/>
        <v>220.49565514906223</v>
      </c>
      <c r="Q15" s="4">
        <f t="shared" si="23"/>
        <v>50</v>
      </c>
      <c r="R15">
        <f t="shared" si="0"/>
        <v>1000000</v>
      </c>
      <c r="S15">
        <f t="shared" si="1"/>
        <v>445.88222843847336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413.07715857959465</v>
      </c>
      <c r="AC15">
        <f t="shared" si="2"/>
        <v>383.3700450128872</v>
      </c>
      <c r="AE15">
        <f t="shared" si="3"/>
        <v>3791.6482805641313</v>
      </c>
      <c r="AF15">
        <f t="shared" si="4"/>
        <v>-189.58241402820659</v>
      </c>
      <c r="AG15">
        <f t="shared" si="4"/>
        <v>-42.990056629470253</v>
      </c>
      <c r="AH15">
        <f t="shared" si="5"/>
        <v>-2248.9755335938571</v>
      </c>
      <c r="AI15">
        <f t="shared" si="6"/>
        <v>1310.1002763125971</v>
      </c>
      <c r="AJ15">
        <f t="shared" si="7"/>
        <v>29.707113566707449</v>
      </c>
      <c r="AK15">
        <f t="shared" si="24"/>
        <v>16.462086402973629</v>
      </c>
      <c r="AL15">
        <f t="shared" si="8"/>
        <v>1356.2694762822782</v>
      </c>
      <c r="AN15">
        <f t="shared" si="9"/>
        <v>1749.3975645637065</v>
      </c>
      <c r="AO15">
        <f t="shared" si="9"/>
        <v>-87.469878228185337</v>
      </c>
      <c r="AP15">
        <f t="shared" si="9"/>
        <v>-19.834830343721027</v>
      </c>
      <c r="AQ15">
        <f t="shared" si="9"/>
        <v>-1037.6364130079842</v>
      </c>
      <c r="AR15">
        <f t="shared" si="9"/>
        <v>604.45644298381592</v>
      </c>
      <c r="AS15">
        <f t="shared" si="9"/>
        <v>13.706321968261069</v>
      </c>
      <c r="AT15">
        <f t="shared" si="9"/>
        <v>7.5953072991028128</v>
      </c>
      <c r="AU15">
        <f t="shared" si="9"/>
        <v>625.75807225117978</v>
      </c>
      <c r="AW15">
        <v>12</v>
      </c>
      <c r="AX15">
        <f>(R15*SUMPRODUCT(K16:$K$23, X16:$X$23)-$AZ$3*SUMPRODUCT(K15:$K$22, W16:$W$23))/Z15</f>
        <v>445.88222843847336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2.6093969999999998E-3</v>
      </c>
      <c r="O16">
        <f t="shared" si="21"/>
        <v>4409.9131029812443</v>
      </c>
      <c r="P16">
        <f t="shared" si="22"/>
        <v>220.49565514906223</v>
      </c>
      <c r="Q16" s="4">
        <f t="shared" si="23"/>
        <v>50</v>
      </c>
      <c r="R16">
        <f t="shared" si="0"/>
        <v>1000000</v>
      </c>
      <c r="S16">
        <f t="shared" si="1"/>
        <v>409.98253269620108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383.3700450128872</v>
      </c>
      <c r="AC16">
        <f t="shared" si="2"/>
        <v>348.05859006016362</v>
      </c>
      <c r="AE16">
        <f t="shared" si="3"/>
        <v>3743.837882110131</v>
      </c>
      <c r="AF16">
        <f t="shared" si="4"/>
        <v>-187.19189410550655</v>
      </c>
      <c r="AG16">
        <f t="shared" si="4"/>
        <v>-42.447977938376781</v>
      </c>
      <c r="AH16">
        <f t="shared" si="5"/>
        <v>-2243.5624959753954</v>
      </c>
      <c r="AI16">
        <f t="shared" si="6"/>
        <v>1270.6355140908522</v>
      </c>
      <c r="AJ16">
        <f t="shared" si="7"/>
        <v>35.311454952723579</v>
      </c>
      <c r="AK16">
        <f t="shared" si="24"/>
        <v>27.974113834424333</v>
      </c>
      <c r="AL16">
        <f t="shared" si="8"/>
        <v>1333.9210828780001</v>
      </c>
      <c r="AN16">
        <f t="shared" si="9"/>
        <v>1637.7535945399543</v>
      </c>
      <c r="AO16">
        <f t="shared" si="9"/>
        <v>-81.887679726997717</v>
      </c>
      <c r="AP16">
        <f t="shared" si="9"/>
        <v>-18.569000752336592</v>
      </c>
      <c r="AQ16">
        <f t="shared" si="9"/>
        <v>-981.45343309784039</v>
      </c>
      <c r="AR16">
        <f t="shared" si="9"/>
        <v>555.84348096277972</v>
      </c>
      <c r="AS16">
        <f t="shared" si="9"/>
        <v>15.447106444861149</v>
      </c>
      <c r="AT16">
        <f t="shared" si="9"/>
        <v>12.237363616977955</v>
      </c>
      <c r="AU16">
        <f t="shared" si="9"/>
        <v>583.5279510246188</v>
      </c>
      <c r="AW16">
        <v>13</v>
      </c>
      <c r="AX16">
        <f>(R16*SUMPRODUCT(K17:$K$23, X17:$X$23)-$AZ$3*SUMPRODUCT(K16:$K$22, W17:$W$23))/Z16</f>
        <v>409.98253269620108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2.6360139999999999E-3</v>
      </c>
      <c r="O17">
        <f t="shared" si="21"/>
        <v>4409.9131029812443</v>
      </c>
      <c r="P17">
        <f t="shared" si="22"/>
        <v>220.49565514906223</v>
      </c>
      <c r="Q17" s="4">
        <f t="shared" si="23"/>
        <v>50</v>
      </c>
      <c r="R17">
        <f t="shared" si="0"/>
        <v>1000000</v>
      </c>
      <c r="S17">
        <f t="shared" si="1"/>
        <v>371.91137863105922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348.05859006016362</v>
      </c>
      <c r="AC17">
        <f t="shared" si="2"/>
        <v>311.74805365422435</v>
      </c>
      <c r="AE17">
        <f t="shared" si="3"/>
        <v>3696.5306942180569</v>
      </c>
      <c r="AF17">
        <f t="shared" si="4"/>
        <v>-184.82653471090285</v>
      </c>
      <c r="AG17">
        <f t="shared" si="4"/>
        <v>-41.911604694875763</v>
      </c>
      <c r="AH17">
        <f t="shared" si="5"/>
        <v>-2237.8692823450465</v>
      </c>
      <c r="AI17">
        <f t="shared" si="6"/>
        <v>1231.923272467232</v>
      </c>
      <c r="AJ17">
        <f t="shared" si="7"/>
        <v>36.310536405939274</v>
      </c>
      <c r="AK17">
        <f t="shared" si="24"/>
        <v>53.264725944028982</v>
      </c>
      <c r="AL17">
        <f t="shared" si="8"/>
        <v>1321.4985348172002</v>
      </c>
      <c r="AN17">
        <f t="shared" si="9"/>
        <v>1523.0845975235916</v>
      </c>
      <c r="AO17">
        <f t="shared" si="9"/>
        <v>-76.154229876179585</v>
      </c>
      <c r="AP17">
        <f t="shared" si="9"/>
        <v>-17.268873126932331</v>
      </c>
      <c r="AQ17">
        <f t="shared" si="9"/>
        <v>-922.07113024714681</v>
      </c>
      <c r="AR17">
        <f t="shared" si="9"/>
        <v>507.59036427333297</v>
      </c>
      <c r="AS17">
        <f t="shared" si="9"/>
        <v>14.961060329949305</v>
      </c>
      <c r="AT17">
        <f t="shared" si="9"/>
        <v>21.946709059811248</v>
      </c>
      <c r="AU17">
        <f t="shared" si="9"/>
        <v>544.49813366309343</v>
      </c>
      <c r="AW17">
        <v>14</v>
      </c>
      <c r="AX17">
        <f>(R17*SUMPRODUCT(K18:$K$23, X18:$X$23)-$AZ$3*SUMPRODUCT(K17:$K$22, W18:$W$23))/Z17</f>
        <v>371.91137863105922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2.6635809999999999E-3</v>
      </c>
      <c r="O18">
        <f t="shared" si="21"/>
        <v>4409.9131029812443</v>
      </c>
      <c r="P18">
        <f t="shared" si="22"/>
        <v>220.49565514906223</v>
      </c>
      <c r="Q18" s="4">
        <f t="shared" si="23"/>
        <v>50</v>
      </c>
      <c r="R18">
        <f t="shared" si="0"/>
        <v>1000000</v>
      </c>
      <c r="S18">
        <f t="shared" si="1"/>
        <v>333.26252298680839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311.74805365422435</v>
      </c>
      <c r="AC18">
        <f t="shared" si="2"/>
        <v>275.81375410809005</v>
      </c>
      <c r="AE18">
        <f t="shared" si="3"/>
        <v>3649.7193783528401</v>
      </c>
      <c r="AF18">
        <f t="shared" si="4"/>
        <v>-182.48596891764203</v>
      </c>
      <c r="AG18">
        <f t="shared" si="4"/>
        <v>-41.380853693982218</v>
      </c>
      <c r="AH18">
        <f t="shared" si="5"/>
        <v>-2232.6990788956373</v>
      </c>
      <c r="AI18">
        <f t="shared" si="6"/>
        <v>1193.1534768455786</v>
      </c>
      <c r="AJ18">
        <f t="shared" si="7"/>
        <v>35.934299546134298</v>
      </c>
      <c r="AK18">
        <f t="shared" si="24"/>
        <v>81.625999602731525</v>
      </c>
      <c r="AL18">
        <f t="shared" si="8"/>
        <v>1310.7137759944444</v>
      </c>
      <c r="AN18">
        <f t="shared" si="9"/>
        <v>1405.2863212344632</v>
      </c>
      <c r="AO18">
        <f t="shared" si="9"/>
        <v>-70.264316061723164</v>
      </c>
      <c r="AP18">
        <f t="shared" si="9"/>
        <v>-15.933265445575834</v>
      </c>
      <c r="AQ18">
        <f t="shared" si="9"/>
        <v>-859.67745729011392</v>
      </c>
      <c r="AR18">
        <f t="shared" si="9"/>
        <v>459.41128243705032</v>
      </c>
      <c r="AS18">
        <f t="shared" si="9"/>
        <v>13.836126666295813</v>
      </c>
      <c r="AT18">
        <f t="shared" si="9"/>
        <v>31.429238472185585</v>
      </c>
      <c r="AU18">
        <f t="shared" si="9"/>
        <v>504.67664757553177</v>
      </c>
      <c r="AW18">
        <v>15</v>
      </c>
      <c r="AX18">
        <f>(R18*SUMPRODUCT(K19:$K$23, X19:$X$23)-$AZ$3*SUMPRODUCT(K18:$K$22, W19:$W$23))/Z18</f>
        <v>333.26252298680839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2.696852E-3</v>
      </c>
      <c r="O19">
        <f t="shared" si="21"/>
        <v>4409.9131029812443</v>
      </c>
      <c r="P19">
        <f t="shared" si="22"/>
        <v>220.49565514906223</v>
      </c>
      <c r="Q19" s="4">
        <f t="shared" si="23"/>
        <v>50</v>
      </c>
      <c r="R19">
        <f t="shared" si="0"/>
        <v>1000000</v>
      </c>
      <c r="S19">
        <f t="shared" si="1"/>
        <v>287.86846495326404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275.81375410809005</v>
      </c>
      <c r="AC19">
        <f t="shared" si="2"/>
        <v>235.21989694249305</v>
      </c>
      <c r="AE19">
        <f t="shared" si="3"/>
        <v>3603.3794315643618</v>
      </c>
      <c r="AF19">
        <f t="shared" si="4"/>
        <v>-180.16897157821811</v>
      </c>
      <c r="AG19">
        <f t="shared" si="4"/>
        <v>-40.855447118996068</v>
      </c>
      <c r="AH19">
        <f t="shared" si="5"/>
        <v>-2231.9607609264667</v>
      </c>
      <c r="AI19">
        <f t="shared" si="6"/>
        <v>1150.394251940681</v>
      </c>
      <c r="AJ19">
        <f t="shared" si="7"/>
        <v>40.593857165597001</v>
      </c>
      <c r="AK19">
        <f t="shared" si="24"/>
        <v>82.488239974301408</v>
      </c>
      <c r="AL19">
        <f t="shared" si="8"/>
        <v>1273.4763490805794</v>
      </c>
      <c r="AN19">
        <f t="shared" si="9"/>
        <v>1292.5690411739563</v>
      </c>
      <c r="AO19">
        <f t="shared" si="9"/>
        <v>-64.628452058697818</v>
      </c>
      <c r="AP19">
        <f t="shared" si="9"/>
        <v>-14.65526656636542</v>
      </c>
      <c r="AQ19">
        <f t="shared" si="9"/>
        <v>-800.62714334697375</v>
      </c>
      <c r="AR19">
        <f t="shared" si="9"/>
        <v>412.65817920191938</v>
      </c>
      <c r="AS19">
        <f t="shared" si="9"/>
        <v>14.561431575721935</v>
      </c>
      <c r="AT19">
        <f t="shared" si="9"/>
        <v>29.589374995522327</v>
      </c>
      <c r="AU19">
        <f t="shared" si="9"/>
        <v>456.80898577316367</v>
      </c>
      <c r="AW19">
        <v>16</v>
      </c>
      <c r="AX19">
        <f>(R19*SUMPRODUCT(K20:$K$23, X20:$X$23)-$AZ$3*SUMPRODUCT(K19:$K$22, W20:$W$23))/Z19</f>
        <v>287.86846495326404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2.7291730000000001E-3</v>
      </c>
      <c r="O20">
        <f t="shared" si="21"/>
        <v>4409.9131029812443</v>
      </c>
      <c r="P20">
        <f t="shared" si="22"/>
        <v>220.49565514906223</v>
      </c>
      <c r="Q20" s="4">
        <f t="shared" si="23"/>
        <v>50</v>
      </c>
      <c r="R20">
        <f t="shared" si="0"/>
        <v>1000000</v>
      </c>
      <c r="S20">
        <f t="shared" si="1"/>
        <v>217.6196935111999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235.21989694249305</v>
      </c>
      <c r="AC20">
        <f t="shared" si="2"/>
        <v>175.55550882276611</v>
      </c>
      <c r="AE20">
        <f t="shared" si="3"/>
        <v>3557.5113913953378</v>
      </c>
      <c r="AF20">
        <f t="shared" si="4"/>
        <v>-177.8755695697669</v>
      </c>
      <c r="AG20">
        <f t="shared" si="4"/>
        <v>-40.335391064626016</v>
      </c>
      <c r="AH20">
        <f t="shared" si="5"/>
        <v>-2230.031663601837</v>
      </c>
      <c r="AI20">
        <f t="shared" si="6"/>
        <v>1109.2687671591079</v>
      </c>
      <c r="AJ20">
        <f t="shared" si="7"/>
        <v>59.664388119726937</v>
      </c>
      <c r="AK20">
        <f t="shared" si="24"/>
        <v>15.543879590702675</v>
      </c>
      <c r="AL20">
        <f t="shared" si="8"/>
        <v>1184.4770348695376</v>
      </c>
      <c r="AN20">
        <f t="shared" si="9"/>
        <v>1210.3914504736877</v>
      </c>
      <c r="AO20">
        <f t="shared" si="9"/>
        <v>-60.519572523684388</v>
      </c>
      <c r="AP20">
        <f t="shared" si="9"/>
        <v>-13.72352949149297</v>
      </c>
      <c r="AQ20">
        <f t="shared" si="9"/>
        <v>-758.73580234709675</v>
      </c>
      <c r="AR20">
        <f t="shared" si="9"/>
        <v>377.41254611141358</v>
      </c>
      <c r="AS20">
        <f t="shared" si="9"/>
        <v>20.299939292544632</v>
      </c>
      <c r="AT20">
        <f t="shared" si="9"/>
        <v>5.2885786983803893</v>
      </c>
      <c r="AU20">
        <f t="shared" si="9"/>
        <v>403.00106410233866</v>
      </c>
      <c r="AW20">
        <v>17</v>
      </c>
      <c r="AX20">
        <f>(R20*SUMPRODUCT(K21:$K$23, X21:$X$23)-$AZ$3*SUMPRODUCT(K20:$K$22, W21:$W$23))/Z20</f>
        <v>217.6196935111999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2.766246E-3</v>
      </c>
      <c r="O21">
        <f t="shared" si="21"/>
        <v>4409.9131029812443</v>
      </c>
      <c r="P21">
        <f t="shared" si="22"/>
        <v>220.49565514906223</v>
      </c>
      <c r="Q21" s="4">
        <f t="shared" si="23"/>
        <v>50</v>
      </c>
      <c r="R21">
        <f t="shared" si="0"/>
        <v>1000000</v>
      </c>
      <c r="S21">
        <f t="shared" si="1"/>
        <v>135.58105388480308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175.55550882276611</v>
      </c>
      <c r="AC21">
        <f t="shared" si="2"/>
        <v>107.97799741163453</v>
      </c>
      <c r="AE21">
        <f t="shared" si="3"/>
        <v>3512.0953258249829</v>
      </c>
      <c r="AF21">
        <f t="shared" si="4"/>
        <v>-175.60476629124915</v>
      </c>
      <c r="AG21">
        <f t="shared" si="4"/>
        <v>-39.820459539788807</v>
      </c>
      <c r="AH21">
        <f t="shared" si="5"/>
        <v>-2231.5522838191496</v>
      </c>
      <c r="AI21">
        <f t="shared" si="6"/>
        <v>1065.1178161747953</v>
      </c>
      <c r="AJ21">
        <f t="shared" si="7"/>
        <v>67.577511411131582</v>
      </c>
      <c r="AK21">
        <f t="shared" si="24"/>
        <v>5.6192737093703995</v>
      </c>
      <c r="AL21">
        <f t="shared" si="8"/>
        <v>1138.3146012952973</v>
      </c>
      <c r="AN21">
        <f t="shared" si="9"/>
        <v>1136.6301678499422</v>
      </c>
      <c r="AO21">
        <f t="shared" si="9"/>
        <v>-56.831508392497106</v>
      </c>
      <c r="AP21">
        <f t="shared" si="9"/>
        <v>-12.887217290988605</v>
      </c>
      <c r="AQ21">
        <f t="shared" si="9"/>
        <v>-722.20410086035338</v>
      </c>
      <c r="AR21">
        <f t="shared" si="9"/>
        <v>344.70734130610299</v>
      </c>
      <c r="AS21">
        <f t="shared" si="9"/>
        <v>21.870317008002402</v>
      </c>
      <c r="AT21">
        <f t="shared" si="9"/>
        <v>1.8185827624072659</v>
      </c>
      <c r="AU21">
        <f t="shared" si="9"/>
        <v>368.39624107651264</v>
      </c>
      <c r="AW21">
        <v>18</v>
      </c>
      <c r="AX21">
        <f>(R21*SUMPRODUCT(K22:$K$23, X22:$X$23)-$AZ$3*SUMPRODUCT(K21:$K$22, W22:$W$23))/Z21</f>
        <v>135.58105388480308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2.8061710000000001E-3</v>
      </c>
      <c r="O22">
        <f t="shared" si="21"/>
        <v>4409.9131029812443</v>
      </c>
      <c r="P22">
        <f t="shared" si="22"/>
        <v>220.49565514906223</v>
      </c>
      <c r="Q22" s="4">
        <f t="shared" si="23"/>
        <v>50</v>
      </c>
      <c r="R22">
        <f t="shared" si="0"/>
        <v>1000000</v>
      </c>
      <c r="S22">
        <f t="shared" si="1"/>
        <v>59.467498165864193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107.97799741163453</v>
      </c>
      <c r="AC22">
        <f t="shared" si="2"/>
        <v>46.75395591672418</v>
      </c>
      <c r="AE22">
        <f t="shared" si="3"/>
        <v>3467.118832514167</v>
      </c>
      <c r="AF22">
        <f t="shared" si="4"/>
        <v>-173.35594162570837</v>
      </c>
      <c r="AG22">
        <f t="shared" si="4"/>
        <v>-39.310511925623686</v>
      </c>
      <c r="AH22">
        <f t="shared" si="5"/>
        <v>-2234.8603753445741</v>
      </c>
      <c r="AI22">
        <f t="shared" si="6"/>
        <v>1019.5920036182606</v>
      </c>
      <c r="AJ22">
        <f t="shared" si="7"/>
        <v>61.224041494910352</v>
      </c>
      <c r="AK22">
        <f t="shared" si="24"/>
        <v>71.436558654301962</v>
      </c>
      <c r="AL22">
        <f t="shared" si="8"/>
        <v>1152.2526037674729</v>
      </c>
      <c r="AN22">
        <f t="shared" si="9"/>
        <v>1048.6675584642028</v>
      </c>
      <c r="AO22">
        <f t="shared" si="9"/>
        <v>-52.433377923210138</v>
      </c>
      <c r="AP22">
        <f t="shared" si="9"/>
        <v>-11.889889142659857</v>
      </c>
      <c r="AQ22">
        <f t="shared" si="9"/>
        <v>-675.9576716387063</v>
      </c>
      <c r="AR22">
        <f t="shared" si="9"/>
        <v>308.38661975962629</v>
      </c>
      <c r="AS22">
        <f t="shared" si="9"/>
        <v>18.517872970399935</v>
      </c>
      <c r="AT22">
        <f t="shared" si="9"/>
        <v>21.606759147268296</v>
      </c>
      <c r="AU22">
        <f t="shared" si="9"/>
        <v>348.51125187729451</v>
      </c>
      <c r="AW22">
        <v>19</v>
      </c>
      <c r="AX22">
        <f>(R22*SUMPRODUCT(K23:$K$23, X23:$X$23)-$AZ$3*SUMPRODUCT(K22:$K$22, W23:$W$23))/Z22</f>
        <v>59.467498165864193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2.8498989999999999E-3</v>
      </c>
      <c r="O23">
        <f t="shared" si="21"/>
        <v>4409.9131029812443</v>
      </c>
      <c r="P23">
        <f t="shared" si="22"/>
        <v>220.49565514906223</v>
      </c>
      <c r="Q23" s="4">
        <f t="shared" si="23"/>
        <v>50</v>
      </c>
      <c r="R23">
        <f t="shared" si="0"/>
        <v>1000000</v>
      </c>
      <c r="S23">
        <f t="shared" si="1"/>
        <v>60.241596597743943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46.75395591672418</v>
      </c>
      <c r="AC23">
        <f t="shared" si="2"/>
        <v>46.75395591672418</v>
      </c>
      <c r="AE23">
        <f t="shared" si="3"/>
        <v>3422.5667056953625</v>
      </c>
      <c r="AF23">
        <f t="shared" si="4"/>
        <v>-171.12833528476813</v>
      </c>
      <c r="AG23">
        <f t="shared" si="4"/>
        <v>-38.80537581774113</v>
      </c>
      <c r="AH23">
        <f t="shared" si="5"/>
        <v>-2240.6197725264606</v>
      </c>
      <c r="AI23">
        <f t="shared" si="6"/>
        <v>972.0132220663927</v>
      </c>
      <c r="AJ23">
        <f t="shared" si="7"/>
        <v>0</v>
      </c>
      <c r="AK23">
        <f t="shared" si="24"/>
        <v>230.87346284291235</v>
      </c>
      <c r="AL23">
        <f t="shared" si="8"/>
        <v>1202.8866849093051</v>
      </c>
      <c r="AN23">
        <f t="shared" si="9"/>
        <v>937.75911427970038</v>
      </c>
      <c r="AO23">
        <f t="shared" si="9"/>
        <v>-46.887955713985022</v>
      </c>
      <c r="AP23">
        <f t="shared" si="9"/>
        <v>-10.632399010830222</v>
      </c>
      <c r="AQ23">
        <f t="shared" si="9"/>
        <v>-613.9139990538489</v>
      </c>
      <c r="AR23">
        <f t="shared" si="9"/>
        <v>266.32476050103628</v>
      </c>
      <c r="AS23">
        <f t="shared" si="9"/>
        <v>0</v>
      </c>
      <c r="AT23">
        <f t="shared" si="9"/>
        <v>63.257698868507447</v>
      </c>
      <c r="AU23">
        <f t="shared" si="9"/>
        <v>329.58245936954376</v>
      </c>
      <c r="AW23">
        <v>20</v>
      </c>
      <c r="AX23">
        <f>(R23*SUMPRODUCT(K$23:$K24, X$23:$X24)-$AZ$3*SUMPRODUCT(K$22:$K23, W$23:$W24))/Z23</f>
        <v>60.241596597743943</v>
      </c>
    </row>
    <row r="25" spans="5:50" x14ac:dyDescent="0.25">
      <c r="AN25" s="8">
        <f t="shared" ref="AN25:AU25" si="25">SUM(AN3:AN23)</f>
        <v>42217.510948615032</v>
      </c>
      <c r="AO25" s="8">
        <f t="shared" si="25"/>
        <v>-5418.3103746666875</v>
      </c>
      <c r="AP25" s="8">
        <f t="shared" si="25"/>
        <v>-949.14794631241489</v>
      </c>
      <c r="AQ25" s="8">
        <f t="shared" si="25"/>
        <v>-24535.387781567577</v>
      </c>
      <c r="AR25" s="8">
        <f t="shared" si="25"/>
        <v>11314.664846068346</v>
      </c>
      <c r="AS25" s="8">
        <f t="shared" si="25"/>
        <v>-207.4927366794966</v>
      </c>
      <c r="AT25" s="8">
        <f t="shared" si="25"/>
        <v>788.0774099116428</v>
      </c>
      <c r="AU25" s="9">
        <f t="shared" si="25"/>
        <v>11895.249519300492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1" priority="1" operator="lessThan">
      <formula>0</formula>
    </cfRule>
  </conditionalFormatting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CB13E-5F17-440C-827F-ED49EAE1947E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'T.35.04.E'!C3*(1+C12)</f>
        <v>4852.6562599208664</v>
      </c>
      <c r="K3">
        <v>1</v>
      </c>
      <c r="L3" s="2">
        <v>0</v>
      </c>
      <c r="O3">
        <f>$C$3</f>
        <v>4852.6562599208664</v>
      </c>
      <c r="P3">
        <f>O3*B5</f>
        <v>3882.1250079366932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4852.6562599208664</v>
      </c>
      <c r="AF3">
        <f t="shared" ref="AF3:AG23" si="4">-$Z3*P3</f>
        <v>-3882.1250079366932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450.04932428417317</v>
      </c>
      <c r="AJ3">
        <f t="shared" ref="AJ3:AJ23" si="7">AB3-AC3</f>
        <v>0</v>
      </c>
      <c r="AL3">
        <f t="shared" ref="AL3:AL23" si="8">SUM(AI3:AK3)</f>
        <v>450.04932428417317</v>
      </c>
      <c r="AN3">
        <f t="shared" ref="AN3:AU23" si="9">AE3*$K3</f>
        <v>4852.6562599208664</v>
      </c>
      <c r="AO3">
        <f t="shared" si="9"/>
        <v>-3882.1250079366932</v>
      </c>
      <c r="AP3">
        <f t="shared" si="9"/>
        <v>-520.48192770000003</v>
      </c>
      <c r="AQ3">
        <f t="shared" si="9"/>
        <v>0</v>
      </c>
      <c r="AR3">
        <f t="shared" si="9"/>
        <v>450.04932428417317</v>
      </c>
      <c r="AS3">
        <f t="shared" si="9"/>
        <v>0</v>
      </c>
      <c r="AT3">
        <f t="shared" si="9"/>
        <v>0</v>
      </c>
      <c r="AU3">
        <f t="shared" si="9"/>
        <v>450.04932428417317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2610.3298469196484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1000000</v>
      </c>
      <c r="S4">
        <f t="shared" si="1"/>
        <v>226.63932067593271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223.796401005402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-2543.806</v>
      </c>
      <c r="AI4">
        <f t="shared" si="6"/>
        <v>-2543.806</v>
      </c>
      <c r="AJ4">
        <f t="shared" si="7"/>
        <v>-223.796401005402</v>
      </c>
      <c r="AK4">
        <f>G4*MAX(0, SUM(AB4, AE4:AF4))</f>
        <v>0</v>
      </c>
      <c r="AL4">
        <f t="shared" si="8"/>
        <v>-2767.602401005402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-2386.5334459142505</v>
      </c>
      <c r="AR4">
        <f t="shared" si="9"/>
        <v>-2386.5334459142505</v>
      </c>
      <c r="AS4">
        <f t="shared" si="9"/>
        <v>-209.96003471751757</v>
      </c>
      <c r="AT4">
        <f t="shared" si="9"/>
        <v>0</v>
      </c>
      <c r="AU4">
        <f t="shared" si="9"/>
        <v>-2596.4934806317683</v>
      </c>
      <c r="AW4">
        <v>1</v>
      </c>
      <c r="AX4">
        <f>(R4*SUMPRODUCT(K5:$K$23, X5:$X$23)-$AZ$3*SUMPRODUCT(K4:$K$22, W5:$W$23))/Z4</f>
        <v>226.63932067593271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2.5599659999999999E-3</v>
      </c>
      <c r="O5">
        <f t="shared" ref="O5:O23" si="21">$C$3</f>
        <v>4852.6562599208664</v>
      </c>
      <c r="P5">
        <f t="shared" ref="P5:P23" si="22">O5*$C$5</f>
        <v>242.63281299604333</v>
      </c>
      <c r="Q5" s="4">
        <f t="shared" ref="Q5:Q23" si="23">$C$8</f>
        <v>50</v>
      </c>
      <c r="R5">
        <f t="shared" si="0"/>
        <v>1000000</v>
      </c>
      <c r="S5">
        <f t="shared" si="1"/>
        <v>470.80637400132014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223.796401005402</v>
      </c>
      <c r="AC5">
        <f t="shared" si="2"/>
        <v>459.06153357141739</v>
      </c>
      <c r="AE5">
        <f t="shared" si="3"/>
        <v>4731.6008184884204</v>
      </c>
      <c r="AF5">
        <f t="shared" si="4"/>
        <v>-236.58004092442101</v>
      </c>
      <c r="AG5">
        <f t="shared" si="4"/>
        <v>-48.752688888843529</v>
      </c>
      <c r="AH5">
        <f t="shared" si="5"/>
        <v>-2527.8542831294039</v>
      </c>
      <c r="AI5">
        <f t="shared" si="6"/>
        <v>1918.413805545752</v>
      </c>
      <c r="AJ5">
        <f t="shared" si="7"/>
        <v>-235.26513256601538</v>
      </c>
      <c r="AK5">
        <f>G5*SUM(AB5, AE5:AF5)</f>
        <v>193.47150432134546</v>
      </c>
      <c r="AL5">
        <f t="shared" si="8"/>
        <v>1876.6201773010821</v>
      </c>
      <c r="AN5">
        <f t="shared" si="9"/>
        <v>4086.0330875085369</v>
      </c>
      <c r="AO5">
        <f t="shared" si="9"/>
        <v>-204.30165437542684</v>
      </c>
      <c r="AP5">
        <f t="shared" si="9"/>
        <v>-42.100994472408487</v>
      </c>
      <c r="AQ5">
        <f t="shared" si="9"/>
        <v>-2182.9601941286833</v>
      </c>
      <c r="AR5">
        <f t="shared" si="9"/>
        <v>1656.6702445320186</v>
      </c>
      <c r="AS5">
        <f t="shared" si="9"/>
        <v>-203.16614881069424</v>
      </c>
      <c r="AT5">
        <f t="shared" si="9"/>
        <v>167.07473822773056</v>
      </c>
      <c r="AU5">
        <f t="shared" si="9"/>
        <v>1620.578833949055</v>
      </c>
      <c r="AW5">
        <v>2</v>
      </c>
      <c r="AX5">
        <f>(R5*SUMPRODUCT(K6:$K$23, X6:$X$23)-$AZ$3*SUMPRODUCT(K5:$K$22, W6:$W$23))/Z5</f>
        <v>470.80637400132014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2.5827799999999998E-3</v>
      </c>
      <c r="O6">
        <f t="shared" si="21"/>
        <v>4852.6562599208664</v>
      </c>
      <c r="P6">
        <f t="shared" si="22"/>
        <v>242.63281299604333</v>
      </c>
      <c r="Q6" s="4">
        <f t="shared" si="23"/>
        <v>50</v>
      </c>
      <c r="R6">
        <f t="shared" si="0"/>
        <v>1000000</v>
      </c>
      <c r="S6">
        <f t="shared" si="1"/>
        <v>722.54420569462388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459.06153357141739</v>
      </c>
      <c r="AC6">
        <f t="shared" si="2"/>
        <v>695.65464403548322</v>
      </c>
      <c r="AE6">
        <f t="shared" si="3"/>
        <v>4672.06412634156</v>
      </c>
      <c r="AF6">
        <f t="shared" si="4"/>
        <v>-233.60320631707802</v>
      </c>
      <c r="AG6">
        <f t="shared" si="4"/>
        <v>-48.139244530146762</v>
      </c>
      <c r="AH6">
        <f t="shared" si="5"/>
        <v>-2518.3493961665454</v>
      </c>
      <c r="AI6">
        <f t="shared" si="6"/>
        <v>1871.9722793277897</v>
      </c>
      <c r="AJ6">
        <f t="shared" si="7"/>
        <v>-236.59311046406583</v>
      </c>
      <c r="AK6">
        <f>G6*SUM(AB6, AE6:AF6)</f>
        <v>286.50506353536014</v>
      </c>
      <c r="AL6">
        <f t="shared" si="8"/>
        <v>1921.8842323990839</v>
      </c>
      <c r="AN6">
        <f t="shared" si="9"/>
        <v>3638.7260390473448</v>
      </c>
      <c r="AO6">
        <f t="shared" si="9"/>
        <v>-181.93630195236724</v>
      </c>
      <c r="AP6">
        <f t="shared" si="9"/>
        <v>-37.492105809145883</v>
      </c>
      <c r="AQ6">
        <f t="shared" si="9"/>
        <v>-1961.3565386624671</v>
      </c>
      <c r="AR6">
        <f t="shared" si="9"/>
        <v>1457.9410926233643</v>
      </c>
      <c r="AS6">
        <f t="shared" si="9"/>
        <v>-184.2649176947242</v>
      </c>
      <c r="AT6">
        <f t="shared" si="9"/>
        <v>223.1376553945899</v>
      </c>
      <c r="AU6">
        <f t="shared" si="9"/>
        <v>1496.8138303232299</v>
      </c>
      <c r="AW6">
        <v>3</v>
      </c>
      <c r="AX6">
        <f>(R6*SUMPRODUCT(K7:$K$23, X7:$X$23)-$AZ$3*SUMPRODUCT(K6:$K$22, W7:$W$23))/Z6</f>
        <v>722.54420569462388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2.6093969999999998E-3</v>
      </c>
      <c r="O7">
        <f t="shared" si="21"/>
        <v>4852.6562599208664</v>
      </c>
      <c r="P7">
        <f t="shared" si="22"/>
        <v>242.63281299604333</v>
      </c>
      <c r="Q7" s="4">
        <f t="shared" si="23"/>
        <v>50</v>
      </c>
      <c r="R7">
        <f t="shared" si="0"/>
        <v>1000000</v>
      </c>
      <c r="S7">
        <f t="shared" si="1"/>
        <v>927.57881185471956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695.65464403548322</v>
      </c>
      <c r="AC7">
        <f t="shared" si="2"/>
        <v>881.79793112528932</v>
      </c>
      <c r="AE7">
        <f t="shared" si="3"/>
        <v>4613.1522149630619</v>
      </c>
      <c r="AF7">
        <f t="shared" si="4"/>
        <v>-230.65761074815308</v>
      </c>
      <c r="AG7">
        <f t="shared" si="4"/>
        <v>-47.532237684586065</v>
      </c>
      <c r="AH7">
        <f t="shared" si="5"/>
        <v>-2512.2880051846273</v>
      </c>
      <c r="AI7">
        <f t="shared" si="6"/>
        <v>1822.6743613456952</v>
      </c>
      <c r="AJ7">
        <f t="shared" si="7"/>
        <v>-186.14328708980611</v>
      </c>
      <c r="AK7">
        <f>G7*SUM(AB7, AE7:AF7)</f>
        <v>249.33712808909422</v>
      </c>
      <c r="AL7">
        <f t="shared" si="8"/>
        <v>1885.8682023449833</v>
      </c>
      <c r="AN7">
        <f t="shared" si="9"/>
        <v>3252.3254257687695</v>
      </c>
      <c r="AO7">
        <f t="shared" si="9"/>
        <v>-162.61627128843847</v>
      </c>
      <c r="AP7">
        <f t="shared" si="9"/>
        <v>-33.510774837179646</v>
      </c>
      <c r="AQ7">
        <f t="shared" si="9"/>
        <v>-1771.1919692598503</v>
      </c>
      <c r="AR7">
        <f t="shared" si="9"/>
        <v>1285.006410383301</v>
      </c>
      <c r="AS7">
        <f t="shared" si="9"/>
        <v>-131.23316058696309</v>
      </c>
      <c r="AT7">
        <f t="shared" si="9"/>
        <v>175.78554608322605</v>
      </c>
      <c r="AU7">
        <f t="shared" si="9"/>
        <v>1329.5587958795638</v>
      </c>
      <c r="AW7">
        <v>4</v>
      </c>
      <c r="AX7">
        <f>(R7*SUMPRODUCT(K8:$K$23, X8:$X$23)-$AZ$3*SUMPRODUCT(K7:$K$22, W8:$W$23))/Z7</f>
        <v>927.57881185471956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2.6360139999999999E-3</v>
      </c>
      <c r="O8">
        <f t="shared" si="21"/>
        <v>4852.6562599208664</v>
      </c>
      <c r="P8">
        <f t="shared" si="22"/>
        <v>242.63281299604333</v>
      </c>
      <c r="Q8" s="4">
        <f t="shared" si="23"/>
        <v>50</v>
      </c>
      <c r="R8">
        <f t="shared" si="0"/>
        <v>1000000</v>
      </c>
      <c r="S8">
        <f t="shared" si="1"/>
        <v>1048.3455716234841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881.79793112528932</v>
      </c>
      <c r="AC8">
        <f t="shared" si="2"/>
        <v>984.01111287224728</v>
      </c>
      <c r="AE8">
        <f t="shared" si="3"/>
        <v>4554.8603589906579</v>
      </c>
      <c r="AF8">
        <f t="shared" si="4"/>
        <v>-227.74301794953288</v>
      </c>
      <c r="AG8">
        <f t="shared" si="4"/>
        <v>-46.931619663752308</v>
      </c>
      <c r="AH8">
        <f t="shared" si="5"/>
        <v>-2505.9128797579287</v>
      </c>
      <c r="AI8">
        <f t="shared" si="6"/>
        <v>1774.2728416194441</v>
      </c>
      <c r="AJ8">
        <f t="shared" si="7"/>
        <v>-102.21318174695796</v>
      </c>
      <c r="AK8">
        <f t="shared" ref="AK8:AK23" si="24">G8*SUM(AB8:AB8, AE8:AF8)</f>
        <v>110.94989529714462</v>
      </c>
      <c r="AL8">
        <f t="shared" si="8"/>
        <v>1783.0095551696306</v>
      </c>
      <c r="AN8">
        <f t="shared" si="9"/>
        <v>2994.1529101689503</v>
      </c>
      <c r="AO8">
        <f t="shared" si="9"/>
        <v>-149.70764550844751</v>
      </c>
      <c r="AP8">
        <f t="shared" si="9"/>
        <v>-30.850659409963818</v>
      </c>
      <c r="AQ8">
        <f t="shared" si="9"/>
        <v>-1647.2703332709232</v>
      </c>
      <c r="AR8">
        <f t="shared" si="9"/>
        <v>1166.324271979616</v>
      </c>
      <c r="AS8">
        <f t="shared" si="9"/>
        <v>-67.190181798043071</v>
      </c>
      <c r="AT8">
        <f t="shared" si="9"/>
        <v>72.933290091136968</v>
      </c>
      <c r="AU8">
        <f t="shared" si="9"/>
        <v>1172.0673802727099</v>
      </c>
      <c r="AW8">
        <v>5</v>
      </c>
      <c r="AX8">
        <f>(R8*SUMPRODUCT(K9:$K$23, X9:$X$23)-$AZ$3*SUMPRODUCT(K8:$K$22, W9:$W$23))/Z8</f>
        <v>1048.3455716234841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2.6635809999999999E-3</v>
      </c>
      <c r="O9">
        <f t="shared" si="21"/>
        <v>4852.6562599208664</v>
      </c>
      <c r="P9">
        <f t="shared" si="22"/>
        <v>242.63281299604333</v>
      </c>
      <c r="Q9" s="4">
        <f t="shared" si="23"/>
        <v>50</v>
      </c>
      <c r="R9">
        <f t="shared" si="0"/>
        <v>1000000</v>
      </c>
      <c r="S9">
        <f t="shared" si="1"/>
        <v>1114.3154085363503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984.01111287224728</v>
      </c>
      <c r="AC9">
        <f t="shared" si="2"/>
        <v>1032.687287352388</v>
      </c>
      <c r="AE9">
        <f t="shared" si="3"/>
        <v>4497.1795158908908</v>
      </c>
      <c r="AF9">
        <f t="shared" si="4"/>
        <v>-224.85897579454453</v>
      </c>
      <c r="AG9">
        <f t="shared" si="4"/>
        <v>-46.337297296679189</v>
      </c>
      <c r="AH9">
        <f t="shared" si="5"/>
        <v>-2500.123408711941</v>
      </c>
      <c r="AI9">
        <f t="shared" si="6"/>
        <v>1725.8598340877261</v>
      </c>
      <c r="AJ9">
        <f t="shared" si="7"/>
        <v>-48.67617448014073</v>
      </c>
      <c r="AK9">
        <f t="shared" si="24"/>
        <v>31.012356752514702</v>
      </c>
      <c r="AL9">
        <f t="shared" si="8"/>
        <v>1708.1960163601002</v>
      </c>
      <c r="AN9">
        <f t="shared" si="9"/>
        <v>2809.5763279458665</v>
      </c>
      <c r="AO9">
        <f t="shared" si="9"/>
        <v>-140.47881639729331</v>
      </c>
      <c r="AP9">
        <f t="shared" si="9"/>
        <v>-28.948849634691438</v>
      </c>
      <c r="AQ9">
        <f t="shared" si="9"/>
        <v>-1561.9317666194802</v>
      </c>
      <c r="AR9">
        <f t="shared" si="9"/>
        <v>1078.2168952944014</v>
      </c>
      <c r="AS9">
        <f t="shared" si="9"/>
        <v>-30.410044133467075</v>
      </c>
      <c r="AT9">
        <f t="shared" si="9"/>
        <v>19.374717664215076</v>
      </c>
      <c r="AU9">
        <f t="shared" si="9"/>
        <v>1067.1815688251495</v>
      </c>
      <c r="AW9">
        <v>6</v>
      </c>
      <c r="AX9">
        <f>(R9*SUMPRODUCT(K10:$K$23, X10:$X$23)-$AZ$3*SUMPRODUCT(K9:$K$22, W10:$W$23))/Z9</f>
        <v>1114.3154085363503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2.696852E-3</v>
      </c>
      <c r="O10">
        <f t="shared" si="21"/>
        <v>4852.6562599208664</v>
      </c>
      <c r="P10">
        <f t="shared" si="22"/>
        <v>242.63281299604333</v>
      </c>
      <c r="Q10" s="4">
        <f t="shared" si="23"/>
        <v>50</v>
      </c>
      <c r="R10">
        <f t="shared" si="0"/>
        <v>1000000</v>
      </c>
      <c r="S10">
        <f t="shared" si="1"/>
        <v>1159.0190082529675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1032.687287352388</v>
      </c>
      <c r="AC10">
        <f t="shared" si="2"/>
        <v>1060.4782731531832</v>
      </c>
      <c r="AE10">
        <f t="shared" si="3"/>
        <v>4440.0794931601922</v>
      </c>
      <c r="AF10">
        <f t="shared" si="4"/>
        <v>-222.00397465800961</v>
      </c>
      <c r="AG10">
        <f t="shared" si="4"/>
        <v>-45.748959490823253</v>
      </c>
      <c r="AH10">
        <f t="shared" si="5"/>
        <v>-2499.2966577828774</v>
      </c>
      <c r="AI10">
        <f t="shared" si="6"/>
        <v>1673.0299012284822</v>
      </c>
      <c r="AJ10">
        <f t="shared" si="7"/>
        <v>-27.79098580079517</v>
      </c>
      <c r="AK10">
        <f t="shared" si="24"/>
        <v>21.528127504003741</v>
      </c>
      <c r="AL10">
        <f t="shared" si="8"/>
        <v>1666.7670429316909</v>
      </c>
      <c r="AN10">
        <f t="shared" si="9"/>
        <v>2635.5378176980844</v>
      </c>
      <c r="AO10">
        <f t="shared" si="9"/>
        <v>-131.77689088490422</v>
      </c>
      <c r="AP10">
        <f t="shared" si="9"/>
        <v>-27.155620309082668</v>
      </c>
      <c r="AQ10">
        <f t="shared" si="9"/>
        <v>-1483.5299389076843</v>
      </c>
      <c r="AR10">
        <f t="shared" si="9"/>
        <v>993.07536759641368</v>
      </c>
      <c r="AS10">
        <f t="shared" si="9"/>
        <v>-16.496144760907235</v>
      </c>
      <c r="AT10">
        <f t="shared" si="9"/>
        <v>12.778643776182745</v>
      </c>
      <c r="AU10">
        <f t="shared" si="9"/>
        <v>989.35786661168925</v>
      </c>
      <c r="AW10">
        <v>7</v>
      </c>
      <c r="AX10">
        <f>(R10*SUMPRODUCT(K11:$K$23, X11:$X$23)-$AZ$3*SUMPRODUCT(K10:$K$22, W11:$W$23))/Z10</f>
        <v>1159.0190082529675</v>
      </c>
    </row>
    <row r="11" spans="1:52" x14ac:dyDescent="0.25">
      <c r="A11" t="s">
        <v>33</v>
      </c>
      <c r="C11" s="7">
        <f>AU25</f>
        <v>13082.430971719523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2.7291730000000001E-3</v>
      </c>
      <c r="O11">
        <f t="shared" si="21"/>
        <v>4852.6562599208664</v>
      </c>
      <c r="P11">
        <f t="shared" si="22"/>
        <v>242.63281299604333</v>
      </c>
      <c r="Q11" s="4">
        <f t="shared" si="23"/>
        <v>50</v>
      </c>
      <c r="R11">
        <f t="shared" si="0"/>
        <v>1000000</v>
      </c>
      <c r="S11">
        <f t="shared" si="1"/>
        <v>1182.8760459497578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1060.4782731531832</v>
      </c>
      <c r="AC11">
        <f t="shared" si="2"/>
        <v>1068.5300935648484</v>
      </c>
      <c r="AE11">
        <f t="shared" si="3"/>
        <v>4383.5609531580039</v>
      </c>
      <c r="AF11">
        <f t="shared" si="4"/>
        <v>-219.17804765790018</v>
      </c>
      <c r="AG11">
        <f t="shared" si="4"/>
        <v>-45.16661307089457</v>
      </c>
      <c r="AH11">
        <f t="shared" si="5"/>
        <v>-2497.1365004089716</v>
      </c>
      <c r="AI11">
        <f t="shared" si="6"/>
        <v>1622.0797920202372</v>
      </c>
      <c r="AJ11">
        <f t="shared" si="7"/>
        <v>-8.0518204116651759</v>
      </c>
      <c r="AK11">
        <f t="shared" si="24"/>
        <v>12.539666828767887</v>
      </c>
      <c r="AL11">
        <f t="shared" si="8"/>
        <v>1626.5676384373398</v>
      </c>
      <c r="AN11">
        <f t="shared" si="9"/>
        <v>2474.5502623571688</v>
      </c>
      <c r="AO11">
        <f t="shared" si="9"/>
        <v>-123.72751311785844</v>
      </c>
      <c r="AP11">
        <f t="shared" si="9"/>
        <v>-25.496863262240645</v>
      </c>
      <c r="AQ11">
        <f t="shared" si="9"/>
        <v>-1409.6507036766538</v>
      </c>
      <c r="AR11">
        <f t="shared" si="9"/>
        <v>915.67518230041583</v>
      </c>
      <c r="AS11">
        <f t="shared" si="9"/>
        <v>-4.5453079186191694</v>
      </c>
      <c r="AT11">
        <f t="shared" si="9"/>
        <v>7.078728041558179</v>
      </c>
      <c r="AU11">
        <f t="shared" si="9"/>
        <v>918.20860242335482</v>
      </c>
      <c r="AW11">
        <v>8</v>
      </c>
      <c r="AX11">
        <f>(R11*SUMPRODUCT(K12:$K$23, X12:$X$23)-$AZ$3*SUMPRODUCT(K11:$K$22, W12:$W$23))/Z11</f>
        <v>1182.8760459497578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2.766246E-3</v>
      </c>
      <c r="O12">
        <f t="shared" si="21"/>
        <v>4852.6562599208664</v>
      </c>
      <c r="P12">
        <f t="shared" si="22"/>
        <v>242.63281299604333</v>
      </c>
      <c r="Q12" s="4">
        <f t="shared" si="23"/>
        <v>50</v>
      </c>
      <c r="R12">
        <f t="shared" si="0"/>
        <v>1000000</v>
      </c>
      <c r="S12">
        <f t="shared" si="1"/>
        <v>1187.06112405625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1068.5300935648484</v>
      </c>
      <c r="AC12">
        <f t="shared" si="2"/>
        <v>1058.6212286039863</v>
      </c>
      <c r="AE12">
        <f t="shared" si="3"/>
        <v>4327.5993356739946</v>
      </c>
      <c r="AF12">
        <f t="shared" si="4"/>
        <v>-216.37996678369973</v>
      </c>
      <c r="AG12">
        <f t="shared" si="4"/>
        <v>-44.590004977444721</v>
      </c>
      <c r="AH12">
        <f t="shared" si="5"/>
        <v>-2498.8392548181964</v>
      </c>
      <c r="AI12">
        <f t="shared" si="6"/>
        <v>1567.7901090946543</v>
      </c>
      <c r="AJ12">
        <f t="shared" si="7"/>
        <v>9.9088649608620472</v>
      </c>
      <c r="AK12">
        <f t="shared" si="24"/>
        <v>11.913423763646831</v>
      </c>
      <c r="AL12">
        <f t="shared" si="8"/>
        <v>1589.6123978191631</v>
      </c>
      <c r="AN12">
        <f t="shared" si="9"/>
        <v>2322.4256535493419</v>
      </c>
      <c r="AO12">
        <f t="shared" si="9"/>
        <v>-116.12128267746709</v>
      </c>
      <c r="AP12">
        <f t="shared" si="9"/>
        <v>-23.929426783540755</v>
      </c>
      <c r="AQ12">
        <f t="shared" si="9"/>
        <v>-1341.0133284859803</v>
      </c>
      <c r="AR12">
        <f t="shared" si="9"/>
        <v>841.36161560235416</v>
      </c>
      <c r="AS12">
        <f t="shared" si="9"/>
        <v>5.3176369616662207</v>
      </c>
      <c r="AT12">
        <f t="shared" si="9"/>
        <v>6.3933924617789604</v>
      </c>
      <c r="AU12">
        <f t="shared" si="9"/>
        <v>853.07264502579926</v>
      </c>
      <c r="AW12">
        <v>9</v>
      </c>
      <c r="AX12">
        <f>(R12*SUMPRODUCT(K13:$K$23, X13:$X$23)-$AZ$3*SUMPRODUCT(K12:$K$22, W13:$W$23))/Z12</f>
        <v>1187.06112405625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2.8061710000000001E-3</v>
      </c>
      <c r="O13">
        <f t="shared" si="21"/>
        <v>4852.6562599208664</v>
      </c>
      <c r="P13">
        <f t="shared" si="22"/>
        <v>242.63281299604333</v>
      </c>
      <c r="Q13" s="4">
        <f t="shared" si="23"/>
        <v>50</v>
      </c>
      <c r="R13">
        <f t="shared" si="0"/>
        <v>1000000</v>
      </c>
      <c r="S13">
        <f t="shared" si="1"/>
        <v>1170.9879302687145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1058.6212286039863</v>
      </c>
      <c r="AC13">
        <f t="shared" si="2"/>
        <v>1030.913832932536</v>
      </c>
      <c r="AE13">
        <f t="shared" si="3"/>
        <v>4272.179358561867</v>
      </c>
      <c r="AF13">
        <f t="shared" si="4"/>
        <v>-213.60896792809336</v>
      </c>
      <c r="AG13">
        <f t="shared" si="4"/>
        <v>-44.018977748812716</v>
      </c>
      <c r="AH13">
        <f t="shared" si="5"/>
        <v>-2502.5435771512207</v>
      </c>
      <c r="AI13">
        <f t="shared" si="6"/>
        <v>1512.0078357337402</v>
      </c>
      <c r="AJ13">
        <f t="shared" si="7"/>
        <v>27.707395671450286</v>
      </c>
      <c r="AK13">
        <f t="shared" si="24"/>
        <v>10.234383238475521</v>
      </c>
      <c r="AL13">
        <f t="shared" si="8"/>
        <v>1549.9496146436661</v>
      </c>
      <c r="AN13">
        <f t="shared" si="9"/>
        <v>2179.9793415377026</v>
      </c>
      <c r="AO13">
        <f t="shared" si="9"/>
        <v>-108.99896707688514</v>
      </c>
      <c r="AP13">
        <f t="shared" si="9"/>
        <v>-22.461711944678854</v>
      </c>
      <c r="AQ13">
        <f t="shared" si="9"/>
        <v>-1276.9813347265444</v>
      </c>
      <c r="AR13">
        <f t="shared" si="9"/>
        <v>771.53732778959431</v>
      </c>
      <c r="AS13">
        <f t="shared" si="9"/>
        <v>14.138346052939502</v>
      </c>
      <c r="AT13">
        <f t="shared" si="9"/>
        <v>5.2223331842431771</v>
      </c>
      <c r="AU13">
        <f t="shared" si="9"/>
        <v>790.89800702677701</v>
      </c>
      <c r="AW13">
        <v>10</v>
      </c>
      <c r="AX13">
        <f>(R13*SUMPRODUCT(K14:$K$23, X14:$X$23)-$AZ$3*SUMPRODUCT(K13:$K$22, W14:$W$23))/Z13</f>
        <v>1170.9879302687145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2.8498989999999999E-3</v>
      </c>
      <c r="O14">
        <f t="shared" si="21"/>
        <v>4852.6562599208664</v>
      </c>
      <c r="P14">
        <f t="shared" si="22"/>
        <v>242.63281299604333</v>
      </c>
      <c r="Q14" s="4">
        <f t="shared" si="23"/>
        <v>50</v>
      </c>
      <c r="R14">
        <f t="shared" si="0"/>
        <v>1000000</v>
      </c>
      <c r="S14">
        <f t="shared" si="1"/>
        <v>1134.4123669480261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1030.913832932536</v>
      </c>
      <c r="AC14">
        <f t="shared" si="2"/>
        <v>985.88008774948514</v>
      </c>
      <c r="AE14">
        <f t="shared" si="3"/>
        <v>4217.2822852944628</v>
      </c>
      <c r="AF14">
        <f t="shared" si="4"/>
        <v>-210.86411426472313</v>
      </c>
      <c r="AG14">
        <f t="shared" si="4"/>
        <v>-43.453338330657225</v>
      </c>
      <c r="AH14">
        <f t="shared" si="5"/>
        <v>-2508.9928133472722</v>
      </c>
      <c r="AI14">
        <f t="shared" si="6"/>
        <v>1453.9720193518106</v>
      </c>
      <c r="AJ14">
        <f t="shared" si="7"/>
        <v>45.033745183050883</v>
      </c>
      <c r="AK14">
        <f t="shared" si="24"/>
        <v>9.0671976071320959</v>
      </c>
      <c r="AL14">
        <f t="shared" si="8"/>
        <v>1508.0729621419937</v>
      </c>
      <c r="AN14">
        <f t="shared" si="9"/>
        <v>2046.7631987605637</v>
      </c>
      <c r="AO14">
        <f t="shared" si="9"/>
        <v>-102.33815993802817</v>
      </c>
      <c r="AP14">
        <f t="shared" si="9"/>
        <v>-21.089101402722687</v>
      </c>
      <c r="AQ14">
        <f t="shared" si="9"/>
        <v>-1217.6832872251914</v>
      </c>
      <c r="AR14">
        <f t="shared" si="9"/>
        <v>705.65265019462163</v>
      </c>
      <c r="AS14">
        <f t="shared" si="9"/>
        <v>21.856116358261168</v>
      </c>
      <c r="AT14">
        <f t="shared" si="9"/>
        <v>4.4005606271319389</v>
      </c>
      <c r="AU14">
        <f t="shared" si="9"/>
        <v>731.90932718001477</v>
      </c>
      <c r="AW14">
        <v>11</v>
      </c>
      <c r="AX14">
        <f>(R14*SUMPRODUCT(K15:$K$23, X15:$X$23)-$AZ$3*SUMPRODUCT(K14:$K$22, W15:$W$23))/Z14</f>
        <v>1134.4123669480261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2.8964780000000001E-3</v>
      </c>
      <c r="O15">
        <f t="shared" si="21"/>
        <v>4852.6562599208664</v>
      </c>
      <c r="P15">
        <f t="shared" si="22"/>
        <v>242.63281299604333</v>
      </c>
      <c r="Q15" s="4">
        <f t="shared" si="23"/>
        <v>50</v>
      </c>
      <c r="R15">
        <f t="shared" si="0"/>
        <v>1000000</v>
      </c>
      <c r="S15">
        <f t="shared" si="1"/>
        <v>1078.807852190052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985.88008774948514</v>
      </c>
      <c r="AC15">
        <f t="shared" si="2"/>
        <v>925.46488090258856</v>
      </c>
      <c r="AE15">
        <f t="shared" si="3"/>
        <v>4162.8941970823726</v>
      </c>
      <c r="AF15">
        <f t="shared" si="4"/>
        <v>-208.14470985411862</v>
      </c>
      <c r="AG15">
        <f t="shared" si="4"/>
        <v>-42.892943308849347</v>
      </c>
      <c r="AH15">
        <f t="shared" si="5"/>
        <v>-2517.232770026108</v>
      </c>
      <c r="AI15">
        <f t="shared" si="6"/>
        <v>1394.6237738932969</v>
      </c>
      <c r="AJ15">
        <f t="shared" si="7"/>
        <v>60.415206846896581</v>
      </c>
      <c r="AK15">
        <f t="shared" si="24"/>
        <v>20.256581257408733</v>
      </c>
      <c r="AL15">
        <f t="shared" si="8"/>
        <v>1475.2955619976021</v>
      </c>
      <c r="AN15">
        <f t="shared" si="9"/>
        <v>1920.6836792437857</v>
      </c>
      <c r="AO15">
        <f t="shared" si="9"/>
        <v>-96.034183962189275</v>
      </c>
      <c r="AP15">
        <f t="shared" si="9"/>
        <v>-19.790024023616983</v>
      </c>
      <c r="AQ15">
        <f t="shared" si="9"/>
        <v>-1161.4054235717351</v>
      </c>
      <c r="AR15">
        <f t="shared" si="9"/>
        <v>643.45404768624439</v>
      </c>
      <c r="AS15">
        <f t="shared" si="9"/>
        <v>27.874477773251844</v>
      </c>
      <c r="AT15">
        <f t="shared" si="9"/>
        <v>9.3460182210849165</v>
      </c>
      <c r="AU15">
        <f t="shared" si="9"/>
        <v>680.67454368058111</v>
      </c>
      <c r="AW15">
        <v>12</v>
      </c>
      <c r="AX15">
        <f>(R15*SUMPRODUCT(K16:$K$23, X16:$X$23)-$AZ$3*SUMPRODUCT(K15:$K$22, W16:$W$23))/Z15</f>
        <v>1078.807852190052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2.9506620000000002E-3</v>
      </c>
      <c r="O16">
        <f t="shared" si="21"/>
        <v>4852.6562599208664</v>
      </c>
      <c r="P16">
        <f t="shared" si="22"/>
        <v>242.63281299604333</v>
      </c>
      <c r="Q16" s="4">
        <f t="shared" si="23"/>
        <v>50</v>
      </c>
      <c r="R16">
        <f t="shared" si="0"/>
        <v>1000000</v>
      </c>
      <c r="S16">
        <f t="shared" si="1"/>
        <v>1005.4109885579323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925.46488090258856</v>
      </c>
      <c r="AC16">
        <f t="shared" si="2"/>
        <v>851.33077524832152</v>
      </c>
      <c r="AE16">
        <f t="shared" si="3"/>
        <v>4108.9819613941972</v>
      </c>
      <c r="AF16">
        <f t="shared" si="4"/>
        <v>-205.44909806970986</v>
      </c>
      <c r="AG16">
        <f t="shared" si="4"/>
        <v>-42.337451297871276</v>
      </c>
      <c r="AH16">
        <f t="shared" si="5"/>
        <v>-2531.251557791521</v>
      </c>
      <c r="AI16">
        <f t="shared" si="6"/>
        <v>1329.9438542350949</v>
      </c>
      <c r="AJ16">
        <f t="shared" si="7"/>
        <v>74.134105654267046</v>
      </c>
      <c r="AK16">
        <f t="shared" si="24"/>
        <v>34.285883984012237</v>
      </c>
      <c r="AL16">
        <f t="shared" si="8"/>
        <v>1438.3638438733742</v>
      </c>
      <c r="AN16">
        <f t="shared" si="9"/>
        <v>1797.4870144164056</v>
      </c>
      <c r="AO16">
        <f t="shared" si="9"/>
        <v>-89.874350720820289</v>
      </c>
      <c r="AP16">
        <f t="shared" si="9"/>
        <v>-18.520650527652641</v>
      </c>
      <c r="AQ16">
        <f t="shared" si="9"/>
        <v>-1107.3039132563524</v>
      </c>
      <c r="AR16">
        <f t="shared" si="9"/>
        <v>581.78809991158028</v>
      </c>
      <c r="AS16">
        <f t="shared" si="9"/>
        <v>32.430196455207792</v>
      </c>
      <c r="AT16">
        <f t="shared" si="9"/>
        <v>14.998467215986169</v>
      </c>
      <c r="AU16">
        <f t="shared" si="9"/>
        <v>629.21676358277421</v>
      </c>
      <c r="AW16">
        <v>13</v>
      </c>
      <c r="AX16">
        <f>(R16*SUMPRODUCT(K17:$K$23, X17:$X$23)-$AZ$3*SUMPRODUCT(K16:$K$22, W17:$W$23))/Z16</f>
        <v>1005.4109885579323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3.0134020000000001E-3</v>
      </c>
      <c r="O17">
        <f t="shared" si="21"/>
        <v>4852.6562599208664</v>
      </c>
      <c r="P17">
        <f t="shared" si="22"/>
        <v>242.63281299604333</v>
      </c>
      <c r="Q17" s="4">
        <f t="shared" si="23"/>
        <v>50</v>
      </c>
      <c r="R17">
        <f t="shared" si="0"/>
        <v>1000000</v>
      </c>
      <c r="S17">
        <f t="shared" si="1"/>
        <v>917.63498275368295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851.33077524832152</v>
      </c>
      <c r="AC17">
        <f t="shared" si="2"/>
        <v>766.89502952784915</v>
      </c>
      <c r="AE17">
        <f t="shared" si="3"/>
        <v>4055.5101273198261</v>
      </c>
      <c r="AF17">
        <f t="shared" si="4"/>
        <v>-202.7755063659913</v>
      </c>
      <c r="AG17">
        <f t="shared" si="4"/>
        <v>-41.786497024476652</v>
      </c>
      <c r="AH17">
        <f t="shared" si="5"/>
        <v>-2551.5952083181583</v>
      </c>
      <c r="AI17">
        <f t="shared" si="6"/>
        <v>1259.3529156111995</v>
      </c>
      <c r="AJ17">
        <f t="shared" si="7"/>
        <v>84.435745720472369</v>
      </c>
      <c r="AK17">
        <f t="shared" si="24"/>
        <v>64.916102467589752</v>
      </c>
      <c r="AL17">
        <f t="shared" si="8"/>
        <v>1408.7047637992616</v>
      </c>
      <c r="AN17">
        <f t="shared" si="9"/>
        <v>1670.9951900800841</v>
      </c>
      <c r="AO17">
        <f t="shared" si="9"/>
        <v>-83.5497595040042</v>
      </c>
      <c r="AP17">
        <f t="shared" si="9"/>
        <v>-17.217324910082681</v>
      </c>
      <c r="AQ17">
        <f t="shared" si="9"/>
        <v>-1051.3358828544697</v>
      </c>
      <c r="AR17">
        <f t="shared" si="9"/>
        <v>518.89222281152718</v>
      </c>
      <c r="AS17">
        <f t="shared" si="9"/>
        <v>34.790130104539514</v>
      </c>
      <c r="AT17">
        <f t="shared" si="9"/>
        <v>26.747435359944749</v>
      </c>
      <c r="AU17">
        <f t="shared" si="9"/>
        <v>580.42978827601144</v>
      </c>
      <c r="AW17">
        <v>14</v>
      </c>
      <c r="AX17">
        <f>(R17*SUMPRODUCT(K18:$K$23, X18:$X$23)-$AZ$3*SUMPRODUCT(K17:$K$22, W18:$W$23))/Z17</f>
        <v>917.63498275368295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3.0789929999999999E-3</v>
      </c>
      <c r="O18">
        <f t="shared" si="21"/>
        <v>4852.6562599208664</v>
      </c>
      <c r="P18">
        <f t="shared" si="22"/>
        <v>242.63281299604333</v>
      </c>
      <c r="Q18" s="4">
        <f t="shared" si="23"/>
        <v>50</v>
      </c>
      <c r="R18">
        <f t="shared" si="0"/>
        <v>1000000</v>
      </c>
      <c r="S18">
        <f t="shared" si="1"/>
        <v>818.34032353993791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766.89502952784915</v>
      </c>
      <c r="AC18">
        <f t="shared" si="2"/>
        <v>674.96663604171772</v>
      </c>
      <c r="AE18">
        <f t="shared" si="3"/>
        <v>4002.4681387531805</v>
      </c>
      <c r="AF18">
        <f t="shared" si="4"/>
        <v>-200.12340693765901</v>
      </c>
      <c r="AG18">
        <f t="shared" si="4"/>
        <v>-41.239971722398998</v>
      </c>
      <c r="AH18">
        <f t="shared" si="5"/>
        <v>-2573.2066366576892</v>
      </c>
      <c r="AI18">
        <f t="shared" si="6"/>
        <v>1187.8981234354333</v>
      </c>
      <c r="AJ18">
        <f t="shared" si="7"/>
        <v>91.928393486131426</v>
      </c>
      <c r="AK18">
        <f t="shared" si="24"/>
        <v>98.695578845016826</v>
      </c>
      <c r="AL18">
        <f t="shared" si="8"/>
        <v>1378.5220957665815</v>
      </c>
      <c r="AN18">
        <f t="shared" si="9"/>
        <v>1541.1085465713418</v>
      </c>
      <c r="AO18">
        <f t="shared" si="9"/>
        <v>-77.055427328567077</v>
      </c>
      <c r="AP18">
        <f t="shared" si="9"/>
        <v>-15.879020314087454</v>
      </c>
      <c r="AQ18">
        <f t="shared" si="9"/>
        <v>-990.78633542416992</v>
      </c>
      <c r="AR18">
        <f t="shared" si="9"/>
        <v>457.38776350451718</v>
      </c>
      <c r="AS18">
        <f t="shared" si="9"/>
        <v>35.396067616963691</v>
      </c>
      <c r="AT18">
        <f t="shared" si="9"/>
        <v>38.001701648583868</v>
      </c>
      <c r="AU18">
        <f t="shared" si="9"/>
        <v>530.78553277006472</v>
      </c>
      <c r="AW18">
        <v>15</v>
      </c>
      <c r="AX18">
        <f>(R18*SUMPRODUCT(K19:$K$23, X19:$X$23)-$AZ$3*SUMPRODUCT(K18:$K$22, W19:$W$23))/Z18</f>
        <v>818.34032353993791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3.1512390000000001E-3</v>
      </c>
      <c r="O19">
        <f t="shared" si="21"/>
        <v>4852.6562599208664</v>
      </c>
      <c r="P19">
        <f t="shared" si="22"/>
        <v>242.63281299604333</v>
      </c>
      <c r="Q19" s="4">
        <f t="shared" si="23"/>
        <v>50</v>
      </c>
      <c r="R19">
        <f t="shared" si="0"/>
        <v>1000000</v>
      </c>
      <c r="S19">
        <f t="shared" si="1"/>
        <v>702.27469977859289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674.96663604171772</v>
      </c>
      <c r="AC19">
        <f t="shared" si="2"/>
        <v>571.6181070874436</v>
      </c>
      <c r="AE19">
        <f t="shared" si="3"/>
        <v>3949.8307236705523</v>
      </c>
      <c r="AF19">
        <f t="shared" si="4"/>
        <v>-197.49153618352764</v>
      </c>
      <c r="AG19">
        <f t="shared" si="4"/>
        <v>-40.697614997924489</v>
      </c>
      <c r="AH19">
        <f t="shared" si="5"/>
        <v>-2599.1401450104181</v>
      </c>
      <c r="AI19">
        <f t="shared" si="6"/>
        <v>1112.5014274786818</v>
      </c>
      <c r="AJ19">
        <f t="shared" si="7"/>
        <v>103.34852895427412</v>
      </c>
      <c r="AK19">
        <f t="shared" si="24"/>
        <v>98.728919864690965</v>
      </c>
      <c r="AL19">
        <f t="shared" si="8"/>
        <v>1314.5788762976467</v>
      </c>
      <c r="AN19">
        <f t="shared" si="9"/>
        <v>1416.8446615897517</v>
      </c>
      <c r="AO19">
        <f t="shared" si="9"/>
        <v>-70.842233079487585</v>
      </c>
      <c r="AP19">
        <f t="shared" si="9"/>
        <v>-14.598650570943763</v>
      </c>
      <c r="AQ19">
        <f t="shared" si="9"/>
        <v>-932.33814226839263</v>
      </c>
      <c r="AR19">
        <f t="shared" si="9"/>
        <v>399.06563567092746</v>
      </c>
      <c r="AS19">
        <f t="shared" si="9"/>
        <v>37.072173917352544</v>
      </c>
      <c r="AT19">
        <f t="shared" si="9"/>
        <v>35.415072908445275</v>
      </c>
      <c r="AU19">
        <f t="shared" si="9"/>
        <v>471.55288249672526</v>
      </c>
      <c r="AW19">
        <v>16</v>
      </c>
      <c r="AX19">
        <f>(R19*SUMPRODUCT(K20:$K$23, X20:$X$23)-$AZ$3*SUMPRODUCT(K19:$K$22, W20:$W$23))/Z19</f>
        <v>702.27469977859289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3.229188E-3</v>
      </c>
      <c r="O20">
        <f t="shared" si="21"/>
        <v>4852.6562599208664</v>
      </c>
      <c r="P20">
        <f t="shared" si="22"/>
        <v>242.63281299604333</v>
      </c>
      <c r="Q20" s="4">
        <f t="shared" si="23"/>
        <v>50</v>
      </c>
      <c r="R20">
        <f t="shared" si="0"/>
        <v>1000000</v>
      </c>
      <c r="S20">
        <f t="shared" si="1"/>
        <v>547.18126917498967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571.6181070874436</v>
      </c>
      <c r="AC20">
        <f t="shared" si="2"/>
        <v>439.48744403021038</v>
      </c>
      <c r="AE20">
        <f t="shared" si="3"/>
        <v>3897.5776704589389</v>
      </c>
      <c r="AF20">
        <f t="shared" si="4"/>
        <v>-194.87888352294695</v>
      </c>
      <c r="AG20">
        <f t="shared" si="4"/>
        <v>-40.159218597965328</v>
      </c>
      <c r="AH20">
        <f t="shared" si="5"/>
        <v>-2628.404999598356</v>
      </c>
      <c r="AI20">
        <f t="shared" si="6"/>
        <v>1034.1345687396706</v>
      </c>
      <c r="AJ20">
        <f t="shared" si="7"/>
        <v>132.13066305723322</v>
      </c>
      <c r="AK20">
        <f t="shared" si="24"/>
        <v>18.379562644300773</v>
      </c>
      <c r="AL20">
        <f t="shared" si="8"/>
        <v>1184.6447944412046</v>
      </c>
      <c r="AN20">
        <f t="shared" si="9"/>
        <v>1326.0940502653746</v>
      </c>
      <c r="AO20">
        <f t="shared" si="9"/>
        <v>-66.304702513268737</v>
      </c>
      <c r="AP20">
        <f t="shared" si="9"/>
        <v>-13.663589374935444</v>
      </c>
      <c r="AQ20">
        <f t="shared" si="9"/>
        <v>-894.27652925893483</v>
      </c>
      <c r="AR20">
        <f t="shared" si="9"/>
        <v>351.8492291182356</v>
      </c>
      <c r="AS20">
        <f t="shared" si="9"/>
        <v>44.95553416827331</v>
      </c>
      <c r="AT20">
        <f t="shared" si="9"/>
        <v>6.2533785673646554</v>
      </c>
      <c r="AU20">
        <f t="shared" si="9"/>
        <v>403.05814185387356</v>
      </c>
      <c r="AW20">
        <v>17</v>
      </c>
      <c r="AX20">
        <f>(R20*SUMPRODUCT(K21:$K$23, X21:$X$23)-$AZ$3*SUMPRODUCT(K20:$K$22, W21:$W$23))/Z20</f>
        <v>547.18126917498967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3.318545E-3</v>
      </c>
      <c r="O21">
        <f t="shared" si="21"/>
        <v>4852.6562599208664</v>
      </c>
      <c r="P21">
        <f t="shared" si="22"/>
        <v>242.63281299604333</v>
      </c>
      <c r="Q21" s="4">
        <f t="shared" si="23"/>
        <v>50</v>
      </c>
      <c r="R21">
        <f t="shared" si="0"/>
        <v>1000000</v>
      </c>
      <c r="S21">
        <f t="shared" si="1"/>
        <v>366.19428290218809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439.48744403021038</v>
      </c>
      <c r="AC21">
        <f t="shared" si="2"/>
        <v>290.20425435999823</v>
      </c>
      <c r="AE21">
        <f t="shared" si="3"/>
        <v>3845.6676068639363</v>
      </c>
      <c r="AF21">
        <f t="shared" si="4"/>
        <v>-192.28338034319682</v>
      </c>
      <c r="AG21">
        <f t="shared" si="4"/>
        <v>-39.624356237903491</v>
      </c>
      <c r="AH21">
        <f t="shared" si="5"/>
        <v>-2665.403481643697</v>
      </c>
      <c r="AI21">
        <f t="shared" si="6"/>
        <v>948.35638863913891</v>
      </c>
      <c r="AJ21">
        <f t="shared" si="7"/>
        <v>149.28318967021215</v>
      </c>
      <c r="AK21">
        <f t="shared" si="24"/>
        <v>6.5485946728815199</v>
      </c>
      <c r="AL21">
        <f t="shared" si="8"/>
        <v>1104.1881729822326</v>
      </c>
      <c r="AN21">
        <f t="shared" si="9"/>
        <v>1244.5851868949712</v>
      </c>
      <c r="AO21">
        <f t="shared" si="9"/>
        <v>-62.229259344748563</v>
      </c>
      <c r="AP21">
        <f t="shared" si="9"/>
        <v>-12.823751778734755</v>
      </c>
      <c r="AQ21">
        <f t="shared" si="9"/>
        <v>-862.61269289917539</v>
      </c>
      <c r="AR21">
        <f t="shared" si="9"/>
        <v>306.91948287231241</v>
      </c>
      <c r="AS21">
        <f t="shared" si="9"/>
        <v>48.312975927602594</v>
      </c>
      <c r="AT21">
        <f t="shared" si="9"/>
        <v>2.1193417523398623</v>
      </c>
      <c r="AU21">
        <f t="shared" si="9"/>
        <v>357.35180055225487</v>
      </c>
      <c r="AW21">
        <v>18</v>
      </c>
      <c r="AX21">
        <f>(R21*SUMPRODUCT(K22:$K$23, X22:$X$23)-$AZ$3*SUMPRODUCT(K21:$K$22, W22:$W$23))/Z21</f>
        <v>366.19428290218809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3.4212090000000001E-3</v>
      </c>
      <c r="O22">
        <f t="shared" si="21"/>
        <v>4852.6562599208664</v>
      </c>
      <c r="P22">
        <f t="shared" si="22"/>
        <v>242.63281299604333</v>
      </c>
      <c r="Q22" s="4">
        <f t="shared" si="23"/>
        <v>50</v>
      </c>
      <c r="R22">
        <f t="shared" si="0"/>
        <v>1000000</v>
      </c>
      <c r="S22">
        <f t="shared" si="1"/>
        <v>178.59870374134309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290.20425435999823</v>
      </c>
      <c r="AC22">
        <f t="shared" si="2"/>
        <v>139.63757323052778</v>
      </c>
      <c r="AE22">
        <f t="shared" si="3"/>
        <v>3794.0540981676854</v>
      </c>
      <c r="AF22">
        <f t="shared" si="4"/>
        <v>-189.70270490838428</v>
      </c>
      <c r="AG22">
        <f t="shared" si="4"/>
        <v>-39.092549471344135</v>
      </c>
      <c r="AH22">
        <f t="shared" si="5"/>
        <v>-2711.2640836064315</v>
      </c>
      <c r="AI22">
        <f t="shared" si="6"/>
        <v>853.99476018152518</v>
      </c>
      <c r="AJ22">
        <f t="shared" si="7"/>
        <v>150.56668112947045</v>
      </c>
      <c r="AK22">
        <f t="shared" si="24"/>
        <v>81.785668600005295</v>
      </c>
      <c r="AL22">
        <f t="shared" si="8"/>
        <v>1086.3471099110009</v>
      </c>
      <c r="AN22">
        <f t="shared" si="9"/>
        <v>1147.5526626012613</v>
      </c>
      <c r="AO22">
        <f t="shared" si="9"/>
        <v>-57.377633130063067</v>
      </c>
      <c r="AP22">
        <f t="shared" si="9"/>
        <v>-11.823964042942276</v>
      </c>
      <c r="AQ22">
        <f t="shared" si="9"/>
        <v>-820.05112147987586</v>
      </c>
      <c r="AR22">
        <f t="shared" si="9"/>
        <v>258.29994394838008</v>
      </c>
      <c r="AS22">
        <f t="shared" si="9"/>
        <v>45.540519812989345</v>
      </c>
      <c r="AT22">
        <f t="shared" si="9"/>
        <v>24.736959288452514</v>
      </c>
      <c r="AU22">
        <f t="shared" si="9"/>
        <v>328.5774230498219</v>
      </c>
      <c r="AW22">
        <v>19</v>
      </c>
      <c r="AX22">
        <f>(R22*SUMPRODUCT(K23:$K$23, X23:$X$23)-$AZ$3*SUMPRODUCT(K22:$K$22, W23:$W$23))/Z22</f>
        <v>178.59870374134309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3.53338E-3</v>
      </c>
      <c r="O23">
        <f t="shared" si="21"/>
        <v>4852.6562599208664</v>
      </c>
      <c r="P23">
        <f t="shared" si="22"/>
        <v>242.63281299604333</v>
      </c>
      <c r="Q23" s="4">
        <f t="shared" si="23"/>
        <v>50</v>
      </c>
      <c r="R23">
        <f t="shared" si="0"/>
        <v>1000000</v>
      </c>
      <c r="S23">
        <f t="shared" si="1"/>
        <v>181.04890740382382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139.63757323052778</v>
      </c>
      <c r="AC23">
        <f t="shared" si="2"/>
        <v>139.63757323052778</v>
      </c>
      <c r="AE23">
        <f t="shared" si="3"/>
        <v>3742.7077223166252</v>
      </c>
      <c r="AF23">
        <f t="shared" si="4"/>
        <v>-187.13538611583127</v>
      </c>
      <c r="AG23">
        <f t="shared" si="4"/>
        <v>-38.56349514417964</v>
      </c>
      <c r="AH23">
        <f t="shared" si="5"/>
        <v>-2762.576649021159</v>
      </c>
      <c r="AI23">
        <f t="shared" si="6"/>
        <v>754.43219203545505</v>
      </c>
      <c r="AJ23">
        <f t="shared" si="7"/>
        <v>0</v>
      </c>
      <c r="AK23">
        <f t="shared" si="24"/>
        <v>258.66469366019254</v>
      </c>
      <c r="AL23">
        <f t="shared" si="8"/>
        <v>1013.0968856956476</v>
      </c>
      <c r="AN23">
        <f t="shared" si="9"/>
        <v>1025.4754926608089</v>
      </c>
      <c r="AO23">
        <f t="shared" si="9"/>
        <v>-51.273774633040439</v>
      </c>
      <c r="AP23">
        <f t="shared" si="9"/>
        <v>-10.566125413934961</v>
      </c>
      <c r="AQ23">
        <f t="shared" si="9"/>
        <v>-756.92649823446652</v>
      </c>
      <c r="AR23">
        <f t="shared" si="9"/>
        <v>206.70909437936677</v>
      </c>
      <c r="AS23">
        <f t="shared" si="9"/>
        <v>0</v>
      </c>
      <c r="AT23">
        <f t="shared" si="9"/>
        <v>70.872299908302367</v>
      </c>
      <c r="AU23">
        <f t="shared" si="9"/>
        <v>277.58139428766918</v>
      </c>
      <c r="AW23">
        <v>20</v>
      </c>
      <c r="AX23">
        <f>(R23*SUMPRODUCT(K$23:$K24, X$23:$X24)-$AZ$3*SUMPRODUCT(K$22:$K23, W$23:$W24))/Z23</f>
        <v>181.04890740382382</v>
      </c>
    </row>
    <row r="25" spans="5:50" x14ac:dyDescent="0.25">
      <c r="AN25" s="8">
        <f t="shared" ref="AN25:AU25" si="25">SUM(AN3:AN23)</f>
        <v>46383.552808586966</v>
      </c>
      <c r="AO25" s="8">
        <f t="shared" si="25"/>
        <v>-5958.6698353700003</v>
      </c>
      <c r="AP25" s="8">
        <f t="shared" si="25"/>
        <v>-948.40113652258572</v>
      </c>
      <c r="AQ25" s="8">
        <f t="shared" si="25"/>
        <v>-26817.139380125278</v>
      </c>
      <c r="AR25" s="8">
        <f t="shared" si="25"/>
        <v>12659.342456569115</v>
      </c>
      <c r="AS25" s="8">
        <f t="shared" si="25"/>
        <v>-499.58176527188812</v>
      </c>
      <c r="AT25" s="8">
        <f t="shared" si="25"/>
        <v>922.67028042229811</v>
      </c>
      <c r="AU25" s="9">
        <f t="shared" si="25"/>
        <v>13082.430971719523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0" priority="1" operator="lessThan">
      <formula>0</formula>
    </cfRule>
  </conditionalFormatting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2DD3F-8785-4D38-B011-FDC750A1C6E9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'T.45.04.E'!C3*(1+C12)</f>
        <v>5732.1079338329473</v>
      </c>
      <c r="K3">
        <v>1</v>
      </c>
      <c r="L3" s="2">
        <v>0</v>
      </c>
      <c r="O3">
        <f>$C$3</f>
        <v>5732.1079338329473</v>
      </c>
      <c r="P3">
        <f>O3*B5</f>
        <v>4585.6863470663584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5732.1079338329473</v>
      </c>
      <c r="AF3">
        <f t="shared" ref="AF3:AG23" si="4">-$Z3*P3</f>
        <v>-4585.6863470663584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625.93965906658889</v>
      </c>
      <c r="AJ3">
        <f t="shared" ref="AJ3:AJ23" si="7">AB3-AC3</f>
        <v>0</v>
      </c>
      <c r="AL3">
        <f t="shared" ref="AL3:AL23" si="8">SUM(AI3:AK3)</f>
        <v>625.93965906658889</v>
      </c>
      <c r="AN3">
        <f t="shared" ref="AN3:AU23" si="9">AE3*$K3</f>
        <v>5732.1079338329473</v>
      </c>
      <c r="AO3">
        <f t="shared" si="9"/>
        <v>-4585.6863470663584</v>
      </c>
      <c r="AP3">
        <f t="shared" si="9"/>
        <v>-520.48192770000003</v>
      </c>
      <c r="AQ3">
        <f t="shared" si="9"/>
        <v>0</v>
      </c>
      <c r="AR3">
        <f t="shared" si="9"/>
        <v>625.93965906658889</v>
      </c>
      <c r="AS3">
        <f t="shared" si="9"/>
        <v>0</v>
      </c>
      <c r="AT3">
        <f t="shared" si="9"/>
        <v>0</v>
      </c>
      <c r="AU3">
        <f t="shared" si="9"/>
        <v>625.93965906658889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3279.4269034415283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1000000</v>
      </c>
      <c r="S4">
        <f t="shared" si="1"/>
        <v>613.60969014709099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605.72486760327956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-2849.8989999999999</v>
      </c>
      <c r="AI4">
        <f t="shared" si="6"/>
        <v>-2849.8989999999999</v>
      </c>
      <c r="AJ4">
        <f t="shared" si="7"/>
        <v>-605.72486760327956</v>
      </c>
      <c r="AK4">
        <f>H4*SUM(AB4, AE4:AF4)</f>
        <v>0</v>
      </c>
      <c r="AL4">
        <f t="shared" si="8"/>
        <v>-3455.6238676032795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-2673.7020358382583</v>
      </c>
      <c r="AR4">
        <f t="shared" si="9"/>
        <v>-2673.7020358382583</v>
      </c>
      <c r="AS4">
        <f t="shared" si="9"/>
        <v>-568.27551140189462</v>
      </c>
      <c r="AT4">
        <f t="shared" si="9"/>
        <v>0</v>
      </c>
      <c r="AU4">
        <f t="shared" si="9"/>
        <v>-3241.9775472401529</v>
      </c>
      <c r="AW4">
        <v>1</v>
      </c>
      <c r="AX4">
        <f>(R4*SUMPRODUCT(K5:$K$23, X5:$X$23)-$AZ$3*SUMPRODUCT(K4:$K$22, W5:$W$23))/Z4</f>
        <v>613.60969014709099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2.8964780000000001E-3</v>
      </c>
      <c r="O5">
        <f t="shared" ref="O5:O23" si="21">$C$3</f>
        <v>5732.1079338329473</v>
      </c>
      <c r="P5">
        <f t="shared" ref="P5:P23" si="22">O5*$C$5</f>
        <v>286.6053966916474</v>
      </c>
      <c r="Q5" s="4">
        <f t="shared" ref="Q5:Q23" si="23">$C$8</f>
        <v>50</v>
      </c>
      <c r="R5">
        <f t="shared" si="0"/>
        <v>1000000</v>
      </c>
      <c r="S5">
        <f t="shared" si="1"/>
        <v>1204.5281251179681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605.72486760327956</v>
      </c>
      <c r="AC5">
        <f t="shared" si="2"/>
        <v>1173.7155024231142</v>
      </c>
      <c r="AE5">
        <f t="shared" si="3"/>
        <v>5585.4768379470997</v>
      </c>
      <c r="AF5">
        <f t="shared" si="4"/>
        <v>-279.273841897355</v>
      </c>
      <c r="AG5">
        <f t="shared" si="4"/>
        <v>-48.720967071987786</v>
      </c>
      <c r="AH5">
        <f t="shared" si="5"/>
        <v>-2859.258550244278</v>
      </c>
      <c r="AI5">
        <f t="shared" si="6"/>
        <v>2398.2234787334792</v>
      </c>
      <c r="AJ5">
        <f t="shared" si="7"/>
        <v>-567.99063481983467</v>
      </c>
      <c r="AK5">
        <f>H5*SUM(AB5, AE5:AF5)</f>
        <v>510.79056741962131</v>
      </c>
      <c r="AL5">
        <f t="shared" si="8"/>
        <v>2341.0234113332658</v>
      </c>
      <c r="AN5">
        <f t="shared" si="9"/>
        <v>4823.4084076127483</v>
      </c>
      <c r="AO5">
        <f t="shared" si="9"/>
        <v>-241.17042038063744</v>
      </c>
      <c r="AP5">
        <f t="shared" si="9"/>
        <v>-42.073600700566622</v>
      </c>
      <c r="AQ5">
        <f t="shared" si="9"/>
        <v>-2469.1484954498178</v>
      </c>
      <c r="AR5">
        <f t="shared" si="9"/>
        <v>2071.0158910817263</v>
      </c>
      <c r="AS5">
        <f t="shared" si="9"/>
        <v>-490.49541926705598</v>
      </c>
      <c r="AT5">
        <f t="shared" si="9"/>
        <v>441.099585389494</v>
      </c>
      <c r="AU5">
        <f t="shared" si="9"/>
        <v>2021.6200572041644</v>
      </c>
      <c r="AW5">
        <v>2</v>
      </c>
      <c r="AX5">
        <f>(R5*SUMPRODUCT(K6:$K$23, X6:$X$23)-$AZ$3*SUMPRODUCT(K5:$K$22, W6:$W$23))/Z5</f>
        <v>1204.5281251179681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2.9506620000000002E-3</v>
      </c>
      <c r="O6">
        <f t="shared" si="21"/>
        <v>5732.1079338329473</v>
      </c>
      <c r="P6">
        <f t="shared" si="22"/>
        <v>286.6053966916474</v>
      </c>
      <c r="Q6" s="4">
        <f t="shared" si="23"/>
        <v>50</v>
      </c>
      <c r="R6">
        <f t="shared" si="0"/>
        <v>1000000</v>
      </c>
      <c r="S6">
        <f t="shared" si="1"/>
        <v>1761.2750069371732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1173.7155024231142</v>
      </c>
      <c r="AC6">
        <f t="shared" si="2"/>
        <v>1693.9942416171107</v>
      </c>
      <c r="AE6">
        <f t="shared" si="3"/>
        <v>5513.1412153100173</v>
      </c>
      <c r="AF6">
        <f t="shared" si="4"/>
        <v>-275.65706076550089</v>
      </c>
      <c r="AG6">
        <f t="shared" si="4"/>
        <v>-48.089998295125341</v>
      </c>
      <c r="AH6">
        <f t="shared" si="5"/>
        <v>-2875.1821228513127</v>
      </c>
      <c r="AI6">
        <f t="shared" si="6"/>
        <v>2314.2120333980783</v>
      </c>
      <c r="AJ6">
        <f t="shared" si="7"/>
        <v>-520.27873919399644</v>
      </c>
      <c r="AK6">
        <f>H6*SUM(AB6, AE6:AF6)</f>
        <v>697.53852267807827</v>
      </c>
      <c r="AL6">
        <f t="shared" si="8"/>
        <v>2491.4718168821601</v>
      </c>
      <c r="AN6">
        <f t="shared" si="9"/>
        <v>4293.7789282447657</v>
      </c>
      <c r="AO6">
        <f t="shared" si="9"/>
        <v>-214.68894641223832</v>
      </c>
      <c r="AP6">
        <f t="shared" si="9"/>
        <v>-37.453751550117801</v>
      </c>
      <c r="AQ6">
        <f t="shared" si="9"/>
        <v>-2239.2672220478953</v>
      </c>
      <c r="AR6">
        <f t="shared" si="9"/>
        <v>1802.3690082345145</v>
      </c>
      <c r="AS6">
        <f t="shared" si="9"/>
        <v>-405.20672333972044</v>
      </c>
      <c r="AT6">
        <f t="shared" si="9"/>
        <v>543.26129031427251</v>
      </c>
      <c r="AU6">
        <f t="shared" si="9"/>
        <v>1940.4235752090665</v>
      </c>
      <c r="AW6">
        <v>3</v>
      </c>
      <c r="AX6">
        <f>(R6*SUMPRODUCT(K7:$K$23, X7:$X$23)-$AZ$3*SUMPRODUCT(K6:$K$22, W7:$W$23))/Z6</f>
        <v>1761.2750069371732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3.0134020000000001E-3</v>
      </c>
      <c r="O7">
        <f t="shared" si="21"/>
        <v>5732.1079338329473</v>
      </c>
      <c r="P7">
        <f t="shared" si="22"/>
        <v>286.6053966916474</v>
      </c>
      <c r="Q7" s="4">
        <f t="shared" si="23"/>
        <v>50</v>
      </c>
      <c r="R7">
        <f t="shared" si="0"/>
        <v>1000000</v>
      </c>
      <c r="S7">
        <f t="shared" si="1"/>
        <v>2219.7824795580455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1693.9942416171107</v>
      </c>
      <c r="AC7">
        <f t="shared" si="2"/>
        <v>2107.2032727870319</v>
      </c>
      <c r="AE7">
        <f t="shared" si="3"/>
        <v>5441.3964923924195</v>
      </c>
      <c r="AF7">
        <f t="shared" si="4"/>
        <v>-272.06982461962104</v>
      </c>
      <c r="AG7">
        <f t="shared" si="4"/>
        <v>-47.464183815131562</v>
      </c>
      <c r="AH7">
        <f t="shared" si="5"/>
        <v>-2898.2899408505459</v>
      </c>
      <c r="AI7">
        <f t="shared" si="6"/>
        <v>2223.572543107121</v>
      </c>
      <c r="AJ7">
        <f t="shared" si="7"/>
        <v>-413.20903116992122</v>
      </c>
      <c r="AK7">
        <f>H7*SUM(AB7, AE7:AF7)</f>
        <v>718.58969921312348</v>
      </c>
      <c r="AL7">
        <f t="shared" si="8"/>
        <v>2528.9532111503231</v>
      </c>
      <c r="AN7">
        <f t="shared" si="9"/>
        <v>3836.2471774711576</v>
      </c>
      <c r="AO7">
        <f t="shared" si="9"/>
        <v>-191.81235887355794</v>
      </c>
      <c r="AP7">
        <f t="shared" si="9"/>
        <v>-33.462796075665793</v>
      </c>
      <c r="AQ7">
        <f t="shared" si="9"/>
        <v>-2043.3277781954937</v>
      </c>
      <c r="AR7">
        <f t="shared" si="9"/>
        <v>1567.6442443264402</v>
      </c>
      <c r="AS7">
        <f t="shared" si="9"/>
        <v>-291.31712451893929</v>
      </c>
      <c r="AT7">
        <f t="shared" si="9"/>
        <v>506.61401153551299</v>
      </c>
      <c r="AU7">
        <f t="shared" si="9"/>
        <v>1782.9411313430139</v>
      </c>
      <c r="AW7">
        <v>4</v>
      </c>
      <c r="AX7">
        <f>(R7*SUMPRODUCT(K8:$K$23, X8:$X$23)-$AZ$3*SUMPRODUCT(K7:$K$22, W8:$W$23))/Z7</f>
        <v>2219.7824795580455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3.0789929999999999E-3</v>
      </c>
      <c r="O8">
        <f t="shared" si="21"/>
        <v>5732.1079338329473</v>
      </c>
      <c r="P8">
        <f t="shared" si="22"/>
        <v>286.6053966916474</v>
      </c>
      <c r="Q8" s="4">
        <f t="shared" si="23"/>
        <v>50</v>
      </c>
      <c r="R8">
        <f t="shared" si="0"/>
        <v>1000000</v>
      </c>
      <c r="S8">
        <f t="shared" si="1"/>
        <v>2541.0642718925214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2107.2032727870319</v>
      </c>
      <c r="AC8">
        <f t="shared" si="2"/>
        <v>2380.6418067142076</v>
      </c>
      <c r="AE8">
        <f t="shared" si="3"/>
        <v>5370.2285057581948</v>
      </c>
      <c r="AF8">
        <f t="shared" si="4"/>
        <v>-268.51142528790979</v>
      </c>
      <c r="AG8">
        <f t="shared" si="4"/>
        <v>-46.843400087262744</v>
      </c>
      <c r="AH8">
        <f t="shared" si="5"/>
        <v>-2922.8377943500673</v>
      </c>
      <c r="AI8">
        <f t="shared" si="6"/>
        <v>2132.0358860329552</v>
      </c>
      <c r="AJ8">
        <f t="shared" si="7"/>
        <v>-273.43853392717574</v>
      </c>
      <c r="AK8">
        <f t="shared" ref="AK8:AK23" si="24">H8*SUM(AB8:AB8, AE8:AF8)</f>
        <v>522.6467256111556</v>
      </c>
      <c r="AL8">
        <f t="shared" si="8"/>
        <v>2381.244077716935</v>
      </c>
      <c r="AN8">
        <f t="shared" si="9"/>
        <v>3530.1379277302958</v>
      </c>
      <c r="AO8">
        <f t="shared" si="9"/>
        <v>-176.50689638651482</v>
      </c>
      <c r="AP8">
        <f t="shared" si="9"/>
        <v>-30.792667972057554</v>
      </c>
      <c r="AQ8">
        <f t="shared" si="9"/>
        <v>-1921.3373403711407</v>
      </c>
      <c r="AR8">
        <f t="shared" si="9"/>
        <v>1401.501023000583</v>
      </c>
      <c r="AS8">
        <f t="shared" si="9"/>
        <v>-179.74574796664226</v>
      </c>
      <c r="AT8">
        <f t="shared" si="9"/>
        <v>343.56359825390729</v>
      </c>
      <c r="AU8">
        <f t="shared" si="9"/>
        <v>1565.318873287848</v>
      </c>
      <c r="AW8">
        <v>5</v>
      </c>
      <c r="AX8">
        <f>(R8*SUMPRODUCT(K9:$K$23, X9:$X$23)-$AZ$3*SUMPRODUCT(K8:$K$22, W9:$W$23))/Z8</f>
        <v>2541.0642718925214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3.1512390000000001E-3</v>
      </c>
      <c r="O9">
        <f t="shared" si="21"/>
        <v>5732.1079338329473</v>
      </c>
      <c r="P9">
        <f t="shared" si="22"/>
        <v>286.6053966916474</v>
      </c>
      <c r="Q9" s="4">
        <f t="shared" si="23"/>
        <v>50</v>
      </c>
      <c r="R9">
        <f t="shared" si="0"/>
        <v>1000000</v>
      </c>
      <c r="S9">
        <f t="shared" si="1"/>
        <v>2764.4517010506547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2380.6418067142076</v>
      </c>
      <c r="AC9">
        <f t="shared" si="2"/>
        <v>2555.8656007805985</v>
      </c>
      <c r="AE9">
        <f t="shared" si="3"/>
        <v>5299.6033471943565</v>
      </c>
      <c r="AF9">
        <f t="shared" si="4"/>
        <v>-264.98016735971783</v>
      </c>
      <c r="AG9">
        <f t="shared" si="4"/>
        <v>-46.22735133714253</v>
      </c>
      <c r="AH9">
        <f t="shared" si="5"/>
        <v>-2952.2949849517154</v>
      </c>
      <c r="AI9">
        <f t="shared" si="6"/>
        <v>2036.1008435457807</v>
      </c>
      <c r="AJ9">
        <f t="shared" si="7"/>
        <v>-175.22379406639084</v>
      </c>
      <c r="AK9">
        <f t="shared" si="24"/>
        <v>387.07683229784982</v>
      </c>
      <c r="AL9">
        <f t="shared" si="8"/>
        <v>2247.9538817772395</v>
      </c>
      <c r="AN9">
        <f t="shared" si="9"/>
        <v>3310.8840906099135</v>
      </c>
      <c r="AO9">
        <f t="shared" si="9"/>
        <v>-165.54420453049568</v>
      </c>
      <c r="AP9">
        <f t="shared" si="9"/>
        <v>-28.880161790638077</v>
      </c>
      <c r="AQ9">
        <f t="shared" si="9"/>
        <v>-1844.4222814597736</v>
      </c>
      <c r="AR9">
        <f t="shared" si="9"/>
        <v>1272.0374428290058</v>
      </c>
      <c r="AS9">
        <f t="shared" si="9"/>
        <v>-109.46964028503264</v>
      </c>
      <c r="AT9">
        <f t="shared" si="9"/>
        <v>241.82310296431936</v>
      </c>
      <c r="AU9">
        <f t="shared" si="9"/>
        <v>1404.3909055082925</v>
      </c>
      <c r="AW9">
        <v>6</v>
      </c>
      <c r="AX9">
        <f>(R9*SUMPRODUCT(K10:$K$23, X10:$X$23)-$AZ$3*SUMPRODUCT(K9:$K$22, W10:$W$23))/Z9</f>
        <v>2764.4517010506547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3.229188E-3</v>
      </c>
      <c r="O10">
        <f t="shared" si="21"/>
        <v>5732.1079338329473</v>
      </c>
      <c r="P10">
        <f t="shared" si="22"/>
        <v>286.6053966916474</v>
      </c>
      <c r="Q10" s="4">
        <f t="shared" si="23"/>
        <v>50</v>
      </c>
      <c r="R10">
        <f t="shared" si="0"/>
        <v>1000000</v>
      </c>
      <c r="S10">
        <f t="shared" si="1"/>
        <v>2935.3005398451064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2555.8656007805985</v>
      </c>
      <c r="AC10">
        <f t="shared" si="2"/>
        <v>2677.9217069288879</v>
      </c>
      <c r="AE10">
        <f t="shared" si="3"/>
        <v>5229.4938981888927</v>
      </c>
      <c r="AF10">
        <f t="shared" si="4"/>
        <v>-261.47469490944468</v>
      </c>
      <c r="AG10">
        <f t="shared" si="4"/>
        <v>-45.615801015561416</v>
      </c>
      <c r="AH10">
        <f t="shared" si="5"/>
        <v>-2985.5361641936925</v>
      </c>
      <c r="AI10">
        <f t="shared" si="6"/>
        <v>1936.8672380701937</v>
      </c>
      <c r="AJ10">
        <f t="shared" si="7"/>
        <v>-122.05610614828947</v>
      </c>
      <c r="AK10">
        <f t="shared" si="24"/>
        <v>395.00395221315244</v>
      </c>
      <c r="AL10">
        <f t="shared" si="8"/>
        <v>2209.8150841350566</v>
      </c>
      <c r="AN10">
        <f t="shared" si="9"/>
        <v>3104.1176081035869</v>
      </c>
      <c r="AO10">
        <f t="shared" si="9"/>
        <v>-155.20588040517939</v>
      </c>
      <c r="AP10">
        <f t="shared" si="9"/>
        <v>-27.076580238327132</v>
      </c>
      <c r="AQ10">
        <f t="shared" si="9"/>
        <v>-1772.1514848909642</v>
      </c>
      <c r="AR10">
        <f t="shared" si="9"/>
        <v>1149.6836625691162</v>
      </c>
      <c r="AS10">
        <f t="shared" si="9"/>
        <v>-72.449937918979202</v>
      </c>
      <c r="AT10">
        <f t="shared" si="9"/>
        <v>234.46603958367703</v>
      </c>
      <c r="AU10">
        <f t="shared" si="9"/>
        <v>1311.699764233814</v>
      </c>
      <c r="AW10">
        <v>7</v>
      </c>
      <c r="AX10">
        <f>(R10*SUMPRODUCT(K11:$K$23, X11:$X$23)-$AZ$3*SUMPRODUCT(K10:$K$22, W11:$W$23))/Z10</f>
        <v>2935.3005398451064</v>
      </c>
    </row>
    <row r="11" spans="1:52" x14ac:dyDescent="0.25">
      <c r="A11" t="s">
        <v>33</v>
      </c>
      <c r="C11" s="7">
        <f>AU25</f>
        <v>16128.799382575333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3.318545E-3</v>
      </c>
      <c r="O11">
        <f t="shared" si="21"/>
        <v>5732.1079338329473</v>
      </c>
      <c r="P11">
        <f t="shared" si="22"/>
        <v>286.6053966916474</v>
      </c>
      <c r="Q11" s="4">
        <f t="shared" si="23"/>
        <v>50</v>
      </c>
      <c r="R11">
        <f t="shared" si="0"/>
        <v>1000000</v>
      </c>
      <c r="S11">
        <f t="shared" si="1"/>
        <v>3049.1684316045212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2677.9217069288879</v>
      </c>
      <c r="AC11">
        <f t="shared" si="2"/>
        <v>2744.7556109256948</v>
      </c>
      <c r="AE11">
        <f t="shared" si="3"/>
        <v>5159.8446483786383</v>
      </c>
      <c r="AF11">
        <f t="shared" si="4"/>
        <v>-257.99223241893191</v>
      </c>
      <c r="AG11">
        <f t="shared" si="4"/>
        <v>-45.008264917024619</v>
      </c>
      <c r="AH11">
        <f t="shared" si="5"/>
        <v>-3027.5617676237252</v>
      </c>
      <c r="AI11">
        <f t="shared" si="6"/>
        <v>1829.2823834189567</v>
      </c>
      <c r="AJ11">
        <f t="shared" si="7"/>
        <v>-66.833903996806839</v>
      </c>
      <c r="AK11">
        <f t="shared" si="24"/>
        <v>390.35836732876265</v>
      </c>
      <c r="AL11">
        <f t="shared" si="8"/>
        <v>2152.8068467509124</v>
      </c>
      <c r="AN11">
        <f t="shared" si="9"/>
        <v>2912.7677394719608</v>
      </c>
      <c r="AO11">
        <f t="shared" si="9"/>
        <v>-145.63838697359805</v>
      </c>
      <c r="AP11">
        <f t="shared" si="9"/>
        <v>-25.407474641918078</v>
      </c>
      <c r="AQ11">
        <f t="shared" si="9"/>
        <v>-1709.0794097384555</v>
      </c>
      <c r="AR11">
        <f t="shared" si="9"/>
        <v>1032.6424681179892</v>
      </c>
      <c r="AS11">
        <f t="shared" si="9"/>
        <v>-37.728197791000582</v>
      </c>
      <c r="AT11">
        <f t="shared" si="9"/>
        <v>220.35997916050604</v>
      </c>
      <c r="AU11">
        <f t="shared" si="9"/>
        <v>1215.2742494874947</v>
      </c>
      <c r="AW11">
        <v>8</v>
      </c>
      <c r="AX11">
        <f>(R11*SUMPRODUCT(K12:$K$23, X12:$X$23)-$AZ$3*SUMPRODUCT(K11:$K$22, W12:$W$23))/Z11</f>
        <v>3049.1684316045212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3.4212090000000001E-3</v>
      </c>
      <c r="O12">
        <f t="shared" si="21"/>
        <v>5732.1079338329473</v>
      </c>
      <c r="P12">
        <f t="shared" si="22"/>
        <v>286.6053966916474</v>
      </c>
      <c r="Q12" s="4">
        <f t="shared" si="23"/>
        <v>50</v>
      </c>
      <c r="R12">
        <f t="shared" si="0"/>
        <v>1000000</v>
      </c>
      <c r="S12">
        <f t="shared" si="1"/>
        <v>3106.1079623261921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2744.7556109256948</v>
      </c>
      <c r="AC12">
        <f t="shared" si="2"/>
        <v>2758.4847579484667</v>
      </c>
      <c r="AE12">
        <f t="shared" si="3"/>
        <v>5090.5932949452172</v>
      </c>
      <c r="AF12">
        <f t="shared" si="4"/>
        <v>-254.52966474726088</v>
      </c>
      <c r="AG12">
        <f t="shared" si="4"/>
        <v>-44.404199586845863</v>
      </c>
      <c r="AH12">
        <f t="shared" si="5"/>
        <v>-3079.6536201701774</v>
      </c>
      <c r="AI12">
        <f t="shared" si="6"/>
        <v>1712.0058104409336</v>
      </c>
      <c r="AJ12">
        <f t="shared" si="7"/>
        <v>-13.72914702277194</v>
      </c>
      <c r="AK12">
        <f t="shared" si="24"/>
        <v>393.44451861431753</v>
      </c>
      <c r="AL12">
        <f t="shared" si="8"/>
        <v>2091.7211820324792</v>
      </c>
      <c r="AN12">
        <f t="shared" si="9"/>
        <v>2731.8897945356498</v>
      </c>
      <c r="AO12">
        <f t="shared" si="9"/>
        <v>-136.59448972678251</v>
      </c>
      <c r="AP12">
        <f t="shared" si="9"/>
        <v>-23.829713484729247</v>
      </c>
      <c r="AQ12">
        <f t="shared" si="9"/>
        <v>-1652.7099707615155</v>
      </c>
      <c r="AR12">
        <f t="shared" si="9"/>
        <v>918.75562056262299</v>
      </c>
      <c r="AS12">
        <f t="shared" si="9"/>
        <v>-7.3678085178073127</v>
      </c>
      <c r="AT12">
        <f t="shared" si="9"/>
        <v>211.14377103858041</v>
      </c>
      <c r="AU12">
        <f t="shared" si="9"/>
        <v>1122.5315830833961</v>
      </c>
      <c r="AW12">
        <v>9</v>
      </c>
      <c r="AX12">
        <f>(R12*SUMPRODUCT(K13:$K$23, X13:$X$23)-$AZ$3*SUMPRODUCT(K12:$K$22, W13:$W$23))/Z12</f>
        <v>3106.1079623261921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3.53338E-3</v>
      </c>
      <c r="O13">
        <f t="shared" si="21"/>
        <v>5732.1079338329473</v>
      </c>
      <c r="P13">
        <f t="shared" si="22"/>
        <v>286.6053966916474</v>
      </c>
      <c r="Q13" s="4">
        <f t="shared" si="23"/>
        <v>50</v>
      </c>
      <c r="R13">
        <f t="shared" si="0"/>
        <v>1000000</v>
      </c>
      <c r="S13">
        <f t="shared" si="1"/>
        <v>3105.0594071938244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2758.4847579484667</v>
      </c>
      <c r="AC13">
        <f t="shared" si="2"/>
        <v>2720.2345328189276</v>
      </c>
      <c r="AE13">
        <f t="shared" si="3"/>
        <v>5021.7003614592704</v>
      </c>
      <c r="AF13">
        <f t="shared" si="4"/>
        <v>-251.08501807296358</v>
      </c>
      <c r="AG13">
        <f t="shared" si="4"/>
        <v>-43.80326068024123</v>
      </c>
      <c r="AH13">
        <f t="shared" si="5"/>
        <v>-3137.9382147233887</v>
      </c>
      <c r="AI13">
        <f t="shared" si="6"/>
        <v>1588.873867982677</v>
      </c>
      <c r="AJ13">
        <f t="shared" si="7"/>
        <v>38.250225129539103</v>
      </c>
      <c r="AK13">
        <f t="shared" si="24"/>
        <v>389.25447523900777</v>
      </c>
      <c r="AL13">
        <f t="shared" si="8"/>
        <v>2016.3785683512237</v>
      </c>
      <c r="AN13">
        <f t="shared" si="9"/>
        <v>2562.4399465894039</v>
      </c>
      <c r="AO13">
        <f t="shared" si="9"/>
        <v>-128.12199732947022</v>
      </c>
      <c r="AP13">
        <f t="shared" si="9"/>
        <v>-22.351637269990754</v>
      </c>
      <c r="AQ13">
        <f t="shared" si="9"/>
        <v>-1601.2062951920245</v>
      </c>
      <c r="AR13">
        <f t="shared" si="9"/>
        <v>810.7600167979183</v>
      </c>
      <c r="AS13">
        <f t="shared" si="9"/>
        <v>19.518071127901131</v>
      </c>
      <c r="AT13">
        <f t="shared" si="9"/>
        <v>198.62619131884648</v>
      </c>
      <c r="AU13">
        <f t="shared" si="9"/>
        <v>1028.9042792446658</v>
      </c>
      <c r="AW13">
        <v>10</v>
      </c>
      <c r="AX13">
        <f>(R13*SUMPRODUCT(K14:$K$23, X14:$X$23)-$AZ$3*SUMPRODUCT(K13:$K$22, W14:$W$23))/Z13</f>
        <v>3105.0594071938244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3.6617109999999998E-3</v>
      </c>
      <c r="O14">
        <f t="shared" si="21"/>
        <v>5732.1079338329473</v>
      </c>
      <c r="P14">
        <f t="shared" si="22"/>
        <v>286.6053966916474</v>
      </c>
      <c r="Q14" s="4">
        <f t="shared" si="23"/>
        <v>50</v>
      </c>
      <c r="R14">
        <f t="shared" si="0"/>
        <v>1000000</v>
      </c>
      <c r="S14">
        <f t="shared" si="1"/>
        <v>3042.9057522062972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2720.2345328189276</v>
      </c>
      <c r="AC14">
        <f t="shared" si="2"/>
        <v>2629.3647088591879</v>
      </c>
      <c r="AE14">
        <f t="shared" si="3"/>
        <v>4953.0953423924184</v>
      </c>
      <c r="AF14">
        <f t="shared" si="4"/>
        <v>-247.65476711962097</v>
      </c>
      <c r="AG14">
        <f t="shared" si="4"/>
        <v>-43.20483319197011</v>
      </c>
      <c r="AH14">
        <f t="shared" si="5"/>
        <v>-3207.8976293741357</v>
      </c>
      <c r="AI14">
        <f t="shared" si="6"/>
        <v>1454.3381127066909</v>
      </c>
      <c r="AJ14">
        <f t="shared" si="7"/>
        <v>90.869823959739733</v>
      </c>
      <c r="AK14">
        <f t="shared" si="24"/>
        <v>381.67970055591468</v>
      </c>
      <c r="AL14">
        <f t="shared" si="8"/>
        <v>1926.8876372223453</v>
      </c>
      <c r="AN14">
        <f t="shared" si="9"/>
        <v>2403.8735329886281</v>
      </c>
      <c r="AO14">
        <f t="shared" si="9"/>
        <v>-120.19367664943142</v>
      </c>
      <c r="AP14">
        <f t="shared" si="9"/>
        <v>-20.968495017340029</v>
      </c>
      <c r="AQ14">
        <f t="shared" si="9"/>
        <v>-1556.8810359432202</v>
      </c>
      <c r="AR14">
        <f t="shared" si="9"/>
        <v>705.83032537863585</v>
      </c>
      <c r="AS14">
        <f t="shared" si="9"/>
        <v>44.101627298505562</v>
      </c>
      <c r="AT14">
        <f t="shared" si="9"/>
        <v>185.2396666772454</v>
      </c>
      <c r="AU14">
        <f t="shared" si="9"/>
        <v>935.17161935438685</v>
      </c>
      <c r="AW14">
        <v>11</v>
      </c>
      <c r="AX14">
        <f>(R14*SUMPRODUCT(K15:$K$23, X15:$X$23)-$AZ$3*SUMPRODUCT(K14:$K$22, W15:$W$23))/Z14</f>
        <v>3042.9057522062972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3.8071530000000002E-3</v>
      </c>
      <c r="O15">
        <f t="shared" si="21"/>
        <v>5732.1079338329473</v>
      </c>
      <c r="P15">
        <f t="shared" si="22"/>
        <v>286.6053966916474</v>
      </c>
      <c r="Q15" s="4">
        <f t="shared" si="23"/>
        <v>50</v>
      </c>
      <c r="R15">
        <f t="shared" si="0"/>
        <v>1000000</v>
      </c>
      <c r="S15">
        <f t="shared" si="1"/>
        <v>2918.2433869019724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2629.3647088591879</v>
      </c>
      <c r="AC15">
        <f t="shared" si="2"/>
        <v>2486.8276451976499</v>
      </c>
      <c r="AE15">
        <f t="shared" si="3"/>
        <v>4884.7071971764199</v>
      </c>
      <c r="AF15">
        <f t="shared" si="4"/>
        <v>-244.235359858821</v>
      </c>
      <c r="AG15">
        <f t="shared" si="4"/>
        <v>-42.608297449749102</v>
      </c>
      <c r="AH15">
        <f t="shared" si="5"/>
        <v>-3289.7482060261718</v>
      </c>
      <c r="AI15">
        <f t="shared" si="6"/>
        <v>1308.115333841678</v>
      </c>
      <c r="AJ15">
        <f t="shared" si="7"/>
        <v>142.53706366153801</v>
      </c>
      <c r="AK15">
        <f t="shared" si="24"/>
        <v>377.30451674657525</v>
      </c>
      <c r="AL15">
        <f t="shared" si="8"/>
        <v>1827.9569142497912</v>
      </c>
      <c r="AN15">
        <f t="shared" si="9"/>
        <v>2253.7150711341419</v>
      </c>
      <c r="AO15">
        <f t="shared" si="9"/>
        <v>-112.6857535567071</v>
      </c>
      <c r="AP15">
        <f t="shared" si="9"/>
        <v>-19.65869360058549</v>
      </c>
      <c r="AQ15">
        <f t="shared" si="9"/>
        <v>-1517.8299973524317</v>
      </c>
      <c r="AR15">
        <f t="shared" si="9"/>
        <v>603.54062662441765</v>
      </c>
      <c r="AS15">
        <f t="shared" si="9"/>
        <v>65.764009100669298</v>
      </c>
      <c r="AT15">
        <f t="shared" si="9"/>
        <v>174.08144264824588</v>
      </c>
      <c r="AU15">
        <f t="shared" si="9"/>
        <v>843.38607837333279</v>
      </c>
      <c r="AW15">
        <v>12</v>
      </c>
      <c r="AX15">
        <f>(R15*SUMPRODUCT(K16:$K$23, X16:$X$23)-$AZ$3*SUMPRODUCT(K15:$K$22, W16:$W$23))/Z15</f>
        <v>2918.2433869019724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3.9582979999999999E-3</v>
      </c>
      <c r="O16">
        <f t="shared" si="21"/>
        <v>5732.1079338329473</v>
      </c>
      <c r="P16">
        <f t="shared" si="22"/>
        <v>286.6053966916474</v>
      </c>
      <c r="Q16" s="4">
        <f t="shared" si="23"/>
        <v>50</v>
      </c>
      <c r="R16">
        <f t="shared" si="0"/>
        <v>1000000</v>
      </c>
      <c r="S16">
        <f t="shared" si="1"/>
        <v>2737.9587226264057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2486.8276451976499</v>
      </c>
      <c r="AC16">
        <f t="shared" si="2"/>
        <v>2300.6277593775012</v>
      </c>
      <c r="AE16">
        <f t="shared" si="3"/>
        <v>4816.5249984754855</v>
      </c>
      <c r="AF16">
        <f t="shared" si="4"/>
        <v>-240.82624992377433</v>
      </c>
      <c r="AG16">
        <f t="shared" si="4"/>
        <v>-42.013558136672863</v>
      </c>
      <c r="AH16">
        <f t="shared" si="5"/>
        <v>-3373.1267715749395</v>
      </c>
      <c r="AI16">
        <f t="shared" si="6"/>
        <v>1160.5584188400985</v>
      </c>
      <c r="AJ16">
        <f t="shared" si="7"/>
        <v>186.19988582014867</v>
      </c>
      <c r="AK16">
        <f t="shared" si="24"/>
        <v>386.3201937380901</v>
      </c>
      <c r="AL16">
        <f t="shared" si="8"/>
        <v>1733.0784983983372</v>
      </c>
      <c r="AN16">
        <f t="shared" si="9"/>
        <v>2107.00392961426</v>
      </c>
      <c r="AO16">
        <f t="shared" si="9"/>
        <v>-105.35019648071302</v>
      </c>
      <c r="AP16">
        <f t="shared" si="9"/>
        <v>-18.378962450950816</v>
      </c>
      <c r="AQ16">
        <f t="shared" si="9"/>
        <v>-1475.5848594256254</v>
      </c>
      <c r="AR16">
        <f t="shared" si="9"/>
        <v>507.68991125697062</v>
      </c>
      <c r="AS16">
        <f t="shared" si="9"/>
        <v>81.453722598960283</v>
      </c>
      <c r="AT16">
        <f t="shared" si="9"/>
        <v>168.99697739618011</v>
      </c>
      <c r="AU16">
        <f t="shared" si="9"/>
        <v>758.14061125211094</v>
      </c>
      <c r="AW16">
        <v>13</v>
      </c>
      <c r="AX16">
        <f>(R16*SUMPRODUCT(K17:$K$23, X17:$X$23)-$AZ$3*SUMPRODUCT(K16:$K$22, W17:$W$23))/Z16</f>
        <v>2737.9587226264057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4.120851E-3</v>
      </c>
      <c r="O17">
        <f t="shared" si="21"/>
        <v>5732.1079338329473</v>
      </c>
      <c r="P17">
        <f t="shared" si="22"/>
        <v>286.6053966916474</v>
      </c>
      <c r="Q17" s="4">
        <f t="shared" si="23"/>
        <v>50</v>
      </c>
      <c r="R17">
        <f t="shared" si="0"/>
        <v>1000000</v>
      </c>
      <c r="S17">
        <f t="shared" si="1"/>
        <v>2510.0811192070701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2300.6277593775012</v>
      </c>
      <c r="AC17">
        <f t="shared" si="2"/>
        <v>2079.3658049238593</v>
      </c>
      <c r="AE17">
        <f t="shared" si="3"/>
        <v>4748.511566634239</v>
      </c>
      <c r="AF17">
        <f t="shared" si="4"/>
        <v>-237.42557833171196</v>
      </c>
      <c r="AG17">
        <f t="shared" si="4"/>
        <v>-41.420290942245067</v>
      </c>
      <c r="AH17">
        <f t="shared" si="5"/>
        <v>-3462.6322612213298</v>
      </c>
      <c r="AI17">
        <f t="shared" si="6"/>
        <v>1007.0334361389523</v>
      </c>
      <c r="AJ17">
        <f t="shared" si="7"/>
        <v>221.26195445364192</v>
      </c>
      <c r="AK17">
        <f t="shared" si="24"/>
        <v>420.28273823185776</v>
      </c>
      <c r="AL17">
        <f t="shared" si="8"/>
        <v>1648.5781288244521</v>
      </c>
      <c r="AN17">
        <f t="shared" si="9"/>
        <v>1956.5331459619131</v>
      </c>
      <c r="AO17">
        <f t="shared" si="9"/>
        <v>-97.826657298095654</v>
      </c>
      <c r="AP17">
        <f t="shared" si="9"/>
        <v>-17.066436715311617</v>
      </c>
      <c r="AQ17">
        <f t="shared" si="9"/>
        <v>-1426.7112328334392</v>
      </c>
      <c r="AR17">
        <f t="shared" si="9"/>
        <v>414.92881911506657</v>
      </c>
      <c r="AS17">
        <f t="shared" si="9"/>
        <v>91.166745990620171</v>
      </c>
      <c r="AT17">
        <f t="shared" si="9"/>
        <v>173.16944404309641</v>
      </c>
      <c r="AU17">
        <f t="shared" si="9"/>
        <v>679.26500914878318</v>
      </c>
      <c r="AW17">
        <v>14</v>
      </c>
      <c r="AX17">
        <f>(R17*SUMPRODUCT(K18:$K$23, X18:$X$23)-$AZ$3*SUMPRODUCT(K17:$K$22, W18:$W$23))/Z17</f>
        <v>2510.0811192070701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4.2986129999999997E-3</v>
      </c>
      <c r="O18">
        <f t="shared" si="21"/>
        <v>5732.1079338329473</v>
      </c>
      <c r="P18">
        <f t="shared" si="22"/>
        <v>286.6053966916474</v>
      </c>
      <c r="Q18" s="4">
        <f t="shared" si="23"/>
        <v>50</v>
      </c>
      <c r="R18">
        <f t="shared" si="0"/>
        <v>1000000</v>
      </c>
      <c r="S18">
        <f t="shared" si="1"/>
        <v>2238.1728323622087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2079.3658049238593</v>
      </c>
      <c r="AC18">
        <f t="shared" si="2"/>
        <v>1827.6041193773799</v>
      </c>
      <c r="AE18">
        <f t="shared" si="3"/>
        <v>4680.6144374169116</v>
      </c>
      <c r="AF18">
        <f t="shared" si="4"/>
        <v>-234.03072187084564</v>
      </c>
      <c r="AG18">
        <f t="shared" si="4"/>
        <v>-40.828038231714501</v>
      </c>
      <c r="AH18">
        <f t="shared" si="5"/>
        <v>-3560.9960221623378</v>
      </c>
      <c r="AI18">
        <f t="shared" si="6"/>
        <v>844.75965515201369</v>
      </c>
      <c r="AJ18">
        <f t="shared" si="7"/>
        <v>251.76168554647938</v>
      </c>
      <c r="AK18">
        <f t="shared" si="24"/>
        <v>457.46906138494171</v>
      </c>
      <c r="AL18">
        <f t="shared" si="8"/>
        <v>1553.9904020834347</v>
      </c>
      <c r="AN18">
        <f t="shared" si="9"/>
        <v>1802.2216948753676</v>
      </c>
      <c r="AO18">
        <f t="shared" si="9"/>
        <v>-90.111084743768401</v>
      </c>
      <c r="AP18">
        <f t="shared" si="9"/>
        <v>-15.720409626605353</v>
      </c>
      <c r="AQ18">
        <f t="shared" si="9"/>
        <v>-1371.1243197479828</v>
      </c>
      <c r="AR18">
        <f t="shared" si="9"/>
        <v>325.26588075701096</v>
      </c>
      <c r="AS18">
        <f t="shared" si="9"/>
        <v>96.938207087327484</v>
      </c>
      <c r="AT18">
        <f t="shared" si="9"/>
        <v>176.1436833103493</v>
      </c>
      <c r="AU18">
        <f t="shared" si="9"/>
        <v>598.34777115468773</v>
      </c>
      <c r="AW18">
        <v>15</v>
      </c>
      <c r="AX18">
        <f>(R18*SUMPRODUCT(K19:$K$23, X19:$X$23)-$AZ$3*SUMPRODUCT(K18:$K$22, W19:$W$23))/Z18</f>
        <v>2238.1728323622087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4.5124980000000002E-3</v>
      </c>
      <c r="O19">
        <f t="shared" si="21"/>
        <v>5732.1079338329473</v>
      </c>
      <c r="P19">
        <f t="shared" si="22"/>
        <v>286.6053966916474</v>
      </c>
      <c r="Q19" s="4">
        <f t="shared" si="23"/>
        <v>50</v>
      </c>
      <c r="R19">
        <f t="shared" si="0"/>
        <v>1000000</v>
      </c>
      <c r="S19">
        <f t="shared" si="1"/>
        <v>1909.9204550086556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1827.6041193773799</v>
      </c>
      <c r="AC19">
        <f t="shared" si="2"/>
        <v>1536.9329071219104</v>
      </c>
      <c r="AE19">
        <f t="shared" si="3"/>
        <v>4612.6870297551286</v>
      </c>
      <c r="AF19">
        <f t="shared" si="4"/>
        <v>-230.63435148775645</v>
      </c>
      <c r="AG19">
        <f t="shared" si="4"/>
        <v>-40.235521408532826</v>
      </c>
      <c r="AH19">
        <f t="shared" si="5"/>
        <v>-3684.7288172907047</v>
      </c>
      <c r="AI19">
        <f t="shared" si="6"/>
        <v>657.08833956813487</v>
      </c>
      <c r="AJ19">
        <f t="shared" si="7"/>
        <v>290.67121225546953</v>
      </c>
      <c r="AK19">
        <f t="shared" si="24"/>
        <v>455.78880894712483</v>
      </c>
      <c r="AL19">
        <f t="shared" si="8"/>
        <v>1403.5483607707292</v>
      </c>
      <c r="AN19">
        <f t="shared" si="9"/>
        <v>1654.617995279423</v>
      </c>
      <c r="AO19">
        <f t="shared" si="9"/>
        <v>-82.730899763971152</v>
      </c>
      <c r="AP19">
        <f t="shared" si="9"/>
        <v>-14.432892876225139</v>
      </c>
      <c r="AQ19">
        <f t="shared" si="9"/>
        <v>-1321.7498975076842</v>
      </c>
      <c r="AR19">
        <f t="shared" si="9"/>
        <v>235.70430513154267</v>
      </c>
      <c r="AS19">
        <f t="shared" si="9"/>
        <v>104.26673550689966</v>
      </c>
      <c r="AT19">
        <f t="shared" si="9"/>
        <v>163.49610551638122</v>
      </c>
      <c r="AU19">
        <f t="shared" si="9"/>
        <v>503.46714615482358</v>
      </c>
      <c r="AW19">
        <v>16</v>
      </c>
      <c r="AX19">
        <f>(R19*SUMPRODUCT(K20:$K$23, X20:$X$23)-$AZ$3*SUMPRODUCT(K19:$K$22, W20:$W$23))/Z19</f>
        <v>1909.9204550086556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4.7406419999999998E-3</v>
      </c>
      <c r="O20">
        <f t="shared" si="21"/>
        <v>5732.1079338329473</v>
      </c>
      <c r="P20">
        <f t="shared" si="22"/>
        <v>286.6053966916474</v>
      </c>
      <c r="Q20" s="4">
        <f t="shared" si="23"/>
        <v>50</v>
      </c>
      <c r="R20">
        <f t="shared" si="0"/>
        <v>1000000</v>
      </c>
      <c r="S20">
        <f t="shared" si="1"/>
        <v>1495.3930534286178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1536.9329071219104</v>
      </c>
      <c r="AC20">
        <f t="shared" si="2"/>
        <v>1185.6201091671865</v>
      </c>
      <c r="AE20">
        <f t="shared" si="3"/>
        <v>4544.6930615914653</v>
      </c>
      <c r="AF20">
        <f t="shared" si="4"/>
        <v>-227.23465307957329</v>
      </c>
      <c r="AG20">
        <f t="shared" si="4"/>
        <v>-39.642423991766314</v>
      </c>
      <c r="AH20">
        <f t="shared" si="5"/>
        <v>-3814.8440536237972</v>
      </c>
      <c r="AI20">
        <f t="shared" si="6"/>
        <v>462.97193089632901</v>
      </c>
      <c r="AJ20">
        <f t="shared" si="7"/>
        <v>351.31279795472392</v>
      </c>
      <c r="AK20">
        <f t="shared" si="24"/>
        <v>317.89344843891547</v>
      </c>
      <c r="AL20">
        <f t="shared" si="8"/>
        <v>1132.1781772899685</v>
      </c>
      <c r="AN20">
        <f t="shared" si="9"/>
        <v>1546.265639537372</v>
      </c>
      <c r="AO20">
        <f t="shared" si="9"/>
        <v>-77.313281976868609</v>
      </c>
      <c r="AP20">
        <f t="shared" si="9"/>
        <v>-13.487757535153518</v>
      </c>
      <c r="AQ20">
        <f t="shared" si="9"/>
        <v>-1297.9451418103706</v>
      </c>
      <c r="AR20">
        <f t="shared" si="9"/>
        <v>157.51945821497952</v>
      </c>
      <c r="AS20">
        <f t="shared" si="9"/>
        <v>119.52906408533086</v>
      </c>
      <c r="AT20">
        <f t="shared" si="9"/>
        <v>108.15861702726511</v>
      </c>
      <c r="AU20">
        <f t="shared" si="9"/>
        <v>385.20713932757553</v>
      </c>
      <c r="AW20">
        <v>17</v>
      </c>
      <c r="AX20">
        <f>(R20*SUMPRODUCT(K21:$K$23, X21:$X$23)-$AZ$3*SUMPRODUCT(K20:$K$22, W21:$W$23))/Z20</f>
        <v>1495.3930534286178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4.9668849999999999E-3</v>
      </c>
      <c r="O21">
        <f t="shared" si="21"/>
        <v>5732.1079338329473</v>
      </c>
      <c r="P21">
        <f t="shared" si="22"/>
        <v>286.6053966916474</v>
      </c>
      <c r="Q21" s="4">
        <f t="shared" si="23"/>
        <v>50</v>
      </c>
      <c r="R21">
        <f t="shared" si="0"/>
        <v>1000000</v>
      </c>
      <c r="S21">
        <f t="shared" si="1"/>
        <v>1018.9729508748551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1185.6201091671865</v>
      </c>
      <c r="AC21">
        <f t="shared" si="2"/>
        <v>795.79954108362972</v>
      </c>
      <c r="AE21">
        <f t="shared" si="3"/>
        <v>4476.6731631783277</v>
      </c>
      <c r="AF21">
        <f t="shared" si="4"/>
        <v>-223.83365815891642</v>
      </c>
      <c r="AG21">
        <f t="shared" si="4"/>
        <v>-39.049100390760302</v>
      </c>
      <c r="AH21">
        <f t="shared" si="5"/>
        <v>-3937.987221766884</v>
      </c>
      <c r="AI21">
        <f t="shared" si="6"/>
        <v>275.80318286176725</v>
      </c>
      <c r="AJ21">
        <f t="shared" si="7"/>
        <v>389.82056808355674</v>
      </c>
      <c r="AK21">
        <f t="shared" si="24"/>
        <v>278.99297820777247</v>
      </c>
      <c r="AL21">
        <f t="shared" si="8"/>
        <v>944.61672915309646</v>
      </c>
      <c r="AN21">
        <f t="shared" si="9"/>
        <v>1448.7994478559544</v>
      </c>
      <c r="AO21">
        <f t="shared" si="9"/>
        <v>-72.439972392797742</v>
      </c>
      <c r="AP21">
        <f t="shared" si="9"/>
        <v>-12.63757996691429</v>
      </c>
      <c r="AQ21">
        <f t="shared" si="9"/>
        <v>-1274.4628666411297</v>
      </c>
      <c r="AR21">
        <f t="shared" si="9"/>
        <v>89.25902885511276</v>
      </c>
      <c r="AS21">
        <f t="shared" si="9"/>
        <v>126.15882446986087</v>
      </c>
      <c r="AT21">
        <f t="shared" si="9"/>
        <v>90.29135209328831</v>
      </c>
      <c r="AU21">
        <f t="shared" si="9"/>
        <v>305.70920541826194</v>
      </c>
      <c r="AW21">
        <v>18</v>
      </c>
      <c r="AX21">
        <f>(R21*SUMPRODUCT(K22:$K$23, X22:$X$23)-$AZ$3*SUMPRODUCT(K21:$K$22, W22:$W$23))/Z21</f>
        <v>1018.9729508748551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5.2168930000000002E-3</v>
      </c>
      <c r="O22">
        <f t="shared" si="21"/>
        <v>5732.1079338329473</v>
      </c>
      <c r="P22">
        <f t="shared" si="22"/>
        <v>286.6053966916474</v>
      </c>
      <c r="Q22" s="4">
        <f t="shared" si="23"/>
        <v>50</v>
      </c>
      <c r="R22">
        <f t="shared" si="0"/>
        <v>1000000</v>
      </c>
      <c r="S22">
        <f t="shared" si="1"/>
        <v>510.16133047280516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795.79954108362972</v>
      </c>
      <c r="AC22">
        <f t="shared" si="2"/>
        <v>392.36400189128358</v>
      </c>
      <c r="AE22">
        <f t="shared" si="3"/>
        <v>4408.5521066582724</v>
      </c>
      <c r="AF22">
        <f t="shared" si="4"/>
        <v>-220.42760533291363</v>
      </c>
      <c r="AG22">
        <f t="shared" si="4"/>
        <v>-38.454894408367849</v>
      </c>
      <c r="AH22">
        <f t="shared" si="5"/>
        <v>-4074.2995696970943</v>
      </c>
      <c r="AI22">
        <f t="shared" si="6"/>
        <v>75.370037219895949</v>
      </c>
      <c r="AJ22">
        <f t="shared" si="7"/>
        <v>403.43553919234614</v>
      </c>
      <c r="AK22">
        <f t="shared" si="24"/>
        <v>348.87468296862914</v>
      </c>
      <c r="AL22">
        <f t="shared" si="8"/>
        <v>827.68025938087123</v>
      </c>
      <c r="AN22">
        <f t="shared" si="9"/>
        <v>1333.414225868665</v>
      </c>
      <c r="AO22">
        <f t="shared" si="9"/>
        <v>-66.670711293433257</v>
      </c>
      <c r="AP22">
        <f t="shared" si="9"/>
        <v>-11.631098378297956</v>
      </c>
      <c r="AQ22">
        <f t="shared" si="9"/>
        <v>-1232.3159339501944</v>
      </c>
      <c r="AR22">
        <f t="shared" si="9"/>
        <v>22.796482246739206</v>
      </c>
      <c r="AS22">
        <f t="shared" si="9"/>
        <v>122.02343857240666</v>
      </c>
      <c r="AT22">
        <f t="shared" si="9"/>
        <v>105.52091799328028</v>
      </c>
      <c r="AU22">
        <f t="shared" si="9"/>
        <v>250.34083881242614</v>
      </c>
      <c r="AW22">
        <v>19</v>
      </c>
      <c r="AX22">
        <f>(R22*SUMPRODUCT(K23:$K$23, X23:$X$23)-$AZ$3*SUMPRODUCT(K22:$K$22, W23:$W$23))/Z22</f>
        <v>510.16133047280516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5.4821100000000001E-3</v>
      </c>
      <c r="O23">
        <f t="shared" si="21"/>
        <v>5732.1079338329473</v>
      </c>
      <c r="P23">
        <f t="shared" si="22"/>
        <v>286.6053966916474</v>
      </c>
      <c r="Q23" s="4">
        <f t="shared" si="23"/>
        <v>50</v>
      </c>
      <c r="R23">
        <f t="shared" si="0"/>
        <v>1000000</v>
      </c>
      <c r="S23">
        <f t="shared" si="1"/>
        <v>518.18391077972706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392.36400189128358</v>
      </c>
      <c r="AC23">
        <f t="shared" si="2"/>
        <v>392.36400189128352</v>
      </c>
      <c r="AE23">
        <f t="shared" si="3"/>
        <v>4340.2984180022568</v>
      </c>
      <c r="AF23">
        <f t="shared" si="4"/>
        <v>-217.01492090011286</v>
      </c>
      <c r="AG23">
        <f t="shared" si="4"/>
        <v>-37.859531503099113</v>
      </c>
      <c r="AH23">
        <f t="shared" si="5"/>
        <v>-4216.2792237011499</v>
      </c>
      <c r="AI23">
        <f t="shared" si="6"/>
        <v>-130.85525810210538</v>
      </c>
      <c r="AJ23">
        <f t="shared" si="7"/>
        <v>0</v>
      </c>
      <c r="AK23">
        <f t="shared" si="24"/>
        <v>469.17577514541716</v>
      </c>
      <c r="AL23">
        <f t="shared" si="8"/>
        <v>338.32051704331178</v>
      </c>
      <c r="AN23">
        <f t="shared" si="9"/>
        <v>1189.2111243302847</v>
      </c>
      <c r="AO23">
        <f t="shared" si="9"/>
        <v>-59.460556216514242</v>
      </c>
      <c r="AP23">
        <f t="shared" si="9"/>
        <v>-10.373244346212815</v>
      </c>
      <c r="AQ23">
        <f t="shared" si="9"/>
        <v>-1155.2307406585926</v>
      </c>
      <c r="AR23">
        <f t="shared" si="9"/>
        <v>-35.853416891034939</v>
      </c>
      <c r="AS23">
        <f t="shared" si="9"/>
        <v>0</v>
      </c>
      <c r="AT23">
        <f t="shared" si="9"/>
        <v>128.55085004178721</v>
      </c>
      <c r="AU23">
        <f t="shared" si="9"/>
        <v>92.697433150752289</v>
      </c>
      <c r="AW23">
        <v>20</v>
      </c>
      <c r="AX23">
        <f>(R23*SUMPRODUCT(K$23:$K24, X$23:$X24)-$AZ$3*SUMPRODUCT(K$22:$K23, W$23:$W24))/Z23</f>
        <v>518.18391077972706</v>
      </c>
    </row>
    <row r="25" spans="5:50" x14ac:dyDescent="0.25">
      <c r="AN25" s="8">
        <f t="shared" ref="AN25:AU25" si="25">SUM(AN3:AN23)</f>
        <v>54533.435361648444</v>
      </c>
      <c r="AO25" s="8">
        <f t="shared" si="25"/>
        <v>-7025.7527184571354</v>
      </c>
      <c r="AP25" s="8">
        <f t="shared" si="25"/>
        <v>-946.16588193760788</v>
      </c>
      <c r="AQ25" s="8">
        <f t="shared" si="25"/>
        <v>-33556.188339816006</v>
      </c>
      <c r="AR25" s="8">
        <f t="shared" si="25"/>
        <v>13005.328421437685</v>
      </c>
      <c r="AS25" s="8">
        <f t="shared" si="25"/>
        <v>-1291.1356651685896</v>
      </c>
      <c r="AT25" s="8">
        <f t="shared" si="25"/>
        <v>4414.6066263062348</v>
      </c>
      <c r="AU25" s="9">
        <f t="shared" si="25"/>
        <v>16128.799382575333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9" priority="1" operator="lessThan">
      <formula>0</formula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40049-960F-408E-B7E2-123F1A3AD2B0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'T.55.04.E'!C3*(1+C12)</f>
        <v>8727.326654390954</v>
      </c>
      <c r="K3">
        <v>1</v>
      </c>
      <c r="L3" s="2">
        <v>0</v>
      </c>
      <c r="O3">
        <f>$C$3</f>
        <v>8727.326654390954</v>
      </c>
      <c r="P3">
        <f>O3*B5</f>
        <v>6981.8613235127632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8727.326654390954</v>
      </c>
      <c r="AF3">
        <f t="shared" ref="AF3:AG23" si="4">-$Z3*P3</f>
        <v>-6981.8613235127632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1224.9834031781907</v>
      </c>
      <c r="AJ3">
        <f t="shared" ref="AJ3:AJ23" si="7">AB3-AC3</f>
        <v>0</v>
      </c>
      <c r="AL3">
        <f t="shared" ref="AL3:AL23" si="8">SUM(AI3:AK3)</f>
        <v>1224.9834031781907</v>
      </c>
      <c r="AN3">
        <f t="shared" ref="AN3:AU23" si="9">AE3*$K3</f>
        <v>8727.326654390954</v>
      </c>
      <c r="AO3">
        <f t="shared" si="9"/>
        <v>-6981.8613235127632</v>
      </c>
      <c r="AP3">
        <f t="shared" si="9"/>
        <v>-520.48192770000003</v>
      </c>
      <c r="AQ3">
        <f t="shared" si="9"/>
        <v>0</v>
      </c>
      <c r="AR3">
        <f t="shared" si="9"/>
        <v>1224.9834031781907</v>
      </c>
      <c r="AS3">
        <f t="shared" si="9"/>
        <v>0</v>
      </c>
      <c r="AT3">
        <f t="shared" si="9"/>
        <v>0</v>
      </c>
      <c r="AU3">
        <f t="shared" si="9"/>
        <v>1224.9834031781907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5007.2825016864072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1000000</v>
      </c>
      <c r="S4">
        <f t="shared" si="1"/>
        <v>1593.7324122633336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1571.959300635659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-3661.7109999999998</v>
      </c>
      <c r="AI4">
        <f t="shared" si="6"/>
        <v>-3661.7109999999998</v>
      </c>
      <c r="AJ4">
        <f t="shared" si="7"/>
        <v>-1571.959300635659</v>
      </c>
      <c r="AK4">
        <f>H4*SUM(AB4, AE4:AF4)</f>
        <v>0</v>
      </c>
      <c r="AL4">
        <f t="shared" si="8"/>
        <v>-5233.6703006356584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-3435.3232010507545</v>
      </c>
      <c r="AR4">
        <f t="shared" si="9"/>
        <v>-3435.3232010507545</v>
      </c>
      <c r="AS4">
        <f t="shared" si="9"/>
        <v>-1474.771836603489</v>
      </c>
      <c r="AT4">
        <f t="shared" si="9"/>
        <v>0</v>
      </c>
      <c r="AU4">
        <f t="shared" si="9"/>
        <v>-4910.0950376542432</v>
      </c>
      <c r="AW4">
        <v>1</v>
      </c>
      <c r="AX4">
        <f>(R4*SUMPRODUCT(K5:$K$23, X5:$X$23)-$AZ$3*SUMPRODUCT(K4:$K$22, W5:$W$23))/Z4</f>
        <v>1593.7324122633336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3.8071530000000002E-3</v>
      </c>
      <c r="O5">
        <f t="shared" ref="O5:O23" si="21">$C$3</f>
        <v>8727.326654390954</v>
      </c>
      <c r="P5">
        <f t="shared" ref="P5:P23" si="22">O5*$C$5</f>
        <v>436.3663327195477</v>
      </c>
      <c r="Q5" s="4">
        <f t="shared" ref="Q5:Q23" si="23">$C$8</f>
        <v>50</v>
      </c>
      <c r="R5">
        <f t="shared" si="0"/>
        <v>1000000</v>
      </c>
      <c r="S5">
        <f t="shared" si="1"/>
        <v>3045.7751077572821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1571.959300635659</v>
      </c>
      <c r="AC5">
        <f t="shared" si="2"/>
        <v>2962.6856480778588</v>
      </c>
      <c r="AE5">
        <f t="shared" si="3"/>
        <v>8489.2431352524945</v>
      </c>
      <c r="AF5">
        <f t="shared" si="4"/>
        <v>-424.46215676262477</v>
      </c>
      <c r="AG5">
        <f t="shared" si="4"/>
        <v>-48.635988266700934</v>
      </c>
      <c r="AH5">
        <f t="shared" si="5"/>
        <v>-3755.1407759812168</v>
      </c>
      <c r="AI5">
        <f t="shared" si="6"/>
        <v>4261.0042142419516</v>
      </c>
      <c r="AJ5">
        <f t="shared" si="7"/>
        <v>-1390.7263474421998</v>
      </c>
      <c r="AK5">
        <f>H5*SUM(AB5, AE5:AF5)</f>
        <v>832.61436011644571</v>
      </c>
      <c r="AL5">
        <f t="shared" si="8"/>
        <v>3702.8922269161976</v>
      </c>
      <c r="AN5">
        <f t="shared" si="9"/>
        <v>7330.9921249079043</v>
      </c>
      <c r="AO5">
        <f t="shared" si="9"/>
        <v>-366.54960624539524</v>
      </c>
      <c r="AP5">
        <f t="shared" si="9"/>
        <v>-42.000216190025867</v>
      </c>
      <c r="AQ5">
        <f t="shared" si="9"/>
        <v>-3242.7988005576267</v>
      </c>
      <c r="AR5">
        <f t="shared" si="9"/>
        <v>3679.6435019148557</v>
      </c>
      <c r="AS5">
        <f t="shared" si="9"/>
        <v>-1200.9791377824001</v>
      </c>
      <c r="AT5">
        <f t="shared" si="9"/>
        <v>719.01454815822638</v>
      </c>
      <c r="AU5">
        <f t="shared" si="9"/>
        <v>3197.6789122906821</v>
      </c>
      <c r="AW5">
        <v>2</v>
      </c>
      <c r="AX5">
        <f>(R5*SUMPRODUCT(K6:$K$23, X6:$X$23)-$AZ$3*SUMPRODUCT(K5:$K$22, W6:$W$23))/Z5</f>
        <v>3045.7751077572821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3.9582979999999999E-3</v>
      </c>
      <c r="O6">
        <f t="shared" si="21"/>
        <v>8727.326654390954</v>
      </c>
      <c r="P6">
        <f t="shared" si="22"/>
        <v>436.3663327195477</v>
      </c>
      <c r="Q6" s="4">
        <f t="shared" si="23"/>
        <v>50</v>
      </c>
      <c r="R6">
        <f t="shared" si="0"/>
        <v>1000000</v>
      </c>
      <c r="S6">
        <f t="shared" si="1"/>
        <v>4347.7373095230732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2962.6856480778588</v>
      </c>
      <c r="AC6">
        <f t="shared" si="2"/>
        <v>4170.0985584168011</v>
      </c>
      <c r="AE6">
        <f t="shared" si="3"/>
        <v>8370.7477497761865</v>
      </c>
      <c r="AF6">
        <f t="shared" si="4"/>
        <v>-418.53738748880937</v>
      </c>
      <c r="AG6">
        <f t="shared" si="4"/>
        <v>-47.957112648949824</v>
      </c>
      <c r="AH6">
        <f t="shared" si="5"/>
        <v>-3850.3147016821154</v>
      </c>
      <c r="AI6">
        <f t="shared" si="6"/>
        <v>4053.938547956312</v>
      </c>
      <c r="AJ6">
        <f t="shared" si="7"/>
        <v>-1207.4129103389423</v>
      </c>
      <c r="AK6">
        <f>H6*SUM(AB6, AE6:AF6)</f>
        <v>1187.5406859277377</v>
      </c>
      <c r="AL6">
        <f t="shared" si="8"/>
        <v>4034.0663235451075</v>
      </c>
      <c r="AN6">
        <f t="shared" si="9"/>
        <v>6519.3578212416905</v>
      </c>
      <c r="AO6">
        <f t="shared" si="9"/>
        <v>-325.96789106208456</v>
      </c>
      <c r="AP6">
        <f t="shared" si="9"/>
        <v>-37.3502567247304</v>
      </c>
      <c r="AQ6">
        <f t="shared" si="9"/>
        <v>-2998.7260415683081</v>
      </c>
      <c r="AR6">
        <f t="shared" si="9"/>
        <v>3157.3136318865677</v>
      </c>
      <c r="AS6">
        <f t="shared" si="9"/>
        <v>-940.3648318869532</v>
      </c>
      <c r="AT6">
        <f t="shared" si="9"/>
        <v>924.88782248308962</v>
      </c>
      <c r="AU6">
        <f t="shared" si="9"/>
        <v>3141.8366224827041</v>
      </c>
      <c r="AW6">
        <v>3</v>
      </c>
      <c r="AX6">
        <f>(R6*SUMPRODUCT(K7:$K$23, X7:$X$23)-$AZ$3*SUMPRODUCT(K6:$K$22, W7:$W$23))/Z6</f>
        <v>4347.7373095230732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4.120851E-3</v>
      </c>
      <c r="O7">
        <f t="shared" si="21"/>
        <v>8727.326654390954</v>
      </c>
      <c r="P7">
        <f t="shared" si="22"/>
        <v>436.3663327195477</v>
      </c>
      <c r="Q7" s="4">
        <f t="shared" si="23"/>
        <v>50</v>
      </c>
      <c r="R7">
        <f t="shared" si="0"/>
        <v>1000000</v>
      </c>
      <c r="S7">
        <f t="shared" si="1"/>
        <v>5418.8110305464115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4170.0985584168011</v>
      </c>
      <c r="AC7">
        <f t="shared" si="2"/>
        <v>5124.0187593505689</v>
      </c>
      <c r="AE7">
        <f t="shared" si="3"/>
        <v>8252.5456680430125</v>
      </c>
      <c r="AF7">
        <f t="shared" si="4"/>
        <v>-412.62728340215062</v>
      </c>
      <c r="AG7">
        <f t="shared" si="4"/>
        <v>-47.279917406843794</v>
      </c>
      <c r="AH7">
        <f t="shared" si="5"/>
        <v>-3952.482312330751</v>
      </c>
      <c r="AI7">
        <f t="shared" si="6"/>
        <v>3840.1561549032663</v>
      </c>
      <c r="AJ7">
        <f t="shared" si="7"/>
        <v>-953.92020093376777</v>
      </c>
      <c r="AK7">
        <f>H7*SUM(AB7, AE7:AF7)</f>
        <v>1257.4487739381373</v>
      </c>
      <c r="AL7">
        <f t="shared" si="8"/>
        <v>4143.6847279076355</v>
      </c>
      <c r="AN7">
        <f t="shared" si="9"/>
        <v>5818.1397128924173</v>
      </c>
      <c r="AO7">
        <f t="shared" si="9"/>
        <v>-290.90698564462082</v>
      </c>
      <c r="AP7">
        <f t="shared" si="9"/>
        <v>-33.332886136243992</v>
      </c>
      <c r="AQ7">
        <f t="shared" si="9"/>
        <v>-2786.5455376909931</v>
      </c>
      <c r="AR7">
        <f t="shared" si="9"/>
        <v>2707.3543034205586</v>
      </c>
      <c r="AS7">
        <f t="shared" si="9"/>
        <v>-672.52472476158869</v>
      </c>
      <c r="AT7">
        <f t="shared" si="9"/>
        <v>886.51586345141141</v>
      </c>
      <c r="AU7">
        <f t="shared" si="9"/>
        <v>2921.3454421103811</v>
      </c>
      <c r="AW7">
        <v>4</v>
      </c>
      <c r="AX7">
        <f>(R7*SUMPRODUCT(K8:$K$23, X8:$X$23)-$AZ$3*SUMPRODUCT(K7:$K$22, W8:$W$23))/Z7</f>
        <v>5418.8110305464115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4.2986129999999997E-3</v>
      </c>
      <c r="O8">
        <f t="shared" si="21"/>
        <v>8727.326654390954</v>
      </c>
      <c r="P8">
        <f t="shared" si="22"/>
        <v>436.3663327195477</v>
      </c>
      <c r="Q8" s="4">
        <f t="shared" si="23"/>
        <v>50</v>
      </c>
      <c r="R8">
        <f t="shared" si="0"/>
        <v>1000000</v>
      </c>
      <c r="S8">
        <f t="shared" si="1"/>
        <v>6212.119702498002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5124.0187593505689</v>
      </c>
      <c r="AC8">
        <f t="shared" si="2"/>
        <v>5790.1776437383378</v>
      </c>
      <c r="AE8">
        <f t="shared" si="3"/>
        <v>8134.54571127084</v>
      </c>
      <c r="AF8">
        <f t="shared" si="4"/>
        <v>-406.72728556354195</v>
      </c>
      <c r="AG8">
        <f t="shared" si="4"/>
        <v>-46.603880165171368</v>
      </c>
      <c r="AH8">
        <f t="shared" si="5"/>
        <v>-4064.7613520796995</v>
      </c>
      <c r="AI8">
        <f t="shared" si="6"/>
        <v>3616.4531934624274</v>
      </c>
      <c r="AJ8">
        <f t="shared" si="7"/>
        <v>-666.15888438776892</v>
      </c>
      <c r="AK8">
        <f t="shared" ref="AK8:AK23" si="24">H8*SUM(AB8:AB8, AE8:AF8)</f>
        <v>931.7581959166954</v>
      </c>
      <c r="AL8">
        <f t="shared" si="8"/>
        <v>3882.052504991354</v>
      </c>
      <c r="AN8">
        <f t="shared" si="9"/>
        <v>5347.2712212194283</v>
      </c>
      <c r="AO8">
        <f t="shared" si="9"/>
        <v>-267.36356106097139</v>
      </c>
      <c r="AP8">
        <f t="shared" si="9"/>
        <v>-30.635218738656192</v>
      </c>
      <c r="AQ8">
        <f t="shared" si="9"/>
        <v>-2671.9846652266319</v>
      </c>
      <c r="AR8">
        <f t="shared" si="9"/>
        <v>2377.2877761931691</v>
      </c>
      <c r="AS8">
        <f t="shared" si="9"/>
        <v>-437.90180271663309</v>
      </c>
      <c r="AT8">
        <f t="shared" si="9"/>
        <v>612.49441124380837</v>
      </c>
      <c r="AU8">
        <f t="shared" si="9"/>
        <v>2551.8803847203444</v>
      </c>
      <c r="AW8">
        <v>5</v>
      </c>
      <c r="AX8">
        <f>(R8*SUMPRODUCT(K9:$K$23, X9:$X$23)-$AZ$3*SUMPRODUCT(K8:$K$22, W9:$W$23))/Z8</f>
        <v>6212.119702498002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4.5124980000000002E-3</v>
      </c>
      <c r="O9">
        <f t="shared" si="21"/>
        <v>8727.326654390954</v>
      </c>
      <c r="P9">
        <f t="shared" si="22"/>
        <v>436.3663327195477</v>
      </c>
      <c r="Q9" s="4">
        <f t="shared" si="23"/>
        <v>50</v>
      </c>
      <c r="R9">
        <f t="shared" si="0"/>
        <v>1000000</v>
      </c>
      <c r="S9">
        <f t="shared" si="1"/>
        <v>6782.9651854689673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5790.1776437383378</v>
      </c>
      <c r="AC9">
        <f t="shared" si="2"/>
        <v>6230.4982938490793</v>
      </c>
      <c r="AE9">
        <f t="shared" si="3"/>
        <v>8016.4931329051133</v>
      </c>
      <c r="AF9">
        <f t="shared" si="4"/>
        <v>-400.82465664525563</v>
      </c>
      <c r="AG9">
        <f t="shared" si="4"/>
        <v>-45.927541447482078</v>
      </c>
      <c r="AH9">
        <f t="shared" si="5"/>
        <v>-4205.9983207515097</v>
      </c>
      <c r="AI9">
        <f t="shared" si="6"/>
        <v>3363.7426140608659</v>
      </c>
      <c r="AJ9">
        <f t="shared" si="7"/>
        <v>-440.32065011074155</v>
      </c>
      <c r="AK9">
        <f t="shared" si="24"/>
        <v>699.78516746390585</v>
      </c>
      <c r="AL9">
        <f t="shared" si="8"/>
        <v>3623.2071314140303</v>
      </c>
      <c r="AN9">
        <f t="shared" si="9"/>
        <v>5008.2388883444446</v>
      </c>
      <c r="AO9">
        <f t="shared" si="9"/>
        <v>-250.4119444172222</v>
      </c>
      <c r="AP9">
        <f t="shared" si="9"/>
        <v>-28.692858000362939</v>
      </c>
      <c r="AQ9">
        <f t="shared" si="9"/>
        <v>-2627.6632443974268</v>
      </c>
      <c r="AR9">
        <f t="shared" si="9"/>
        <v>2101.4708415294326</v>
      </c>
      <c r="AS9">
        <f t="shared" si="9"/>
        <v>-275.08674512224837</v>
      </c>
      <c r="AT9">
        <f t="shared" si="9"/>
        <v>437.18509216876117</v>
      </c>
      <c r="AU9">
        <f t="shared" si="9"/>
        <v>2263.5691885759456</v>
      </c>
      <c r="AW9">
        <v>6</v>
      </c>
      <c r="AX9">
        <f>(R9*SUMPRODUCT(K10:$K$23, X10:$X$23)-$AZ$3*SUMPRODUCT(K9:$K$22, W10:$W$23))/Z9</f>
        <v>6782.9651854689673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4.7406419999999998E-3</v>
      </c>
      <c r="O10">
        <f t="shared" si="21"/>
        <v>8727.326654390954</v>
      </c>
      <c r="P10">
        <f t="shared" si="22"/>
        <v>436.3663327195477</v>
      </c>
      <c r="Q10" s="4">
        <f t="shared" si="23"/>
        <v>50</v>
      </c>
      <c r="R10">
        <f t="shared" si="0"/>
        <v>1000000</v>
      </c>
      <c r="S10">
        <f t="shared" si="1"/>
        <v>7203.4624652963448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6230.4982938490793</v>
      </c>
      <c r="AC10">
        <f t="shared" si="2"/>
        <v>6519.2113286411914</v>
      </c>
      <c r="AE10">
        <f t="shared" si="3"/>
        <v>7898.3248775375005</v>
      </c>
      <c r="AF10">
        <f t="shared" si="4"/>
        <v>-394.91624387687506</v>
      </c>
      <c r="AG10">
        <f t="shared" si="4"/>
        <v>-45.250540001064586</v>
      </c>
      <c r="AH10">
        <f t="shared" si="5"/>
        <v>-4354.5206388534862</v>
      </c>
      <c r="AI10">
        <f t="shared" si="6"/>
        <v>3103.6374548060739</v>
      </c>
      <c r="AJ10">
        <f t="shared" si="7"/>
        <v>-288.71303479211201</v>
      </c>
      <c r="AK10">
        <f t="shared" si="24"/>
        <v>721.03011369425951</v>
      </c>
      <c r="AL10">
        <f t="shared" si="8"/>
        <v>3535.9545337082213</v>
      </c>
      <c r="AN10">
        <f t="shared" si="9"/>
        <v>4688.2795551932359</v>
      </c>
      <c r="AO10">
        <f t="shared" si="9"/>
        <v>-234.41397775966183</v>
      </c>
      <c r="AP10">
        <f t="shared" si="9"/>
        <v>-26.859768981114257</v>
      </c>
      <c r="AQ10">
        <f t="shared" si="9"/>
        <v>-2584.751880979697</v>
      </c>
      <c r="AR10">
        <f t="shared" si="9"/>
        <v>1842.2539274727626</v>
      </c>
      <c r="AS10">
        <f t="shared" si="9"/>
        <v>-171.37398617055374</v>
      </c>
      <c r="AT10">
        <f t="shared" si="9"/>
        <v>427.98831310739553</v>
      </c>
      <c r="AU10">
        <f t="shared" si="9"/>
        <v>2098.8682544096046</v>
      </c>
      <c r="AW10">
        <v>7</v>
      </c>
      <c r="AX10">
        <f>(R10*SUMPRODUCT(K11:$K$23, X11:$X$23)-$AZ$3*SUMPRODUCT(K10:$K$22, W11:$W$23))/Z10</f>
        <v>7203.4624652963448</v>
      </c>
    </row>
    <row r="11" spans="1:52" x14ac:dyDescent="0.25">
      <c r="A11" t="s">
        <v>33</v>
      </c>
      <c r="C11" s="7">
        <f>AU25</f>
        <v>24301.163164787151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4.9668849999999999E-3</v>
      </c>
      <c r="O11">
        <f t="shared" si="21"/>
        <v>8727.326654390954</v>
      </c>
      <c r="P11">
        <f t="shared" si="22"/>
        <v>436.3663327195477</v>
      </c>
      <c r="Q11" s="4">
        <f t="shared" si="23"/>
        <v>50</v>
      </c>
      <c r="R11">
        <f t="shared" si="0"/>
        <v>1000000</v>
      </c>
      <c r="S11">
        <f t="shared" si="1"/>
        <v>7483.8492799977585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6519.2113286411914</v>
      </c>
      <c r="AC11">
        <f t="shared" si="2"/>
        <v>6671.5942444845023</v>
      </c>
      <c r="AE11">
        <f t="shared" si="3"/>
        <v>7780.1115574027581</v>
      </c>
      <c r="AF11">
        <f t="shared" si="4"/>
        <v>-389.00557787013793</v>
      </c>
      <c r="AG11">
        <f t="shared" si="4"/>
        <v>-44.573280372680756</v>
      </c>
      <c r="AH11">
        <f t="shared" si="5"/>
        <v>-4495.084567463754</v>
      </c>
      <c r="AI11">
        <f t="shared" si="6"/>
        <v>2851.4481316961856</v>
      </c>
      <c r="AJ11">
        <f t="shared" si="7"/>
        <v>-152.38291584331091</v>
      </c>
      <c r="AK11">
        <f t="shared" si="24"/>
        <v>716.3813413709513</v>
      </c>
      <c r="AL11">
        <f t="shared" si="8"/>
        <v>3415.4465572238259</v>
      </c>
      <c r="AN11">
        <f t="shared" si="9"/>
        <v>4391.9264044154143</v>
      </c>
      <c r="AO11">
        <f t="shared" si="9"/>
        <v>-219.59632022077071</v>
      </c>
      <c r="AP11">
        <f t="shared" si="9"/>
        <v>-25.161922879360297</v>
      </c>
      <c r="AQ11">
        <f t="shared" si="9"/>
        <v>-2537.5061085261377</v>
      </c>
      <c r="AR11">
        <f t="shared" si="9"/>
        <v>1609.6620527891453</v>
      </c>
      <c r="AS11">
        <f t="shared" si="9"/>
        <v>-86.021202489989349</v>
      </c>
      <c r="AT11">
        <f t="shared" si="9"/>
        <v>404.40218698457119</v>
      </c>
      <c r="AU11">
        <f t="shared" si="9"/>
        <v>1928.043037283727</v>
      </c>
      <c r="AW11">
        <v>8</v>
      </c>
      <c r="AX11">
        <f>(R11*SUMPRODUCT(K12:$K$23, X12:$X$23)-$AZ$3*SUMPRODUCT(K11:$K$22, W12:$W$23))/Z11</f>
        <v>7483.8492799977585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5.2168930000000002E-3</v>
      </c>
      <c r="O12">
        <f t="shared" si="21"/>
        <v>8727.326654390954</v>
      </c>
      <c r="P12">
        <f t="shared" si="22"/>
        <v>436.3663327195477</v>
      </c>
      <c r="Q12" s="4">
        <f t="shared" si="23"/>
        <v>50</v>
      </c>
      <c r="R12">
        <f t="shared" si="0"/>
        <v>1000000</v>
      </c>
      <c r="S12">
        <f t="shared" si="1"/>
        <v>7626.8830030340987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6671.5942444845023</v>
      </c>
      <c r="AC12">
        <f t="shared" si="2"/>
        <v>6695.6426528984266</v>
      </c>
      <c r="AE12">
        <f t="shared" si="3"/>
        <v>7661.722432305698</v>
      </c>
      <c r="AF12">
        <f t="shared" si="4"/>
        <v>-383.08612161528487</v>
      </c>
      <c r="AG12">
        <f t="shared" si="4"/>
        <v>-43.895013534590674</v>
      </c>
      <c r="AH12">
        <f t="shared" si="5"/>
        <v>-4650.6806872655125</v>
      </c>
      <c r="AI12">
        <f t="shared" si="6"/>
        <v>2584.0606098903099</v>
      </c>
      <c r="AJ12">
        <f t="shared" si="7"/>
        <v>-24.048408413924335</v>
      </c>
      <c r="AK12">
        <f t="shared" si="24"/>
        <v>724.01696581357817</v>
      </c>
      <c r="AL12">
        <f t="shared" si="8"/>
        <v>3284.0291672899639</v>
      </c>
      <c r="AN12">
        <f t="shared" si="9"/>
        <v>4111.6978137233109</v>
      </c>
      <c r="AO12">
        <f t="shared" si="9"/>
        <v>-205.58489068616549</v>
      </c>
      <c r="AP12">
        <f t="shared" si="9"/>
        <v>-23.55645649893604</v>
      </c>
      <c r="AQ12">
        <f t="shared" si="9"/>
        <v>-2495.8087144381516</v>
      </c>
      <c r="AR12">
        <f t="shared" si="9"/>
        <v>1386.7477521000576</v>
      </c>
      <c r="AS12">
        <f t="shared" si="9"/>
        <v>-12.905686570180452</v>
      </c>
      <c r="AT12">
        <f t="shared" si="9"/>
        <v>388.54696208805387</v>
      </c>
      <c r="AU12">
        <f t="shared" si="9"/>
        <v>1762.3890276179311</v>
      </c>
      <c r="AW12">
        <v>9</v>
      </c>
      <c r="AX12">
        <f>(R12*SUMPRODUCT(K13:$K$23, X13:$X$23)-$AZ$3*SUMPRODUCT(K12:$K$22, W13:$W$23))/Z12</f>
        <v>7626.8830030340987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5.4821100000000001E-3</v>
      </c>
      <c r="O13">
        <f t="shared" si="21"/>
        <v>8727.326654390954</v>
      </c>
      <c r="P13">
        <f t="shared" si="22"/>
        <v>436.3663327195477</v>
      </c>
      <c r="Q13" s="4">
        <f t="shared" si="23"/>
        <v>50</v>
      </c>
      <c r="R13">
        <f t="shared" si="0"/>
        <v>1000000</v>
      </c>
      <c r="S13">
        <f t="shared" si="1"/>
        <v>7634.8932196168762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6695.6426528984266</v>
      </c>
      <c r="AC13">
        <f t="shared" si="2"/>
        <v>6598.9032752821786</v>
      </c>
      <c r="AE13">
        <f t="shared" si="3"/>
        <v>7543.1028028192732</v>
      </c>
      <c r="AF13">
        <f t="shared" si="4"/>
        <v>-377.15514014096368</v>
      </c>
      <c r="AG13">
        <f t="shared" si="4"/>
        <v>-43.215426106596652</v>
      </c>
      <c r="AH13">
        <f t="shared" si="5"/>
        <v>-4812.7458529622982</v>
      </c>
      <c r="AI13">
        <f t="shared" si="6"/>
        <v>2309.9863836094146</v>
      </c>
      <c r="AJ13">
        <f t="shared" si="7"/>
        <v>96.739377616248021</v>
      </c>
      <c r="AK13">
        <f t="shared" si="24"/>
        <v>716.6442193153174</v>
      </c>
      <c r="AL13">
        <f t="shared" si="8"/>
        <v>3123.3699805409801</v>
      </c>
      <c r="AN13">
        <f t="shared" si="9"/>
        <v>3849.0444574350918</v>
      </c>
      <c r="AO13">
        <f t="shared" si="9"/>
        <v>-192.4522228717546</v>
      </c>
      <c r="AP13">
        <f t="shared" si="9"/>
        <v>-22.051680943433766</v>
      </c>
      <c r="AQ13">
        <f t="shared" si="9"/>
        <v>-2455.816026193444</v>
      </c>
      <c r="AR13">
        <f t="shared" si="9"/>
        <v>1178.7245274264594</v>
      </c>
      <c r="AS13">
        <f t="shared" si="9"/>
        <v>49.3635278429946</v>
      </c>
      <c r="AT13">
        <f t="shared" si="9"/>
        <v>365.68445802933462</v>
      </c>
      <c r="AU13">
        <f t="shared" si="9"/>
        <v>1593.7725132987887</v>
      </c>
      <c r="AW13">
        <v>10</v>
      </c>
      <c r="AX13">
        <f>(R13*SUMPRODUCT(K14:$K$23, X14:$X$23)-$AZ$3*SUMPRODUCT(K13:$K$22, W14:$W$23))/Z13</f>
        <v>7634.8932196168762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5.7777469999999997E-3</v>
      </c>
      <c r="O14">
        <f t="shared" si="21"/>
        <v>8727.326654390954</v>
      </c>
      <c r="P14">
        <f t="shared" si="22"/>
        <v>436.3663327195477</v>
      </c>
      <c r="Q14" s="4">
        <f t="shared" si="23"/>
        <v>50</v>
      </c>
      <c r="R14">
        <f t="shared" si="0"/>
        <v>1000000</v>
      </c>
      <c r="S14">
        <f t="shared" si="1"/>
        <v>7504.2770146711764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6598.9032752821786</v>
      </c>
      <c r="AC14">
        <f t="shared" si="2"/>
        <v>6383.6759423081712</v>
      </c>
      <c r="AE14">
        <f t="shared" si="3"/>
        <v>7424.0896352014006</v>
      </c>
      <c r="AF14">
        <f t="shared" si="4"/>
        <v>-371.20448176007005</v>
      </c>
      <c r="AG14">
        <f t="shared" si="4"/>
        <v>-42.533584046989581</v>
      </c>
      <c r="AH14">
        <f t="shared" si="5"/>
        <v>-4993.7559708222097</v>
      </c>
      <c r="AI14">
        <f t="shared" si="6"/>
        <v>2016.5955985721312</v>
      </c>
      <c r="AJ14">
        <f t="shared" si="7"/>
        <v>215.22733297400737</v>
      </c>
      <c r="AK14">
        <f t="shared" si="24"/>
        <v>701.70192523638832</v>
      </c>
      <c r="AL14">
        <f t="shared" si="8"/>
        <v>2933.524856782527</v>
      </c>
      <c r="AN14">
        <f t="shared" si="9"/>
        <v>3603.1150920619443</v>
      </c>
      <c r="AO14">
        <f t="shared" si="9"/>
        <v>-180.15575460309722</v>
      </c>
      <c r="AP14">
        <f t="shared" si="9"/>
        <v>-20.642719327167153</v>
      </c>
      <c r="AQ14">
        <f t="shared" si="9"/>
        <v>-2423.6072553905574</v>
      </c>
      <c r="AR14">
        <f t="shared" si="9"/>
        <v>978.7093627411225</v>
      </c>
      <c r="AS14">
        <f t="shared" si="9"/>
        <v>104.45575010111658</v>
      </c>
      <c r="AT14">
        <f t="shared" si="9"/>
        <v>340.55526282443179</v>
      </c>
      <c r="AU14">
        <f t="shared" si="9"/>
        <v>1423.7203756666709</v>
      </c>
      <c r="AW14">
        <v>11</v>
      </c>
      <c r="AX14">
        <f>(R14*SUMPRODUCT(K15:$K$23, X15:$X$23)-$AZ$3*SUMPRODUCT(K14:$K$22, W15:$W$23))/Z14</f>
        <v>7504.2770146711764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6.1180619999999996E-3</v>
      </c>
      <c r="O15">
        <f t="shared" si="21"/>
        <v>8727.326654390954</v>
      </c>
      <c r="P15">
        <f t="shared" si="22"/>
        <v>436.3663327195477</v>
      </c>
      <c r="Q15" s="4">
        <f t="shared" si="23"/>
        <v>50</v>
      </c>
      <c r="R15">
        <f t="shared" si="0"/>
        <v>1000000</v>
      </c>
      <c r="S15">
        <f t="shared" si="1"/>
        <v>7228.1909494734755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6383.6759423081712</v>
      </c>
      <c r="AC15">
        <f t="shared" si="2"/>
        <v>6049.7103259467094</v>
      </c>
      <c r="AE15">
        <f t="shared" si="3"/>
        <v>7304.4276981676667</v>
      </c>
      <c r="AF15">
        <f t="shared" si="4"/>
        <v>-365.22138490838336</v>
      </c>
      <c r="AG15">
        <f t="shared" si="4"/>
        <v>-41.84802510223799</v>
      </c>
      <c r="AH15">
        <f t="shared" si="5"/>
        <v>-5204.4620856338624</v>
      </c>
      <c r="AI15">
        <f t="shared" si="6"/>
        <v>1692.8962025231822</v>
      </c>
      <c r="AJ15">
        <f t="shared" si="7"/>
        <v>333.9656163614618</v>
      </c>
      <c r="AK15">
        <f t="shared" si="24"/>
        <v>691.45758906395088</v>
      </c>
      <c r="AL15">
        <f t="shared" si="8"/>
        <v>2718.3194079485947</v>
      </c>
      <c r="AN15">
        <f t="shared" si="9"/>
        <v>3370.1301070586119</v>
      </c>
      <c r="AO15">
        <f t="shared" si="9"/>
        <v>-168.50650535293062</v>
      </c>
      <c r="AP15">
        <f t="shared" si="9"/>
        <v>-19.30791776518992</v>
      </c>
      <c r="AQ15">
        <f t="shared" si="9"/>
        <v>-2401.2441618444132</v>
      </c>
      <c r="AR15">
        <f t="shared" si="9"/>
        <v>781.07152209607784</v>
      </c>
      <c r="AS15">
        <f t="shared" si="9"/>
        <v>154.08566213948353</v>
      </c>
      <c r="AT15">
        <f t="shared" si="9"/>
        <v>319.02595726194187</v>
      </c>
      <c r="AU15">
        <f t="shared" si="9"/>
        <v>1254.1831414975031</v>
      </c>
      <c r="AW15">
        <v>12</v>
      </c>
      <c r="AX15">
        <f>(R15*SUMPRODUCT(K16:$K$23, X16:$X$23)-$AZ$3*SUMPRODUCT(K15:$K$22, W16:$W$23))/Z15</f>
        <v>7228.1909494734755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6.4830920000000002E-3</v>
      </c>
      <c r="O16">
        <f t="shared" si="21"/>
        <v>8727.326654390954</v>
      </c>
      <c r="P16">
        <f t="shared" si="22"/>
        <v>436.3663327195477</v>
      </c>
      <c r="Q16" s="4">
        <f t="shared" si="23"/>
        <v>50</v>
      </c>
      <c r="R16">
        <f t="shared" si="0"/>
        <v>1000000</v>
      </c>
      <c r="S16">
        <f t="shared" si="1"/>
        <v>6814.7391306211166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6049.7103259467094</v>
      </c>
      <c r="AC16">
        <f t="shared" si="2"/>
        <v>5609.6534081914069</v>
      </c>
      <c r="AE16">
        <f t="shared" si="3"/>
        <v>7184.0281444114216</v>
      </c>
      <c r="AF16">
        <f t="shared" si="4"/>
        <v>-359.20140722057107</v>
      </c>
      <c r="AG16">
        <f t="shared" si="4"/>
        <v>-41.158240254459493</v>
      </c>
      <c r="AH16">
        <f t="shared" si="5"/>
        <v>-5426.0919351223656</v>
      </c>
      <c r="AI16">
        <f t="shared" si="6"/>
        <v>1357.5765618140258</v>
      </c>
      <c r="AJ16">
        <f t="shared" si="7"/>
        <v>440.05691775530249</v>
      </c>
      <c r="AK16">
        <f t="shared" si="24"/>
        <v>704.23717735362459</v>
      </c>
      <c r="AL16">
        <f t="shared" si="8"/>
        <v>2501.870656922953</v>
      </c>
      <c r="AN16">
        <f t="shared" si="9"/>
        <v>3142.6755877993701</v>
      </c>
      <c r="AO16">
        <f t="shared" si="9"/>
        <v>-157.13377938996851</v>
      </c>
      <c r="AP16">
        <f t="shared" si="9"/>
        <v>-18.004800967419985</v>
      </c>
      <c r="AQ16">
        <f t="shared" si="9"/>
        <v>-2373.6608931480164</v>
      </c>
      <c r="AR16">
        <f t="shared" si="9"/>
        <v>593.87611429396532</v>
      </c>
      <c r="AS16">
        <f t="shared" si="9"/>
        <v>192.50427543879397</v>
      </c>
      <c r="AT16">
        <f t="shared" si="9"/>
        <v>308.07075651724011</v>
      </c>
      <c r="AU16">
        <f t="shared" si="9"/>
        <v>1094.4511462499995</v>
      </c>
      <c r="AW16">
        <v>13</v>
      </c>
      <c r="AX16">
        <f>(R16*SUMPRODUCT(K17:$K$23, X17:$X$23)-$AZ$3*SUMPRODUCT(K16:$K$22, W17:$W$23))/Z16</f>
        <v>6814.7391306211166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6.8699859999999998E-3</v>
      </c>
      <c r="O17">
        <f t="shared" si="21"/>
        <v>8727.326654390954</v>
      </c>
      <c r="P17">
        <f t="shared" si="22"/>
        <v>436.3663327195477</v>
      </c>
      <c r="Q17" s="4">
        <f t="shared" si="23"/>
        <v>50</v>
      </c>
      <c r="R17">
        <f t="shared" si="0"/>
        <v>1000000</v>
      </c>
      <c r="S17">
        <f t="shared" si="1"/>
        <v>6280.4964028387676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5609.6534081914069</v>
      </c>
      <c r="AC17">
        <f t="shared" si="2"/>
        <v>5082.6677333979478</v>
      </c>
      <c r="AE17">
        <f t="shared" si="3"/>
        <v>7062.8336901915945</v>
      </c>
      <c r="AF17">
        <f t="shared" si="4"/>
        <v>-353.1416845095797</v>
      </c>
      <c r="AG17">
        <f t="shared" si="4"/>
        <v>-40.46390131758212</v>
      </c>
      <c r="AH17">
        <f t="shared" si="5"/>
        <v>-5655.1306866554633</v>
      </c>
      <c r="AI17">
        <f t="shared" si="6"/>
        <v>1014.0974177089693</v>
      </c>
      <c r="AJ17">
        <f t="shared" si="7"/>
        <v>526.98567479345911</v>
      </c>
      <c r="AK17">
        <f t="shared" si="24"/>
        <v>760.10361203599018</v>
      </c>
      <c r="AL17">
        <f t="shared" si="8"/>
        <v>2301.1867045384188</v>
      </c>
      <c r="AN17">
        <f t="shared" si="9"/>
        <v>2910.1052035703615</v>
      </c>
      <c r="AO17">
        <f t="shared" si="9"/>
        <v>-145.50526017851806</v>
      </c>
      <c r="AP17">
        <f t="shared" si="9"/>
        <v>-16.672374707701632</v>
      </c>
      <c r="AQ17">
        <f t="shared" si="9"/>
        <v>-2330.0881714036313</v>
      </c>
      <c r="AR17">
        <f t="shared" si="9"/>
        <v>417.83939728051024</v>
      </c>
      <c r="AS17">
        <f t="shared" si="9"/>
        <v>217.13434319616292</v>
      </c>
      <c r="AT17">
        <f t="shared" si="9"/>
        <v>313.18611957554918</v>
      </c>
      <c r="AU17">
        <f t="shared" si="9"/>
        <v>948.15986005222248</v>
      </c>
      <c r="AW17">
        <v>14</v>
      </c>
      <c r="AX17">
        <f>(R17*SUMPRODUCT(K18:$K$23, X18:$X$23)-$AZ$3*SUMPRODUCT(K17:$K$22, W18:$W$23))/Z17</f>
        <v>6280.4964028387676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7.3063119999999997E-3</v>
      </c>
      <c r="O18">
        <f t="shared" si="21"/>
        <v>8727.326654390954</v>
      </c>
      <c r="P18">
        <f t="shared" si="22"/>
        <v>436.3663327195477</v>
      </c>
      <c r="Q18" s="4">
        <f t="shared" si="23"/>
        <v>50</v>
      </c>
      <c r="R18">
        <f t="shared" si="0"/>
        <v>1000000</v>
      </c>
      <c r="S18">
        <f t="shared" si="1"/>
        <v>5627.8290026748164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5082.6677333979478</v>
      </c>
      <c r="AC18">
        <f t="shared" si="2"/>
        <v>4475.6571246427002</v>
      </c>
      <c r="AE18">
        <f t="shared" si="3"/>
        <v>6940.602086745027</v>
      </c>
      <c r="AF18">
        <f t="shared" si="4"/>
        <v>-347.03010433725137</v>
      </c>
      <c r="AG18">
        <f t="shared" si="4"/>
        <v>-39.763620416642837</v>
      </c>
      <c r="AH18">
        <f t="shared" si="5"/>
        <v>-5912.8377552693219</v>
      </c>
      <c r="AI18">
        <f t="shared" si="6"/>
        <v>640.97060672181124</v>
      </c>
      <c r="AJ18">
        <f t="shared" si="7"/>
        <v>607.01060875524763</v>
      </c>
      <c r="AK18">
        <f t="shared" si="24"/>
        <v>818.50440407798112</v>
      </c>
      <c r="AL18">
        <f t="shared" si="8"/>
        <v>2066.4856195550401</v>
      </c>
      <c r="AN18">
        <f t="shared" si="9"/>
        <v>2672.406331150873</v>
      </c>
      <c r="AO18">
        <f t="shared" si="9"/>
        <v>-133.62031655754365</v>
      </c>
      <c r="AP18">
        <f t="shared" si="9"/>
        <v>-15.3105666659464</v>
      </c>
      <c r="AQ18">
        <f t="shared" si="9"/>
        <v>-2276.6764114639182</v>
      </c>
      <c r="AR18">
        <f t="shared" si="9"/>
        <v>246.79903646346463</v>
      </c>
      <c r="AS18">
        <f t="shared" si="9"/>
        <v>233.72309399659468</v>
      </c>
      <c r="AT18">
        <f t="shared" si="9"/>
        <v>315.15657059641279</v>
      </c>
      <c r="AU18">
        <f t="shared" si="9"/>
        <v>795.67870105647216</v>
      </c>
      <c r="AW18">
        <v>15</v>
      </c>
      <c r="AX18">
        <f>(R18*SUMPRODUCT(K19:$K$23, X19:$X$23)-$AZ$3*SUMPRODUCT(K18:$K$22, W19:$W$23))/Z18</f>
        <v>5627.8290026748164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7.7977719999999997E-3</v>
      </c>
      <c r="O19">
        <f t="shared" si="21"/>
        <v>8727.326654390954</v>
      </c>
      <c r="P19">
        <f t="shared" si="22"/>
        <v>436.3663327195477</v>
      </c>
      <c r="Q19" s="4">
        <f t="shared" si="23"/>
        <v>50</v>
      </c>
      <c r="R19">
        <f t="shared" si="0"/>
        <v>1000000</v>
      </c>
      <c r="S19">
        <f t="shared" si="1"/>
        <v>4844.9190511612569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4475.6571246427002</v>
      </c>
      <c r="AC19">
        <f t="shared" si="2"/>
        <v>3784.4550846790698</v>
      </c>
      <c r="AE19">
        <f t="shared" si="3"/>
        <v>6817.0748332624144</v>
      </c>
      <c r="AF19">
        <f t="shared" si="4"/>
        <v>-340.85374166312073</v>
      </c>
      <c r="AG19">
        <f t="shared" si="4"/>
        <v>-39.055916566572876</v>
      </c>
      <c r="AH19">
        <f t="shared" si="5"/>
        <v>-6201.3529180705164</v>
      </c>
      <c r="AI19">
        <f t="shared" si="6"/>
        <v>235.81225696220463</v>
      </c>
      <c r="AJ19">
        <f t="shared" si="7"/>
        <v>691.20203996363034</v>
      </c>
      <c r="AK19">
        <f t="shared" si="24"/>
        <v>803.86786107216244</v>
      </c>
      <c r="AL19">
        <f t="shared" si="8"/>
        <v>1730.8821579979974</v>
      </c>
      <c r="AN19">
        <f t="shared" si="9"/>
        <v>2445.3544369086017</v>
      </c>
      <c r="AO19">
        <f t="shared" si="9"/>
        <v>-122.26772184543009</v>
      </c>
      <c r="AP19">
        <f t="shared" si="9"/>
        <v>-14.009756559749471</v>
      </c>
      <c r="AQ19">
        <f t="shared" si="9"/>
        <v>-2224.4886911095618</v>
      </c>
      <c r="AR19">
        <f t="shared" si="9"/>
        <v>84.588267393860548</v>
      </c>
      <c r="AS19">
        <f t="shared" si="9"/>
        <v>247.94123822408636</v>
      </c>
      <c r="AT19">
        <f t="shared" si="9"/>
        <v>288.35562009230642</v>
      </c>
      <c r="AU19">
        <f t="shared" si="9"/>
        <v>620.88512571025331</v>
      </c>
      <c r="AW19">
        <v>16</v>
      </c>
      <c r="AX19">
        <f>(R19*SUMPRODUCT(K20:$K$23, X20:$X$23)-$AZ$3*SUMPRODUCT(K19:$K$22, W20:$W$23))/Z19</f>
        <v>4844.9190511612569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8.3605269999999995E-3</v>
      </c>
      <c r="O20">
        <f t="shared" si="21"/>
        <v>8727.326654390954</v>
      </c>
      <c r="P20">
        <f t="shared" si="22"/>
        <v>436.3663327195477</v>
      </c>
      <c r="Q20" s="4">
        <f t="shared" si="23"/>
        <v>50</v>
      </c>
      <c r="R20">
        <f t="shared" si="0"/>
        <v>1000000</v>
      </c>
      <c r="S20">
        <f t="shared" si="1"/>
        <v>3867.5450667503337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3784.4550846790698</v>
      </c>
      <c r="AC20">
        <f t="shared" si="2"/>
        <v>2965.5430068111714</v>
      </c>
      <c r="AE20">
        <f t="shared" si="3"/>
        <v>6691.9097467252795</v>
      </c>
      <c r="AF20">
        <f t="shared" si="4"/>
        <v>-334.595487336264</v>
      </c>
      <c r="AG20">
        <f t="shared" si="4"/>
        <v>-38.338829355942572</v>
      </c>
      <c r="AH20">
        <f t="shared" si="5"/>
        <v>-6530.5608992915968</v>
      </c>
      <c r="AI20">
        <f t="shared" si="6"/>
        <v>-211.58546925852443</v>
      </c>
      <c r="AJ20">
        <f t="shared" si="7"/>
        <v>818.91207786789846</v>
      </c>
      <c r="AK20">
        <f t="shared" si="24"/>
        <v>550.69807538289706</v>
      </c>
      <c r="AL20">
        <f t="shared" si="8"/>
        <v>1158.0246839922711</v>
      </c>
      <c r="AN20">
        <f t="shared" si="9"/>
        <v>2276.8248513185727</v>
      </c>
      <c r="AO20">
        <f t="shared" si="9"/>
        <v>-113.84124256592865</v>
      </c>
      <c r="AP20">
        <f t="shared" si="9"/>
        <v>-13.044228441782002</v>
      </c>
      <c r="AQ20">
        <f t="shared" si="9"/>
        <v>-2221.9282553582957</v>
      </c>
      <c r="AR20">
        <f t="shared" si="9"/>
        <v>-71.98887504743378</v>
      </c>
      <c r="AS20">
        <f t="shared" si="9"/>
        <v>278.62291042508059</v>
      </c>
      <c r="AT20">
        <f t="shared" si="9"/>
        <v>187.36700150785259</v>
      </c>
      <c r="AU20">
        <f t="shared" si="9"/>
        <v>394.00103688549945</v>
      </c>
      <c r="AW20">
        <v>17</v>
      </c>
      <c r="AX20">
        <f>(R20*SUMPRODUCT(K21:$K$23, X21:$X$23)-$AZ$3*SUMPRODUCT(K20:$K$22, W21:$W$23))/Z20</f>
        <v>3867.5450667503337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9.009787E-3</v>
      </c>
      <c r="O21">
        <f t="shared" si="21"/>
        <v>8727.326654390954</v>
      </c>
      <c r="P21">
        <f t="shared" si="22"/>
        <v>436.3663327195477</v>
      </c>
      <c r="Q21" s="4">
        <f t="shared" si="23"/>
        <v>50</v>
      </c>
      <c r="R21">
        <f t="shared" si="0"/>
        <v>1000000</v>
      </c>
      <c r="S21">
        <f t="shared" si="1"/>
        <v>2706.7905760808435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2965.5430068111714</v>
      </c>
      <c r="AC21">
        <f t="shared" si="2"/>
        <v>2036.0487578591324</v>
      </c>
      <c r="AE21">
        <f t="shared" si="3"/>
        <v>6564.6979678168072</v>
      </c>
      <c r="AF21">
        <f t="shared" si="4"/>
        <v>-328.23489839084039</v>
      </c>
      <c r="AG21">
        <f t="shared" si="4"/>
        <v>-37.610016376056755</v>
      </c>
      <c r="AH21">
        <f t="shared" si="5"/>
        <v>-6908.4937265277949</v>
      </c>
      <c r="AI21">
        <f t="shared" si="6"/>
        <v>-709.64067347788477</v>
      </c>
      <c r="AJ21">
        <f t="shared" si="7"/>
        <v>929.49424895203902</v>
      </c>
      <c r="AK21">
        <f t="shared" si="24"/>
        <v>472.0629117109653</v>
      </c>
      <c r="AL21">
        <f t="shared" si="8"/>
        <v>691.91648718511954</v>
      </c>
      <c r="AN21">
        <f t="shared" si="9"/>
        <v>2124.5533110041856</v>
      </c>
      <c r="AO21">
        <f t="shared" si="9"/>
        <v>-106.22766555020928</v>
      </c>
      <c r="AP21">
        <f t="shared" si="9"/>
        <v>-12.171844799319306</v>
      </c>
      <c r="AQ21">
        <f t="shared" si="9"/>
        <v>-2235.8169854427424</v>
      </c>
      <c r="AR21">
        <f t="shared" si="9"/>
        <v>-229.66318478808543</v>
      </c>
      <c r="AS21">
        <f t="shared" si="9"/>
        <v>300.81507083061439</v>
      </c>
      <c r="AT21">
        <f t="shared" si="9"/>
        <v>152.77516604641988</v>
      </c>
      <c r="AU21">
        <f t="shared" si="9"/>
        <v>223.92705208894884</v>
      </c>
      <c r="AW21">
        <v>18</v>
      </c>
      <c r="AX21">
        <f>(R21*SUMPRODUCT(K22:$K$23, X22:$X$23)-$AZ$3*SUMPRODUCT(K21:$K$22, W22:$W$23))/Z21</f>
        <v>2706.7905760808435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9.7579090000000004E-3</v>
      </c>
      <c r="O22">
        <f t="shared" si="21"/>
        <v>8727.326654390954</v>
      </c>
      <c r="P22">
        <f t="shared" si="22"/>
        <v>436.3663327195477</v>
      </c>
      <c r="Q22" s="4">
        <f t="shared" si="23"/>
        <v>50</v>
      </c>
      <c r="R22">
        <f t="shared" si="0"/>
        <v>1000000</v>
      </c>
      <c r="S22">
        <f t="shared" si="1"/>
        <v>1403.6611320109268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2036.0487578591324</v>
      </c>
      <c r="AC22">
        <f t="shared" si="2"/>
        <v>1034.9732839595883</v>
      </c>
      <c r="AE22">
        <f t="shared" si="3"/>
        <v>6434.9932627561984</v>
      </c>
      <c r="AF22">
        <f t="shared" si="4"/>
        <v>-321.74966313780988</v>
      </c>
      <c r="AG22">
        <f t="shared" si="4"/>
        <v>-36.866921095010113</v>
      </c>
      <c r="AH22">
        <f t="shared" si="5"/>
        <v>-7339.9023457214325</v>
      </c>
      <c r="AI22">
        <f t="shared" si="6"/>
        <v>-1263.5256671980542</v>
      </c>
      <c r="AJ22">
        <f t="shared" si="7"/>
        <v>1001.075473899544</v>
      </c>
      <c r="AK22">
        <f t="shared" si="24"/>
        <v>570.45046502342643</v>
      </c>
      <c r="AL22">
        <f t="shared" si="8"/>
        <v>308.00027172491627</v>
      </c>
      <c r="AN22">
        <f t="shared" si="9"/>
        <v>1946.333252354875</v>
      </c>
      <c r="AO22">
        <f t="shared" si="9"/>
        <v>-97.316662617743745</v>
      </c>
      <c r="AP22">
        <f t="shared" si="9"/>
        <v>-11.150798689170308</v>
      </c>
      <c r="AQ22">
        <f t="shared" si="9"/>
        <v>-2220.0327834370291</v>
      </c>
      <c r="AR22">
        <f t="shared" si="9"/>
        <v>-382.16699238906807</v>
      </c>
      <c r="AS22">
        <f t="shared" si="9"/>
        <v>302.78609524651762</v>
      </c>
      <c r="AT22">
        <f t="shared" si="9"/>
        <v>172.53890774406887</v>
      </c>
      <c r="AU22">
        <f t="shared" si="9"/>
        <v>93.158010601518427</v>
      </c>
      <c r="AW22">
        <v>19</v>
      </c>
      <c r="AX22">
        <f>(R22*SUMPRODUCT(K23:$K$23, X23:$X$23)-$AZ$3*SUMPRODUCT(K22:$K$22, W23:$W$23))/Z22</f>
        <v>1403.6611320109268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1.0650522000000001E-2</v>
      </c>
      <c r="O23">
        <f t="shared" si="21"/>
        <v>8727.326654390954</v>
      </c>
      <c r="P23">
        <f t="shared" si="22"/>
        <v>436.3663327195477</v>
      </c>
      <c r="Q23" s="4">
        <f t="shared" si="23"/>
        <v>50</v>
      </c>
      <c r="R23">
        <f t="shared" si="0"/>
        <v>1000000</v>
      </c>
      <c r="S23">
        <f t="shared" si="1"/>
        <v>1433.2586717434558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1034.9732839595883</v>
      </c>
      <c r="AC23">
        <f t="shared" si="2"/>
        <v>1034.9732839595883</v>
      </c>
      <c r="AE23">
        <f t="shared" si="3"/>
        <v>6302.1072928138001</v>
      </c>
      <c r="AF23">
        <f t="shared" si="4"/>
        <v>-315.10536464068997</v>
      </c>
      <c r="AG23">
        <f t="shared" si="4"/>
        <v>-36.105599929865342</v>
      </c>
      <c r="AH23">
        <f t="shared" si="5"/>
        <v>-7853.0390838933863</v>
      </c>
      <c r="AI23">
        <f t="shared" si="6"/>
        <v>-1902.1427556501412</v>
      </c>
      <c r="AJ23">
        <f t="shared" si="7"/>
        <v>0</v>
      </c>
      <c r="AK23">
        <f t="shared" si="24"/>
        <v>729.58322454058737</v>
      </c>
      <c r="AL23">
        <f t="shared" si="8"/>
        <v>-1172.559531109554</v>
      </c>
      <c r="AN23">
        <f t="shared" si="9"/>
        <v>1726.732905795624</v>
      </c>
      <c r="AO23">
        <f t="shared" si="9"/>
        <v>-86.336645289781188</v>
      </c>
      <c r="AP23">
        <f t="shared" si="9"/>
        <v>-9.8926794777806197</v>
      </c>
      <c r="AQ23">
        <f t="shared" si="9"/>
        <v>-2151.6772670817927</v>
      </c>
      <c r="AR23">
        <f t="shared" si="9"/>
        <v>-521.17368605373031</v>
      </c>
      <c r="AS23">
        <f t="shared" si="9"/>
        <v>0</v>
      </c>
      <c r="AT23">
        <f t="shared" si="9"/>
        <v>199.90065271774026</v>
      </c>
      <c r="AU23">
        <f t="shared" si="9"/>
        <v>-321.27303333599014</v>
      </c>
      <c r="AW23">
        <v>20</v>
      </c>
      <c r="AX23">
        <f>(R23*SUMPRODUCT(K$23:$K24, X$23:$X24)-$AZ$3*SUMPRODUCT(K$22:$K23, W$23:$W24))/Z23</f>
        <v>1433.2586717434558</v>
      </c>
    </row>
    <row r="25" spans="5:50" x14ac:dyDescent="0.25">
      <c r="AN25" s="8">
        <f t="shared" ref="AN25:AU25" si="25">SUM(AN3:AN23)</f>
        <v>82010.505732786914</v>
      </c>
      <c r="AO25" s="8">
        <f t="shared" si="25"/>
        <v>-10646.020277432561</v>
      </c>
      <c r="AP25" s="8">
        <f t="shared" si="25"/>
        <v>-940.3308801940907</v>
      </c>
      <c r="AQ25" s="8">
        <f t="shared" si="25"/>
        <v>-50696.145096309127</v>
      </c>
      <c r="AR25" s="8">
        <f t="shared" si="25"/>
        <v>19728.009478851127</v>
      </c>
      <c r="AS25" s="8">
        <f t="shared" si="25"/>
        <v>-3190.4979866625899</v>
      </c>
      <c r="AT25" s="8">
        <f t="shared" si="25"/>
        <v>7763.6516725986157</v>
      </c>
      <c r="AU25" s="9">
        <f t="shared" si="25"/>
        <v>24301.163164787151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8" priority="1" operator="lessThan">
      <formula>0</formula>
    </cfRule>
  </conditionalFormatting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0B3AD-DF29-4F43-BB2E-157E15861084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'T.26.04.F'!C3*(1+C12)</f>
        <v>8683.4877393696825</v>
      </c>
      <c r="K3">
        <v>1</v>
      </c>
      <c r="L3" s="2">
        <v>0</v>
      </c>
      <c r="O3">
        <f>$C$3</f>
        <v>8683.4877393696825</v>
      </c>
      <c r="P3">
        <f>O3*B5</f>
        <v>6946.7901914957465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8683.4877393696825</v>
      </c>
      <c r="AF3">
        <f t="shared" ref="AF3:AG23" si="4">-$Z3*P3</f>
        <v>-6946.7901914957465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1216.2156201739358</v>
      </c>
      <c r="AJ3">
        <f t="shared" ref="AJ3:AJ23" si="7">AB3-AC3</f>
        <v>0</v>
      </c>
      <c r="AL3">
        <f t="shared" ref="AL3:AL23" si="8">SUM(AI3:AK3)</f>
        <v>1216.2156201739358</v>
      </c>
      <c r="AN3">
        <f t="shared" ref="AN3:AU23" si="9">AE3*$K3</f>
        <v>8683.4877393696825</v>
      </c>
      <c r="AO3">
        <f t="shared" si="9"/>
        <v>-6946.7901914957465</v>
      </c>
      <c r="AP3">
        <f t="shared" si="9"/>
        <v>-520.48192770000003</v>
      </c>
      <c r="AQ3">
        <f t="shared" si="9"/>
        <v>0</v>
      </c>
      <c r="AR3">
        <f t="shared" si="9"/>
        <v>1216.2156201739358</v>
      </c>
      <c r="AS3">
        <f t="shared" si="9"/>
        <v>0</v>
      </c>
      <c r="AT3">
        <f t="shared" si="9"/>
        <v>0</v>
      </c>
      <c r="AU3">
        <f t="shared" si="9"/>
        <v>1216.2156201739358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4770.1037102373421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2.4668070000000001E-3</v>
      </c>
      <c r="R4">
        <f t="shared" si="0"/>
        <v>2000000</v>
      </c>
      <c r="S4">
        <f t="shared" si="1"/>
        <v>143.3002832032121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141.51378622947232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-4933.6140000000005</v>
      </c>
      <c r="AI4">
        <f t="shared" si="6"/>
        <v>-4933.6140000000005</v>
      </c>
      <c r="AJ4">
        <f t="shared" si="7"/>
        <v>-141.51378622947232</v>
      </c>
      <c r="AK4">
        <f>G4*MAX(0, SUM(AB4, AE4:AF4))</f>
        <v>0</v>
      </c>
      <c r="AL4">
        <f t="shared" si="8"/>
        <v>-5075.1277862294728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-4628.5899240078807</v>
      </c>
      <c r="AR4">
        <f t="shared" si="9"/>
        <v>-4628.5899240078807</v>
      </c>
      <c r="AS4">
        <f t="shared" si="9"/>
        <v>-132.76459914576631</v>
      </c>
      <c r="AT4">
        <f t="shared" si="9"/>
        <v>0</v>
      </c>
      <c r="AU4">
        <f t="shared" si="9"/>
        <v>-4761.3545231536473</v>
      </c>
      <c r="AW4">
        <v>1</v>
      </c>
      <c r="AX4">
        <f>(R4*SUMPRODUCT(K5:$K$23, X5:$X$23)-$AZ$3*SUMPRODUCT(K4:$K$22, W5:$W$23))/Z4</f>
        <v>143.3002832032121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2.4706089999999999E-3</v>
      </c>
      <c r="O5">
        <f t="shared" ref="O5:O23" si="21">$C$3</f>
        <v>8683.4877393696825</v>
      </c>
      <c r="P5">
        <f t="shared" ref="P5:P23" si="22">O5*$C$5</f>
        <v>434.17438696848416</v>
      </c>
      <c r="Q5" s="4">
        <f t="shared" ref="Q5:Q23" si="23">$C$8</f>
        <v>50</v>
      </c>
      <c r="R5">
        <f t="shared" si="0"/>
        <v>2000000</v>
      </c>
      <c r="S5">
        <f t="shared" si="1"/>
        <v>355.87642190434508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141.51378622947232</v>
      </c>
      <c r="AC5">
        <f t="shared" si="2"/>
        <v>347.05711116270686</v>
      </c>
      <c r="AE5">
        <f t="shared" si="3"/>
        <v>8468.2940036203363</v>
      </c>
      <c r="AF5">
        <f t="shared" si="4"/>
        <v>-423.41470018101683</v>
      </c>
      <c r="AG5">
        <f t="shared" si="4"/>
        <v>-48.76090263377877</v>
      </c>
      <c r="AH5">
        <f t="shared" si="5"/>
        <v>-4879.6167888490736</v>
      </c>
      <c r="AI5">
        <f t="shared" si="6"/>
        <v>3116.5016119564671</v>
      </c>
      <c r="AJ5">
        <f t="shared" si="7"/>
        <v>-205.54332493323454</v>
      </c>
      <c r="AK5">
        <f>G5*SUM(AB5, AE5:AF5)</f>
        <v>335.64211667642047</v>
      </c>
      <c r="AL5">
        <f t="shared" si="8"/>
        <v>3246.6004036996528</v>
      </c>
      <c r="AN5">
        <f t="shared" si="9"/>
        <v>7312.9012401762293</v>
      </c>
      <c r="AO5">
        <f t="shared" si="9"/>
        <v>-365.64506200881146</v>
      </c>
      <c r="AP5">
        <f t="shared" si="9"/>
        <v>-42.108087554615807</v>
      </c>
      <c r="AQ5">
        <f t="shared" si="9"/>
        <v>-4213.8541306553097</v>
      </c>
      <c r="AR5">
        <f t="shared" si="9"/>
        <v>2691.2939599574929</v>
      </c>
      <c r="AS5">
        <f t="shared" si="9"/>
        <v>-177.49950995697466</v>
      </c>
      <c r="AT5">
        <f t="shared" si="9"/>
        <v>289.84794933300884</v>
      </c>
      <c r="AU5">
        <f t="shared" si="9"/>
        <v>2803.642399333527</v>
      </c>
      <c r="AW5">
        <v>2</v>
      </c>
      <c r="AX5">
        <f>(R5*SUMPRODUCT(K6:$K$23, X6:$X$23)-$AZ$3*SUMPRODUCT(K5:$K$22, W6:$W$23))/Z5</f>
        <v>355.87642190434508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2.4744120000000001E-3</v>
      </c>
      <c r="O6">
        <f t="shared" si="21"/>
        <v>8683.4877393696825</v>
      </c>
      <c r="P6">
        <f t="shared" si="22"/>
        <v>434.17438696848416</v>
      </c>
      <c r="Q6" s="4">
        <f t="shared" si="23"/>
        <v>50</v>
      </c>
      <c r="R6">
        <f t="shared" si="0"/>
        <v>2000000</v>
      </c>
      <c r="S6">
        <f t="shared" si="1"/>
        <v>628.72829404253764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347.05711116270686</v>
      </c>
      <c r="AC6">
        <f t="shared" si="2"/>
        <v>605.4985320060805</v>
      </c>
      <c r="AE6">
        <f t="shared" si="3"/>
        <v>8362.6570152820459</v>
      </c>
      <c r="AF6">
        <f t="shared" si="4"/>
        <v>-418.13285076410239</v>
      </c>
      <c r="AG6">
        <f t="shared" si="4"/>
        <v>-48.15263904483313</v>
      </c>
      <c r="AH6">
        <f t="shared" si="5"/>
        <v>-4826.1825043141525</v>
      </c>
      <c r="AI6">
        <f t="shared" si="6"/>
        <v>3070.1890211589571</v>
      </c>
      <c r="AJ6">
        <f t="shared" si="7"/>
        <v>-258.44142084337363</v>
      </c>
      <c r="AK6">
        <f>G6*SUM(AB6, AE6:AF6)</f>
        <v>485.05750462731805</v>
      </c>
      <c r="AL6">
        <f t="shared" si="8"/>
        <v>3296.8051049429014</v>
      </c>
      <c r="AN6">
        <f t="shared" si="9"/>
        <v>6513.056545085642</v>
      </c>
      <c r="AO6">
        <f t="shared" si="9"/>
        <v>-325.65282725428216</v>
      </c>
      <c r="AP6">
        <f t="shared" si="9"/>
        <v>-37.502537808376132</v>
      </c>
      <c r="AQ6">
        <f t="shared" si="9"/>
        <v>-3758.7574726620501</v>
      </c>
      <c r="AR6">
        <f t="shared" si="9"/>
        <v>2391.1437073609327</v>
      </c>
      <c r="AS6">
        <f t="shared" si="9"/>
        <v>-201.2809546617998</v>
      </c>
      <c r="AT6">
        <f t="shared" si="9"/>
        <v>377.77550238909481</v>
      </c>
      <c r="AU6">
        <f t="shared" si="9"/>
        <v>2567.6382550882277</v>
      </c>
      <c r="AW6">
        <v>3</v>
      </c>
      <c r="AX6">
        <f>(R6*SUMPRODUCT(K7:$K$23, X7:$X$23)-$AZ$3*SUMPRODUCT(K6:$K$22, W7:$W$23))/Z6</f>
        <v>628.72829404253764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2.4791650000000002E-3</v>
      </c>
      <c r="O7">
        <f t="shared" si="21"/>
        <v>8683.4877393696825</v>
      </c>
      <c r="P7">
        <f t="shared" si="22"/>
        <v>434.17438696848416</v>
      </c>
      <c r="Q7" s="4">
        <f t="shared" si="23"/>
        <v>50</v>
      </c>
      <c r="R7">
        <f t="shared" si="0"/>
        <v>2000000</v>
      </c>
      <c r="S7">
        <f t="shared" si="1"/>
        <v>858.84810021697228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605.4985320060805</v>
      </c>
      <c r="AC7">
        <f t="shared" si="2"/>
        <v>816.79433360367693</v>
      </c>
      <c r="AE7">
        <f t="shared" si="3"/>
        <v>8258.2980385499341</v>
      </c>
      <c r="AF7">
        <f t="shared" si="4"/>
        <v>-412.91490192749671</v>
      </c>
      <c r="AG7">
        <f t="shared" si="4"/>
        <v>-47.55173431700721</v>
      </c>
      <c r="AH7">
        <f t="shared" si="5"/>
        <v>-4775.1334951033487</v>
      </c>
      <c r="AI7">
        <f t="shared" si="6"/>
        <v>3022.6979072020822</v>
      </c>
      <c r="AJ7">
        <f t="shared" si="7"/>
        <v>-211.29580159759644</v>
      </c>
      <c r="AK7">
        <f>G7*SUM(AB7, AE7:AF7)</f>
        <v>414.93828992966019</v>
      </c>
      <c r="AL7">
        <f t="shared" si="8"/>
        <v>3226.340395534146</v>
      </c>
      <c r="AN7">
        <f t="shared" si="9"/>
        <v>5822.1952003305769</v>
      </c>
      <c r="AO7">
        <f t="shared" si="9"/>
        <v>-291.10976001652887</v>
      </c>
      <c r="AP7">
        <f t="shared" si="9"/>
        <v>-33.524520187513957</v>
      </c>
      <c r="AQ7">
        <f t="shared" si="9"/>
        <v>-3366.524093263431</v>
      </c>
      <c r="AR7">
        <f t="shared" si="9"/>
        <v>2131.0368268631037</v>
      </c>
      <c r="AS7">
        <f t="shared" si="9"/>
        <v>-148.96597291220291</v>
      </c>
      <c r="AT7">
        <f t="shared" si="9"/>
        <v>292.53627185463529</v>
      </c>
      <c r="AU7">
        <f t="shared" si="9"/>
        <v>2274.6071258055358</v>
      </c>
      <c r="AW7">
        <v>4</v>
      </c>
      <c r="AX7">
        <f>(R7*SUMPRODUCT(K8:$K$23, X8:$X$23)-$AZ$3*SUMPRODUCT(K7:$K$22, W8:$W$23))/Z7</f>
        <v>858.84810021697228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2.4848679999999999E-3</v>
      </c>
      <c r="O8">
        <f t="shared" si="21"/>
        <v>8683.4877393696825</v>
      </c>
      <c r="P8">
        <f t="shared" si="22"/>
        <v>434.17438696848416</v>
      </c>
      <c r="Q8" s="4">
        <f t="shared" si="23"/>
        <v>50</v>
      </c>
      <c r="R8">
        <f t="shared" si="0"/>
        <v>2000000</v>
      </c>
      <c r="S8">
        <f t="shared" si="1"/>
        <v>967.02651530781634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816.79433360367693</v>
      </c>
      <c r="AC8">
        <f t="shared" si="2"/>
        <v>908.19372821859724</v>
      </c>
      <c r="AE8">
        <f t="shared" si="3"/>
        <v>8155.1942776339783</v>
      </c>
      <c r="AF8">
        <f t="shared" si="4"/>
        <v>-407.75971388169899</v>
      </c>
      <c r="AG8">
        <f t="shared" si="4"/>
        <v>-46.958057190888304</v>
      </c>
      <c r="AH8">
        <f t="shared" si="5"/>
        <v>-4726.3913179533229</v>
      </c>
      <c r="AI8">
        <f t="shared" si="6"/>
        <v>2974.0851886080682</v>
      </c>
      <c r="AJ8">
        <f t="shared" si="7"/>
        <v>-91.399394614920311</v>
      </c>
      <c r="AK8">
        <f t="shared" ref="AK8:AK23" si="24">G8*SUM(AB8:AB8, AE8:AF8)</f>
        <v>182.41807551368188</v>
      </c>
      <c r="AL8">
        <f t="shared" si="8"/>
        <v>3065.1038695068296</v>
      </c>
      <c r="AN8">
        <f t="shared" si="9"/>
        <v>5360.844626372228</v>
      </c>
      <c r="AO8">
        <f t="shared" si="9"/>
        <v>-268.04223131861147</v>
      </c>
      <c r="AP8">
        <f t="shared" si="9"/>
        <v>-30.868038208120751</v>
      </c>
      <c r="AQ8">
        <f t="shared" si="9"/>
        <v>-3106.9093679928174</v>
      </c>
      <c r="AR8">
        <f t="shared" si="9"/>
        <v>1955.0249888526787</v>
      </c>
      <c r="AS8">
        <f t="shared" si="9"/>
        <v>-60.081702139072149</v>
      </c>
      <c r="AT8">
        <f t="shared" si="9"/>
        <v>119.9131408251873</v>
      </c>
      <c r="AU8">
        <f t="shared" si="9"/>
        <v>2014.8564275387937</v>
      </c>
      <c r="AW8">
        <v>5</v>
      </c>
      <c r="AX8">
        <f>(R8*SUMPRODUCT(K9:$K$23, X9:$X$23)-$AZ$3*SUMPRODUCT(K8:$K$22, W9:$W$23))/Z8</f>
        <v>967.02651530781634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2.4943740000000002E-3</v>
      </c>
      <c r="O9">
        <f t="shared" si="21"/>
        <v>8683.4877393696825</v>
      </c>
      <c r="P9">
        <f t="shared" si="22"/>
        <v>434.17438696848416</v>
      </c>
      <c r="Q9" s="4">
        <f t="shared" si="23"/>
        <v>50</v>
      </c>
      <c r="R9">
        <f t="shared" si="0"/>
        <v>2000000</v>
      </c>
      <c r="S9">
        <f t="shared" si="1"/>
        <v>998.465837702361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908.19372821859724</v>
      </c>
      <c r="AC9">
        <f t="shared" si="2"/>
        <v>926.0040898365296</v>
      </c>
      <c r="AE9">
        <f t="shared" si="3"/>
        <v>8053.3002302865598</v>
      </c>
      <c r="AF9">
        <f t="shared" si="4"/>
        <v>-402.665011514328</v>
      </c>
      <c r="AG9">
        <f t="shared" si="4"/>
        <v>-46.371345662031956</v>
      </c>
      <c r="AH9">
        <f t="shared" si="5"/>
        <v>-4685.2382778985939</v>
      </c>
      <c r="AI9">
        <f t="shared" si="6"/>
        <v>2919.0255952116058</v>
      </c>
      <c r="AJ9">
        <f t="shared" si="7"/>
        <v>-17.810361617932358</v>
      </c>
      <c r="AK9">
        <f t="shared" si="24"/>
        <v>50.497090787245895</v>
      </c>
      <c r="AL9">
        <f t="shared" si="8"/>
        <v>2951.7123243809192</v>
      </c>
      <c r="AN9">
        <f t="shared" si="9"/>
        <v>5031.2338230891883</v>
      </c>
      <c r="AO9">
        <f t="shared" si="9"/>
        <v>-251.56169115445942</v>
      </c>
      <c r="AP9">
        <f t="shared" si="9"/>
        <v>-28.970121074037447</v>
      </c>
      <c r="AQ9">
        <f t="shared" si="9"/>
        <v>-2927.0645100681622</v>
      </c>
      <c r="AR9">
        <f t="shared" si="9"/>
        <v>1823.6375007925292</v>
      </c>
      <c r="AS9">
        <f t="shared" si="9"/>
        <v>-11.126878572910506</v>
      </c>
      <c r="AT9">
        <f t="shared" si="9"/>
        <v>31.547646787204993</v>
      </c>
      <c r="AU9">
        <f t="shared" si="9"/>
        <v>1844.0582690068236</v>
      </c>
      <c r="AW9">
        <v>6</v>
      </c>
      <c r="AX9">
        <f>(R9*SUMPRODUCT(K10:$K$23, X10:$X$23)-$AZ$3*SUMPRODUCT(K9:$K$22, W10:$W$23))/Z9</f>
        <v>998.465837702361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2.5048309999999999E-3</v>
      </c>
      <c r="O10">
        <f t="shared" si="21"/>
        <v>8683.4877393696825</v>
      </c>
      <c r="P10">
        <f t="shared" si="22"/>
        <v>434.17438696848416</v>
      </c>
      <c r="Q10" s="4">
        <f t="shared" si="23"/>
        <v>50</v>
      </c>
      <c r="R10">
        <f t="shared" si="0"/>
        <v>2000000</v>
      </c>
      <c r="S10">
        <f t="shared" si="1"/>
        <v>1017.6447964951742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926.0040898365296</v>
      </c>
      <c r="AC10">
        <f t="shared" si="2"/>
        <v>931.9892232789025</v>
      </c>
      <c r="AE10">
        <f t="shared" si="3"/>
        <v>7952.5950719145658</v>
      </c>
      <c r="AF10">
        <f t="shared" si="4"/>
        <v>-397.62975359572829</v>
      </c>
      <c r="AG10">
        <f t="shared" si="4"/>
        <v>-45.791479821285662</v>
      </c>
      <c r="AH10">
        <f t="shared" si="5"/>
        <v>-4646.0953650389265</v>
      </c>
      <c r="AI10">
        <f t="shared" si="6"/>
        <v>2863.078473458625</v>
      </c>
      <c r="AJ10">
        <f t="shared" si="7"/>
        <v>-5.9851334423728986</v>
      </c>
      <c r="AK10">
        <f t="shared" si="24"/>
        <v>34.771974573437014</v>
      </c>
      <c r="AL10">
        <f t="shared" si="8"/>
        <v>2891.8653145896892</v>
      </c>
      <c r="AN10">
        <f t="shared" si="9"/>
        <v>4720.4932013396428</v>
      </c>
      <c r="AO10">
        <f t="shared" si="9"/>
        <v>-236.02466006698216</v>
      </c>
      <c r="AP10">
        <f t="shared" si="9"/>
        <v>-27.180859483094604</v>
      </c>
      <c r="AQ10">
        <f t="shared" si="9"/>
        <v>-2757.8245069834597</v>
      </c>
      <c r="AR10">
        <f t="shared" si="9"/>
        <v>1699.4631748061063</v>
      </c>
      <c r="AS10">
        <f t="shared" si="9"/>
        <v>-3.552649351355698</v>
      </c>
      <c r="AT10">
        <f t="shared" si="9"/>
        <v>20.639912894690852</v>
      </c>
      <c r="AU10">
        <f t="shared" si="9"/>
        <v>1716.5504383494415</v>
      </c>
      <c r="AW10">
        <v>7</v>
      </c>
      <c r="AX10">
        <f>(R10*SUMPRODUCT(K11:$K$23, X11:$X$23)-$AZ$3*SUMPRODUCT(K10:$K$22, W11:$W$23))/Z10</f>
        <v>1017.6447964951742</v>
      </c>
    </row>
    <row r="11" spans="1:52" x14ac:dyDescent="0.25">
      <c r="A11" t="s">
        <v>33</v>
      </c>
      <c r="C11" s="7">
        <f>AU25</f>
        <v>23578.890426596812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2.5162380000000001E-3</v>
      </c>
      <c r="O11">
        <f t="shared" si="21"/>
        <v>8683.4877393696825</v>
      </c>
      <c r="P11">
        <f t="shared" si="22"/>
        <v>434.17438696848416</v>
      </c>
      <c r="Q11" s="4">
        <f t="shared" si="23"/>
        <v>50</v>
      </c>
      <c r="R11">
        <f t="shared" si="0"/>
        <v>2000000</v>
      </c>
      <c r="S11">
        <f t="shared" si="1"/>
        <v>1020.9897372390352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931.9892232789025</v>
      </c>
      <c r="AC11">
        <f t="shared" si="2"/>
        <v>923.34927788836285</v>
      </c>
      <c r="AE11">
        <f t="shared" si="3"/>
        <v>7853.0584992768554</v>
      </c>
      <c r="AF11">
        <f t="shared" si="4"/>
        <v>-392.65292496384279</v>
      </c>
      <c r="AG11">
        <f t="shared" si="4"/>
        <v>-45.218342761470254</v>
      </c>
      <c r="AH11">
        <f t="shared" si="5"/>
        <v>-4608.8904641020872</v>
      </c>
      <c r="AI11">
        <f t="shared" si="6"/>
        <v>2806.2967674494557</v>
      </c>
      <c r="AJ11">
        <f t="shared" si="7"/>
        <v>8.6399453905396513</v>
      </c>
      <c r="AK11">
        <f t="shared" si="24"/>
        <v>20.141747514220597</v>
      </c>
      <c r="AL11">
        <f t="shared" si="8"/>
        <v>2835.0784603542161</v>
      </c>
      <c r="AN11">
        <f t="shared" si="9"/>
        <v>4433.1054540697041</v>
      </c>
      <c r="AO11">
        <f t="shared" si="9"/>
        <v>-221.65527270348522</v>
      </c>
      <c r="AP11">
        <f t="shared" si="9"/>
        <v>-25.526065027826565</v>
      </c>
      <c r="AQ11">
        <f t="shared" si="9"/>
        <v>-2601.750318745525</v>
      </c>
      <c r="AR11">
        <f t="shared" si="9"/>
        <v>1584.1737975928677</v>
      </c>
      <c r="AS11">
        <f t="shared" si="9"/>
        <v>4.8773085081682162</v>
      </c>
      <c r="AT11">
        <f t="shared" si="9"/>
        <v>11.370154796122874</v>
      </c>
      <c r="AU11">
        <f t="shared" si="9"/>
        <v>1600.4212608971588</v>
      </c>
      <c r="AW11">
        <v>8</v>
      </c>
      <c r="AX11">
        <f>(R11*SUMPRODUCT(K12:$K$23, X12:$X$23)-$AZ$3*SUMPRODUCT(K11:$K$22, W12:$W$23))/Z11</f>
        <v>1020.9897372390352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2.529547E-3</v>
      </c>
      <c r="O12">
        <f t="shared" si="21"/>
        <v>8683.4877393696825</v>
      </c>
      <c r="P12">
        <f t="shared" si="22"/>
        <v>434.17438696848416</v>
      </c>
      <c r="Q12" s="4">
        <f t="shared" si="23"/>
        <v>50</v>
      </c>
      <c r="R12">
        <f t="shared" si="0"/>
        <v>2000000</v>
      </c>
      <c r="S12">
        <f t="shared" si="1"/>
        <v>1011.4332852655483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923.34927788836285</v>
      </c>
      <c r="AC12">
        <f t="shared" si="2"/>
        <v>903.24587838654406</v>
      </c>
      <c r="AE12">
        <f t="shared" si="3"/>
        <v>7754.6632337164156</v>
      </c>
      <c r="AF12">
        <f t="shared" si="4"/>
        <v>-387.73316168582085</v>
      </c>
      <c r="AG12">
        <f t="shared" si="4"/>
        <v>-44.651777410578298</v>
      </c>
      <c r="AH12">
        <f t="shared" si="5"/>
        <v>-4575.2769310899521</v>
      </c>
      <c r="AI12">
        <f t="shared" si="6"/>
        <v>2747.0013635300638</v>
      </c>
      <c r="AJ12">
        <f t="shared" si="7"/>
        <v>20.103399501818785</v>
      </c>
      <c r="AK12">
        <f t="shared" si="24"/>
        <v>19.067642504813602</v>
      </c>
      <c r="AL12">
        <f t="shared" si="8"/>
        <v>2786.1724055366963</v>
      </c>
      <c r="AN12">
        <f t="shared" si="9"/>
        <v>4161.5749129451287</v>
      </c>
      <c r="AO12">
        <f t="shared" si="9"/>
        <v>-208.07874564725645</v>
      </c>
      <c r="AP12">
        <f t="shared" si="9"/>
        <v>-23.962577237698785</v>
      </c>
      <c r="AQ12">
        <f t="shared" si="9"/>
        <v>-2455.3429494417192</v>
      </c>
      <c r="AR12">
        <f t="shared" si="9"/>
        <v>1474.1906406184539</v>
      </c>
      <c r="AS12">
        <f t="shared" si="9"/>
        <v>10.788579788730271</v>
      </c>
      <c r="AT12">
        <f t="shared" si="9"/>
        <v>10.232736136371122</v>
      </c>
      <c r="AU12">
        <f t="shared" si="9"/>
        <v>1495.2119565435553</v>
      </c>
      <c r="AW12">
        <v>9</v>
      </c>
      <c r="AX12">
        <f>(R12*SUMPRODUCT(K13:$K$23, X13:$X$23)-$AZ$3*SUMPRODUCT(K12:$K$22, W13:$W$23))/Z12</f>
        <v>1011.4332852655483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2.543806E-3</v>
      </c>
      <c r="O13">
        <f t="shared" si="21"/>
        <v>8683.4877393696825</v>
      </c>
      <c r="P13">
        <f t="shared" si="22"/>
        <v>434.17438696848416</v>
      </c>
      <c r="Q13" s="4">
        <f t="shared" si="23"/>
        <v>50</v>
      </c>
      <c r="R13">
        <f t="shared" si="0"/>
        <v>2000000</v>
      </c>
      <c r="S13">
        <f t="shared" si="1"/>
        <v>987.64685253819994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903.24587838654406</v>
      </c>
      <c r="AC13">
        <f t="shared" si="2"/>
        <v>870.94006448472828</v>
      </c>
      <c r="AE13">
        <f t="shared" si="3"/>
        <v>7657.3902425173446</v>
      </c>
      <c r="AF13">
        <f t="shared" si="4"/>
        <v>-382.86951212586723</v>
      </c>
      <c r="AG13">
        <f t="shared" si="4"/>
        <v>-44.091674177184821</v>
      </c>
      <c r="AH13">
        <f t="shared" si="5"/>
        <v>-4543.4183715077415</v>
      </c>
      <c r="AI13">
        <f t="shared" si="6"/>
        <v>2687.0106847065508</v>
      </c>
      <c r="AJ13">
        <f t="shared" si="7"/>
        <v>32.305813901815782</v>
      </c>
      <c r="AK13">
        <f t="shared" si="24"/>
        <v>16.35553321755604</v>
      </c>
      <c r="AL13">
        <f t="shared" si="8"/>
        <v>2735.6720318259227</v>
      </c>
      <c r="AN13">
        <f t="shared" si="9"/>
        <v>3907.3622939837192</v>
      </c>
      <c r="AO13">
        <f t="shared" si="9"/>
        <v>-195.36811469918595</v>
      </c>
      <c r="AP13">
        <f t="shared" si="9"/>
        <v>-22.498806995881974</v>
      </c>
      <c r="AQ13">
        <f t="shared" si="9"/>
        <v>-2318.3853856697378</v>
      </c>
      <c r="AR13">
        <f t="shared" si="9"/>
        <v>1371.1099866189131</v>
      </c>
      <c r="AS13">
        <f t="shared" si="9"/>
        <v>16.484796401719251</v>
      </c>
      <c r="AT13">
        <f t="shared" si="9"/>
        <v>8.3457929879863944</v>
      </c>
      <c r="AU13">
        <f t="shared" si="9"/>
        <v>1395.9405760086188</v>
      </c>
      <c r="AW13">
        <v>10</v>
      </c>
      <c r="AX13">
        <f>(R13*SUMPRODUCT(K14:$K$23, X14:$X$23)-$AZ$3*SUMPRODUCT(K13:$K$22, W14:$W$23))/Z13</f>
        <v>987.64685253819994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2.5599659999999999E-3</v>
      </c>
      <c r="O14">
        <f t="shared" si="21"/>
        <v>8683.4877393696825</v>
      </c>
      <c r="P14">
        <f t="shared" si="22"/>
        <v>434.17438696848416</v>
      </c>
      <c r="Q14" s="4">
        <f t="shared" si="23"/>
        <v>50</v>
      </c>
      <c r="R14">
        <f t="shared" si="0"/>
        <v>2000000</v>
      </c>
      <c r="S14">
        <f t="shared" si="1"/>
        <v>948.776371907721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870.94006448472828</v>
      </c>
      <c r="AC14">
        <f t="shared" si="2"/>
        <v>826.1543171591893</v>
      </c>
      <c r="AE14">
        <f t="shared" si="3"/>
        <v>7561.2136814225951</v>
      </c>
      <c r="AF14">
        <f t="shared" si="4"/>
        <v>-378.0606840711298</v>
      </c>
      <c r="AG14">
        <f t="shared" si="4"/>
        <v>-43.537884248636303</v>
      </c>
      <c r="AH14">
        <f t="shared" si="5"/>
        <v>-4514.9274710668442</v>
      </c>
      <c r="AI14">
        <f t="shared" si="6"/>
        <v>2624.6876420359849</v>
      </c>
      <c r="AJ14">
        <f t="shared" si="7"/>
        <v>44.785747325538978</v>
      </c>
      <c r="AK14">
        <f t="shared" si="24"/>
        <v>14.497367511305146</v>
      </c>
      <c r="AL14">
        <f t="shared" si="8"/>
        <v>2683.970756872829</v>
      </c>
      <c r="AN14">
        <f t="shared" si="9"/>
        <v>3669.6651668457303</v>
      </c>
      <c r="AO14">
        <f t="shared" si="9"/>
        <v>-183.48325834228655</v>
      </c>
      <c r="AP14">
        <f t="shared" si="9"/>
        <v>-21.130133864345758</v>
      </c>
      <c r="AQ14">
        <f t="shared" si="9"/>
        <v>-2191.2186018649409</v>
      </c>
      <c r="AR14">
        <f t="shared" si="9"/>
        <v>1273.8331727741572</v>
      </c>
      <c r="AS14">
        <f t="shared" si="9"/>
        <v>21.735756170398762</v>
      </c>
      <c r="AT14">
        <f t="shared" si="9"/>
        <v>7.0359715792594999</v>
      </c>
      <c r="AU14">
        <f t="shared" si="9"/>
        <v>1302.6049005238153</v>
      </c>
      <c r="AW14">
        <v>11</v>
      </c>
      <c r="AX14">
        <f>(R14*SUMPRODUCT(K15:$K$23, X15:$X$23)-$AZ$3*SUMPRODUCT(K14:$K$22, W15:$W$23))/Z14</f>
        <v>948.776371907721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2.5827799999999998E-3</v>
      </c>
      <c r="O15">
        <f t="shared" si="21"/>
        <v>8683.4877393696825</v>
      </c>
      <c r="P15">
        <f t="shared" si="22"/>
        <v>434.17438696848416</v>
      </c>
      <c r="Q15" s="4">
        <f t="shared" si="23"/>
        <v>50</v>
      </c>
      <c r="R15">
        <f t="shared" si="0"/>
        <v>2000000</v>
      </c>
      <c r="S15">
        <f t="shared" si="1"/>
        <v>891.76445687694672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826.1543171591893</v>
      </c>
      <c r="AC15">
        <f t="shared" si="2"/>
        <v>766.74009002577441</v>
      </c>
      <c r="AE15">
        <f t="shared" si="3"/>
        <v>7466.0725931362658</v>
      </c>
      <c r="AF15">
        <f t="shared" si="4"/>
        <v>-373.30362965681331</v>
      </c>
      <c r="AG15">
        <f t="shared" si="4"/>
        <v>-42.990056629470253</v>
      </c>
      <c r="AH15">
        <f t="shared" si="5"/>
        <v>-4497.9510671877142</v>
      </c>
      <c r="AI15">
        <f t="shared" si="6"/>
        <v>2551.8278396622682</v>
      </c>
      <c r="AJ15">
        <f t="shared" si="7"/>
        <v>59.414227133414897</v>
      </c>
      <c r="AK15">
        <f t="shared" si="24"/>
        <v>32.467585450618436</v>
      </c>
      <c r="AL15">
        <f t="shared" si="8"/>
        <v>2643.7096522463016</v>
      </c>
      <c r="AN15">
        <f t="shared" si="9"/>
        <v>3444.7101220435857</v>
      </c>
      <c r="AO15">
        <f t="shared" si="9"/>
        <v>-172.2355061021793</v>
      </c>
      <c r="AP15">
        <f t="shared" si="9"/>
        <v>-19.834830343721027</v>
      </c>
      <c r="AQ15">
        <f t="shared" si="9"/>
        <v>-2075.2728260159683</v>
      </c>
      <c r="AR15">
        <f t="shared" si="9"/>
        <v>1177.3669595817171</v>
      </c>
      <c r="AS15">
        <f t="shared" si="9"/>
        <v>27.412643936522137</v>
      </c>
      <c r="AT15">
        <f t="shared" si="9"/>
        <v>14.97995349561412</v>
      </c>
      <c r="AU15">
        <f t="shared" si="9"/>
        <v>1219.7595570138535</v>
      </c>
      <c r="AW15">
        <v>12</v>
      </c>
      <c r="AX15">
        <f>(R15*SUMPRODUCT(K16:$K$23, X16:$X$23)-$AZ$3*SUMPRODUCT(K15:$K$22, W16:$W$23))/Z15</f>
        <v>891.76445687694672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2.6093969999999998E-3</v>
      </c>
      <c r="O16">
        <f t="shared" si="21"/>
        <v>8683.4877393696825</v>
      </c>
      <c r="P16">
        <f t="shared" si="22"/>
        <v>434.17438696848416</v>
      </c>
      <c r="Q16" s="4">
        <f t="shared" si="23"/>
        <v>50</v>
      </c>
      <c r="R16">
        <f t="shared" si="0"/>
        <v>2000000</v>
      </c>
      <c r="S16">
        <f t="shared" si="1"/>
        <v>819.96506539240215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766.74009002577441</v>
      </c>
      <c r="AC16">
        <f t="shared" si="2"/>
        <v>696.11718012032725</v>
      </c>
      <c r="AE16">
        <f t="shared" si="3"/>
        <v>7371.9299197785904</v>
      </c>
      <c r="AF16">
        <f t="shared" si="4"/>
        <v>-368.59649598892958</v>
      </c>
      <c r="AG16">
        <f t="shared" si="4"/>
        <v>-42.447977938376781</v>
      </c>
      <c r="AH16">
        <f t="shared" si="5"/>
        <v>-4487.1249919507909</v>
      </c>
      <c r="AI16">
        <f t="shared" si="6"/>
        <v>2473.7604539004933</v>
      </c>
      <c r="AJ16">
        <f t="shared" si="7"/>
        <v>70.622909905447159</v>
      </c>
      <c r="AK16">
        <f t="shared" si="24"/>
        <v>55.167521948089593</v>
      </c>
      <c r="AL16">
        <f t="shared" si="8"/>
        <v>2599.5508857540299</v>
      </c>
      <c r="AN16">
        <f t="shared" si="9"/>
        <v>3224.8738073052241</v>
      </c>
      <c r="AO16">
        <f t="shared" si="9"/>
        <v>-161.24369036526122</v>
      </c>
      <c r="AP16">
        <f t="shared" si="9"/>
        <v>-18.569000752336592</v>
      </c>
      <c r="AQ16">
        <f t="shared" si="9"/>
        <v>-1962.9068661956808</v>
      </c>
      <c r="AR16">
        <f t="shared" si="9"/>
        <v>1082.1542499919453</v>
      </c>
      <c r="AS16">
        <f t="shared" si="9"/>
        <v>30.894212889722297</v>
      </c>
      <c r="AT16">
        <f t="shared" si="9"/>
        <v>24.133205073885662</v>
      </c>
      <c r="AU16">
        <f t="shared" si="9"/>
        <v>1137.1816679555532</v>
      </c>
      <c r="AW16">
        <v>13</v>
      </c>
      <c r="AX16">
        <f>(R16*SUMPRODUCT(K17:$K$23, X17:$X$23)-$AZ$3*SUMPRODUCT(K16:$K$22, W17:$W$23))/Z16</f>
        <v>819.96506539240215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2.6360139999999999E-3</v>
      </c>
      <c r="O17">
        <f t="shared" si="21"/>
        <v>8683.4877393696825</v>
      </c>
      <c r="P17">
        <f t="shared" si="22"/>
        <v>434.17438696848416</v>
      </c>
      <c r="Q17" s="4">
        <f t="shared" si="23"/>
        <v>50</v>
      </c>
      <c r="R17">
        <f t="shared" si="0"/>
        <v>2000000</v>
      </c>
      <c r="S17">
        <f t="shared" si="1"/>
        <v>743.82275726211844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696.11718012032725</v>
      </c>
      <c r="AC17">
        <f t="shared" si="2"/>
        <v>623.4961073084487</v>
      </c>
      <c r="AE17">
        <f t="shared" si="3"/>
        <v>7278.7781101052497</v>
      </c>
      <c r="AF17">
        <f t="shared" si="4"/>
        <v>-363.93890550526248</v>
      </c>
      <c r="AG17">
        <f t="shared" si="4"/>
        <v>-41.911604694875763</v>
      </c>
      <c r="AH17">
        <f t="shared" si="5"/>
        <v>-4475.738564690093</v>
      </c>
      <c r="AI17">
        <f t="shared" si="6"/>
        <v>2397.1890352150185</v>
      </c>
      <c r="AJ17">
        <f t="shared" si="7"/>
        <v>72.621072811878548</v>
      </c>
      <c r="AK17">
        <f t="shared" si="24"/>
        <v>105.03119810914033</v>
      </c>
      <c r="AL17">
        <f t="shared" si="8"/>
        <v>2574.8413061360375</v>
      </c>
      <c r="AN17">
        <f t="shared" si="9"/>
        <v>2999.0809614089499</v>
      </c>
      <c r="AO17">
        <f t="shared" si="9"/>
        <v>-149.9540480704475</v>
      </c>
      <c r="AP17">
        <f t="shared" si="9"/>
        <v>-17.268873126932331</v>
      </c>
      <c r="AQ17">
        <f t="shared" si="9"/>
        <v>-1844.1422604942936</v>
      </c>
      <c r="AR17">
        <f t="shared" si="9"/>
        <v>987.7157797172764</v>
      </c>
      <c r="AS17">
        <f t="shared" si="9"/>
        <v>29.92212065989861</v>
      </c>
      <c r="AT17">
        <f t="shared" si="9"/>
        <v>43.276091376625253</v>
      </c>
      <c r="AU17">
        <f t="shared" si="9"/>
        <v>1060.9139917538002</v>
      </c>
      <c r="AW17">
        <v>14</v>
      </c>
      <c r="AX17">
        <f>(R17*SUMPRODUCT(K18:$K$23, X18:$X$23)-$AZ$3*SUMPRODUCT(K17:$K$22, W18:$W$23))/Z17</f>
        <v>743.82275726211844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2.6635809999999999E-3</v>
      </c>
      <c r="O18">
        <f t="shared" si="21"/>
        <v>8683.4877393696825</v>
      </c>
      <c r="P18">
        <f t="shared" si="22"/>
        <v>434.17438696848416</v>
      </c>
      <c r="Q18" s="4">
        <f t="shared" si="23"/>
        <v>50</v>
      </c>
      <c r="R18">
        <f t="shared" si="0"/>
        <v>2000000</v>
      </c>
      <c r="S18">
        <f t="shared" si="1"/>
        <v>666.52504597361678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623.4961073084487</v>
      </c>
      <c r="AC18">
        <f t="shared" si="2"/>
        <v>551.6275082161801</v>
      </c>
      <c r="AE18">
        <f t="shared" si="3"/>
        <v>7186.6027139269045</v>
      </c>
      <c r="AF18">
        <f t="shared" si="4"/>
        <v>-359.33013569634522</v>
      </c>
      <c r="AG18">
        <f t="shared" si="4"/>
        <v>-41.380853693982218</v>
      </c>
      <c r="AH18">
        <f t="shared" si="5"/>
        <v>-4465.3981577912746</v>
      </c>
      <c r="AI18">
        <f t="shared" si="6"/>
        <v>2320.4935667453019</v>
      </c>
      <c r="AJ18">
        <f t="shared" si="7"/>
        <v>71.868599092268596</v>
      </c>
      <c r="AK18">
        <f t="shared" si="24"/>
        <v>160.93660360764258</v>
      </c>
      <c r="AL18">
        <f t="shared" si="8"/>
        <v>2553.2987694452131</v>
      </c>
      <c r="AN18">
        <f t="shared" si="9"/>
        <v>2767.1263028956073</v>
      </c>
      <c r="AO18">
        <f t="shared" si="9"/>
        <v>-138.35631514478038</v>
      </c>
      <c r="AP18">
        <f t="shared" si="9"/>
        <v>-15.933265445575834</v>
      </c>
      <c r="AQ18">
        <f t="shared" si="9"/>
        <v>-1719.3549145802278</v>
      </c>
      <c r="AR18">
        <f t="shared" si="9"/>
        <v>893.48180772502326</v>
      </c>
      <c r="AS18">
        <f t="shared" si="9"/>
        <v>27.672253332591627</v>
      </c>
      <c r="AT18">
        <f t="shared" si="9"/>
        <v>61.966958056326668</v>
      </c>
      <c r="AU18">
        <f t="shared" si="9"/>
        <v>983.12101911394154</v>
      </c>
      <c r="AW18">
        <v>15</v>
      </c>
      <c r="AX18">
        <f>(R18*SUMPRODUCT(K19:$K$23, X19:$X$23)-$AZ$3*SUMPRODUCT(K18:$K$22, W19:$W$23))/Z18</f>
        <v>666.52504597361678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2.696852E-3</v>
      </c>
      <c r="O19">
        <f t="shared" si="21"/>
        <v>8683.4877393696825</v>
      </c>
      <c r="P19">
        <f t="shared" si="22"/>
        <v>434.17438696848416</v>
      </c>
      <c r="Q19" s="4">
        <f t="shared" si="23"/>
        <v>50</v>
      </c>
      <c r="R19">
        <f t="shared" si="0"/>
        <v>2000000</v>
      </c>
      <c r="S19">
        <f t="shared" si="1"/>
        <v>575.73692990652808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551.6275082161801</v>
      </c>
      <c r="AC19">
        <f t="shared" si="2"/>
        <v>470.4397938849861</v>
      </c>
      <c r="AE19">
        <f t="shared" si="3"/>
        <v>7095.3554828853757</v>
      </c>
      <c r="AF19">
        <f t="shared" si="4"/>
        <v>-354.7677741442688</v>
      </c>
      <c r="AG19">
        <f t="shared" si="4"/>
        <v>-40.855447118996068</v>
      </c>
      <c r="AH19">
        <f t="shared" si="5"/>
        <v>-4463.9215218529334</v>
      </c>
      <c r="AI19">
        <f t="shared" si="6"/>
        <v>2235.8107397691774</v>
      </c>
      <c r="AJ19">
        <f t="shared" si="7"/>
        <v>81.187714331194002</v>
      </c>
      <c r="AK19">
        <f t="shared" si="24"/>
        <v>162.61639933814752</v>
      </c>
      <c r="AL19">
        <f t="shared" si="8"/>
        <v>2479.6148534385188</v>
      </c>
      <c r="AN19">
        <f t="shared" si="9"/>
        <v>2545.1765509245711</v>
      </c>
      <c r="AO19">
        <f t="shared" si="9"/>
        <v>-127.25882754622856</v>
      </c>
      <c r="AP19">
        <f t="shared" si="9"/>
        <v>-14.65526656636542</v>
      </c>
      <c r="AQ19">
        <f t="shared" si="9"/>
        <v>-1601.2542866939475</v>
      </c>
      <c r="AR19">
        <f t="shared" si="9"/>
        <v>802.00817011802962</v>
      </c>
      <c r="AS19">
        <f t="shared" si="9"/>
        <v>29.12286315144387</v>
      </c>
      <c r="AT19">
        <f t="shared" si="9"/>
        <v>58.332164947841171</v>
      </c>
      <c r="AU19">
        <f t="shared" si="9"/>
        <v>889.46319821731458</v>
      </c>
      <c r="AW19">
        <v>16</v>
      </c>
      <c r="AX19">
        <f>(R19*SUMPRODUCT(K20:$K$23, X20:$X$23)-$AZ$3*SUMPRODUCT(K19:$K$22, W20:$W$23))/Z19</f>
        <v>575.73692990652808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2.7291730000000001E-3</v>
      </c>
      <c r="O20">
        <f t="shared" si="21"/>
        <v>8683.4877393696825</v>
      </c>
      <c r="P20">
        <f t="shared" si="22"/>
        <v>434.17438696848416</v>
      </c>
      <c r="Q20" s="4">
        <f t="shared" si="23"/>
        <v>50</v>
      </c>
      <c r="R20">
        <f t="shared" si="0"/>
        <v>2000000</v>
      </c>
      <c r="S20">
        <f t="shared" si="1"/>
        <v>435.2393870223998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470.4397938849861</v>
      </c>
      <c r="AC20">
        <f t="shared" si="2"/>
        <v>351.11101764553223</v>
      </c>
      <c r="AE20">
        <f t="shared" si="3"/>
        <v>7005.0374754472296</v>
      </c>
      <c r="AF20">
        <f t="shared" si="4"/>
        <v>-350.25187377236153</v>
      </c>
      <c r="AG20">
        <f t="shared" si="4"/>
        <v>-40.335391064626016</v>
      </c>
      <c r="AH20">
        <f t="shared" si="5"/>
        <v>-4460.0633272036739</v>
      </c>
      <c r="AI20">
        <f t="shared" si="6"/>
        <v>2154.3868834065688</v>
      </c>
      <c r="AJ20">
        <f t="shared" si="7"/>
        <v>119.32877623945387</v>
      </c>
      <c r="AK20">
        <f t="shared" si="24"/>
        <v>30.638469200907373</v>
      </c>
      <c r="AL20">
        <f t="shared" si="8"/>
        <v>2304.3541288469301</v>
      </c>
      <c r="AN20">
        <f t="shared" si="9"/>
        <v>2383.3620016051491</v>
      </c>
      <c r="AO20">
        <f t="shared" si="9"/>
        <v>-119.16810008025747</v>
      </c>
      <c r="AP20">
        <f t="shared" si="9"/>
        <v>-13.72352949149297</v>
      </c>
      <c r="AQ20">
        <f t="shared" si="9"/>
        <v>-1517.4716046941935</v>
      </c>
      <c r="AR20">
        <f t="shared" si="9"/>
        <v>732.99876733920553</v>
      </c>
      <c r="AS20">
        <f t="shared" si="9"/>
        <v>40.599878585089265</v>
      </c>
      <c r="AT20">
        <f t="shared" si="9"/>
        <v>10.424293022947785</v>
      </c>
      <c r="AU20">
        <f t="shared" si="9"/>
        <v>784.02293894724255</v>
      </c>
      <c r="AW20">
        <v>17</v>
      </c>
      <c r="AX20">
        <f>(R20*SUMPRODUCT(K21:$K$23, X21:$X$23)-$AZ$3*SUMPRODUCT(K20:$K$22, W21:$W$23))/Z20</f>
        <v>435.2393870223998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2.766246E-3</v>
      </c>
      <c r="O21">
        <f t="shared" si="21"/>
        <v>8683.4877393696825</v>
      </c>
      <c r="P21">
        <f t="shared" si="22"/>
        <v>434.17438696848416</v>
      </c>
      <c r="Q21" s="4">
        <f t="shared" si="23"/>
        <v>50</v>
      </c>
      <c r="R21">
        <f t="shared" si="0"/>
        <v>2000000</v>
      </c>
      <c r="S21">
        <f t="shared" si="1"/>
        <v>271.16210776960617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351.11101764553223</v>
      </c>
      <c r="AC21">
        <f t="shared" si="2"/>
        <v>215.95599482326907</v>
      </c>
      <c r="AE21">
        <f t="shared" si="3"/>
        <v>6915.6094437964521</v>
      </c>
      <c r="AF21">
        <f t="shared" si="4"/>
        <v>-345.7804721898226</v>
      </c>
      <c r="AG21">
        <f t="shared" si="4"/>
        <v>-39.820459539788807</v>
      </c>
      <c r="AH21">
        <f t="shared" si="5"/>
        <v>-4463.1045676382992</v>
      </c>
      <c r="AI21">
        <f t="shared" si="6"/>
        <v>2066.9039444285409</v>
      </c>
      <c r="AJ21">
        <f t="shared" si="7"/>
        <v>135.15502282226316</v>
      </c>
      <c r="AK21">
        <f t="shared" si="24"/>
        <v>11.073503982803459</v>
      </c>
      <c r="AL21">
        <f t="shared" si="8"/>
        <v>2213.1324712336072</v>
      </c>
      <c r="AN21">
        <f t="shared" si="9"/>
        <v>2238.1198668178504</v>
      </c>
      <c r="AO21">
        <f t="shared" si="9"/>
        <v>-111.90599334089252</v>
      </c>
      <c r="AP21">
        <f t="shared" si="9"/>
        <v>-12.887217290988605</v>
      </c>
      <c r="AQ21">
        <f t="shared" si="9"/>
        <v>-1444.4082017207068</v>
      </c>
      <c r="AR21">
        <f t="shared" si="9"/>
        <v>668.91845446526236</v>
      </c>
      <c r="AS21">
        <f t="shared" si="9"/>
        <v>43.740634016004805</v>
      </c>
      <c r="AT21">
        <f t="shared" si="9"/>
        <v>3.5837520121138406</v>
      </c>
      <c r="AU21">
        <f t="shared" si="9"/>
        <v>716.24284049338098</v>
      </c>
      <c r="AW21">
        <v>18</v>
      </c>
      <c r="AX21">
        <f>(R21*SUMPRODUCT(K22:$K$23, X22:$X$23)-$AZ$3*SUMPRODUCT(K21:$K$22, W22:$W$23))/Z21</f>
        <v>271.16210776960617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2.8061710000000001E-3</v>
      </c>
      <c r="O22">
        <f t="shared" si="21"/>
        <v>8683.4877393696825</v>
      </c>
      <c r="P22">
        <f t="shared" si="22"/>
        <v>434.17438696848416</v>
      </c>
      <c r="Q22" s="4">
        <f t="shared" si="23"/>
        <v>50</v>
      </c>
      <c r="R22">
        <f t="shared" si="0"/>
        <v>2000000</v>
      </c>
      <c r="S22">
        <f t="shared" si="1"/>
        <v>118.93499633172839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215.95599482326907</v>
      </c>
      <c r="AC22">
        <f t="shared" si="2"/>
        <v>93.507911833448361</v>
      </c>
      <c r="AE22">
        <f t="shared" si="3"/>
        <v>6827.0469666899799</v>
      </c>
      <c r="AF22">
        <f t="shared" si="4"/>
        <v>-341.35234833449897</v>
      </c>
      <c r="AG22">
        <f t="shared" si="4"/>
        <v>-39.310511925623686</v>
      </c>
      <c r="AH22">
        <f t="shared" si="5"/>
        <v>-4469.7207506891482</v>
      </c>
      <c r="AI22">
        <f t="shared" si="6"/>
        <v>1976.6633557407094</v>
      </c>
      <c r="AJ22">
        <f t="shared" si="7"/>
        <v>122.4480829898207</v>
      </c>
      <c r="AK22">
        <f t="shared" si="24"/>
        <v>140.73466287675376</v>
      </c>
      <c r="AL22">
        <f t="shared" si="8"/>
        <v>2239.8461016072838</v>
      </c>
      <c r="AN22">
        <f t="shared" si="9"/>
        <v>2064.9141318550314</v>
      </c>
      <c r="AO22">
        <f t="shared" si="9"/>
        <v>-103.24570659275157</v>
      </c>
      <c r="AP22">
        <f t="shared" si="9"/>
        <v>-11.889889142659857</v>
      </c>
      <c r="AQ22">
        <f t="shared" si="9"/>
        <v>-1351.9153432774126</v>
      </c>
      <c r="AR22">
        <f t="shared" si="9"/>
        <v>597.8631928422077</v>
      </c>
      <c r="AS22">
        <f t="shared" si="9"/>
        <v>37.03574594079987</v>
      </c>
      <c r="AT22">
        <f t="shared" si="9"/>
        <v>42.566719642322781</v>
      </c>
      <c r="AU22">
        <f t="shared" si="9"/>
        <v>677.46565842533028</v>
      </c>
      <c r="AW22">
        <v>19</v>
      </c>
      <c r="AX22">
        <f>(R22*SUMPRODUCT(K23:$K$23, X23:$X$23)-$AZ$3*SUMPRODUCT(K22:$K$22, W23:$W$23))/Z22</f>
        <v>118.93499633172839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2.8498989999999999E-3</v>
      </c>
      <c r="O23">
        <f t="shared" si="21"/>
        <v>8683.4877393696825</v>
      </c>
      <c r="P23">
        <f t="shared" si="22"/>
        <v>434.17438696848416</v>
      </c>
      <c r="Q23" s="4">
        <f t="shared" si="23"/>
        <v>50</v>
      </c>
      <c r="R23">
        <f t="shared" si="0"/>
        <v>2000000</v>
      </c>
      <c r="S23">
        <f t="shared" si="1"/>
        <v>120.48319319548789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93.507911833448361</v>
      </c>
      <c r="AC23">
        <f t="shared" si="2"/>
        <v>93.507911833448361</v>
      </c>
      <c r="AE23">
        <f t="shared" si="3"/>
        <v>6739.3201026997567</v>
      </c>
      <c r="AF23">
        <f t="shared" si="4"/>
        <v>-336.96600513498788</v>
      </c>
      <c r="AG23">
        <f t="shared" si="4"/>
        <v>-38.80537581774113</v>
      </c>
      <c r="AH23">
        <f t="shared" si="5"/>
        <v>-4481.2395450529211</v>
      </c>
      <c r="AI23">
        <f t="shared" si="6"/>
        <v>1882.3091766941061</v>
      </c>
      <c r="AJ23">
        <f t="shared" si="7"/>
        <v>0</v>
      </c>
      <c r="AK23">
        <f t="shared" si="24"/>
        <v>454.71034065787524</v>
      </c>
      <c r="AL23">
        <f t="shared" si="8"/>
        <v>2337.0195173519814</v>
      </c>
      <c r="AN23">
        <f t="shared" si="9"/>
        <v>1846.5261290126114</v>
      </c>
      <c r="AO23">
        <f t="shared" si="9"/>
        <v>-92.326306450630582</v>
      </c>
      <c r="AP23">
        <f t="shared" si="9"/>
        <v>-10.632399010830222</v>
      </c>
      <c r="AQ23">
        <f t="shared" si="9"/>
        <v>-1227.8279981076978</v>
      </c>
      <c r="AR23">
        <f t="shared" si="9"/>
        <v>515.73942544345266</v>
      </c>
      <c r="AS23">
        <f t="shared" si="9"/>
        <v>0</v>
      </c>
      <c r="AT23">
        <f t="shared" si="9"/>
        <v>124.58742311715338</v>
      </c>
      <c r="AU23">
        <f t="shared" si="9"/>
        <v>640.32684856060609</v>
      </c>
      <c r="AW23">
        <v>20</v>
      </c>
      <c r="AX23">
        <f>(R23*SUMPRODUCT(K$23:$K24, X$23:$X24)-$AZ$3*SUMPRODUCT(K$22:$K23, W$23:$W24))/Z23</f>
        <v>120.48319319548789</v>
      </c>
    </row>
    <row r="25" spans="5:50" x14ac:dyDescent="0.25">
      <c r="AN25" s="8">
        <f t="shared" ref="AN25:AU25" si="25">SUM(AN3:AN23)</f>
        <v>83129.810077476053</v>
      </c>
      <c r="AO25" s="8">
        <f t="shared" si="25"/>
        <v>-10669.106308401066</v>
      </c>
      <c r="AP25" s="8">
        <f t="shared" si="25"/>
        <v>-949.14794631241489</v>
      </c>
      <c r="AQ25" s="8">
        <f t="shared" si="25"/>
        <v>-49070.775563135154</v>
      </c>
      <c r="AR25" s="8">
        <f t="shared" si="25"/>
        <v>22440.780259627409</v>
      </c>
      <c r="AS25" s="8">
        <f t="shared" si="25"/>
        <v>-414.9854733589932</v>
      </c>
      <c r="AT25" s="8">
        <f t="shared" si="25"/>
        <v>1553.0956403283928</v>
      </c>
      <c r="AU25" s="9">
        <f t="shared" si="25"/>
        <v>23578.890426596812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7" priority="1" operator="lessThan">
      <formula>0</formula>
    </cfRule>
  </conditionalFormatting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E1644-50A8-48C9-AB1B-8AEB39CA8241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'T.35.04.F'!C3*(1+C12)</f>
        <v>9568.8600645131555</v>
      </c>
      <c r="K3">
        <v>1</v>
      </c>
      <c r="L3" s="2">
        <v>0</v>
      </c>
      <c r="O3">
        <f>$C$3</f>
        <v>9568.8600645131555</v>
      </c>
      <c r="P3">
        <f>O3*B5</f>
        <v>7655.0880516105244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9568.8600645131555</v>
      </c>
      <c r="AF3">
        <f t="shared" ref="AF3:AG23" si="4">-$Z3*P3</f>
        <v>-7655.0880516105244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1393.290085202631</v>
      </c>
      <c r="AJ3">
        <f t="shared" ref="AJ3:AJ23" si="7">AB3-AC3</f>
        <v>0</v>
      </c>
      <c r="AL3">
        <f t="shared" ref="AL3:AL23" si="8">SUM(AI3:AK3)</f>
        <v>1393.290085202631</v>
      </c>
      <c r="AN3">
        <f t="shared" ref="AN3:AU23" si="9">AE3*$K3</f>
        <v>9568.8600645131555</v>
      </c>
      <c r="AO3">
        <f t="shared" si="9"/>
        <v>-7655.0880516105244</v>
      </c>
      <c r="AP3">
        <f t="shared" si="9"/>
        <v>-520.48192770000003</v>
      </c>
      <c r="AQ3">
        <f t="shared" si="9"/>
        <v>0</v>
      </c>
      <c r="AR3">
        <f t="shared" si="9"/>
        <v>1393.290085202631</v>
      </c>
      <c r="AS3">
        <f t="shared" si="9"/>
        <v>0</v>
      </c>
      <c r="AT3">
        <f t="shared" si="9"/>
        <v>0</v>
      </c>
      <c r="AU3">
        <f t="shared" si="9"/>
        <v>1393.290085202631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5220.6596938392968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2.543806E-3</v>
      </c>
      <c r="R4">
        <f t="shared" si="0"/>
        <v>2000000</v>
      </c>
      <c r="S4">
        <f t="shared" si="1"/>
        <v>453.27864135186542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447.59280201080401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-5087.6120000000001</v>
      </c>
      <c r="AI4">
        <f t="shared" si="6"/>
        <v>-5087.6120000000001</v>
      </c>
      <c r="AJ4">
        <f t="shared" si="7"/>
        <v>-447.59280201080401</v>
      </c>
      <c r="AK4">
        <f>G4*MAX(0, SUM(AB4, AE4:AF4))</f>
        <v>0</v>
      </c>
      <c r="AL4">
        <f t="shared" si="8"/>
        <v>-5535.2048020108041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-4773.066891828501</v>
      </c>
      <c r="AR4">
        <f t="shared" si="9"/>
        <v>-4773.066891828501</v>
      </c>
      <c r="AS4">
        <f t="shared" si="9"/>
        <v>-419.92006943503515</v>
      </c>
      <c r="AT4">
        <f t="shared" si="9"/>
        <v>0</v>
      </c>
      <c r="AU4">
        <f t="shared" si="9"/>
        <v>-5192.9869612635366</v>
      </c>
      <c r="AW4">
        <v>1</v>
      </c>
      <c r="AX4">
        <f>(R4*SUMPRODUCT(K5:$K$23, X5:$X$23)-$AZ$3*SUMPRODUCT(K4:$K$22, W5:$W$23))/Z4</f>
        <v>453.27864135186542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2.5599659999999999E-3</v>
      </c>
      <c r="O5">
        <f t="shared" ref="O5:O23" si="21">$C$3</f>
        <v>9568.8600645131555</v>
      </c>
      <c r="P5">
        <f t="shared" ref="P5:P23" si="22">O5*$C$5</f>
        <v>478.44300322565778</v>
      </c>
      <c r="Q5" s="4">
        <f t="shared" ref="Q5:Q23" si="23">$C$8</f>
        <v>50</v>
      </c>
      <c r="R5">
        <f t="shared" si="0"/>
        <v>2000000</v>
      </c>
      <c r="S5">
        <f t="shared" si="1"/>
        <v>941.61274800264027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447.59280201080401</v>
      </c>
      <c r="AC5">
        <f t="shared" si="2"/>
        <v>918.12306714283477</v>
      </c>
      <c r="AE5">
        <f t="shared" si="3"/>
        <v>9330.1531549217816</v>
      </c>
      <c r="AF5">
        <f t="shared" si="4"/>
        <v>-466.50765774608908</v>
      </c>
      <c r="AG5">
        <f t="shared" si="4"/>
        <v>-48.752688888843529</v>
      </c>
      <c r="AH5">
        <f t="shared" si="5"/>
        <v>-5055.7085662588079</v>
      </c>
      <c r="AI5">
        <f t="shared" si="6"/>
        <v>3759.18424202804</v>
      </c>
      <c r="AJ5">
        <f t="shared" si="7"/>
        <v>-470.53026513203076</v>
      </c>
      <c r="AK5">
        <f>G5*SUM(AB5, AE5:AF5)</f>
        <v>381.76077026664638</v>
      </c>
      <c r="AL5">
        <f t="shared" si="8"/>
        <v>3670.4147471626557</v>
      </c>
      <c r="AN5">
        <f t="shared" si="9"/>
        <v>8057.1704936663737</v>
      </c>
      <c r="AO5">
        <f t="shared" si="9"/>
        <v>-402.85852468331871</v>
      </c>
      <c r="AP5">
        <f t="shared" si="9"/>
        <v>-42.100994472408487</v>
      </c>
      <c r="AQ5">
        <f t="shared" si="9"/>
        <v>-4365.9203882573665</v>
      </c>
      <c r="AR5">
        <f t="shared" si="9"/>
        <v>3246.2905862532793</v>
      </c>
      <c r="AS5">
        <f t="shared" si="9"/>
        <v>-406.33229762138848</v>
      </c>
      <c r="AT5">
        <f t="shared" si="9"/>
        <v>329.67428966685134</v>
      </c>
      <c r="AU5">
        <f t="shared" si="9"/>
        <v>3169.6325782987424</v>
      </c>
      <c r="AW5">
        <v>2</v>
      </c>
      <c r="AX5">
        <f>(R5*SUMPRODUCT(K6:$K$23, X6:$X$23)-$AZ$3*SUMPRODUCT(K5:$K$22, W6:$W$23))/Z5</f>
        <v>941.61274800264027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2.5827799999999998E-3</v>
      </c>
      <c r="O6">
        <f t="shared" si="21"/>
        <v>9568.8600645131555</v>
      </c>
      <c r="P6">
        <f t="shared" si="22"/>
        <v>478.44300322565778</v>
      </c>
      <c r="Q6" s="4">
        <f t="shared" si="23"/>
        <v>50</v>
      </c>
      <c r="R6">
        <f t="shared" si="0"/>
        <v>2000000</v>
      </c>
      <c r="S6">
        <f t="shared" si="1"/>
        <v>1445.0884113892478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918.12306714283477</v>
      </c>
      <c r="AC6">
        <f t="shared" si="2"/>
        <v>1391.3092880709664</v>
      </c>
      <c r="AE6">
        <f t="shared" si="3"/>
        <v>9212.7538904070952</v>
      </c>
      <c r="AF6">
        <f t="shared" si="4"/>
        <v>-460.63769452035473</v>
      </c>
      <c r="AG6">
        <f t="shared" si="4"/>
        <v>-48.139244530146762</v>
      </c>
      <c r="AH6">
        <f t="shared" si="5"/>
        <v>-5036.6987923330908</v>
      </c>
      <c r="AI6">
        <f t="shared" si="6"/>
        <v>3667.2781590235027</v>
      </c>
      <c r="AJ6">
        <f t="shared" si="7"/>
        <v>-473.18622092813166</v>
      </c>
      <c r="AK6">
        <f>G6*SUM(AB6, AE6:AF6)</f>
        <v>565.70899688723011</v>
      </c>
      <c r="AL6">
        <f t="shared" si="8"/>
        <v>3759.8009349826011</v>
      </c>
      <c r="AN6">
        <f t="shared" si="9"/>
        <v>7175.1342802327545</v>
      </c>
      <c r="AO6">
        <f t="shared" si="9"/>
        <v>-358.75671401163771</v>
      </c>
      <c r="AP6">
        <f t="shared" si="9"/>
        <v>-37.492105809145883</v>
      </c>
      <c r="AQ6">
        <f t="shared" si="9"/>
        <v>-3922.7130773249341</v>
      </c>
      <c r="AR6">
        <f t="shared" si="9"/>
        <v>2856.1723830870369</v>
      </c>
      <c r="AS6">
        <f t="shared" si="9"/>
        <v>-368.52983538944841</v>
      </c>
      <c r="AT6">
        <f t="shared" si="9"/>
        <v>440.58899917300278</v>
      </c>
      <c r="AU6">
        <f t="shared" si="9"/>
        <v>2928.231546870591</v>
      </c>
      <c r="AW6">
        <v>3</v>
      </c>
      <c r="AX6">
        <f>(R6*SUMPRODUCT(K7:$K$23, X7:$X$23)-$AZ$3*SUMPRODUCT(K6:$K$22, W7:$W$23))/Z6</f>
        <v>1445.0884113892478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2.6093969999999998E-3</v>
      </c>
      <c r="O7">
        <f t="shared" si="21"/>
        <v>9568.8600645131555</v>
      </c>
      <c r="P7">
        <f t="shared" si="22"/>
        <v>478.44300322565778</v>
      </c>
      <c r="Q7" s="4">
        <f t="shared" si="23"/>
        <v>50</v>
      </c>
      <c r="R7">
        <f t="shared" si="0"/>
        <v>2000000</v>
      </c>
      <c r="S7">
        <f t="shared" si="1"/>
        <v>1855.1576237094391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1391.3092880709664</v>
      </c>
      <c r="AC7">
        <f t="shared" si="2"/>
        <v>1763.5958622505786</v>
      </c>
      <c r="AE7">
        <f t="shared" si="3"/>
        <v>9096.5866191396562</v>
      </c>
      <c r="AF7">
        <f t="shared" si="4"/>
        <v>-454.82933095698286</v>
      </c>
      <c r="AG7">
        <f t="shared" si="4"/>
        <v>-47.532237684586065</v>
      </c>
      <c r="AH7">
        <f t="shared" si="5"/>
        <v>-5024.5760103692546</v>
      </c>
      <c r="AI7">
        <f t="shared" si="6"/>
        <v>3569.6490401288329</v>
      </c>
      <c r="AJ7">
        <f t="shared" si="7"/>
        <v>-372.28657417961222</v>
      </c>
      <c r="AK7">
        <f>G7*SUM(AB7, AE7:AF7)</f>
        <v>492.62356889405368</v>
      </c>
      <c r="AL7">
        <f t="shared" si="8"/>
        <v>3689.9860348432744</v>
      </c>
      <c r="AN7">
        <f t="shared" si="9"/>
        <v>6413.1983014076131</v>
      </c>
      <c r="AO7">
        <f t="shared" si="9"/>
        <v>-320.65991507038069</v>
      </c>
      <c r="AP7">
        <f t="shared" si="9"/>
        <v>-33.510774837179646</v>
      </c>
      <c r="AQ7">
        <f t="shared" si="9"/>
        <v>-3542.3839385197007</v>
      </c>
      <c r="AR7">
        <f t="shared" si="9"/>
        <v>2516.6436729803518</v>
      </c>
      <c r="AS7">
        <f t="shared" si="9"/>
        <v>-262.46632117392619</v>
      </c>
      <c r="AT7">
        <f t="shared" si="9"/>
        <v>347.3052879656417</v>
      </c>
      <c r="AU7">
        <f t="shared" si="9"/>
        <v>2601.4826397720676</v>
      </c>
      <c r="AW7">
        <v>4</v>
      </c>
      <c r="AX7">
        <f>(R7*SUMPRODUCT(K8:$K$23, X8:$X$23)-$AZ$3*SUMPRODUCT(K7:$K$22, W8:$W$23))/Z7</f>
        <v>1855.1576237094391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2.6360139999999999E-3</v>
      </c>
      <c r="O8">
        <f t="shared" si="21"/>
        <v>9568.8600645131555</v>
      </c>
      <c r="P8">
        <f t="shared" si="22"/>
        <v>478.44300322565778</v>
      </c>
      <c r="Q8" s="4">
        <f t="shared" si="23"/>
        <v>50</v>
      </c>
      <c r="R8">
        <f t="shared" si="0"/>
        <v>2000000</v>
      </c>
      <c r="S8">
        <f t="shared" si="1"/>
        <v>2096.6911432469683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1763.5958622505786</v>
      </c>
      <c r="AC8">
        <f t="shared" si="2"/>
        <v>1968.0222257444946</v>
      </c>
      <c r="AE8">
        <f t="shared" si="3"/>
        <v>8981.6420232679957</v>
      </c>
      <c r="AF8">
        <f t="shared" si="4"/>
        <v>-449.08210116339984</v>
      </c>
      <c r="AG8">
        <f t="shared" si="4"/>
        <v>-46.931619663752308</v>
      </c>
      <c r="AH8">
        <f t="shared" si="5"/>
        <v>-5011.8257595158575</v>
      </c>
      <c r="AI8">
        <f t="shared" si="6"/>
        <v>3473.8025429249865</v>
      </c>
      <c r="AJ8">
        <f t="shared" si="7"/>
        <v>-204.42636349391591</v>
      </c>
      <c r="AK8">
        <f t="shared" ref="AK8:AK23" si="24">G8*SUM(AB8:AB8, AE8:AF8)</f>
        <v>219.30811820676522</v>
      </c>
      <c r="AL8">
        <f t="shared" si="8"/>
        <v>3488.6842976378357</v>
      </c>
      <c r="AN8">
        <f t="shared" si="9"/>
        <v>5904.1128558379951</v>
      </c>
      <c r="AO8">
        <f t="shared" si="9"/>
        <v>-295.20564279189978</v>
      </c>
      <c r="AP8">
        <f t="shared" si="9"/>
        <v>-30.850659409963818</v>
      </c>
      <c r="AQ8">
        <f t="shared" si="9"/>
        <v>-3294.5406665418463</v>
      </c>
      <c r="AR8">
        <f t="shared" si="9"/>
        <v>2283.5158870942855</v>
      </c>
      <c r="AS8">
        <f t="shared" si="9"/>
        <v>-134.38036359608614</v>
      </c>
      <c r="AT8">
        <f t="shared" si="9"/>
        <v>144.16293554561835</v>
      </c>
      <c r="AU8">
        <f t="shared" si="9"/>
        <v>2293.2984590438177</v>
      </c>
      <c r="AW8">
        <v>5</v>
      </c>
      <c r="AX8">
        <f>(R8*SUMPRODUCT(K9:$K$23, X9:$X$23)-$AZ$3*SUMPRODUCT(K8:$K$22, W9:$W$23))/Z8</f>
        <v>2096.6911432469683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2.6635809999999999E-3</v>
      </c>
      <c r="O9">
        <f t="shared" si="21"/>
        <v>9568.8600645131555</v>
      </c>
      <c r="P9">
        <f t="shared" si="22"/>
        <v>478.44300322565778</v>
      </c>
      <c r="Q9" s="4">
        <f t="shared" si="23"/>
        <v>50</v>
      </c>
      <c r="R9">
        <f t="shared" si="0"/>
        <v>2000000</v>
      </c>
      <c r="S9">
        <f t="shared" si="1"/>
        <v>2228.6308170727007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1968.0222257444946</v>
      </c>
      <c r="AC9">
        <f t="shared" si="2"/>
        <v>2065.374574704776</v>
      </c>
      <c r="AE9">
        <f t="shared" si="3"/>
        <v>8867.9022719933382</v>
      </c>
      <c r="AF9">
        <f t="shared" si="4"/>
        <v>-443.3951135996669</v>
      </c>
      <c r="AG9">
        <f t="shared" si="4"/>
        <v>-46.337297296679189</v>
      </c>
      <c r="AH9">
        <f t="shared" si="5"/>
        <v>-5000.246817423882</v>
      </c>
      <c r="AI9">
        <f t="shared" si="6"/>
        <v>3377.9230436731104</v>
      </c>
      <c r="AJ9">
        <f t="shared" si="7"/>
        <v>-97.352348960281461</v>
      </c>
      <c r="AK9">
        <f t="shared" si="24"/>
        <v>61.315923366415177</v>
      </c>
      <c r="AL9">
        <f t="shared" si="8"/>
        <v>3341.8866180792443</v>
      </c>
      <c r="AN9">
        <f t="shared" si="9"/>
        <v>5540.1498236599036</v>
      </c>
      <c r="AO9">
        <f t="shared" si="9"/>
        <v>-277.00749118299518</v>
      </c>
      <c r="AP9">
        <f t="shared" si="9"/>
        <v>-28.948849634691438</v>
      </c>
      <c r="AQ9">
        <f t="shared" si="9"/>
        <v>-3123.8635332389604</v>
      </c>
      <c r="AR9">
        <f t="shared" si="9"/>
        <v>2110.3299496032569</v>
      </c>
      <c r="AS9">
        <f t="shared" si="9"/>
        <v>-60.82008826693415</v>
      </c>
      <c r="AT9">
        <f t="shared" si="9"/>
        <v>38.306624453770752</v>
      </c>
      <c r="AU9">
        <f t="shared" si="9"/>
        <v>2087.8164857900933</v>
      </c>
      <c r="AW9">
        <v>6</v>
      </c>
      <c r="AX9">
        <f>(R9*SUMPRODUCT(K10:$K$23, X10:$X$23)-$AZ$3*SUMPRODUCT(K9:$K$22, W10:$W$23))/Z9</f>
        <v>2228.6308170727007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2.696852E-3</v>
      </c>
      <c r="O10">
        <f t="shared" si="21"/>
        <v>9568.8600645131555</v>
      </c>
      <c r="P10">
        <f t="shared" si="22"/>
        <v>478.44300322565778</v>
      </c>
      <c r="Q10" s="4">
        <f t="shared" si="23"/>
        <v>50</v>
      </c>
      <c r="R10">
        <f t="shared" si="0"/>
        <v>2000000</v>
      </c>
      <c r="S10">
        <f t="shared" si="1"/>
        <v>2318.038016505935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2065.374574704776</v>
      </c>
      <c r="AC10">
        <f t="shared" si="2"/>
        <v>2120.9565463063664</v>
      </c>
      <c r="AE10">
        <f t="shared" si="3"/>
        <v>8755.3078292953742</v>
      </c>
      <c r="AF10">
        <f t="shared" si="4"/>
        <v>-437.76539146476875</v>
      </c>
      <c r="AG10">
        <f t="shared" si="4"/>
        <v>-45.748959490823253</v>
      </c>
      <c r="AH10">
        <f t="shared" si="5"/>
        <v>-4998.5933155657549</v>
      </c>
      <c r="AI10">
        <f t="shared" si="6"/>
        <v>3273.2001627740265</v>
      </c>
      <c r="AJ10">
        <f t="shared" si="7"/>
        <v>-55.58197160159034</v>
      </c>
      <c r="AK10">
        <f t="shared" si="24"/>
        <v>42.569959751395068</v>
      </c>
      <c r="AL10">
        <f t="shared" si="8"/>
        <v>3260.188150923831</v>
      </c>
      <c r="AN10">
        <f t="shared" si="9"/>
        <v>5196.96661405327</v>
      </c>
      <c r="AO10">
        <f t="shared" si="9"/>
        <v>-259.84833070266353</v>
      </c>
      <c r="AP10">
        <f t="shared" si="9"/>
        <v>-27.155620309082668</v>
      </c>
      <c r="AQ10">
        <f t="shared" si="9"/>
        <v>-2967.0598778153685</v>
      </c>
      <c r="AR10">
        <f t="shared" si="9"/>
        <v>1942.9027852261552</v>
      </c>
      <c r="AS10">
        <f t="shared" si="9"/>
        <v>-32.99228952181447</v>
      </c>
      <c r="AT10">
        <f t="shared" si="9"/>
        <v>25.2686329142349</v>
      </c>
      <c r="AU10">
        <f t="shared" si="9"/>
        <v>1935.1791286185755</v>
      </c>
      <c r="AW10">
        <v>7</v>
      </c>
      <c r="AX10">
        <f>(R10*SUMPRODUCT(K11:$K$23, X11:$X$23)-$AZ$3*SUMPRODUCT(K10:$K$22, W11:$W$23))/Z10</f>
        <v>2318.038016505935</v>
      </c>
    </row>
    <row r="11" spans="1:52" x14ac:dyDescent="0.25">
      <c r="A11" t="s">
        <v>33</v>
      </c>
      <c r="C11" s="7">
        <f>AU25</f>
        <v>25953.504694672509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2.7291730000000001E-3</v>
      </c>
      <c r="O11">
        <f t="shared" si="21"/>
        <v>9568.8600645131555</v>
      </c>
      <c r="P11">
        <f t="shared" si="22"/>
        <v>478.44300322565778</v>
      </c>
      <c r="Q11" s="4">
        <f t="shared" si="23"/>
        <v>50</v>
      </c>
      <c r="R11">
        <f t="shared" si="0"/>
        <v>2000000</v>
      </c>
      <c r="S11">
        <f t="shared" si="1"/>
        <v>2365.7520918995156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2120.9565463063664</v>
      </c>
      <c r="AC11">
        <f t="shared" si="2"/>
        <v>2137.0601871296967</v>
      </c>
      <c r="AE11">
        <f t="shared" si="3"/>
        <v>8643.8600012680199</v>
      </c>
      <c r="AF11">
        <f t="shared" si="4"/>
        <v>-432.19300006340097</v>
      </c>
      <c r="AG11">
        <f t="shared" si="4"/>
        <v>-45.16661307089457</v>
      </c>
      <c r="AH11">
        <f t="shared" si="5"/>
        <v>-4994.2730008179433</v>
      </c>
      <c r="AI11">
        <f t="shared" si="6"/>
        <v>3172.2273873157819</v>
      </c>
      <c r="AJ11">
        <f t="shared" si="7"/>
        <v>-16.103640823330352</v>
      </c>
      <c r="AK11">
        <f t="shared" si="24"/>
        <v>24.798296514026365</v>
      </c>
      <c r="AL11">
        <f t="shared" si="8"/>
        <v>3180.9220430064779</v>
      </c>
      <c r="AN11">
        <f t="shared" si="9"/>
        <v>4879.518332808143</v>
      </c>
      <c r="AO11">
        <f t="shared" si="9"/>
        <v>-243.97591664040712</v>
      </c>
      <c r="AP11">
        <f t="shared" si="9"/>
        <v>-25.496863262240645</v>
      </c>
      <c r="AQ11">
        <f t="shared" si="9"/>
        <v>-2819.3014073533077</v>
      </c>
      <c r="AR11">
        <f t="shared" si="9"/>
        <v>1790.744145552188</v>
      </c>
      <c r="AS11">
        <f t="shared" si="9"/>
        <v>-9.0906158372383388</v>
      </c>
      <c r="AT11">
        <f t="shared" si="9"/>
        <v>13.998808685570236</v>
      </c>
      <c r="AU11">
        <f t="shared" si="9"/>
        <v>1795.65233840052</v>
      </c>
      <c r="AW11">
        <v>8</v>
      </c>
      <c r="AX11">
        <f>(R11*SUMPRODUCT(K12:$K$23, X12:$X$23)-$AZ$3*SUMPRODUCT(K11:$K$22, W12:$W$23))/Z11</f>
        <v>2365.7520918995156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2.766246E-3</v>
      </c>
      <c r="O12">
        <f t="shared" si="21"/>
        <v>9568.8600645131555</v>
      </c>
      <c r="P12">
        <f t="shared" si="22"/>
        <v>478.44300322565778</v>
      </c>
      <c r="Q12" s="4">
        <f t="shared" si="23"/>
        <v>50</v>
      </c>
      <c r="R12">
        <f t="shared" si="0"/>
        <v>2000000</v>
      </c>
      <c r="S12">
        <f t="shared" si="1"/>
        <v>2374.1222481125001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2137.0601871296967</v>
      </c>
      <c r="AC12">
        <f t="shared" si="2"/>
        <v>2117.2424572079726</v>
      </c>
      <c r="AE12">
        <f t="shared" si="3"/>
        <v>8533.5103581022722</v>
      </c>
      <c r="AF12">
        <f t="shared" si="4"/>
        <v>-426.67551790511362</v>
      </c>
      <c r="AG12">
        <f t="shared" si="4"/>
        <v>-44.590004977444721</v>
      </c>
      <c r="AH12">
        <f t="shared" si="5"/>
        <v>-4997.6785096363928</v>
      </c>
      <c r="AI12">
        <f t="shared" si="6"/>
        <v>3064.5663255833215</v>
      </c>
      <c r="AJ12">
        <f t="shared" si="7"/>
        <v>19.817729921724094</v>
      </c>
      <c r="AK12">
        <f t="shared" si="24"/>
        <v>23.560958562851766</v>
      </c>
      <c r="AL12">
        <f t="shared" si="8"/>
        <v>3107.9450140678973</v>
      </c>
      <c r="AN12">
        <f t="shared" si="9"/>
        <v>4579.5467263142928</v>
      </c>
      <c r="AO12">
        <f t="shared" si="9"/>
        <v>-228.97733631571464</v>
      </c>
      <c r="AP12">
        <f t="shared" si="9"/>
        <v>-23.929426783540755</v>
      </c>
      <c r="AQ12">
        <f t="shared" si="9"/>
        <v>-2682.0266569719606</v>
      </c>
      <c r="AR12">
        <f t="shared" si="9"/>
        <v>1644.6133062430767</v>
      </c>
      <c r="AS12">
        <f t="shared" si="9"/>
        <v>10.635273923332441</v>
      </c>
      <c r="AT12">
        <f t="shared" si="9"/>
        <v>12.644094414544023</v>
      </c>
      <c r="AU12">
        <f t="shared" si="9"/>
        <v>1667.8926745809531</v>
      </c>
      <c r="AW12">
        <v>9</v>
      </c>
      <c r="AX12">
        <f>(R12*SUMPRODUCT(K13:$K$23, X13:$X$23)-$AZ$3*SUMPRODUCT(K12:$K$22, W13:$W$23))/Z12</f>
        <v>2374.1222481125001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2.8061710000000001E-3</v>
      </c>
      <c r="O13">
        <f t="shared" si="21"/>
        <v>9568.8600645131555</v>
      </c>
      <c r="P13">
        <f t="shared" si="22"/>
        <v>478.44300322565778</v>
      </c>
      <c r="Q13" s="4">
        <f t="shared" si="23"/>
        <v>50</v>
      </c>
      <c r="R13">
        <f t="shared" si="0"/>
        <v>2000000</v>
      </c>
      <c r="S13">
        <f t="shared" si="1"/>
        <v>2341.9758605374291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2117.2424572079726</v>
      </c>
      <c r="AC13">
        <f t="shared" si="2"/>
        <v>2061.827665865072</v>
      </c>
      <c r="AE13">
        <f t="shared" si="3"/>
        <v>8424.2287652261439</v>
      </c>
      <c r="AF13">
        <f t="shared" si="4"/>
        <v>-421.21143826130719</v>
      </c>
      <c r="AG13">
        <f t="shared" si="4"/>
        <v>-44.018977748812716</v>
      </c>
      <c r="AH13">
        <f t="shared" si="5"/>
        <v>-5005.0871543024414</v>
      </c>
      <c r="AI13">
        <f t="shared" si="6"/>
        <v>2953.9111949135822</v>
      </c>
      <c r="AJ13">
        <f t="shared" si="7"/>
        <v>55.414791342900571</v>
      </c>
      <c r="AK13">
        <f t="shared" si="24"/>
        <v>20.240519568345618</v>
      </c>
      <c r="AL13">
        <f t="shared" si="8"/>
        <v>3029.5665058248283</v>
      </c>
      <c r="AN13">
        <f t="shared" si="9"/>
        <v>4298.6595681607123</v>
      </c>
      <c r="AO13">
        <f t="shared" si="9"/>
        <v>-214.93297840803561</v>
      </c>
      <c r="AP13">
        <f t="shared" si="9"/>
        <v>-22.461711944678854</v>
      </c>
      <c r="AQ13">
        <f t="shared" si="9"/>
        <v>-2553.9626694530889</v>
      </c>
      <c r="AR13">
        <f t="shared" si="9"/>
        <v>1507.3022083549088</v>
      </c>
      <c r="AS13">
        <f t="shared" si="9"/>
        <v>28.276692105879004</v>
      </c>
      <c r="AT13">
        <f t="shared" si="9"/>
        <v>10.328198050148435</v>
      </c>
      <c r="AU13">
        <f t="shared" si="9"/>
        <v>1545.9070985109361</v>
      </c>
      <c r="AW13">
        <v>10</v>
      </c>
      <c r="AX13">
        <f>(R13*SUMPRODUCT(K14:$K$23, X14:$X$23)-$AZ$3*SUMPRODUCT(K13:$K$22, W14:$W$23))/Z13</f>
        <v>2341.9758605374291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2.8498989999999999E-3</v>
      </c>
      <c r="O14">
        <f t="shared" si="21"/>
        <v>9568.8600645131555</v>
      </c>
      <c r="P14">
        <f t="shared" si="22"/>
        <v>478.44300322565778</v>
      </c>
      <c r="Q14" s="4">
        <f t="shared" si="23"/>
        <v>50</v>
      </c>
      <c r="R14">
        <f t="shared" si="0"/>
        <v>2000000</v>
      </c>
      <c r="S14">
        <f t="shared" si="1"/>
        <v>2268.8247338960523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2061.827665865072</v>
      </c>
      <c r="AC14">
        <f t="shared" si="2"/>
        <v>1971.7601754989703</v>
      </c>
      <c r="AE14">
        <f t="shared" si="3"/>
        <v>8315.9782764400934</v>
      </c>
      <c r="AF14">
        <f t="shared" si="4"/>
        <v>-415.79891382200469</v>
      </c>
      <c r="AG14">
        <f t="shared" si="4"/>
        <v>-43.453338330657225</v>
      </c>
      <c r="AH14">
        <f t="shared" si="5"/>
        <v>-5017.9856266945444</v>
      </c>
      <c r="AI14">
        <f t="shared" si="6"/>
        <v>2838.7403975928873</v>
      </c>
      <c r="AJ14">
        <f t="shared" si="7"/>
        <v>90.067490366101765</v>
      </c>
      <c r="AK14">
        <f t="shared" si="24"/>
        <v>17.931612651269688</v>
      </c>
      <c r="AL14">
        <f t="shared" si="8"/>
        <v>2946.7395006102588</v>
      </c>
      <c r="AN14">
        <f t="shared" si="9"/>
        <v>4035.9732041796296</v>
      </c>
      <c r="AO14">
        <f t="shared" si="9"/>
        <v>-201.79866020898149</v>
      </c>
      <c r="AP14">
        <f t="shared" si="9"/>
        <v>-21.089101402722687</v>
      </c>
      <c r="AQ14">
        <f t="shared" si="9"/>
        <v>-2435.3665744503828</v>
      </c>
      <c r="AR14">
        <f t="shared" si="9"/>
        <v>1377.718868117543</v>
      </c>
      <c r="AS14">
        <f t="shared" si="9"/>
        <v>43.712232716522337</v>
      </c>
      <c r="AT14">
        <f t="shared" si="9"/>
        <v>8.7027052936499167</v>
      </c>
      <c r="AU14">
        <f t="shared" si="9"/>
        <v>1430.1338061277152</v>
      </c>
      <c r="AW14">
        <v>11</v>
      </c>
      <c r="AX14">
        <f>(R14*SUMPRODUCT(K15:$K$23, X15:$X$23)-$AZ$3*SUMPRODUCT(K14:$K$22, W15:$W$23))/Z14</f>
        <v>2268.8247338960523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2.8964780000000001E-3</v>
      </c>
      <c r="O15">
        <f t="shared" si="21"/>
        <v>9568.8600645131555</v>
      </c>
      <c r="P15">
        <f t="shared" si="22"/>
        <v>478.44300322565778</v>
      </c>
      <c r="Q15" s="4">
        <f t="shared" si="23"/>
        <v>50</v>
      </c>
      <c r="R15">
        <f t="shared" si="0"/>
        <v>2000000</v>
      </c>
      <c r="S15">
        <f t="shared" si="1"/>
        <v>2157.615704380104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1971.7601754989703</v>
      </c>
      <c r="AC15">
        <f t="shared" si="2"/>
        <v>1850.9297618051771</v>
      </c>
      <c r="AE15">
        <f t="shared" si="3"/>
        <v>8208.7314455495052</v>
      </c>
      <c r="AF15">
        <f t="shared" si="4"/>
        <v>-410.43657227747525</v>
      </c>
      <c r="AG15">
        <f t="shared" si="4"/>
        <v>-42.892943308849347</v>
      </c>
      <c r="AH15">
        <f t="shared" si="5"/>
        <v>-5034.4655400522161</v>
      </c>
      <c r="AI15">
        <f t="shared" si="6"/>
        <v>2720.936389910964</v>
      </c>
      <c r="AJ15">
        <f t="shared" si="7"/>
        <v>120.83041369379316</v>
      </c>
      <c r="AK15">
        <f t="shared" si="24"/>
        <v>40.057225699961108</v>
      </c>
      <c r="AL15">
        <f t="shared" si="8"/>
        <v>2881.8240293047184</v>
      </c>
      <c r="AN15">
        <f t="shared" si="9"/>
        <v>3787.3594111068896</v>
      </c>
      <c r="AO15">
        <f t="shared" si="9"/>
        <v>-189.36797055534447</v>
      </c>
      <c r="AP15">
        <f t="shared" si="9"/>
        <v>-19.790024023616983</v>
      </c>
      <c r="AQ15">
        <f t="shared" si="9"/>
        <v>-2322.8108471434703</v>
      </c>
      <c r="AR15">
        <f t="shared" si="9"/>
        <v>1255.3905693844576</v>
      </c>
      <c r="AS15">
        <f t="shared" si="9"/>
        <v>55.748955546503687</v>
      </c>
      <c r="AT15">
        <f t="shared" si="9"/>
        <v>18.481675487122079</v>
      </c>
      <c r="AU15">
        <f t="shared" si="9"/>
        <v>1329.6212004180834</v>
      </c>
      <c r="AW15">
        <v>12</v>
      </c>
      <c r="AX15">
        <f>(R15*SUMPRODUCT(K16:$K$23, X16:$X$23)-$AZ$3*SUMPRODUCT(K15:$K$22, W16:$W$23))/Z15</f>
        <v>2157.615704380104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2.9506620000000002E-3</v>
      </c>
      <c r="O16">
        <f t="shared" si="21"/>
        <v>9568.8600645131555</v>
      </c>
      <c r="P16">
        <f t="shared" si="22"/>
        <v>478.44300322565778</v>
      </c>
      <c r="Q16" s="4">
        <f t="shared" si="23"/>
        <v>50</v>
      </c>
      <c r="R16">
        <f t="shared" si="0"/>
        <v>2000000</v>
      </c>
      <c r="S16">
        <f t="shared" si="1"/>
        <v>2010.8219771158647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1850.9297618051771</v>
      </c>
      <c r="AC16">
        <f t="shared" si="2"/>
        <v>1702.661550496643</v>
      </c>
      <c r="AE16">
        <f t="shared" si="3"/>
        <v>8102.4229391494227</v>
      </c>
      <c r="AF16">
        <f t="shared" si="4"/>
        <v>-405.12114695747113</v>
      </c>
      <c r="AG16">
        <f t="shared" si="4"/>
        <v>-42.337451297871276</v>
      </c>
      <c r="AH16">
        <f t="shared" si="5"/>
        <v>-5062.503115583042</v>
      </c>
      <c r="AI16">
        <f t="shared" si="6"/>
        <v>2592.4612253110381</v>
      </c>
      <c r="AJ16">
        <f t="shared" si="7"/>
        <v>148.26821130853409</v>
      </c>
      <c r="AK16">
        <f t="shared" si="24"/>
        <v>67.79244403337961</v>
      </c>
      <c r="AL16">
        <f t="shared" si="8"/>
        <v>2808.5218806529515</v>
      </c>
      <c r="AN16">
        <f t="shared" si="9"/>
        <v>3544.4302640571973</v>
      </c>
      <c r="AO16">
        <f t="shared" si="9"/>
        <v>-177.22151320285985</v>
      </c>
      <c r="AP16">
        <f t="shared" si="9"/>
        <v>-18.520650527652641</v>
      </c>
      <c r="AQ16">
        <f t="shared" si="9"/>
        <v>-2214.6078265127048</v>
      </c>
      <c r="AR16">
        <f t="shared" si="9"/>
        <v>1134.0802738139798</v>
      </c>
      <c r="AS16">
        <f t="shared" si="9"/>
        <v>64.860392910415584</v>
      </c>
      <c r="AT16">
        <f t="shared" si="9"/>
        <v>29.656016738560822</v>
      </c>
      <c r="AU16">
        <f t="shared" si="9"/>
        <v>1228.596683462956</v>
      </c>
      <c r="AW16">
        <v>13</v>
      </c>
      <c r="AX16">
        <f>(R16*SUMPRODUCT(K17:$K$23, X17:$X$23)-$AZ$3*SUMPRODUCT(K16:$K$22, W17:$W$23))/Z16</f>
        <v>2010.8219771158647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3.0134020000000001E-3</v>
      </c>
      <c r="O17">
        <f t="shared" si="21"/>
        <v>9568.8600645131555</v>
      </c>
      <c r="P17">
        <f t="shared" si="22"/>
        <v>478.44300322565778</v>
      </c>
      <c r="Q17" s="4">
        <f t="shared" si="23"/>
        <v>50</v>
      </c>
      <c r="R17">
        <f t="shared" si="0"/>
        <v>2000000</v>
      </c>
      <c r="S17">
        <f t="shared" si="1"/>
        <v>1835.2699655073659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1702.661550496643</v>
      </c>
      <c r="AC17">
        <f t="shared" si="2"/>
        <v>1533.7900590556983</v>
      </c>
      <c r="AE17">
        <f t="shared" si="3"/>
        <v>7996.9828522682492</v>
      </c>
      <c r="AF17">
        <f t="shared" si="4"/>
        <v>-399.84914261341248</v>
      </c>
      <c r="AG17">
        <f t="shared" si="4"/>
        <v>-41.786497024476652</v>
      </c>
      <c r="AH17">
        <f t="shared" si="5"/>
        <v>-5103.1904166363165</v>
      </c>
      <c r="AI17">
        <f t="shared" si="6"/>
        <v>2452.1567959940439</v>
      </c>
      <c r="AJ17">
        <f t="shared" si="7"/>
        <v>168.87149144094474</v>
      </c>
      <c r="AK17">
        <f t="shared" si="24"/>
        <v>128.3371745900904</v>
      </c>
      <c r="AL17">
        <f t="shared" si="8"/>
        <v>2749.3654620250791</v>
      </c>
      <c r="AN17">
        <f t="shared" si="9"/>
        <v>3295.0034549967545</v>
      </c>
      <c r="AO17">
        <f t="shared" si="9"/>
        <v>-164.75017274983773</v>
      </c>
      <c r="AP17">
        <f t="shared" si="9"/>
        <v>-17.217324910082681</v>
      </c>
      <c r="AQ17">
        <f t="shared" si="9"/>
        <v>-2102.6717657089393</v>
      </c>
      <c r="AR17">
        <f t="shared" si="9"/>
        <v>1010.3641916278949</v>
      </c>
      <c r="AS17">
        <f t="shared" si="9"/>
        <v>69.580260209079029</v>
      </c>
      <c r="AT17">
        <f t="shared" si="9"/>
        <v>52.878872130997145</v>
      </c>
      <c r="AU17">
        <f t="shared" si="9"/>
        <v>1132.823323967971</v>
      </c>
      <c r="AW17">
        <v>14</v>
      </c>
      <c r="AX17">
        <f>(R17*SUMPRODUCT(K18:$K$23, X18:$X$23)-$AZ$3*SUMPRODUCT(K17:$K$22, W18:$W$23))/Z17</f>
        <v>1835.2699655073659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3.0789929999999999E-3</v>
      </c>
      <c r="O18">
        <f t="shared" si="21"/>
        <v>9568.8600645131555</v>
      </c>
      <c r="P18">
        <f t="shared" si="22"/>
        <v>478.44300322565778</v>
      </c>
      <c r="Q18" s="4">
        <f t="shared" si="23"/>
        <v>50</v>
      </c>
      <c r="R18">
        <f t="shared" si="0"/>
        <v>2000000</v>
      </c>
      <c r="S18">
        <f t="shared" si="1"/>
        <v>1636.6806470798758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1533.7900590556983</v>
      </c>
      <c r="AC18">
        <f t="shared" si="2"/>
        <v>1349.9332720834354</v>
      </c>
      <c r="AE18">
        <f t="shared" si="3"/>
        <v>7892.3903695223116</v>
      </c>
      <c r="AF18">
        <f t="shared" si="4"/>
        <v>-394.61951847611562</v>
      </c>
      <c r="AG18">
        <f t="shared" si="4"/>
        <v>-41.239971722398998</v>
      </c>
      <c r="AH18">
        <f t="shared" si="5"/>
        <v>-5146.4132733153783</v>
      </c>
      <c r="AI18">
        <f t="shared" si="6"/>
        <v>2310.117606008419</v>
      </c>
      <c r="AJ18">
        <f t="shared" si="7"/>
        <v>183.85678697226285</v>
      </c>
      <c r="AK18">
        <f t="shared" si="24"/>
        <v>195.08171565820089</v>
      </c>
      <c r="AL18">
        <f t="shared" si="8"/>
        <v>2689.0561086388825</v>
      </c>
      <c r="AN18">
        <f t="shared" si="9"/>
        <v>3038.8824669412916</v>
      </c>
      <c r="AO18">
        <f t="shared" si="9"/>
        <v>-151.94412334706459</v>
      </c>
      <c r="AP18">
        <f t="shared" si="9"/>
        <v>-15.879020314087454</v>
      </c>
      <c r="AQ18">
        <f t="shared" si="9"/>
        <v>-1981.5726708483398</v>
      </c>
      <c r="AR18">
        <f t="shared" si="9"/>
        <v>889.4866524317996</v>
      </c>
      <c r="AS18">
        <f t="shared" si="9"/>
        <v>70.792135233927382</v>
      </c>
      <c r="AT18">
        <f t="shared" si="9"/>
        <v>75.114176767515147</v>
      </c>
      <c r="AU18">
        <f t="shared" si="9"/>
        <v>1035.392964433242</v>
      </c>
      <c r="AW18">
        <v>15</v>
      </c>
      <c r="AX18">
        <f>(R18*SUMPRODUCT(K19:$K$23, X19:$X$23)-$AZ$3*SUMPRODUCT(K18:$K$22, W19:$W$23))/Z18</f>
        <v>1636.6806470798758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3.1512390000000001E-3</v>
      </c>
      <c r="O19">
        <f t="shared" si="21"/>
        <v>9568.8600645131555</v>
      </c>
      <c r="P19">
        <f t="shared" si="22"/>
        <v>478.44300322565778</v>
      </c>
      <c r="Q19" s="4">
        <f t="shared" si="23"/>
        <v>50</v>
      </c>
      <c r="R19">
        <f t="shared" si="0"/>
        <v>2000000</v>
      </c>
      <c r="S19">
        <f t="shared" si="1"/>
        <v>1404.5493995571858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1349.9332720834354</v>
      </c>
      <c r="AC19">
        <f t="shared" si="2"/>
        <v>1143.2362141748872</v>
      </c>
      <c r="AE19">
        <f t="shared" si="3"/>
        <v>7788.5956574914262</v>
      </c>
      <c r="AF19">
        <f t="shared" si="4"/>
        <v>-389.42978287457134</v>
      </c>
      <c r="AG19">
        <f t="shared" si="4"/>
        <v>-40.697614997924489</v>
      </c>
      <c r="AH19">
        <f t="shared" si="5"/>
        <v>-5198.2802900208362</v>
      </c>
      <c r="AI19">
        <f t="shared" si="6"/>
        <v>2160.1879695980942</v>
      </c>
      <c r="AJ19">
        <f t="shared" si="7"/>
        <v>206.69705790854823</v>
      </c>
      <c r="AK19">
        <f t="shared" si="24"/>
        <v>195.1049109714165</v>
      </c>
      <c r="AL19">
        <f t="shared" si="8"/>
        <v>2561.9899384780588</v>
      </c>
      <c r="AN19">
        <f t="shared" si="9"/>
        <v>2793.8488888817192</v>
      </c>
      <c r="AO19">
        <f t="shared" si="9"/>
        <v>-139.69244444408596</v>
      </c>
      <c r="AP19">
        <f t="shared" si="9"/>
        <v>-14.598650570943763</v>
      </c>
      <c r="AQ19">
        <f t="shared" si="9"/>
        <v>-1864.6762845367853</v>
      </c>
      <c r="AR19">
        <f t="shared" si="9"/>
        <v>774.88150932990402</v>
      </c>
      <c r="AS19">
        <f t="shared" si="9"/>
        <v>74.144347834705087</v>
      </c>
      <c r="AT19">
        <f t="shared" si="9"/>
        <v>69.986126216291993</v>
      </c>
      <c r="AU19">
        <f t="shared" si="9"/>
        <v>919.01198338090103</v>
      </c>
      <c r="AW19">
        <v>16</v>
      </c>
      <c r="AX19">
        <f>(R19*SUMPRODUCT(K20:$K$23, X20:$X$23)-$AZ$3*SUMPRODUCT(K19:$K$22, W20:$W$23))/Z19</f>
        <v>1404.5493995571858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3.229188E-3</v>
      </c>
      <c r="O20">
        <f t="shared" si="21"/>
        <v>9568.8600645131555</v>
      </c>
      <c r="P20">
        <f t="shared" si="22"/>
        <v>478.44300322565778</v>
      </c>
      <c r="Q20" s="4">
        <f t="shared" si="23"/>
        <v>50</v>
      </c>
      <c r="R20">
        <f t="shared" si="0"/>
        <v>2000000</v>
      </c>
      <c r="S20">
        <f t="shared" si="1"/>
        <v>1094.3625383499793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1143.2362141748872</v>
      </c>
      <c r="AC20">
        <f t="shared" si="2"/>
        <v>878.97488806042077</v>
      </c>
      <c r="AE20">
        <f t="shared" si="3"/>
        <v>7685.5588612824886</v>
      </c>
      <c r="AF20">
        <f t="shared" si="4"/>
        <v>-384.27794306412443</v>
      </c>
      <c r="AG20">
        <f t="shared" si="4"/>
        <v>-40.159218597965328</v>
      </c>
      <c r="AH20">
        <f t="shared" si="5"/>
        <v>-5256.8099991967119</v>
      </c>
      <c r="AI20">
        <f t="shared" si="6"/>
        <v>2004.3117004236874</v>
      </c>
      <c r="AJ20">
        <f t="shared" si="7"/>
        <v>264.26132611446644</v>
      </c>
      <c r="AK20">
        <f t="shared" si="24"/>
        <v>36.311423669290981</v>
      </c>
      <c r="AL20">
        <f t="shared" si="8"/>
        <v>2304.8844502074448</v>
      </c>
      <c r="AN20">
        <f t="shared" si="9"/>
        <v>2614.8994941545211</v>
      </c>
      <c r="AO20">
        <f t="shared" si="9"/>
        <v>-130.74497470772604</v>
      </c>
      <c r="AP20">
        <f t="shared" si="9"/>
        <v>-13.663589374935444</v>
      </c>
      <c r="AQ20">
        <f t="shared" si="9"/>
        <v>-1788.5530585178697</v>
      </c>
      <c r="AR20">
        <f t="shared" si="9"/>
        <v>681.93787155399013</v>
      </c>
      <c r="AS20">
        <f t="shared" si="9"/>
        <v>89.91106833654662</v>
      </c>
      <c r="AT20">
        <f t="shared" si="9"/>
        <v>12.354433177682418</v>
      </c>
      <c r="AU20">
        <f t="shared" si="9"/>
        <v>784.20337306821909</v>
      </c>
      <c r="AW20">
        <v>17</v>
      </c>
      <c r="AX20">
        <f>(R20*SUMPRODUCT(K21:$K$23, X21:$X$23)-$AZ$3*SUMPRODUCT(K20:$K$22, W21:$W$23))/Z20</f>
        <v>1094.3625383499793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3.318545E-3</v>
      </c>
      <c r="O21">
        <f t="shared" si="21"/>
        <v>9568.8600645131555</v>
      </c>
      <c r="P21">
        <f t="shared" si="22"/>
        <v>478.44300322565778</v>
      </c>
      <c r="Q21" s="4">
        <f t="shared" si="23"/>
        <v>50</v>
      </c>
      <c r="R21">
        <f t="shared" si="0"/>
        <v>2000000</v>
      </c>
      <c r="S21">
        <f t="shared" si="1"/>
        <v>732.38856580437619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878.97488806042077</v>
      </c>
      <c r="AC21">
        <f t="shared" si="2"/>
        <v>580.40850871999646</v>
      </c>
      <c r="AE21">
        <f t="shared" si="3"/>
        <v>7583.1983997383495</v>
      </c>
      <c r="AF21">
        <f t="shared" si="4"/>
        <v>-379.15991998691743</v>
      </c>
      <c r="AG21">
        <f t="shared" si="4"/>
        <v>-39.624356237903491</v>
      </c>
      <c r="AH21">
        <f t="shared" si="5"/>
        <v>-5330.806963287394</v>
      </c>
      <c r="AI21">
        <f t="shared" si="6"/>
        <v>1833.6071602261354</v>
      </c>
      <c r="AJ21">
        <f t="shared" si="7"/>
        <v>298.56637934042431</v>
      </c>
      <c r="AK21">
        <f t="shared" si="24"/>
        <v>12.932821388498965</v>
      </c>
      <c r="AL21">
        <f t="shared" si="8"/>
        <v>2145.1063609550588</v>
      </c>
      <c r="AN21">
        <f t="shared" si="9"/>
        <v>2454.1737254552909</v>
      </c>
      <c r="AO21">
        <f t="shared" si="9"/>
        <v>-122.70868627276454</v>
      </c>
      <c r="AP21">
        <f t="shared" si="9"/>
        <v>-12.823751778734755</v>
      </c>
      <c r="AQ21">
        <f t="shared" si="9"/>
        <v>-1725.2253857983508</v>
      </c>
      <c r="AR21">
        <f t="shared" si="9"/>
        <v>593.41590160544115</v>
      </c>
      <c r="AS21">
        <f t="shared" si="9"/>
        <v>96.625951855205187</v>
      </c>
      <c r="AT21">
        <f t="shared" si="9"/>
        <v>4.1854885992110544</v>
      </c>
      <c r="AU21">
        <f t="shared" si="9"/>
        <v>694.22734205985751</v>
      </c>
      <c r="AW21">
        <v>18</v>
      </c>
      <c r="AX21">
        <f>(R21*SUMPRODUCT(K22:$K$23, X22:$X$23)-$AZ$3*SUMPRODUCT(K21:$K$22, W22:$W$23))/Z21</f>
        <v>732.38856580437619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3.4212090000000001E-3</v>
      </c>
      <c r="O22">
        <f t="shared" si="21"/>
        <v>9568.8600645131555</v>
      </c>
      <c r="P22">
        <f t="shared" si="22"/>
        <v>478.44300322565778</v>
      </c>
      <c r="Q22" s="4">
        <f t="shared" si="23"/>
        <v>50</v>
      </c>
      <c r="R22">
        <f t="shared" si="0"/>
        <v>2000000</v>
      </c>
      <c r="S22">
        <f t="shared" si="1"/>
        <v>357.19740748268617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580.40850871999646</v>
      </c>
      <c r="AC22">
        <f t="shared" si="2"/>
        <v>279.27514646105556</v>
      </c>
      <c r="AE22">
        <f t="shared" si="3"/>
        <v>7481.422709126995</v>
      </c>
      <c r="AF22">
        <f t="shared" si="4"/>
        <v>-374.07113545634974</v>
      </c>
      <c r="AG22">
        <f t="shared" si="4"/>
        <v>-39.092549471344135</v>
      </c>
      <c r="AH22">
        <f t="shared" si="5"/>
        <v>-5422.5281672128631</v>
      </c>
      <c r="AI22">
        <f t="shared" si="6"/>
        <v>1645.7308569864381</v>
      </c>
      <c r="AJ22">
        <f t="shared" si="7"/>
        <v>301.13336225894091</v>
      </c>
      <c r="AK22">
        <f t="shared" si="24"/>
        <v>161.44296173020348</v>
      </c>
      <c r="AL22">
        <f t="shared" si="8"/>
        <v>2108.3071809755825</v>
      </c>
      <c r="AN22">
        <f t="shared" si="9"/>
        <v>2262.837146694997</v>
      </c>
      <c r="AO22">
        <f t="shared" si="9"/>
        <v>-113.14185733474984</v>
      </c>
      <c r="AP22">
        <f t="shared" si="9"/>
        <v>-11.823964042942276</v>
      </c>
      <c r="AQ22">
        <f t="shared" si="9"/>
        <v>-1640.1022429597517</v>
      </c>
      <c r="AR22">
        <f t="shared" si="9"/>
        <v>497.76908235755315</v>
      </c>
      <c r="AS22">
        <f t="shared" si="9"/>
        <v>91.08103962597869</v>
      </c>
      <c r="AT22">
        <f t="shared" si="9"/>
        <v>48.830168415679886</v>
      </c>
      <c r="AU22">
        <f t="shared" si="9"/>
        <v>637.68029039921169</v>
      </c>
      <c r="AW22">
        <v>19</v>
      </c>
      <c r="AX22">
        <f>(R22*SUMPRODUCT(K23:$K$23, X23:$X$23)-$AZ$3*SUMPRODUCT(K22:$K$22, W23:$W$23))/Z22</f>
        <v>357.19740748268617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3.53338E-3</v>
      </c>
      <c r="O23">
        <f t="shared" si="21"/>
        <v>9568.8600645131555</v>
      </c>
      <c r="P23">
        <f t="shared" si="22"/>
        <v>478.44300322565778</v>
      </c>
      <c r="Q23" s="4">
        <f t="shared" si="23"/>
        <v>50</v>
      </c>
      <c r="R23">
        <f t="shared" si="0"/>
        <v>2000000</v>
      </c>
      <c r="S23">
        <f t="shared" si="1"/>
        <v>362.09781480764764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279.27514646105556</v>
      </c>
      <c r="AC23">
        <f t="shared" si="2"/>
        <v>279.27514646105556</v>
      </c>
      <c r="AE23">
        <f t="shared" si="3"/>
        <v>7380.1737726637502</v>
      </c>
      <c r="AF23">
        <f t="shared" si="4"/>
        <v>-369.00868863318755</v>
      </c>
      <c r="AG23">
        <f t="shared" si="4"/>
        <v>-38.56349514417964</v>
      </c>
      <c r="AH23">
        <f t="shared" si="5"/>
        <v>-5525.1532980423181</v>
      </c>
      <c r="AI23">
        <f t="shared" si="6"/>
        <v>1447.448290844065</v>
      </c>
      <c r="AJ23">
        <f t="shared" si="7"/>
        <v>0</v>
      </c>
      <c r="AK23">
        <f t="shared" si="24"/>
        <v>510.33081613441334</v>
      </c>
      <c r="AL23">
        <f t="shared" si="8"/>
        <v>1957.7791069784785</v>
      </c>
      <c r="AN23">
        <f t="shared" si="9"/>
        <v>2022.1155102007954</v>
      </c>
      <c r="AO23">
        <f t="shared" si="9"/>
        <v>-101.10577551003978</v>
      </c>
      <c r="AP23">
        <f t="shared" si="9"/>
        <v>-10.566125413934961</v>
      </c>
      <c r="AQ23">
        <f t="shared" si="9"/>
        <v>-1513.852996468933</v>
      </c>
      <c r="AR23">
        <f t="shared" si="9"/>
        <v>396.59061280788751</v>
      </c>
      <c r="AS23">
        <f t="shared" si="9"/>
        <v>0</v>
      </c>
      <c r="AT23">
        <f t="shared" si="9"/>
        <v>139.82704072107006</v>
      </c>
      <c r="AU23">
        <f t="shared" si="9"/>
        <v>536.41765352895754</v>
      </c>
      <c r="AW23">
        <v>20</v>
      </c>
      <c r="AX23">
        <f>(R23*SUMPRODUCT(K$23:$K24, X$23:$X24)-$AZ$3*SUMPRODUCT(K$22:$K23, W$23:$W24))/Z23</f>
        <v>362.09781480764764</v>
      </c>
    </row>
    <row r="25" spans="5:50" x14ac:dyDescent="0.25">
      <c r="AN25" s="8">
        <f t="shared" ref="AN25:AU25" si="25">SUM(AN3:AN23)</f>
        <v>91462.840627323283</v>
      </c>
      <c r="AO25" s="8">
        <f t="shared" si="25"/>
        <v>-11749.787079751031</v>
      </c>
      <c r="AP25" s="8">
        <f t="shared" si="25"/>
        <v>-948.40113652258572</v>
      </c>
      <c r="AQ25" s="8">
        <f t="shared" si="25"/>
        <v>-53634.278760250556</v>
      </c>
      <c r="AR25" s="8">
        <f t="shared" si="25"/>
        <v>25130.373650799113</v>
      </c>
      <c r="AS25" s="8">
        <f t="shared" si="25"/>
        <v>-999.16353054377623</v>
      </c>
      <c r="AT25" s="8">
        <f t="shared" si="25"/>
        <v>1822.2945744171634</v>
      </c>
      <c r="AU25" s="9">
        <f t="shared" si="25"/>
        <v>25953.504694672509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6" priority="1" operator="lessThan">
      <formula>0</formula>
    </cfRule>
  </conditionalFormatting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F932F-B44B-48DA-AC30-6125F9DA2916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'T.45.04.F'!C3*(1+C12)</f>
        <v>11333.531623142384</v>
      </c>
      <c r="K3">
        <v>1</v>
      </c>
      <c r="L3" s="2">
        <v>0</v>
      </c>
      <c r="O3">
        <f>$C$3</f>
        <v>11333.531623142384</v>
      </c>
      <c r="P3">
        <f>O3*B5</f>
        <v>9066.8252985139079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11333.531623142384</v>
      </c>
      <c r="AF3">
        <f t="shared" ref="AF3:AG23" si="4">-$Z3*P3</f>
        <v>-9066.8252985139079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1746.2243969284759</v>
      </c>
      <c r="AJ3">
        <f t="shared" ref="AJ3:AJ23" si="7">AB3-AC3</f>
        <v>0</v>
      </c>
      <c r="AL3">
        <f t="shared" ref="AL3:AL23" si="8">SUM(AI3:AK3)</f>
        <v>1746.2243969284759</v>
      </c>
      <c r="AN3">
        <f t="shared" ref="AN3:AU23" si="9">AE3*$K3</f>
        <v>11333.531623142384</v>
      </c>
      <c r="AO3">
        <f t="shared" si="9"/>
        <v>-9066.8252985139079</v>
      </c>
      <c r="AP3">
        <f t="shared" si="9"/>
        <v>-520.48192770000003</v>
      </c>
      <c r="AQ3">
        <f t="shared" si="9"/>
        <v>0</v>
      </c>
      <c r="AR3">
        <f t="shared" si="9"/>
        <v>1746.2243969284759</v>
      </c>
      <c r="AS3">
        <f t="shared" si="9"/>
        <v>0</v>
      </c>
      <c r="AT3">
        <f t="shared" si="9"/>
        <v>0</v>
      </c>
      <c r="AU3">
        <f t="shared" si="9"/>
        <v>1746.2243969284759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6558.8538068830567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2.8498989999999999E-3</v>
      </c>
      <c r="R4">
        <f t="shared" si="0"/>
        <v>2000000</v>
      </c>
      <c r="S4">
        <f t="shared" si="1"/>
        <v>1227.219380294182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1211.4497352065591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-5699.7979999999998</v>
      </c>
      <c r="AI4">
        <f t="shared" si="6"/>
        <v>-5699.7979999999998</v>
      </c>
      <c r="AJ4">
        <f t="shared" si="7"/>
        <v>-1211.4497352065591</v>
      </c>
      <c r="AK4">
        <f>H4*SUM(AB4, AE4:AF4)</f>
        <v>0</v>
      </c>
      <c r="AL4">
        <f t="shared" si="8"/>
        <v>-6911.2477352065589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-5347.4040716765167</v>
      </c>
      <c r="AR4">
        <f t="shared" si="9"/>
        <v>-5347.4040716765167</v>
      </c>
      <c r="AS4">
        <f t="shared" si="9"/>
        <v>-1136.5510228037892</v>
      </c>
      <c r="AT4">
        <f t="shared" si="9"/>
        <v>0</v>
      </c>
      <c r="AU4">
        <f t="shared" si="9"/>
        <v>-6483.9550944803059</v>
      </c>
      <c r="AW4">
        <v>1</v>
      </c>
      <c r="AX4">
        <f>(R4*SUMPRODUCT(K5:$K$23, X5:$X$23)-$AZ$3*SUMPRODUCT(K4:$K$22, W5:$W$23))/Z4</f>
        <v>1227.219380294182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2.8964780000000001E-3</v>
      </c>
      <c r="O5">
        <f t="shared" ref="O5:O23" si="21">$C$3</f>
        <v>11333.531623142384</v>
      </c>
      <c r="P5">
        <f t="shared" ref="P5:P23" si="22">O5*$C$5</f>
        <v>566.67658115711924</v>
      </c>
      <c r="Q5" s="4">
        <f t="shared" ref="Q5:Q23" si="23">$C$8</f>
        <v>50</v>
      </c>
      <c r="R5">
        <f t="shared" si="0"/>
        <v>2000000</v>
      </c>
      <c r="S5">
        <f t="shared" si="1"/>
        <v>2409.0562502359362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1211.4497352065591</v>
      </c>
      <c r="AC5">
        <f t="shared" si="2"/>
        <v>2347.4310048462285</v>
      </c>
      <c r="AE5">
        <f t="shared" si="3"/>
        <v>11043.612420409048</v>
      </c>
      <c r="AF5">
        <f t="shared" si="4"/>
        <v>-552.18062102045246</v>
      </c>
      <c r="AG5">
        <f t="shared" si="4"/>
        <v>-48.720967071987786</v>
      </c>
      <c r="AH5">
        <f t="shared" si="5"/>
        <v>-5718.517100488556</v>
      </c>
      <c r="AI5">
        <f t="shared" si="6"/>
        <v>4724.1937318280525</v>
      </c>
      <c r="AJ5">
        <f t="shared" si="7"/>
        <v>-1135.9812696396693</v>
      </c>
      <c r="AK5">
        <f>H5*SUM(AB5, AE5:AF5)</f>
        <v>1011.1289645890215</v>
      </c>
      <c r="AL5">
        <f t="shared" si="8"/>
        <v>4599.3414267774042</v>
      </c>
      <c r="AN5">
        <f t="shared" si="9"/>
        <v>9536.8496807867486</v>
      </c>
      <c r="AO5">
        <f t="shared" si="9"/>
        <v>-476.84248403933748</v>
      </c>
      <c r="AP5">
        <f t="shared" si="9"/>
        <v>-42.073600700566622</v>
      </c>
      <c r="AQ5">
        <f t="shared" si="9"/>
        <v>-4938.2969908996356</v>
      </c>
      <c r="AR5">
        <f t="shared" si="9"/>
        <v>4079.6366051472091</v>
      </c>
      <c r="AS5">
        <f t="shared" si="9"/>
        <v>-980.99083853411196</v>
      </c>
      <c r="AT5">
        <f t="shared" si="9"/>
        <v>873.17306838425566</v>
      </c>
      <c r="AU5">
        <f t="shared" si="9"/>
        <v>3971.8188349973525</v>
      </c>
      <c r="AW5">
        <v>2</v>
      </c>
      <c r="AX5">
        <f>(R5*SUMPRODUCT(K6:$K$23, X6:$X$23)-$AZ$3*SUMPRODUCT(K5:$K$22, W6:$W$23))/Z5</f>
        <v>2409.0562502359362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2.9506620000000002E-3</v>
      </c>
      <c r="O6">
        <f t="shared" si="21"/>
        <v>11333.531623142384</v>
      </c>
      <c r="P6">
        <f t="shared" si="22"/>
        <v>566.67658115711924</v>
      </c>
      <c r="Q6" s="4">
        <f t="shared" si="23"/>
        <v>50</v>
      </c>
      <c r="R6">
        <f t="shared" si="0"/>
        <v>2000000</v>
      </c>
      <c r="S6">
        <f t="shared" si="1"/>
        <v>3522.5500138743464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2347.4310048462285</v>
      </c>
      <c r="AC6">
        <f t="shared" si="2"/>
        <v>3387.9884832342213</v>
      </c>
      <c r="AE6">
        <f t="shared" si="3"/>
        <v>10900.590328693328</v>
      </c>
      <c r="AF6">
        <f t="shared" si="4"/>
        <v>-545.02951643466645</v>
      </c>
      <c r="AG6">
        <f t="shared" si="4"/>
        <v>-48.089998295125341</v>
      </c>
      <c r="AH6">
        <f t="shared" si="5"/>
        <v>-5750.3642457026253</v>
      </c>
      <c r="AI6">
        <f t="shared" si="6"/>
        <v>4557.1065682609114</v>
      </c>
      <c r="AJ6">
        <f t="shared" si="7"/>
        <v>-1040.5574783879929</v>
      </c>
      <c r="AK6">
        <f>H6*SUM(AB6, AE6:AF6)</f>
        <v>1382.0855097010121</v>
      </c>
      <c r="AL6">
        <f t="shared" si="8"/>
        <v>4898.6345995739302</v>
      </c>
      <c r="AN6">
        <f t="shared" si="9"/>
        <v>8489.6655519715641</v>
      </c>
      <c r="AO6">
        <f t="shared" si="9"/>
        <v>-424.48327759857824</v>
      </c>
      <c r="AP6">
        <f t="shared" si="9"/>
        <v>-37.453751550117801</v>
      </c>
      <c r="AQ6">
        <f t="shared" si="9"/>
        <v>-4478.5344440957906</v>
      </c>
      <c r="AR6">
        <f t="shared" si="9"/>
        <v>3549.1940787270782</v>
      </c>
      <c r="AS6">
        <f t="shared" si="9"/>
        <v>-810.41344667944088</v>
      </c>
      <c r="AT6">
        <f t="shared" si="9"/>
        <v>1076.4044320335679</v>
      </c>
      <c r="AU6">
        <f t="shared" si="9"/>
        <v>3815.1850640812045</v>
      </c>
      <c r="AW6">
        <v>3</v>
      </c>
      <c r="AX6">
        <f>(R6*SUMPRODUCT(K7:$K$23, X7:$X$23)-$AZ$3*SUMPRODUCT(K6:$K$22, W7:$W$23))/Z6</f>
        <v>3522.5500138743464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3.0134020000000001E-3</v>
      </c>
      <c r="O7">
        <f t="shared" si="21"/>
        <v>11333.531623142384</v>
      </c>
      <c r="P7">
        <f t="shared" si="22"/>
        <v>566.67658115711924</v>
      </c>
      <c r="Q7" s="4">
        <f t="shared" si="23"/>
        <v>50</v>
      </c>
      <c r="R7">
        <f t="shared" si="0"/>
        <v>2000000</v>
      </c>
      <c r="S7">
        <f t="shared" si="1"/>
        <v>4439.5649591160909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3387.9884832342213</v>
      </c>
      <c r="AC7">
        <f t="shared" si="2"/>
        <v>4214.4065455740638</v>
      </c>
      <c r="AE7">
        <f t="shared" si="3"/>
        <v>10758.73656470873</v>
      </c>
      <c r="AF7">
        <f t="shared" si="4"/>
        <v>-537.93682823543656</v>
      </c>
      <c r="AG7">
        <f t="shared" si="4"/>
        <v>-47.464183815131562</v>
      </c>
      <c r="AH7">
        <f t="shared" si="5"/>
        <v>-5796.5798817010918</v>
      </c>
      <c r="AI7">
        <f t="shared" si="6"/>
        <v>4376.7556709570699</v>
      </c>
      <c r="AJ7">
        <f t="shared" si="7"/>
        <v>-826.41806233984244</v>
      </c>
      <c r="AK7">
        <f>H7*SUM(AB7, AE7:AF7)</f>
        <v>1424.8401266033768</v>
      </c>
      <c r="AL7">
        <f t="shared" si="8"/>
        <v>4975.1777352206045</v>
      </c>
      <c r="AN7">
        <f t="shared" si="9"/>
        <v>7585.0331504464621</v>
      </c>
      <c r="AO7">
        <f t="shared" si="9"/>
        <v>-379.25165752232317</v>
      </c>
      <c r="AP7">
        <f t="shared" si="9"/>
        <v>-33.462796075665793</v>
      </c>
      <c r="AQ7">
        <f t="shared" si="9"/>
        <v>-4086.6555563909874</v>
      </c>
      <c r="AR7">
        <f t="shared" si="9"/>
        <v>3085.663140457486</v>
      </c>
      <c r="AS7">
        <f t="shared" si="9"/>
        <v>-582.63424903787859</v>
      </c>
      <c r="AT7">
        <f t="shared" si="9"/>
        <v>1004.528694365846</v>
      </c>
      <c r="AU7">
        <f t="shared" si="9"/>
        <v>3507.5575857854537</v>
      </c>
      <c r="AW7">
        <v>4</v>
      </c>
      <c r="AX7">
        <f>(R7*SUMPRODUCT(K8:$K$23, X8:$X$23)-$AZ$3*SUMPRODUCT(K7:$K$22, W8:$W$23))/Z7</f>
        <v>4439.5649591160909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3.0789929999999999E-3</v>
      </c>
      <c r="O8">
        <f t="shared" si="21"/>
        <v>11333.531623142384</v>
      </c>
      <c r="P8">
        <f t="shared" si="22"/>
        <v>566.67658115711924</v>
      </c>
      <c r="Q8" s="4">
        <f t="shared" si="23"/>
        <v>50</v>
      </c>
      <c r="R8">
        <f t="shared" si="0"/>
        <v>2000000</v>
      </c>
      <c r="S8">
        <f t="shared" si="1"/>
        <v>5082.1285437850429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4214.4065455740638</v>
      </c>
      <c r="AC8">
        <f t="shared" si="2"/>
        <v>4761.2836134284153</v>
      </c>
      <c r="AE8">
        <f t="shared" si="3"/>
        <v>10618.023124490061</v>
      </c>
      <c r="AF8">
        <f t="shared" si="4"/>
        <v>-530.9011562245031</v>
      </c>
      <c r="AG8">
        <f t="shared" si="4"/>
        <v>-46.843400087262744</v>
      </c>
      <c r="AH8">
        <f t="shared" si="5"/>
        <v>-5845.6755887001345</v>
      </c>
      <c r="AI8">
        <f t="shared" si="6"/>
        <v>4194.6029794781607</v>
      </c>
      <c r="AJ8">
        <f t="shared" si="7"/>
        <v>-546.87706785435148</v>
      </c>
      <c r="AK8">
        <f t="shared" ref="AK8:AK23" si="24">H8*SUM(AB8:AB8, AE8:AF8)</f>
        <v>1036.8608172533727</v>
      </c>
      <c r="AL8">
        <f t="shared" si="8"/>
        <v>4684.5867288771824</v>
      </c>
      <c r="AN8">
        <f t="shared" si="9"/>
        <v>6979.793524444759</v>
      </c>
      <c r="AO8">
        <f t="shared" si="9"/>
        <v>-348.98967622223802</v>
      </c>
      <c r="AP8">
        <f t="shared" si="9"/>
        <v>-30.792667972057554</v>
      </c>
      <c r="AQ8">
        <f t="shared" si="9"/>
        <v>-3842.6746807422815</v>
      </c>
      <c r="AR8">
        <f t="shared" si="9"/>
        <v>2757.3364995081824</v>
      </c>
      <c r="AS8">
        <f t="shared" si="9"/>
        <v>-359.49149593328451</v>
      </c>
      <c r="AT8">
        <f t="shared" si="9"/>
        <v>681.58397595909912</v>
      </c>
      <c r="AU8">
        <f t="shared" si="9"/>
        <v>3079.4289795339973</v>
      </c>
      <c r="AW8">
        <v>5</v>
      </c>
      <c r="AX8">
        <f>(R8*SUMPRODUCT(K9:$K$23, X9:$X$23)-$AZ$3*SUMPRODUCT(K8:$K$22, W9:$W$23))/Z8</f>
        <v>5082.1285437850429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3.1512390000000001E-3</v>
      </c>
      <c r="O9">
        <f t="shared" si="21"/>
        <v>11333.531623142384</v>
      </c>
      <c r="P9">
        <f t="shared" si="22"/>
        <v>566.67658115711924</v>
      </c>
      <c r="Q9" s="4">
        <f t="shared" si="23"/>
        <v>50</v>
      </c>
      <c r="R9">
        <f t="shared" si="0"/>
        <v>2000000</v>
      </c>
      <c r="S9">
        <f t="shared" si="1"/>
        <v>5528.9034021013094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4761.2836134284153</v>
      </c>
      <c r="AC9">
        <f t="shared" si="2"/>
        <v>5111.7312015611969</v>
      </c>
      <c r="AE9">
        <f t="shared" si="3"/>
        <v>10478.382964672364</v>
      </c>
      <c r="AF9">
        <f t="shared" si="4"/>
        <v>-523.91914823361833</v>
      </c>
      <c r="AG9">
        <f t="shared" si="4"/>
        <v>-46.22735133714253</v>
      </c>
      <c r="AH9">
        <f t="shared" si="5"/>
        <v>-5904.5899699034308</v>
      </c>
      <c r="AI9">
        <f t="shared" si="6"/>
        <v>4003.6464951981725</v>
      </c>
      <c r="AJ9">
        <f t="shared" si="7"/>
        <v>-350.44758813278168</v>
      </c>
      <c r="AK9">
        <f t="shared" si="24"/>
        <v>768.16201583906582</v>
      </c>
      <c r="AL9">
        <f t="shared" si="8"/>
        <v>4421.3609229044569</v>
      </c>
      <c r="AN9">
        <f t="shared" si="9"/>
        <v>6546.2845387133002</v>
      </c>
      <c r="AO9">
        <f t="shared" si="9"/>
        <v>-327.31422693566509</v>
      </c>
      <c r="AP9">
        <f t="shared" si="9"/>
        <v>-28.880161790638077</v>
      </c>
      <c r="AQ9">
        <f t="shared" si="9"/>
        <v>-3688.8445629195471</v>
      </c>
      <c r="AR9">
        <f t="shared" si="9"/>
        <v>2501.2455870674494</v>
      </c>
      <c r="AS9">
        <f t="shared" si="9"/>
        <v>-218.93928057006528</v>
      </c>
      <c r="AT9">
        <f t="shared" si="9"/>
        <v>479.90297209674003</v>
      </c>
      <c r="AU9">
        <f t="shared" si="9"/>
        <v>2762.2092785941245</v>
      </c>
      <c r="AW9">
        <v>6</v>
      </c>
      <c r="AX9">
        <f>(R9*SUMPRODUCT(K10:$K$23, X10:$X$23)-$AZ$3*SUMPRODUCT(K9:$K$22, W10:$W$23))/Z9</f>
        <v>5528.9034021013094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3.229188E-3</v>
      </c>
      <c r="O10">
        <f t="shared" si="21"/>
        <v>11333.531623142384</v>
      </c>
      <c r="P10">
        <f t="shared" si="22"/>
        <v>566.67658115711924</v>
      </c>
      <c r="Q10" s="4">
        <f t="shared" si="23"/>
        <v>50</v>
      </c>
      <c r="R10">
        <f t="shared" si="0"/>
        <v>2000000</v>
      </c>
      <c r="S10">
        <f t="shared" si="1"/>
        <v>5870.6010796902128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5111.7312015611969</v>
      </c>
      <c r="AC10">
        <f t="shared" si="2"/>
        <v>5355.8434138577759</v>
      </c>
      <c r="AE10">
        <f t="shared" si="3"/>
        <v>10339.762466496717</v>
      </c>
      <c r="AF10">
        <f t="shared" si="4"/>
        <v>-516.9881233248359</v>
      </c>
      <c r="AG10">
        <f t="shared" si="4"/>
        <v>-45.615801015561416</v>
      </c>
      <c r="AH10">
        <f t="shared" si="5"/>
        <v>-5971.0723283873849</v>
      </c>
      <c r="AI10">
        <f t="shared" si="6"/>
        <v>3806.0862137689346</v>
      </c>
      <c r="AJ10">
        <f t="shared" si="7"/>
        <v>-244.11221229657895</v>
      </c>
      <c r="AK10">
        <f t="shared" si="24"/>
        <v>784.06154109848671</v>
      </c>
      <c r="AL10">
        <f t="shared" si="8"/>
        <v>4346.0355425708422</v>
      </c>
      <c r="AN10">
        <f t="shared" si="9"/>
        <v>6137.4655675526546</v>
      </c>
      <c r="AO10">
        <f t="shared" si="9"/>
        <v>-306.87327837763274</v>
      </c>
      <c r="AP10">
        <f t="shared" si="9"/>
        <v>-27.076580238327132</v>
      </c>
      <c r="AQ10">
        <f t="shared" si="9"/>
        <v>-3544.3029697819284</v>
      </c>
      <c r="AR10">
        <f t="shared" si="9"/>
        <v>2259.212739154766</v>
      </c>
      <c r="AS10">
        <f t="shared" si="9"/>
        <v>-144.8998758379584</v>
      </c>
      <c r="AT10">
        <f t="shared" si="9"/>
        <v>465.40244294070993</v>
      </c>
      <c r="AU10">
        <f t="shared" si="9"/>
        <v>2579.7153062575176</v>
      </c>
      <c r="AW10">
        <v>7</v>
      </c>
      <c r="AX10">
        <f>(R10*SUMPRODUCT(K11:$K$23, X11:$X$23)-$AZ$3*SUMPRODUCT(K10:$K$22, W11:$W$23))/Z10</f>
        <v>5870.6010796902128</v>
      </c>
    </row>
    <row r="11" spans="1:52" x14ac:dyDescent="0.25">
      <c r="A11" t="s">
        <v>33</v>
      </c>
      <c r="C11" s="7">
        <f>AU25</f>
        <v>32046.992419489005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3.318545E-3</v>
      </c>
      <c r="O11">
        <f t="shared" si="21"/>
        <v>11333.531623142384</v>
      </c>
      <c r="P11">
        <f t="shared" si="22"/>
        <v>566.67658115711924</v>
      </c>
      <c r="Q11" s="4">
        <f t="shared" si="23"/>
        <v>50</v>
      </c>
      <c r="R11">
        <f t="shared" si="0"/>
        <v>2000000</v>
      </c>
      <c r="S11">
        <f t="shared" si="1"/>
        <v>6098.3368632090423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5355.8434138577759</v>
      </c>
      <c r="AC11">
        <f t="shared" si="2"/>
        <v>5489.5112218513896</v>
      </c>
      <c r="AE11">
        <f t="shared" si="3"/>
        <v>10202.051874797367</v>
      </c>
      <c r="AF11">
        <f t="shared" si="4"/>
        <v>-510.10259373986844</v>
      </c>
      <c r="AG11">
        <f t="shared" si="4"/>
        <v>-45.008264917024619</v>
      </c>
      <c r="AH11">
        <f t="shared" si="5"/>
        <v>-6055.1235352474505</v>
      </c>
      <c r="AI11">
        <f t="shared" si="6"/>
        <v>3591.8174808930235</v>
      </c>
      <c r="AJ11">
        <f t="shared" si="7"/>
        <v>-133.66780799361368</v>
      </c>
      <c r="AK11">
        <f t="shared" si="24"/>
        <v>774.96132378813672</v>
      </c>
      <c r="AL11">
        <f t="shared" si="8"/>
        <v>4233.1109966875465</v>
      </c>
      <c r="AN11">
        <f t="shared" si="9"/>
        <v>5759.1283463673344</v>
      </c>
      <c r="AO11">
        <f t="shared" si="9"/>
        <v>-287.95641731836679</v>
      </c>
      <c r="AP11">
        <f t="shared" si="9"/>
        <v>-25.407474641918078</v>
      </c>
      <c r="AQ11">
        <f t="shared" si="9"/>
        <v>-3418.158819476911</v>
      </c>
      <c r="AR11">
        <f t="shared" si="9"/>
        <v>2027.6056349301382</v>
      </c>
      <c r="AS11">
        <f t="shared" si="9"/>
        <v>-75.456395582001164</v>
      </c>
      <c r="AT11">
        <f t="shared" si="9"/>
        <v>437.47098935970251</v>
      </c>
      <c r="AU11">
        <f t="shared" si="9"/>
        <v>2389.6202287078395</v>
      </c>
      <c r="AW11">
        <v>8</v>
      </c>
      <c r="AX11">
        <f>(R11*SUMPRODUCT(K12:$K$23, X12:$X$23)-$AZ$3*SUMPRODUCT(K11:$K$22, W12:$W$23))/Z11</f>
        <v>6098.3368632090423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3.4212090000000001E-3</v>
      </c>
      <c r="O12">
        <f t="shared" si="21"/>
        <v>11333.531623142384</v>
      </c>
      <c r="P12">
        <f t="shared" si="22"/>
        <v>566.67658115711924</v>
      </c>
      <c r="Q12" s="4">
        <f t="shared" si="23"/>
        <v>50</v>
      </c>
      <c r="R12">
        <f t="shared" si="0"/>
        <v>2000000</v>
      </c>
      <c r="S12">
        <f t="shared" si="1"/>
        <v>6212.2159246523843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5489.5112218513896</v>
      </c>
      <c r="AC12">
        <f t="shared" si="2"/>
        <v>5516.9695158969334</v>
      </c>
      <c r="AE12">
        <f t="shared" si="3"/>
        <v>10065.128004356871</v>
      </c>
      <c r="AF12">
        <f t="shared" si="4"/>
        <v>-503.25640021784358</v>
      </c>
      <c r="AG12">
        <f t="shared" si="4"/>
        <v>-44.404199586845863</v>
      </c>
      <c r="AH12">
        <f t="shared" si="5"/>
        <v>-6159.3072403403548</v>
      </c>
      <c r="AI12">
        <f t="shared" si="6"/>
        <v>3358.1601642118258</v>
      </c>
      <c r="AJ12">
        <f t="shared" si="7"/>
        <v>-27.45829404554388</v>
      </c>
      <c r="AK12">
        <f t="shared" si="24"/>
        <v>781.16676866890271</v>
      </c>
      <c r="AL12">
        <f t="shared" si="8"/>
        <v>4111.8686388351844</v>
      </c>
      <c r="AN12">
        <f t="shared" si="9"/>
        <v>5401.4962269920288</v>
      </c>
      <c r="AO12">
        <f t="shared" si="9"/>
        <v>-270.07481134960142</v>
      </c>
      <c r="AP12">
        <f t="shared" si="9"/>
        <v>-23.829713484729247</v>
      </c>
      <c r="AQ12">
        <f t="shared" si="9"/>
        <v>-3305.419941523031</v>
      </c>
      <c r="AR12">
        <f t="shared" si="9"/>
        <v>1802.1717606346663</v>
      </c>
      <c r="AS12">
        <f t="shared" si="9"/>
        <v>-14.735617035614625</v>
      </c>
      <c r="AT12">
        <f t="shared" si="9"/>
        <v>419.21666090984235</v>
      </c>
      <c r="AU12">
        <f t="shared" si="9"/>
        <v>2206.652804508894</v>
      </c>
      <c r="AW12">
        <v>9</v>
      </c>
      <c r="AX12">
        <f>(R12*SUMPRODUCT(K13:$K$23, X13:$X$23)-$AZ$3*SUMPRODUCT(K12:$K$22, W13:$W$23))/Z12</f>
        <v>6212.2159246523843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3.53338E-3</v>
      </c>
      <c r="O13">
        <f t="shared" si="21"/>
        <v>11333.531623142384</v>
      </c>
      <c r="P13">
        <f t="shared" si="22"/>
        <v>566.67658115711924</v>
      </c>
      <c r="Q13" s="4">
        <f t="shared" si="23"/>
        <v>50</v>
      </c>
      <c r="R13">
        <f t="shared" si="0"/>
        <v>2000000</v>
      </c>
      <c r="S13">
        <f t="shared" si="1"/>
        <v>6210.1188143876489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5516.9695158969334</v>
      </c>
      <c r="AC13">
        <f t="shared" si="2"/>
        <v>5440.4690656378552</v>
      </c>
      <c r="AE13">
        <f t="shared" si="3"/>
        <v>9928.912802325267</v>
      </c>
      <c r="AF13">
        <f t="shared" si="4"/>
        <v>-496.44564011626341</v>
      </c>
      <c r="AG13">
        <f t="shared" si="4"/>
        <v>-43.80326068024123</v>
      </c>
      <c r="AH13">
        <f t="shared" si="5"/>
        <v>-6275.8764294467774</v>
      </c>
      <c r="AI13">
        <f t="shared" si="6"/>
        <v>3112.7874720819846</v>
      </c>
      <c r="AJ13">
        <f t="shared" si="7"/>
        <v>76.500450259078207</v>
      </c>
      <c r="AK13">
        <f t="shared" si="24"/>
        <v>772.88587625807691</v>
      </c>
      <c r="AL13">
        <f t="shared" si="8"/>
        <v>3962.1737985991394</v>
      </c>
      <c r="AN13">
        <f t="shared" si="9"/>
        <v>5066.4597565689619</v>
      </c>
      <c r="AO13">
        <f t="shared" si="9"/>
        <v>-253.32298782844813</v>
      </c>
      <c r="AP13">
        <f t="shared" si="9"/>
        <v>-22.351637269990754</v>
      </c>
      <c r="AQ13">
        <f t="shared" si="9"/>
        <v>-3202.4125903840491</v>
      </c>
      <c r="AR13">
        <f t="shared" si="9"/>
        <v>1588.372541086474</v>
      </c>
      <c r="AS13">
        <f t="shared" si="9"/>
        <v>39.036142255802261</v>
      </c>
      <c r="AT13">
        <f t="shared" si="9"/>
        <v>394.38307762810035</v>
      </c>
      <c r="AU13">
        <f t="shared" si="9"/>
        <v>2021.7917609703763</v>
      </c>
      <c r="AW13">
        <v>10</v>
      </c>
      <c r="AX13">
        <f>(R13*SUMPRODUCT(K14:$K$23, X14:$X$23)-$AZ$3*SUMPRODUCT(K13:$K$22, W14:$W$23))/Z13</f>
        <v>6210.1188143876489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3.6617109999999998E-3</v>
      </c>
      <c r="O14">
        <f t="shared" si="21"/>
        <v>11333.531623142384</v>
      </c>
      <c r="P14">
        <f t="shared" si="22"/>
        <v>566.67658115711924</v>
      </c>
      <c r="Q14" s="4">
        <f t="shared" si="23"/>
        <v>50</v>
      </c>
      <c r="R14">
        <f t="shared" si="0"/>
        <v>2000000</v>
      </c>
      <c r="S14">
        <f t="shared" si="1"/>
        <v>6085.8115044125943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5440.4690656378552</v>
      </c>
      <c r="AC14">
        <f t="shared" si="2"/>
        <v>5258.7294177183758</v>
      </c>
      <c r="AE14">
        <f t="shared" si="3"/>
        <v>9793.2668650756987</v>
      </c>
      <c r="AF14">
        <f t="shared" si="4"/>
        <v>-489.663343253785</v>
      </c>
      <c r="AG14">
        <f t="shared" si="4"/>
        <v>-43.20483319197011</v>
      </c>
      <c r="AH14">
        <f t="shared" si="5"/>
        <v>-6415.7952587482714</v>
      </c>
      <c r="AI14">
        <f t="shared" si="6"/>
        <v>2844.6034298816712</v>
      </c>
      <c r="AJ14">
        <f t="shared" si="7"/>
        <v>181.73964791947947</v>
      </c>
      <c r="AK14">
        <f t="shared" si="24"/>
        <v>757.84533099543216</v>
      </c>
      <c r="AL14">
        <f t="shared" si="8"/>
        <v>3784.1884087965827</v>
      </c>
      <c r="AN14">
        <f t="shared" si="9"/>
        <v>4752.9420273745345</v>
      </c>
      <c r="AO14">
        <f t="shared" si="9"/>
        <v>-237.64710136872677</v>
      </c>
      <c r="AP14">
        <f t="shared" si="9"/>
        <v>-20.968495017340029</v>
      </c>
      <c r="AQ14">
        <f t="shared" si="9"/>
        <v>-3113.7620718864405</v>
      </c>
      <c r="AR14">
        <f t="shared" si="9"/>
        <v>1380.5643591020266</v>
      </c>
      <c r="AS14">
        <f t="shared" si="9"/>
        <v>88.203254597011124</v>
      </c>
      <c r="AT14">
        <f t="shared" si="9"/>
        <v>367.80320331951992</v>
      </c>
      <c r="AU14">
        <f t="shared" si="9"/>
        <v>1836.5708170185576</v>
      </c>
      <c r="AW14">
        <v>11</v>
      </c>
      <c r="AX14">
        <f>(R14*SUMPRODUCT(K15:$K$23, X15:$X$23)-$AZ$3*SUMPRODUCT(K14:$K$22, W15:$W$23))/Z14</f>
        <v>6085.8115044125943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3.8071530000000002E-3</v>
      </c>
      <c r="O15">
        <f t="shared" si="21"/>
        <v>11333.531623142384</v>
      </c>
      <c r="P15">
        <f t="shared" si="22"/>
        <v>566.67658115711924</v>
      </c>
      <c r="Q15" s="4">
        <f t="shared" si="23"/>
        <v>50</v>
      </c>
      <c r="R15">
        <f t="shared" si="0"/>
        <v>2000000</v>
      </c>
      <c r="S15">
        <f t="shared" si="1"/>
        <v>5836.4867738039447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5258.7294177183758</v>
      </c>
      <c r="AC15">
        <f t="shared" si="2"/>
        <v>4973.6552903952997</v>
      </c>
      <c r="AE15">
        <f t="shared" si="3"/>
        <v>9658.0497310997689</v>
      </c>
      <c r="AF15">
        <f t="shared" si="4"/>
        <v>-482.90248655498851</v>
      </c>
      <c r="AG15">
        <f t="shared" si="4"/>
        <v>-42.608297449749102</v>
      </c>
      <c r="AH15">
        <f t="shared" si="5"/>
        <v>-6579.4964120523437</v>
      </c>
      <c r="AI15">
        <f t="shared" si="6"/>
        <v>2553.0425350426867</v>
      </c>
      <c r="AJ15">
        <f t="shared" si="7"/>
        <v>285.07412732307603</v>
      </c>
      <c r="AK15">
        <f t="shared" si="24"/>
        <v>749.11819877145786</v>
      </c>
      <c r="AL15">
        <f t="shared" si="8"/>
        <v>3587.2348611372208</v>
      </c>
      <c r="AN15">
        <f t="shared" si="9"/>
        <v>4456.0485118380493</v>
      </c>
      <c r="AO15">
        <f t="shared" si="9"/>
        <v>-222.80242559190251</v>
      </c>
      <c r="AP15">
        <f t="shared" si="9"/>
        <v>-19.65869360058549</v>
      </c>
      <c r="AQ15">
        <f t="shared" si="9"/>
        <v>-3035.6599947048635</v>
      </c>
      <c r="AR15">
        <f t="shared" si="9"/>
        <v>1177.9273979406978</v>
      </c>
      <c r="AS15">
        <f t="shared" si="9"/>
        <v>131.5280182013386</v>
      </c>
      <c r="AT15">
        <f t="shared" si="9"/>
        <v>345.62951400812909</v>
      </c>
      <c r="AU15">
        <f t="shared" si="9"/>
        <v>1655.0849301501655</v>
      </c>
      <c r="AW15">
        <v>12</v>
      </c>
      <c r="AX15">
        <f>(R15*SUMPRODUCT(K16:$K$23, X16:$X$23)-$AZ$3*SUMPRODUCT(K15:$K$22, W16:$W$23))/Z15</f>
        <v>5836.4867738039447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3.9582979999999999E-3</v>
      </c>
      <c r="O16">
        <f t="shared" si="21"/>
        <v>11333.531623142384</v>
      </c>
      <c r="P16">
        <f t="shared" si="22"/>
        <v>566.67658115711924</v>
      </c>
      <c r="Q16" s="4">
        <f t="shared" si="23"/>
        <v>50</v>
      </c>
      <c r="R16">
        <f t="shared" si="0"/>
        <v>2000000</v>
      </c>
      <c r="S16">
        <f t="shared" si="1"/>
        <v>5475.9174452528114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4973.6552903952997</v>
      </c>
      <c r="AC16">
        <f t="shared" si="2"/>
        <v>4601.2555187550024</v>
      </c>
      <c r="AE16">
        <f t="shared" si="3"/>
        <v>9523.2397948542584</v>
      </c>
      <c r="AF16">
        <f t="shared" si="4"/>
        <v>-476.16198974271293</v>
      </c>
      <c r="AG16">
        <f t="shared" si="4"/>
        <v>-42.013558136672863</v>
      </c>
      <c r="AH16">
        <f t="shared" si="5"/>
        <v>-6746.2535431498791</v>
      </c>
      <c r="AI16">
        <f t="shared" si="6"/>
        <v>2258.8107038249937</v>
      </c>
      <c r="AJ16">
        <f t="shared" si="7"/>
        <v>372.39977164029733</v>
      </c>
      <c r="AK16">
        <f t="shared" si="24"/>
        <v>766.93410032422446</v>
      </c>
      <c r="AL16">
        <f t="shared" si="8"/>
        <v>3398.1445757895153</v>
      </c>
      <c r="AN16">
        <f t="shared" si="9"/>
        <v>4165.9710427679511</v>
      </c>
      <c r="AO16">
        <f t="shared" si="9"/>
        <v>-208.29855213839755</v>
      </c>
      <c r="AP16">
        <f t="shared" si="9"/>
        <v>-18.378962450950816</v>
      </c>
      <c r="AQ16">
        <f t="shared" si="9"/>
        <v>-2951.1697188512508</v>
      </c>
      <c r="AR16">
        <f t="shared" si="9"/>
        <v>988.12380932735186</v>
      </c>
      <c r="AS16">
        <f t="shared" si="9"/>
        <v>162.90744519792057</v>
      </c>
      <c r="AT16">
        <f t="shared" si="9"/>
        <v>335.49772162498675</v>
      </c>
      <c r="AU16">
        <f t="shared" si="9"/>
        <v>1486.528976150259</v>
      </c>
      <c r="AW16">
        <v>13</v>
      </c>
      <c r="AX16">
        <f>(R16*SUMPRODUCT(K17:$K$23, X17:$X$23)-$AZ$3*SUMPRODUCT(K16:$K$22, W17:$W$23))/Z16</f>
        <v>5475.9174452528114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4.120851E-3</v>
      </c>
      <c r="O17">
        <f t="shared" si="21"/>
        <v>11333.531623142384</v>
      </c>
      <c r="P17">
        <f t="shared" si="22"/>
        <v>566.67658115711924</v>
      </c>
      <c r="Q17" s="4">
        <f t="shared" si="23"/>
        <v>50</v>
      </c>
      <c r="R17">
        <f t="shared" si="0"/>
        <v>2000000</v>
      </c>
      <c r="S17">
        <f t="shared" si="1"/>
        <v>5020.1622384141401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4601.2555187550024</v>
      </c>
      <c r="AC17">
        <f t="shared" si="2"/>
        <v>4158.7316098477186</v>
      </c>
      <c r="AE17">
        <f t="shared" si="3"/>
        <v>9388.7635446738514</v>
      </c>
      <c r="AF17">
        <f t="shared" si="4"/>
        <v>-469.43817723369256</v>
      </c>
      <c r="AG17">
        <f t="shared" si="4"/>
        <v>-41.420290942245067</v>
      </c>
      <c r="AH17">
        <f t="shared" si="5"/>
        <v>-6925.2645224426597</v>
      </c>
      <c r="AI17">
        <f t="shared" si="6"/>
        <v>1952.6405540552532</v>
      </c>
      <c r="AJ17">
        <f t="shared" si="7"/>
        <v>442.52390890728384</v>
      </c>
      <c r="AK17">
        <f t="shared" si="24"/>
        <v>834.21984067824144</v>
      </c>
      <c r="AL17">
        <f t="shared" si="8"/>
        <v>3229.3843036407784</v>
      </c>
      <c r="AN17">
        <f t="shared" si="9"/>
        <v>3868.4600041468498</v>
      </c>
      <c r="AO17">
        <f t="shared" si="9"/>
        <v>-193.42300020734248</v>
      </c>
      <c r="AP17">
        <f t="shared" si="9"/>
        <v>-17.066436715311617</v>
      </c>
      <c r="AQ17">
        <f t="shared" si="9"/>
        <v>-2853.4224656668785</v>
      </c>
      <c r="AR17">
        <f t="shared" si="9"/>
        <v>804.54810155731684</v>
      </c>
      <c r="AS17">
        <f t="shared" si="9"/>
        <v>182.33349198124034</v>
      </c>
      <c r="AT17">
        <f t="shared" si="9"/>
        <v>343.72429052814527</v>
      </c>
      <c r="AU17">
        <f t="shared" si="9"/>
        <v>1330.6058840667024</v>
      </c>
      <c r="AW17">
        <v>14</v>
      </c>
      <c r="AX17">
        <f>(R17*SUMPRODUCT(K18:$K$23, X18:$X$23)-$AZ$3*SUMPRODUCT(K17:$K$22, W18:$W$23))/Z17</f>
        <v>5020.1622384141401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4.2986129999999997E-3</v>
      </c>
      <c r="O18">
        <f t="shared" si="21"/>
        <v>11333.531623142384</v>
      </c>
      <c r="P18">
        <f t="shared" si="22"/>
        <v>566.67658115711924</v>
      </c>
      <c r="Q18" s="4">
        <f t="shared" si="23"/>
        <v>50</v>
      </c>
      <c r="R18">
        <f t="shared" si="0"/>
        <v>2000000</v>
      </c>
      <c r="S18">
        <f t="shared" si="1"/>
        <v>4476.3456647244175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4158.7316098477186</v>
      </c>
      <c r="AC18">
        <f t="shared" si="2"/>
        <v>3655.2082387547598</v>
      </c>
      <c r="AE18">
        <f t="shared" si="3"/>
        <v>9254.5172482000507</v>
      </c>
      <c r="AF18">
        <f t="shared" si="4"/>
        <v>-462.72586241000261</v>
      </c>
      <c r="AG18">
        <f t="shared" si="4"/>
        <v>-40.828038231714501</v>
      </c>
      <c r="AH18">
        <f t="shared" si="5"/>
        <v>-7121.9920443246756</v>
      </c>
      <c r="AI18">
        <f t="shared" si="6"/>
        <v>1628.9713032336567</v>
      </c>
      <c r="AJ18">
        <f t="shared" si="7"/>
        <v>503.52337109295877</v>
      </c>
      <c r="AK18">
        <f t="shared" si="24"/>
        <v>907.83166199420737</v>
      </c>
      <c r="AL18">
        <f t="shared" si="8"/>
        <v>3040.326336320823</v>
      </c>
      <c r="AN18">
        <f t="shared" si="9"/>
        <v>3563.3551926376745</v>
      </c>
      <c r="AO18">
        <f t="shared" si="9"/>
        <v>-178.16775963188374</v>
      </c>
      <c r="AP18">
        <f t="shared" si="9"/>
        <v>-15.720409626605353</v>
      </c>
      <c r="AQ18">
        <f t="shared" si="9"/>
        <v>-2742.2486394959656</v>
      </c>
      <c r="AR18">
        <f t="shared" si="9"/>
        <v>627.21838388321896</v>
      </c>
      <c r="AS18">
        <f t="shared" si="9"/>
        <v>193.87641417465497</v>
      </c>
      <c r="AT18">
        <f t="shared" si="9"/>
        <v>349.55109813395433</v>
      </c>
      <c r="AU18">
        <f t="shared" si="9"/>
        <v>1170.6458961918283</v>
      </c>
      <c r="AW18">
        <v>15</v>
      </c>
      <c r="AX18">
        <f>(R18*SUMPRODUCT(K19:$K$23, X19:$X$23)-$AZ$3*SUMPRODUCT(K18:$K$22, W19:$W$23))/Z18</f>
        <v>4476.3456647244175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4.5124980000000002E-3</v>
      </c>
      <c r="O19">
        <f t="shared" si="21"/>
        <v>11333.531623142384</v>
      </c>
      <c r="P19">
        <f t="shared" si="22"/>
        <v>566.67658115711924</v>
      </c>
      <c r="Q19" s="4">
        <f t="shared" si="23"/>
        <v>50</v>
      </c>
      <c r="R19">
        <f t="shared" si="0"/>
        <v>2000000</v>
      </c>
      <c r="S19">
        <f t="shared" si="1"/>
        <v>3819.8409100173112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3655.2082387547598</v>
      </c>
      <c r="AC19">
        <f t="shared" si="2"/>
        <v>3073.8658142438208</v>
      </c>
      <c r="AE19">
        <f t="shared" si="3"/>
        <v>9120.2110851445832</v>
      </c>
      <c r="AF19">
        <f t="shared" si="4"/>
        <v>-456.01055425722922</v>
      </c>
      <c r="AG19">
        <f t="shared" si="4"/>
        <v>-40.235521408532826</v>
      </c>
      <c r="AH19">
        <f t="shared" si="5"/>
        <v>-7369.4576345814094</v>
      </c>
      <c r="AI19">
        <f t="shared" si="6"/>
        <v>1254.5073748974119</v>
      </c>
      <c r="AJ19">
        <f t="shared" si="7"/>
        <v>581.34242451093905</v>
      </c>
      <c r="AK19">
        <f t="shared" si="24"/>
        <v>904.24460369173119</v>
      </c>
      <c r="AL19">
        <f t="shared" si="8"/>
        <v>2740.0944031000822</v>
      </c>
      <c r="AN19">
        <f t="shared" si="9"/>
        <v>3271.5129565224806</v>
      </c>
      <c r="AO19">
        <f t="shared" si="9"/>
        <v>-163.57564782612405</v>
      </c>
      <c r="AP19">
        <f t="shared" si="9"/>
        <v>-14.432892876225139</v>
      </c>
      <c r="AQ19">
        <f t="shared" si="9"/>
        <v>-2643.4997950153684</v>
      </c>
      <c r="AR19">
        <f t="shared" si="9"/>
        <v>450.00462080476342</v>
      </c>
      <c r="AS19">
        <f t="shared" si="9"/>
        <v>208.53347101379933</v>
      </c>
      <c r="AT19">
        <f t="shared" si="9"/>
        <v>324.36178386940668</v>
      </c>
      <c r="AU19">
        <f t="shared" si="9"/>
        <v>982.89987568796948</v>
      </c>
      <c r="AW19">
        <v>16</v>
      </c>
      <c r="AX19">
        <f>(R19*SUMPRODUCT(K20:$K$23, X20:$X$23)-$AZ$3*SUMPRODUCT(K19:$K$22, W20:$W$23))/Z19</f>
        <v>3819.8409100173112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4.7406419999999998E-3</v>
      </c>
      <c r="O20">
        <f t="shared" si="21"/>
        <v>11333.531623142384</v>
      </c>
      <c r="P20">
        <f t="shared" si="22"/>
        <v>566.67658115711924</v>
      </c>
      <c r="Q20" s="4">
        <f t="shared" si="23"/>
        <v>50</v>
      </c>
      <c r="R20">
        <f t="shared" si="0"/>
        <v>2000000</v>
      </c>
      <c r="S20">
        <f t="shared" si="1"/>
        <v>2990.7861068572356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3073.8658142438208</v>
      </c>
      <c r="AC20">
        <f t="shared" si="2"/>
        <v>2371.2402183343729</v>
      </c>
      <c r="AE20">
        <f t="shared" si="3"/>
        <v>8985.7733185740362</v>
      </c>
      <c r="AF20">
        <f t="shared" si="4"/>
        <v>-449.2886659287019</v>
      </c>
      <c r="AG20">
        <f t="shared" si="4"/>
        <v>-39.642423991766314</v>
      </c>
      <c r="AH20">
        <f t="shared" si="5"/>
        <v>-7629.6881072475944</v>
      </c>
      <c r="AI20">
        <f t="shared" si="6"/>
        <v>867.15412140597346</v>
      </c>
      <c r="AJ20">
        <f t="shared" si="7"/>
        <v>702.62559590944784</v>
      </c>
      <c r="AK20">
        <f t="shared" si="24"/>
        <v>630.44203035208125</v>
      </c>
      <c r="AL20">
        <f t="shared" si="8"/>
        <v>2200.2217476675023</v>
      </c>
      <c r="AN20">
        <f t="shared" si="9"/>
        <v>3057.2785309987871</v>
      </c>
      <c r="AO20">
        <f t="shared" si="9"/>
        <v>-152.86392654993941</v>
      </c>
      <c r="AP20">
        <f t="shared" si="9"/>
        <v>-13.487757535153518</v>
      </c>
      <c r="AQ20">
        <f t="shared" si="9"/>
        <v>-2595.8902836207412</v>
      </c>
      <c r="AR20">
        <f t="shared" si="9"/>
        <v>295.03656329295319</v>
      </c>
      <c r="AS20">
        <f t="shared" si="9"/>
        <v>239.05812817066172</v>
      </c>
      <c r="AT20">
        <f t="shared" si="9"/>
        <v>214.49872104503203</v>
      </c>
      <c r="AU20">
        <f t="shared" si="9"/>
        <v>748.59341250864679</v>
      </c>
      <c r="AW20">
        <v>17</v>
      </c>
      <c r="AX20">
        <f>(R20*SUMPRODUCT(K21:$K$23, X21:$X$23)-$AZ$3*SUMPRODUCT(K20:$K$22, W21:$W$23))/Z20</f>
        <v>2990.7861068572356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4.9668849999999999E-3</v>
      </c>
      <c r="O21">
        <f t="shared" si="21"/>
        <v>11333.531623142384</v>
      </c>
      <c r="P21">
        <f t="shared" si="22"/>
        <v>566.67658115711924</v>
      </c>
      <c r="Q21" s="4">
        <f t="shared" si="23"/>
        <v>50</v>
      </c>
      <c r="R21">
        <f t="shared" si="0"/>
        <v>2000000</v>
      </c>
      <c r="S21">
        <f t="shared" si="1"/>
        <v>2037.9459017497102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2371.2402183343729</v>
      </c>
      <c r="AC21">
        <f t="shared" si="2"/>
        <v>1591.5990821672594</v>
      </c>
      <c r="AE21">
        <f t="shared" si="3"/>
        <v>8851.284282678871</v>
      </c>
      <c r="AF21">
        <f t="shared" si="4"/>
        <v>-442.56421413394355</v>
      </c>
      <c r="AG21">
        <f t="shared" si="4"/>
        <v>-39.049100390760302</v>
      </c>
      <c r="AH21">
        <f t="shared" si="5"/>
        <v>-7875.974443533768</v>
      </c>
      <c r="AI21">
        <f t="shared" si="6"/>
        <v>493.69652462039903</v>
      </c>
      <c r="AJ21">
        <f t="shared" si="7"/>
        <v>779.64113616711347</v>
      </c>
      <c r="AK21">
        <f t="shared" si="24"/>
        <v>553.01196271690822</v>
      </c>
      <c r="AL21">
        <f t="shared" si="8"/>
        <v>1826.3496235044208</v>
      </c>
      <c r="AN21">
        <f t="shared" si="9"/>
        <v>2864.5682439002762</v>
      </c>
      <c r="AO21">
        <f t="shared" si="9"/>
        <v>-143.22841219501382</v>
      </c>
      <c r="AP21">
        <f t="shared" si="9"/>
        <v>-12.63757996691429</v>
      </c>
      <c r="AQ21">
        <f t="shared" si="9"/>
        <v>-2548.9257332822594</v>
      </c>
      <c r="AR21">
        <f t="shared" si="9"/>
        <v>159.77651845608841</v>
      </c>
      <c r="AS21">
        <f t="shared" si="9"/>
        <v>252.31764893972175</v>
      </c>
      <c r="AT21">
        <f t="shared" si="9"/>
        <v>178.97295537053674</v>
      </c>
      <c r="AU21">
        <f t="shared" si="9"/>
        <v>591.06712276634698</v>
      </c>
      <c r="AW21">
        <v>18</v>
      </c>
      <c r="AX21">
        <f>(R21*SUMPRODUCT(K22:$K$23, X22:$X$23)-$AZ$3*SUMPRODUCT(K21:$K$22, W22:$W$23))/Z21</f>
        <v>2037.9459017497102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5.2168930000000002E-3</v>
      </c>
      <c r="O22">
        <f t="shared" si="21"/>
        <v>11333.531623142384</v>
      </c>
      <c r="P22">
        <f t="shared" si="22"/>
        <v>566.67658115711924</v>
      </c>
      <c r="Q22" s="4">
        <f t="shared" si="23"/>
        <v>50</v>
      </c>
      <c r="R22">
        <f t="shared" si="0"/>
        <v>2000000</v>
      </c>
      <c r="S22">
        <f t="shared" si="1"/>
        <v>1020.3226609456103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1591.5990821672594</v>
      </c>
      <c r="AC22">
        <f t="shared" si="2"/>
        <v>784.72800378256716</v>
      </c>
      <c r="AE22">
        <f t="shared" si="3"/>
        <v>8716.5952368367653</v>
      </c>
      <c r="AF22">
        <f t="shared" si="4"/>
        <v>-435.82976184183832</v>
      </c>
      <c r="AG22">
        <f t="shared" si="4"/>
        <v>-38.454894408367849</v>
      </c>
      <c r="AH22">
        <f t="shared" si="5"/>
        <v>-8148.5991393941886</v>
      </c>
      <c r="AI22">
        <f t="shared" si="6"/>
        <v>93.71144119237124</v>
      </c>
      <c r="AJ22">
        <f t="shared" si="7"/>
        <v>806.87107838469228</v>
      </c>
      <c r="AK22">
        <f t="shared" si="24"/>
        <v>691.06551900135321</v>
      </c>
      <c r="AL22">
        <f t="shared" si="8"/>
        <v>1591.6480385784166</v>
      </c>
      <c r="AN22">
        <f t="shared" si="9"/>
        <v>2636.4284256463998</v>
      </c>
      <c r="AO22">
        <f t="shared" si="9"/>
        <v>-131.82142128232002</v>
      </c>
      <c r="AP22">
        <f t="shared" si="9"/>
        <v>-11.631098378297956</v>
      </c>
      <c r="AQ22">
        <f t="shared" si="9"/>
        <v>-2464.6318679003889</v>
      </c>
      <c r="AR22">
        <f t="shared" si="9"/>
        <v>28.34403808539323</v>
      </c>
      <c r="AS22">
        <f t="shared" si="9"/>
        <v>244.04687714481332</v>
      </c>
      <c r="AT22">
        <f t="shared" si="9"/>
        <v>209.02023425151378</v>
      </c>
      <c r="AU22">
        <f t="shared" si="9"/>
        <v>481.41114948172032</v>
      </c>
      <c r="AW22">
        <v>19</v>
      </c>
      <c r="AX22">
        <f>(R22*SUMPRODUCT(K23:$K$23, X23:$X$23)-$AZ$3*SUMPRODUCT(K22:$K$22, W23:$W$23))/Z22</f>
        <v>1020.3226609456103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5.4821100000000001E-3</v>
      </c>
      <c r="O23">
        <f t="shared" si="21"/>
        <v>11333.531623142384</v>
      </c>
      <c r="P23">
        <f t="shared" si="22"/>
        <v>566.67658115711924</v>
      </c>
      <c r="Q23" s="4">
        <f t="shared" si="23"/>
        <v>50</v>
      </c>
      <c r="R23">
        <f t="shared" si="0"/>
        <v>2000000</v>
      </c>
      <c r="S23">
        <f t="shared" si="1"/>
        <v>1036.3678215594541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784.72800378256716</v>
      </c>
      <c r="AC23">
        <f t="shared" si="2"/>
        <v>784.72800378256704</v>
      </c>
      <c r="AE23">
        <f t="shared" si="3"/>
        <v>8581.6439505545823</v>
      </c>
      <c r="AF23">
        <f t="shared" si="4"/>
        <v>-429.08219752772914</v>
      </c>
      <c r="AG23">
        <f t="shared" si="4"/>
        <v>-37.859531503099113</v>
      </c>
      <c r="AH23">
        <f t="shared" si="5"/>
        <v>-8432.5584474022999</v>
      </c>
      <c r="AI23">
        <f t="shared" si="6"/>
        <v>-317.85622587854596</v>
      </c>
      <c r="AJ23">
        <f t="shared" si="7"/>
        <v>0</v>
      </c>
      <c r="AK23">
        <f t="shared" si="24"/>
        <v>928.58440573249891</v>
      </c>
      <c r="AL23">
        <f t="shared" si="8"/>
        <v>610.72817985395295</v>
      </c>
      <c r="AN23">
        <f t="shared" si="9"/>
        <v>2351.3098566477174</v>
      </c>
      <c r="AO23">
        <f t="shared" si="9"/>
        <v>-117.56549283238589</v>
      </c>
      <c r="AP23">
        <f t="shared" si="9"/>
        <v>-10.373244346212815</v>
      </c>
      <c r="AQ23">
        <f t="shared" si="9"/>
        <v>-2310.4614813171852</v>
      </c>
      <c r="AR23">
        <f t="shared" si="9"/>
        <v>-87.090361848066379</v>
      </c>
      <c r="AS23">
        <f t="shared" si="9"/>
        <v>0</v>
      </c>
      <c r="AT23">
        <f t="shared" si="9"/>
        <v>254.4255714299459</v>
      </c>
      <c r="AU23">
        <f t="shared" si="9"/>
        <v>167.33520958187952</v>
      </c>
      <c r="AW23">
        <v>20</v>
      </c>
      <c r="AX23">
        <f>(R23*SUMPRODUCT(K$23:$K24, X$23:$X24)-$AZ$3*SUMPRODUCT(K$22:$K23, W$23:$W24))/Z23</f>
        <v>1036.3678215594541</v>
      </c>
    </row>
    <row r="25" spans="5:50" x14ac:dyDescent="0.25">
      <c r="AN25" s="8">
        <f t="shared" ref="AN25:AU25" si="25">SUM(AN3:AN23)</f>
        <v>107823.58275946688</v>
      </c>
      <c r="AO25" s="8">
        <f t="shared" si="25"/>
        <v>-13891.327855330133</v>
      </c>
      <c r="AP25" s="8">
        <f t="shared" si="25"/>
        <v>-946.16588193760788</v>
      </c>
      <c r="AQ25" s="8">
        <f t="shared" si="25"/>
        <v>-67112.376679632012</v>
      </c>
      <c r="AR25" s="8">
        <f t="shared" si="25"/>
        <v>25873.712342567156</v>
      </c>
      <c r="AS25" s="8">
        <f t="shared" si="25"/>
        <v>-2582.2713303371793</v>
      </c>
      <c r="AT25" s="8">
        <f t="shared" si="25"/>
        <v>8755.5514072590322</v>
      </c>
      <c r="AU25" s="9">
        <f t="shared" si="25"/>
        <v>32046.992419489005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5" priority="1" operator="lessThan">
      <formula>0</formula>
    </cfRule>
  </conditionalFormatting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86B00-2CEA-4CBC-806D-5D1A97A9FA08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'T.55.04.F'!C3*(1+C12)</f>
        <v>17323.095665304016</v>
      </c>
      <c r="K3">
        <v>1</v>
      </c>
      <c r="L3" s="2">
        <v>0</v>
      </c>
      <c r="O3">
        <f>$C$3</f>
        <v>17323.095665304016</v>
      </c>
      <c r="P3">
        <f>O3*B5</f>
        <v>13858.476532243214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17323.095665304016</v>
      </c>
      <c r="AF3">
        <f t="shared" ref="AF3:AG23" si="4">-$Z3*P3</f>
        <v>-13858.476532243214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2944.1372053608015</v>
      </c>
      <c r="AJ3">
        <f t="shared" ref="AJ3:AJ23" si="7">AB3-AC3</f>
        <v>0</v>
      </c>
      <c r="AL3">
        <f t="shared" ref="AL3:AL23" si="8">SUM(AI3:AK3)</f>
        <v>2944.1372053608015</v>
      </c>
      <c r="AN3">
        <f t="shared" ref="AN3:AU23" si="9">AE3*$K3</f>
        <v>17323.095665304016</v>
      </c>
      <c r="AO3">
        <f t="shared" si="9"/>
        <v>-13858.476532243214</v>
      </c>
      <c r="AP3">
        <f t="shared" si="9"/>
        <v>-520.48192770000003</v>
      </c>
      <c r="AQ3">
        <f t="shared" si="9"/>
        <v>0</v>
      </c>
      <c r="AR3">
        <f t="shared" si="9"/>
        <v>2944.1372053608015</v>
      </c>
      <c r="AS3">
        <f t="shared" si="9"/>
        <v>0</v>
      </c>
      <c r="AT3">
        <f t="shared" si="9"/>
        <v>0</v>
      </c>
      <c r="AU3">
        <f t="shared" si="9"/>
        <v>2944.1372053608015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10014.565003372814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3.6617109999999998E-3</v>
      </c>
      <c r="R4">
        <f t="shared" si="0"/>
        <v>2000000</v>
      </c>
      <c r="S4">
        <f t="shared" si="1"/>
        <v>3187.4648245266671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3143.918601271318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-7323.4219999999996</v>
      </c>
      <c r="AI4">
        <f t="shared" si="6"/>
        <v>-7323.4219999999996</v>
      </c>
      <c r="AJ4">
        <f t="shared" si="7"/>
        <v>-3143.918601271318</v>
      </c>
      <c r="AK4">
        <f>H4*SUM(AB4, AE4:AF4)</f>
        <v>0</v>
      </c>
      <c r="AL4">
        <f t="shared" si="8"/>
        <v>-10467.340601271317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-6870.646402101509</v>
      </c>
      <c r="AR4">
        <f t="shared" si="9"/>
        <v>-6870.646402101509</v>
      </c>
      <c r="AS4">
        <f t="shared" si="9"/>
        <v>-2949.5436732069779</v>
      </c>
      <c r="AT4">
        <f t="shared" si="9"/>
        <v>0</v>
      </c>
      <c r="AU4">
        <f t="shared" si="9"/>
        <v>-9820.1900753084865</v>
      </c>
      <c r="AW4">
        <v>1</v>
      </c>
      <c r="AX4">
        <f>(R4*SUMPRODUCT(K5:$K$23, X5:$X$23)-$AZ$3*SUMPRODUCT(K4:$K$22, W5:$W$23))/Z4</f>
        <v>3187.4648245266671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3.8071530000000002E-3</v>
      </c>
      <c r="O5">
        <f t="shared" ref="O5:O23" si="21">$C$3</f>
        <v>17323.095665304016</v>
      </c>
      <c r="P5">
        <f t="shared" ref="P5:P23" si="22">O5*$C$5</f>
        <v>866.15478326520088</v>
      </c>
      <c r="Q5" s="4">
        <f t="shared" ref="Q5:Q23" si="23">$C$8</f>
        <v>50</v>
      </c>
      <c r="R5">
        <f t="shared" si="0"/>
        <v>2000000</v>
      </c>
      <c r="S5">
        <f t="shared" si="1"/>
        <v>6091.5502155145641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3143.918601271318</v>
      </c>
      <c r="AC5">
        <f t="shared" si="2"/>
        <v>5925.3712961557176</v>
      </c>
      <c r="AE5">
        <f t="shared" si="3"/>
        <v>16850.517550413279</v>
      </c>
      <c r="AF5">
        <f t="shared" si="4"/>
        <v>-842.52587752066404</v>
      </c>
      <c r="AG5">
        <f t="shared" si="4"/>
        <v>-48.635988266700934</v>
      </c>
      <c r="AH5">
        <f t="shared" si="5"/>
        <v>-7510.2815519624337</v>
      </c>
      <c r="AI5">
        <f t="shared" si="6"/>
        <v>8449.0741326634816</v>
      </c>
      <c r="AJ5">
        <f t="shared" si="7"/>
        <v>-2781.4526948843995</v>
      </c>
      <c r="AK5">
        <f>H5*SUM(AB5, AE5:AF5)</f>
        <v>1654.7250476877639</v>
      </c>
      <c r="AL5">
        <f t="shared" si="8"/>
        <v>7322.3464854668455</v>
      </c>
      <c r="AN5">
        <f t="shared" si="9"/>
        <v>14551.475260465373</v>
      </c>
      <c r="AO5">
        <f t="shared" si="9"/>
        <v>-727.57376302326873</v>
      </c>
      <c r="AP5">
        <f t="shared" si="9"/>
        <v>-42.000216190025867</v>
      </c>
      <c r="AQ5">
        <f t="shared" si="9"/>
        <v>-6485.5976011152534</v>
      </c>
      <c r="AR5">
        <f t="shared" si="9"/>
        <v>7296.3036801368262</v>
      </c>
      <c r="AS5">
        <f t="shared" si="9"/>
        <v>-2401.9582755648003</v>
      </c>
      <c r="AT5">
        <f t="shared" si="9"/>
        <v>1428.9585184705691</v>
      </c>
      <c r="AU5">
        <f t="shared" si="9"/>
        <v>6323.3039230425948</v>
      </c>
      <c r="AW5">
        <v>2</v>
      </c>
      <c r="AX5">
        <f>(R5*SUMPRODUCT(K6:$K$23, X6:$X$23)-$AZ$3*SUMPRODUCT(K5:$K$22, W6:$W$23))/Z5</f>
        <v>6091.5502155145641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3.9582979999999999E-3</v>
      </c>
      <c r="O6">
        <f t="shared" si="21"/>
        <v>17323.095665304016</v>
      </c>
      <c r="P6">
        <f t="shared" si="22"/>
        <v>866.15478326520088</v>
      </c>
      <c r="Q6" s="4">
        <f t="shared" si="23"/>
        <v>50</v>
      </c>
      <c r="R6">
        <f t="shared" si="0"/>
        <v>2000000</v>
      </c>
      <c r="S6">
        <f t="shared" si="1"/>
        <v>8695.4746190461465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5925.3712961557176</v>
      </c>
      <c r="AC6">
        <f t="shared" si="2"/>
        <v>8340.1971168336022</v>
      </c>
      <c r="AE6">
        <f t="shared" si="3"/>
        <v>16615.313004990381</v>
      </c>
      <c r="AF6">
        <f t="shared" si="4"/>
        <v>-830.76565024951913</v>
      </c>
      <c r="AG6">
        <f t="shared" si="4"/>
        <v>-47.957112648949824</v>
      </c>
      <c r="AH6">
        <f t="shared" si="5"/>
        <v>-7700.6294033642307</v>
      </c>
      <c r="AI6">
        <f t="shared" si="6"/>
        <v>8035.9608387276812</v>
      </c>
      <c r="AJ6">
        <f t="shared" si="7"/>
        <v>-2414.8258206778846</v>
      </c>
      <c r="AK6">
        <f>H6*SUM(AB6, AE6:AF6)</f>
        <v>2362.0391492175481</v>
      </c>
      <c r="AL6">
        <f t="shared" si="8"/>
        <v>7983.1741672673452</v>
      </c>
      <c r="AN6">
        <f t="shared" si="9"/>
        <v>12940.441407323386</v>
      </c>
      <c r="AO6">
        <f t="shared" si="9"/>
        <v>-647.02207036616937</v>
      </c>
      <c r="AP6">
        <f t="shared" si="9"/>
        <v>-37.3502567247304</v>
      </c>
      <c r="AQ6">
        <f t="shared" si="9"/>
        <v>-5997.4520831366162</v>
      </c>
      <c r="AR6">
        <f t="shared" si="9"/>
        <v>6258.6169970958699</v>
      </c>
      <c r="AS6">
        <f t="shared" si="9"/>
        <v>-1880.7296637739064</v>
      </c>
      <c r="AT6">
        <f t="shared" si="9"/>
        <v>1839.6180200200422</v>
      </c>
      <c r="AU6">
        <f t="shared" si="9"/>
        <v>6217.5053533420059</v>
      </c>
      <c r="AW6">
        <v>3</v>
      </c>
      <c r="AX6">
        <f>(R6*SUMPRODUCT(K7:$K$23, X7:$X$23)-$AZ$3*SUMPRODUCT(K6:$K$22, W7:$W$23))/Z6</f>
        <v>8695.4746190461465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4.120851E-3</v>
      </c>
      <c r="O7">
        <f t="shared" si="21"/>
        <v>17323.095665304016</v>
      </c>
      <c r="P7">
        <f t="shared" si="22"/>
        <v>866.15478326520088</v>
      </c>
      <c r="Q7" s="4">
        <f t="shared" si="23"/>
        <v>50</v>
      </c>
      <c r="R7">
        <f t="shared" si="0"/>
        <v>2000000</v>
      </c>
      <c r="S7">
        <f t="shared" si="1"/>
        <v>10837.622061092823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8340.1971168336022</v>
      </c>
      <c r="AC7">
        <f t="shared" si="2"/>
        <v>10248.037518701138</v>
      </c>
      <c r="AE7">
        <f t="shared" si="3"/>
        <v>16380.690645728551</v>
      </c>
      <c r="AF7">
        <f t="shared" si="4"/>
        <v>-819.03453228642763</v>
      </c>
      <c r="AG7">
        <f t="shared" si="4"/>
        <v>-47.279917406843794</v>
      </c>
      <c r="AH7">
        <f t="shared" si="5"/>
        <v>-7904.9646246615021</v>
      </c>
      <c r="AI7">
        <f t="shared" si="6"/>
        <v>7609.4115713737783</v>
      </c>
      <c r="AJ7">
        <f t="shared" si="7"/>
        <v>-1907.8404018675355</v>
      </c>
      <c r="AK7">
        <f>H7*SUM(AB7, AE7:AF7)</f>
        <v>2502.5240332098688</v>
      </c>
      <c r="AL7">
        <f t="shared" si="8"/>
        <v>8204.0952027161111</v>
      </c>
      <c r="AN7">
        <f t="shared" si="9"/>
        <v>11548.575506776811</v>
      </c>
      <c r="AO7">
        <f t="shared" si="9"/>
        <v>-577.42877533884064</v>
      </c>
      <c r="AP7">
        <f t="shared" si="9"/>
        <v>-33.332886136243992</v>
      </c>
      <c r="AQ7">
        <f t="shared" si="9"/>
        <v>-5573.0910753819862</v>
      </c>
      <c r="AR7">
        <f t="shared" si="9"/>
        <v>5364.722769919741</v>
      </c>
      <c r="AS7">
        <f t="shared" si="9"/>
        <v>-1345.0494495231774</v>
      </c>
      <c r="AT7">
        <f t="shared" si="9"/>
        <v>1764.3082565986899</v>
      </c>
      <c r="AU7">
        <f t="shared" si="9"/>
        <v>5783.9815769952529</v>
      </c>
      <c r="AW7">
        <v>4</v>
      </c>
      <c r="AX7">
        <f>(R7*SUMPRODUCT(K8:$K$23, X8:$X$23)-$AZ$3*SUMPRODUCT(K7:$K$22, W8:$W$23))/Z7</f>
        <v>10837.622061092823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4.2986129999999997E-3</v>
      </c>
      <c r="O8">
        <f t="shared" si="21"/>
        <v>17323.095665304016</v>
      </c>
      <c r="P8">
        <f t="shared" si="22"/>
        <v>866.15478326520088</v>
      </c>
      <c r="Q8" s="4">
        <f t="shared" si="23"/>
        <v>50</v>
      </c>
      <c r="R8">
        <f t="shared" si="0"/>
        <v>2000000</v>
      </c>
      <c r="S8">
        <f t="shared" si="1"/>
        <v>12424.239404996004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10248.037518701138</v>
      </c>
      <c r="AC8">
        <f t="shared" si="2"/>
        <v>11580.355287476676</v>
      </c>
      <c r="AE8">
        <f t="shared" si="3"/>
        <v>16146.469489512559</v>
      </c>
      <c r="AF8">
        <f t="shared" si="4"/>
        <v>-807.32347447562802</v>
      </c>
      <c r="AG8">
        <f t="shared" si="4"/>
        <v>-46.603880165171368</v>
      </c>
      <c r="AH8">
        <f t="shared" si="5"/>
        <v>-8129.5227041593989</v>
      </c>
      <c r="AI8">
        <f t="shared" si="6"/>
        <v>7163.0194307123602</v>
      </c>
      <c r="AJ8">
        <f t="shared" si="7"/>
        <v>-1332.3177687755378</v>
      </c>
      <c r="AK8">
        <f t="shared" ref="AK8:AK23" si="24">H8*SUM(AB8:AB8, AE8:AF8)</f>
        <v>1855.0708061960102</v>
      </c>
      <c r="AL8">
        <f t="shared" si="8"/>
        <v>7685.7724681328327</v>
      </c>
      <c r="AN8">
        <f t="shared" si="9"/>
        <v>10613.93649874511</v>
      </c>
      <c r="AO8">
        <f t="shared" si="9"/>
        <v>-530.69682493725554</v>
      </c>
      <c r="AP8">
        <f t="shared" si="9"/>
        <v>-30.635218738656192</v>
      </c>
      <c r="AQ8">
        <f t="shared" si="9"/>
        <v>-5343.9693304532639</v>
      </c>
      <c r="AR8">
        <f t="shared" si="9"/>
        <v>4708.6351246159338</v>
      </c>
      <c r="AS8">
        <f t="shared" si="9"/>
        <v>-875.80360543326617</v>
      </c>
      <c r="AT8">
        <f t="shared" si="9"/>
        <v>1219.4370881157099</v>
      </c>
      <c r="AU8">
        <f t="shared" si="9"/>
        <v>5052.268607298377</v>
      </c>
      <c r="AW8">
        <v>5</v>
      </c>
      <c r="AX8">
        <f>(R8*SUMPRODUCT(K9:$K$23, X9:$X$23)-$AZ$3*SUMPRODUCT(K8:$K$22, W9:$W$23))/Z8</f>
        <v>12424.239404996004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4.5124980000000002E-3</v>
      </c>
      <c r="O9">
        <f t="shared" si="21"/>
        <v>17323.095665304016</v>
      </c>
      <c r="P9">
        <f t="shared" si="22"/>
        <v>866.15478326520088</v>
      </c>
      <c r="Q9" s="4">
        <f t="shared" si="23"/>
        <v>50</v>
      </c>
      <c r="R9">
        <f t="shared" si="0"/>
        <v>2000000</v>
      </c>
      <c r="S9">
        <f t="shared" si="1"/>
        <v>13565.930370937935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11580.355287476676</v>
      </c>
      <c r="AC9">
        <f t="shared" si="2"/>
        <v>12460.996587698159</v>
      </c>
      <c r="AE9">
        <f t="shared" si="3"/>
        <v>15912.143883338946</v>
      </c>
      <c r="AF9">
        <f t="shared" si="4"/>
        <v>-795.60719416694735</v>
      </c>
      <c r="AG9">
        <f t="shared" si="4"/>
        <v>-45.927541447482078</v>
      </c>
      <c r="AH9">
        <f t="shared" si="5"/>
        <v>-8411.9966415030194</v>
      </c>
      <c r="AI9">
        <f t="shared" si="6"/>
        <v>6658.6125062214978</v>
      </c>
      <c r="AJ9">
        <f t="shared" si="7"/>
        <v>-880.64130022148311</v>
      </c>
      <c r="AK9">
        <f t="shared" si="24"/>
        <v>1393.5777611810611</v>
      </c>
      <c r="AL9">
        <f t="shared" si="8"/>
        <v>7171.5489671810756</v>
      </c>
      <c r="AN9">
        <f t="shared" si="9"/>
        <v>9940.9824810254177</v>
      </c>
      <c r="AO9">
        <f t="shared" si="9"/>
        <v>-497.04912405127089</v>
      </c>
      <c r="AP9">
        <f t="shared" si="9"/>
        <v>-28.692858000362939</v>
      </c>
      <c r="AQ9">
        <f t="shared" si="9"/>
        <v>-5255.3264887948535</v>
      </c>
      <c r="AR9">
        <f t="shared" si="9"/>
        <v>4159.9140101789308</v>
      </c>
      <c r="AS9">
        <f t="shared" si="9"/>
        <v>-550.17349024449675</v>
      </c>
      <c r="AT9">
        <f t="shared" si="9"/>
        <v>870.62637262557087</v>
      </c>
      <c r="AU9">
        <f t="shared" si="9"/>
        <v>4480.366892560005</v>
      </c>
      <c r="AW9">
        <v>6</v>
      </c>
      <c r="AX9">
        <f>(R9*SUMPRODUCT(K10:$K$23, X10:$X$23)-$AZ$3*SUMPRODUCT(K9:$K$22, W10:$W$23))/Z9</f>
        <v>13565.930370937935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4.7406419999999998E-3</v>
      </c>
      <c r="O10">
        <f t="shared" si="21"/>
        <v>17323.095665304016</v>
      </c>
      <c r="P10">
        <f t="shared" si="22"/>
        <v>866.15478326520088</v>
      </c>
      <c r="Q10" s="4">
        <f t="shared" si="23"/>
        <v>50</v>
      </c>
      <c r="R10">
        <f t="shared" si="0"/>
        <v>2000000</v>
      </c>
      <c r="S10">
        <f t="shared" si="1"/>
        <v>14406.92493059269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12460.996587698159</v>
      </c>
      <c r="AC10">
        <f t="shared" si="2"/>
        <v>13038.422657282383</v>
      </c>
      <c r="AE10">
        <f t="shared" si="3"/>
        <v>15677.588666902158</v>
      </c>
      <c r="AF10">
        <f t="shared" si="4"/>
        <v>-783.87943334510805</v>
      </c>
      <c r="AG10">
        <f t="shared" si="4"/>
        <v>-45.250540001064586</v>
      </c>
      <c r="AH10">
        <f t="shared" si="5"/>
        <v>-8709.0412777069723</v>
      </c>
      <c r="AI10">
        <f t="shared" si="6"/>
        <v>6139.4174158490132</v>
      </c>
      <c r="AJ10">
        <f t="shared" si="7"/>
        <v>-577.42606958422402</v>
      </c>
      <c r="AK10">
        <f t="shared" si="24"/>
        <v>1436.1220556158985</v>
      </c>
      <c r="AL10">
        <f t="shared" si="8"/>
        <v>6998.1134018806879</v>
      </c>
      <c r="AN10">
        <f t="shared" si="9"/>
        <v>9305.8869521561519</v>
      </c>
      <c r="AO10">
        <f t="shared" si="9"/>
        <v>-465.29434760780771</v>
      </c>
      <c r="AP10">
        <f t="shared" si="9"/>
        <v>-26.859768981114257</v>
      </c>
      <c r="AQ10">
        <f t="shared" si="9"/>
        <v>-5169.5037619593941</v>
      </c>
      <c r="AR10">
        <f t="shared" si="9"/>
        <v>3644.2290736078371</v>
      </c>
      <c r="AS10">
        <f t="shared" si="9"/>
        <v>-342.74797234110747</v>
      </c>
      <c r="AT10">
        <f t="shared" si="9"/>
        <v>852.45185232305391</v>
      </c>
      <c r="AU10">
        <f t="shared" si="9"/>
        <v>4153.9329535897832</v>
      </c>
      <c r="AW10">
        <v>7</v>
      </c>
      <c r="AX10">
        <f>(R10*SUMPRODUCT(K11:$K$23, X11:$X$23)-$AZ$3*SUMPRODUCT(K10:$K$22, W11:$W$23))/Z10</f>
        <v>14406.92493059269</v>
      </c>
    </row>
    <row r="11" spans="1:52" x14ac:dyDescent="0.25">
      <c r="A11" t="s">
        <v>33</v>
      </c>
      <c r="C11" s="7">
        <f>AU25</f>
        <v>48393.681840607285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4.9668849999999999E-3</v>
      </c>
      <c r="O11">
        <f t="shared" si="21"/>
        <v>17323.095665304016</v>
      </c>
      <c r="P11">
        <f t="shared" si="22"/>
        <v>866.15478326520088</v>
      </c>
      <c r="Q11" s="4">
        <f t="shared" si="23"/>
        <v>50</v>
      </c>
      <c r="R11">
        <f t="shared" si="0"/>
        <v>2000000</v>
      </c>
      <c r="S11">
        <f t="shared" si="1"/>
        <v>14967.698559995517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13038.422657282383</v>
      </c>
      <c r="AC11">
        <f t="shared" si="2"/>
        <v>13343.188488969005</v>
      </c>
      <c r="AE11">
        <f t="shared" si="3"/>
        <v>15442.944000247331</v>
      </c>
      <c r="AF11">
        <f t="shared" si="4"/>
        <v>-772.14720001236662</v>
      </c>
      <c r="AG11">
        <f t="shared" si="4"/>
        <v>-44.573280372680756</v>
      </c>
      <c r="AH11">
        <f t="shared" si="5"/>
        <v>-8990.1691349275079</v>
      </c>
      <c r="AI11">
        <f t="shared" si="6"/>
        <v>5636.054384934776</v>
      </c>
      <c r="AJ11">
        <f t="shared" si="7"/>
        <v>-304.76583168662182</v>
      </c>
      <c r="AK11">
        <f t="shared" si="24"/>
        <v>1427.0248020621436</v>
      </c>
      <c r="AL11">
        <f t="shared" si="8"/>
        <v>6758.313355310298</v>
      </c>
      <c r="AN11">
        <f t="shared" si="9"/>
        <v>8717.6479432432061</v>
      </c>
      <c r="AO11">
        <f t="shared" si="9"/>
        <v>-435.88239716216032</v>
      </c>
      <c r="AP11">
        <f t="shared" si="9"/>
        <v>-25.161922879360297</v>
      </c>
      <c r="AQ11">
        <f t="shared" si="9"/>
        <v>-5075.0122170522754</v>
      </c>
      <c r="AR11">
        <f t="shared" si="9"/>
        <v>3181.59140614941</v>
      </c>
      <c r="AS11">
        <f t="shared" si="9"/>
        <v>-172.0424049799787</v>
      </c>
      <c r="AT11">
        <f t="shared" si="9"/>
        <v>805.5653009202681</v>
      </c>
      <c r="AU11">
        <f t="shared" si="9"/>
        <v>3815.1143020896993</v>
      </c>
      <c r="AW11">
        <v>8</v>
      </c>
      <c r="AX11">
        <f>(R11*SUMPRODUCT(K12:$K$23, X12:$X$23)-$AZ$3*SUMPRODUCT(K11:$K$22, W12:$W$23))/Z11</f>
        <v>14967.698559995517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5.2168930000000002E-3</v>
      </c>
      <c r="O12">
        <f t="shared" si="21"/>
        <v>17323.095665304016</v>
      </c>
      <c r="P12">
        <f t="shared" si="22"/>
        <v>866.15478326520088</v>
      </c>
      <c r="Q12" s="4">
        <f t="shared" si="23"/>
        <v>50</v>
      </c>
      <c r="R12">
        <f t="shared" si="0"/>
        <v>2000000</v>
      </c>
      <c r="S12">
        <f t="shared" si="1"/>
        <v>15253.766006068197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13343.188488969005</v>
      </c>
      <c r="AC12">
        <f t="shared" si="2"/>
        <v>13391.285305796853</v>
      </c>
      <c r="AE12">
        <f t="shared" si="3"/>
        <v>15207.950373790578</v>
      </c>
      <c r="AF12">
        <f t="shared" si="4"/>
        <v>-760.39751868952897</v>
      </c>
      <c r="AG12">
        <f t="shared" si="4"/>
        <v>-43.895013534590674</v>
      </c>
      <c r="AH12">
        <f t="shared" si="5"/>
        <v>-9301.3613745310249</v>
      </c>
      <c r="AI12">
        <f t="shared" si="6"/>
        <v>5102.2964670354322</v>
      </c>
      <c r="AJ12">
        <f t="shared" si="7"/>
        <v>-48.09681682784867</v>
      </c>
      <c r="AK12">
        <f t="shared" si="24"/>
        <v>1442.3394757572357</v>
      </c>
      <c r="AL12">
        <f t="shared" si="8"/>
        <v>6496.5391259648195</v>
      </c>
      <c r="AN12">
        <f t="shared" si="9"/>
        <v>8161.4149893328313</v>
      </c>
      <c r="AO12">
        <f t="shared" si="9"/>
        <v>-408.07074946664159</v>
      </c>
      <c r="AP12">
        <f t="shared" si="9"/>
        <v>-23.55645649893604</v>
      </c>
      <c r="AQ12">
        <f t="shared" si="9"/>
        <v>-4991.6174288763032</v>
      </c>
      <c r="AR12">
        <f t="shared" si="9"/>
        <v>2738.1703544909501</v>
      </c>
      <c r="AS12">
        <f t="shared" si="9"/>
        <v>-25.811373140360903</v>
      </c>
      <c r="AT12">
        <f t="shared" si="9"/>
        <v>774.03796881390736</v>
      </c>
      <c r="AU12">
        <f t="shared" si="9"/>
        <v>3486.3969501644965</v>
      </c>
      <c r="AW12">
        <v>9</v>
      </c>
      <c r="AX12">
        <f>(R12*SUMPRODUCT(K13:$K$23, X13:$X$23)-$AZ$3*SUMPRODUCT(K12:$K$22, W13:$W$23))/Z12</f>
        <v>15253.766006068197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5.4821100000000001E-3</v>
      </c>
      <c r="O13">
        <f t="shared" si="21"/>
        <v>17323.095665304016</v>
      </c>
      <c r="P13">
        <f t="shared" si="22"/>
        <v>866.15478326520088</v>
      </c>
      <c r="Q13" s="4">
        <f t="shared" si="23"/>
        <v>50</v>
      </c>
      <c r="R13">
        <f t="shared" si="0"/>
        <v>2000000</v>
      </c>
      <c r="S13">
        <f t="shared" si="1"/>
        <v>15269.786439233752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13391.285305796853</v>
      </c>
      <c r="AC13">
        <f t="shared" si="2"/>
        <v>13197.806550564357</v>
      </c>
      <c r="AE13">
        <f t="shared" si="3"/>
        <v>14972.49921322901</v>
      </c>
      <c r="AF13">
        <f t="shared" si="4"/>
        <v>-748.62496066145059</v>
      </c>
      <c r="AG13">
        <f t="shared" si="4"/>
        <v>-43.215426106596652</v>
      </c>
      <c r="AH13">
        <f t="shared" si="5"/>
        <v>-9625.4917059245963</v>
      </c>
      <c r="AI13">
        <f t="shared" si="6"/>
        <v>4555.1671205363655</v>
      </c>
      <c r="AJ13">
        <f t="shared" si="7"/>
        <v>193.47875523249604</v>
      </c>
      <c r="AK13">
        <f t="shared" si="24"/>
        <v>1427.7037491674403</v>
      </c>
      <c r="AL13">
        <f t="shared" si="8"/>
        <v>6176.3496249363016</v>
      </c>
      <c r="AN13">
        <f t="shared" si="9"/>
        <v>7640.0675712772936</v>
      </c>
      <c r="AO13">
        <f t="shared" si="9"/>
        <v>-382.00337856386471</v>
      </c>
      <c r="AP13">
        <f t="shared" si="9"/>
        <v>-22.051680943433766</v>
      </c>
      <c r="AQ13">
        <f t="shared" si="9"/>
        <v>-4911.6320523868881</v>
      </c>
      <c r="AR13">
        <f t="shared" si="9"/>
        <v>2324.3804593831069</v>
      </c>
      <c r="AS13">
        <f t="shared" si="9"/>
        <v>98.7270556859892</v>
      </c>
      <c r="AT13">
        <f t="shared" si="9"/>
        <v>728.51919776810439</v>
      </c>
      <c r="AU13">
        <f t="shared" si="9"/>
        <v>3151.6267128372001</v>
      </c>
      <c r="AW13">
        <v>10</v>
      </c>
      <c r="AX13">
        <f>(R13*SUMPRODUCT(K14:$K$23, X14:$X$23)-$AZ$3*SUMPRODUCT(K13:$K$22, W14:$W$23))/Z13</f>
        <v>15269.786439233752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5.7777469999999997E-3</v>
      </c>
      <c r="O14">
        <f t="shared" si="21"/>
        <v>17323.095665304016</v>
      </c>
      <c r="P14">
        <f t="shared" si="22"/>
        <v>866.15478326520088</v>
      </c>
      <c r="Q14" s="4">
        <f t="shared" si="23"/>
        <v>50</v>
      </c>
      <c r="R14">
        <f t="shared" si="0"/>
        <v>2000000</v>
      </c>
      <c r="S14">
        <f t="shared" si="1"/>
        <v>15008.554029342353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13197.806550564357</v>
      </c>
      <c r="AC14">
        <f t="shared" si="2"/>
        <v>12767.351884616342</v>
      </c>
      <c r="AE14">
        <f t="shared" si="3"/>
        <v>14736.266908684986</v>
      </c>
      <c r="AF14">
        <f t="shared" si="4"/>
        <v>-736.8133454342493</v>
      </c>
      <c r="AG14">
        <f t="shared" si="4"/>
        <v>-42.533584046989581</v>
      </c>
      <c r="AH14">
        <f t="shared" si="5"/>
        <v>-9987.5119416444195</v>
      </c>
      <c r="AI14">
        <f t="shared" si="6"/>
        <v>3969.4080375593276</v>
      </c>
      <c r="AJ14">
        <f t="shared" si="7"/>
        <v>430.45466594801474</v>
      </c>
      <c r="AK14">
        <f t="shared" si="24"/>
        <v>1397.9391698500958</v>
      </c>
      <c r="AL14">
        <f t="shared" si="8"/>
        <v>5797.8018733574381</v>
      </c>
      <c r="AN14">
        <f t="shared" si="9"/>
        <v>7151.9160339307355</v>
      </c>
      <c r="AO14">
        <f t="shared" si="9"/>
        <v>-357.5958016965368</v>
      </c>
      <c r="AP14">
        <f t="shared" si="9"/>
        <v>-20.642719327167153</v>
      </c>
      <c r="AQ14">
        <f t="shared" si="9"/>
        <v>-4847.2145107811148</v>
      </c>
      <c r="AR14">
        <f t="shared" si="9"/>
        <v>1926.4630021259175</v>
      </c>
      <c r="AS14">
        <f t="shared" si="9"/>
        <v>208.91150020223316</v>
      </c>
      <c r="AT14">
        <f t="shared" si="9"/>
        <v>678.4583656949319</v>
      </c>
      <c r="AU14">
        <f t="shared" si="9"/>
        <v>2813.8328680230825</v>
      </c>
      <c r="AW14">
        <v>11</v>
      </c>
      <c r="AX14">
        <f>(R14*SUMPRODUCT(K15:$K$23, X15:$X$23)-$AZ$3*SUMPRODUCT(K14:$K$22, W15:$W$23))/Z14</f>
        <v>15008.554029342353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6.1180619999999996E-3</v>
      </c>
      <c r="O15">
        <f t="shared" si="21"/>
        <v>17323.095665304016</v>
      </c>
      <c r="P15">
        <f t="shared" si="22"/>
        <v>866.15478326520088</v>
      </c>
      <c r="Q15" s="4">
        <f t="shared" si="23"/>
        <v>50</v>
      </c>
      <c r="R15">
        <f t="shared" si="0"/>
        <v>2000000</v>
      </c>
      <c r="S15">
        <f t="shared" si="1"/>
        <v>14456.381898946951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12767.351884616342</v>
      </c>
      <c r="AC15">
        <f t="shared" si="2"/>
        <v>12099.420651893419</v>
      </c>
      <c r="AE15">
        <f t="shared" si="3"/>
        <v>14498.746845002252</v>
      </c>
      <c r="AF15">
        <f t="shared" si="4"/>
        <v>-724.93734225011269</v>
      </c>
      <c r="AG15">
        <f t="shared" si="4"/>
        <v>-41.84802510223799</v>
      </c>
      <c r="AH15">
        <f t="shared" si="5"/>
        <v>-10408.924171267725</v>
      </c>
      <c r="AI15">
        <f t="shared" si="6"/>
        <v>3323.0373063821771</v>
      </c>
      <c r="AJ15">
        <f t="shared" si="7"/>
        <v>667.9312327229236</v>
      </c>
      <c r="AK15">
        <f t="shared" si="24"/>
        <v>1377.4862760044241</v>
      </c>
      <c r="AL15">
        <f t="shared" si="8"/>
        <v>5368.454815109525</v>
      </c>
      <c r="AN15">
        <f t="shared" si="9"/>
        <v>6689.458130884158</v>
      </c>
      <c r="AO15">
        <f t="shared" si="9"/>
        <v>-334.47290654420794</v>
      </c>
      <c r="AP15">
        <f t="shared" si="9"/>
        <v>-19.30791776518992</v>
      </c>
      <c r="AQ15">
        <f t="shared" si="9"/>
        <v>-4802.4883236888263</v>
      </c>
      <c r="AR15">
        <f t="shared" si="9"/>
        <v>1533.1889828859339</v>
      </c>
      <c r="AS15">
        <f t="shared" si="9"/>
        <v>308.17132427896706</v>
      </c>
      <c r="AT15">
        <f t="shared" si="9"/>
        <v>635.54711781007734</v>
      </c>
      <c r="AU15">
        <f t="shared" si="9"/>
        <v>2476.9074249749783</v>
      </c>
      <c r="AW15">
        <v>12</v>
      </c>
      <c r="AX15">
        <f>(R15*SUMPRODUCT(K16:$K$23, X16:$X$23)-$AZ$3*SUMPRODUCT(K15:$K$22, W16:$W$23))/Z15</f>
        <v>14456.381898946951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6.4830920000000002E-3</v>
      </c>
      <c r="O16">
        <f t="shared" si="21"/>
        <v>17323.095665304016</v>
      </c>
      <c r="P16">
        <f t="shared" si="22"/>
        <v>866.15478326520088</v>
      </c>
      <c r="Q16" s="4">
        <f t="shared" si="23"/>
        <v>50</v>
      </c>
      <c r="R16">
        <f t="shared" si="0"/>
        <v>2000000</v>
      </c>
      <c r="S16">
        <f t="shared" si="1"/>
        <v>13629.478261242233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12099.420651893419</v>
      </c>
      <c r="AC16">
        <f t="shared" si="2"/>
        <v>11219.306816382814</v>
      </c>
      <c r="AE16">
        <f t="shared" si="3"/>
        <v>14259.762666871371</v>
      </c>
      <c r="AF16">
        <f t="shared" si="4"/>
        <v>-712.98813334356862</v>
      </c>
      <c r="AG16">
        <f t="shared" si="4"/>
        <v>-41.158240254459493</v>
      </c>
      <c r="AH16">
        <f t="shared" si="5"/>
        <v>-10852.183870244731</v>
      </c>
      <c r="AI16">
        <f t="shared" si="6"/>
        <v>2653.4324230286129</v>
      </c>
      <c r="AJ16">
        <f t="shared" si="7"/>
        <v>880.11383551060499</v>
      </c>
      <c r="AK16">
        <f t="shared" si="24"/>
        <v>1402.8468766425408</v>
      </c>
      <c r="AL16">
        <f t="shared" si="8"/>
        <v>4936.3931351817591</v>
      </c>
      <c r="AN16">
        <f t="shared" si="9"/>
        <v>6237.9777918674954</v>
      </c>
      <c r="AO16">
        <f t="shared" si="9"/>
        <v>-311.8988895933748</v>
      </c>
      <c r="AP16">
        <f t="shared" si="9"/>
        <v>-18.004800967419985</v>
      </c>
      <c r="AQ16">
        <f t="shared" si="9"/>
        <v>-4747.3217862960328</v>
      </c>
      <c r="AR16">
        <f t="shared" si="9"/>
        <v>1160.7523150106681</v>
      </c>
      <c r="AS16">
        <f t="shared" si="9"/>
        <v>385.00855087758794</v>
      </c>
      <c r="AT16">
        <f t="shared" si="9"/>
        <v>613.67975514888599</v>
      </c>
      <c r="AU16">
        <f t="shared" si="9"/>
        <v>2159.4406210371426</v>
      </c>
      <c r="AW16">
        <v>13</v>
      </c>
      <c r="AX16">
        <f>(R16*SUMPRODUCT(K17:$K$23, X17:$X$23)-$AZ$3*SUMPRODUCT(K16:$K$22, W17:$W$23))/Z16</f>
        <v>13629.478261242233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6.8699859999999998E-3</v>
      </c>
      <c r="O17">
        <f t="shared" si="21"/>
        <v>17323.095665304016</v>
      </c>
      <c r="P17">
        <f t="shared" si="22"/>
        <v>866.15478326520088</v>
      </c>
      <c r="Q17" s="4">
        <f t="shared" si="23"/>
        <v>50</v>
      </c>
      <c r="R17">
        <f t="shared" si="0"/>
        <v>2000000</v>
      </c>
      <c r="S17">
        <f t="shared" si="1"/>
        <v>12560.992805677535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11219.306816382814</v>
      </c>
      <c r="AC17">
        <f t="shared" si="2"/>
        <v>10165.335466795896</v>
      </c>
      <c r="AE17">
        <f t="shared" si="3"/>
        <v>14019.200670317927</v>
      </c>
      <c r="AF17">
        <f t="shared" si="4"/>
        <v>-700.96003351589638</v>
      </c>
      <c r="AG17">
        <f t="shared" si="4"/>
        <v>-40.46390131758212</v>
      </c>
      <c r="AH17">
        <f t="shared" si="5"/>
        <v>-11310.261373310927</v>
      </c>
      <c r="AI17">
        <f t="shared" si="6"/>
        <v>1967.5153621735226</v>
      </c>
      <c r="AJ17">
        <f t="shared" si="7"/>
        <v>1053.9713495869182</v>
      </c>
      <c r="AK17">
        <f t="shared" si="24"/>
        <v>1513.9666778615051</v>
      </c>
      <c r="AL17">
        <f t="shared" si="8"/>
        <v>4535.4533896219455</v>
      </c>
      <c r="AN17">
        <f t="shared" si="9"/>
        <v>5776.3428405862096</v>
      </c>
      <c r="AO17">
        <f t="shared" si="9"/>
        <v>-288.8171420293105</v>
      </c>
      <c r="AP17">
        <f t="shared" si="9"/>
        <v>-16.672374707701632</v>
      </c>
      <c r="AQ17">
        <f t="shared" si="9"/>
        <v>-4660.1763428072627</v>
      </c>
      <c r="AR17">
        <f t="shared" si="9"/>
        <v>810.67698104193516</v>
      </c>
      <c r="AS17">
        <f t="shared" si="9"/>
        <v>434.26868639232583</v>
      </c>
      <c r="AT17">
        <f t="shared" si="9"/>
        <v>623.8009417375057</v>
      </c>
      <c r="AU17">
        <f t="shared" si="9"/>
        <v>1868.7466091717665</v>
      </c>
      <c r="AW17">
        <v>14</v>
      </c>
      <c r="AX17">
        <f>(R17*SUMPRODUCT(K18:$K$23, X18:$X$23)-$AZ$3*SUMPRODUCT(K17:$K$22, W18:$W$23))/Z17</f>
        <v>12560.992805677535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7.3063119999999997E-3</v>
      </c>
      <c r="O18">
        <f t="shared" si="21"/>
        <v>17323.095665304016</v>
      </c>
      <c r="P18">
        <f t="shared" si="22"/>
        <v>866.15478326520088</v>
      </c>
      <c r="Q18" s="4">
        <f t="shared" si="23"/>
        <v>50</v>
      </c>
      <c r="R18">
        <f t="shared" si="0"/>
        <v>2000000</v>
      </c>
      <c r="S18">
        <f t="shared" si="1"/>
        <v>11255.658005349633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10165.335466795896</v>
      </c>
      <c r="AC18">
        <f t="shared" si="2"/>
        <v>8951.3142492854004</v>
      </c>
      <c r="AE18">
        <f t="shared" si="3"/>
        <v>13776.580009526795</v>
      </c>
      <c r="AF18">
        <f t="shared" si="4"/>
        <v>-688.82900047633984</v>
      </c>
      <c r="AG18">
        <f t="shared" si="4"/>
        <v>-39.763620416642837</v>
      </c>
      <c r="AH18">
        <f t="shared" si="5"/>
        <v>-11825.675510538644</v>
      </c>
      <c r="AI18">
        <f t="shared" si="6"/>
        <v>1222.3118780951681</v>
      </c>
      <c r="AJ18">
        <f t="shared" si="7"/>
        <v>1214.0212175104953</v>
      </c>
      <c r="AK18">
        <f t="shared" si="24"/>
        <v>1630.041361956829</v>
      </c>
      <c r="AL18">
        <f t="shared" si="8"/>
        <v>4066.3744575624924</v>
      </c>
      <c r="AN18">
        <f t="shared" si="9"/>
        <v>5304.5282208840845</v>
      </c>
      <c r="AO18">
        <f t="shared" si="9"/>
        <v>-265.22641104420427</v>
      </c>
      <c r="AP18">
        <f t="shared" si="9"/>
        <v>-15.3105666659464</v>
      </c>
      <c r="AQ18">
        <f t="shared" si="9"/>
        <v>-4553.3528229278363</v>
      </c>
      <c r="AR18">
        <f t="shared" si="9"/>
        <v>470.63842024609664</v>
      </c>
      <c r="AS18">
        <f t="shared" si="9"/>
        <v>467.44618799318937</v>
      </c>
      <c r="AT18">
        <f t="shared" si="9"/>
        <v>627.63039881661643</v>
      </c>
      <c r="AU18">
        <f t="shared" si="9"/>
        <v>1565.7150070559023</v>
      </c>
      <c r="AW18">
        <v>15</v>
      </c>
      <c r="AX18">
        <f>(R18*SUMPRODUCT(K19:$K$23, X19:$X$23)-$AZ$3*SUMPRODUCT(K18:$K$22, W19:$W$23))/Z18</f>
        <v>11255.658005349633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7.7977719999999997E-3</v>
      </c>
      <c r="O19">
        <f t="shared" si="21"/>
        <v>17323.095665304016</v>
      </c>
      <c r="P19">
        <f t="shared" si="22"/>
        <v>866.15478326520088</v>
      </c>
      <c r="Q19" s="4">
        <f t="shared" si="23"/>
        <v>50</v>
      </c>
      <c r="R19">
        <f t="shared" si="0"/>
        <v>2000000</v>
      </c>
      <c r="S19">
        <f t="shared" si="1"/>
        <v>9689.8381023225138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8951.3142492854004</v>
      </c>
      <c r="AC19">
        <f t="shared" si="2"/>
        <v>7568.9101693581397</v>
      </c>
      <c r="AE19">
        <f t="shared" si="3"/>
        <v>13531.387579577478</v>
      </c>
      <c r="AF19">
        <f t="shared" si="4"/>
        <v>-676.56937897887406</v>
      </c>
      <c r="AG19">
        <f t="shared" si="4"/>
        <v>-39.055916566572876</v>
      </c>
      <c r="AH19">
        <f t="shared" si="5"/>
        <v>-12402.705836141033</v>
      </c>
      <c r="AI19">
        <f t="shared" si="6"/>
        <v>413.05644789099824</v>
      </c>
      <c r="AJ19">
        <f t="shared" si="7"/>
        <v>1382.4040799272607</v>
      </c>
      <c r="AK19">
        <f t="shared" si="24"/>
        <v>1600.5701218214861</v>
      </c>
      <c r="AL19">
        <f t="shared" si="8"/>
        <v>3396.0306496397452</v>
      </c>
      <c r="AN19">
        <f t="shared" si="9"/>
        <v>4853.8470626432118</v>
      </c>
      <c r="AO19">
        <f t="shared" si="9"/>
        <v>-242.69235313216063</v>
      </c>
      <c r="AP19">
        <f t="shared" si="9"/>
        <v>-14.009756559749471</v>
      </c>
      <c r="AQ19">
        <f t="shared" si="9"/>
        <v>-4448.9773822191237</v>
      </c>
      <c r="AR19">
        <f t="shared" si="9"/>
        <v>148.16757073217798</v>
      </c>
      <c r="AS19">
        <f t="shared" si="9"/>
        <v>495.88247644817272</v>
      </c>
      <c r="AT19">
        <f t="shared" si="9"/>
        <v>574.14086609145033</v>
      </c>
      <c r="AU19">
        <f t="shared" si="9"/>
        <v>1218.190913271801</v>
      </c>
      <c r="AW19">
        <v>16</v>
      </c>
      <c r="AX19">
        <f>(R19*SUMPRODUCT(K20:$K$23, X20:$X$23)-$AZ$3*SUMPRODUCT(K19:$K$22, W20:$W$23))/Z19</f>
        <v>9689.8381023225138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8.3605269999999995E-3</v>
      </c>
      <c r="O20">
        <f t="shared" si="21"/>
        <v>17323.095665304016</v>
      </c>
      <c r="P20">
        <f t="shared" si="22"/>
        <v>866.15478326520088</v>
      </c>
      <c r="Q20" s="4">
        <f t="shared" si="23"/>
        <v>50</v>
      </c>
      <c r="R20">
        <f t="shared" si="0"/>
        <v>2000000</v>
      </c>
      <c r="S20">
        <f t="shared" si="1"/>
        <v>7735.0901335006674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7568.9101693581397</v>
      </c>
      <c r="AC20">
        <f t="shared" si="2"/>
        <v>5931.0860136223428</v>
      </c>
      <c r="AE20">
        <f t="shared" si="3"/>
        <v>13282.944172575182</v>
      </c>
      <c r="AF20">
        <f t="shared" si="4"/>
        <v>-664.14720862875913</v>
      </c>
      <c r="AG20">
        <f t="shared" si="4"/>
        <v>-38.338829355942572</v>
      </c>
      <c r="AH20">
        <f t="shared" si="5"/>
        <v>-13061.121798583194</v>
      </c>
      <c r="AI20">
        <f t="shared" si="6"/>
        <v>-480.66366399271283</v>
      </c>
      <c r="AJ20">
        <f t="shared" si="7"/>
        <v>1637.8241557357969</v>
      </c>
      <c r="AK20">
        <f t="shared" si="24"/>
        <v>1096.1924973384378</v>
      </c>
      <c r="AL20">
        <f t="shared" si="8"/>
        <v>2253.3529890815216</v>
      </c>
      <c r="AN20">
        <f t="shared" si="9"/>
        <v>4519.3283435413832</v>
      </c>
      <c r="AO20">
        <f t="shared" si="9"/>
        <v>-225.96641717706916</v>
      </c>
      <c r="AP20">
        <f t="shared" si="9"/>
        <v>-13.044228441782002</v>
      </c>
      <c r="AQ20">
        <f t="shared" si="9"/>
        <v>-4443.8565107165914</v>
      </c>
      <c r="AR20">
        <f t="shared" si="9"/>
        <v>-163.53881279405968</v>
      </c>
      <c r="AS20">
        <f t="shared" si="9"/>
        <v>557.24582085016118</v>
      </c>
      <c r="AT20">
        <f t="shared" si="9"/>
        <v>372.96353570675024</v>
      </c>
      <c r="AU20">
        <f t="shared" si="9"/>
        <v>766.67054376285171</v>
      </c>
      <c r="AW20">
        <v>17</v>
      </c>
      <c r="AX20">
        <f>(R20*SUMPRODUCT(K21:$K$23, X21:$X$23)-$AZ$3*SUMPRODUCT(K20:$K$22, W21:$W$23))/Z20</f>
        <v>7735.0901335006674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9.009787E-3</v>
      </c>
      <c r="O21">
        <f t="shared" si="21"/>
        <v>17323.095665304016</v>
      </c>
      <c r="P21">
        <f t="shared" si="22"/>
        <v>866.15478326520088</v>
      </c>
      <c r="Q21" s="4">
        <f t="shared" si="23"/>
        <v>50</v>
      </c>
      <c r="R21">
        <f t="shared" si="0"/>
        <v>2000000</v>
      </c>
      <c r="S21">
        <f t="shared" si="1"/>
        <v>5413.581152161687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5931.0860136223428</v>
      </c>
      <c r="AC21">
        <f t="shared" si="2"/>
        <v>4072.0975157182647</v>
      </c>
      <c r="AE21">
        <f t="shared" si="3"/>
        <v>13030.438233121637</v>
      </c>
      <c r="AF21">
        <f t="shared" si="4"/>
        <v>-651.5219116560819</v>
      </c>
      <c r="AG21">
        <f t="shared" si="4"/>
        <v>-37.610016376056755</v>
      </c>
      <c r="AH21">
        <f t="shared" si="5"/>
        <v>-13816.98745305559</v>
      </c>
      <c r="AI21">
        <f t="shared" si="6"/>
        <v>-1475.6811479660919</v>
      </c>
      <c r="AJ21">
        <f t="shared" si="7"/>
        <v>1858.988497904078</v>
      </c>
      <c r="AK21">
        <f t="shared" si="24"/>
        <v>939.3031197900093</v>
      </c>
      <c r="AL21">
        <f t="shared" si="8"/>
        <v>1322.6104697279955</v>
      </c>
      <c r="AN21">
        <f t="shared" si="9"/>
        <v>4217.08063763683</v>
      </c>
      <c r="AO21">
        <f t="shared" si="9"/>
        <v>-210.85403188184151</v>
      </c>
      <c r="AP21">
        <f t="shared" si="9"/>
        <v>-12.171844799319306</v>
      </c>
      <c r="AQ21">
        <f t="shared" si="9"/>
        <v>-4471.6339708854848</v>
      </c>
      <c r="AR21">
        <f t="shared" si="9"/>
        <v>-477.57920992981576</v>
      </c>
      <c r="AS21">
        <f t="shared" si="9"/>
        <v>601.63014166122878</v>
      </c>
      <c r="AT21">
        <f t="shared" si="9"/>
        <v>303.98954574449266</v>
      </c>
      <c r="AU21">
        <f t="shared" si="9"/>
        <v>428.04047747590567</v>
      </c>
      <c r="AW21">
        <v>18</v>
      </c>
      <c r="AX21">
        <f>(R21*SUMPRODUCT(K22:$K$23, X22:$X$23)-$AZ$3*SUMPRODUCT(K21:$K$22, W22:$W$23))/Z21</f>
        <v>5413.581152161687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9.7579090000000004E-3</v>
      </c>
      <c r="O22">
        <f t="shared" si="21"/>
        <v>17323.095665304016</v>
      </c>
      <c r="P22">
        <f t="shared" si="22"/>
        <v>866.15478326520088</v>
      </c>
      <c r="Q22" s="4">
        <f t="shared" si="23"/>
        <v>50</v>
      </c>
      <c r="R22">
        <f t="shared" si="0"/>
        <v>2000000</v>
      </c>
      <c r="S22">
        <f t="shared" si="1"/>
        <v>2807.3222640218537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4072.0975157182647</v>
      </c>
      <c r="AC22">
        <f t="shared" si="2"/>
        <v>2069.9465679191767</v>
      </c>
      <c r="AE22">
        <f t="shared" si="3"/>
        <v>12772.984020281498</v>
      </c>
      <c r="AF22">
        <f t="shared" si="4"/>
        <v>-638.64920101407495</v>
      </c>
      <c r="AG22">
        <f t="shared" si="4"/>
        <v>-36.866921095010113</v>
      </c>
      <c r="AH22">
        <f t="shared" si="5"/>
        <v>-14679.804691442865</v>
      </c>
      <c r="AI22">
        <f t="shared" si="6"/>
        <v>-2582.3367932704532</v>
      </c>
      <c r="AJ22">
        <f t="shared" si="7"/>
        <v>2002.150947799088</v>
      </c>
      <c r="AK22">
        <f t="shared" si="24"/>
        <v>1134.4502634489982</v>
      </c>
      <c r="AL22">
        <f t="shared" si="8"/>
        <v>554.264417977633</v>
      </c>
      <c r="AN22">
        <f t="shared" si="9"/>
        <v>3863.3270487408777</v>
      </c>
      <c r="AO22">
        <f t="shared" si="9"/>
        <v>-193.16635243704391</v>
      </c>
      <c r="AP22">
        <f t="shared" si="9"/>
        <v>-11.150798689170308</v>
      </c>
      <c r="AQ22">
        <f t="shared" si="9"/>
        <v>-4440.0655668740583</v>
      </c>
      <c r="AR22">
        <f t="shared" si="9"/>
        <v>-781.0556692593949</v>
      </c>
      <c r="AS22">
        <f t="shared" si="9"/>
        <v>605.57219049303524</v>
      </c>
      <c r="AT22">
        <f t="shared" si="9"/>
        <v>343.12674166620775</v>
      </c>
      <c r="AU22">
        <f t="shared" si="9"/>
        <v>167.64326289984805</v>
      </c>
      <c r="AW22">
        <v>19</v>
      </c>
      <c r="AX22">
        <f>(R22*SUMPRODUCT(K23:$K$23, X23:$X$23)-$AZ$3*SUMPRODUCT(K22:$K$22, W23:$W$23))/Z22</f>
        <v>2807.3222640218537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1.0650522000000001E-2</v>
      </c>
      <c r="O23">
        <f t="shared" si="21"/>
        <v>17323.095665304016</v>
      </c>
      <c r="P23">
        <f t="shared" si="22"/>
        <v>866.15478326520088</v>
      </c>
      <c r="Q23" s="4">
        <f t="shared" si="23"/>
        <v>50</v>
      </c>
      <c r="R23">
        <f t="shared" si="0"/>
        <v>2000000</v>
      </c>
      <c r="S23">
        <f t="shared" si="1"/>
        <v>2866.5173434869116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2069.9465679191767</v>
      </c>
      <c r="AC23">
        <f t="shared" si="2"/>
        <v>2069.9465679191767</v>
      </c>
      <c r="AE23">
        <f t="shared" si="3"/>
        <v>12509.215232765027</v>
      </c>
      <c r="AF23">
        <f t="shared" si="4"/>
        <v>-625.46076163825137</v>
      </c>
      <c r="AG23">
        <f t="shared" si="4"/>
        <v>-36.105599929865342</v>
      </c>
      <c r="AH23">
        <f t="shared" si="5"/>
        <v>-15706.078167786773</v>
      </c>
      <c r="AI23">
        <f t="shared" si="6"/>
        <v>-3858.4292965898621</v>
      </c>
      <c r="AJ23">
        <f t="shared" si="7"/>
        <v>0</v>
      </c>
      <c r="AK23">
        <f t="shared" si="24"/>
        <v>1449.7895379568745</v>
      </c>
      <c r="AL23">
        <f t="shared" si="8"/>
        <v>-2408.6397586329877</v>
      </c>
      <c r="AN23">
        <f t="shared" si="9"/>
        <v>3427.4366595956694</v>
      </c>
      <c r="AO23">
        <f t="shared" si="9"/>
        <v>-171.37183297978348</v>
      </c>
      <c r="AP23">
        <f t="shared" si="9"/>
        <v>-9.8926794777806197</v>
      </c>
      <c r="AQ23">
        <f t="shared" si="9"/>
        <v>-4303.3545341635854</v>
      </c>
      <c r="AR23">
        <f t="shared" si="9"/>
        <v>-1057.1823870254798</v>
      </c>
      <c r="AS23">
        <f t="shared" si="9"/>
        <v>0</v>
      </c>
      <c r="AT23">
        <f t="shared" si="9"/>
        <v>397.2320979877569</v>
      </c>
      <c r="AU23">
        <f t="shared" si="9"/>
        <v>-659.950289037723</v>
      </c>
      <c r="AW23">
        <v>20</v>
      </c>
      <c r="AX23">
        <f>(R23*SUMPRODUCT(K$23:$K24, X$23:$X24)-$AZ$3*SUMPRODUCT(K$22:$K23, W$23:$W24))/Z23</f>
        <v>2866.5173434869116</v>
      </c>
    </row>
    <row r="25" spans="5:50" x14ac:dyDescent="0.25">
      <c r="AN25" s="8">
        <f t="shared" ref="AN25:AU25" si="25">SUM(AN3:AN23)</f>
        <v>162784.76704596027</v>
      </c>
      <c r="AO25" s="8">
        <f t="shared" si="25"/>
        <v>-21131.560101276031</v>
      </c>
      <c r="AP25" s="8">
        <f t="shared" si="25"/>
        <v>-940.3308801940907</v>
      </c>
      <c r="AQ25" s="8">
        <f t="shared" si="25"/>
        <v>-101392.29019261825</v>
      </c>
      <c r="AR25" s="8">
        <f t="shared" si="25"/>
        <v>39320.585871871881</v>
      </c>
      <c r="AS25" s="8">
        <f t="shared" si="25"/>
        <v>-6380.9959733251799</v>
      </c>
      <c r="AT25" s="8">
        <f t="shared" si="25"/>
        <v>15454.091942060591</v>
      </c>
      <c r="AU25" s="9">
        <f t="shared" si="25"/>
        <v>48393.681840607285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4" priority="1" operator="lessThan">
      <formula>0</formula>
    </cfRule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D80A2-8FE7-40A5-9B9C-83EB85220B0A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'S.26.04.A'!C3*(1+C12)</f>
        <v>3936.8656222262189</v>
      </c>
      <c r="K3">
        <v>1</v>
      </c>
      <c r="L3" s="2">
        <v>0</v>
      </c>
      <c r="O3">
        <f>$C$3</f>
        <v>3936.8656222262189</v>
      </c>
      <c r="P3">
        <f>O3*C5</f>
        <v>393.68656222262189</v>
      </c>
      <c r="Q3" s="4">
        <f>B8</f>
        <v>520.48192770000003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3936.8656222262189</v>
      </c>
      <c r="AF3">
        <f t="shared" ref="AF3:AG34" si="3">-$Z3*P3</f>
        <v>-393.68656222262189</v>
      </c>
      <c r="AG3">
        <f t="shared" si="3"/>
        <v>-520.48192770000003</v>
      </c>
      <c r="AH3">
        <f t="shared" ref="AH3:AH66" si="4">-X3*R3</f>
        <v>0</v>
      </c>
      <c r="AI3">
        <f t="shared" ref="AI3:AI34" si="5">SUM(AE3:AH3)</f>
        <v>3022.6971323035968</v>
      </c>
      <c r="AJ3">
        <f t="shared" ref="AJ3:AJ66" si="6">AB3-AC3</f>
        <v>0</v>
      </c>
      <c r="AL3">
        <f t="shared" ref="AL3:AL23" si="7">SUM(AI3:AK3)</f>
        <v>3022.6971323035968</v>
      </c>
      <c r="AN3">
        <f t="shared" ref="AN3:AU34" si="8">AE3*$K3</f>
        <v>3936.8656222262189</v>
      </c>
      <c r="AO3">
        <f t="shared" si="8"/>
        <v>-393.68656222262189</v>
      </c>
      <c r="AP3">
        <f t="shared" si="8"/>
        <v>-520.48192770000003</v>
      </c>
      <c r="AQ3">
        <f t="shared" si="8"/>
        <v>0</v>
      </c>
      <c r="AR3">
        <f t="shared" si="8"/>
        <v>3022.6971323035968</v>
      </c>
      <c r="AS3">
        <f t="shared" si="8"/>
        <v>0</v>
      </c>
      <c r="AT3">
        <f t="shared" si="8"/>
        <v>0</v>
      </c>
      <c r="AU3">
        <f t="shared" si="8"/>
        <v>3022.6971323035968</v>
      </c>
      <c r="AW3">
        <v>0</v>
      </c>
      <c r="AX3">
        <f>IF(Z3&gt;0, (R3*SUMPRODUCT(K3:$K$98, X3:$X$98)-K3*$AZ$3)/Z3, 0)</f>
        <v>0</v>
      </c>
      <c r="AZ3">
        <f>C6*SUMPRODUCT(X4:X98, K4:K98)/1</f>
        <v>1532.1792249201426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50000</v>
      </c>
      <c r="S4">
        <f t="shared" si="1"/>
        <v>104.07166117763887</v>
      </c>
      <c r="U4">
        <f t="shared" ref="U4:U67" si="12">M4</f>
        <v>2.4668070000000001E-3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2.4668070000000001E-3</v>
      </c>
      <c r="Y4">
        <f t="shared" ref="Y4:Y67" si="16">V4*W4</f>
        <v>0.01</v>
      </c>
      <c r="Z4">
        <f t="shared" ref="Z4:Z67" si="17">MAX(0, W4-X4-Y4)</f>
        <v>0.98753319299999998</v>
      </c>
      <c r="AB4">
        <f t="shared" ref="AB4:AB67" si="18">AC3</f>
        <v>0</v>
      </c>
      <c r="AC4">
        <f t="shared" ref="AC4:AC67" si="19">S4*Z4</f>
        <v>102.77421986356785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-123.34035</v>
      </c>
      <c r="AI4">
        <f t="shared" si="5"/>
        <v>-123.34035</v>
      </c>
      <c r="AJ4">
        <f t="shared" si="6"/>
        <v>-102.77421986356785</v>
      </c>
      <c r="AK4">
        <f t="shared" ref="AK4:AK67" si="20">G4*SUM(AB4:AB4, AE4:AF4)</f>
        <v>0</v>
      </c>
      <c r="AL4">
        <f t="shared" si="7"/>
        <v>-226.11456986356785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-115.0670305065771</v>
      </c>
      <c r="AR4">
        <f t="shared" si="8"/>
        <v>-115.0670305065771</v>
      </c>
      <c r="AS4">
        <f t="shared" si="8"/>
        <v>-95.880417822154911</v>
      </c>
      <c r="AT4">
        <f t="shared" si="8"/>
        <v>0</v>
      </c>
      <c r="AU4">
        <f t="shared" si="8"/>
        <v>-210.94744832873201</v>
      </c>
      <c r="AW4">
        <v>1</v>
      </c>
      <c r="AX4">
        <f>IF(Z4&gt;0, (R4*SUMPRODUCT(K4:$K$98, X4:$X$98)-K4*$AZ$3)/Z4, 0)</f>
        <v>104.07166117763887</v>
      </c>
    </row>
    <row r="5" spans="1:52" x14ac:dyDescent="0.25">
      <c r="C5" s="2">
        <v>0.1</v>
      </c>
      <c r="E5">
        <v>2005</v>
      </c>
      <c r="F5" s="5">
        <v>3.6400000000000002E-2</v>
      </c>
      <c r="G5" s="5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2.4706089999999999E-3</v>
      </c>
      <c r="Q5" s="4">
        <f t="shared" ref="Q5:Q68" si="22">$C$8</f>
        <v>50</v>
      </c>
      <c r="R5">
        <f t="shared" si="0"/>
        <v>50000</v>
      </c>
      <c r="S5">
        <f t="shared" si="1"/>
        <v>109.65081540479183</v>
      </c>
      <c r="U5">
        <f t="shared" si="12"/>
        <v>2.4706089999999999E-3</v>
      </c>
      <c r="V5">
        <f t="shared" si="13"/>
        <v>0.01</v>
      </c>
      <c r="W5">
        <f t="shared" si="14"/>
        <v>0.98753319299999998</v>
      </c>
      <c r="X5">
        <f t="shared" si="15"/>
        <v>2.4398083944245368E-3</v>
      </c>
      <c r="Y5">
        <f t="shared" si="16"/>
        <v>9.87533193E-3</v>
      </c>
      <c r="Z5">
        <f t="shared" si="17"/>
        <v>0.97521805267557538</v>
      </c>
      <c r="AB5">
        <f t="shared" si="18"/>
        <v>102.77421986356785</v>
      </c>
      <c r="AC5">
        <f t="shared" si="19"/>
        <v>106.93345467335007</v>
      </c>
      <c r="AE5">
        <f t="shared" si="2"/>
        <v>0</v>
      </c>
      <c r="AF5">
        <f t="shared" si="3"/>
        <v>0</v>
      </c>
      <c r="AG5">
        <f t="shared" si="3"/>
        <v>-48.76090263377877</v>
      </c>
      <c r="AH5">
        <f t="shared" si="4"/>
        <v>-121.99041972122684</v>
      </c>
      <c r="AI5">
        <f t="shared" si="5"/>
        <v>-170.75132235500561</v>
      </c>
      <c r="AJ5">
        <f t="shared" si="6"/>
        <v>-4.1592348097822196</v>
      </c>
      <c r="AK5">
        <f t="shared" si="20"/>
        <v>4.2137430144062824</v>
      </c>
      <c r="AL5">
        <f t="shared" si="7"/>
        <v>-170.69681415038156</v>
      </c>
      <c r="AN5">
        <f t="shared" si="8"/>
        <v>0</v>
      </c>
      <c r="AO5">
        <f t="shared" si="8"/>
        <v>0</v>
      </c>
      <c r="AP5">
        <f t="shared" si="8"/>
        <v>-41.69583879108486</v>
      </c>
      <c r="AQ5">
        <f t="shared" si="8"/>
        <v>-104.31498598283581</v>
      </c>
      <c r="AR5">
        <f t="shared" si="8"/>
        <v>-146.01082477392066</v>
      </c>
      <c r="AS5">
        <f t="shared" si="8"/>
        <v>-3.5565950332266927</v>
      </c>
      <c r="AT5">
        <f t="shared" si="8"/>
        <v>3.6032054360296537</v>
      </c>
      <c r="AU5">
        <f t="shared" si="8"/>
        <v>-145.96421437111772</v>
      </c>
      <c r="AW5">
        <v>2</v>
      </c>
      <c r="AX5">
        <f>IF(Z5&gt;0, (R5*SUMPRODUCT(K5:$K$98, X5:$X$98)-K5*$AZ$3)/Z5, 0)</f>
        <v>109.65081540479183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2.4744120000000001E-3</v>
      </c>
      <c r="Q6" s="4">
        <f t="shared" si="22"/>
        <v>50</v>
      </c>
      <c r="R6">
        <f t="shared" si="0"/>
        <v>50000</v>
      </c>
      <c r="S6">
        <f t="shared" si="1"/>
        <v>135.87914387539334</v>
      </c>
      <c r="U6">
        <f t="shared" si="12"/>
        <v>2.4744120000000001E-3</v>
      </c>
      <c r="V6">
        <f t="shared" si="13"/>
        <v>0.01</v>
      </c>
      <c r="W6">
        <f t="shared" si="14"/>
        <v>0.97521805267557538</v>
      </c>
      <c r="X6">
        <f t="shared" si="15"/>
        <v>2.4130912521570761E-3</v>
      </c>
      <c r="Y6">
        <f t="shared" si="16"/>
        <v>9.7521805267557545E-3</v>
      </c>
      <c r="Z6">
        <f t="shared" si="17"/>
        <v>0.96305278089666257</v>
      </c>
      <c r="AB6">
        <f t="shared" si="18"/>
        <v>106.93345467335007</v>
      </c>
      <c r="AC6">
        <f t="shared" si="19"/>
        <v>130.85878737505527</v>
      </c>
      <c r="AE6">
        <f t="shared" si="2"/>
        <v>0</v>
      </c>
      <c r="AF6">
        <f t="shared" si="3"/>
        <v>0</v>
      </c>
      <c r="AG6">
        <f t="shared" si="3"/>
        <v>-48.15263904483313</v>
      </c>
      <c r="AH6">
        <f t="shared" si="4"/>
        <v>-120.6545626078538</v>
      </c>
      <c r="AI6">
        <f t="shared" si="5"/>
        <v>-168.80720165268693</v>
      </c>
      <c r="AJ6">
        <f t="shared" si="6"/>
        <v>-23.925332701705202</v>
      </c>
      <c r="AK6">
        <f t="shared" si="20"/>
        <v>6.2556070983909793</v>
      </c>
      <c r="AL6">
        <f t="shared" si="7"/>
        <v>-186.47692725600115</v>
      </c>
      <c r="AN6">
        <f t="shared" si="8"/>
        <v>0</v>
      </c>
      <c r="AO6">
        <f t="shared" si="8"/>
        <v>0</v>
      </c>
      <c r="AP6">
        <f t="shared" si="8"/>
        <v>-37.145428704843738</v>
      </c>
      <c r="AQ6">
        <f t="shared" si="8"/>
        <v>-93.074139697542506</v>
      </c>
      <c r="AR6">
        <f t="shared" si="8"/>
        <v>-130.21956840238624</v>
      </c>
      <c r="AS6">
        <f t="shared" si="8"/>
        <v>-18.456241604606674</v>
      </c>
      <c r="AT6">
        <f t="shared" si="8"/>
        <v>4.8256380561499048</v>
      </c>
      <c r="AU6">
        <f t="shared" si="8"/>
        <v>-143.85017195084302</v>
      </c>
      <c r="AW6">
        <v>3</v>
      </c>
      <c r="AX6">
        <f>IF(Z6&gt;0, (R6*SUMPRODUCT(K6:$K$98, X6:$X$98)-K6*$AZ$3)/Z6, 0)</f>
        <v>135.87914387539334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v>5.4699999999999999E-2</v>
      </c>
      <c r="G7" s="5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2.4791650000000002E-3</v>
      </c>
      <c r="Q7" s="4">
        <f t="shared" si="22"/>
        <v>50</v>
      </c>
      <c r="R7">
        <f t="shared" si="0"/>
        <v>50000</v>
      </c>
      <c r="S7">
        <f t="shared" si="1"/>
        <v>151.7859963396244</v>
      </c>
      <c r="U7">
        <f t="shared" si="12"/>
        <v>2.4791650000000002E-3</v>
      </c>
      <c r="V7">
        <f t="shared" si="13"/>
        <v>0.01</v>
      </c>
      <c r="W7">
        <f t="shared" si="14"/>
        <v>0.96305278089666257</v>
      </c>
      <c r="X7">
        <f t="shared" si="15"/>
        <v>2.3875667475516745E-3</v>
      </c>
      <c r="Y7">
        <f t="shared" si="16"/>
        <v>9.6305278089666262E-3</v>
      </c>
      <c r="Z7">
        <f t="shared" si="17"/>
        <v>0.95103468634014421</v>
      </c>
      <c r="AB7">
        <f t="shared" si="18"/>
        <v>130.85878737505527</v>
      </c>
      <c r="AC7">
        <f t="shared" si="19"/>
        <v>144.35374741968099</v>
      </c>
      <c r="AE7">
        <f t="shared" si="2"/>
        <v>0</v>
      </c>
      <c r="AF7">
        <f t="shared" si="3"/>
        <v>0</v>
      </c>
      <c r="AG7">
        <f t="shared" si="3"/>
        <v>-47.55173431700721</v>
      </c>
      <c r="AH7">
        <f t="shared" si="4"/>
        <v>-119.37833737758372</v>
      </c>
      <c r="AI7">
        <f t="shared" si="5"/>
        <v>-166.93007169459094</v>
      </c>
      <c r="AJ7">
        <f t="shared" si="6"/>
        <v>-13.494960044625714</v>
      </c>
      <c r="AK7">
        <f t="shared" si="20"/>
        <v>6.4251664601152134</v>
      </c>
      <c r="AL7">
        <f t="shared" si="7"/>
        <v>-173.99986527910144</v>
      </c>
      <c r="AN7">
        <f t="shared" si="8"/>
        <v>0</v>
      </c>
      <c r="AO7">
        <f t="shared" si="8"/>
        <v>0</v>
      </c>
      <c r="AP7">
        <f t="shared" si="8"/>
        <v>-33.374474361787151</v>
      </c>
      <c r="AQ7">
        <f t="shared" si="8"/>
        <v>-83.786413206299642</v>
      </c>
      <c r="AR7">
        <f t="shared" si="8"/>
        <v>-117.16088756808679</v>
      </c>
      <c r="AS7">
        <f t="shared" si="8"/>
        <v>-9.4715199033575264</v>
      </c>
      <c r="AT7">
        <f t="shared" si="8"/>
        <v>4.5095422148805868</v>
      </c>
      <c r="AU7">
        <f t="shared" si="8"/>
        <v>-122.12286525656374</v>
      </c>
      <c r="AW7">
        <v>4</v>
      </c>
      <c r="AX7">
        <f>IF(Z7&gt;0, (R7*SUMPRODUCT(K7:$K$98, X7:$X$98)-K7*$AZ$3)/Z7, 0)</f>
        <v>151.7859963396244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2.4848679999999999E-3</v>
      </c>
      <c r="Q8" s="4">
        <f t="shared" si="22"/>
        <v>50</v>
      </c>
      <c r="R8">
        <f t="shared" si="0"/>
        <v>50000</v>
      </c>
      <c r="S8">
        <f t="shared" si="1"/>
        <v>140.69807652509007</v>
      </c>
      <c r="U8">
        <f t="shared" si="12"/>
        <v>2.4848679999999999E-3</v>
      </c>
      <c r="V8">
        <f t="shared" si="13"/>
        <v>0.01</v>
      </c>
      <c r="W8">
        <f t="shared" si="14"/>
        <v>0.95103468634014421</v>
      </c>
      <c r="X8">
        <f t="shared" si="15"/>
        <v>2.3631956589766612E-3</v>
      </c>
      <c r="Y8">
        <f t="shared" si="16"/>
        <v>9.5103468634014417E-3</v>
      </c>
      <c r="Z8">
        <f t="shared" si="17"/>
        <v>0.93916114381776605</v>
      </c>
      <c r="AB8">
        <f t="shared" si="18"/>
        <v>144.35374741968099</v>
      </c>
      <c r="AC8">
        <f t="shared" si="19"/>
        <v>132.13816648226316</v>
      </c>
      <c r="AE8">
        <f t="shared" si="2"/>
        <v>0</v>
      </c>
      <c r="AF8">
        <f t="shared" si="3"/>
        <v>0</v>
      </c>
      <c r="AG8">
        <f t="shared" si="3"/>
        <v>-46.958057190888304</v>
      </c>
      <c r="AH8">
        <f t="shared" si="4"/>
        <v>-118.15978294883305</v>
      </c>
      <c r="AI8">
        <f t="shared" si="5"/>
        <v>-165.11784013972135</v>
      </c>
      <c r="AJ8">
        <f t="shared" si="6"/>
        <v>12.215580937417826</v>
      </c>
      <c r="AK8">
        <f t="shared" si="20"/>
        <v>3.0747348200392048</v>
      </c>
      <c r="AL8">
        <f t="shared" si="7"/>
        <v>-149.82752438226433</v>
      </c>
      <c r="AN8">
        <f t="shared" si="8"/>
        <v>0</v>
      </c>
      <c r="AO8">
        <f t="shared" si="8"/>
        <v>0</v>
      </c>
      <c r="AP8">
        <f t="shared" si="8"/>
        <v>-30.76430360758971</v>
      </c>
      <c r="AQ8">
        <f t="shared" si="8"/>
        <v>-77.411708539555036</v>
      </c>
      <c r="AR8">
        <f t="shared" si="8"/>
        <v>-108.17601214714475</v>
      </c>
      <c r="AS8">
        <f t="shared" si="8"/>
        <v>8.0029682483271039</v>
      </c>
      <c r="AT8">
        <f t="shared" si="8"/>
        <v>2.0143949979018374</v>
      </c>
      <c r="AU8">
        <f t="shared" si="8"/>
        <v>-98.158648900915807</v>
      </c>
      <c r="AW8">
        <v>5</v>
      </c>
      <c r="AX8">
        <f>IF(Z8&gt;0, (R8*SUMPRODUCT(K8:$K$98, X8:$X$98)-K8*$AZ$3)/Z8, 0)</f>
        <v>140.69807652509007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2.4943740000000002E-3</v>
      </c>
      <c r="Q9" s="4">
        <f t="shared" si="22"/>
        <v>50</v>
      </c>
      <c r="R9">
        <f t="shared" si="0"/>
        <v>50000</v>
      </c>
      <c r="S9">
        <f t="shared" si="1"/>
        <v>116.30908068577163</v>
      </c>
      <c r="U9">
        <f t="shared" si="12"/>
        <v>2.4943740000000002E-3</v>
      </c>
      <c r="V9">
        <f t="shared" si="13"/>
        <v>0.01</v>
      </c>
      <c r="W9">
        <f t="shared" si="14"/>
        <v>0.93916114381776605</v>
      </c>
      <c r="X9">
        <f t="shared" si="15"/>
        <v>2.3426191389492967E-3</v>
      </c>
      <c r="Y9">
        <f t="shared" si="16"/>
        <v>9.3916114381776602E-3</v>
      </c>
      <c r="Z9">
        <f t="shared" si="17"/>
        <v>0.92742691324063908</v>
      </c>
      <c r="AB9">
        <f t="shared" si="18"/>
        <v>132.13816648226316</v>
      </c>
      <c r="AC9">
        <f t="shared" si="19"/>
        <v>107.86817168226162</v>
      </c>
      <c r="AE9">
        <f t="shared" si="2"/>
        <v>0</v>
      </c>
      <c r="AF9">
        <f t="shared" si="3"/>
        <v>0</v>
      </c>
      <c r="AG9">
        <f t="shared" si="3"/>
        <v>-46.371345662031956</v>
      </c>
      <c r="AH9">
        <f t="shared" si="4"/>
        <v>-117.13095694746484</v>
      </c>
      <c r="AI9">
        <f t="shared" si="5"/>
        <v>-163.50230260949678</v>
      </c>
      <c r="AJ9">
        <f t="shared" si="6"/>
        <v>24.269994800001541</v>
      </c>
      <c r="AK9">
        <f t="shared" si="20"/>
        <v>0.77961518224535264</v>
      </c>
      <c r="AL9">
        <f t="shared" si="7"/>
        <v>-138.45269262724989</v>
      </c>
      <c r="AN9">
        <f t="shared" si="8"/>
        <v>0</v>
      </c>
      <c r="AO9">
        <f t="shared" si="8"/>
        <v>0</v>
      </c>
      <c r="AP9">
        <f t="shared" si="8"/>
        <v>-28.771590957919248</v>
      </c>
      <c r="AQ9">
        <f t="shared" si="8"/>
        <v>-72.67513878859549</v>
      </c>
      <c r="AR9">
        <f t="shared" si="8"/>
        <v>-101.44672974651473</v>
      </c>
      <c r="AS9">
        <f t="shared" si="8"/>
        <v>15.058574491794747</v>
      </c>
      <c r="AT9">
        <f t="shared" si="8"/>
        <v>0.48372047021514136</v>
      </c>
      <c r="AU9">
        <f t="shared" si="8"/>
        <v>-85.904434784504843</v>
      </c>
      <c r="AW9">
        <v>6</v>
      </c>
      <c r="AX9">
        <f>IF(Z9&gt;0, (R9*SUMPRODUCT(K9:$K$98, X9:$X$98)-K9*$AZ$3)/Z9, 0)</f>
        <v>116.30908068577163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2.5048309999999999E-3</v>
      </c>
      <c r="Q10" s="4">
        <f t="shared" si="22"/>
        <v>50</v>
      </c>
      <c r="R10">
        <f t="shared" si="0"/>
        <v>50000</v>
      </c>
      <c r="S10">
        <f t="shared" si="1"/>
        <v>91.702621125922121</v>
      </c>
      <c r="U10">
        <f t="shared" si="12"/>
        <v>2.5048309999999999E-3</v>
      </c>
      <c r="V10">
        <f t="shared" si="13"/>
        <v>0.01</v>
      </c>
      <c r="W10">
        <f t="shared" si="14"/>
        <v>0.92742691324063908</v>
      </c>
      <c r="X10">
        <f t="shared" si="15"/>
        <v>2.3230476825194632E-3</v>
      </c>
      <c r="Y10">
        <f t="shared" si="16"/>
        <v>9.2742691324063913E-3</v>
      </c>
      <c r="Z10">
        <f t="shared" si="17"/>
        <v>0.91582959642571327</v>
      </c>
      <c r="AB10">
        <f t="shared" si="18"/>
        <v>107.86817168226162</v>
      </c>
      <c r="AC10">
        <f t="shared" si="19"/>
        <v>83.983974496933342</v>
      </c>
      <c r="AE10">
        <f t="shared" si="2"/>
        <v>0</v>
      </c>
      <c r="AF10">
        <f t="shared" si="3"/>
        <v>0</v>
      </c>
      <c r="AG10">
        <f t="shared" si="3"/>
        <v>-45.791479821285662</v>
      </c>
      <c r="AH10">
        <f t="shared" si="4"/>
        <v>-116.15238412597316</v>
      </c>
      <c r="AI10">
        <f t="shared" si="5"/>
        <v>-161.94386394725882</v>
      </c>
      <c r="AJ10">
        <f t="shared" si="6"/>
        <v>23.884197185328276</v>
      </c>
      <c r="AK10">
        <f t="shared" si="20"/>
        <v>0.4422595038972727</v>
      </c>
      <c r="AL10">
        <f t="shared" si="7"/>
        <v>-137.61740725803327</v>
      </c>
      <c r="AN10">
        <f t="shared" si="8"/>
        <v>0</v>
      </c>
      <c r="AO10">
        <f t="shared" si="8"/>
        <v>0</v>
      </c>
      <c r="AP10">
        <f t="shared" si="8"/>
        <v>-26.953616426704617</v>
      </c>
      <c r="AQ10">
        <f t="shared" si="8"/>
        <v>-68.369199270198095</v>
      </c>
      <c r="AR10">
        <f t="shared" si="8"/>
        <v>-95.322815696902722</v>
      </c>
      <c r="AS10">
        <f t="shared" si="8"/>
        <v>14.058630385075897</v>
      </c>
      <c r="AT10">
        <f t="shared" si="8"/>
        <v>0.26032120114123619</v>
      </c>
      <c r="AU10">
        <f t="shared" si="8"/>
        <v>-81.003864110685583</v>
      </c>
      <c r="AW10">
        <v>7</v>
      </c>
      <c r="AX10">
        <f>IF(Z10&gt;0, (R10*SUMPRODUCT(K10:$K$98, X10:$X$98)-K10*$AZ$3)/Z10, 0)</f>
        <v>91.702621125922121</v>
      </c>
    </row>
    <row r="11" spans="1:52" x14ac:dyDescent="0.25">
      <c r="A11" t="s">
        <v>33</v>
      </c>
      <c r="C11" s="12">
        <f>AU100</f>
        <v>967.14567275982608</v>
      </c>
      <c r="E11">
        <v>2011</v>
      </c>
      <c r="F11" s="5">
        <v>1.5E-3</v>
      </c>
      <c r="G11" s="5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2.5162380000000001E-3</v>
      </c>
      <c r="Q11" s="4">
        <f t="shared" si="22"/>
        <v>50</v>
      </c>
      <c r="R11">
        <f t="shared" si="0"/>
        <v>50000</v>
      </c>
      <c r="S11">
        <f t="shared" si="1"/>
        <v>66.919232085649725</v>
      </c>
      <c r="U11">
        <f t="shared" si="12"/>
        <v>2.5162380000000001E-3</v>
      </c>
      <c r="V11">
        <f t="shared" si="13"/>
        <v>0.01</v>
      </c>
      <c r="W11">
        <f t="shared" si="14"/>
        <v>0.91582959642571327</v>
      </c>
      <c r="X11">
        <f t="shared" si="15"/>
        <v>2.3044452320510438E-3</v>
      </c>
      <c r="Y11">
        <f t="shared" si="16"/>
        <v>9.1582959642571328E-3</v>
      </c>
      <c r="Z11">
        <f t="shared" si="17"/>
        <v>0.90436685522940508</v>
      </c>
      <c r="AB11">
        <f t="shared" si="18"/>
        <v>83.983974496933342</v>
      </c>
      <c r="AC11">
        <f t="shared" si="19"/>
        <v>60.519535475665741</v>
      </c>
      <c r="AE11">
        <f t="shared" si="2"/>
        <v>0</v>
      </c>
      <c r="AF11">
        <f t="shared" si="3"/>
        <v>0</v>
      </c>
      <c r="AG11">
        <f t="shared" si="3"/>
        <v>-45.218342761470254</v>
      </c>
      <c r="AH11">
        <f t="shared" si="4"/>
        <v>-115.22226160255219</v>
      </c>
      <c r="AI11">
        <f t="shared" si="5"/>
        <v>-160.44060436402245</v>
      </c>
      <c r="AJ11">
        <f t="shared" si="6"/>
        <v>23.464439021267602</v>
      </c>
      <c r="AK11">
        <f t="shared" si="20"/>
        <v>0.20156153879263999</v>
      </c>
      <c r="AL11">
        <f t="shared" si="7"/>
        <v>-136.77460380396221</v>
      </c>
      <c r="AN11">
        <f t="shared" si="8"/>
        <v>0</v>
      </c>
      <c r="AO11">
        <f t="shared" si="8"/>
        <v>0</v>
      </c>
      <c r="AP11">
        <f t="shared" si="8"/>
        <v>-25.291009643241424</v>
      </c>
      <c r="AQ11">
        <f t="shared" si="8"/>
        <v>-64.444806053115144</v>
      </c>
      <c r="AR11">
        <f t="shared" si="8"/>
        <v>-89.735815696356568</v>
      </c>
      <c r="AS11">
        <f t="shared" si="8"/>
        <v>13.123863399650913</v>
      </c>
      <c r="AT11">
        <f t="shared" si="8"/>
        <v>0.11273510947099312</v>
      </c>
      <c r="AU11">
        <f t="shared" si="8"/>
        <v>-76.499217187234663</v>
      </c>
      <c r="AW11">
        <v>8</v>
      </c>
      <c r="AX11">
        <f>IF(Z11&gt;0, (R11*SUMPRODUCT(K11:$K$98, X11:$X$98)-K11*$AZ$3)/Z11, 0)</f>
        <v>66.919232085649725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2.529547E-3</v>
      </c>
      <c r="Q12" s="4">
        <f t="shared" si="22"/>
        <v>50</v>
      </c>
      <c r="R12">
        <f t="shared" si="0"/>
        <v>50000</v>
      </c>
      <c r="S12">
        <f t="shared" si="1"/>
        <v>43.297556032993796</v>
      </c>
      <c r="U12">
        <f t="shared" si="12"/>
        <v>2.529547E-3</v>
      </c>
      <c r="V12">
        <f t="shared" si="13"/>
        <v>0.01</v>
      </c>
      <c r="W12">
        <f t="shared" si="14"/>
        <v>0.90436685522940508</v>
      </c>
      <c r="X12">
        <f t="shared" si="15"/>
        <v>2.2876384655449761E-3</v>
      </c>
      <c r="Y12">
        <f t="shared" si="16"/>
        <v>9.0436685522940503E-3</v>
      </c>
      <c r="Z12">
        <f t="shared" si="17"/>
        <v>0.89303554821156594</v>
      </c>
      <c r="AB12">
        <f t="shared" si="18"/>
        <v>60.519535475665741</v>
      </c>
      <c r="AC12">
        <f t="shared" si="19"/>
        <v>38.666256688145609</v>
      </c>
      <c r="AE12">
        <f t="shared" si="2"/>
        <v>0</v>
      </c>
      <c r="AF12">
        <f t="shared" si="3"/>
        <v>0</v>
      </c>
      <c r="AG12">
        <f t="shared" si="3"/>
        <v>-44.651777410578298</v>
      </c>
      <c r="AH12">
        <f t="shared" si="4"/>
        <v>-114.3819232772488</v>
      </c>
      <c r="AI12">
        <f t="shared" si="5"/>
        <v>-159.03370068782709</v>
      </c>
      <c r="AJ12">
        <f t="shared" si="6"/>
        <v>21.853278787520132</v>
      </c>
      <c r="AK12">
        <f t="shared" si="20"/>
        <v>0.13919493159403121</v>
      </c>
      <c r="AL12">
        <f t="shared" si="7"/>
        <v>-137.04122696871292</v>
      </c>
      <c r="AN12">
        <f t="shared" si="8"/>
        <v>0</v>
      </c>
      <c r="AO12">
        <f t="shared" si="8"/>
        <v>0</v>
      </c>
      <c r="AP12">
        <f t="shared" si="8"/>
        <v>-23.732894373504678</v>
      </c>
      <c r="AQ12">
        <f t="shared" si="8"/>
        <v>-60.795208182108155</v>
      </c>
      <c r="AR12">
        <f t="shared" si="8"/>
        <v>-84.528102555612833</v>
      </c>
      <c r="AS12">
        <f t="shared" si="8"/>
        <v>11.615249991282456</v>
      </c>
      <c r="AT12">
        <f t="shared" si="8"/>
        <v>7.3983585882198985E-2</v>
      </c>
      <c r="AU12">
        <f t="shared" si="8"/>
        <v>-72.838868978448176</v>
      </c>
      <c r="AW12">
        <v>9</v>
      </c>
      <c r="AX12">
        <f>IF(Z12&gt;0, (R12*SUMPRODUCT(K12:$K$98, X12:$X$98)-K12*$AZ$3)/Z12, 0)</f>
        <v>43.297556032993796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2.543806E-3</v>
      </c>
      <c r="Q13" s="4">
        <f t="shared" si="22"/>
        <v>50</v>
      </c>
      <c r="R13">
        <f t="shared" si="0"/>
        <v>50000</v>
      </c>
      <c r="S13">
        <f t="shared" si="1"/>
        <v>20.553831115194367</v>
      </c>
      <c r="U13">
        <f t="shared" si="12"/>
        <v>2.543806E-3</v>
      </c>
      <c r="V13">
        <f t="shared" si="13"/>
        <v>0.01</v>
      </c>
      <c r="W13">
        <f t="shared" si="14"/>
        <v>0.89303554821156594</v>
      </c>
      <c r="X13">
        <f t="shared" si="15"/>
        <v>2.2717091857538708E-3</v>
      </c>
      <c r="Y13">
        <f t="shared" si="16"/>
        <v>8.9303554821156591E-3</v>
      </c>
      <c r="Z13">
        <f t="shared" si="17"/>
        <v>0.88183348354369639</v>
      </c>
      <c r="AB13">
        <f t="shared" si="18"/>
        <v>38.666256688145609</v>
      </c>
      <c r="AC13">
        <f t="shared" si="19"/>
        <v>18.125056492480667</v>
      </c>
      <c r="AE13">
        <f t="shared" si="2"/>
        <v>0</v>
      </c>
      <c r="AF13">
        <f t="shared" si="3"/>
        <v>0</v>
      </c>
      <c r="AG13">
        <f t="shared" si="3"/>
        <v>-44.091674177184821</v>
      </c>
      <c r="AH13">
        <f t="shared" si="4"/>
        <v>-113.58545928769354</v>
      </c>
      <c r="AI13">
        <f t="shared" si="5"/>
        <v>-157.67713346487835</v>
      </c>
      <c r="AJ13">
        <f t="shared" si="6"/>
        <v>20.541200195664942</v>
      </c>
      <c r="AK13">
        <f t="shared" si="20"/>
        <v>7.7332513376291212E-2</v>
      </c>
      <c r="AL13">
        <f t="shared" si="7"/>
        <v>-137.05860075583712</v>
      </c>
      <c r="AN13">
        <f t="shared" si="8"/>
        <v>0</v>
      </c>
      <c r="AO13">
        <f t="shared" si="8"/>
        <v>0</v>
      </c>
      <c r="AP13">
        <f t="shared" si="8"/>
        <v>-22.276799953103556</v>
      </c>
      <c r="AQ13">
        <f t="shared" si="8"/>
        <v>-57.387717780121136</v>
      </c>
      <c r="AR13">
        <f t="shared" si="8"/>
        <v>-79.664517733224685</v>
      </c>
      <c r="AS13">
        <f t="shared" si="8"/>
        <v>10.378199877750617</v>
      </c>
      <c r="AT13">
        <f t="shared" si="8"/>
        <v>3.9071343116423643E-2</v>
      </c>
      <c r="AU13">
        <f t="shared" si="8"/>
        <v>-69.247246512357648</v>
      </c>
      <c r="AW13">
        <v>10</v>
      </c>
      <c r="AX13">
        <f>IF(Z13&gt;0, (R13*SUMPRODUCT(K13:$K$98, X13:$X$98)-K13*$AZ$3)/Z13, 0)</f>
        <v>20.553831115194367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2.5599659999999999E-3</v>
      </c>
      <c r="Q14" s="4">
        <f t="shared" si="22"/>
        <v>50</v>
      </c>
      <c r="R14">
        <f t="shared" si="0"/>
        <v>50000</v>
      </c>
      <c r="S14">
        <f t="shared" si="1"/>
        <v>-1.3072723224469123</v>
      </c>
      <c r="U14">
        <f t="shared" si="12"/>
        <v>2.5599659999999999E-3</v>
      </c>
      <c r="V14">
        <f t="shared" si="13"/>
        <v>0.01</v>
      </c>
      <c r="W14">
        <f t="shared" si="14"/>
        <v>0.88183348354369639</v>
      </c>
      <c r="X14">
        <f t="shared" si="15"/>
        <v>2.2574637355334223E-3</v>
      </c>
      <c r="Y14">
        <f t="shared" si="16"/>
        <v>8.818334835436965E-3</v>
      </c>
      <c r="Z14">
        <f t="shared" si="17"/>
        <v>0.8707576849727261</v>
      </c>
      <c r="AB14">
        <f t="shared" si="18"/>
        <v>18.125056492480667</v>
      </c>
      <c r="AC14">
        <f t="shared" si="19"/>
        <v>-1.1383174211227924</v>
      </c>
      <c r="AE14">
        <f t="shared" si="2"/>
        <v>0</v>
      </c>
      <c r="AF14">
        <f t="shared" si="3"/>
        <v>0</v>
      </c>
      <c r="AG14">
        <f t="shared" si="3"/>
        <v>-43.537884248636303</v>
      </c>
      <c r="AH14">
        <f t="shared" si="4"/>
        <v>-112.87318677667112</v>
      </c>
      <c r="AI14">
        <f t="shared" si="5"/>
        <v>-156.41107102530742</v>
      </c>
      <c r="AJ14">
        <f t="shared" si="6"/>
        <v>19.263373913603459</v>
      </c>
      <c r="AK14">
        <f t="shared" si="20"/>
        <v>3.2625101686465201E-2</v>
      </c>
      <c r="AL14">
        <f t="shared" si="7"/>
        <v>-137.11507201001749</v>
      </c>
      <c r="AN14">
        <f t="shared" si="8"/>
        <v>0</v>
      </c>
      <c r="AO14">
        <f t="shared" si="8"/>
        <v>0</v>
      </c>
      <c r="AP14">
        <f t="shared" si="8"/>
        <v>-20.913675701752968</v>
      </c>
      <c r="AQ14">
        <f t="shared" si="8"/>
        <v>-54.219291185345789</v>
      </c>
      <c r="AR14">
        <f t="shared" si="8"/>
        <v>-75.13296688709876</v>
      </c>
      <c r="AS14">
        <f t="shared" si="8"/>
        <v>9.2532736007567795</v>
      </c>
      <c r="AT14">
        <f t="shared" si="8"/>
        <v>1.5671657182763043E-2</v>
      </c>
      <c r="AU14">
        <f t="shared" si="8"/>
        <v>-65.864021629159211</v>
      </c>
      <c r="AW14">
        <v>11</v>
      </c>
      <c r="AX14">
        <f>IF(Z14&gt;0, (R14*SUMPRODUCT(K14:$K$98, X14:$X$98)-K14*$AZ$3)/Z14, 0)</f>
        <v>-1.3072723224469123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2.5827799999999998E-3</v>
      </c>
      <c r="Q15" s="4">
        <f t="shared" si="22"/>
        <v>50</v>
      </c>
      <c r="R15">
        <f t="shared" si="0"/>
        <v>50000</v>
      </c>
      <c r="S15">
        <f t="shared" si="1"/>
        <v>-20.451281862644763</v>
      </c>
      <c r="U15">
        <f t="shared" si="12"/>
        <v>2.5827799999999998E-3</v>
      </c>
      <c r="V15">
        <f t="shared" si="13"/>
        <v>0.01</v>
      </c>
      <c r="W15">
        <f t="shared" si="14"/>
        <v>0.8707576849727261</v>
      </c>
      <c r="X15">
        <f t="shared" si="15"/>
        <v>2.2489755335938573E-3</v>
      </c>
      <c r="Y15">
        <f t="shared" si="16"/>
        <v>8.7075768497272606E-3</v>
      </c>
      <c r="Z15">
        <f t="shared" si="17"/>
        <v>0.85980113258940505</v>
      </c>
      <c r="AB15">
        <f t="shared" si="18"/>
        <v>-1.1383174211227924</v>
      </c>
      <c r="AC15">
        <f t="shared" si="19"/>
        <v>-17.584035308407124</v>
      </c>
      <c r="AE15">
        <f t="shared" si="2"/>
        <v>0</v>
      </c>
      <c r="AF15">
        <f t="shared" si="3"/>
        <v>0</v>
      </c>
      <c r="AG15">
        <f t="shared" si="3"/>
        <v>-42.990056629470253</v>
      </c>
      <c r="AH15">
        <f t="shared" si="4"/>
        <v>-112.44877667969287</v>
      </c>
      <c r="AI15">
        <f t="shared" si="5"/>
        <v>-155.43883330916313</v>
      </c>
      <c r="AJ15">
        <f t="shared" si="6"/>
        <v>16.445717887284331</v>
      </c>
      <c r="AK15">
        <f t="shared" si="20"/>
        <v>-4.6671014266034495E-3</v>
      </c>
      <c r="AL15">
        <f t="shared" si="7"/>
        <v>-138.9977825233054</v>
      </c>
      <c r="AN15">
        <f t="shared" si="8"/>
        <v>0</v>
      </c>
      <c r="AO15">
        <f t="shared" si="8"/>
        <v>0</v>
      </c>
      <c r="AP15">
        <f t="shared" si="8"/>
        <v>-19.590668362969804</v>
      </c>
      <c r="AQ15">
        <f t="shared" si="8"/>
        <v>-51.243167943244032</v>
      </c>
      <c r="AR15">
        <f t="shared" si="8"/>
        <v>-70.83383630621384</v>
      </c>
      <c r="AS15">
        <f t="shared" si="8"/>
        <v>7.4943517264382313</v>
      </c>
      <c r="AT15">
        <f t="shared" si="8"/>
        <v>-2.1268089282360666E-3</v>
      </c>
      <c r="AU15">
        <f t="shared" si="8"/>
        <v>-63.341611388703846</v>
      </c>
      <c r="AW15">
        <v>12</v>
      </c>
      <c r="AX15">
        <f>IF(Z15&gt;0, (R15*SUMPRODUCT(K15:$K$98, X15:$X$98)-K15*$AZ$3)/Z15, 0)</f>
        <v>-20.451281862644763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2.6093969999999998E-3</v>
      </c>
      <c r="Q16" s="4">
        <f t="shared" si="22"/>
        <v>50</v>
      </c>
      <c r="R16">
        <f t="shared" si="0"/>
        <v>50000</v>
      </c>
      <c r="S16">
        <f t="shared" si="1"/>
        <v>-36.647784981224675</v>
      </c>
      <c r="U16">
        <f t="shared" si="12"/>
        <v>2.6093969999999998E-3</v>
      </c>
      <c r="V16">
        <f t="shared" si="13"/>
        <v>0.01</v>
      </c>
      <c r="W16">
        <f t="shared" si="14"/>
        <v>0.85980113258940505</v>
      </c>
      <c r="X16">
        <f t="shared" si="15"/>
        <v>2.2435624959753955E-3</v>
      </c>
      <c r="Y16">
        <f t="shared" si="16"/>
        <v>8.5980113258940505E-3</v>
      </c>
      <c r="Z16">
        <f t="shared" si="17"/>
        <v>0.84895955876753559</v>
      </c>
      <c r="AB16">
        <f t="shared" si="18"/>
        <v>-17.584035308407124</v>
      </c>
      <c r="AC16">
        <f t="shared" si="19"/>
        <v>-31.112487367468017</v>
      </c>
      <c r="AE16">
        <f t="shared" si="2"/>
        <v>0</v>
      </c>
      <c r="AF16">
        <f t="shared" si="3"/>
        <v>0</v>
      </c>
      <c r="AG16">
        <f t="shared" si="3"/>
        <v>-42.447977938376781</v>
      </c>
      <c r="AH16">
        <f t="shared" si="4"/>
        <v>-112.17812479876977</v>
      </c>
      <c r="AI16">
        <f t="shared" si="5"/>
        <v>-154.62610273714654</v>
      </c>
      <c r="AJ16">
        <f t="shared" si="6"/>
        <v>13.528452059060893</v>
      </c>
      <c r="AK16">
        <f t="shared" si="20"/>
        <v>-0.12484665068969059</v>
      </c>
      <c r="AL16">
        <f t="shared" si="7"/>
        <v>-141.22249732877535</v>
      </c>
      <c r="AN16">
        <f t="shared" si="8"/>
        <v>0</v>
      </c>
      <c r="AO16">
        <f t="shared" si="8"/>
        <v>0</v>
      </c>
      <c r="AP16">
        <f t="shared" si="8"/>
        <v>-18.298781428517433</v>
      </c>
      <c r="AQ16">
        <f t="shared" si="8"/>
        <v>-48.358557614538178</v>
      </c>
      <c r="AR16">
        <f t="shared" si="8"/>
        <v>-66.6573390430556</v>
      </c>
      <c r="AS16">
        <f t="shared" si="8"/>
        <v>5.8319429880574045</v>
      </c>
      <c r="AT16">
        <f t="shared" si="8"/>
        <v>-5.3819797408716674E-2</v>
      </c>
      <c r="AU16">
        <f t="shared" si="8"/>
        <v>-60.879215852406922</v>
      </c>
      <c r="AW16">
        <v>13</v>
      </c>
      <c r="AX16">
        <f>IF(Z16&gt;0, (R16*SUMPRODUCT(K16:$K$98, X16:$X$98)-K16*$AZ$3)/Z16, 0)</f>
        <v>-36.647784981224675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2.6360139999999999E-3</v>
      </c>
      <c r="Q17" s="4">
        <f t="shared" si="22"/>
        <v>50</v>
      </c>
      <c r="R17">
        <f t="shared" si="0"/>
        <v>50000</v>
      </c>
      <c r="S17">
        <f t="shared" si="1"/>
        <v>-47.55038119668604</v>
      </c>
      <c r="U17">
        <f t="shared" si="12"/>
        <v>2.6360139999999999E-3</v>
      </c>
      <c r="V17">
        <f t="shared" si="13"/>
        <v>0.01</v>
      </c>
      <c r="W17">
        <f t="shared" si="14"/>
        <v>0.84895955876753559</v>
      </c>
      <c r="X17">
        <f t="shared" si="15"/>
        <v>2.2378692823450466E-3</v>
      </c>
      <c r="Y17">
        <f t="shared" si="16"/>
        <v>8.4895955876753554E-3</v>
      </c>
      <c r="Z17">
        <f t="shared" si="17"/>
        <v>0.83823209389751518</v>
      </c>
      <c r="AB17">
        <f t="shared" si="18"/>
        <v>-31.112487367468017</v>
      </c>
      <c r="AC17">
        <f t="shared" si="19"/>
        <v>-39.858255596123172</v>
      </c>
      <c r="AE17">
        <f t="shared" si="2"/>
        <v>0</v>
      </c>
      <c r="AF17">
        <f t="shared" si="3"/>
        <v>0</v>
      </c>
      <c r="AG17">
        <f t="shared" si="3"/>
        <v>-41.911604694875763</v>
      </c>
      <c r="AH17">
        <f t="shared" si="4"/>
        <v>-111.89346411725234</v>
      </c>
      <c r="AI17">
        <f t="shared" si="5"/>
        <v>-153.8050688121281</v>
      </c>
      <c r="AJ17">
        <f t="shared" si="6"/>
        <v>8.7457682286551552</v>
      </c>
      <c r="AK17">
        <f t="shared" si="20"/>
        <v>-0.42935232567105863</v>
      </c>
      <c r="AL17">
        <f t="shared" si="7"/>
        <v>-145.48865290914401</v>
      </c>
      <c r="AN17">
        <f t="shared" si="8"/>
        <v>0</v>
      </c>
      <c r="AO17">
        <f t="shared" si="8"/>
        <v>0</v>
      </c>
      <c r="AP17">
        <f t="shared" si="8"/>
        <v>-16.983979855427471</v>
      </c>
      <c r="AQ17">
        <f t="shared" si="8"/>
        <v>-45.342962989764942</v>
      </c>
      <c r="AR17">
        <f t="shared" si="8"/>
        <v>-62.326942845192413</v>
      </c>
      <c r="AS17">
        <f t="shared" si="8"/>
        <v>3.5440769327994128</v>
      </c>
      <c r="AT17">
        <f t="shared" si="8"/>
        <v>-0.17398788004339405</v>
      </c>
      <c r="AU17">
        <f t="shared" si="8"/>
        <v>-58.956853792436398</v>
      </c>
      <c r="AW17">
        <v>14</v>
      </c>
      <c r="AX17">
        <f>IF(Z17&gt;0, (R17*SUMPRODUCT(K17:$K$98, X17:$X$98)-K17*$AZ$3)/Z17, 0)</f>
        <v>-47.55038119668604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2.6635809999999999E-3</v>
      </c>
      <c r="Q18" s="4">
        <f t="shared" si="22"/>
        <v>50</v>
      </c>
      <c r="R18">
        <f t="shared" si="0"/>
        <v>50000</v>
      </c>
      <c r="S18">
        <f t="shared" si="1"/>
        <v>-52.821335885070212</v>
      </c>
      <c r="U18">
        <f t="shared" si="12"/>
        <v>2.6635809999999999E-3</v>
      </c>
      <c r="V18">
        <f t="shared" si="13"/>
        <v>0.01</v>
      </c>
      <c r="W18">
        <f t="shared" si="14"/>
        <v>0.83823209389751518</v>
      </c>
      <c r="X18">
        <f t="shared" si="15"/>
        <v>2.2326990788956373E-3</v>
      </c>
      <c r="Y18">
        <f t="shared" si="16"/>
        <v>8.3823209389751515E-3</v>
      </c>
      <c r="Z18">
        <f t="shared" si="17"/>
        <v>0.82761707387964434</v>
      </c>
      <c r="AB18">
        <f t="shared" si="18"/>
        <v>-39.858255596123172</v>
      </c>
      <c r="AC18">
        <f t="shared" si="19"/>
        <v>-43.715839443615664</v>
      </c>
      <c r="AE18">
        <f t="shared" si="2"/>
        <v>0</v>
      </c>
      <c r="AF18">
        <f t="shared" si="3"/>
        <v>0</v>
      </c>
      <c r="AG18">
        <f t="shared" si="3"/>
        <v>-41.380853693982218</v>
      </c>
      <c r="AH18">
        <f t="shared" si="4"/>
        <v>-111.63495394478187</v>
      </c>
      <c r="AI18">
        <f t="shared" si="5"/>
        <v>-153.0158076387641</v>
      </c>
      <c r="AJ18">
        <f t="shared" si="6"/>
        <v>3.8575838474924922</v>
      </c>
      <c r="AK18">
        <f t="shared" si="20"/>
        <v>-0.86093832087626054</v>
      </c>
      <c r="AL18">
        <f t="shared" si="7"/>
        <v>-150.01916211214788</v>
      </c>
      <c r="AN18">
        <f t="shared" si="8"/>
        <v>0</v>
      </c>
      <c r="AO18">
        <f t="shared" si="8"/>
        <v>0</v>
      </c>
      <c r="AP18">
        <f t="shared" si="8"/>
        <v>-15.648471305361978</v>
      </c>
      <c r="AQ18">
        <f t="shared" si="8"/>
        <v>-42.215571152761626</v>
      </c>
      <c r="AR18">
        <f t="shared" si="8"/>
        <v>-57.864042458123606</v>
      </c>
      <c r="AS18">
        <f t="shared" si="8"/>
        <v>1.4587734364284684</v>
      </c>
      <c r="AT18">
        <f t="shared" si="8"/>
        <v>-0.32557009842157741</v>
      </c>
      <c r="AU18">
        <f t="shared" si="8"/>
        <v>-56.73083912011672</v>
      </c>
      <c r="AW18">
        <v>15</v>
      </c>
      <c r="AX18">
        <f>IF(Z18&gt;0, (R18*SUMPRODUCT(K18:$K$98, X18:$X$98)-K18*$AZ$3)/Z18, 0)</f>
        <v>-52.821335885070212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2.696852E-3</v>
      </c>
      <c r="Q19" s="4">
        <f t="shared" si="22"/>
        <v>50</v>
      </c>
      <c r="R19">
        <f t="shared" si="0"/>
        <v>50000</v>
      </c>
      <c r="S19">
        <f t="shared" si="1"/>
        <v>-57.354595685438319</v>
      </c>
      <c r="U19">
        <f t="shared" si="12"/>
        <v>2.696852E-3</v>
      </c>
      <c r="V19">
        <f t="shared" si="13"/>
        <v>0.01</v>
      </c>
      <c r="W19">
        <f t="shared" si="14"/>
        <v>0.82761707387964434</v>
      </c>
      <c r="X19">
        <f t="shared" si="15"/>
        <v>2.2319607609264666E-3</v>
      </c>
      <c r="Y19">
        <f t="shared" si="16"/>
        <v>8.2761707387964435E-3</v>
      </c>
      <c r="Z19">
        <f t="shared" si="17"/>
        <v>0.81710894237992138</v>
      </c>
      <c r="AB19">
        <f t="shared" si="18"/>
        <v>-43.715839443615664</v>
      </c>
      <c r="AC19">
        <f t="shared" si="19"/>
        <v>-46.864953021156509</v>
      </c>
      <c r="AE19">
        <f t="shared" si="2"/>
        <v>0</v>
      </c>
      <c r="AF19">
        <f t="shared" si="3"/>
        <v>0</v>
      </c>
      <c r="AG19">
        <f t="shared" si="3"/>
        <v>-40.855447118996068</v>
      </c>
      <c r="AH19">
        <f t="shared" si="4"/>
        <v>-111.59803804632334</v>
      </c>
      <c r="AI19">
        <f t="shared" si="5"/>
        <v>-152.45348516531942</v>
      </c>
      <c r="AJ19">
        <f t="shared" si="6"/>
        <v>3.1491135775408452</v>
      </c>
      <c r="AK19">
        <f t="shared" si="20"/>
        <v>-0.97486321959262934</v>
      </c>
      <c r="AL19">
        <f t="shared" si="7"/>
        <v>-150.27923480737121</v>
      </c>
      <c r="AN19">
        <f t="shared" si="8"/>
        <v>0</v>
      </c>
      <c r="AO19">
        <f t="shared" si="8"/>
        <v>0</v>
      </c>
      <c r="AP19">
        <f t="shared" si="8"/>
        <v>-14.408080743422129</v>
      </c>
      <c r="AQ19">
        <f t="shared" si="8"/>
        <v>-39.356160716971054</v>
      </c>
      <c r="AR19">
        <f t="shared" si="8"/>
        <v>-53.764241460393194</v>
      </c>
      <c r="AS19">
        <f t="shared" si="8"/>
        <v>1.1105662988649323</v>
      </c>
      <c r="AT19">
        <f t="shared" si="8"/>
        <v>-0.34379523349170016</v>
      </c>
      <c r="AU19">
        <f t="shared" si="8"/>
        <v>-52.99747039501996</v>
      </c>
      <c r="AW19">
        <v>16</v>
      </c>
      <c r="AX19">
        <f>IF(Z19&gt;0, (R19*SUMPRODUCT(K19:$K$98, X19:$X$98)-K19*$AZ$3)/Z19, 0)</f>
        <v>-57.354595685438319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2.7291730000000001E-3</v>
      </c>
      <c r="Q20" s="4">
        <f t="shared" si="22"/>
        <v>50</v>
      </c>
      <c r="R20">
        <f t="shared" si="0"/>
        <v>50000</v>
      </c>
      <c r="S20">
        <f t="shared" si="1"/>
        <v>-72.38292653029896</v>
      </c>
      <c r="U20">
        <f t="shared" si="12"/>
        <v>2.7291730000000001E-3</v>
      </c>
      <c r="V20">
        <f t="shared" si="13"/>
        <v>0.01</v>
      </c>
      <c r="W20">
        <f t="shared" si="14"/>
        <v>0.81710894237992138</v>
      </c>
      <c r="X20">
        <f t="shared" si="15"/>
        <v>2.230031663601837E-3</v>
      </c>
      <c r="Y20">
        <f t="shared" si="16"/>
        <v>8.1710894237992139E-3</v>
      </c>
      <c r="Z20">
        <f t="shared" si="17"/>
        <v>0.80670782129252039</v>
      </c>
      <c r="AB20">
        <f t="shared" si="18"/>
        <v>-46.864953021156509</v>
      </c>
      <c r="AC20">
        <f t="shared" si="19"/>
        <v>-58.391872960034043</v>
      </c>
      <c r="AE20">
        <f t="shared" si="2"/>
        <v>0</v>
      </c>
      <c r="AF20">
        <f t="shared" si="3"/>
        <v>0</v>
      </c>
      <c r="AG20">
        <f t="shared" si="3"/>
        <v>-40.335391064626016</v>
      </c>
      <c r="AH20">
        <f t="shared" si="4"/>
        <v>-111.50158318009186</v>
      </c>
      <c r="AI20">
        <f t="shared" si="5"/>
        <v>-151.83697424471788</v>
      </c>
      <c r="AJ20">
        <f t="shared" si="6"/>
        <v>11.526919938877533</v>
      </c>
      <c r="AK20">
        <f t="shared" si="20"/>
        <v>-0.20151929799097298</v>
      </c>
      <c r="AL20">
        <f t="shared" si="7"/>
        <v>-140.51157360383132</v>
      </c>
      <c r="AN20">
        <f t="shared" si="8"/>
        <v>0</v>
      </c>
      <c r="AO20">
        <f t="shared" si="8"/>
        <v>0</v>
      </c>
      <c r="AP20">
        <f t="shared" si="8"/>
        <v>-13.492058987993115</v>
      </c>
      <c r="AQ20">
        <f t="shared" si="8"/>
        <v>-37.296922077935697</v>
      </c>
      <c r="AR20">
        <f t="shared" si="8"/>
        <v>-50.788981065928809</v>
      </c>
      <c r="AS20">
        <f t="shared" si="8"/>
        <v>3.8557177620028522</v>
      </c>
      <c r="AT20">
        <f t="shared" si="8"/>
        <v>-6.7407559067839157E-2</v>
      </c>
      <c r="AU20">
        <f t="shared" si="8"/>
        <v>-47.0006708629938</v>
      </c>
      <c r="AW20">
        <v>17</v>
      </c>
      <c r="AX20">
        <f>IF(Z20&gt;0, (R20*SUMPRODUCT(K20:$K$98, X20:$X$98)-K20*$AZ$3)/Z20, 0)</f>
        <v>-72.38292653029896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2.766246E-3</v>
      </c>
      <c r="Q21" s="4">
        <f t="shared" si="22"/>
        <v>50</v>
      </c>
      <c r="R21">
        <f t="shared" si="0"/>
        <v>50000</v>
      </c>
      <c r="S21">
        <f t="shared" si="1"/>
        <v>-88.573760720015386</v>
      </c>
      <c r="U21">
        <f t="shared" si="12"/>
        <v>2.766246E-3</v>
      </c>
      <c r="V21">
        <f t="shared" si="13"/>
        <v>0.01</v>
      </c>
      <c r="W21">
        <f t="shared" si="14"/>
        <v>0.80670782129252039</v>
      </c>
      <c r="X21">
        <f t="shared" si="15"/>
        <v>2.2315522838191495E-3</v>
      </c>
      <c r="Y21">
        <f t="shared" si="16"/>
        <v>8.0670782129252036E-3</v>
      </c>
      <c r="Z21">
        <f t="shared" si="17"/>
        <v>0.7964091907957761</v>
      </c>
      <c r="AB21">
        <f t="shared" si="18"/>
        <v>-58.391872960034043</v>
      </c>
      <c r="AC21">
        <f t="shared" si="19"/>
        <v>-70.54095710076615</v>
      </c>
      <c r="AE21">
        <f t="shared" si="2"/>
        <v>0</v>
      </c>
      <c r="AF21">
        <f t="shared" si="3"/>
        <v>0</v>
      </c>
      <c r="AG21">
        <f t="shared" si="3"/>
        <v>-39.820459539788807</v>
      </c>
      <c r="AH21">
        <f t="shared" si="4"/>
        <v>-111.57761419095748</v>
      </c>
      <c r="AI21">
        <f t="shared" si="5"/>
        <v>-151.39807373074629</v>
      </c>
      <c r="AJ21">
        <f t="shared" si="6"/>
        <v>12.149084140732107</v>
      </c>
      <c r="AK21">
        <f t="shared" si="20"/>
        <v>-9.342699673605448E-2</v>
      </c>
      <c r="AL21">
        <f t="shared" si="7"/>
        <v>-139.34241658675023</v>
      </c>
      <c r="AN21">
        <f t="shared" si="8"/>
        <v>0</v>
      </c>
      <c r="AO21">
        <f t="shared" si="8"/>
        <v>0</v>
      </c>
      <c r="AP21">
        <f t="shared" si="8"/>
        <v>-12.666238155102594</v>
      </c>
      <c r="AQ21">
        <f t="shared" si="8"/>
        <v>-35.491017694275399</v>
      </c>
      <c r="AR21">
        <f t="shared" si="8"/>
        <v>-48.157255849377997</v>
      </c>
      <c r="AS21">
        <f t="shared" si="8"/>
        <v>3.8644253449443982</v>
      </c>
      <c r="AT21">
        <f t="shared" si="8"/>
        <v>-2.9717602570418122E-2</v>
      </c>
      <c r="AU21">
        <f t="shared" si="8"/>
        <v>-44.32254810700401</v>
      </c>
      <c r="AW21">
        <v>18</v>
      </c>
      <c r="AX21">
        <f>IF(Z21&gt;0, (R21*SUMPRODUCT(K21:$K$98, X21:$X$98)-K21*$AZ$3)/Z21, 0)</f>
        <v>-88.573760720015386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2.8061710000000001E-3</v>
      </c>
      <c r="Q22" s="4">
        <f t="shared" si="22"/>
        <v>50</v>
      </c>
      <c r="R22">
        <f t="shared" si="0"/>
        <v>50000</v>
      </c>
      <c r="S22">
        <f t="shared" si="1"/>
        <v>-93.770400695223856</v>
      </c>
      <c r="U22">
        <f t="shared" si="12"/>
        <v>2.8061710000000001E-3</v>
      </c>
      <c r="V22">
        <f t="shared" si="13"/>
        <v>0.01</v>
      </c>
      <c r="W22">
        <f t="shared" si="14"/>
        <v>0.7964091907957761</v>
      </c>
      <c r="X22">
        <f t="shared" si="15"/>
        <v>2.234860375344574E-3</v>
      </c>
      <c r="Y22">
        <f t="shared" si="16"/>
        <v>7.9640919079577606E-3</v>
      </c>
      <c r="Z22">
        <f t="shared" si="17"/>
        <v>0.78621023851247374</v>
      </c>
      <c r="AB22">
        <f t="shared" si="18"/>
        <v>-70.54095710076615</v>
      </c>
      <c r="AC22">
        <f t="shared" si="19"/>
        <v>-73.723249096002178</v>
      </c>
      <c r="AE22">
        <f t="shared" si="2"/>
        <v>0</v>
      </c>
      <c r="AF22">
        <f t="shared" si="3"/>
        <v>0</v>
      </c>
      <c r="AG22">
        <f t="shared" si="3"/>
        <v>-39.310511925623686</v>
      </c>
      <c r="AH22">
        <f t="shared" si="4"/>
        <v>-111.7430187672287</v>
      </c>
      <c r="AI22">
        <f t="shared" si="5"/>
        <v>-151.05353069285241</v>
      </c>
      <c r="AJ22">
        <f t="shared" si="6"/>
        <v>3.182291995236028</v>
      </c>
      <c r="AK22">
        <f t="shared" si="20"/>
        <v>-1.4813600991160893</v>
      </c>
      <c r="AL22">
        <f t="shared" si="7"/>
        <v>-149.35259879673248</v>
      </c>
      <c r="AN22">
        <f t="shared" si="8"/>
        <v>0</v>
      </c>
      <c r="AO22">
        <f t="shared" si="8"/>
        <v>0</v>
      </c>
      <c r="AP22">
        <f t="shared" si="8"/>
        <v>-11.675100040487042</v>
      </c>
      <c r="AQ22">
        <f t="shared" si="8"/>
        <v>-33.187329775856583</v>
      </c>
      <c r="AR22">
        <f t="shared" si="8"/>
        <v>-44.862429816343628</v>
      </c>
      <c r="AS22">
        <f t="shared" si="8"/>
        <v>0.94513084624074828</v>
      </c>
      <c r="AT22">
        <f t="shared" si="8"/>
        <v>-0.4399593519893279</v>
      </c>
      <c r="AU22">
        <f t="shared" si="8"/>
        <v>-44.357258322092214</v>
      </c>
      <c r="AW22">
        <v>19</v>
      </c>
      <c r="AX22">
        <f>IF(Z22&gt;0, (R22*SUMPRODUCT(K22:$K$98, X22:$X$98)-K22*$AZ$3)/Z22, 0)</f>
        <v>-93.770400695223856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2.8498989999999999E-3</v>
      </c>
      <c r="Q23" s="4">
        <f t="shared" si="22"/>
        <v>50</v>
      </c>
      <c r="R23">
        <f t="shared" si="0"/>
        <v>50000</v>
      </c>
      <c r="S23">
        <f t="shared" si="1"/>
        <v>-74.931572448550526</v>
      </c>
      <c r="U23">
        <f t="shared" si="12"/>
        <v>2.8498989999999999E-3</v>
      </c>
      <c r="V23">
        <f t="shared" si="13"/>
        <v>0.01</v>
      </c>
      <c r="W23">
        <f t="shared" si="14"/>
        <v>0.78621023851247374</v>
      </c>
      <c r="X23">
        <f t="shared" si="15"/>
        <v>2.2406197725264605E-3</v>
      </c>
      <c r="Y23">
        <f t="shared" si="16"/>
        <v>7.8621023851247369E-3</v>
      </c>
      <c r="Z23">
        <f t="shared" si="17"/>
        <v>0.77610751635482256</v>
      </c>
      <c r="AB23">
        <f t="shared" si="18"/>
        <v>-73.723249096002178</v>
      </c>
      <c r="AC23">
        <f t="shared" si="19"/>
        <v>-58.154956589606002</v>
      </c>
      <c r="AE23">
        <f t="shared" si="2"/>
        <v>0</v>
      </c>
      <c r="AF23">
        <f t="shared" si="3"/>
        <v>0</v>
      </c>
      <c r="AG23">
        <f t="shared" si="3"/>
        <v>-38.80537581774113</v>
      </c>
      <c r="AH23">
        <f t="shared" si="4"/>
        <v>-112.03098862632302</v>
      </c>
      <c r="AI23">
        <f t="shared" si="5"/>
        <v>-150.83636444406415</v>
      </c>
      <c r="AJ23">
        <f t="shared" si="6"/>
        <v>-15.568292506396176</v>
      </c>
      <c r="AK23">
        <f t="shared" si="20"/>
        <v>-5.1606274367201532</v>
      </c>
      <c r="AL23">
        <f t="shared" si="7"/>
        <v>-171.56528438718047</v>
      </c>
      <c r="AN23">
        <f t="shared" si="8"/>
        <v>0</v>
      </c>
      <c r="AO23">
        <f t="shared" si="8"/>
        <v>0</v>
      </c>
      <c r="AP23">
        <f t="shared" si="8"/>
        <v>-10.290246592992759</v>
      </c>
      <c r="AQ23">
        <f t="shared" si="8"/>
        <v>-29.707907080610699</v>
      </c>
      <c r="AR23">
        <f t="shared" si="8"/>
        <v>-39.998153673603454</v>
      </c>
      <c r="AS23">
        <f t="shared" si="8"/>
        <v>-4.1283344265259414</v>
      </c>
      <c r="AT23">
        <f t="shared" si="8"/>
        <v>-1.368473511191618</v>
      </c>
      <c r="AU23">
        <f t="shared" si="8"/>
        <v>-45.494961611321017</v>
      </c>
      <c r="AW23">
        <v>20</v>
      </c>
      <c r="AX23">
        <f>IF(Z23&gt;0, (R23*SUMPRODUCT(K23:$K$98, X23:$X$98)-K23*$AZ$3)/Z23, 0)</f>
        <v>-74.931572448550526</v>
      </c>
    </row>
    <row r="24" spans="5:50" x14ac:dyDescent="0.25">
      <c r="E24">
        <v>2024</v>
      </c>
      <c r="F24" s="5">
        <v>6.0167999999999999E-2</v>
      </c>
      <c r="G24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2.8964780000000001E-3</v>
      </c>
      <c r="Q24" s="4">
        <f t="shared" si="22"/>
        <v>50</v>
      </c>
      <c r="R24">
        <f t="shared" si="0"/>
        <v>50000</v>
      </c>
      <c r="S24">
        <f t="shared" si="1"/>
        <v>-57.866005756572704</v>
      </c>
      <c r="U24">
        <f t="shared" si="12"/>
        <v>2.8964780000000001E-3</v>
      </c>
      <c r="V24">
        <f t="shared" si="13"/>
        <v>0.01</v>
      </c>
      <c r="W24">
        <f t="shared" si="14"/>
        <v>0.77610751635482256</v>
      </c>
      <c r="X24">
        <f t="shared" si="15"/>
        <v>2.2479783467563839E-3</v>
      </c>
      <c r="Y24">
        <f t="shared" si="16"/>
        <v>7.7610751635482254E-3</v>
      </c>
      <c r="Z24">
        <f t="shared" si="17"/>
        <v>0.76609846284451799</v>
      </c>
      <c r="AB24">
        <f t="shared" si="18"/>
        <v>-58.154956589606002</v>
      </c>
      <c r="AC24">
        <f t="shared" si="19"/>
        <v>-44.331058061062379</v>
      </c>
      <c r="AE24">
        <f t="shared" si="2"/>
        <v>0</v>
      </c>
      <c r="AF24">
        <f t="shared" si="3"/>
        <v>0</v>
      </c>
      <c r="AG24">
        <f t="shared" si="3"/>
        <v>-38.304923142225903</v>
      </c>
      <c r="AH24">
        <f t="shared" si="4"/>
        <v>-112.3989173378192</v>
      </c>
      <c r="AI24">
        <f t="shared" si="5"/>
        <v>-150.7038404800451</v>
      </c>
      <c r="AJ24">
        <f t="shared" si="6"/>
        <v>-13.823898528543623</v>
      </c>
      <c r="AK24">
        <f t="shared" si="20"/>
        <v>-4.0708469612724203</v>
      </c>
      <c r="AL24">
        <f t="shared" ref="AL24:AL87" si="23">SUM(AI24:AK24)</f>
        <v>-168.59858596986115</v>
      </c>
      <c r="AN24">
        <f t="shared" si="8"/>
        <v>0</v>
      </c>
      <c r="AO24">
        <f t="shared" si="8"/>
        <v>0</v>
      </c>
      <c r="AP24">
        <f t="shared" si="8"/>
        <v>-9.0692309412425463</v>
      </c>
      <c r="AQ24">
        <f t="shared" si="8"/>
        <v>-26.6120293492665</v>
      </c>
      <c r="AR24">
        <f t="shared" si="8"/>
        <v>-35.681260290509044</v>
      </c>
      <c r="AS24">
        <f t="shared" si="8"/>
        <v>-3.2730029975039847</v>
      </c>
      <c r="AT24">
        <f t="shared" si="8"/>
        <v>-0.96383044762035885</v>
      </c>
      <c r="AU24">
        <f t="shared" si="8"/>
        <v>-39.918093735633391</v>
      </c>
      <c r="AW24">
        <v>21</v>
      </c>
      <c r="AX24">
        <f>IF(Z24&gt;0, (R24*SUMPRODUCT(K24:$K$98, X24:$X$98)-K24*$AZ$3)/Z24, 0)</f>
        <v>-57.866005756572704</v>
      </c>
    </row>
    <row r="25" spans="5:50" x14ac:dyDescent="0.25">
      <c r="E25">
        <v>2025</v>
      </c>
      <c r="F25" s="5">
        <v>4.4548999999999998E-2</v>
      </c>
      <c r="G2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2.9506620000000002E-3</v>
      </c>
      <c r="Q25" s="4">
        <f t="shared" si="22"/>
        <v>50</v>
      </c>
      <c r="R25">
        <f t="shared" si="0"/>
        <v>50000</v>
      </c>
      <c r="S25">
        <f t="shared" si="1"/>
        <v>-42.417852769799836</v>
      </c>
      <c r="U25">
        <f t="shared" si="12"/>
        <v>2.9506620000000002E-3</v>
      </c>
      <c r="V25">
        <f t="shared" si="13"/>
        <v>0.01</v>
      </c>
      <c r="W25">
        <f t="shared" si="14"/>
        <v>0.76609846284451799</v>
      </c>
      <c r="X25">
        <f t="shared" si="15"/>
        <v>2.2604976225737315E-3</v>
      </c>
      <c r="Y25">
        <f t="shared" si="16"/>
        <v>7.6609846284451805E-3</v>
      </c>
      <c r="Z25">
        <f t="shared" si="17"/>
        <v>0.75617698059349903</v>
      </c>
      <c r="AB25">
        <f t="shared" si="18"/>
        <v>-44.331058061062379</v>
      </c>
      <c r="AC25">
        <f t="shared" si="19"/>
        <v>-32.075403830726827</v>
      </c>
      <c r="AE25">
        <f t="shared" si="2"/>
        <v>0</v>
      </c>
      <c r="AF25">
        <f t="shared" si="3"/>
        <v>0</v>
      </c>
      <c r="AG25">
        <f t="shared" si="3"/>
        <v>-37.808849029674953</v>
      </c>
      <c r="AH25">
        <f t="shared" si="4"/>
        <v>-113.02488112868657</v>
      </c>
      <c r="AI25">
        <f t="shared" si="5"/>
        <v>-150.83373015836153</v>
      </c>
      <c r="AJ25">
        <f t="shared" si="6"/>
        <v>-12.255654230335551</v>
      </c>
      <c r="AK25">
        <f t="shared" si="20"/>
        <v>-3.1031740642743668</v>
      </c>
      <c r="AL25">
        <f t="shared" si="23"/>
        <v>-166.19255845297144</v>
      </c>
      <c r="AN25">
        <f t="shared" si="8"/>
        <v>0</v>
      </c>
      <c r="AO25">
        <f t="shared" si="8"/>
        <v>0</v>
      </c>
      <c r="AP25">
        <f t="shared" si="8"/>
        <v>-7.9926592827880096</v>
      </c>
      <c r="AQ25">
        <f t="shared" si="8"/>
        <v>-23.893067060311264</v>
      </c>
      <c r="AR25">
        <f t="shared" si="8"/>
        <v>-31.885726343099275</v>
      </c>
      <c r="AS25">
        <f t="shared" si="8"/>
        <v>-2.5908027105995646</v>
      </c>
      <c r="AT25">
        <f t="shared" si="8"/>
        <v>-0.65600021231703565</v>
      </c>
      <c r="AU25">
        <f t="shared" si="8"/>
        <v>-35.132529266015872</v>
      </c>
      <c r="AW25">
        <v>22</v>
      </c>
      <c r="AX25">
        <f>IF(Z25&gt;0, (R25*SUMPRODUCT(K25:$K$98, X25:$X$98)-K25*$AZ$3)/Z25, 0)</f>
        <v>-42.417852769799836</v>
      </c>
    </row>
    <row r="26" spans="5:50" x14ac:dyDescent="0.25">
      <c r="E26">
        <v>2026</v>
      </c>
      <c r="F26" s="5">
        <v>3.8848000000000001E-2</v>
      </c>
      <c r="G26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3.0134020000000001E-3</v>
      </c>
      <c r="Q26" s="4">
        <f t="shared" si="22"/>
        <v>50</v>
      </c>
      <c r="R26">
        <f t="shared" si="0"/>
        <v>50000</v>
      </c>
      <c r="S26">
        <f t="shared" si="1"/>
        <v>-28.492751838474206</v>
      </c>
      <c r="U26">
        <f t="shared" si="12"/>
        <v>3.0134020000000001E-3</v>
      </c>
      <c r="V26">
        <f t="shared" si="13"/>
        <v>0.01</v>
      </c>
      <c r="W26">
        <f t="shared" si="14"/>
        <v>0.75617698059349903</v>
      </c>
      <c r="X26">
        <f t="shared" si="15"/>
        <v>2.278665225674411E-3</v>
      </c>
      <c r="Y26">
        <f t="shared" si="16"/>
        <v>7.5617698059349901E-3</v>
      </c>
      <c r="Z26">
        <f t="shared" si="17"/>
        <v>0.74633654556188955</v>
      </c>
      <c r="AB26">
        <f t="shared" si="18"/>
        <v>-32.075403830726827</v>
      </c>
      <c r="AC26">
        <f t="shared" si="19"/>
        <v>-21.265181980679017</v>
      </c>
      <c r="AE26">
        <f t="shared" si="2"/>
        <v>0</v>
      </c>
      <c r="AF26">
        <f t="shared" si="3"/>
        <v>0</v>
      </c>
      <c r="AG26">
        <f t="shared" si="3"/>
        <v>-37.316827278094479</v>
      </c>
      <c r="AH26">
        <f t="shared" si="4"/>
        <v>-113.93326128372055</v>
      </c>
      <c r="AI26">
        <f t="shared" si="5"/>
        <v>-151.25008856181503</v>
      </c>
      <c r="AJ26">
        <f t="shared" si="6"/>
        <v>-10.81022185004781</v>
      </c>
      <c r="AK26">
        <f t="shared" si="20"/>
        <v>-2.2452782681508783</v>
      </c>
      <c r="AL26">
        <f t="shared" si="23"/>
        <v>-164.30558868001373</v>
      </c>
      <c r="AN26">
        <f t="shared" si="8"/>
        <v>0</v>
      </c>
      <c r="AO26">
        <f t="shared" si="8"/>
        <v>0</v>
      </c>
      <c r="AP26">
        <f t="shared" si="8"/>
        <v>-7.0434353522250515</v>
      </c>
      <c r="AQ26">
        <f t="shared" si="8"/>
        <v>-21.504549525064245</v>
      </c>
      <c r="AR26">
        <f t="shared" si="8"/>
        <v>-28.547984877289295</v>
      </c>
      <c r="AS26">
        <f t="shared" si="8"/>
        <v>-2.0403958293828044</v>
      </c>
      <c r="AT26">
        <f t="shared" si="8"/>
        <v>-0.42378930587059471</v>
      </c>
      <c r="AU26">
        <f t="shared" si="8"/>
        <v>-31.012170012542697</v>
      </c>
      <c r="AW26">
        <v>23</v>
      </c>
      <c r="AX26">
        <f>IF(Z26&gt;0, (R26*SUMPRODUCT(K26:$K$98, X26:$X$98)-K26*$AZ$3)/Z26, 0)</f>
        <v>-28.492751838474206</v>
      </c>
    </row>
    <row r="27" spans="5:50" x14ac:dyDescent="0.25">
      <c r="E27">
        <v>2027</v>
      </c>
      <c r="F27" s="5">
        <v>3.6767000000000001E-2</v>
      </c>
      <c r="G27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3.0789929999999999E-3</v>
      </c>
      <c r="Q27" s="4">
        <f t="shared" si="22"/>
        <v>50</v>
      </c>
      <c r="R27">
        <f t="shared" si="0"/>
        <v>50000</v>
      </c>
      <c r="S27">
        <f t="shared" si="1"/>
        <v>-15.999251508598219</v>
      </c>
      <c r="U27">
        <f t="shared" si="12"/>
        <v>3.0789929999999999E-3</v>
      </c>
      <c r="V27">
        <f t="shared" si="13"/>
        <v>0.01</v>
      </c>
      <c r="W27">
        <f t="shared" si="14"/>
        <v>0.74633654556188955</v>
      </c>
      <c r="X27">
        <f t="shared" si="15"/>
        <v>2.297964999429239E-3</v>
      </c>
      <c r="Y27">
        <f t="shared" si="16"/>
        <v>7.4633654556188955E-3</v>
      </c>
      <c r="Z27">
        <f t="shared" si="17"/>
        <v>0.73657521510684143</v>
      </c>
      <c r="AB27">
        <f t="shared" si="18"/>
        <v>-21.265181980679017</v>
      </c>
      <c r="AC27">
        <f t="shared" si="19"/>
        <v>-11.78465212149419</v>
      </c>
      <c r="AE27">
        <f t="shared" si="2"/>
        <v>0</v>
      </c>
      <c r="AF27">
        <f t="shared" si="3"/>
        <v>0</v>
      </c>
      <c r="AG27">
        <f t="shared" si="3"/>
        <v>-36.828760755342074</v>
      </c>
      <c r="AH27">
        <f t="shared" si="4"/>
        <v>-114.89824997146195</v>
      </c>
      <c r="AI27">
        <f t="shared" si="5"/>
        <v>-151.72701072680402</v>
      </c>
      <c r="AJ27">
        <f t="shared" si="6"/>
        <v>-9.480529859184827</v>
      </c>
      <c r="AK27">
        <f t="shared" si="20"/>
        <v>-1.4885627386475313</v>
      </c>
      <c r="AL27">
        <f t="shared" si="23"/>
        <v>-162.6961033246364</v>
      </c>
      <c r="AN27">
        <f t="shared" si="8"/>
        <v>0</v>
      </c>
      <c r="AO27">
        <f t="shared" si="8"/>
        <v>0</v>
      </c>
      <c r="AP27">
        <f t="shared" si="8"/>
        <v>-6.2065306344262021</v>
      </c>
      <c r="AQ27">
        <f t="shared" si="8"/>
        <v>-19.36311441558345</v>
      </c>
      <c r="AR27">
        <f t="shared" si="8"/>
        <v>-25.569645050009651</v>
      </c>
      <c r="AS27">
        <f t="shared" si="8"/>
        <v>-1.5976969573457056</v>
      </c>
      <c r="AT27">
        <f t="shared" si="8"/>
        <v>-0.25085856947660568</v>
      </c>
      <c r="AU27">
        <f t="shared" si="8"/>
        <v>-27.418200576831968</v>
      </c>
      <c r="AW27">
        <v>24</v>
      </c>
      <c r="AX27">
        <f>IF(Z27&gt;0, (R27*SUMPRODUCT(K27:$K$98, X27:$X$98)-K27*$AZ$3)/Z27, 0)</f>
        <v>-15.999251508598219</v>
      </c>
    </row>
    <row r="28" spans="5:50" x14ac:dyDescent="0.25">
      <c r="E28">
        <v>2028</v>
      </c>
      <c r="F28" s="5">
        <v>3.6007999999999998E-2</v>
      </c>
      <c r="G28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3.1512390000000001E-3</v>
      </c>
      <c r="Q28" s="4">
        <f t="shared" si="22"/>
        <v>50</v>
      </c>
      <c r="R28">
        <f t="shared" si="0"/>
        <v>50000</v>
      </c>
      <c r="S28">
        <f t="shared" si="1"/>
        <v>-4.7909932005042766</v>
      </c>
      <c r="U28">
        <f t="shared" si="12"/>
        <v>3.1512390000000001E-3</v>
      </c>
      <c r="V28">
        <f t="shared" si="13"/>
        <v>0.01</v>
      </c>
      <c r="W28">
        <f t="shared" si="14"/>
        <v>0.73657521510684143</v>
      </c>
      <c r="X28">
        <f t="shared" si="15"/>
        <v>2.3211245442780679E-3</v>
      </c>
      <c r="Y28">
        <f t="shared" si="16"/>
        <v>7.3657521510684144E-3</v>
      </c>
      <c r="Z28">
        <f t="shared" si="17"/>
        <v>0.72688833841149503</v>
      </c>
      <c r="AB28">
        <f t="shared" si="18"/>
        <v>-11.78465212149419</v>
      </c>
      <c r="AC28">
        <f t="shared" si="19"/>
        <v>-3.4825170868553244</v>
      </c>
      <c r="AE28">
        <f t="shared" si="2"/>
        <v>0</v>
      </c>
      <c r="AF28">
        <f t="shared" si="3"/>
        <v>0</v>
      </c>
      <c r="AG28">
        <f t="shared" si="3"/>
        <v>-36.344416920574751</v>
      </c>
      <c r="AH28">
        <f t="shared" si="4"/>
        <v>-116.0562272139034</v>
      </c>
      <c r="AI28">
        <f t="shared" si="5"/>
        <v>-152.40064413447814</v>
      </c>
      <c r="AJ28">
        <f t="shared" si="6"/>
        <v>-8.3021350346388658</v>
      </c>
      <c r="AK28">
        <f t="shared" si="20"/>
        <v>-0.82492564850459338</v>
      </c>
      <c r="AL28">
        <f t="shared" si="23"/>
        <v>-161.52770481762161</v>
      </c>
      <c r="AN28">
        <f t="shared" si="8"/>
        <v>0</v>
      </c>
      <c r="AO28">
        <f t="shared" si="8"/>
        <v>0</v>
      </c>
      <c r="AP28">
        <f t="shared" si="8"/>
        <v>-5.4686670238321806</v>
      </c>
      <c r="AQ28">
        <f t="shared" si="8"/>
        <v>-17.462733383838028</v>
      </c>
      <c r="AR28">
        <f t="shared" si="8"/>
        <v>-22.931400407670207</v>
      </c>
      <c r="AS28">
        <f t="shared" si="8"/>
        <v>-1.2492045804600411</v>
      </c>
      <c r="AT28">
        <f t="shared" si="8"/>
        <v>-0.12412480577000561</v>
      </c>
      <c r="AU28">
        <f t="shared" si="8"/>
        <v>-24.304729793900258</v>
      </c>
      <c r="AW28">
        <v>25</v>
      </c>
      <c r="AX28">
        <f>IF(Z28&gt;0, (R28*SUMPRODUCT(K28:$K$98, X28:$X$98)-K28*$AZ$3)/Z28, 0)</f>
        <v>-4.7909932005042766</v>
      </c>
    </row>
    <row r="29" spans="5:50" x14ac:dyDescent="0.25">
      <c r="E29">
        <v>2029</v>
      </c>
      <c r="F29" s="5">
        <v>3.5730999999999999E-2</v>
      </c>
      <c r="G29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3.229188E-3</v>
      </c>
      <c r="Q29" s="4">
        <f t="shared" si="22"/>
        <v>50</v>
      </c>
      <c r="R29">
        <f t="shared" si="0"/>
        <v>50000</v>
      </c>
      <c r="S29">
        <f t="shared" si="1"/>
        <v>5.236317720366932</v>
      </c>
      <c r="U29">
        <f t="shared" si="12"/>
        <v>3.229188E-3</v>
      </c>
      <c r="V29">
        <f t="shared" si="13"/>
        <v>0.01</v>
      </c>
      <c r="W29">
        <f t="shared" si="14"/>
        <v>0.72688833841149503</v>
      </c>
      <c r="X29">
        <f t="shared" si="15"/>
        <v>2.3472590997383387E-3</v>
      </c>
      <c r="Y29">
        <f t="shared" si="16"/>
        <v>7.2688833841149502E-3</v>
      </c>
      <c r="Z29">
        <f t="shared" si="17"/>
        <v>0.7172721959276418</v>
      </c>
      <c r="AB29">
        <f t="shared" si="18"/>
        <v>-3.4825170868553244</v>
      </c>
      <c r="AC29">
        <f t="shared" si="19"/>
        <v>3.7558651098624125</v>
      </c>
      <c r="AE29">
        <f t="shared" si="2"/>
        <v>0</v>
      </c>
      <c r="AF29">
        <f t="shared" si="3"/>
        <v>0</v>
      </c>
      <c r="AG29">
        <f t="shared" si="3"/>
        <v>-35.863609796382093</v>
      </c>
      <c r="AH29">
        <f t="shared" si="4"/>
        <v>-117.36295498691693</v>
      </c>
      <c r="AI29">
        <f t="shared" si="5"/>
        <v>-153.22656478329901</v>
      </c>
      <c r="AJ29">
        <f t="shared" si="6"/>
        <v>-7.2383821967177369</v>
      </c>
      <c r="AK29">
        <f t="shared" si="20"/>
        <v>-0.24377619607987272</v>
      </c>
      <c r="AL29">
        <f t="shared" si="23"/>
        <v>-160.70872317609661</v>
      </c>
      <c r="AN29">
        <f t="shared" si="8"/>
        <v>0</v>
      </c>
      <c r="AO29">
        <f t="shared" si="8"/>
        <v>0</v>
      </c>
      <c r="AP29">
        <f t="shared" si="8"/>
        <v>-4.8181437497004511</v>
      </c>
      <c r="AQ29">
        <f t="shared" si="8"/>
        <v>-15.767280294066598</v>
      </c>
      <c r="AR29">
        <f t="shared" si="8"/>
        <v>-20.585424043767048</v>
      </c>
      <c r="AS29">
        <f t="shared" si="8"/>
        <v>-0.97244996075595314</v>
      </c>
      <c r="AT29">
        <f t="shared" si="8"/>
        <v>-3.2750433158752423E-2</v>
      </c>
      <c r="AU29">
        <f t="shared" si="8"/>
        <v>-21.59062443768175</v>
      </c>
      <c r="AW29">
        <v>26</v>
      </c>
      <c r="AX29">
        <f>IF(Z29&gt;0, (R29*SUMPRODUCT(K29:$K$98, X29:$X$98)-K29*$AZ$3)/Z29, 0)</f>
        <v>5.236317720366932</v>
      </c>
    </row>
    <row r="30" spans="5:50" x14ac:dyDescent="0.25">
      <c r="E30">
        <v>2030</v>
      </c>
      <c r="F30" s="5">
        <v>3.5630000000000002E-2</v>
      </c>
      <c r="G30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3.318545E-3</v>
      </c>
      <c r="Q30" s="4">
        <f t="shared" si="22"/>
        <v>50</v>
      </c>
      <c r="R30">
        <f t="shared" si="0"/>
        <v>50000</v>
      </c>
      <c r="S30">
        <f t="shared" si="1"/>
        <v>14.190872126529708</v>
      </c>
      <c r="U30">
        <f t="shared" si="12"/>
        <v>3.318545E-3</v>
      </c>
      <c r="V30">
        <f t="shared" si="13"/>
        <v>0.01</v>
      </c>
      <c r="W30">
        <f t="shared" si="14"/>
        <v>0.7172721959276418</v>
      </c>
      <c r="X30">
        <f t="shared" si="15"/>
        <v>2.380300059434696E-3</v>
      </c>
      <c r="Y30">
        <f t="shared" si="16"/>
        <v>7.1727219592764178E-3</v>
      </c>
      <c r="Z30">
        <f t="shared" si="17"/>
        <v>0.70771917390893069</v>
      </c>
      <c r="AB30">
        <f t="shared" si="18"/>
        <v>3.7558651098624125</v>
      </c>
      <c r="AC30">
        <f t="shared" si="19"/>
        <v>10.043152298434876</v>
      </c>
      <c r="AE30">
        <f t="shared" si="2"/>
        <v>0</v>
      </c>
      <c r="AF30">
        <f t="shared" si="3"/>
        <v>0</v>
      </c>
      <c r="AG30">
        <f t="shared" si="3"/>
        <v>-35.385958695446533</v>
      </c>
      <c r="AH30">
        <f t="shared" si="4"/>
        <v>-119.0150029717348</v>
      </c>
      <c r="AI30">
        <f t="shared" si="5"/>
        <v>-154.40096166718132</v>
      </c>
      <c r="AJ30">
        <f t="shared" si="6"/>
        <v>-6.2872871885724635</v>
      </c>
      <c r="AK30">
        <f t="shared" si="20"/>
        <v>0.26291055769036892</v>
      </c>
      <c r="AL30">
        <f t="shared" si="23"/>
        <v>-160.42533829806342</v>
      </c>
      <c r="AN30">
        <f t="shared" si="8"/>
        <v>0</v>
      </c>
      <c r="AO30">
        <f t="shared" si="8"/>
        <v>0</v>
      </c>
      <c r="AP30">
        <f t="shared" si="8"/>
        <v>-4.2446188262085682</v>
      </c>
      <c r="AQ30">
        <f t="shared" si="8"/>
        <v>-14.276095401651501</v>
      </c>
      <c r="AR30">
        <f t="shared" si="8"/>
        <v>-18.520714227860068</v>
      </c>
      <c r="AS30">
        <f t="shared" si="8"/>
        <v>-0.75417308306044906</v>
      </c>
      <c r="AT30">
        <f t="shared" si="8"/>
        <v>3.1536664369789559E-2</v>
      </c>
      <c r="AU30">
        <f t="shared" si="8"/>
        <v>-19.243350646550727</v>
      </c>
      <c r="AW30">
        <v>27</v>
      </c>
      <c r="AX30">
        <f>IF(Z30&gt;0, (R30*SUMPRODUCT(K30:$K$98, X30:$X$98)-K30*$AZ$3)/Z30, 0)</f>
        <v>14.190872126529708</v>
      </c>
    </row>
    <row r="31" spans="5:50" x14ac:dyDescent="0.25">
      <c r="E31">
        <v>2031</v>
      </c>
      <c r="F31" s="5">
        <v>3.5593E-2</v>
      </c>
      <c r="G31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3.4212090000000001E-3</v>
      </c>
      <c r="Q31" s="4">
        <f t="shared" si="22"/>
        <v>50</v>
      </c>
      <c r="R31">
        <f t="shared" si="0"/>
        <v>50000</v>
      </c>
      <c r="S31">
        <f t="shared" si="1"/>
        <v>22.140040261381127</v>
      </c>
      <c r="U31">
        <f t="shared" si="12"/>
        <v>3.4212090000000001E-3</v>
      </c>
      <c r="V31">
        <f t="shared" si="13"/>
        <v>0.01</v>
      </c>
      <c r="W31">
        <f t="shared" si="14"/>
        <v>0.70771917390893069</v>
      </c>
      <c r="X31">
        <f t="shared" si="15"/>
        <v>2.4212552072497991E-3</v>
      </c>
      <c r="Y31">
        <f t="shared" si="16"/>
        <v>7.0771917390893072E-3</v>
      </c>
      <c r="Z31">
        <f t="shared" si="17"/>
        <v>0.69822072696259163</v>
      </c>
      <c r="AB31">
        <f t="shared" si="18"/>
        <v>10.043152298434876</v>
      </c>
      <c r="AC31">
        <f t="shared" si="19"/>
        <v>15.458635006282577</v>
      </c>
      <c r="AE31">
        <f t="shared" si="2"/>
        <v>0</v>
      </c>
      <c r="AF31">
        <f t="shared" si="3"/>
        <v>0</v>
      </c>
      <c r="AG31">
        <f t="shared" si="3"/>
        <v>-34.911036348129585</v>
      </c>
      <c r="AH31">
        <f t="shared" si="4"/>
        <v>-121.06276036248995</v>
      </c>
      <c r="AI31">
        <f t="shared" si="5"/>
        <v>-155.97379671061952</v>
      </c>
      <c r="AJ31">
        <f t="shared" si="6"/>
        <v>-5.4154827078477012</v>
      </c>
      <c r="AK31">
        <f t="shared" si="20"/>
        <v>0.70302066089044135</v>
      </c>
      <c r="AL31">
        <f t="shared" si="23"/>
        <v>-160.68625875757678</v>
      </c>
      <c r="AN31">
        <f t="shared" si="8"/>
        <v>0</v>
      </c>
      <c r="AO31">
        <f t="shared" si="8"/>
        <v>0</v>
      </c>
      <c r="AP31">
        <f t="shared" si="8"/>
        <v>-3.738974026622043</v>
      </c>
      <c r="AQ31">
        <f t="shared" si="8"/>
        <v>-12.96582868731624</v>
      </c>
      <c r="AR31">
        <f t="shared" si="8"/>
        <v>-16.704802713938282</v>
      </c>
      <c r="AS31">
        <f t="shared" si="8"/>
        <v>-0.57999851348864939</v>
      </c>
      <c r="AT31">
        <f t="shared" si="8"/>
        <v>7.5293553735733015E-2</v>
      </c>
      <c r="AU31">
        <f t="shared" si="8"/>
        <v>-17.209507673691196</v>
      </c>
      <c r="AW31">
        <v>28</v>
      </c>
      <c r="AX31">
        <f>IF(Z31&gt;0, (R31*SUMPRODUCT(K31:$K$98, X31:$X$98)-K31*$AZ$3)/Z31, 0)</f>
        <v>22.140040261381127</v>
      </c>
    </row>
    <row r="32" spans="5:50" x14ac:dyDescent="0.25">
      <c r="E32">
        <v>2032</v>
      </c>
      <c r="F32" s="5">
        <v>3.5579E-2</v>
      </c>
      <c r="G32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3.53338E-3</v>
      </c>
      <c r="Q32" s="4">
        <f t="shared" si="22"/>
        <v>50</v>
      </c>
      <c r="R32">
        <f t="shared" si="0"/>
        <v>50000</v>
      </c>
      <c r="S32">
        <f t="shared" si="1"/>
        <v>29.145477449532642</v>
      </c>
      <c r="U32">
        <f t="shared" si="12"/>
        <v>3.53338E-3</v>
      </c>
      <c r="V32">
        <f t="shared" si="13"/>
        <v>0.01</v>
      </c>
      <c r="W32">
        <f t="shared" si="14"/>
        <v>0.69822072696259163</v>
      </c>
      <c r="X32">
        <f t="shared" si="15"/>
        <v>2.4670791522350822E-3</v>
      </c>
      <c r="Y32">
        <f t="shared" si="16"/>
        <v>6.982207269625916E-3</v>
      </c>
      <c r="Z32">
        <f t="shared" si="17"/>
        <v>0.68877144054073058</v>
      </c>
      <c r="AB32">
        <f t="shared" si="18"/>
        <v>15.458635006282577</v>
      </c>
      <c r="AC32">
        <f t="shared" si="19"/>
        <v>20.074572488161976</v>
      </c>
      <c r="AE32">
        <f t="shared" si="2"/>
        <v>0</v>
      </c>
      <c r="AF32">
        <f t="shared" si="3"/>
        <v>0</v>
      </c>
      <c r="AG32">
        <f t="shared" si="3"/>
        <v>-34.438572027036528</v>
      </c>
      <c r="AH32">
        <f t="shared" si="4"/>
        <v>-123.35395761175411</v>
      </c>
      <c r="AI32">
        <f t="shared" si="5"/>
        <v>-157.79252963879065</v>
      </c>
      <c r="AJ32">
        <f t="shared" si="6"/>
        <v>-4.6159374818793992</v>
      </c>
      <c r="AK32">
        <f t="shared" si="20"/>
        <v>1.0821044504397805</v>
      </c>
      <c r="AL32">
        <f t="shared" si="23"/>
        <v>-161.32636267023028</v>
      </c>
      <c r="AN32">
        <f t="shared" si="8"/>
        <v>0</v>
      </c>
      <c r="AO32">
        <f t="shared" si="8"/>
        <v>0</v>
      </c>
      <c r="AP32">
        <f t="shared" si="8"/>
        <v>-3.2931902413478888</v>
      </c>
      <c r="AQ32">
        <f t="shared" si="8"/>
        <v>-11.795728612665886</v>
      </c>
      <c r="AR32">
        <f t="shared" si="8"/>
        <v>-15.088918854013777</v>
      </c>
      <c r="AS32">
        <f t="shared" si="8"/>
        <v>-0.44139926179469002</v>
      </c>
      <c r="AT32">
        <f t="shared" si="8"/>
        <v>0.10347629435708793</v>
      </c>
      <c r="AU32">
        <f t="shared" si="8"/>
        <v>-15.426841821451379</v>
      </c>
      <c r="AW32">
        <v>29</v>
      </c>
      <c r="AX32">
        <f>IF(Z32&gt;0, (R32*SUMPRODUCT(K32:$K$98, X32:$X$98)-K32*$AZ$3)/Z32, 0)</f>
        <v>29.145477449532642</v>
      </c>
    </row>
    <row r="33" spans="5:50" x14ac:dyDescent="0.25">
      <c r="E33">
        <v>2033</v>
      </c>
      <c r="F33" s="5">
        <v>3.5575000000000002E-2</v>
      </c>
      <c r="G33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3.6617109999999998E-3</v>
      </c>
      <c r="Q33" s="4">
        <f t="shared" si="22"/>
        <v>50</v>
      </c>
      <c r="R33">
        <f t="shared" si="0"/>
        <v>50000</v>
      </c>
      <c r="S33">
        <f t="shared" si="1"/>
        <v>35.293204421075458</v>
      </c>
      <c r="U33">
        <f t="shared" si="12"/>
        <v>3.6617109999999998E-3</v>
      </c>
      <c r="V33">
        <f t="shared" si="13"/>
        <v>0.01</v>
      </c>
      <c r="W33">
        <f t="shared" si="14"/>
        <v>0.68877144054073058</v>
      </c>
      <c r="X33">
        <f t="shared" si="15"/>
        <v>2.5220819603138391E-3</v>
      </c>
      <c r="Y33">
        <f t="shared" si="16"/>
        <v>6.8877144054073063E-3</v>
      </c>
      <c r="Z33">
        <f t="shared" si="17"/>
        <v>0.67936164417500944</v>
      </c>
      <c r="AB33">
        <f t="shared" si="18"/>
        <v>20.074572488161976</v>
      </c>
      <c r="AC33">
        <f t="shared" si="19"/>
        <v>23.976849383706536</v>
      </c>
      <c r="AE33">
        <f t="shared" si="2"/>
        <v>0</v>
      </c>
      <c r="AF33">
        <f t="shared" si="3"/>
        <v>0</v>
      </c>
      <c r="AG33">
        <f t="shared" si="3"/>
        <v>-33.968082208750474</v>
      </c>
      <c r="AH33">
        <f t="shared" si="4"/>
        <v>-126.10409801569196</v>
      </c>
      <c r="AI33">
        <f t="shared" si="5"/>
        <v>-160.07218022444243</v>
      </c>
      <c r="AJ33">
        <f t="shared" si="6"/>
        <v>-3.9022768955445599</v>
      </c>
      <c r="AK33">
        <f t="shared" si="20"/>
        <v>1.4052200741713385</v>
      </c>
      <c r="AL33">
        <f t="shared" si="23"/>
        <v>-162.56923704581567</v>
      </c>
      <c r="AN33">
        <f t="shared" si="8"/>
        <v>0</v>
      </c>
      <c r="AO33">
        <f t="shared" si="8"/>
        <v>0</v>
      </c>
      <c r="AP33">
        <f t="shared" si="8"/>
        <v>-2.9001782392880124</v>
      </c>
      <c r="AQ33">
        <f t="shared" si="8"/>
        <v>-10.766706189139482</v>
      </c>
      <c r="AR33">
        <f t="shared" si="8"/>
        <v>-13.666884428427494</v>
      </c>
      <c r="AS33">
        <f t="shared" si="8"/>
        <v>-0.33317449205946864</v>
      </c>
      <c r="AT33">
        <f t="shared" si="8"/>
        <v>0.11997700239528233</v>
      </c>
      <c r="AU33">
        <f t="shared" si="8"/>
        <v>-13.880081918091681</v>
      </c>
      <c r="AW33">
        <v>30</v>
      </c>
      <c r="AX33">
        <f>IF(Z33&gt;0, (R33*SUMPRODUCT(K33:$K$98, X33:$X$98)-K33*$AZ$3)/Z33, 0)</f>
        <v>35.293204421075458</v>
      </c>
    </row>
    <row r="34" spans="5:50" x14ac:dyDescent="0.25">
      <c r="E34">
        <v>2034</v>
      </c>
      <c r="F34" s="5">
        <v>3.5573E-2</v>
      </c>
      <c r="G34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3.8071530000000002E-3</v>
      </c>
      <c r="Q34" s="4">
        <f t="shared" si="22"/>
        <v>50</v>
      </c>
      <c r="R34">
        <f t="shared" si="0"/>
        <v>50000</v>
      </c>
      <c r="S34">
        <f t="shared" si="1"/>
        <v>40.637264940615665</v>
      </c>
      <c r="U34">
        <f t="shared" si="12"/>
        <v>3.8071530000000002E-3</v>
      </c>
      <c r="V34">
        <f t="shared" si="13"/>
        <v>0.01</v>
      </c>
      <c r="W34">
        <f t="shared" si="14"/>
        <v>0.67936164417500944</v>
      </c>
      <c r="X34">
        <f t="shared" si="15"/>
        <v>2.5864337217058196E-3</v>
      </c>
      <c r="Y34">
        <f t="shared" si="16"/>
        <v>6.7936164417500946E-3</v>
      </c>
      <c r="Z34">
        <f t="shared" si="17"/>
        <v>0.66998159401155344</v>
      </c>
      <c r="AB34">
        <f t="shared" si="18"/>
        <v>23.976849383706536</v>
      </c>
      <c r="AC34">
        <f t="shared" si="19"/>
        <v>27.2262195411835</v>
      </c>
      <c r="AE34">
        <f t="shared" si="2"/>
        <v>0</v>
      </c>
      <c r="AF34">
        <f t="shared" si="3"/>
        <v>0</v>
      </c>
      <c r="AG34">
        <f t="shared" si="3"/>
        <v>-33.499079700577674</v>
      </c>
      <c r="AH34">
        <f t="shared" si="4"/>
        <v>-129.32168608529099</v>
      </c>
      <c r="AI34">
        <f t="shared" si="5"/>
        <v>-162.82076578586867</v>
      </c>
      <c r="AJ34">
        <f t="shared" si="6"/>
        <v>-3.2493701574769638</v>
      </c>
      <c r="AK34">
        <f t="shared" si="20"/>
        <v>1.6783794568594577</v>
      </c>
      <c r="AL34">
        <f t="shared" si="23"/>
        <v>-164.39175648648617</v>
      </c>
      <c r="AN34">
        <f t="shared" si="8"/>
        <v>0</v>
      </c>
      <c r="AO34">
        <f t="shared" si="8"/>
        <v>0</v>
      </c>
      <c r="AP34">
        <f t="shared" si="8"/>
        <v>-2.5536919951882964</v>
      </c>
      <c r="AQ34">
        <f t="shared" si="8"/>
        <v>-9.85841275378578</v>
      </c>
      <c r="AR34">
        <f t="shared" si="8"/>
        <v>-12.412104748974077</v>
      </c>
      <c r="AS34">
        <f t="shared" si="8"/>
        <v>-0.2477050305477366</v>
      </c>
      <c r="AT34">
        <f t="shared" si="8"/>
        <v>0.12794572932093315</v>
      </c>
      <c r="AU34">
        <f t="shared" ref="AU34:AU97" si="24">AL34*$K34</f>
        <v>-12.53186405020088</v>
      </c>
      <c r="AW34">
        <v>31</v>
      </c>
      <c r="AX34">
        <f>IF(Z34&gt;0, (R34*SUMPRODUCT(K34:$K$98, X34:$X$98)-K34*$AZ$3)/Z34, 0)</f>
        <v>40.637264940615665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3.9582979999999999E-3</v>
      </c>
      <c r="Q35" s="4">
        <f t="shared" si="22"/>
        <v>50</v>
      </c>
      <c r="R35">
        <f t="shared" si="0"/>
        <v>50000</v>
      </c>
      <c r="S35">
        <f t="shared" si="1"/>
        <v>45.232838517557468</v>
      </c>
      <c r="U35">
        <f t="shared" si="12"/>
        <v>3.9582979999999999E-3</v>
      </c>
      <c r="V35">
        <f t="shared" si="13"/>
        <v>0.01</v>
      </c>
      <c r="W35">
        <f t="shared" si="14"/>
        <v>0.66998159401155344</v>
      </c>
      <c r="X35">
        <f t="shared" si="15"/>
        <v>2.6519868036127439E-3</v>
      </c>
      <c r="Y35">
        <f t="shared" si="16"/>
        <v>6.6998159401155345E-3</v>
      </c>
      <c r="Z35">
        <f t="shared" si="17"/>
        <v>0.66062979126782517</v>
      </c>
      <c r="AB35">
        <f t="shared" si="18"/>
        <v>27.2262195411835</v>
      </c>
      <c r="AC35">
        <f t="shared" si="19"/>
        <v>29.882160668305232</v>
      </c>
      <c r="AE35">
        <f t="shared" si="2"/>
        <v>0</v>
      </c>
      <c r="AF35">
        <f t="shared" ref="AF35:AG66" si="25">-$Z35*P35</f>
        <v>0</v>
      </c>
      <c r="AG35">
        <f t="shared" si="25"/>
        <v>-33.031489563391261</v>
      </c>
      <c r="AH35">
        <f t="shared" si="4"/>
        <v>-132.5993401806372</v>
      </c>
      <c r="AI35">
        <f t="shared" ref="AI35:AI66" si="26">SUM(AE35:AH35)</f>
        <v>-165.63082974402846</v>
      </c>
      <c r="AJ35">
        <f t="shared" si="6"/>
        <v>-2.6559411271217321</v>
      </c>
      <c r="AK35">
        <f t="shared" si="20"/>
        <v>1.9058353678828452</v>
      </c>
      <c r="AL35">
        <f t="shared" si="23"/>
        <v>-166.38093550326735</v>
      </c>
      <c r="AN35">
        <f t="shared" ref="AN35:AT66" si="27">AE35*$K35</f>
        <v>0</v>
      </c>
      <c r="AO35">
        <f t="shared" si="27"/>
        <v>0</v>
      </c>
      <c r="AP35">
        <f t="shared" si="27"/>
        <v>-2.2482560726064675</v>
      </c>
      <c r="AQ35">
        <f t="shared" si="27"/>
        <v>-9.0252445689016447</v>
      </c>
      <c r="AR35">
        <f t="shared" si="27"/>
        <v>-11.273500641508113</v>
      </c>
      <c r="AS35">
        <f t="shared" si="27"/>
        <v>-0.18077403854516477</v>
      </c>
      <c r="AT35">
        <f t="shared" si="27"/>
        <v>0.12971882273149529</v>
      </c>
      <c r="AU35">
        <f t="shared" si="24"/>
        <v>-11.324555857321782</v>
      </c>
      <c r="AW35">
        <v>32</v>
      </c>
      <c r="AX35">
        <f>IF(Z35&gt;0, (R35*SUMPRODUCT(K35:$K$98, X35:$X$98)-K35*$AZ$3)/Z35, 0)</f>
        <v>45.232838517557468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4.120851E-3</v>
      </c>
      <c r="Q36" s="4">
        <f t="shared" si="22"/>
        <v>50</v>
      </c>
      <c r="R36">
        <f t="shared" si="0"/>
        <v>50000</v>
      </c>
      <c r="S36">
        <f t="shared" si="1"/>
        <v>49.179165456882266</v>
      </c>
      <c r="U36">
        <f t="shared" si="12"/>
        <v>4.120851E-3</v>
      </c>
      <c r="V36">
        <f t="shared" si="13"/>
        <v>0.01</v>
      </c>
      <c r="W36">
        <f t="shared" si="14"/>
        <v>0.66062979126782517</v>
      </c>
      <c r="X36">
        <f t="shared" si="15"/>
        <v>2.7223569359758086E-3</v>
      </c>
      <c r="Y36">
        <f t="shared" si="16"/>
        <v>6.6062979126782521E-3</v>
      </c>
      <c r="Z36">
        <f t="shared" si="17"/>
        <v>0.65130113641917109</v>
      </c>
      <c r="AB36">
        <f t="shared" si="18"/>
        <v>29.882160668305232</v>
      </c>
      <c r="AC36">
        <f t="shared" si="19"/>
        <v>32.030446350213865</v>
      </c>
      <c r="AE36">
        <f t="shared" si="2"/>
        <v>0</v>
      </c>
      <c r="AF36">
        <f t="shared" si="25"/>
        <v>0</v>
      </c>
      <c r="AG36">
        <f t="shared" si="25"/>
        <v>-32.565056820958553</v>
      </c>
      <c r="AH36">
        <f t="shared" si="4"/>
        <v>-136.11784679879042</v>
      </c>
      <c r="AI36">
        <f t="shared" si="26"/>
        <v>-168.68290361974897</v>
      </c>
      <c r="AJ36">
        <f t="shared" si="6"/>
        <v>-2.1482856819086322</v>
      </c>
      <c r="AK36">
        <f t="shared" si="20"/>
        <v>2.0917512467813664</v>
      </c>
      <c r="AL36">
        <f t="shared" si="23"/>
        <v>-168.73943805487625</v>
      </c>
      <c r="AN36">
        <f t="shared" si="27"/>
        <v>0</v>
      </c>
      <c r="AO36">
        <f t="shared" si="27"/>
        <v>0</v>
      </c>
      <c r="AP36">
        <f t="shared" si="27"/>
        <v>-1.9790256996387015</v>
      </c>
      <c r="AQ36">
        <f t="shared" si="27"/>
        <v>-8.2720788259432432</v>
      </c>
      <c r="AR36">
        <f t="shared" si="27"/>
        <v>-10.251104525581944</v>
      </c>
      <c r="AS36">
        <f t="shared" si="27"/>
        <v>-0.1305544344061087</v>
      </c>
      <c r="AT36">
        <f t="shared" si="27"/>
        <v>0.12711875484790786</v>
      </c>
      <c r="AU36">
        <f t="shared" si="24"/>
        <v>-10.254540205140145</v>
      </c>
      <c r="AW36">
        <v>33</v>
      </c>
      <c r="AX36">
        <f>IF(Z36&gt;0, (R36*SUMPRODUCT(K36:$K$98, X36:$X$98)-K36*$AZ$3)/Z36, 0)</f>
        <v>49.179165456882266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4.2986129999999997E-3</v>
      </c>
      <c r="Q37" s="4">
        <f t="shared" si="22"/>
        <v>50</v>
      </c>
      <c r="R37">
        <f t="shared" si="0"/>
        <v>50000</v>
      </c>
      <c r="S37">
        <f t="shared" si="1"/>
        <v>52.547261069035365</v>
      </c>
      <c r="U37">
        <f t="shared" si="12"/>
        <v>4.2986129999999997E-3</v>
      </c>
      <c r="V37">
        <f t="shared" si="13"/>
        <v>0.01</v>
      </c>
      <c r="W37">
        <f t="shared" si="14"/>
        <v>0.65130113641917109</v>
      </c>
      <c r="X37">
        <f t="shared" si="15"/>
        <v>2.7996915319262222E-3</v>
      </c>
      <c r="Y37">
        <f t="shared" si="16"/>
        <v>6.5130113641917106E-3</v>
      </c>
      <c r="Z37">
        <f t="shared" si="17"/>
        <v>0.64198843352305313</v>
      </c>
      <c r="AB37">
        <f t="shared" si="18"/>
        <v>32.030446350213865</v>
      </c>
      <c r="AC37">
        <f t="shared" si="19"/>
        <v>33.734733819636929</v>
      </c>
      <c r="AE37">
        <f t="shared" si="2"/>
        <v>0</v>
      </c>
      <c r="AF37">
        <f t="shared" si="25"/>
        <v>0</v>
      </c>
      <c r="AG37">
        <f t="shared" si="25"/>
        <v>-32.099421676152659</v>
      </c>
      <c r="AH37">
        <f t="shared" si="4"/>
        <v>-139.98457659631111</v>
      </c>
      <c r="AI37">
        <f t="shared" si="26"/>
        <v>-172.08399827246376</v>
      </c>
      <c r="AJ37">
        <f t="shared" si="6"/>
        <v>-1.7042874694230647</v>
      </c>
      <c r="AK37">
        <f t="shared" si="20"/>
        <v>2.2421312445149706</v>
      </c>
      <c r="AL37">
        <f t="shared" si="23"/>
        <v>-171.54615449737184</v>
      </c>
      <c r="AN37">
        <f t="shared" si="27"/>
        <v>0</v>
      </c>
      <c r="AO37">
        <f t="shared" si="27"/>
        <v>0</v>
      </c>
      <c r="AP37">
        <f t="shared" si="27"/>
        <v>-1.74172176521653</v>
      </c>
      <c r="AQ37">
        <f t="shared" si="27"/>
        <v>-7.595594285536623</v>
      </c>
      <c r="AR37">
        <f t="shared" si="27"/>
        <v>-9.3373160507531523</v>
      </c>
      <c r="AS37">
        <f t="shared" si="27"/>
        <v>-9.2475017451334227E-2</v>
      </c>
      <c r="AT37">
        <f t="shared" si="27"/>
        <v>0.12165854040744237</v>
      </c>
      <c r="AU37">
        <f t="shared" si="24"/>
        <v>-9.3081325277970439</v>
      </c>
      <c r="AW37">
        <v>34</v>
      </c>
      <c r="AX37">
        <f>IF(Z37&gt;0, (R37*SUMPRODUCT(K37:$K$98, X37:$X$98)-K37*$AZ$3)/Z37, 0)</f>
        <v>52.547261069035365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4.5124980000000002E-3</v>
      </c>
      <c r="Q38" s="4">
        <f t="shared" si="22"/>
        <v>50</v>
      </c>
      <c r="R38">
        <f t="shared" si="0"/>
        <v>50000</v>
      </c>
      <c r="S38">
        <f t="shared" si="1"/>
        <v>55.394632346208247</v>
      </c>
      <c r="U38">
        <f t="shared" si="12"/>
        <v>4.5124980000000002E-3</v>
      </c>
      <c r="V38">
        <f t="shared" si="13"/>
        <v>0.01</v>
      </c>
      <c r="W38">
        <f t="shared" si="14"/>
        <v>0.64198843352305313</v>
      </c>
      <c r="X38">
        <f t="shared" si="15"/>
        <v>2.8969715222959104E-3</v>
      </c>
      <c r="Y38">
        <f t="shared" si="16"/>
        <v>6.4198843352305315E-3</v>
      </c>
      <c r="Z38">
        <f t="shared" si="17"/>
        <v>0.63267157766552662</v>
      </c>
      <c r="AB38">
        <f t="shared" si="18"/>
        <v>33.734733819636929</v>
      </c>
      <c r="AC38">
        <f t="shared" si="19"/>
        <v>35.046609440677386</v>
      </c>
      <c r="AE38">
        <f t="shared" si="2"/>
        <v>0</v>
      </c>
      <c r="AF38">
        <f t="shared" si="25"/>
        <v>0</v>
      </c>
      <c r="AG38">
        <f t="shared" si="25"/>
        <v>-31.633578883276332</v>
      </c>
      <c r="AH38">
        <f t="shared" si="4"/>
        <v>-144.84857611479552</v>
      </c>
      <c r="AI38">
        <f t="shared" si="26"/>
        <v>-176.48215499807185</v>
      </c>
      <c r="AJ38">
        <f t="shared" si="6"/>
        <v>-1.311875621040457</v>
      </c>
      <c r="AK38">
        <f t="shared" si="20"/>
        <v>2.3614313673745855</v>
      </c>
      <c r="AL38">
        <f t="shared" si="23"/>
        <v>-175.43259925173771</v>
      </c>
      <c r="AN38">
        <f t="shared" si="27"/>
        <v>0</v>
      </c>
      <c r="AO38">
        <f t="shared" si="27"/>
        <v>0</v>
      </c>
      <c r="AP38">
        <f t="shared" si="27"/>
        <v>-1.5325402067698823</v>
      </c>
      <c r="AQ38">
        <f t="shared" si="27"/>
        <v>-7.0174249840143403</v>
      </c>
      <c r="AR38">
        <f t="shared" si="27"/>
        <v>-8.5499651907842225</v>
      </c>
      <c r="AS38">
        <f t="shared" si="27"/>
        <v>-6.355594929502581E-2</v>
      </c>
      <c r="AT38">
        <f t="shared" si="27"/>
        <v>0.11440338538306766</v>
      </c>
      <c r="AU38">
        <f t="shared" si="24"/>
        <v>-8.4991177546961794</v>
      </c>
      <c r="AW38">
        <v>35</v>
      </c>
      <c r="AX38">
        <f>IF(Z38&gt;0, (R38*SUMPRODUCT(K38:$K$98, X38:$X$98)-K38*$AZ$3)/Z38, 0)</f>
        <v>55.394632346208247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4.7406419999999998E-3</v>
      </c>
      <c r="Q39" s="4">
        <f t="shared" si="22"/>
        <v>50</v>
      </c>
      <c r="R39">
        <f t="shared" si="0"/>
        <v>50000</v>
      </c>
      <c r="S39">
        <f t="shared" si="1"/>
        <v>57.724451771516826</v>
      </c>
      <c r="U39">
        <f t="shared" si="12"/>
        <v>4.7406419999999998E-3</v>
      </c>
      <c r="V39">
        <f t="shared" si="13"/>
        <v>0.01</v>
      </c>
      <c r="W39">
        <f t="shared" si="14"/>
        <v>0.63267157766552662</v>
      </c>
      <c r="X39">
        <f t="shared" si="15"/>
        <v>2.9992694532874572E-3</v>
      </c>
      <c r="Y39">
        <f t="shared" si="16"/>
        <v>6.3267157766552663E-3</v>
      </c>
      <c r="Z39">
        <f t="shared" si="17"/>
        <v>0.62334559243558396</v>
      </c>
      <c r="AB39">
        <f t="shared" si="18"/>
        <v>35.046609440677386</v>
      </c>
      <c r="AC39">
        <f t="shared" si="19"/>
        <v>35.982282587535451</v>
      </c>
      <c r="AE39">
        <f t="shared" si="2"/>
        <v>0</v>
      </c>
      <c r="AF39">
        <f t="shared" si="25"/>
        <v>0</v>
      </c>
      <c r="AG39">
        <f t="shared" si="25"/>
        <v>-31.167279621779198</v>
      </c>
      <c r="AH39">
        <f t="shared" si="4"/>
        <v>-149.96347266437286</v>
      </c>
      <c r="AI39">
        <f t="shared" si="26"/>
        <v>-181.13075228615205</v>
      </c>
      <c r="AJ39">
        <f t="shared" si="6"/>
        <v>-0.9356731468580648</v>
      </c>
      <c r="AK39">
        <f t="shared" si="20"/>
        <v>2.4532626608474173</v>
      </c>
      <c r="AL39">
        <f t="shared" si="23"/>
        <v>-179.6131627721627</v>
      </c>
      <c r="AN39">
        <f t="shared" si="27"/>
        <v>0</v>
      </c>
      <c r="AO39">
        <f t="shared" si="27"/>
        <v>0</v>
      </c>
      <c r="AP39">
        <f t="shared" si="27"/>
        <v>-1.3481692680636443</v>
      </c>
      <c r="AQ39">
        <f t="shared" si="27"/>
        <v>-6.4868075633053461</v>
      </c>
      <c r="AR39">
        <f t="shared" si="27"/>
        <v>-7.8349768313689898</v>
      </c>
      <c r="AS39">
        <f t="shared" si="27"/>
        <v>-4.0473400208626671E-2</v>
      </c>
      <c r="AT39">
        <f t="shared" si="27"/>
        <v>0.10611812663724951</v>
      </c>
      <c r="AU39">
        <f t="shared" si="24"/>
        <v>-7.769332104940367</v>
      </c>
      <c r="AW39">
        <v>36</v>
      </c>
      <c r="AX39">
        <f>IF(Z39&gt;0, (R39*SUMPRODUCT(K39:$K$98, X39:$X$98)-K39*$AZ$3)/Z39, 0)</f>
        <v>57.724451771516826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4.9668849999999999E-3</v>
      </c>
      <c r="Q40" s="4">
        <f t="shared" si="22"/>
        <v>50</v>
      </c>
      <c r="R40">
        <f t="shared" si="0"/>
        <v>50000</v>
      </c>
      <c r="S40">
        <f t="shared" si="1"/>
        <v>59.601789660346682</v>
      </c>
      <c r="U40">
        <f t="shared" si="12"/>
        <v>4.9668849999999999E-3</v>
      </c>
      <c r="V40">
        <f t="shared" si="13"/>
        <v>0.01</v>
      </c>
      <c r="W40">
        <f t="shared" si="14"/>
        <v>0.62334559243558396</v>
      </c>
      <c r="X40">
        <f t="shared" si="15"/>
        <v>3.0960858728844155E-3</v>
      </c>
      <c r="Y40">
        <f t="shared" si="16"/>
        <v>6.2334559243558399E-3</v>
      </c>
      <c r="Z40">
        <f t="shared" si="17"/>
        <v>0.61401605063834364</v>
      </c>
      <c r="AB40">
        <f t="shared" si="18"/>
        <v>35.982282587535451</v>
      </c>
      <c r="AC40">
        <f t="shared" si="19"/>
        <v>36.596455498223335</v>
      </c>
      <c r="AE40">
        <f t="shared" si="2"/>
        <v>0</v>
      </c>
      <c r="AF40">
        <f t="shared" si="25"/>
        <v>0</v>
      </c>
      <c r="AG40">
        <f t="shared" si="25"/>
        <v>-30.700802531917184</v>
      </c>
      <c r="AH40">
        <f t="shared" si="4"/>
        <v>-154.80429364422076</v>
      </c>
      <c r="AI40">
        <f t="shared" si="26"/>
        <v>-185.50509617613795</v>
      </c>
      <c r="AJ40">
        <f t="shared" si="6"/>
        <v>-0.61417291068788415</v>
      </c>
      <c r="AK40">
        <f t="shared" si="20"/>
        <v>2.518759781127482</v>
      </c>
      <c r="AL40">
        <f t="shared" si="23"/>
        <v>-183.60050930569838</v>
      </c>
      <c r="AN40">
        <f t="shared" si="27"/>
        <v>0</v>
      </c>
      <c r="AO40">
        <f t="shared" si="27"/>
        <v>0</v>
      </c>
      <c r="AP40">
        <f t="shared" si="27"/>
        <v>-1.1857065836321441</v>
      </c>
      <c r="AQ40">
        <f t="shared" si="27"/>
        <v>-5.9787515312556181</v>
      </c>
      <c r="AR40">
        <f t="shared" si="27"/>
        <v>-7.1644581148877631</v>
      </c>
      <c r="AS40">
        <f t="shared" si="27"/>
        <v>-2.3720189820251748E-2</v>
      </c>
      <c r="AT40">
        <f t="shared" si="27"/>
        <v>9.7277914867726231E-2</v>
      </c>
      <c r="AU40">
        <f t="shared" si="24"/>
        <v>-7.0909003898402894</v>
      </c>
      <c r="AW40">
        <v>37</v>
      </c>
      <c r="AX40">
        <f>IF(Z40&gt;0, (R40*SUMPRODUCT(K40:$K$98, X40:$X$98)-K40*$AZ$3)/Z40, 0)</f>
        <v>59.601789660346682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5.2168930000000002E-3</v>
      </c>
      <c r="Q41" s="4">
        <f t="shared" si="22"/>
        <v>50</v>
      </c>
      <c r="R41">
        <f t="shared" si="0"/>
        <v>50000</v>
      </c>
      <c r="S41">
        <f t="shared" si="1"/>
        <v>61.120452655750263</v>
      </c>
      <c r="U41">
        <f t="shared" si="12"/>
        <v>5.2168930000000002E-3</v>
      </c>
      <c r="V41">
        <f t="shared" si="13"/>
        <v>0.01</v>
      </c>
      <c r="W41">
        <f t="shared" si="14"/>
        <v>0.61401605063834364</v>
      </c>
      <c r="X41">
        <f t="shared" si="15"/>
        <v>3.2032560364628204E-3</v>
      </c>
      <c r="Y41">
        <f t="shared" si="16"/>
        <v>6.1401605063834365E-3</v>
      </c>
      <c r="Z41">
        <f t="shared" si="17"/>
        <v>0.60467263409549743</v>
      </c>
      <c r="AB41">
        <f t="shared" si="18"/>
        <v>36.596455498223335</v>
      </c>
      <c r="AC41">
        <f t="shared" si="19"/>
        <v>36.957865104461654</v>
      </c>
      <c r="AE41">
        <f t="shared" si="2"/>
        <v>0</v>
      </c>
      <c r="AF41">
        <f t="shared" si="25"/>
        <v>0</v>
      </c>
      <c r="AG41">
        <f t="shared" si="25"/>
        <v>-30.233631704774872</v>
      </c>
      <c r="AH41">
        <f t="shared" si="4"/>
        <v>-160.16280182314102</v>
      </c>
      <c r="AI41">
        <f t="shared" si="26"/>
        <v>-190.39643352791589</v>
      </c>
      <c r="AJ41">
        <f t="shared" si="6"/>
        <v>-0.3614096062383183</v>
      </c>
      <c r="AK41">
        <f t="shared" si="20"/>
        <v>2.5617518848756338</v>
      </c>
      <c r="AL41">
        <f t="shared" si="23"/>
        <v>-188.19609124927857</v>
      </c>
      <c r="AN41">
        <f t="shared" si="27"/>
        <v>0</v>
      </c>
      <c r="AO41">
        <f t="shared" si="27"/>
        <v>0</v>
      </c>
      <c r="AP41">
        <f t="shared" si="27"/>
        <v>-1.0425569762675162</v>
      </c>
      <c r="AQ41">
        <f t="shared" si="27"/>
        <v>-5.5229503358968266</v>
      </c>
      <c r="AR41">
        <f t="shared" si="27"/>
        <v>-6.5655073121643426</v>
      </c>
      <c r="AS41">
        <f t="shared" si="27"/>
        <v>-1.2462614810987043E-2</v>
      </c>
      <c r="AT41">
        <f t="shared" si="27"/>
        <v>8.8337792995664133E-2</v>
      </c>
      <c r="AU41">
        <f t="shared" si="24"/>
        <v>-6.489632133979665</v>
      </c>
      <c r="AW41">
        <v>38</v>
      </c>
      <c r="AX41">
        <f>IF(Z41&gt;0, (R41*SUMPRODUCT(K41:$K$98, X41:$X$98)-K41*$AZ$3)/Z41, 0)</f>
        <v>61.120452655750263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5.4821100000000001E-3</v>
      </c>
      <c r="Q42" s="4">
        <f t="shared" si="22"/>
        <v>50</v>
      </c>
      <c r="R42">
        <f t="shared" si="0"/>
        <v>50000</v>
      </c>
      <c r="S42">
        <f t="shared" si="1"/>
        <v>62.313263681660636</v>
      </c>
      <c r="U42">
        <f t="shared" si="12"/>
        <v>5.4821100000000001E-3</v>
      </c>
      <c r="V42">
        <f t="shared" si="13"/>
        <v>0.01</v>
      </c>
      <c r="W42">
        <f t="shared" si="14"/>
        <v>0.60467263409549743</v>
      </c>
      <c r="X42">
        <f t="shared" si="15"/>
        <v>3.3148818941012674E-3</v>
      </c>
      <c r="Y42">
        <f t="shared" si="16"/>
        <v>6.0467263409549749E-3</v>
      </c>
      <c r="Z42">
        <f t="shared" si="17"/>
        <v>0.59531102586044127</v>
      </c>
      <c r="AB42">
        <f t="shared" si="18"/>
        <v>36.957865104461654</v>
      </c>
      <c r="AC42">
        <f t="shared" si="19"/>
        <v>37.095772927041573</v>
      </c>
      <c r="AE42">
        <f t="shared" si="2"/>
        <v>0</v>
      </c>
      <c r="AF42">
        <f t="shared" si="25"/>
        <v>0</v>
      </c>
      <c r="AG42">
        <f t="shared" si="25"/>
        <v>-29.765551293022064</v>
      </c>
      <c r="AH42">
        <f t="shared" si="4"/>
        <v>-165.74409470506336</v>
      </c>
      <c r="AI42">
        <f t="shared" si="26"/>
        <v>-195.50964599808543</v>
      </c>
      <c r="AJ42">
        <f t="shared" si="6"/>
        <v>-0.13790782257991907</v>
      </c>
      <c r="AK42">
        <f t="shared" si="20"/>
        <v>2.5870505573123159</v>
      </c>
      <c r="AL42">
        <f t="shared" si="23"/>
        <v>-193.06050326335301</v>
      </c>
      <c r="AN42">
        <f t="shared" si="27"/>
        <v>0</v>
      </c>
      <c r="AO42">
        <f t="shared" si="27"/>
        <v>0</v>
      </c>
      <c r="AP42">
        <f t="shared" si="27"/>
        <v>-0.91644285221399557</v>
      </c>
      <c r="AQ42">
        <f t="shared" si="27"/>
        <v>-5.103046451040993</v>
      </c>
      <c r="AR42">
        <f t="shared" si="27"/>
        <v>-6.0194893032549883</v>
      </c>
      <c r="AS42">
        <f t="shared" si="27"/>
        <v>-4.2460036108046498E-3</v>
      </c>
      <c r="AT42">
        <f t="shared" si="27"/>
        <v>7.9651942886101085E-2</v>
      </c>
      <c r="AU42">
        <f t="shared" si="24"/>
        <v>-5.9440833639796917</v>
      </c>
      <c r="AW42">
        <v>39</v>
      </c>
      <c r="AX42">
        <f>IF(Z42&gt;0, (R42*SUMPRODUCT(K42:$K$98, X42:$X$98)-K42*$AZ$3)/Z42, 0)</f>
        <v>62.313263681660636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5.7777469999999997E-3</v>
      </c>
      <c r="Q43" s="4">
        <f t="shared" si="22"/>
        <v>50</v>
      </c>
      <c r="R43">
        <f t="shared" si="0"/>
        <v>50000</v>
      </c>
      <c r="S43">
        <f t="shared" si="1"/>
        <v>63.229054938458198</v>
      </c>
      <c r="U43">
        <f t="shared" si="12"/>
        <v>5.7777469999999997E-3</v>
      </c>
      <c r="V43">
        <f t="shared" si="13"/>
        <v>0.01</v>
      </c>
      <c r="W43">
        <f t="shared" si="14"/>
        <v>0.59531102586044127</v>
      </c>
      <c r="X43">
        <f t="shared" si="15"/>
        <v>3.4395564937320868E-3</v>
      </c>
      <c r="Y43">
        <f t="shared" si="16"/>
        <v>5.9531102586044132E-3</v>
      </c>
      <c r="Z43">
        <f t="shared" si="17"/>
        <v>0.58591835910810475</v>
      </c>
      <c r="AB43">
        <f t="shared" si="18"/>
        <v>37.095772927041573</v>
      </c>
      <c r="AC43">
        <f t="shared" si="19"/>
        <v>37.047064117497634</v>
      </c>
      <c r="AE43">
        <f t="shared" si="2"/>
        <v>0</v>
      </c>
      <c r="AF43">
        <f t="shared" si="25"/>
        <v>0</v>
      </c>
      <c r="AG43">
        <f t="shared" si="25"/>
        <v>-29.295917955405237</v>
      </c>
      <c r="AH43">
        <f t="shared" si="4"/>
        <v>-171.97782468660435</v>
      </c>
      <c r="AI43">
        <f t="shared" si="26"/>
        <v>-201.27374264200958</v>
      </c>
      <c r="AJ43">
        <f t="shared" si="6"/>
        <v>4.8708809543938969E-2</v>
      </c>
      <c r="AK43">
        <f t="shared" si="20"/>
        <v>2.5967041048929103</v>
      </c>
      <c r="AL43">
        <f t="shared" si="23"/>
        <v>-198.62832972757272</v>
      </c>
      <c r="AN43">
        <f t="shared" si="27"/>
        <v>0</v>
      </c>
      <c r="AO43">
        <f t="shared" si="27"/>
        <v>0</v>
      </c>
      <c r="AP43">
        <f t="shared" si="27"/>
        <v>-0.80534236495696854</v>
      </c>
      <c r="AQ43">
        <f t="shared" si="27"/>
        <v>-4.7276561964739789</v>
      </c>
      <c r="AR43">
        <f t="shared" si="27"/>
        <v>-5.5329985614309471</v>
      </c>
      <c r="AS43">
        <f t="shared" si="27"/>
        <v>1.3390011513572234E-3</v>
      </c>
      <c r="AT43">
        <f t="shared" si="27"/>
        <v>7.1383181373979823E-2</v>
      </c>
      <c r="AU43">
        <f t="shared" si="24"/>
        <v>-5.4602763789056104</v>
      </c>
      <c r="AW43">
        <v>40</v>
      </c>
      <c r="AX43">
        <f>IF(Z43&gt;0, (R43*SUMPRODUCT(K43:$K$98, X43:$X$98)-K43*$AZ$3)/Z43, 0)</f>
        <v>63.229054938458198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6.1180619999999996E-3</v>
      </c>
      <c r="Q44" s="4">
        <f t="shared" si="22"/>
        <v>50</v>
      </c>
      <c r="R44">
        <f t="shared" si="0"/>
        <v>50000</v>
      </c>
      <c r="S44">
        <f t="shared" si="1"/>
        <v>63.892175599822679</v>
      </c>
      <c r="U44">
        <f t="shared" si="12"/>
        <v>6.1180619999999996E-3</v>
      </c>
      <c r="V44">
        <f t="shared" si="13"/>
        <v>0.01</v>
      </c>
      <c r="W44">
        <f t="shared" si="14"/>
        <v>0.58591835910810475</v>
      </c>
      <c r="X44">
        <f t="shared" si="15"/>
        <v>3.5846848479616491E-3</v>
      </c>
      <c r="Y44">
        <f t="shared" si="16"/>
        <v>5.8591835910810474E-3</v>
      </c>
      <c r="Z44">
        <f t="shared" si="17"/>
        <v>0.57647449066906209</v>
      </c>
      <c r="AB44">
        <f t="shared" si="18"/>
        <v>37.047064117497634</v>
      </c>
      <c r="AC44">
        <f t="shared" si="19"/>
        <v>36.832209386646056</v>
      </c>
      <c r="AE44">
        <f t="shared" si="2"/>
        <v>0</v>
      </c>
      <c r="AF44">
        <f t="shared" si="25"/>
        <v>0</v>
      </c>
      <c r="AG44">
        <f t="shared" si="25"/>
        <v>-28.823724533453106</v>
      </c>
      <c r="AH44">
        <f t="shared" si="4"/>
        <v>-179.23424239808244</v>
      </c>
      <c r="AI44">
        <f t="shared" si="26"/>
        <v>-208.05796693153556</v>
      </c>
      <c r="AJ44">
        <f t="shared" si="6"/>
        <v>0.21485473085157736</v>
      </c>
      <c r="AK44">
        <f t="shared" si="20"/>
        <v>2.5932944882248345</v>
      </c>
      <c r="AL44">
        <f t="shared" si="23"/>
        <v>-205.24981771245913</v>
      </c>
      <c r="AN44">
        <f t="shared" si="27"/>
        <v>0</v>
      </c>
      <c r="AO44">
        <f t="shared" si="27"/>
        <v>0</v>
      </c>
      <c r="AP44">
        <f t="shared" si="27"/>
        <v>-0.70746589891729061</v>
      </c>
      <c r="AQ44">
        <f t="shared" si="27"/>
        <v>-4.3992272500297851</v>
      </c>
      <c r="AR44">
        <f t="shared" si="27"/>
        <v>-5.1066931489470759</v>
      </c>
      <c r="AS44">
        <f t="shared" si="27"/>
        <v>5.2735167907300871E-3</v>
      </c>
      <c r="AT44">
        <f t="shared" si="27"/>
        <v>6.3651295797665014E-2</v>
      </c>
      <c r="AU44">
        <f t="shared" si="24"/>
        <v>-5.0377683363586803</v>
      </c>
      <c r="AW44">
        <v>41</v>
      </c>
      <c r="AX44">
        <f>IF(Z44&gt;0, (R44*SUMPRODUCT(K44:$K$98, X44:$X$98)-K44*$AZ$3)/Z44, 0)</f>
        <v>63.892175599822679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6.4830920000000002E-3</v>
      </c>
      <c r="Q45" s="4">
        <f t="shared" si="22"/>
        <v>50</v>
      </c>
      <c r="R45">
        <f t="shared" si="0"/>
        <v>50000</v>
      </c>
      <c r="S45">
        <f t="shared" si="1"/>
        <v>64.310482496475316</v>
      </c>
      <c r="U45">
        <f t="shared" si="12"/>
        <v>6.4830920000000002E-3</v>
      </c>
      <c r="V45">
        <f t="shared" si="13"/>
        <v>0.01</v>
      </c>
      <c r="W45">
        <f t="shared" si="14"/>
        <v>0.57647449066906209</v>
      </c>
      <c r="X45">
        <f t="shared" si="15"/>
        <v>3.7373371586606713E-3</v>
      </c>
      <c r="Y45">
        <f t="shared" si="16"/>
        <v>5.7647449066906206E-3</v>
      </c>
      <c r="Z45">
        <f t="shared" si="17"/>
        <v>0.56697240860371079</v>
      </c>
      <c r="AB45">
        <f t="shared" si="18"/>
        <v>36.832209386646056</v>
      </c>
      <c r="AC45">
        <f t="shared" si="19"/>
        <v>36.462269159493395</v>
      </c>
      <c r="AE45">
        <f t="shared" si="2"/>
        <v>0</v>
      </c>
      <c r="AF45">
        <f t="shared" si="25"/>
        <v>0</v>
      </c>
      <c r="AG45">
        <f t="shared" si="25"/>
        <v>-28.348620430185541</v>
      </c>
      <c r="AH45">
        <f t="shared" si="4"/>
        <v>-186.86685793303357</v>
      </c>
      <c r="AI45">
        <f t="shared" si="26"/>
        <v>-215.21547836321912</v>
      </c>
      <c r="AJ45">
        <f t="shared" si="6"/>
        <v>0.36994022715266084</v>
      </c>
      <c r="AK45">
        <f t="shared" si="20"/>
        <v>2.5782546570652243</v>
      </c>
      <c r="AL45">
        <f t="shared" si="23"/>
        <v>-212.26728347900124</v>
      </c>
      <c r="AN45">
        <f t="shared" si="27"/>
        <v>0</v>
      </c>
      <c r="AO45">
        <f t="shared" si="27"/>
        <v>0</v>
      </c>
      <c r="AP45">
        <f t="shared" si="27"/>
        <v>-0.62125417269515548</v>
      </c>
      <c r="AQ45">
        <f t="shared" si="27"/>
        <v>-4.0951486692352637</v>
      </c>
      <c r="AR45">
        <f t="shared" si="27"/>
        <v>-4.7164028419304191</v>
      </c>
      <c r="AS45">
        <f t="shared" si="27"/>
        <v>8.107163815339144E-3</v>
      </c>
      <c r="AT45">
        <f t="shared" si="27"/>
        <v>5.6501919305637416E-2</v>
      </c>
      <c r="AU45">
        <f t="shared" si="24"/>
        <v>-4.6517937588094425</v>
      </c>
      <c r="AW45">
        <v>42</v>
      </c>
      <c r="AX45">
        <f>IF(Z45&gt;0, (R45*SUMPRODUCT(K45:$K$98, X45:$X$98)-K45*$AZ$3)/Z45, 0)</f>
        <v>64.310482496475316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6.8699859999999998E-3</v>
      </c>
      <c r="Q46" s="4">
        <f t="shared" si="22"/>
        <v>50</v>
      </c>
      <c r="R46">
        <f t="shared" si="0"/>
        <v>50000</v>
      </c>
      <c r="S46">
        <f t="shared" si="1"/>
        <v>64.521364087785514</v>
      </c>
      <c r="U46">
        <f t="shared" si="12"/>
        <v>6.8699859999999998E-3</v>
      </c>
      <c r="V46">
        <f t="shared" si="13"/>
        <v>0.01</v>
      </c>
      <c r="W46">
        <f t="shared" si="14"/>
        <v>0.56697240860371079</v>
      </c>
      <c r="X46">
        <f t="shared" si="15"/>
        <v>3.8950925094937724E-3</v>
      </c>
      <c r="Y46">
        <f t="shared" si="16"/>
        <v>5.6697240860371081E-3</v>
      </c>
      <c r="Z46">
        <f t="shared" si="17"/>
        <v>0.55740759200817991</v>
      </c>
      <c r="AB46">
        <f t="shared" si="18"/>
        <v>36.462269159493395</v>
      </c>
      <c r="AC46">
        <f t="shared" si="19"/>
        <v>35.964698189255579</v>
      </c>
      <c r="AE46">
        <f t="shared" si="2"/>
        <v>0</v>
      </c>
      <c r="AF46">
        <f t="shared" si="25"/>
        <v>0</v>
      </c>
      <c r="AG46">
        <f t="shared" si="25"/>
        <v>-27.870379600408995</v>
      </c>
      <c r="AH46">
        <f t="shared" si="4"/>
        <v>-194.75462547468862</v>
      </c>
      <c r="AI46">
        <f t="shared" si="26"/>
        <v>-222.62500507509762</v>
      </c>
      <c r="AJ46">
        <f t="shared" si="6"/>
        <v>0.49757097023781682</v>
      </c>
      <c r="AK46">
        <f t="shared" si="20"/>
        <v>2.5523588411645379</v>
      </c>
      <c r="AL46">
        <f t="shared" si="23"/>
        <v>-219.57507526369525</v>
      </c>
      <c r="AN46">
        <f t="shared" si="27"/>
        <v>0</v>
      </c>
      <c r="AO46">
        <f t="shared" si="27"/>
        <v>0</v>
      </c>
      <c r="AP46">
        <f t="shared" si="27"/>
        <v>-0.5453335924101308</v>
      </c>
      <c r="AQ46">
        <f t="shared" si="27"/>
        <v>-3.8107209543368747</v>
      </c>
      <c r="AR46">
        <f t="shared" si="27"/>
        <v>-4.3560545467470053</v>
      </c>
      <c r="AS46">
        <f t="shared" si="27"/>
        <v>9.735861820654966E-3</v>
      </c>
      <c r="AT46">
        <f t="shared" si="27"/>
        <v>4.9941444498717562E-2</v>
      </c>
      <c r="AU46">
        <f t="shared" si="24"/>
        <v>-4.296377240427633</v>
      </c>
      <c r="AW46">
        <v>43</v>
      </c>
      <c r="AX46">
        <f>IF(Z46&gt;0, (R46*SUMPRODUCT(K46:$K$98, X46:$X$98)-K46*$AZ$3)/Z46, 0)</f>
        <v>64.521364087785514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7.3063119999999997E-3</v>
      </c>
      <c r="Q47" s="4">
        <f t="shared" si="22"/>
        <v>50</v>
      </c>
      <c r="R47">
        <f t="shared" si="0"/>
        <v>50000</v>
      </c>
      <c r="S47">
        <f t="shared" si="1"/>
        <v>64.564847071100957</v>
      </c>
      <c r="U47">
        <f t="shared" si="12"/>
        <v>7.3063119999999997E-3</v>
      </c>
      <c r="V47">
        <f t="shared" si="13"/>
        <v>0.01</v>
      </c>
      <c r="W47">
        <f t="shared" si="14"/>
        <v>0.55740759200817991</v>
      </c>
      <c r="X47">
        <f t="shared" si="15"/>
        <v>4.0725937783804688E-3</v>
      </c>
      <c r="Y47">
        <f t="shared" si="16"/>
        <v>5.5740759200817993E-3</v>
      </c>
      <c r="Z47">
        <f t="shared" si="17"/>
        <v>0.54776092230971773</v>
      </c>
      <c r="AB47">
        <f t="shared" si="18"/>
        <v>35.964698189255579</v>
      </c>
      <c r="AC47">
        <f t="shared" si="19"/>
        <v>35.366100180452136</v>
      </c>
      <c r="AE47">
        <f t="shared" si="2"/>
        <v>0</v>
      </c>
      <c r="AF47">
        <f t="shared" si="25"/>
        <v>0</v>
      </c>
      <c r="AG47">
        <f t="shared" si="25"/>
        <v>-27.388046115485885</v>
      </c>
      <c r="AH47">
        <f t="shared" si="4"/>
        <v>-203.62968891902344</v>
      </c>
      <c r="AI47">
        <f t="shared" si="26"/>
        <v>-231.01773503450931</v>
      </c>
      <c r="AJ47">
        <f t="shared" si="6"/>
        <v>0.59859800880344238</v>
      </c>
      <c r="AK47">
        <f t="shared" si="20"/>
        <v>2.5175288732478909</v>
      </c>
      <c r="AL47">
        <f t="shared" si="23"/>
        <v>-227.90160815245798</v>
      </c>
      <c r="AN47">
        <f t="shared" si="27"/>
        <v>0</v>
      </c>
      <c r="AO47">
        <f t="shared" si="27"/>
        <v>0</v>
      </c>
      <c r="AP47">
        <f t="shared" si="27"/>
        <v>-0.47847846349625023</v>
      </c>
      <c r="AQ47">
        <f t="shared" si="27"/>
        <v>-3.5574797948475423</v>
      </c>
      <c r="AR47">
        <f t="shared" si="27"/>
        <v>-4.0359582583437925</v>
      </c>
      <c r="AS47">
        <f t="shared" si="27"/>
        <v>1.0457710429450427E-2</v>
      </c>
      <c r="AT47">
        <f t="shared" si="27"/>
        <v>4.3982084081492602E-2</v>
      </c>
      <c r="AU47">
        <f t="shared" si="24"/>
        <v>-3.9815184638328494</v>
      </c>
      <c r="AW47">
        <v>44</v>
      </c>
      <c r="AX47">
        <f>IF(Z47&gt;0, (R47*SUMPRODUCT(K47:$K$98, X47:$X$98)-K47*$AZ$3)/Z47, 0)</f>
        <v>64.564847071100957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7.7977719999999997E-3</v>
      </c>
      <c r="Q48" s="4">
        <f t="shared" si="22"/>
        <v>50</v>
      </c>
      <c r="R48">
        <f t="shared" si="0"/>
        <v>50000</v>
      </c>
      <c r="S48">
        <f t="shared" si="1"/>
        <v>64.453185822204588</v>
      </c>
      <c r="U48">
        <f t="shared" si="12"/>
        <v>7.7977719999999997E-3</v>
      </c>
      <c r="V48">
        <f t="shared" si="13"/>
        <v>0.01</v>
      </c>
      <c r="W48">
        <f t="shared" si="14"/>
        <v>0.54776092230971773</v>
      </c>
      <c r="X48">
        <f t="shared" si="15"/>
        <v>4.2713147826808923E-3</v>
      </c>
      <c r="Y48">
        <f t="shared" si="16"/>
        <v>5.4776092230971775E-3</v>
      </c>
      <c r="Z48">
        <f t="shared" si="17"/>
        <v>0.53801199830393964</v>
      </c>
      <c r="AB48">
        <f t="shared" si="18"/>
        <v>35.366100180452136</v>
      </c>
      <c r="AC48">
        <f t="shared" si="19"/>
        <v>34.676587301259438</v>
      </c>
      <c r="AE48">
        <f t="shared" si="2"/>
        <v>0</v>
      </c>
      <c r="AF48">
        <f t="shared" si="25"/>
        <v>0</v>
      </c>
      <c r="AG48">
        <f t="shared" si="25"/>
        <v>-26.900599915196981</v>
      </c>
      <c r="AH48">
        <f t="shared" si="4"/>
        <v>-213.56573913404461</v>
      </c>
      <c r="AI48">
        <f t="shared" si="26"/>
        <v>-240.46633904924158</v>
      </c>
      <c r="AJ48">
        <f t="shared" si="6"/>
        <v>0.68951287919269788</v>
      </c>
      <c r="AK48">
        <f t="shared" si="20"/>
        <v>2.4756270126316497</v>
      </c>
      <c r="AL48">
        <f t="shared" si="23"/>
        <v>-237.30119915741722</v>
      </c>
      <c r="AN48">
        <f t="shared" si="27"/>
        <v>0</v>
      </c>
      <c r="AO48">
        <f t="shared" si="27"/>
        <v>0</v>
      </c>
      <c r="AP48">
        <f t="shared" si="27"/>
        <v>-0.41960947580003005</v>
      </c>
      <c r="AQ48">
        <f t="shared" si="27"/>
        <v>-3.3313088975482876</v>
      </c>
      <c r="AR48">
        <f t="shared" si="27"/>
        <v>-3.7509183733483176</v>
      </c>
      <c r="AS48">
        <f t="shared" si="27"/>
        <v>1.0755378642391098E-2</v>
      </c>
      <c r="AT48">
        <f t="shared" si="27"/>
        <v>3.8616111028063449E-2</v>
      </c>
      <c r="AU48">
        <f t="shared" si="24"/>
        <v>-3.7015468836778629</v>
      </c>
      <c r="AW48">
        <v>45</v>
      </c>
      <c r="AX48">
        <f>IF(Z48&gt;0, (R48*SUMPRODUCT(K48:$K$98, X48:$X$98)-K48*$AZ$3)/Z48, 0)</f>
        <v>64.453185822204588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8.3605269999999995E-3</v>
      </c>
      <c r="Q49" s="4">
        <f t="shared" si="22"/>
        <v>50</v>
      </c>
      <c r="R49">
        <f t="shared" si="0"/>
        <v>50000</v>
      </c>
      <c r="S49">
        <f t="shared" si="1"/>
        <v>64.199568783601521</v>
      </c>
      <c r="U49">
        <f t="shared" si="12"/>
        <v>8.3605269999999995E-3</v>
      </c>
      <c r="V49">
        <f t="shared" si="13"/>
        <v>0.01</v>
      </c>
      <c r="W49">
        <f t="shared" si="14"/>
        <v>0.53801199830393964</v>
      </c>
      <c r="X49">
        <f t="shared" si="15"/>
        <v>4.4980638381440412E-3</v>
      </c>
      <c r="Y49">
        <f t="shared" si="16"/>
        <v>5.3801199830393965E-3</v>
      </c>
      <c r="Z49">
        <f t="shared" si="17"/>
        <v>0.5281338144827562</v>
      </c>
      <c r="AB49">
        <f t="shared" si="18"/>
        <v>34.676587301259438</v>
      </c>
      <c r="AC49">
        <f t="shared" si="19"/>
        <v>33.90596314983155</v>
      </c>
      <c r="AE49">
        <f t="shared" si="2"/>
        <v>0</v>
      </c>
      <c r="AF49">
        <f t="shared" si="25"/>
        <v>0</v>
      </c>
      <c r="AG49">
        <f t="shared" si="25"/>
        <v>-26.40669072413781</v>
      </c>
      <c r="AH49">
        <f t="shared" si="4"/>
        <v>-224.90319190720206</v>
      </c>
      <c r="AI49">
        <f t="shared" si="26"/>
        <v>-251.30988263133986</v>
      </c>
      <c r="AJ49">
        <f t="shared" si="6"/>
        <v>0.77062415142788865</v>
      </c>
      <c r="AK49">
        <f t="shared" si="20"/>
        <v>2.4273611110881608</v>
      </c>
      <c r="AL49">
        <f t="shared" si="23"/>
        <v>-248.1118973688238</v>
      </c>
      <c r="AN49">
        <f t="shared" si="27"/>
        <v>0</v>
      </c>
      <c r="AO49">
        <f t="shared" si="27"/>
        <v>0</v>
      </c>
      <c r="AP49">
        <f t="shared" si="27"/>
        <v>-0.36777252204477473</v>
      </c>
      <c r="AQ49">
        <f t="shared" si="27"/>
        <v>-3.1322824570374976</v>
      </c>
      <c r="AR49">
        <f t="shared" si="27"/>
        <v>-3.5000549790822721</v>
      </c>
      <c r="AS49">
        <f t="shared" si="27"/>
        <v>1.0732673422807417E-2</v>
      </c>
      <c r="AT49">
        <f t="shared" si="27"/>
        <v>3.3806459395621491E-2</v>
      </c>
      <c r="AU49">
        <f t="shared" si="24"/>
        <v>-3.4555158462638431</v>
      </c>
      <c r="AW49">
        <v>46</v>
      </c>
      <c r="AX49">
        <f>IF(Z49&gt;0, (R49*SUMPRODUCT(K49:$K$98, X49:$X$98)-K49*$AZ$3)/Z49, 0)</f>
        <v>64.199568783601521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9.009787E-3</v>
      </c>
      <c r="Q50" s="4">
        <f t="shared" si="22"/>
        <v>50</v>
      </c>
      <c r="R50">
        <f t="shared" si="0"/>
        <v>50000</v>
      </c>
      <c r="S50">
        <f t="shared" si="1"/>
        <v>63.810813821672419</v>
      </c>
      <c r="U50">
        <f t="shared" si="12"/>
        <v>9.009787E-3</v>
      </c>
      <c r="V50">
        <f t="shared" si="13"/>
        <v>0.01</v>
      </c>
      <c r="W50">
        <f t="shared" si="14"/>
        <v>0.5281338144827562</v>
      </c>
      <c r="X50">
        <f t="shared" si="15"/>
        <v>4.7583731759871482E-3</v>
      </c>
      <c r="Y50">
        <f t="shared" si="16"/>
        <v>5.2813381448275623E-3</v>
      </c>
      <c r="Z50">
        <f t="shared" si="17"/>
        <v>0.51809410316194149</v>
      </c>
      <c r="AB50">
        <f t="shared" si="18"/>
        <v>33.90596314983155</v>
      </c>
      <c r="AC50">
        <f t="shared" si="19"/>
        <v>33.060006358972991</v>
      </c>
      <c r="AE50">
        <f t="shared" si="2"/>
        <v>0</v>
      </c>
      <c r="AF50">
        <f t="shared" si="25"/>
        <v>0</v>
      </c>
      <c r="AG50">
        <f t="shared" si="25"/>
        <v>-25.904705158097073</v>
      </c>
      <c r="AH50">
        <f t="shared" si="4"/>
        <v>-237.91865879935742</v>
      </c>
      <c r="AI50">
        <f t="shared" si="26"/>
        <v>-263.82336395745449</v>
      </c>
      <c r="AJ50">
        <f t="shared" si="6"/>
        <v>0.84595679085855835</v>
      </c>
      <c r="AK50">
        <f t="shared" si="20"/>
        <v>2.3734174204882086</v>
      </c>
      <c r="AL50">
        <f t="shared" si="23"/>
        <v>-260.60398974610774</v>
      </c>
      <c r="AN50">
        <f t="shared" si="27"/>
        <v>0</v>
      </c>
      <c r="AO50">
        <f t="shared" si="27"/>
        <v>0</v>
      </c>
      <c r="AP50">
        <f t="shared" si="27"/>
        <v>-0.32212611137165242</v>
      </c>
      <c r="AQ50">
        <f t="shared" si="27"/>
        <v>-2.9585286500680574</v>
      </c>
      <c r="AR50">
        <f t="shared" si="27"/>
        <v>-3.2806547614397097</v>
      </c>
      <c r="AS50">
        <f t="shared" si="27"/>
        <v>1.0519508705642704E-2</v>
      </c>
      <c r="AT50">
        <f t="shared" si="27"/>
        <v>2.951354665716515E-2</v>
      </c>
      <c r="AU50">
        <f t="shared" si="24"/>
        <v>-3.2406217060769023</v>
      </c>
      <c r="AW50">
        <v>47</v>
      </c>
      <c r="AX50">
        <f>IF(Z50&gt;0, (R50*SUMPRODUCT(K50:$K$98, X50:$X$98)-K50*$AZ$3)/Z50, 0)</f>
        <v>63.810813821672419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9.7579090000000004E-3</v>
      </c>
      <c r="Q51" s="4">
        <f t="shared" si="22"/>
        <v>50</v>
      </c>
      <c r="R51">
        <f t="shared" si="0"/>
        <v>50000</v>
      </c>
      <c r="S51">
        <f t="shared" si="1"/>
        <v>63.291042479264931</v>
      </c>
      <c r="U51">
        <f t="shared" si="12"/>
        <v>9.7579090000000004E-3</v>
      </c>
      <c r="V51">
        <f t="shared" si="13"/>
        <v>0.01</v>
      </c>
      <c r="W51">
        <f t="shared" si="14"/>
        <v>0.51809410316194149</v>
      </c>
      <c r="X51">
        <f t="shared" si="15"/>
        <v>5.0555151120908375E-3</v>
      </c>
      <c r="Y51">
        <f t="shared" si="16"/>
        <v>5.1809410316194151E-3</v>
      </c>
      <c r="Z51">
        <f t="shared" si="17"/>
        <v>0.50785764701823133</v>
      </c>
      <c r="AB51">
        <f t="shared" si="18"/>
        <v>33.060006358972991</v>
      </c>
      <c r="AC51">
        <f t="shared" si="19"/>
        <v>32.142839910850412</v>
      </c>
      <c r="AE51">
        <f t="shared" si="2"/>
        <v>0</v>
      </c>
      <c r="AF51">
        <f t="shared" si="25"/>
        <v>0</v>
      </c>
      <c r="AG51">
        <f t="shared" si="25"/>
        <v>-25.392882350911567</v>
      </c>
      <c r="AH51">
        <f t="shared" si="4"/>
        <v>-252.77575560454187</v>
      </c>
      <c r="AI51">
        <f t="shared" si="26"/>
        <v>-278.16863795545345</v>
      </c>
      <c r="AJ51">
        <f t="shared" si="6"/>
        <v>0.91716644812257897</v>
      </c>
      <c r="AK51">
        <f t="shared" si="20"/>
        <v>2.3142004451281095</v>
      </c>
      <c r="AL51">
        <f t="shared" si="23"/>
        <v>-274.93727106220274</v>
      </c>
      <c r="AN51">
        <f t="shared" si="27"/>
        <v>0</v>
      </c>
      <c r="AO51">
        <f t="shared" si="27"/>
        <v>0</v>
      </c>
      <c r="AP51">
        <f t="shared" si="27"/>
        <v>-0.28192997587200669</v>
      </c>
      <c r="AQ51">
        <f t="shared" si="27"/>
        <v>-2.8064975725789729</v>
      </c>
      <c r="AR51">
        <f t="shared" si="27"/>
        <v>-3.0884275484509796</v>
      </c>
      <c r="AS51">
        <f t="shared" si="27"/>
        <v>1.0183039129487806E-2</v>
      </c>
      <c r="AT51">
        <f t="shared" si="27"/>
        <v>2.5693911649794784E-2</v>
      </c>
      <c r="AU51">
        <f t="shared" si="24"/>
        <v>-3.0525505976716967</v>
      </c>
      <c r="AW51">
        <v>48</v>
      </c>
      <c r="AX51">
        <f>IF(Z51&gt;0, (R51*SUMPRODUCT(K51:$K$98, X51:$X$98)-K51*$AZ$3)/Z51, 0)</f>
        <v>63.291042479264931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1.0650522000000001E-2</v>
      </c>
      <c r="Q52" s="4">
        <f t="shared" si="22"/>
        <v>50</v>
      </c>
      <c r="R52">
        <f t="shared" si="0"/>
        <v>50000</v>
      </c>
      <c r="S52">
        <f t="shared" si="1"/>
        <v>62.647484869244181</v>
      </c>
      <c r="U52">
        <f t="shared" si="12"/>
        <v>1.0650522000000001E-2</v>
      </c>
      <c r="V52">
        <f t="shared" si="13"/>
        <v>0.01</v>
      </c>
      <c r="W52">
        <f t="shared" si="14"/>
        <v>0.50785764701823133</v>
      </c>
      <c r="X52">
        <f t="shared" si="15"/>
        <v>5.4089490424359078E-3</v>
      </c>
      <c r="Y52">
        <f t="shared" si="16"/>
        <v>5.0785764701823137E-3</v>
      </c>
      <c r="Z52">
        <f t="shared" si="17"/>
        <v>0.49737012150561305</v>
      </c>
      <c r="AB52">
        <f t="shared" si="18"/>
        <v>32.142839910850412</v>
      </c>
      <c r="AC52">
        <f t="shared" si="19"/>
        <v>31.158987161437032</v>
      </c>
      <c r="AE52">
        <f t="shared" si="2"/>
        <v>0</v>
      </c>
      <c r="AF52">
        <f t="shared" si="25"/>
        <v>0</v>
      </c>
      <c r="AG52">
        <f t="shared" si="25"/>
        <v>-24.868506075280653</v>
      </c>
      <c r="AH52">
        <f t="shared" si="4"/>
        <v>-270.44745212179538</v>
      </c>
      <c r="AI52">
        <f t="shared" si="26"/>
        <v>-295.31595819707604</v>
      </c>
      <c r="AJ52">
        <f t="shared" si="6"/>
        <v>0.98385274941337997</v>
      </c>
      <c r="AK52">
        <f t="shared" si="20"/>
        <v>2.2499987937595289</v>
      </c>
      <c r="AL52">
        <f t="shared" si="23"/>
        <v>-292.08210665390317</v>
      </c>
      <c r="AN52">
        <f t="shared" si="27"/>
        <v>0</v>
      </c>
      <c r="AO52">
        <f t="shared" si="27"/>
        <v>0</v>
      </c>
      <c r="AP52">
        <f t="shared" si="27"/>
        <v>-0.24652497741321633</v>
      </c>
      <c r="AQ52">
        <f t="shared" si="27"/>
        <v>-2.6809834022181041</v>
      </c>
      <c r="AR52">
        <f t="shared" si="27"/>
        <v>-2.9275083796313206</v>
      </c>
      <c r="AS52">
        <f t="shared" si="27"/>
        <v>9.7530698503901607E-3</v>
      </c>
      <c r="AT52">
        <f t="shared" si="27"/>
        <v>2.2304552598866639E-2</v>
      </c>
      <c r="AU52">
        <f t="shared" si="24"/>
        <v>-2.895450757182064</v>
      </c>
      <c r="AW52">
        <v>49</v>
      </c>
      <c r="AX52">
        <f>IF(Z52&gt;0, (R52*SUMPRODUCT(K52:$K$98, X52:$X$98)-K52*$AZ$3)/Z52, 0)</f>
        <v>62.647484869244181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1.1678121E-2</v>
      </c>
      <c r="Q53" s="4">
        <f t="shared" si="22"/>
        <v>50</v>
      </c>
      <c r="R53">
        <f t="shared" si="0"/>
        <v>50000</v>
      </c>
      <c r="S53">
        <f t="shared" si="1"/>
        <v>61.870331295343412</v>
      </c>
      <c r="U53">
        <f t="shared" si="12"/>
        <v>1.1678121E-2</v>
      </c>
      <c r="V53">
        <f t="shared" si="13"/>
        <v>0.01</v>
      </c>
      <c r="W53">
        <f t="shared" si="14"/>
        <v>0.49737012150561305</v>
      </c>
      <c r="X53">
        <f t="shared" si="15"/>
        <v>5.8083484607272511E-3</v>
      </c>
      <c r="Y53">
        <f t="shared" si="16"/>
        <v>4.9737012150561305E-3</v>
      </c>
      <c r="Z53">
        <f t="shared" si="17"/>
        <v>0.48658807182982966</v>
      </c>
      <c r="AB53">
        <f t="shared" si="18"/>
        <v>31.158987161437032</v>
      </c>
      <c r="AC53">
        <f t="shared" si="19"/>
        <v>30.10536520847392</v>
      </c>
      <c r="AE53">
        <f t="shared" si="2"/>
        <v>0</v>
      </c>
      <c r="AF53">
        <f t="shared" si="25"/>
        <v>0</v>
      </c>
      <c r="AG53">
        <f t="shared" si="25"/>
        <v>-24.329403591491484</v>
      </c>
      <c r="AH53">
        <f t="shared" si="4"/>
        <v>-290.41742303636255</v>
      </c>
      <c r="AI53">
        <f t="shared" si="26"/>
        <v>-314.74682662785403</v>
      </c>
      <c r="AJ53">
        <f t="shared" si="6"/>
        <v>1.0536219529631126</v>
      </c>
      <c r="AK53">
        <f t="shared" si="20"/>
        <v>2.1811291013005927</v>
      </c>
      <c r="AL53">
        <f t="shared" si="23"/>
        <v>-311.51207557359032</v>
      </c>
      <c r="AN53">
        <f t="shared" si="27"/>
        <v>0</v>
      </c>
      <c r="AO53">
        <f t="shared" si="27"/>
        <v>0</v>
      </c>
      <c r="AP53">
        <f t="shared" si="27"/>
        <v>-0.21533998136011637</v>
      </c>
      <c r="AQ53">
        <f t="shared" si="27"/>
        <v>-2.5704897462087559</v>
      </c>
      <c r="AR53">
        <f t="shared" si="27"/>
        <v>-2.7858297275688724</v>
      </c>
      <c r="AS53">
        <f t="shared" si="27"/>
        <v>9.3256265349239108E-3</v>
      </c>
      <c r="AT53">
        <f t="shared" si="27"/>
        <v>1.9305212240481543E-2</v>
      </c>
      <c r="AU53">
        <f t="shared" si="24"/>
        <v>-2.7571988887934666</v>
      </c>
      <c r="AW53">
        <v>50</v>
      </c>
      <c r="AX53">
        <f>IF(Z53&gt;0, (R53*SUMPRODUCT(K53:$K$98, X53:$X$98)-K53*$AZ$3)/Z53, 0)</f>
        <v>61.870331295343412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1.2859717E-2</v>
      </c>
      <c r="Q54" s="4">
        <f t="shared" si="22"/>
        <v>50</v>
      </c>
      <c r="R54">
        <f t="shared" si="0"/>
        <v>50000</v>
      </c>
      <c r="S54">
        <f t="shared" si="1"/>
        <v>60.967449909014029</v>
      </c>
      <c r="U54">
        <f t="shared" si="12"/>
        <v>1.2859717E-2</v>
      </c>
      <c r="V54">
        <f t="shared" si="13"/>
        <v>0.01</v>
      </c>
      <c r="W54">
        <f t="shared" si="14"/>
        <v>0.48658807182982966</v>
      </c>
      <c r="X54">
        <f t="shared" si="15"/>
        <v>6.2573848993072818E-3</v>
      </c>
      <c r="Y54">
        <f t="shared" si="16"/>
        <v>4.8658807182982971E-3</v>
      </c>
      <c r="Z54">
        <f t="shared" si="17"/>
        <v>0.47546480621222409</v>
      </c>
      <c r="AB54">
        <f t="shared" si="18"/>
        <v>30.10536520847392</v>
      </c>
      <c r="AC54">
        <f t="shared" si="19"/>
        <v>28.987876756242834</v>
      </c>
      <c r="AE54">
        <f t="shared" si="2"/>
        <v>0</v>
      </c>
      <c r="AF54">
        <f t="shared" si="25"/>
        <v>0</v>
      </c>
      <c r="AG54">
        <f t="shared" si="25"/>
        <v>-23.773240310611204</v>
      </c>
      <c r="AH54">
        <f t="shared" si="4"/>
        <v>-312.86924496536409</v>
      </c>
      <c r="AI54">
        <f t="shared" si="26"/>
        <v>-336.64248527597528</v>
      </c>
      <c r="AJ54">
        <f t="shared" si="6"/>
        <v>1.1174884522310862</v>
      </c>
      <c r="AK54">
        <f t="shared" si="20"/>
        <v>2.1073755645931747</v>
      </c>
      <c r="AL54">
        <f t="shared" si="23"/>
        <v>-333.41762125915102</v>
      </c>
      <c r="AN54">
        <f t="shared" si="27"/>
        <v>0</v>
      </c>
      <c r="AO54">
        <f t="shared" si="27"/>
        <v>0</v>
      </c>
      <c r="AP54">
        <f t="shared" si="27"/>
        <v>-0.18787265207807038</v>
      </c>
      <c r="AQ54">
        <f t="shared" si="27"/>
        <v>-2.4725100170324747</v>
      </c>
      <c r="AR54">
        <f t="shared" si="27"/>
        <v>-2.660382669110545</v>
      </c>
      <c r="AS54">
        <f t="shared" si="27"/>
        <v>8.8311696867659599E-3</v>
      </c>
      <c r="AT54">
        <f t="shared" si="27"/>
        <v>1.6653944984854348E-2</v>
      </c>
      <c r="AU54">
        <f t="shared" si="24"/>
        <v>-2.6348975544389246</v>
      </c>
      <c r="AW54">
        <v>51</v>
      </c>
      <c r="AX54">
        <f>IF(Z54&gt;0, (R54*SUMPRODUCT(K54:$K$98, X54:$X$98)-K54*$AZ$3)/Z54, 0)</f>
        <v>60.967449909014029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1.4223828000000001E-2</v>
      </c>
      <c r="Q55" s="4">
        <f t="shared" si="22"/>
        <v>50</v>
      </c>
      <c r="R55">
        <f t="shared" si="0"/>
        <v>50000</v>
      </c>
      <c r="S55">
        <f t="shared" si="1"/>
        <v>59.94795876128665</v>
      </c>
      <c r="U55">
        <f t="shared" si="12"/>
        <v>1.4223828000000001E-2</v>
      </c>
      <c r="V55">
        <f t="shared" si="13"/>
        <v>0.01</v>
      </c>
      <c r="W55">
        <f t="shared" si="14"/>
        <v>0.47546480621222409</v>
      </c>
      <c r="X55">
        <f t="shared" si="15"/>
        <v>6.7629296236160078E-3</v>
      </c>
      <c r="Y55">
        <f t="shared" si="16"/>
        <v>4.7546480621222407E-3</v>
      </c>
      <c r="Z55">
        <f t="shared" si="17"/>
        <v>0.46394722852648584</v>
      </c>
      <c r="AB55">
        <f t="shared" si="18"/>
        <v>28.987876756242834</v>
      </c>
      <c r="AC55">
        <f t="shared" si="19"/>
        <v>27.812689323119006</v>
      </c>
      <c r="AE55">
        <f t="shared" si="2"/>
        <v>0</v>
      </c>
      <c r="AF55">
        <f t="shared" si="25"/>
        <v>0</v>
      </c>
      <c r="AG55">
        <f t="shared" si="25"/>
        <v>-23.197361426324292</v>
      </c>
      <c r="AH55">
        <f t="shared" si="4"/>
        <v>-338.14648118080038</v>
      </c>
      <c r="AI55">
        <f t="shared" si="26"/>
        <v>-361.34384260712466</v>
      </c>
      <c r="AJ55">
        <f t="shared" si="6"/>
        <v>1.1751874331238277</v>
      </c>
      <c r="AK55">
        <f t="shared" si="20"/>
        <v>2.0291513729369988</v>
      </c>
      <c r="AL55">
        <f t="shared" si="23"/>
        <v>-358.13950380106382</v>
      </c>
      <c r="AN55">
        <f t="shared" si="27"/>
        <v>0</v>
      </c>
      <c r="AO55">
        <f t="shared" si="27"/>
        <v>0</v>
      </c>
      <c r="AP55">
        <f t="shared" si="27"/>
        <v>-0.16368005113234585</v>
      </c>
      <c r="AQ55">
        <f t="shared" si="27"/>
        <v>-2.3859538295199245</v>
      </c>
      <c r="AR55">
        <f t="shared" si="27"/>
        <v>-2.5496338806522703</v>
      </c>
      <c r="AS55">
        <f t="shared" si="27"/>
        <v>8.2920956228028087E-3</v>
      </c>
      <c r="AT55">
        <f t="shared" si="27"/>
        <v>1.4317645631054221E-2</v>
      </c>
      <c r="AU55">
        <f t="shared" si="24"/>
        <v>-2.5270241393984132</v>
      </c>
      <c r="AW55">
        <v>52</v>
      </c>
      <c r="AX55">
        <f>IF(Z55&gt;0, (R55*SUMPRODUCT(K55:$K$98, X55:$X$98)-K55*$AZ$3)/Z55, 0)</f>
        <v>59.94795876128665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1.5749540999999999E-2</v>
      </c>
      <c r="Q56" s="4">
        <f t="shared" si="22"/>
        <v>50</v>
      </c>
      <c r="R56">
        <f t="shared" si="0"/>
        <v>50000</v>
      </c>
      <c r="S56">
        <f t="shared" si="1"/>
        <v>58.816398574994118</v>
      </c>
      <c r="U56">
        <f t="shared" si="12"/>
        <v>1.5749540999999999E-2</v>
      </c>
      <c r="V56">
        <f t="shared" si="13"/>
        <v>0.01</v>
      </c>
      <c r="W56">
        <f t="shared" si="14"/>
        <v>0.46394722852648584</v>
      </c>
      <c r="X56">
        <f t="shared" si="15"/>
        <v>7.3069558975142578E-3</v>
      </c>
      <c r="Y56">
        <f t="shared" si="16"/>
        <v>4.6394722852648581E-3</v>
      </c>
      <c r="Z56">
        <f t="shared" si="17"/>
        <v>0.45200080034370677</v>
      </c>
      <c r="AB56">
        <f t="shared" si="18"/>
        <v>27.812689323119006</v>
      </c>
      <c r="AC56">
        <f t="shared" si="19"/>
        <v>26.585059229231796</v>
      </c>
      <c r="AE56">
        <f t="shared" si="2"/>
        <v>0</v>
      </c>
      <c r="AF56">
        <f t="shared" si="25"/>
        <v>0</v>
      </c>
      <c r="AG56">
        <f t="shared" si="25"/>
        <v>-22.600040017185339</v>
      </c>
      <c r="AH56">
        <f t="shared" si="4"/>
        <v>-365.34779487571291</v>
      </c>
      <c r="AI56">
        <f t="shared" si="26"/>
        <v>-387.94783489289824</v>
      </c>
      <c r="AJ56">
        <f t="shared" si="6"/>
        <v>1.2276300938872104</v>
      </c>
      <c r="AK56">
        <f t="shared" si="20"/>
        <v>1.9468882526183307</v>
      </c>
      <c r="AL56">
        <f t="shared" si="23"/>
        <v>-384.77331654639266</v>
      </c>
      <c r="AN56">
        <f t="shared" si="27"/>
        <v>0</v>
      </c>
      <c r="AO56">
        <f t="shared" si="27"/>
        <v>0</v>
      </c>
      <c r="AP56">
        <f t="shared" si="27"/>
        <v>-0.14237979012931376</v>
      </c>
      <c r="AQ56">
        <f t="shared" si="27"/>
        <v>-2.3016836394562294</v>
      </c>
      <c r="AR56">
        <f t="shared" si="27"/>
        <v>-2.444063429585543</v>
      </c>
      <c r="AS56">
        <f t="shared" si="27"/>
        <v>7.7340444968760497E-3</v>
      </c>
      <c r="AT56">
        <f t="shared" si="27"/>
        <v>1.2265356194158949E-2</v>
      </c>
      <c r="AU56">
        <f t="shared" si="24"/>
        <v>-2.4240640288945077</v>
      </c>
      <c r="AW56">
        <v>53</v>
      </c>
      <c r="AX56">
        <f>IF(Z56&gt;0, (R56*SUMPRODUCT(K56:$K$98, X56:$X$98)-K56*$AZ$3)/Z56, 0)</f>
        <v>58.816398574994118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1.7447312E-2</v>
      </c>
      <c r="Q57" s="4">
        <f t="shared" si="22"/>
        <v>50</v>
      </c>
      <c r="R57">
        <f t="shared" si="0"/>
        <v>50000</v>
      </c>
      <c r="S57">
        <f t="shared" si="1"/>
        <v>57.593049581888437</v>
      </c>
      <c r="U57">
        <f t="shared" si="12"/>
        <v>1.7447312E-2</v>
      </c>
      <c r="V57">
        <f t="shared" si="13"/>
        <v>0.01</v>
      </c>
      <c r="W57">
        <f t="shared" si="14"/>
        <v>0.45200080034370677</v>
      </c>
      <c r="X57">
        <f t="shared" si="15"/>
        <v>7.886198987846359E-3</v>
      </c>
      <c r="Y57">
        <f t="shared" si="16"/>
        <v>4.5200080034370682E-3</v>
      </c>
      <c r="Z57">
        <f t="shared" si="17"/>
        <v>0.43959459335242335</v>
      </c>
      <c r="AB57">
        <f t="shared" si="18"/>
        <v>26.585059229231796</v>
      </c>
      <c r="AC57">
        <f t="shared" si="19"/>
        <v>25.317593210876204</v>
      </c>
      <c r="AE57">
        <f t="shared" si="2"/>
        <v>0</v>
      </c>
      <c r="AF57">
        <f t="shared" si="25"/>
        <v>0</v>
      </c>
      <c r="AG57">
        <f t="shared" si="25"/>
        <v>-21.979729667621168</v>
      </c>
      <c r="AH57">
        <f t="shared" si="4"/>
        <v>-394.30994939231795</v>
      </c>
      <c r="AI57">
        <f t="shared" si="26"/>
        <v>-416.28967905993909</v>
      </c>
      <c r="AJ57">
        <f t="shared" si="6"/>
        <v>1.2674660183555915</v>
      </c>
      <c r="AK57">
        <f t="shared" si="20"/>
        <v>1.8609541460462258</v>
      </c>
      <c r="AL57">
        <f t="shared" si="23"/>
        <v>-413.16125889553723</v>
      </c>
      <c r="AN57">
        <f t="shared" si="27"/>
        <v>0</v>
      </c>
      <c r="AO57">
        <f t="shared" si="27"/>
        <v>0</v>
      </c>
      <c r="AP57">
        <f t="shared" si="27"/>
        <v>-0.12363557822066067</v>
      </c>
      <c r="AQ57">
        <f t="shared" si="27"/>
        <v>-2.2179862686434437</v>
      </c>
      <c r="AR57">
        <f t="shared" si="27"/>
        <v>-2.3416218468641046</v>
      </c>
      <c r="AS57">
        <f t="shared" si="27"/>
        <v>7.1294732202860566E-3</v>
      </c>
      <c r="AT57">
        <f t="shared" si="27"/>
        <v>1.0467833106587164E-2</v>
      </c>
      <c r="AU57">
        <f t="shared" si="24"/>
        <v>-2.3240245405372311</v>
      </c>
      <c r="AW57">
        <v>54</v>
      </c>
      <c r="AX57">
        <f>IF(Z57&gt;0, (R57*SUMPRODUCT(K57:$K$98, X57:$X$98)-K57*$AZ$3)/Z57, 0)</f>
        <v>57.593049581888437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1.9300032000000002E-2</v>
      </c>
      <c r="Q58" s="4">
        <f t="shared" si="22"/>
        <v>50</v>
      </c>
      <c r="R58">
        <f t="shared" si="0"/>
        <v>50000</v>
      </c>
      <c r="S58">
        <f t="shared" si="1"/>
        <v>56.29763674279085</v>
      </c>
      <c r="U58">
        <f t="shared" si="12"/>
        <v>1.9300032000000002E-2</v>
      </c>
      <c r="V58">
        <f t="shared" si="13"/>
        <v>0.01</v>
      </c>
      <c r="W58">
        <f t="shared" si="14"/>
        <v>0.43959459335242335</v>
      </c>
      <c r="X58">
        <f t="shared" si="15"/>
        <v>8.4841897187287584E-3</v>
      </c>
      <c r="Y58">
        <f t="shared" si="16"/>
        <v>4.3959459335242337E-3</v>
      </c>
      <c r="Z58">
        <f t="shared" si="17"/>
        <v>0.42671445770017036</v>
      </c>
      <c r="AB58">
        <f t="shared" si="18"/>
        <v>25.317593210876204</v>
      </c>
      <c r="AC58">
        <f t="shared" si="19"/>
        <v>24.023015532501184</v>
      </c>
      <c r="AE58">
        <f t="shared" si="2"/>
        <v>0</v>
      </c>
      <c r="AF58">
        <f t="shared" si="25"/>
        <v>0</v>
      </c>
      <c r="AG58">
        <f t="shared" si="25"/>
        <v>-21.335722885008519</v>
      </c>
      <c r="AH58">
        <f t="shared" si="4"/>
        <v>-424.20948593643794</v>
      </c>
      <c r="AI58">
        <f t="shared" si="26"/>
        <v>-445.54520882144647</v>
      </c>
      <c r="AJ58">
        <f t="shared" si="6"/>
        <v>1.2945776783750205</v>
      </c>
      <c r="AK58">
        <f t="shared" si="20"/>
        <v>1.7722315247613345</v>
      </c>
      <c r="AL58">
        <f t="shared" si="23"/>
        <v>-442.47839961831016</v>
      </c>
      <c r="AN58">
        <f t="shared" si="27"/>
        <v>0</v>
      </c>
      <c r="AO58">
        <f t="shared" si="27"/>
        <v>0</v>
      </c>
      <c r="AP58">
        <f t="shared" si="27"/>
        <v>-0.10715451055576501</v>
      </c>
      <c r="AQ58">
        <f t="shared" si="27"/>
        <v>-2.1305094785689769</v>
      </c>
      <c r="AR58">
        <f t="shared" si="27"/>
        <v>-2.2376639891247421</v>
      </c>
      <c r="AS58">
        <f t="shared" si="27"/>
        <v>6.5017641188133812E-3</v>
      </c>
      <c r="AT58">
        <f t="shared" si="27"/>
        <v>8.9006874831849461E-3</v>
      </c>
      <c r="AU58">
        <f t="shared" si="24"/>
        <v>-2.2222615375227441</v>
      </c>
      <c r="AW58">
        <v>55</v>
      </c>
      <c r="AX58">
        <f>IF(Z58&gt;0, (R58*SUMPRODUCT(K58:$K$98, X58:$X$98)-K58*$AZ$3)/Z58, 0)</f>
        <v>56.29763674279085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2.1337168E-2</v>
      </c>
      <c r="Q59" s="4">
        <f t="shared" si="22"/>
        <v>50</v>
      </c>
      <c r="R59">
        <f t="shared" si="0"/>
        <v>50000</v>
      </c>
      <c r="S59">
        <f t="shared" si="1"/>
        <v>54.959220450509953</v>
      </c>
      <c r="U59">
        <f t="shared" si="12"/>
        <v>2.1337168E-2</v>
      </c>
      <c r="V59">
        <f t="shared" si="13"/>
        <v>0.01</v>
      </c>
      <c r="W59">
        <f t="shared" si="14"/>
        <v>0.42671445770017036</v>
      </c>
      <c r="X59">
        <f t="shared" si="15"/>
        <v>9.1048780719774278E-3</v>
      </c>
      <c r="Y59">
        <f t="shared" si="16"/>
        <v>4.2671445770017039E-3</v>
      </c>
      <c r="Z59">
        <f t="shared" si="17"/>
        <v>0.41334243505119123</v>
      </c>
      <c r="AB59">
        <f t="shared" si="18"/>
        <v>24.023015532501184</v>
      </c>
      <c r="AC59">
        <f t="shared" si="19"/>
        <v>22.716978009529011</v>
      </c>
      <c r="AE59">
        <f t="shared" si="2"/>
        <v>0</v>
      </c>
      <c r="AF59">
        <f t="shared" si="25"/>
        <v>0</v>
      </c>
      <c r="AG59">
        <f t="shared" si="25"/>
        <v>-20.667121752559563</v>
      </c>
      <c r="AH59">
        <f t="shared" si="4"/>
        <v>-455.24390359887138</v>
      </c>
      <c r="AI59">
        <f t="shared" si="26"/>
        <v>-475.91102535143096</v>
      </c>
      <c r="AJ59">
        <f t="shared" si="6"/>
        <v>1.3060375229721721</v>
      </c>
      <c r="AK59">
        <f t="shared" si="20"/>
        <v>1.6816110872750829</v>
      </c>
      <c r="AL59">
        <f t="shared" si="23"/>
        <v>-472.92337674118369</v>
      </c>
      <c r="AN59">
        <f t="shared" si="27"/>
        <v>0</v>
      </c>
      <c r="AO59">
        <f t="shared" si="27"/>
        <v>0</v>
      </c>
      <c r="AP59">
        <f t="shared" si="27"/>
        <v>-9.2675528264751089E-2</v>
      </c>
      <c r="AQ59">
        <f t="shared" si="27"/>
        <v>-2.0414051729340454</v>
      </c>
      <c r="AR59">
        <f t="shared" si="27"/>
        <v>-2.1340807011987968</v>
      </c>
      <c r="AS59">
        <f t="shared" si="27"/>
        <v>5.8565347813873923E-3</v>
      </c>
      <c r="AT59">
        <f t="shared" si="27"/>
        <v>7.5406821382750077E-3</v>
      </c>
      <c r="AU59">
        <f t="shared" si="24"/>
        <v>-2.1206834842791342</v>
      </c>
      <c r="AW59">
        <v>56</v>
      </c>
      <c r="AX59">
        <f>IF(Z59&gt;0, (R59*SUMPRODUCT(K59:$K$98, X59:$X$98)-K59*$AZ$3)/Z59, 0)</f>
        <v>54.959220450509953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2.3628113999999999E-2</v>
      </c>
      <c r="Q60" s="4">
        <f t="shared" si="22"/>
        <v>50</v>
      </c>
      <c r="R60">
        <f t="shared" si="0"/>
        <v>50000</v>
      </c>
      <c r="S60">
        <f t="shared" si="1"/>
        <v>53.603980683830926</v>
      </c>
      <c r="U60">
        <f t="shared" si="12"/>
        <v>2.3628113999999999E-2</v>
      </c>
      <c r="V60">
        <f t="shared" si="13"/>
        <v>0.01</v>
      </c>
      <c r="W60">
        <f t="shared" si="14"/>
        <v>0.41334243505119123</v>
      </c>
      <c r="X60">
        <f t="shared" si="15"/>
        <v>9.7665021764271418E-3</v>
      </c>
      <c r="Y60">
        <f t="shared" si="16"/>
        <v>4.1334243505119122E-3</v>
      </c>
      <c r="Z60">
        <f t="shared" si="17"/>
        <v>0.39944250852425217</v>
      </c>
      <c r="AB60">
        <f t="shared" si="18"/>
        <v>22.716978009529011</v>
      </c>
      <c r="AC60">
        <f t="shared" si="19"/>
        <v>21.411708511234984</v>
      </c>
      <c r="AE60">
        <f t="shared" si="2"/>
        <v>0</v>
      </c>
      <c r="AF60">
        <f t="shared" si="25"/>
        <v>0</v>
      </c>
      <c r="AG60">
        <f t="shared" si="25"/>
        <v>-19.97212542621261</v>
      </c>
      <c r="AH60">
        <f t="shared" si="4"/>
        <v>-488.32510882135711</v>
      </c>
      <c r="AI60">
        <f t="shared" si="26"/>
        <v>-508.29723424756969</v>
      </c>
      <c r="AJ60">
        <f t="shared" si="6"/>
        <v>1.3052694982940274</v>
      </c>
      <c r="AK60">
        <f t="shared" si="20"/>
        <v>1.5901884606670309</v>
      </c>
      <c r="AL60">
        <f t="shared" si="23"/>
        <v>-505.40177628860863</v>
      </c>
      <c r="AN60">
        <f t="shared" si="27"/>
        <v>0</v>
      </c>
      <c r="AO60">
        <f t="shared" si="27"/>
        <v>0</v>
      </c>
      <c r="AP60">
        <f t="shared" si="27"/>
        <v>-7.9963415210048058E-2</v>
      </c>
      <c r="AQ60">
        <f t="shared" si="27"/>
        <v>-1.9551320954015721</v>
      </c>
      <c r="AR60">
        <f t="shared" si="27"/>
        <v>-2.0350955106116202</v>
      </c>
      <c r="AS60">
        <f t="shared" si="27"/>
        <v>5.2259739324543803E-3</v>
      </c>
      <c r="AT60">
        <f t="shared" si="27"/>
        <v>6.3667184853374017E-3</v>
      </c>
      <c r="AU60">
        <f t="shared" si="24"/>
        <v>-2.0235028181938284</v>
      </c>
      <c r="AW60">
        <v>57</v>
      </c>
      <c r="AX60">
        <f>IF(Z60&gt;0, (R60*SUMPRODUCT(K60:$K$98, X60:$X$98)-K60*$AZ$3)/Z60, 0)</f>
        <v>53.603980683830926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2.6203289000000001E-2</v>
      </c>
      <c r="Q61" s="4">
        <f t="shared" si="22"/>
        <v>50</v>
      </c>
      <c r="R61">
        <f t="shared" si="0"/>
        <v>50000</v>
      </c>
      <c r="S61">
        <f t="shared" si="1"/>
        <v>52.246268696640733</v>
      </c>
      <c r="U61">
        <f t="shared" si="12"/>
        <v>2.6203289000000001E-2</v>
      </c>
      <c r="V61">
        <f t="shared" si="13"/>
        <v>0.01</v>
      </c>
      <c r="W61">
        <f t="shared" si="14"/>
        <v>0.39944250852425217</v>
      </c>
      <c r="X61">
        <f t="shared" si="15"/>
        <v>1.0466707489745944E-2</v>
      </c>
      <c r="Y61">
        <f t="shared" si="16"/>
        <v>3.9944250852425216E-3</v>
      </c>
      <c r="Z61">
        <f t="shared" si="17"/>
        <v>0.38498137594926374</v>
      </c>
      <c r="AB61">
        <f t="shared" si="18"/>
        <v>21.411708511234984</v>
      </c>
      <c r="AC61">
        <f t="shared" si="19"/>
        <v>20.113840411047697</v>
      </c>
      <c r="AE61">
        <f t="shared" si="2"/>
        <v>0</v>
      </c>
      <c r="AF61">
        <f t="shared" si="25"/>
        <v>0</v>
      </c>
      <c r="AG61">
        <f t="shared" si="25"/>
        <v>-19.249068797463188</v>
      </c>
      <c r="AH61">
        <f t="shared" si="4"/>
        <v>-523.33537448729714</v>
      </c>
      <c r="AI61">
        <f t="shared" si="26"/>
        <v>-542.58444328476037</v>
      </c>
      <c r="AJ61">
        <f t="shared" si="6"/>
        <v>1.2978681001872872</v>
      </c>
      <c r="AK61">
        <f t="shared" si="20"/>
        <v>1.498819595786449</v>
      </c>
      <c r="AL61">
        <f t="shared" si="23"/>
        <v>-539.78775558878658</v>
      </c>
      <c r="AN61">
        <f t="shared" si="27"/>
        <v>0</v>
      </c>
      <c r="AO61">
        <f t="shared" si="27"/>
        <v>0</v>
      </c>
      <c r="AP61">
        <f t="shared" si="27"/>
        <v>-6.8811139803367574E-2</v>
      </c>
      <c r="AQ61">
        <f t="shared" si="27"/>
        <v>-1.8708075697998969</v>
      </c>
      <c r="AR61">
        <f t="shared" si="27"/>
        <v>-1.9396187096032647</v>
      </c>
      <c r="AS61">
        <f t="shared" si="27"/>
        <v>4.6395898018759358E-3</v>
      </c>
      <c r="AT61">
        <f t="shared" si="27"/>
        <v>5.3579467054157099E-3</v>
      </c>
      <c r="AU61">
        <f t="shared" si="24"/>
        <v>-1.9296211730959727</v>
      </c>
      <c r="AW61">
        <v>58</v>
      </c>
      <c r="AX61">
        <f>IF(Z61&gt;0, (R61*SUMPRODUCT(K61:$K$98, X61:$X$98)-K61*$AZ$3)/Z61, 0)</f>
        <v>52.246268696640733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2.9108322999999998E-2</v>
      </c>
      <c r="Q62" s="4">
        <f t="shared" si="22"/>
        <v>50</v>
      </c>
      <c r="R62">
        <f t="shared" si="0"/>
        <v>50000</v>
      </c>
      <c r="S62">
        <f t="shared" si="1"/>
        <v>50.901818844232757</v>
      </c>
      <c r="U62">
        <f t="shared" si="12"/>
        <v>2.9108322999999998E-2</v>
      </c>
      <c r="V62">
        <f t="shared" si="13"/>
        <v>0.01</v>
      </c>
      <c r="W62">
        <f t="shared" si="14"/>
        <v>0.38498137594926374</v>
      </c>
      <c r="X62">
        <f t="shared" si="15"/>
        <v>1.12061622401156E-2</v>
      </c>
      <c r="Y62">
        <f t="shared" si="16"/>
        <v>3.8498137594926373E-3</v>
      </c>
      <c r="Z62">
        <f t="shared" si="17"/>
        <v>0.36992539994965551</v>
      </c>
      <c r="AB62">
        <f t="shared" si="18"/>
        <v>20.113840411047697</v>
      </c>
      <c r="AC62">
        <f t="shared" si="19"/>
        <v>18.829875694117714</v>
      </c>
      <c r="AE62">
        <f t="shared" si="2"/>
        <v>0</v>
      </c>
      <c r="AF62">
        <f t="shared" si="25"/>
        <v>0</v>
      </c>
      <c r="AG62">
        <f t="shared" si="25"/>
        <v>-18.496269997482777</v>
      </c>
      <c r="AH62">
        <f t="shared" si="4"/>
        <v>-560.30811200578</v>
      </c>
      <c r="AI62">
        <f t="shared" si="26"/>
        <v>-578.80438200326273</v>
      </c>
      <c r="AJ62">
        <f t="shared" si="6"/>
        <v>1.283964716929983</v>
      </c>
      <c r="AK62">
        <f t="shared" si="20"/>
        <v>1.407968828773339</v>
      </c>
      <c r="AL62">
        <f t="shared" si="23"/>
        <v>-576.11244845755937</v>
      </c>
      <c r="AN62">
        <f t="shared" si="27"/>
        <v>0</v>
      </c>
      <c r="AO62">
        <f t="shared" si="27"/>
        <v>0</v>
      </c>
      <c r="AP62">
        <f t="shared" si="27"/>
        <v>-5.9035760287445824E-2</v>
      </c>
      <c r="AQ62">
        <f t="shared" si="27"/>
        <v>-1.7883722173165888</v>
      </c>
      <c r="AR62">
        <f t="shared" si="27"/>
        <v>-1.8474079776040346</v>
      </c>
      <c r="AS62">
        <f t="shared" si="27"/>
        <v>4.0981145526385902E-3</v>
      </c>
      <c r="AT62">
        <f t="shared" si="27"/>
        <v>4.4939066243610661E-3</v>
      </c>
      <c r="AU62">
        <f t="shared" si="24"/>
        <v>-1.8388159564270348</v>
      </c>
      <c r="AW62">
        <v>59</v>
      </c>
      <c r="AX62">
        <f>IF(Z62&gt;0, (R62*SUMPRODUCT(K62:$K$98, X62:$X$98)-K62*$AZ$3)/Z62, 0)</f>
        <v>50.901818844232757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3.2245303000000003E-2</v>
      </c>
      <c r="Q63" s="4">
        <f t="shared" si="22"/>
        <v>50</v>
      </c>
      <c r="R63">
        <f t="shared" si="0"/>
        <v>50000</v>
      </c>
      <c r="S63">
        <f t="shared" si="1"/>
        <v>49.578266752309169</v>
      </c>
      <c r="U63">
        <f t="shared" si="12"/>
        <v>3.2245303000000003E-2</v>
      </c>
      <c r="V63">
        <f t="shared" si="13"/>
        <v>0.01</v>
      </c>
      <c r="W63">
        <f t="shared" si="14"/>
        <v>0.36992539994965551</v>
      </c>
      <c r="X63">
        <f t="shared" si="15"/>
        <v>1.1928356608772828E-2</v>
      </c>
      <c r="Y63">
        <f t="shared" si="16"/>
        <v>3.699253999496555E-3</v>
      </c>
      <c r="Z63">
        <f t="shared" si="17"/>
        <v>0.35429778934138612</v>
      </c>
      <c r="AB63">
        <f t="shared" si="18"/>
        <v>18.829875694117714</v>
      </c>
      <c r="AC63">
        <f t="shared" si="19"/>
        <v>17.565470309720681</v>
      </c>
      <c r="AE63">
        <f t="shared" si="2"/>
        <v>0</v>
      </c>
      <c r="AF63">
        <f t="shared" si="25"/>
        <v>0</v>
      </c>
      <c r="AG63">
        <f t="shared" si="25"/>
        <v>-17.714889467069305</v>
      </c>
      <c r="AH63">
        <f t="shared" si="4"/>
        <v>-596.41783043864143</v>
      </c>
      <c r="AI63">
        <f t="shared" si="26"/>
        <v>-614.1327199057107</v>
      </c>
      <c r="AJ63">
        <f t="shared" si="6"/>
        <v>1.2644053843970333</v>
      </c>
      <c r="AK63">
        <f t="shared" si="20"/>
        <v>1.31809129858824</v>
      </c>
      <c r="AL63">
        <f t="shared" si="23"/>
        <v>-611.55022322272544</v>
      </c>
      <c r="AN63">
        <f t="shared" si="27"/>
        <v>0</v>
      </c>
      <c r="AO63">
        <f t="shared" si="27"/>
        <v>0</v>
      </c>
      <c r="AP63">
        <f t="shared" si="27"/>
        <v>-5.0483729202024367E-2</v>
      </c>
      <c r="AQ63">
        <f t="shared" si="27"/>
        <v>-1.6996660520571945</v>
      </c>
      <c r="AR63">
        <f t="shared" si="27"/>
        <v>-1.7501497812592186</v>
      </c>
      <c r="AS63">
        <f t="shared" si="27"/>
        <v>3.6032908444695762E-3</v>
      </c>
      <c r="AT63">
        <f t="shared" si="27"/>
        <v>3.7562844693538964E-3</v>
      </c>
      <c r="AU63">
        <f t="shared" si="24"/>
        <v>-1.7427902059453952</v>
      </c>
      <c r="AW63">
        <v>60</v>
      </c>
      <c r="AX63">
        <f>IF(Z63&gt;0, (R63*SUMPRODUCT(K63:$K$98, X63:$X$98)-K63*$AZ$3)/Z63, 0)</f>
        <v>49.578266752309169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3.5522971E-2</v>
      </c>
      <c r="Q64" s="4">
        <f t="shared" si="22"/>
        <v>50</v>
      </c>
      <c r="R64">
        <f t="shared" si="0"/>
        <v>50000</v>
      </c>
      <c r="S64">
        <f t="shared" si="1"/>
        <v>48.300189821489035</v>
      </c>
      <c r="U64">
        <f t="shared" si="12"/>
        <v>3.5522971E-2</v>
      </c>
      <c r="V64">
        <f t="shared" si="13"/>
        <v>0.01</v>
      </c>
      <c r="W64">
        <f t="shared" si="14"/>
        <v>0.35429778934138612</v>
      </c>
      <c r="X64">
        <f t="shared" si="15"/>
        <v>1.2585710096138169E-2</v>
      </c>
      <c r="Y64">
        <f t="shared" si="16"/>
        <v>3.5429778934138612E-3</v>
      </c>
      <c r="Z64">
        <f t="shared" si="17"/>
        <v>0.33816910135183409</v>
      </c>
      <c r="AB64">
        <f t="shared" si="18"/>
        <v>17.565470309720681</v>
      </c>
      <c r="AC64">
        <f t="shared" si="19"/>
        <v>16.33363178705595</v>
      </c>
      <c r="AE64">
        <f t="shared" si="2"/>
        <v>0</v>
      </c>
      <c r="AF64">
        <f t="shared" si="25"/>
        <v>0</v>
      </c>
      <c r="AG64">
        <f t="shared" si="25"/>
        <v>-16.908455067591703</v>
      </c>
      <c r="AH64">
        <f t="shared" si="4"/>
        <v>-629.28550480690842</v>
      </c>
      <c r="AI64">
        <f t="shared" si="26"/>
        <v>-646.19395987450014</v>
      </c>
      <c r="AJ64">
        <f t="shared" si="6"/>
        <v>1.2318385226647308</v>
      </c>
      <c r="AK64">
        <f t="shared" si="20"/>
        <v>1.2295829216804477</v>
      </c>
      <c r="AL64">
        <f t="shared" si="23"/>
        <v>-643.73253843015493</v>
      </c>
      <c r="AN64">
        <f t="shared" si="27"/>
        <v>0</v>
      </c>
      <c r="AO64">
        <f t="shared" si="27"/>
        <v>0</v>
      </c>
      <c r="AP64">
        <f t="shared" si="27"/>
        <v>-4.3022821304989967E-2</v>
      </c>
      <c r="AQ64">
        <f t="shared" si="27"/>
        <v>-1.6011893289422903</v>
      </c>
      <c r="AR64">
        <f t="shared" si="27"/>
        <v>-1.6442121502472802</v>
      </c>
      <c r="AS64">
        <f t="shared" si="27"/>
        <v>3.1343590189257908E-3</v>
      </c>
      <c r="AT64">
        <f t="shared" si="27"/>
        <v>3.1286197412866306E-3</v>
      </c>
      <c r="AU64">
        <f t="shared" si="24"/>
        <v>-1.6379491714870678</v>
      </c>
      <c r="AW64">
        <v>61</v>
      </c>
      <c r="AX64">
        <f>IF(Z64&gt;0, (R64*SUMPRODUCT(K64:$K$98, X64:$X$98)-K64*$AZ$3)/Z64, 0)</f>
        <v>48.300189821489035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4.8051124000000001E-2</v>
      </c>
      <c r="Q65" s="4">
        <f t="shared" si="22"/>
        <v>50</v>
      </c>
      <c r="R65">
        <f t="shared" si="0"/>
        <v>50000</v>
      </c>
      <c r="S65">
        <f t="shared" si="1"/>
        <v>47.561500905797082</v>
      </c>
      <c r="U65">
        <f t="shared" si="12"/>
        <v>4.8051124000000001E-2</v>
      </c>
      <c r="V65">
        <f t="shared" si="13"/>
        <v>0.01</v>
      </c>
      <c r="W65">
        <f t="shared" si="14"/>
        <v>0.33816910135183409</v>
      </c>
      <c r="X65">
        <f t="shared" si="15"/>
        <v>1.6249405422025548E-2</v>
      </c>
      <c r="Y65">
        <f t="shared" si="16"/>
        <v>3.381691013518341E-3</v>
      </c>
      <c r="Z65">
        <f t="shared" si="17"/>
        <v>0.3185380049162902</v>
      </c>
      <c r="AB65">
        <f t="shared" si="18"/>
        <v>16.33363178705595</v>
      </c>
      <c r="AC65">
        <f t="shared" si="19"/>
        <v>15.150145609356931</v>
      </c>
      <c r="AE65">
        <f t="shared" si="2"/>
        <v>0</v>
      </c>
      <c r="AF65">
        <f t="shared" si="25"/>
        <v>0</v>
      </c>
      <c r="AG65">
        <f t="shared" si="25"/>
        <v>-15.92690024581451</v>
      </c>
      <c r="AH65">
        <f t="shared" si="4"/>
        <v>-812.47027110127738</v>
      </c>
      <c r="AI65">
        <f t="shared" si="26"/>
        <v>-828.3971713470919</v>
      </c>
      <c r="AJ65">
        <f t="shared" si="6"/>
        <v>1.1834861776990184</v>
      </c>
      <c r="AK65">
        <f t="shared" si="20"/>
        <v>1.1433542250939166</v>
      </c>
      <c r="AL65">
        <f t="shared" si="23"/>
        <v>-826.07033094429892</v>
      </c>
      <c r="AN65">
        <f t="shared" si="27"/>
        <v>0</v>
      </c>
      <c r="AO65">
        <f t="shared" si="27"/>
        <v>0</v>
      </c>
      <c r="AP65">
        <f t="shared" si="27"/>
        <v>-3.6183301938021564E-2</v>
      </c>
      <c r="AQ65">
        <f t="shared" si="27"/>
        <v>-1.845799036924924</v>
      </c>
      <c r="AR65">
        <f t="shared" si="27"/>
        <v>-1.8819823388629455</v>
      </c>
      <c r="AS65">
        <f t="shared" si="27"/>
        <v>2.6886862506979095E-3</v>
      </c>
      <c r="AT65">
        <f t="shared" si="27"/>
        <v>2.5975130446087725E-3</v>
      </c>
      <c r="AU65">
        <f t="shared" si="24"/>
        <v>-1.8766961395676387</v>
      </c>
      <c r="AW65">
        <v>62</v>
      </c>
      <c r="AX65">
        <f>IF(Z65&gt;0, (R65*SUMPRODUCT(K65:$K$98, X65:$X$98)-K65*$AZ$3)/Z65, 0)</f>
        <v>47.561500905797082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6.1583839000000001E-2</v>
      </c>
      <c r="Q66" s="4">
        <f t="shared" si="22"/>
        <v>50</v>
      </c>
      <c r="R66">
        <f t="shared" si="0"/>
        <v>50000</v>
      </c>
      <c r="S66">
        <f t="shared" si="1"/>
        <v>46.248355290533574</v>
      </c>
      <c r="U66">
        <f t="shared" si="12"/>
        <v>6.1583839000000001E-2</v>
      </c>
      <c r="V66">
        <f t="shared" si="13"/>
        <v>0.01</v>
      </c>
      <c r="W66">
        <f t="shared" si="14"/>
        <v>0.3185380049162902</v>
      </c>
      <c r="X66">
        <f t="shared" si="15"/>
        <v>1.9616793210146026E-2</v>
      </c>
      <c r="Y66">
        <f t="shared" si="16"/>
        <v>3.1853800491629019E-3</v>
      </c>
      <c r="Z66">
        <f t="shared" si="17"/>
        <v>0.29573583165698125</v>
      </c>
      <c r="AB66">
        <f t="shared" si="18"/>
        <v>15.150145609356931</v>
      </c>
      <c r="AC66">
        <f t="shared" si="19"/>
        <v>13.677295814613496</v>
      </c>
      <c r="AE66">
        <f t="shared" si="2"/>
        <v>0</v>
      </c>
      <c r="AF66">
        <f t="shared" si="25"/>
        <v>0</v>
      </c>
      <c r="AG66">
        <f t="shared" si="25"/>
        <v>-14.786791582849062</v>
      </c>
      <c r="AH66">
        <f t="shared" si="4"/>
        <v>-980.83966050730135</v>
      </c>
      <c r="AI66">
        <f t="shared" si="26"/>
        <v>-995.62645209015045</v>
      </c>
      <c r="AJ66">
        <f t="shared" si="6"/>
        <v>1.4728497947434356</v>
      </c>
      <c r="AK66">
        <f t="shared" si="20"/>
        <v>1.0605101926549854</v>
      </c>
      <c r="AL66">
        <f t="shared" si="23"/>
        <v>-993.09309210275205</v>
      </c>
      <c r="AN66">
        <f t="shared" si="27"/>
        <v>0</v>
      </c>
      <c r="AO66">
        <f t="shared" si="27"/>
        <v>0</v>
      </c>
      <c r="AP66">
        <f t="shared" si="27"/>
        <v>-2.9993894890715921E-2</v>
      </c>
      <c r="AQ66">
        <f t="shared" si="27"/>
        <v>-1.9895595009281322</v>
      </c>
      <c r="AR66">
        <f t="shared" si="27"/>
        <v>-2.0195533958188481</v>
      </c>
      <c r="AS66">
        <f t="shared" si="27"/>
        <v>2.9875650634439638E-3</v>
      </c>
      <c r="AT66">
        <f t="shared" si="27"/>
        <v>2.1511651848749275E-3</v>
      </c>
      <c r="AU66">
        <f t="shared" si="24"/>
        <v>-2.0144146655705293</v>
      </c>
      <c r="AW66">
        <v>63</v>
      </c>
      <c r="AX66">
        <f>IF(Z66&gt;0, (R66*SUMPRODUCT(K66:$K$98, X66:$X$98)-K66*$AZ$3)/Z66, 0)</f>
        <v>46.248355290533574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7.6495508000000004E-2</v>
      </c>
      <c r="Q67" s="4">
        <f t="shared" si="22"/>
        <v>50</v>
      </c>
      <c r="R67">
        <f t="shared" ref="R67:R98" si="28">$C$6</f>
        <v>50000</v>
      </c>
      <c r="S67">
        <f t="shared" ref="S67:S98" si="29">AX67</f>
        <v>44.495499763062426</v>
      </c>
      <c r="U67">
        <f t="shared" si="12"/>
        <v>7.6495508000000004E-2</v>
      </c>
      <c r="V67">
        <f t="shared" si="13"/>
        <v>0.01</v>
      </c>
      <c r="W67">
        <f t="shared" si="14"/>
        <v>0.29573583165698125</v>
      </c>
      <c r="X67">
        <f t="shared" si="15"/>
        <v>2.2622462676403263E-2</v>
      </c>
      <c r="Y67">
        <f t="shared" si="16"/>
        <v>2.9573583165698127E-3</v>
      </c>
      <c r="Z67">
        <f t="shared" si="17"/>
        <v>0.27015601066400818</v>
      </c>
      <c r="AB67">
        <f t="shared" si="18"/>
        <v>13.677295814613496</v>
      </c>
      <c r="AC67">
        <f t="shared" si="19"/>
        <v>12.020726708490267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-13.50780053320041</v>
      </c>
      <c r="AH67">
        <f t="shared" ref="AH67:AH98" si="32">-X67*R67</f>
        <v>-1131.123133820163</v>
      </c>
      <c r="AI67">
        <f t="shared" ref="AI67:AI98" si="33">SUM(AE67:AH67)</f>
        <v>-1144.6309343533635</v>
      </c>
      <c r="AJ67">
        <f t="shared" ref="AJ67:AJ98" si="34">AB67-AC67</f>
        <v>1.6565691061232286</v>
      </c>
      <c r="AK67">
        <f t="shared" si="20"/>
        <v>0.95741070702294484</v>
      </c>
      <c r="AL67">
        <f t="shared" si="23"/>
        <v>-1142.0169545402173</v>
      </c>
      <c r="AN67">
        <f t="shared" ref="AN67:AU98" si="35">AE67*$K67</f>
        <v>0</v>
      </c>
      <c r="AO67">
        <f t="shared" si="35"/>
        <v>0</v>
      </c>
      <c r="AP67">
        <f t="shared" si="35"/>
        <v>-2.4463890817182896E-2</v>
      </c>
      <c r="AQ67">
        <f t="shared" si="35"/>
        <v>-2.0485698451463561</v>
      </c>
      <c r="AR67">
        <f t="shared" si="35"/>
        <v>-2.0730337359635387</v>
      </c>
      <c r="AS67">
        <f t="shared" si="35"/>
        <v>3.0002016718938813E-3</v>
      </c>
      <c r="AT67">
        <f t="shared" si="35"/>
        <v>1.7339603843159372E-3</v>
      </c>
      <c r="AU67">
        <f t="shared" si="24"/>
        <v>-2.0682995739073289</v>
      </c>
      <c r="AW67">
        <v>64</v>
      </c>
      <c r="AX67">
        <f>IF(Z67&gt;0, (R67*SUMPRODUCT(K67:$K$98, X67:$X$98)-K67*$AZ$3)/Z67, 0)</f>
        <v>44.495499763062426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1.6170478387293595E-3</v>
      </c>
      <c r="L68" s="2">
        <v>65</v>
      </c>
      <c r="M68" s="6">
        <v>9.2986215999999997E-2</v>
      </c>
      <c r="Q68" s="4">
        <f t="shared" si="22"/>
        <v>50</v>
      </c>
      <c r="R68">
        <f t="shared" si="28"/>
        <v>50000</v>
      </c>
      <c r="S68">
        <f t="shared" si="29"/>
        <v>42.377396054584608</v>
      </c>
      <c r="U68">
        <f t="shared" ref="U68:U98" si="39">M68</f>
        <v>9.2986215999999997E-2</v>
      </c>
      <c r="V68">
        <f t="shared" ref="V68:V98" si="40">$C$10</f>
        <v>0.01</v>
      </c>
      <c r="W68">
        <f t="shared" ref="W68:W98" si="41">Z67</f>
        <v>0.27015601066400818</v>
      </c>
      <c r="X68">
        <f t="shared" ref="X68:X98" si="42">U68*W68</f>
        <v>2.5120785161301767E-2</v>
      </c>
      <c r="Y68">
        <f t="shared" ref="Y68:Y98" si="43">V68*W68</f>
        <v>2.7015601066400817E-3</v>
      </c>
      <c r="Z68">
        <f t="shared" ref="Z68:Z98" si="44">MAX(0, W68-X68-Y68)</f>
        <v>0.24233366539606635</v>
      </c>
      <c r="AB68">
        <f t="shared" ref="AB68:AB98" si="45">AC67</f>
        <v>12.020726708490267</v>
      </c>
      <c r="AC68">
        <f t="shared" ref="AC68:AC98" si="46">S68*Z68</f>
        <v>10.269469715848288</v>
      </c>
      <c r="AE68">
        <f t="shared" si="30"/>
        <v>0</v>
      </c>
      <c r="AF68">
        <f t="shared" si="31"/>
        <v>0</v>
      </c>
      <c r="AG68">
        <f t="shared" si="31"/>
        <v>-12.116683269803318</v>
      </c>
      <c r="AH68">
        <f t="shared" si="32"/>
        <v>-1256.0392580650882</v>
      </c>
      <c r="AI68">
        <f t="shared" si="33"/>
        <v>-1268.1559413348916</v>
      </c>
      <c r="AJ68">
        <f t="shared" si="34"/>
        <v>1.751256992641979</v>
      </c>
      <c r="AK68">
        <f t="shared" ref="AK68:AK98" si="47">G68*SUM(AB68:AB68, AE68:AF68)</f>
        <v>0.84145086959431881</v>
      </c>
      <c r="AL68">
        <f t="shared" si="23"/>
        <v>-1265.5632334726552</v>
      </c>
      <c r="AN68">
        <f t="shared" si="35"/>
        <v>0</v>
      </c>
      <c r="AO68">
        <f t="shared" si="35"/>
        <v>0</v>
      </c>
      <c r="AP68">
        <f t="shared" si="35"/>
        <v>-1.9593256494003643E-2</v>
      </c>
      <c r="AQ68">
        <f t="shared" si="35"/>
        <v>-2.0310755676133794</v>
      </c>
      <c r="AR68">
        <f t="shared" si="35"/>
        <v>-2.0506688241073832</v>
      </c>
      <c r="AS68">
        <f t="shared" si="35"/>
        <v>2.8318663350113899E-3</v>
      </c>
      <c r="AT68">
        <f t="shared" si="35"/>
        <v>1.3606663100744333E-3</v>
      </c>
      <c r="AU68">
        <f t="shared" si="24"/>
        <v>-2.0464762914622967</v>
      </c>
      <c r="AW68">
        <v>65</v>
      </c>
      <c r="AX68">
        <f>IF(Z68&gt;0, (R68*SUMPRODUCT(K68:$K$98, X68:$X$98)-K68*$AZ$3)/Z68, 0)</f>
        <v>42.377396054584608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1.4437927131512138E-3</v>
      </c>
      <c r="L69" s="2">
        <v>66</v>
      </c>
      <c r="M69" s="6">
        <v>0.109364504</v>
      </c>
      <c r="Q69" s="4">
        <f t="shared" ref="Q69:Q98" si="49">$C$8</f>
        <v>50</v>
      </c>
      <c r="R69">
        <f t="shared" si="28"/>
        <v>50000</v>
      </c>
      <c r="S69">
        <f t="shared" si="29"/>
        <v>39.847929274847253</v>
      </c>
      <c r="U69">
        <f t="shared" si="39"/>
        <v>0.109364504</v>
      </c>
      <c r="V69">
        <f t="shared" si="40"/>
        <v>0.01</v>
      </c>
      <c r="W69">
        <f t="shared" si="41"/>
        <v>0.24233366539606635</v>
      </c>
      <c r="X69">
        <f t="shared" si="42"/>
        <v>2.6502701118542759E-2</v>
      </c>
      <c r="Y69">
        <f t="shared" si="43"/>
        <v>2.4233366539606637E-3</v>
      </c>
      <c r="Z69">
        <f t="shared" si="44"/>
        <v>0.21340762762356294</v>
      </c>
      <c r="AB69">
        <f t="shared" si="45"/>
        <v>10.269469715848288</v>
      </c>
      <c r="AC69">
        <f t="shared" si="46"/>
        <v>8.5038520522566756</v>
      </c>
      <c r="AE69">
        <f t="shared" si="30"/>
        <v>0</v>
      </c>
      <c r="AF69">
        <f t="shared" si="31"/>
        <v>0</v>
      </c>
      <c r="AG69">
        <f t="shared" si="31"/>
        <v>-10.670381381178148</v>
      </c>
      <c r="AH69">
        <f t="shared" si="32"/>
        <v>-1325.135055927138</v>
      </c>
      <c r="AI69">
        <f t="shared" si="33"/>
        <v>-1335.8054373083162</v>
      </c>
      <c r="AJ69">
        <f t="shared" si="34"/>
        <v>1.7656176635916125</v>
      </c>
      <c r="AK69">
        <f t="shared" si="47"/>
        <v>0.71886288010938026</v>
      </c>
      <c r="AL69">
        <f t="shared" si="23"/>
        <v>-1333.3209567646152</v>
      </c>
      <c r="AN69">
        <f t="shared" si="35"/>
        <v>0</v>
      </c>
      <c r="AO69">
        <f t="shared" si="35"/>
        <v>0</v>
      </c>
      <c r="AP69">
        <f t="shared" si="35"/>
        <v>-1.5405818884689395E-2</v>
      </c>
      <c r="AQ69">
        <f t="shared" si="35"/>
        <v>-1.9132203376888279</v>
      </c>
      <c r="AR69">
        <f t="shared" si="35"/>
        <v>-1.9286261565735174</v>
      </c>
      <c r="AS69">
        <f t="shared" si="35"/>
        <v>2.5491859169046414E-3</v>
      </c>
      <c r="AT69">
        <f t="shared" si="35"/>
        <v>1.0378889880568178E-3</v>
      </c>
      <c r="AU69">
        <f t="shared" si="24"/>
        <v>-1.9250390816685561</v>
      </c>
      <c r="AW69">
        <v>66</v>
      </c>
      <c r="AX69">
        <f>IF(Z69&gt;0, (R69*SUMPRODUCT(K69:$K$98, X69:$X$98)-K69*$AZ$3)/Z69, 0)</f>
        <v>39.847929274847253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1.2891006367421552E-3</v>
      </c>
      <c r="L70" s="2">
        <v>67</v>
      </c>
      <c r="M70" s="6">
        <v>0.12705264299999999</v>
      </c>
      <c r="Q70" s="4">
        <f t="shared" si="49"/>
        <v>50</v>
      </c>
      <c r="R70">
        <f t="shared" si="28"/>
        <v>50000</v>
      </c>
      <c r="S70">
        <f t="shared" si="29"/>
        <v>37.074633198456105</v>
      </c>
      <c r="U70">
        <f t="shared" si="39"/>
        <v>0.12705264299999999</v>
      </c>
      <c r="V70">
        <f t="shared" si="40"/>
        <v>0.01</v>
      </c>
      <c r="W70">
        <f t="shared" si="41"/>
        <v>0.21340762762356294</v>
      </c>
      <c r="X70">
        <f t="shared" si="42"/>
        <v>2.711400312593348E-2</v>
      </c>
      <c r="Y70">
        <f t="shared" si="43"/>
        <v>2.1340762762356294E-3</v>
      </c>
      <c r="Z70">
        <f t="shared" si="44"/>
        <v>0.18415954822139383</v>
      </c>
      <c r="AB70">
        <f t="shared" si="45"/>
        <v>8.5038520522566756</v>
      </c>
      <c r="AC70">
        <f t="shared" si="46"/>
        <v>6.8276477003015659</v>
      </c>
      <c r="AE70">
        <f t="shared" si="30"/>
        <v>0</v>
      </c>
      <c r="AF70">
        <f t="shared" si="31"/>
        <v>0</v>
      </c>
      <c r="AG70">
        <f t="shared" si="31"/>
        <v>-9.2079774110696917</v>
      </c>
      <c r="AH70">
        <f t="shared" si="32"/>
        <v>-1355.7001562966741</v>
      </c>
      <c r="AI70">
        <f t="shared" si="33"/>
        <v>-1364.9081337077437</v>
      </c>
      <c r="AJ70">
        <f t="shared" si="34"/>
        <v>1.6762043519551098</v>
      </c>
      <c r="AK70">
        <f t="shared" si="47"/>
        <v>0.59526964365796731</v>
      </c>
      <c r="AL70">
        <f t="shared" si="23"/>
        <v>-1362.6366597121305</v>
      </c>
      <c r="AN70">
        <f t="shared" si="35"/>
        <v>0</v>
      </c>
      <c r="AO70">
        <f t="shared" si="35"/>
        <v>0</v>
      </c>
      <c r="AP70">
        <f t="shared" si="35"/>
        <v>-1.187000954371732E-2</v>
      </c>
      <c r="AQ70">
        <f t="shared" si="35"/>
        <v>-1.7476339347134819</v>
      </c>
      <c r="AR70">
        <f t="shared" si="35"/>
        <v>-1.7595039442571989</v>
      </c>
      <c r="AS70">
        <f t="shared" si="35"/>
        <v>2.1607960974153037E-3</v>
      </c>
      <c r="AT70">
        <f t="shared" si="35"/>
        <v>7.6736247667276143E-4</v>
      </c>
      <c r="AU70">
        <f t="shared" si="24"/>
        <v>-1.7565757856831108</v>
      </c>
      <c r="AW70">
        <v>67</v>
      </c>
      <c r="AX70">
        <f>IF(Z70&gt;0, (R70*SUMPRODUCT(K70:$K$98, X70:$X$98)-K70*$AZ$3)/Z70, 0)</f>
        <v>37.074633198456105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1.1509827113769242E-3</v>
      </c>
      <c r="L71" s="2">
        <v>68</v>
      </c>
      <c r="M71" s="6">
        <v>0.145586511</v>
      </c>
      <c r="Q71" s="4">
        <f t="shared" si="49"/>
        <v>50</v>
      </c>
      <c r="R71">
        <f t="shared" si="28"/>
        <v>50000</v>
      </c>
      <c r="S71">
        <f t="shared" si="29"/>
        <v>34.028318731140104</v>
      </c>
      <c r="U71">
        <f t="shared" si="39"/>
        <v>0.145586511</v>
      </c>
      <c r="V71">
        <f t="shared" si="40"/>
        <v>0.01</v>
      </c>
      <c r="W71">
        <f t="shared" si="41"/>
        <v>0.18415954822139383</v>
      </c>
      <c r="X71">
        <f t="shared" si="42"/>
        <v>2.6811146092888982E-2</v>
      </c>
      <c r="Y71">
        <f t="shared" si="43"/>
        <v>1.8415954822139384E-3</v>
      </c>
      <c r="Z71">
        <f t="shared" si="44"/>
        <v>0.15550680664629091</v>
      </c>
      <c r="AB71">
        <f t="shared" si="45"/>
        <v>6.8276477003015659</v>
      </c>
      <c r="AC71">
        <f t="shared" si="46"/>
        <v>5.2916351814217633</v>
      </c>
      <c r="AE71">
        <f t="shared" si="30"/>
        <v>0</v>
      </c>
      <c r="AF71">
        <f t="shared" si="31"/>
        <v>0</v>
      </c>
      <c r="AG71">
        <f t="shared" si="31"/>
        <v>-7.7753403323145456</v>
      </c>
      <c r="AH71">
        <f t="shared" si="32"/>
        <v>-1340.557304644449</v>
      </c>
      <c r="AI71">
        <f t="shared" si="33"/>
        <v>-1348.3326449767635</v>
      </c>
      <c r="AJ71">
        <f t="shared" si="34"/>
        <v>1.5360125188798026</v>
      </c>
      <c r="AK71">
        <f t="shared" si="47"/>
        <v>0.47793533902110963</v>
      </c>
      <c r="AL71">
        <f t="shared" si="23"/>
        <v>-1346.3186971188627</v>
      </c>
      <c r="AN71">
        <f t="shared" si="35"/>
        <v>0</v>
      </c>
      <c r="AO71">
        <f t="shared" si="35"/>
        <v>0</v>
      </c>
      <c r="AP71">
        <f t="shared" si="35"/>
        <v>-8.9492822975657509E-3</v>
      </c>
      <c r="AQ71">
        <f t="shared" si="35"/>
        <v>-1.5429582812558094</v>
      </c>
      <c r="AR71">
        <f t="shared" si="35"/>
        <v>-1.551907563553375</v>
      </c>
      <c r="AS71">
        <f t="shared" si="35"/>
        <v>1.7679238536891743E-3</v>
      </c>
      <c r="AT71">
        <f t="shared" si="35"/>
        <v>5.5009531236936628E-4</v>
      </c>
      <c r="AU71">
        <f t="shared" si="24"/>
        <v>-1.5495895443873167</v>
      </c>
      <c r="AW71">
        <v>68</v>
      </c>
      <c r="AX71">
        <f>IF(Z71&gt;0, (R71*SUMPRODUCT(K71:$K$98, X71:$X$98)-K71*$AZ$3)/Z71, 0)</f>
        <v>34.028318731140104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1.027663135157968E-3</v>
      </c>
      <c r="L72" s="2">
        <v>69</v>
      </c>
      <c r="M72" s="6">
        <v>0.16473611299999999</v>
      </c>
      <c r="Q72" s="4">
        <f t="shared" si="49"/>
        <v>50</v>
      </c>
      <c r="R72">
        <f t="shared" si="28"/>
        <v>50000</v>
      </c>
      <c r="S72">
        <f t="shared" si="29"/>
        <v>30.682593374191846</v>
      </c>
      <c r="U72">
        <f t="shared" si="39"/>
        <v>0.16473611299999999</v>
      </c>
      <c r="V72">
        <f t="shared" si="40"/>
        <v>0.01</v>
      </c>
      <c r="W72">
        <f t="shared" si="41"/>
        <v>0.15550680664629091</v>
      </c>
      <c r="X72">
        <f t="shared" si="42"/>
        <v>2.5617586871952529E-2</v>
      </c>
      <c r="Y72">
        <f t="shared" si="43"/>
        <v>1.5550680664629091E-3</v>
      </c>
      <c r="Z72">
        <f t="shared" si="44"/>
        <v>0.12833415170787546</v>
      </c>
      <c r="AB72">
        <f t="shared" si="45"/>
        <v>5.2916351814217633</v>
      </c>
      <c r="AC72">
        <f t="shared" si="46"/>
        <v>3.9376245928745908</v>
      </c>
      <c r="AE72">
        <f t="shared" si="30"/>
        <v>0</v>
      </c>
      <c r="AF72">
        <f t="shared" si="31"/>
        <v>0</v>
      </c>
      <c r="AG72">
        <f t="shared" si="31"/>
        <v>-6.4167075853937732</v>
      </c>
      <c r="AH72">
        <f t="shared" si="32"/>
        <v>-1280.8793435976265</v>
      </c>
      <c r="AI72">
        <f t="shared" si="33"/>
        <v>-1287.2960511830204</v>
      </c>
      <c r="AJ72">
        <f t="shared" si="34"/>
        <v>1.3540105885471725</v>
      </c>
      <c r="AK72">
        <f t="shared" si="47"/>
        <v>0.37041446269952344</v>
      </c>
      <c r="AL72">
        <f t="shared" si="23"/>
        <v>-1285.5716261317737</v>
      </c>
      <c r="AN72">
        <f t="shared" si="35"/>
        <v>0</v>
      </c>
      <c r="AO72">
        <f t="shared" si="35"/>
        <v>0</v>
      </c>
      <c r="AP72">
        <f t="shared" si="35"/>
        <v>-6.5942138345976798E-3</v>
      </c>
      <c r="AQ72">
        <f t="shared" si="35"/>
        <v>-1.3163124820006169</v>
      </c>
      <c r="AR72">
        <f t="shared" si="35"/>
        <v>-1.3229066958352147</v>
      </c>
      <c r="AS72">
        <f t="shared" si="35"/>
        <v>1.3914667664634726E-3</v>
      </c>
      <c r="AT72">
        <f t="shared" si="35"/>
        <v>3.8066128804564644E-4</v>
      </c>
      <c r="AU72">
        <f t="shared" si="24"/>
        <v>-1.3211345677807056</v>
      </c>
      <c r="AW72">
        <v>69</v>
      </c>
      <c r="AX72">
        <f>IF(Z72&gt;0, (R72*SUMPRODUCT(K72:$K$98, X72:$X$98)-K72*$AZ$3)/Z72, 0)</f>
        <v>30.682593374191846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9.1755637067675712E-4</v>
      </c>
      <c r="L73" s="2">
        <v>70</v>
      </c>
      <c r="M73" s="6">
        <v>0.18528323299999999</v>
      </c>
      <c r="Q73" s="4">
        <f t="shared" si="49"/>
        <v>50</v>
      </c>
      <c r="R73">
        <f t="shared" si="28"/>
        <v>50000</v>
      </c>
      <c r="S73">
        <f t="shared" si="29"/>
        <v>27.016016140473869</v>
      </c>
      <c r="U73">
        <f t="shared" si="39"/>
        <v>0.18528323299999999</v>
      </c>
      <c r="V73">
        <f t="shared" si="40"/>
        <v>0.01</v>
      </c>
      <c r="W73">
        <f t="shared" si="41"/>
        <v>0.12833415170787546</v>
      </c>
      <c r="X73">
        <f t="shared" si="42"/>
        <v>2.3778166532747634E-2</v>
      </c>
      <c r="Y73">
        <f t="shared" si="43"/>
        <v>1.2833415170787547E-3</v>
      </c>
      <c r="Z73">
        <f t="shared" si="44"/>
        <v>0.10327264365804907</v>
      </c>
      <c r="AB73">
        <f t="shared" si="45"/>
        <v>3.9376245928745908</v>
      </c>
      <c r="AC73">
        <f t="shared" si="46"/>
        <v>2.7900154079352601</v>
      </c>
      <c r="AE73">
        <f t="shared" si="30"/>
        <v>0</v>
      </c>
      <c r="AF73">
        <f t="shared" si="31"/>
        <v>0</v>
      </c>
      <c r="AG73">
        <f t="shared" si="31"/>
        <v>-5.1636321829024538</v>
      </c>
      <c r="AH73">
        <f t="shared" si="32"/>
        <v>-1188.9083266373816</v>
      </c>
      <c r="AI73">
        <f t="shared" si="33"/>
        <v>-1194.071958820284</v>
      </c>
      <c r="AJ73">
        <f t="shared" si="34"/>
        <v>1.1476091849393306</v>
      </c>
      <c r="AK73">
        <f t="shared" si="47"/>
        <v>0.2756337215012214</v>
      </c>
      <c r="AL73">
        <f t="shared" si="23"/>
        <v>-1192.6487159138435</v>
      </c>
      <c r="AN73">
        <f t="shared" si="35"/>
        <v>0</v>
      </c>
      <c r="AO73">
        <f t="shared" si="35"/>
        <v>0</v>
      </c>
      <c r="AP73">
        <f t="shared" si="35"/>
        <v>-4.7379236052536768E-3</v>
      </c>
      <c r="AQ73">
        <f t="shared" si="35"/>
        <v>-1.0908904092567724</v>
      </c>
      <c r="AR73">
        <f t="shared" si="35"/>
        <v>-1.095628332862026</v>
      </c>
      <c r="AS73">
        <f t="shared" si="35"/>
        <v>1.0529961186882435E-3</v>
      </c>
      <c r="AT73">
        <f t="shared" si="35"/>
        <v>2.5290947713678874E-4</v>
      </c>
      <c r="AU73">
        <f t="shared" si="24"/>
        <v>-1.0943224272662009</v>
      </c>
      <c r="AW73">
        <v>70</v>
      </c>
      <c r="AX73">
        <f>IF(Z73&gt;0, (R73*SUMPRODUCT(K73:$K$98, X73:$X$98)-K73*$AZ$3)/Z73, 0)</f>
        <v>27.016016140473869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8.1924675953281884E-4</v>
      </c>
      <c r="L74" s="2">
        <v>71</v>
      </c>
      <c r="M74" s="6">
        <v>0.20641411200000001</v>
      </c>
      <c r="Q74" s="4">
        <f t="shared" si="49"/>
        <v>50</v>
      </c>
      <c r="R74">
        <f t="shared" si="28"/>
        <v>50000</v>
      </c>
      <c r="S74">
        <f t="shared" si="29"/>
        <v>22.858189367987666</v>
      </c>
      <c r="U74">
        <f t="shared" si="39"/>
        <v>0.20641411200000001</v>
      </c>
      <c r="V74">
        <f t="shared" si="40"/>
        <v>0.01</v>
      </c>
      <c r="W74">
        <f t="shared" si="41"/>
        <v>0.10327264365804907</v>
      </c>
      <c r="X74">
        <f t="shared" si="42"/>
        <v>2.1316931034568633E-2</v>
      </c>
      <c r="Y74">
        <f t="shared" si="43"/>
        <v>1.0327264365804908E-3</v>
      </c>
      <c r="Z74">
        <f t="shared" si="44"/>
        <v>8.0922986186899942E-2</v>
      </c>
      <c r="AB74">
        <f t="shared" si="45"/>
        <v>2.7900154079352601</v>
      </c>
      <c r="AC74">
        <f t="shared" si="46"/>
        <v>1.8497529424832091</v>
      </c>
      <c r="AE74">
        <f t="shared" si="30"/>
        <v>0</v>
      </c>
      <c r="AF74">
        <f t="shared" si="31"/>
        <v>0</v>
      </c>
      <c r="AG74">
        <f t="shared" si="31"/>
        <v>-4.0461493093449974</v>
      </c>
      <c r="AH74">
        <f t="shared" si="32"/>
        <v>-1065.8465517284317</v>
      </c>
      <c r="AI74">
        <f t="shared" si="33"/>
        <v>-1069.8927010377768</v>
      </c>
      <c r="AJ74">
        <f t="shared" si="34"/>
        <v>0.94026246545205105</v>
      </c>
      <c r="AK74">
        <f t="shared" si="47"/>
        <v>0.19530107855546822</v>
      </c>
      <c r="AL74">
        <f t="shared" si="23"/>
        <v>-1068.7571374937693</v>
      </c>
      <c r="AN74">
        <f t="shared" si="35"/>
        <v>0</v>
      </c>
      <c r="AO74">
        <f t="shared" si="35"/>
        <v>0</v>
      </c>
      <c r="AP74">
        <f t="shared" si="35"/>
        <v>-3.3147947102668421E-3</v>
      </c>
      <c r="AQ74">
        <f t="shared" si="35"/>
        <v>-0.87319133366274659</v>
      </c>
      <c r="AR74">
        <f t="shared" si="35"/>
        <v>-0.87650612837301356</v>
      </c>
      <c r="AS74">
        <f t="shared" si="35"/>
        <v>7.7030697793193184E-4</v>
      </c>
      <c r="AT74">
        <f t="shared" si="35"/>
        <v>1.5999977573983182E-4</v>
      </c>
      <c r="AU74">
        <f t="shared" si="24"/>
        <v>-0.87557582161934178</v>
      </c>
      <c r="AW74">
        <v>71</v>
      </c>
      <c r="AX74">
        <f>IF(Z74&gt;0, (R74*SUMPRODUCT(K74:$K$98, X74:$X$98)-K74*$AZ$3)/Z74, 0)</f>
        <v>22.858189367987666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7.3147032101144531E-4</v>
      </c>
      <c r="L75" s="2">
        <v>72</v>
      </c>
      <c r="M75" s="6">
        <v>0.22879502199999999</v>
      </c>
      <c r="Q75" s="4">
        <f t="shared" si="49"/>
        <v>50</v>
      </c>
      <c r="R75">
        <f t="shared" si="28"/>
        <v>50000</v>
      </c>
      <c r="S75">
        <f t="shared" si="29"/>
        <v>18.036838366506259</v>
      </c>
      <c r="U75">
        <f t="shared" si="39"/>
        <v>0.22879502199999999</v>
      </c>
      <c r="V75">
        <f t="shared" si="40"/>
        <v>0.01</v>
      </c>
      <c r="W75">
        <f t="shared" si="41"/>
        <v>8.0922986186899942E-2</v>
      </c>
      <c r="X75">
        <f t="shared" si="42"/>
        <v>1.8514776404937466E-2</v>
      </c>
      <c r="Y75">
        <f t="shared" si="43"/>
        <v>8.0922986186899941E-4</v>
      </c>
      <c r="Z75">
        <f t="shared" si="44"/>
        <v>6.1598979920093472E-2</v>
      </c>
      <c r="AB75">
        <f t="shared" si="45"/>
        <v>1.8497529424832091</v>
      </c>
      <c r="AC75">
        <f t="shared" si="46"/>
        <v>1.1110508443603906</v>
      </c>
      <c r="AE75">
        <f t="shared" si="30"/>
        <v>0</v>
      </c>
      <c r="AF75">
        <f t="shared" si="31"/>
        <v>0</v>
      </c>
      <c r="AG75">
        <f t="shared" si="31"/>
        <v>-3.0799489960046738</v>
      </c>
      <c r="AH75">
        <f t="shared" si="32"/>
        <v>-925.73882024687327</v>
      </c>
      <c r="AI75">
        <f t="shared" si="33"/>
        <v>-928.81876924287792</v>
      </c>
      <c r="AJ75">
        <f t="shared" si="34"/>
        <v>0.73870209812281851</v>
      </c>
      <c r="AK75">
        <f t="shared" si="47"/>
        <v>0.12948270597382464</v>
      </c>
      <c r="AL75">
        <f t="shared" si="23"/>
        <v>-927.95058443878122</v>
      </c>
      <c r="AN75">
        <f t="shared" si="35"/>
        <v>0</v>
      </c>
      <c r="AO75">
        <f t="shared" si="35"/>
        <v>0</v>
      </c>
      <c r="AP75">
        <f t="shared" si="35"/>
        <v>-2.2528912808064175E-3</v>
      </c>
      <c r="AQ75">
        <f t="shared" si="35"/>
        <v>-0.67715047201873702</v>
      </c>
      <c r="AR75">
        <f t="shared" si="35"/>
        <v>-0.67940336329954343</v>
      </c>
      <c r="AS75">
        <f t="shared" si="35"/>
        <v>5.4033866084572625E-4</v>
      </c>
      <c r="AT75">
        <f t="shared" si="35"/>
        <v>9.4712756504104095E-5</v>
      </c>
      <c r="AU75">
        <f t="shared" si="24"/>
        <v>-0.67876831188219355</v>
      </c>
      <c r="AW75">
        <v>72</v>
      </c>
      <c r="AX75">
        <f>IF(Z75&gt;0, (R75*SUMPRODUCT(K75:$K$98, X75:$X$98)-K75*$AZ$3)/Z75, 0)</f>
        <v>18.036838366506259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6.5309850090307614E-4</v>
      </c>
      <c r="L76" s="2">
        <v>73</v>
      </c>
      <c r="M76" s="6">
        <v>0.25248784600000002</v>
      </c>
      <c r="Q76" s="4">
        <f t="shared" si="49"/>
        <v>50</v>
      </c>
      <c r="R76">
        <f t="shared" si="28"/>
        <v>50000</v>
      </c>
      <c r="S76">
        <f t="shared" si="29"/>
        <v>12.194146846923493</v>
      </c>
      <c r="U76">
        <f t="shared" si="39"/>
        <v>0.25248784600000002</v>
      </c>
      <c r="V76">
        <f t="shared" si="40"/>
        <v>0.01</v>
      </c>
      <c r="W76">
        <f t="shared" si="41"/>
        <v>6.1598979920093472E-2</v>
      </c>
      <c r="X76">
        <f t="shared" si="42"/>
        <v>1.5552993755821655E-2</v>
      </c>
      <c r="Y76">
        <f t="shared" si="43"/>
        <v>6.1598979920093476E-4</v>
      </c>
      <c r="Z76">
        <f t="shared" si="44"/>
        <v>4.5429996365070884E-2</v>
      </c>
      <c r="AB76">
        <f t="shared" si="45"/>
        <v>1.1110508443603906</v>
      </c>
      <c r="AC76">
        <f t="shared" si="46"/>
        <v>0.55398004693087488</v>
      </c>
      <c r="AE76">
        <f t="shared" si="30"/>
        <v>0</v>
      </c>
      <c r="AF76">
        <f t="shared" si="31"/>
        <v>0</v>
      </c>
      <c r="AG76">
        <f t="shared" si="31"/>
        <v>-2.271499818253544</v>
      </c>
      <c r="AH76">
        <f t="shared" si="32"/>
        <v>-777.64968779108278</v>
      </c>
      <c r="AI76">
        <f t="shared" si="33"/>
        <v>-779.92118760933636</v>
      </c>
      <c r="AJ76">
        <f t="shared" si="34"/>
        <v>0.55707079742951571</v>
      </c>
      <c r="AK76">
        <f t="shared" si="47"/>
        <v>7.7773559105227347E-2</v>
      </c>
      <c r="AL76">
        <f t="shared" si="23"/>
        <v>-779.28634325280154</v>
      </c>
      <c r="AN76">
        <f t="shared" si="35"/>
        <v>0</v>
      </c>
      <c r="AO76">
        <f t="shared" si="35"/>
        <v>0</v>
      </c>
      <c r="AP76">
        <f t="shared" si="35"/>
        <v>-1.4835131261029995E-3</v>
      </c>
      <c r="AQ76">
        <f t="shared" si="35"/>
        <v>-0.50788184532410141</v>
      </c>
      <c r="AR76">
        <f t="shared" si="35"/>
        <v>-0.50936535845020436</v>
      </c>
      <c r="AS76">
        <f t="shared" si="35"/>
        <v>3.6382210269809788E-4</v>
      </c>
      <c r="AT76">
        <f t="shared" si="35"/>
        <v>5.0793794861520767E-5</v>
      </c>
      <c r="AU76">
        <f t="shared" si="24"/>
        <v>-0.50895074255264472</v>
      </c>
      <c r="AW76">
        <v>73</v>
      </c>
      <c r="AX76">
        <f>IF(Z76&gt;0, (R76*SUMPRODUCT(K76:$K$98, X76:$X$98)-K76*$AZ$3)/Z76, 0)</f>
        <v>12.194146846923493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5.8312366152060366E-4</v>
      </c>
      <c r="L77" s="2">
        <v>74</v>
      </c>
      <c r="M77" s="6">
        <v>0.27661797300000002</v>
      </c>
      <c r="Q77" s="4">
        <f t="shared" si="49"/>
        <v>50</v>
      </c>
      <c r="R77">
        <f t="shared" si="28"/>
        <v>50000</v>
      </c>
      <c r="S77">
        <f t="shared" si="29"/>
        <v>4.7305522207078878</v>
      </c>
      <c r="U77">
        <f t="shared" si="39"/>
        <v>0.27661797300000002</v>
      </c>
      <c r="V77">
        <f t="shared" si="40"/>
        <v>0.01</v>
      </c>
      <c r="W77">
        <f t="shared" si="41"/>
        <v>4.5429996365070884E-2</v>
      </c>
      <c r="X77">
        <f t="shared" si="42"/>
        <v>1.2566753507903277E-2</v>
      </c>
      <c r="Y77">
        <f t="shared" si="43"/>
        <v>4.5429996365070884E-4</v>
      </c>
      <c r="Z77">
        <f t="shared" si="44"/>
        <v>3.2408942893516902E-2</v>
      </c>
      <c r="AB77">
        <f t="shared" si="45"/>
        <v>0.55398004693087488</v>
      </c>
      <c r="AC77">
        <f t="shared" si="46"/>
        <v>0.1533121967757215</v>
      </c>
      <c r="AE77">
        <f t="shared" si="30"/>
        <v>0</v>
      </c>
      <c r="AF77">
        <f t="shared" si="31"/>
        <v>0</v>
      </c>
      <c r="AG77">
        <f t="shared" si="31"/>
        <v>-1.6204471446758451</v>
      </c>
      <c r="AH77">
        <f t="shared" si="32"/>
        <v>-628.33767539516384</v>
      </c>
      <c r="AI77">
        <f t="shared" si="33"/>
        <v>-629.95812253983968</v>
      </c>
      <c r="AJ77">
        <f t="shared" si="34"/>
        <v>0.40066785015515338</v>
      </c>
      <c r="AK77">
        <f t="shared" si="47"/>
        <v>3.8778603285161244E-2</v>
      </c>
      <c r="AL77">
        <f t="shared" si="23"/>
        <v>-629.5186760863993</v>
      </c>
      <c r="AN77">
        <f t="shared" si="35"/>
        <v>0</v>
      </c>
      <c r="AO77">
        <f t="shared" si="35"/>
        <v>0</v>
      </c>
      <c r="AP77">
        <f t="shared" si="35"/>
        <v>-9.4492107230398608E-4</v>
      </c>
      <c r="AQ77">
        <f t="shared" si="35"/>
        <v>-0.36639856594777243</v>
      </c>
      <c r="AR77">
        <f t="shared" si="35"/>
        <v>-0.36734348702007641</v>
      </c>
      <c r="AS77">
        <f t="shared" si="35"/>
        <v>2.3363890383606162E-4</v>
      </c>
      <c r="AT77">
        <f t="shared" si="35"/>
        <v>2.2612721136298134E-5</v>
      </c>
      <c r="AU77">
        <f t="shared" si="24"/>
        <v>-0.36708723539510402</v>
      </c>
      <c r="AW77">
        <v>74</v>
      </c>
      <c r="AX77">
        <f>IF(Z77&gt;0, (R77*SUMPRODUCT(K77:$K$98, X77:$X$98)-K77*$AZ$3)/Z77, 0)</f>
        <v>4.7305522207078878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5.2064612635768185E-4</v>
      </c>
      <c r="L78" s="2">
        <v>75</v>
      </c>
      <c r="M78" s="6">
        <v>0.30183517399999998</v>
      </c>
      <c r="Q78" s="4">
        <f t="shared" si="49"/>
        <v>50</v>
      </c>
      <c r="R78">
        <f t="shared" si="28"/>
        <v>50000</v>
      </c>
      <c r="S78">
        <f t="shared" si="29"/>
        <v>-5.2621259517784784</v>
      </c>
      <c r="U78">
        <f t="shared" si="39"/>
        <v>0.30183517399999998</v>
      </c>
      <c r="V78">
        <f t="shared" si="40"/>
        <v>0.01</v>
      </c>
      <c r="W78">
        <f t="shared" si="41"/>
        <v>3.2408942893516902E-2</v>
      </c>
      <c r="X78">
        <f t="shared" si="42"/>
        <v>9.7821589174207375E-3</v>
      </c>
      <c r="Y78">
        <f t="shared" si="43"/>
        <v>3.2408942893516902E-4</v>
      </c>
      <c r="Z78">
        <f t="shared" si="44"/>
        <v>2.2302694547160998E-2</v>
      </c>
      <c r="AB78">
        <f t="shared" si="45"/>
        <v>0.1533121967757215</v>
      </c>
      <c r="AC78">
        <f t="shared" si="46"/>
        <v>-0.11735958777120425</v>
      </c>
      <c r="AE78">
        <f t="shared" si="30"/>
        <v>0</v>
      </c>
      <c r="AF78">
        <f t="shared" si="31"/>
        <v>0</v>
      </c>
      <c r="AG78">
        <f t="shared" si="31"/>
        <v>-1.1151347273580499</v>
      </c>
      <c r="AH78">
        <f t="shared" si="32"/>
        <v>-489.10794587103686</v>
      </c>
      <c r="AI78">
        <f t="shared" si="33"/>
        <v>-490.22308059839492</v>
      </c>
      <c r="AJ78">
        <f t="shared" si="34"/>
        <v>0.27067178454692575</v>
      </c>
      <c r="AK78">
        <f t="shared" si="47"/>
        <v>1.0731853774300505E-2</v>
      </c>
      <c r="AL78">
        <f t="shared" si="23"/>
        <v>-489.94167696007366</v>
      </c>
      <c r="AN78">
        <f t="shared" si="35"/>
        <v>0</v>
      </c>
      <c r="AO78">
        <f t="shared" si="35"/>
        <v>0</v>
      </c>
      <c r="AP78">
        <f t="shared" si="35"/>
        <v>-5.8059057616589827E-4</v>
      </c>
      <c r="AQ78">
        <f t="shared" si="35"/>
        <v>-0.2546521573885181</v>
      </c>
      <c r="AR78">
        <f t="shared" si="35"/>
        <v>-0.25523274796468398</v>
      </c>
      <c r="AS78">
        <f t="shared" si="35"/>
        <v>1.4092421613867795E-4</v>
      </c>
      <c r="AT78">
        <f t="shared" si="35"/>
        <v>5.5874980962266255E-6</v>
      </c>
      <c r="AU78">
        <f t="shared" si="24"/>
        <v>-0.25508623625044907</v>
      </c>
      <c r="AW78">
        <v>75</v>
      </c>
      <c r="AX78">
        <f>IF(Z78&gt;0, (R78*SUMPRODUCT(K78:$K$98, X78:$X$98)-K78*$AZ$3)/Z78, 0)</f>
        <v>-5.2621259517784784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4.6486261281935876E-4</v>
      </c>
      <c r="L79" s="2">
        <v>76</v>
      </c>
      <c r="M79" s="6">
        <v>0.327222552</v>
      </c>
      <c r="Q79" s="4">
        <f t="shared" si="49"/>
        <v>50</v>
      </c>
      <c r="R79">
        <f t="shared" si="28"/>
        <v>50000</v>
      </c>
      <c r="S79">
        <f t="shared" si="29"/>
        <v>-19.384844723335537</v>
      </c>
      <c r="U79">
        <f t="shared" si="39"/>
        <v>0.327222552</v>
      </c>
      <c r="V79">
        <f t="shared" si="40"/>
        <v>0.01</v>
      </c>
      <c r="W79">
        <f t="shared" si="41"/>
        <v>2.2302694547160998E-2</v>
      </c>
      <c r="X79">
        <f t="shared" si="42"/>
        <v>7.297944626198506E-3</v>
      </c>
      <c r="Y79">
        <f t="shared" si="43"/>
        <v>2.2302694547161E-4</v>
      </c>
      <c r="Z79">
        <f t="shared" si="44"/>
        <v>1.4781722975490881E-2</v>
      </c>
      <c r="AB79">
        <f t="shared" si="45"/>
        <v>-0.11735958777120425</v>
      </c>
      <c r="AC79">
        <f t="shared" si="46"/>
        <v>-0.28654140462325206</v>
      </c>
      <c r="AE79">
        <f t="shared" si="30"/>
        <v>0</v>
      </c>
      <c r="AF79">
        <f t="shared" si="31"/>
        <v>0</v>
      </c>
      <c r="AG79">
        <f t="shared" si="31"/>
        <v>-0.73908614877454404</v>
      </c>
      <c r="AH79">
        <f t="shared" si="32"/>
        <v>-364.8972313099253</v>
      </c>
      <c r="AI79">
        <f t="shared" si="33"/>
        <v>-365.63631745869986</v>
      </c>
      <c r="AJ79">
        <f t="shared" si="34"/>
        <v>0.16918181685204781</v>
      </c>
      <c r="AK79">
        <f t="shared" si="47"/>
        <v>-8.2151711439842987E-3</v>
      </c>
      <c r="AL79">
        <f t="shared" si="23"/>
        <v>-365.47535081299179</v>
      </c>
      <c r="AN79">
        <f t="shared" si="35"/>
        <v>0</v>
      </c>
      <c r="AO79">
        <f t="shared" si="35"/>
        <v>0</v>
      </c>
      <c r="AP79">
        <f t="shared" si="35"/>
        <v>-3.4357351821793185E-4</v>
      </c>
      <c r="AQ79">
        <f t="shared" si="35"/>
        <v>-0.1696270803572818</v>
      </c>
      <c r="AR79">
        <f t="shared" si="35"/>
        <v>-0.16997065387549973</v>
      </c>
      <c r="AS79">
        <f t="shared" si="35"/>
        <v>7.8646301423369167E-5</v>
      </c>
      <c r="AT79">
        <f t="shared" si="35"/>
        <v>-3.818925922750742E-6</v>
      </c>
      <c r="AU79">
        <f t="shared" si="24"/>
        <v>-0.16989582649999913</v>
      </c>
      <c r="AW79">
        <v>76</v>
      </c>
      <c r="AX79">
        <f>IF(Z79&gt;0, (R79*SUMPRODUCT(K79:$K$98, X79:$X$98)-K79*$AZ$3)/Z79, 0)</f>
        <v>-19.384844723335537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4.1505590430299886E-4</v>
      </c>
      <c r="L80" s="2">
        <v>77</v>
      </c>
      <c r="M80" s="6">
        <v>0.35219428400000002</v>
      </c>
      <c r="Q80" s="4">
        <f t="shared" si="49"/>
        <v>50</v>
      </c>
      <c r="R80">
        <f t="shared" si="28"/>
        <v>50000</v>
      </c>
      <c r="S80">
        <f t="shared" si="29"/>
        <v>-40.290732205724183</v>
      </c>
      <c r="U80">
        <f t="shared" si="39"/>
        <v>0.35219428400000002</v>
      </c>
      <c r="V80">
        <f t="shared" si="40"/>
        <v>0.01</v>
      </c>
      <c r="W80">
        <f t="shared" si="41"/>
        <v>1.4781722975490881E-2</v>
      </c>
      <c r="X80">
        <f t="shared" si="42"/>
        <v>5.2060383396393605E-3</v>
      </c>
      <c r="Y80">
        <f t="shared" si="43"/>
        <v>1.4781722975490882E-4</v>
      </c>
      <c r="Z80">
        <f t="shared" si="44"/>
        <v>9.4278674060966124E-3</v>
      </c>
      <c r="AB80">
        <f t="shared" si="45"/>
        <v>-0.28654140462325206</v>
      </c>
      <c r="AC80">
        <f t="shared" si="46"/>
        <v>-0.37985568093011407</v>
      </c>
      <c r="AE80">
        <f t="shared" si="30"/>
        <v>0</v>
      </c>
      <c r="AF80">
        <f t="shared" si="31"/>
        <v>0</v>
      </c>
      <c r="AG80">
        <f t="shared" si="31"/>
        <v>-0.47139337030483064</v>
      </c>
      <c r="AH80">
        <f t="shared" si="32"/>
        <v>-260.30191698196802</v>
      </c>
      <c r="AI80">
        <f t="shared" si="33"/>
        <v>-260.77331035227286</v>
      </c>
      <c r="AJ80">
        <f t="shared" si="34"/>
        <v>9.331427630686201E-2</v>
      </c>
      <c r="AK80">
        <f t="shared" si="47"/>
        <v>-2.0057898323627647E-2</v>
      </c>
      <c r="AL80">
        <f t="shared" si="23"/>
        <v>-260.70005397428963</v>
      </c>
      <c r="AN80">
        <f t="shared" si="35"/>
        <v>0</v>
      </c>
      <c r="AO80">
        <f t="shared" si="35"/>
        <v>0</v>
      </c>
      <c r="AP80">
        <f t="shared" si="35"/>
        <v>-1.956546015943099E-4</v>
      </c>
      <c r="AQ80">
        <f t="shared" si="35"/>
        <v>-0.10803984754475487</v>
      </c>
      <c r="AR80">
        <f t="shared" si="35"/>
        <v>-0.10823550214634918</v>
      </c>
      <c r="AS80">
        <f t="shared" si="35"/>
        <v>3.8730641336924509E-5</v>
      </c>
      <c r="AT80">
        <f t="shared" si="35"/>
        <v>-8.3251491271308769E-6</v>
      </c>
      <c r="AU80">
        <f t="shared" si="24"/>
        <v>-0.1082050966541394</v>
      </c>
      <c r="AW80">
        <v>77</v>
      </c>
      <c r="AX80">
        <f>IF(Z80&gt;0, (R80*SUMPRODUCT(K80:$K$98, X80:$X$98)-K80*$AZ$3)/Z80, 0)</f>
        <v>-40.290732205724183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3.7058562884196325E-4</v>
      </c>
      <c r="L81" s="2">
        <v>78</v>
      </c>
      <c r="M81" s="6">
        <v>0.377763185</v>
      </c>
      <c r="Q81" s="4">
        <f t="shared" si="49"/>
        <v>50</v>
      </c>
      <c r="R81">
        <f t="shared" si="28"/>
        <v>50000</v>
      </c>
      <c r="S81">
        <f t="shared" si="29"/>
        <v>-72.722233567175792</v>
      </c>
      <c r="U81">
        <f t="shared" si="39"/>
        <v>0.377763185</v>
      </c>
      <c r="V81">
        <f t="shared" si="40"/>
        <v>0.01</v>
      </c>
      <c r="W81">
        <f t="shared" si="41"/>
        <v>9.4278674060966124E-3</v>
      </c>
      <c r="X81">
        <f t="shared" si="42"/>
        <v>3.5615012190847446E-3</v>
      </c>
      <c r="Y81">
        <f t="shared" si="43"/>
        <v>9.4278674060966123E-5</v>
      </c>
      <c r="Z81">
        <f t="shared" si="44"/>
        <v>5.7720875129509009E-3</v>
      </c>
      <c r="AB81">
        <f t="shared" si="45"/>
        <v>-0.37985568093011407</v>
      </c>
      <c r="AC81">
        <f t="shared" si="46"/>
        <v>-0.41975909628699426</v>
      </c>
      <c r="AE81">
        <f t="shared" si="30"/>
        <v>0</v>
      </c>
      <c r="AF81">
        <f t="shared" si="31"/>
        <v>0</v>
      </c>
      <c r="AG81">
        <f t="shared" si="31"/>
        <v>-0.28860437564754504</v>
      </c>
      <c r="AH81">
        <f t="shared" si="32"/>
        <v>-178.07506095423724</v>
      </c>
      <c r="AI81">
        <f t="shared" si="33"/>
        <v>-178.36366532988478</v>
      </c>
      <c r="AJ81">
        <f t="shared" si="34"/>
        <v>3.990341535688019E-2</v>
      </c>
      <c r="AK81">
        <f t="shared" si="47"/>
        <v>-2.6589897665107987E-2</v>
      </c>
      <c r="AL81">
        <f t="shared" si="23"/>
        <v>-178.350351812193</v>
      </c>
      <c r="AN81">
        <f t="shared" si="35"/>
        <v>0</v>
      </c>
      <c r="AO81">
        <f t="shared" si="35"/>
        <v>0</v>
      </c>
      <c r="AP81">
        <f t="shared" si="35"/>
        <v>-1.0695263403588766E-4</v>
      </c>
      <c r="AQ81">
        <f t="shared" si="35"/>
        <v>-6.5992058444796942E-2</v>
      </c>
      <c r="AR81">
        <f t="shared" si="35"/>
        <v>-6.6099011078832828E-2</v>
      </c>
      <c r="AS81">
        <f t="shared" si="35"/>
        <v>1.4787632272971498E-5</v>
      </c>
      <c r="AT81">
        <f t="shared" si="35"/>
        <v>-9.8538339470674933E-6</v>
      </c>
      <c r="AU81">
        <f t="shared" si="24"/>
        <v>-6.6094077280506924E-2</v>
      </c>
      <c r="AW81">
        <v>78</v>
      </c>
      <c r="AX81">
        <f>IF(Z81&gt;0, (R81*SUMPRODUCT(K81:$K$98, X81:$X$98)-K81*$AZ$3)/Z81, 0)</f>
        <v>-72.722233567175792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3.3088002575175287E-4</v>
      </c>
      <c r="L82" s="2">
        <v>79</v>
      </c>
      <c r="M82" s="6">
        <v>0.40377970400000002</v>
      </c>
      <c r="Q82" s="4">
        <f t="shared" si="49"/>
        <v>50</v>
      </c>
      <c r="R82">
        <f t="shared" si="28"/>
        <v>50000</v>
      </c>
      <c r="S82">
        <f t="shared" si="29"/>
        <v>-125.57649605619963</v>
      </c>
      <c r="U82">
        <f t="shared" si="39"/>
        <v>0.40377970400000002</v>
      </c>
      <c r="V82">
        <f t="shared" si="40"/>
        <v>0.01</v>
      </c>
      <c r="W82">
        <f t="shared" si="41"/>
        <v>5.7720875129509009E-3</v>
      </c>
      <c r="X82">
        <f t="shared" si="42"/>
        <v>2.3306517874414111E-3</v>
      </c>
      <c r="Y82">
        <f t="shared" si="43"/>
        <v>5.772087512950901E-5</v>
      </c>
      <c r="Z82">
        <f t="shared" si="44"/>
        <v>3.3837148503799807E-3</v>
      </c>
      <c r="AB82">
        <f t="shared" si="45"/>
        <v>-0.41975909628699426</v>
      </c>
      <c r="AC82">
        <f t="shared" si="46"/>
        <v>-0.42491505456404577</v>
      </c>
      <c r="AE82">
        <f t="shared" si="30"/>
        <v>0</v>
      </c>
      <c r="AF82">
        <f t="shared" si="31"/>
        <v>0</v>
      </c>
      <c r="AG82">
        <f t="shared" si="31"/>
        <v>-0.16918574251899904</v>
      </c>
      <c r="AH82">
        <f t="shared" si="32"/>
        <v>-116.53258937207056</v>
      </c>
      <c r="AI82">
        <f t="shared" si="33"/>
        <v>-116.70177511458957</v>
      </c>
      <c r="AJ82">
        <f t="shared" si="34"/>
        <v>5.1559582770515089E-3</v>
      </c>
      <c r="AK82">
        <f t="shared" si="47"/>
        <v>-2.9383136740089601E-2</v>
      </c>
      <c r="AL82">
        <f t="shared" si="23"/>
        <v>-116.7260022930526</v>
      </c>
      <c r="AN82">
        <f t="shared" si="35"/>
        <v>0</v>
      </c>
      <c r="AO82">
        <f t="shared" si="35"/>
        <v>0</v>
      </c>
      <c r="AP82">
        <f t="shared" si="35"/>
        <v>-5.5980182841515829E-5</v>
      </c>
      <c r="AQ82">
        <f t="shared" si="35"/>
        <v>-3.8558306172349149E-2</v>
      </c>
      <c r="AR82">
        <f t="shared" si="35"/>
        <v>-3.8614286355190666E-2</v>
      </c>
      <c r="AS82">
        <f t="shared" si="35"/>
        <v>1.7060036074857665E-6</v>
      </c>
      <c r="AT82">
        <f t="shared" si="35"/>
        <v>-9.7222930412281235E-6</v>
      </c>
      <c r="AU82">
        <f t="shared" si="24"/>
        <v>-3.8622302644624407E-2</v>
      </c>
      <c r="AW82">
        <v>79</v>
      </c>
      <c r="AX82">
        <f>IF(Z82&gt;0, (R82*SUMPRODUCT(K82:$K$98, X82:$X$98)-K82*$AZ$3)/Z82, 0)</f>
        <v>-125.57649605619963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2.9542859442120787E-4</v>
      </c>
      <c r="L83" s="2">
        <v>80</v>
      </c>
      <c r="M83" s="6">
        <v>0.43007572599999999</v>
      </c>
      <c r="Q83" s="4">
        <f t="shared" si="49"/>
        <v>50</v>
      </c>
      <c r="R83">
        <f t="shared" si="28"/>
        <v>50000</v>
      </c>
      <c r="S83">
        <f t="shared" si="29"/>
        <v>-215.95598739425796</v>
      </c>
      <c r="U83">
        <f t="shared" si="39"/>
        <v>0.43007572599999999</v>
      </c>
      <c r="V83">
        <f t="shared" si="40"/>
        <v>0.01</v>
      </c>
      <c r="W83">
        <f t="shared" si="41"/>
        <v>3.3837148503799807E-3</v>
      </c>
      <c r="X83">
        <f t="shared" si="42"/>
        <v>1.4552536208541516E-3</v>
      </c>
      <c r="Y83">
        <f t="shared" si="43"/>
        <v>3.3837148503799808E-5</v>
      </c>
      <c r="Z83">
        <f t="shared" si="44"/>
        <v>1.8946240810220293E-3</v>
      </c>
      <c r="AB83">
        <f t="shared" si="45"/>
        <v>-0.42491505456404577</v>
      </c>
      <c r="AC83">
        <f t="shared" si="46"/>
        <v>-0.4091554141580509</v>
      </c>
      <c r="AE83">
        <f t="shared" si="30"/>
        <v>0</v>
      </c>
      <c r="AF83">
        <f t="shared" si="31"/>
        <v>0</v>
      </c>
      <c r="AG83">
        <f t="shared" si="31"/>
        <v>-9.473120405110147E-2</v>
      </c>
      <c r="AH83">
        <f t="shared" si="32"/>
        <v>-72.762681042707584</v>
      </c>
      <c r="AI83">
        <f t="shared" si="33"/>
        <v>-72.857412246758685</v>
      </c>
      <c r="AJ83">
        <f t="shared" si="34"/>
        <v>-1.5759640405994868E-2</v>
      </c>
      <c r="AK83">
        <f t="shared" si="47"/>
        <v>-2.9744053819483206E-2</v>
      </c>
      <c r="AL83">
        <f t="shared" si="23"/>
        <v>-72.902915940984158</v>
      </c>
      <c r="AN83">
        <f t="shared" si="35"/>
        <v>0</v>
      </c>
      <c r="AO83">
        <f t="shared" si="35"/>
        <v>0</v>
      </c>
      <c r="AP83">
        <f t="shared" si="35"/>
        <v>-2.7986306460645539E-5</v>
      </c>
      <c r="AQ83">
        <f t="shared" si="35"/>
        <v>-2.149617658676577E-2</v>
      </c>
      <c r="AR83">
        <f t="shared" si="35"/>
        <v>-2.1524162893226416E-2</v>
      </c>
      <c r="AS83">
        <f t="shared" si="35"/>
        <v>-4.6558484137267379E-6</v>
      </c>
      <c r="AT83">
        <f t="shared" si="35"/>
        <v>-8.7872440122786826E-6</v>
      </c>
      <c r="AU83">
        <f t="shared" si="24"/>
        <v>-2.1537605985652419E-2</v>
      </c>
      <c r="AW83">
        <v>80</v>
      </c>
      <c r="AX83">
        <f>IF(Z83&gt;0, (R83*SUMPRODUCT(K83:$K$98, X83:$X$98)-K83*$AZ$3)/Z83, 0)</f>
        <v>-215.95598739425796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2.6377553073322132E-4</v>
      </c>
      <c r="L84" s="2">
        <v>81</v>
      </c>
      <c r="M84" s="6">
        <v>0.45648519999999998</v>
      </c>
      <c r="Q84" s="4">
        <f t="shared" si="49"/>
        <v>50</v>
      </c>
      <c r="R84">
        <f t="shared" si="28"/>
        <v>50000</v>
      </c>
      <c r="S84">
        <f t="shared" si="29"/>
        <v>-378.0665296363569</v>
      </c>
      <c r="U84">
        <f t="shared" si="39"/>
        <v>0.45648519999999998</v>
      </c>
      <c r="V84">
        <f t="shared" si="40"/>
        <v>0.01</v>
      </c>
      <c r="W84">
        <f t="shared" si="41"/>
        <v>1.8946240810220293E-3</v>
      </c>
      <c r="X84">
        <f t="shared" si="42"/>
        <v>8.6486785255015716E-4</v>
      </c>
      <c r="Y84">
        <f t="shared" si="43"/>
        <v>1.8946240810220293E-5</v>
      </c>
      <c r="Z84">
        <f t="shared" si="44"/>
        <v>1.010809987661652E-3</v>
      </c>
      <c r="AB84">
        <f t="shared" si="45"/>
        <v>-0.4091554141580509</v>
      </c>
      <c r="AC84">
        <f t="shared" si="46"/>
        <v>-0.38215342415700954</v>
      </c>
      <c r="AE84">
        <f t="shared" si="30"/>
        <v>0</v>
      </c>
      <c r="AF84">
        <f t="shared" si="31"/>
        <v>0</v>
      </c>
      <c r="AG84">
        <f t="shared" si="31"/>
        <v>-5.0540499383082603E-2</v>
      </c>
      <c r="AH84">
        <f t="shared" si="32"/>
        <v>-43.243392627507859</v>
      </c>
      <c r="AI84">
        <f t="shared" si="33"/>
        <v>-43.293933126890941</v>
      </c>
      <c r="AJ84">
        <f t="shared" si="34"/>
        <v>-2.7001990001041365E-2</v>
      </c>
      <c r="AK84">
        <f t="shared" si="47"/>
        <v>-2.8640878991063566E-2</v>
      </c>
      <c r="AL84">
        <f t="shared" si="23"/>
        <v>-43.349575995883043</v>
      </c>
      <c r="AN84">
        <f t="shared" si="35"/>
        <v>0</v>
      </c>
      <c r="AO84">
        <f t="shared" si="35"/>
        <v>0</v>
      </c>
      <c r="AP84">
        <f t="shared" si="35"/>
        <v>-1.3331347048294658E-5</v>
      </c>
      <c r="AQ84">
        <f t="shared" si="35"/>
        <v>-1.1406548841025954E-2</v>
      </c>
      <c r="AR84">
        <f t="shared" si="35"/>
        <v>-1.1419880188074249E-2</v>
      </c>
      <c r="AS84">
        <f t="shared" si="35"/>
        <v>-7.1224642433778216E-6</v>
      </c>
      <c r="AT84">
        <f t="shared" si="35"/>
        <v>-7.5547630565337602E-6</v>
      </c>
      <c r="AU84">
        <f t="shared" si="24"/>
        <v>-1.143455741537416E-2</v>
      </c>
      <c r="AW84">
        <v>81</v>
      </c>
      <c r="AX84">
        <f>IF(Z84&gt;0, (R84*SUMPRODUCT(K84:$K$98, X84:$X$98)-K84*$AZ$3)/Z84, 0)</f>
        <v>-378.0665296363569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2.3551386672609044E-4</v>
      </c>
      <c r="L85" s="2">
        <v>82</v>
      </c>
      <c r="M85" s="6">
        <v>0.483034941</v>
      </c>
      <c r="Q85" s="4">
        <f t="shared" si="49"/>
        <v>50</v>
      </c>
      <c r="R85">
        <f t="shared" si="28"/>
        <v>50000</v>
      </c>
      <c r="S85">
        <f t="shared" si="29"/>
        <v>-683.50321051760193</v>
      </c>
      <c r="U85">
        <f t="shared" si="39"/>
        <v>0.483034941</v>
      </c>
      <c r="V85">
        <f t="shared" si="40"/>
        <v>0.01</v>
      </c>
      <c r="W85">
        <f t="shared" si="41"/>
        <v>1.010809987661652E-3</v>
      </c>
      <c r="X85">
        <f t="shared" si="42"/>
        <v>4.8825654275235679E-4</v>
      </c>
      <c r="Y85">
        <f t="shared" si="43"/>
        <v>1.010809987661652E-5</v>
      </c>
      <c r="Z85">
        <f t="shared" si="44"/>
        <v>5.1244534503267869E-4</v>
      </c>
      <c r="AB85">
        <f t="shared" si="45"/>
        <v>-0.38215342415700954</v>
      </c>
      <c r="AC85">
        <f t="shared" si="46"/>
        <v>-0.35025803854463616</v>
      </c>
      <c r="AE85">
        <f t="shared" si="30"/>
        <v>0</v>
      </c>
      <c r="AF85">
        <f t="shared" si="31"/>
        <v>0</v>
      </c>
      <c r="AG85">
        <f t="shared" si="31"/>
        <v>-2.5622267251633933E-2</v>
      </c>
      <c r="AH85">
        <f t="shared" si="32"/>
        <v>-24.412827137617839</v>
      </c>
      <c r="AI85">
        <f t="shared" si="33"/>
        <v>-24.438449404869473</v>
      </c>
      <c r="AJ85">
        <f t="shared" si="34"/>
        <v>-3.1895385612373373E-2</v>
      </c>
      <c r="AK85">
        <f t="shared" si="47"/>
        <v>-2.675073969099067E-2</v>
      </c>
      <c r="AL85">
        <f t="shared" si="23"/>
        <v>-24.497095530172835</v>
      </c>
      <c r="AN85">
        <f t="shared" si="35"/>
        <v>0</v>
      </c>
      <c r="AO85">
        <f t="shared" si="35"/>
        <v>0</v>
      </c>
      <c r="AP85">
        <f t="shared" si="35"/>
        <v>-6.0343992347215854E-6</v>
      </c>
      <c r="AQ85">
        <f t="shared" si="35"/>
        <v>-5.7495593168960116E-3</v>
      </c>
      <c r="AR85">
        <f t="shared" si="35"/>
        <v>-5.7555937161307335E-3</v>
      </c>
      <c r="AS85">
        <f t="shared" si="35"/>
        <v>-7.5118055962897651E-6</v>
      </c>
      <c r="AT85">
        <f t="shared" si="35"/>
        <v>-6.3001701424083145E-6</v>
      </c>
      <c r="AU85">
        <f t="shared" si="24"/>
        <v>-5.7694056918694307E-3</v>
      </c>
      <c r="AW85">
        <v>82</v>
      </c>
      <c r="AX85">
        <f>IF(Z85&gt;0, (R85*SUMPRODUCT(K85:$K$98, X85:$X$98)-K85*$AZ$3)/Z85, 0)</f>
        <v>-683.50321051760193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2.1028023814829503E-4</v>
      </c>
      <c r="L86" s="2">
        <v>83</v>
      </c>
      <c r="M86" s="6">
        <v>0.509773425</v>
      </c>
      <c r="Q86" s="4">
        <f t="shared" si="49"/>
        <v>50</v>
      </c>
      <c r="R86">
        <f t="shared" si="28"/>
        <v>50000</v>
      </c>
      <c r="S86">
        <f t="shared" si="29"/>
        <v>-1289.5498405527098</v>
      </c>
      <c r="U86">
        <f t="shared" si="39"/>
        <v>0.509773425</v>
      </c>
      <c r="V86">
        <f t="shared" si="40"/>
        <v>0.01</v>
      </c>
      <c r="W86">
        <f t="shared" si="41"/>
        <v>5.1244534503267869E-4</v>
      </c>
      <c r="X86">
        <f t="shared" si="42"/>
        <v>2.6123101866261535E-4</v>
      </c>
      <c r="Y86">
        <f t="shared" si="43"/>
        <v>5.1244534503267872E-6</v>
      </c>
      <c r="Z86">
        <f t="shared" si="44"/>
        <v>2.4608987291973656E-4</v>
      </c>
      <c r="AB86">
        <f t="shared" si="45"/>
        <v>-0.35025803854463616</v>
      </c>
      <c r="AC86">
        <f t="shared" si="46"/>
        <v>-0.31734515638528288</v>
      </c>
      <c r="AE86">
        <f t="shared" si="30"/>
        <v>0</v>
      </c>
      <c r="AF86">
        <f t="shared" si="31"/>
        <v>0</v>
      </c>
      <c r="AG86">
        <f t="shared" si="31"/>
        <v>-1.2304493645986828E-2</v>
      </c>
      <c r="AH86">
        <f t="shared" si="32"/>
        <v>-13.061550933130768</v>
      </c>
      <c r="AI86">
        <f t="shared" si="33"/>
        <v>-13.073855426776754</v>
      </c>
      <c r="AJ86">
        <f t="shared" si="34"/>
        <v>-3.2912882159353285E-2</v>
      </c>
      <c r="AK86">
        <f t="shared" si="47"/>
        <v>-2.4518062698124534E-2</v>
      </c>
      <c r="AL86">
        <f t="shared" si="23"/>
        <v>-13.131286371634232</v>
      </c>
      <c r="AN86">
        <f t="shared" si="35"/>
        <v>0</v>
      </c>
      <c r="AO86">
        <f t="shared" si="35"/>
        <v>0</v>
      </c>
      <c r="AP86">
        <f t="shared" si="35"/>
        <v>-2.5873918541722932E-6</v>
      </c>
      <c r="AQ86">
        <f t="shared" si="35"/>
        <v>-2.7465860408048231E-3</v>
      </c>
      <c r="AR86">
        <f t="shared" si="35"/>
        <v>-2.7491734326589952E-3</v>
      </c>
      <c r="AS86">
        <f t="shared" si="35"/>
        <v>-6.9209286986155793E-6</v>
      </c>
      <c r="AT86">
        <f t="shared" si="35"/>
        <v>-5.1556640630964561E-6</v>
      </c>
      <c r="AU86">
        <f t="shared" si="24"/>
        <v>-2.7612500254207075E-3</v>
      </c>
      <c r="AW86">
        <v>83</v>
      </c>
      <c r="AX86">
        <f>IF(Z86&gt;0, (R86*SUMPRODUCT(K86:$K$98, X86:$X$98)-K86*$AZ$3)/Z86, 0)</f>
        <v>-1289.5498405527098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1.8775021263240627E-4</v>
      </c>
      <c r="L87" s="2">
        <v>84</v>
      </c>
      <c r="M87" s="6">
        <v>0.53654903799999998</v>
      </c>
      <c r="Q87" s="4">
        <f t="shared" si="49"/>
        <v>50</v>
      </c>
      <c r="R87">
        <f t="shared" si="28"/>
        <v>50000</v>
      </c>
      <c r="S87">
        <f t="shared" si="29"/>
        <v>-2559.1226786432326</v>
      </c>
      <c r="U87">
        <f t="shared" si="39"/>
        <v>0.53654903799999998</v>
      </c>
      <c r="V87">
        <f t="shared" si="40"/>
        <v>0.01</v>
      </c>
      <c r="W87">
        <f t="shared" si="41"/>
        <v>2.4608987291973656E-4</v>
      </c>
      <c r="X87">
        <f t="shared" si="42"/>
        <v>1.3203928457662689E-4</v>
      </c>
      <c r="Y87">
        <f t="shared" si="43"/>
        <v>2.4608987291973654E-6</v>
      </c>
      <c r="Z87">
        <f t="shared" si="44"/>
        <v>1.1158968961391231E-4</v>
      </c>
      <c r="AB87">
        <f t="shared" si="45"/>
        <v>-0.31734515638528288</v>
      </c>
      <c r="AC87">
        <f t="shared" si="46"/>
        <v>-0.28557170539372217</v>
      </c>
      <c r="AE87">
        <f t="shared" si="30"/>
        <v>0</v>
      </c>
      <c r="AF87">
        <f t="shared" si="31"/>
        <v>0</v>
      </c>
      <c r="AG87">
        <f t="shared" si="31"/>
        <v>-5.5794844806956153E-3</v>
      </c>
      <c r="AH87">
        <f t="shared" si="32"/>
        <v>-6.6019642288313447</v>
      </c>
      <c r="AI87">
        <f t="shared" si="33"/>
        <v>-6.6075437133120403</v>
      </c>
      <c r="AJ87">
        <f t="shared" si="34"/>
        <v>-3.1773450991560703E-2</v>
      </c>
      <c r="AK87">
        <f t="shared" si="47"/>
        <v>-2.2214160946969805E-2</v>
      </c>
      <c r="AL87">
        <f t="shared" si="23"/>
        <v>-6.6615313252505706</v>
      </c>
      <c r="AN87">
        <f t="shared" si="35"/>
        <v>0</v>
      </c>
      <c r="AO87">
        <f t="shared" si="35"/>
        <v>0</v>
      </c>
      <c r="AP87">
        <f t="shared" si="35"/>
        <v>-1.0475493976298127E-6</v>
      </c>
      <c r="AQ87">
        <f t="shared" si="35"/>
        <v>-1.239520187754625E-3</v>
      </c>
      <c r="AR87">
        <f t="shared" si="35"/>
        <v>-1.2405677371522547E-3</v>
      </c>
      <c r="AS87">
        <f t="shared" si="35"/>
        <v>-5.9654721797308614E-6</v>
      </c>
      <c r="AT87">
        <f t="shared" si="35"/>
        <v>-4.1707134412440765E-6</v>
      </c>
      <c r="AU87">
        <f t="shared" si="24"/>
        <v>-1.2507039227732297E-3</v>
      </c>
      <c r="AW87">
        <v>84</v>
      </c>
      <c r="AX87">
        <f>IF(Z87&gt;0, (R87*SUMPRODUCT(K87:$K$98, X87:$X$98)-K87*$AZ$3)/Z87, 0)</f>
        <v>-2559.1226786432326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1.6763411842179131E-4</v>
      </c>
      <c r="L88" s="2">
        <v>85</v>
      </c>
      <c r="M88" s="6">
        <v>0.56320604299999999</v>
      </c>
      <c r="Q88" s="4">
        <f t="shared" si="49"/>
        <v>50</v>
      </c>
      <c r="R88">
        <f t="shared" si="28"/>
        <v>50000</v>
      </c>
      <c r="S88">
        <f t="shared" si="29"/>
        <v>-5375.022278789691</v>
      </c>
      <c r="U88">
        <f t="shared" si="39"/>
        <v>0.56320604299999999</v>
      </c>
      <c r="V88">
        <f t="shared" si="40"/>
        <v>0.01</v>
      </c>
      <c r="W88">
        <f t="shared" si="41"/>
        <v>1.1158968961391231E-4</v>
      </c>
      <c r="X88">
        <f t="shared" si="42"/>
        <v>6.2847987527049748E-5</v>
      </c>
      <c r="Y88">
        <f t="shared" si="43"/>
        <v>1.1158968961391232E-6</v>
      </c>
      <c r="Z88">
        <f t="shared" si="44"/>
        <v>4.7625805190723442E-5</v>
      </c>
      <c r="AB88">
        <f t="shared" si="45"/>
        <v>-0.28557170539372217</v>
      </c>
      <c r="AC88">
        <f t="shared" si="46"/>
        <v>-0.25598976394543621</v>
      </c>
      <c r="AE88">
        <f t="shared" si="30"/>
        <v>0</v>
      </c>
      <c r="AF88">
        <f t="shared" si="31"/>
        <v>0</v>
      </c>
      <c r="AG88">
        <f t="shared" si="31"/>
        <v>-2.381290259536172E-3</v>
      </c>
      <c r="AH88">
        <f t="shared" si="32"/>
        <v>-3.1423993763524876</v>
      </c>
      <c r="AI88">
        <f t="shared" si="33"/>
        <v>-3.1447806666120237</v>
      </c>
      <c r="AJ88">
        <f t="shared" si="34"/>
        <v>-2.9581941448285964E-2</v>
      </c>
      <c r="AK88">
        <f t="shared" si="47"/>
        <v>-1.9990019377560553E-2</v>
      </c>
      <c r="AL88">
        <f t="shared" ref="AL88:AL98" si="50">SUM(AI88:AK88)</f>
        <v>-3.19435262743787</v>
      </c>
      <c r="AN88">
        <f t="shared" si="35"/>
        <v>0</v>
      </c>
      <c r="AO88">
        <f t="shared" si="35"/>
        <v>0</v>
      </c>
      <c r="AP88">
        <f t="shared" si="35"/>
        <v>-3.9918549336374483E-7</v>
      </c>
      <c r="AQ88">
        <f t="shared" si="35"/>
        <v>-5.2677334918403609E-4</v>
      </c>
      <c r="AR88">
        <f t="shared" si="35"/>
        <v>-5.2717253467739981E-4</v>
      </c>
      <c r="AS88">
        <f t="shared" si="35"/>
        <v>-4.9589426758884664E-6</v>
      </c>
      <c r="AT88">
        <f t="shared" si="35"/>
        <v>-3.3510092755918889E-6</v>
      </c>
      <c r="AU88">
        <f t="shared" si="24"/>
        <v>-5.3548248662888009E-4</v>
      </c>
      <c r="AW88">
        <v>85</v>
      </c>
      <c r="AX88">
        <f>IF(Z88&gt;0, (R88*SUMPRODUCT(K88:$K$98, X88:$X$98)-K88*$AZ$3)/Z88, 0)</f>
        <v>-5375.022278789691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1.4967332001945651E-4</v>
      </c>
      <c r="L89" s="2">
        <v>86</v>
      </c>
      <c r="M89" s="6">
        <v>0.59415461300000005</v>
      </c>
      <c r="Q89" s="4">
        <f t="shared" si="49"/>
        <v>50</v>
      </c>
      <c r="R89">
        <f t="shared" si="28"/>
        <v>50000</v>
      </c>
      <c r="S89">
        <f t="shared" si="29"/>
        <v>-12146.819691894656</v>
      </c>
      <c r="U89">
        <f t="shared" si="39"/>
        <v>0.59415461300000005</v>
      </c>
      <c r="V89">
        <f t="shared" si="40"/>
        <v>0.01</v>
      </c>
      <c r="W89">
        <f t="shared" si="41"/>
        <v>4.7625805190723442E-5</v>
      </c>
      <c r="X89">
        <f t="shared" si="42"/>
        <v>2.8297091851907679E-5</v>
      </c>
      <c r="Y89">
        <f t="shared" si="43"/>
        <v>4.7625805190723441E-7</v>
      </c>
      <c r="Z89">
        <f t="shared" si="44"/>
        <v>1.8852455286908528E-5</v>
      </c>
      <c r="AB89">
        <f t="shared" si="45"/>
        <v>-0.25598976394543621</v>
      </c>
      <c r="AC89">
        <f t="shared" si="46"/>
        <v>-0.22899737511958401</v>
      </c>
      <c r="AE89">
        <f t="shared" si="30"/>
        <v>0</v>
      </c>
      <c r="AF89">
        <f t="shared" si="31"/>
        <v>0</v>
      </c>
      <c r="AG89">
        <f t="shared" si="31"/>
        <v>-9.4262276434542642E-4</v>
      </c>
      <c r="AH89">
        <f t="shared" si="32"/>
        <v>-1.4148545925953839</v>
      </c>
      <c r="AI89">
        <f t="shared" si="33"/>
        <v>-1.4157972153597294</v>
      </c>
      <c r="AJ89">
        <f t="shared" si="34"/>
        <v>-2.6992388825852198E-2</v>
      </c>
      <c r="AK89">
        <f t="shared" si="47"/>
        <v>-1.7919283476180537E-2</v>
      </c>
      <c r="AL89">
        <f t="shared" si="50"/>
        <v>-1.460708887661762</v>
      </c>
      <c r="AN89">
        <f t="shared" si="35"/>
        <v>0</v>
      </c>
      <c r="AO89">
        <f t="shared" si="35"/>
        <v>0</v>
      </c>
      <c r="AP89">
        <f t="shared" si="35"/>
        <v>-1.4108547866549776E-7</v>
      </c>
      <c r="AQ89">
        <f t="shared" si="35"/>
        <v>-2.1176598421852665E-4</v>
      </c>
      <c r="AR89">
        <f t="shared" si="35"/>
        <v>-2.1190706969719217E-4</v>
      </c>
      <c r="AS89">
        <f t="shared" si="35"/>
        <v>-4.0400404508213783E-6</v>
      </c>
      <c r="AT89">
        <f t="shared" si="35"/>
        <v>-2.6820386502497287E-6</v>
      </c>
      <c r="AU89">
        <f t="shared" si="24"/>
        <v>-2.1862914879826326E-4</v>
      </c>
      <c r="AW89">
        <v>86</v>
      </c>
      <c r="AX89">
        <f>IF(Z89&gt;0, (R89*SUMPRODUCT(K89:$K$98, X89:$X$98)-K89*$AZ$3)/Z89, 0)</f>
        <v>-12146.819691894656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1.3363689287451474E-4</v>
      </c>
      <c r="L90" s="2">
        <v>87</v>
      </c>
      <c r="M90">
        <v>0.62493506799999998</v>
      </c>
      <c r="Q90" s="4">
        <f t="shared" si="49"/>
        <v>50</v>
      </c>
      <c r="R90">
        <f t="shared" si="28"/>
        <v>50000</v>
      </c>
      <c r="S90">
        <f t="shared" si="29"/>
        <v>-29733.718392322622</v>
      </c>
      <c r="U90">
        <f t="shared" si="39"/>
        <v>0.62493506799999998</v>
      </c>
      <c r="V90">
        <f t="shared" si="40"/>
        <v>0.01</v>
      </c>
      <c r="W90">
        <f t="shared" si="41"/>
        <v>1.8852455286908528E-5</v>
      </c>
      <c r="X90">
        <f t="shared" si="42"/>
        <v>1.1781560426691139E-5</v>
      </c>
      <c r="Y90">
        <f t="shared" si="43"/>
        <v>1.8852455286908528E-7</v>
      </c>
      <c r="Z90">
        <f t="shared" si="44"/>
        <v>6.8823703073483028E-6</v>
      </c>
      <c r="AB90">
        <f t="shared" si="45"/>
        <v>-0.22899737511958401</v>
      </c>
      <c r="AC90">
        <f t="shared" si="46"/>
        <v>-0.20463846059037732</v>
      </c>
      <c r="AE90">
        <f t="shared" si="30"/>
        <v>0</v>
      </c>
      <c r="AF90">
        <f t="shared" si="31"/>
        <v>0</v>
      </c>
      <c r="AG90">
        <f t="shared" si="31"/>
        <v>-3.4411851536741517E-4</v>
      </c>
      <c r="AH90">
        <f t="shared" si="32"/>
        <v>-0.589078021334557</v>
      </c>
      <c r="AI90">
        <f t="shared" si="33"/>
        <v>-0.58942213984992442</v>
      </c>
      <c r="AJ90">
        <f t="shared" si="34"/>
        <v>-2.4358914529206688E-2</v>
      </c>
      <c r="AK90">
        <f t="shared" si="47"/>
        <v>-1.6029816258370883E-2</v>
      </c>
      <c r="AL90">
        <f t="shared" si="50"/>
        <v>-0.62981087063750196</v>
      </c>
      <c r="AN90">
        <f t="shared" si="35"/>
        <v>0</v>
      </c>
      <c r="AO90">
        <f t="shared" si="35"/>
        <v>0</v>
      </c>
      <c r="AP90">
        <f t="shared" si="35"/>
        <v>-4.5986929174292316E-8</v>
      </c>
      <c r="AQ90">
        <f t="shared" si="35"/>
        <v>-7.8722556431817299E-5</v>
      </c>
      <c r="AR90">
        <f t="shared" si="35"/>
        <v>-7.8768543360991592E-5</v>
      </c>
      <c r="AS90">
        <f t="shared" si="35"/>
        <v>-3.2552496514790547E-6</v>
      </c>
      <c r="AT90">
        <f t="shared" si="35"/>
        <v>-2.1421748381180645E-6</v>
      </c>
      <c r="AU90">
        <f t="shared" si="24"/>
        <v>-8.4165967850588714E-5</v>
      </c>
      <c r="AW90">
        <v>87</v>
      </c>
      <c r="AX90">
        <f>IF(Z90&gt;0, (R90*SUMPRODUCT(K90:$K$98, X90:$X$98)-K90*$AZ$3)/Z90, 0)</f>
        <v>-29733.718392322622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1.1931865435224529E-4</v>
      </c>
      <c r="L91" s="2">
        <v>88</v>
      </c>
      <c r="M91">
        <v>0.65550924799999999</v>
      </c>
      <c r="Q91" s="4">
        <f t="shared" si="49"/>
        <v>50</v>
      </c>
      <c r="R91">
        <f t="shared" si="28"/>
        <v>50000</v>
      </c>
      <c r="S91">
        <f t="shared" si="29"/>
        <v>-79397.042471504028</v>
      </c>
      <c r="U91">
        <f t="shared" si="39"/>
        <v>0.65550924799999999</v>
      </c>
      <c r="V91">
        <f t="shared" si="40"/>
        <v>0.01</v>
      </c>
      <c r="W91">
        <f t="shared" si="41"/>
        <v>6.8823703073483028E-6</v>
      </c>
      <c r="X91">
        <f t="shared" si="42"/>
        <v>4.5114573846274146E-6</v>
      </c>
      <c r="Y91">
        <f t="shared" si="43"/>
        <v>6.8823703073483036E-8</v>
      </c>
      <c r="Z91">
        <f t="shared" si="44"/>
        <v>2.3020892196474054E-6</v>
      </c>
      <c r="AB91">
        <f t="shared" si="45"/>
        <v>-0.20463846059037732</v>
      </c>
      <c r="AC91">
        <f t="shared" si="46"/>
        <v>-0.1827790755455366</v>
      </c>
      <c r="AE91">
        <f t="shared" si="30"/>
        <v>0</v>
      </c>
      <c r="AF91">
        <f t="shared" si="31"/>
        <v>0</v>
      </c>
      <c r="AG91">
        <f t="shared" si="31"/>
        <v>-1.1510446098237027E-4</v>
      </c>
      <c r="AH91">
        <f t="shared" si="32"/>
        <v>-0.22557286923137074</v>
      </c>
      <c r="AI91">
        <f t="shared" si="33"/>
        <v>-0.22568797369235311</v>
      </c>
      <c r="AJ91">
        <f t="shared" si="34"/>
        <v>-2.1859385044840723E-2</v>
      </c>
      <c r="AK91">
        <f t="shared" si="47"/>
        <v>-1.4324692241326414E-2</v>
      </c>
      <c r="AL91">
        <f t="shared" si="50"/>
        <v>-0.26187205097852023</v>
      </c>
      <c r="AN91">
        <f t="shared" si="35"/>
        <v>0</v>
      </c>
      <c r="AO91">
        <f t="shared" si="35"/>
        <v>0</v>
      </c>
      <c r="AP91">
        <f t="shared" si="35"/>
        <v>-1.3734109394356942E-8</v>
      </c>
      <c r="AQ91">
        <f t="shared" si="35"/>
        <v>-2.6915051215062152E-5</v>
      </c>
      <c r="AR91">
        <f t="shared" si="35"/>
        <v>-2.692878532445651E-5</v>
      </c>
      <c r="AS91">
        <f t="shared" si="35"/>
        <v>-2.6082324085179904E-6</v>
      </c>
      <c r="AT91">
        <f t="shared" si="35"/>
        <v>-1.7092030022451163E-6</v>
      </c>
      <c r="AU91">
        <f t="shared" si="24"/>
        <v>-3.1246220735219611E-5</v>
      </c>
      <c r="AW91">
        <v>88</v>
      </c>
      <c r="AX91">
        <f>IF(Z91&gt;0, (R91*SUMPRODUCT(K91:$K$98, X91:$X$98)-K91*$AZ$3)/Z91, 0)</f>
        <v>-79397.042471504028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1.0653451281450472E-4</v>
      </c>
      <c r="L92" s="2">
        <v>89</v>
      </c>
      <c r="M92">
        <v>0.68583899100000001</v>
      </c>
      <c r="Q92" s="4">
        <f t="shared" si="49"/>
        <v>50</v>
      </c>
      <c r="R92">
        <f t="shared" si="28"/>
        <v>50000</v>
      </c>
      <c r="S92">
        <f t="shared" si="29"/>
        <v>-233100.61016314186</v>
      </c>
      <c r="U92">
        <f t="shared" si="39"/>
        <v>0.68583899100000001</v>
      </c>
      <c r="V92">
        <f t="shared" si="40"/>
        <v>0.01</v>
      </c>
      <c r="W92">
        <f t="shared" si="41"/>
        <v>2.3020892196474054E-6</v>
      </c>
      <c r="X92">
        <f t="shared" si="42"/>
        <v>1.5788625475949538E-6</v>
      </c>
      <c r="Y92">
        <f t="shared" si="43"/>
        <v>2.3020892196474053E-8</v>
      </c>
      <c r="Z92">
        <f t="shared" si="44"/>
        <v>7.0020577985597749E-7</v>
      </c>
      <c r="AB92">
        <f t="shared" si="45"/>
        <v>-0.1827790755455366</v>
      </c>
      <c r="AC92">
        <f t="shared" si="46"/>
        <v>-0.16321839452418693</v>
      </c>
      <c r="AE92">
        <f t="shared" si="30"/>
        <v>0</v>
      </c>
      <c r="AF92">
        <f t="shared" si="31"/>
        <v>0</v>
      </c>
      <c r="AG92">
        <f t="shared" si="31"/>
        <v>-3.5010288992798874E-5</v>
      </c>
      <c r="AH92">
        <f t="shared" si="32"/>
        <v>-7.8943127379747693E-2</v>
      </c>
      <c r="AI92">
        <f t="shared" si="33"/>
        <v>-7.8978137668740497E-2</v>
      </c>
      <c r="AJ92">
        <f t="shared" si="34"/>
        <v>-1.9560681021349668E-2</v>
      </c>
      <c r="AK92">
        <f t="shared" si="47"/>
        <v>-1.2794535288187563E-2</v>
      </c>
      <c r="AL92">
        <f t="shared" si="50"/>
        <v>-0.11133335397827773</v>
      </c>
      <c r="AN92">
        <f t="shared" si="35"/>
        <v>0</v>
      </c>
      <c r="AO92">
        <f t="shared" si="35"/>
        <v>0</v>
      </c>
      <c r="AP92">
        <f t="shared" si="35"/>
        <v>-3.7298040813428451E-9</v>
      </c>
      <c r="AQ92">
        <f t="shared" si="35"/>
        <v>-8.4101676154548096E-6</v>
      </c>
      <c r="AR92">
        <f t="shared" si="35"/>
        <v>-8.4138974195361533E-6</v>
      </c>
      <c r="AS92">
        <f t="shared" si="35"/>
        <v>-2.0838876229294156E-6</v>
      </c>
      <c r="AT92">
        <f t="shared" si="35"/>
        <v>-1.3630595836150509E-6</v>
      </c>
      <c r="AU92">
        <f t="shared" si="24"/>
        <v>-1.1860844626080619E-5</v>
      </c>
      <c r="AW92">
        <v>89</v>
      </c>
      <c r="AX92">
        <f>IF(Z92&gt;0, (R92*SUMPRODUCT(K92:$K$98, X92:$X$98)-K92*$AZ$3)/Z92, 0)</f>
        <v>-233100.61016314186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9.512010072723635E-5</v>
      </c>
      <c r="L93" s="2">
        <v>90</v>
      </c>
      <c r="M93">
        <v>0.71588716699999999</v>
      </c>
      <c r="Q93" s="4">
        <f t="shared" si="49"/>
        <v>50</v>
      </c>
      <c r="R93">
        <f t="shared" si="28"/>
        <v>50000</v>
      </c>
      <c r="S93">
        <f t="shared" si="29"/>
        <v>-759306.97109869472</v>
      </c>
      <c r="U93">
        <f t="shared" si="39"/>
        <v>0.71588716699999999</v>
      </c>
      <c r="V93">
        <f t="shared" si="40"/>
        <v>0.01</v>
      </c>
      <c r="W93">
        <f t="shared" si="41"/>
        <v>7.0020577985597749E-7</v>
      </c>
      <c r="X93">
        <f t="shared" si="42"/>
        <v>5.0126833205812136E-7</v>
      </c>
      <c r="Y93">
        <f t="shared" si="43"/>
        <v>7.002057798559775E-9</v>
      </c>
      <c r="Z93">
        <f t="shared" si="44"/>
        <v>1.9193538999929634E-7</v>
      </c>
      <c r="AB93">
        <f t="shared" si="45"/>
        <v>-0.16321839452418693</v>
      </c>
      <c r="AC93">
        <f t="shared" si="46"/>
        <v>-0.1457378796270124</v>
      </c>
      <c r="AE93">
        <f t="shared" si="30"/>
        <v>0</v>
      </c>
      <c r="AF93">
        <f t="shared" si="31"/>
        <v>0</v>
      </c>
      <c r="AG93">
        <f t="shared" si="31"/>
        <v>-9.5967694999648169E-6</v>
      </c>
      <c r="AH93">
        <f t="shared" si="32"/>
        <v>-2.5063416602906067E-2</v>
      </c>
      <c r="AI93">
        <f t="shared" si="33"/>
        <v>-2.5073013372406031E-2</v>
      </c>
      <c r="AJ93">
        <f t="shared" si="34"/>
        <v>-1.7480514897174532E-2</v>
      </c>
      <c r="AK93">
        <f t="shared" si="47"/>
        <v>-1.1425287616693086E-2</v>
      </c>
      <c r="AL93">
        <f t="shared" si="50"/>
        <v>-5.3978815886273644E-2</v>
      </c>
      <c r="AN93">
        <f t="shared" si="35"/>
        <v>0</v>
      </c>
      <c r="AO93">
        <f t="shared" si="35"/>
        <v>0</v>
      </c>
      <c r="AP93">
        <f t="shared" si="35"/>
        <v>-9.1284568149272299E-10</v>
      </c>
      <c r="AQ93">
        <f t="shared" si="35"/>
        <v>-2.3840347118371131E-6</v>
      </c>
      <c r="AR93">
        <f t="shared" si="35"/>
        <v>-2.3849475575186055E-6</v>
      </c>
      <c r="AS93">
        <f t="shared" si="35"/>
        <v>-1.662748337783197E-6</v>
      </c>
      <c r="AT93">
        <f t="shared" si="35"/>
        <v>-1.0867745089374924E-6</v>
      </c>
      <c r="AU93">
        <f t="shared" si="24"/>
        <v>-5.1344704042392948E-6</v>
      </c>
      <c r="AW93">
        <v>90</v>
      </c>
      <c r="AX93">
        <f>IF(Z93&gt;0, (R93*SUMPRODUCT(K93:$K$98, X93:$X$98)-K93*$AZ$3)/Z93, 0)</f>
        <v>-759306.97109869472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8.4928661363603881E-5</v>
      </c>
      <c r="L94" s="2">
        <v>91</v>
      </c>
      <c r="M94">
        <v>0.74578270000000002</v>
      </c>
      <c r="Q94" s="4">
        <f t="shared" si="49"/>
        <v>50</v>
      </c>
      <c r="R94">
        <f t="shared" si="28"/>
        <v>50000</v>
      </c>
      <c r="S94">
        <f t="shared" si="29"/>
        <v>-2776065.8576092701</v>
      </c>
      <c r="U94">
        <f t="shared" si="39"/>
        <v>0.74578270000000002</v>
      </c>
      <c r="V94">
        <f t="shared" si="40"/>
        <v>0.01</v>
      </c>
      <c r="W94">
        <f t="shared" si="41"/>
        <v>1.9193538999929634E-7</v>
      </c>
      <c r="X94">
        <f t="shared" si="42"/>
        <v>1.4314209337922824E-7</v>
      </c>
      <c r="Y94">
        <f t="shared" si="43"/>
        <v>1.9193538999929636E-9</v>
      </c>
      <c r="Z94">
        <f t="shared" si="44"/>
        <v>4.6873942720075144E-8</v>
      </c>
      <c r="AB94">
        <f t="shared" si="45"/>
        <v>-0.1457378796270124</v>
      </c>
      <c r="AC94">
        <f t="shared" si="46"/>
        <v>-0.13012515199673322</v>
      </c>
      <c r="AE94">
        <f t="shared" si="30"/>
        <v>0</v>
      </c>
      <c r="AF94">
        <f t="shared" si="31"/>
        <v>0</v>
      </c>
      <c r="AG94">
        <f t="shared" si="31"/>
        <v>-2.3436971360037573E-6</v>
      </c>
      <c r="AH94">
        <f t="shared" si="32"/>
        <v>-7.1571046689614115E-3</v>
      </c>
      <c r="AI94">
        <f t="shared" si="33"/>
        <v>-7.1594483660974151E-3</v>
      </c>
      <c r="AJ94">
        <f t="shared" si="34"/>
        <v>-1.5612727630279183E-2</v>
      </c>
      <c r="AK94">
        <f t="shared" si="47"/>
        <v>-1.020165157389087E-2</v>
      </c>
      <c r="AL94">
        <f t="shared" si="50"/>
        <v>-3.2973827570267469E-2</v>
      </c>
      <c r="AN94">
        <f t="shared" si="35"/>
        <v>0</v>
      </c>
      <c r="AO94">
        <f t="shared" si="35"/>
        <v>0</v>
      </c>
      <c r="AP94">
        <f t="shared" si="35"/>
        <v>-1.9904706040251137E-10</v>
      </c>
      <c r="AQ94">
        <f t="shared" si="35"/>
        <v>-6.0784331877409202E-7</v>
      </c>
      <c r="AR94">
        <f t="shared" si="35"/>
        <v>-6.0804236583449452E-7</v>
      </c>
      <c r="AS94">
        <f t="shared" si="35"/>
        <v>-1.3259680578741625E-6</v>
      </c>
      <c r="AT94">
        <f t="shared" si="35"/>
        <v>-8.6641261186845418E-7</v>
      </c>
      <c r="AU94">
        <f t="shared" si="24"/>
        <v>-2.8004230355771112E-6</v>
      </c>
      <c r="AW94">
        <v>91</v>
      </c>
      <c r="AX94">
        <f>IF(Z94&gt;0, (R94*SUMPRODUCT(K94:$K$98, X94:$X$98)-K94*$AZ$3)/Z94, 0)</f>
        <v>-2776065.8576092701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7.5829161931789167E-5</v>
      </c>
      <c r="L95" s="2">
        <v>92</v>
      </c>
      <c r="M95">
        <v>0.77567720100000004</v>
      </c>
      <c r="Q95" s="4">
        <f t="shared" si="49"/>
        <v>50</v>
      </c>
      <c r="R95">
        <f t="shared" si="28"/>
        <v>50000</v>
      </c>
      <c r="S95">
        <f t="shared" si="29"/>
        <v>-11564991.823635412</v>
      </c>
      <c r="U95">
        <f t="shared" si="39"/>
        <v>0.77567720100000004</v>
      </c>
      <c r="V95">
        <f t="shared" si="40"/>
        <v>0.01</v>
      </c>
      <c r="W95">
        <f t="shared" si="41"/>
        <v>4.6873942720075144E-8</v>
      </c>
      <c r="X95">
        <f t="shared" si="42"/>
        <v>3.6359048688942219E-8</v>
      </c>
      <c r="Y95">
        <f t="shared" si="43"/>
        <v>4.6873942720075145E-10</v>
      </c>
      <c r="Z95">
        <f t="shared" si="44"/>
        <v>1.0046154603932174E-8</v>
      </c>
      <c r="AB95">
        <f t="shared" si="45"/>
        <v>-0.13012515199673322</v>
      </c>
      <c r="AC95">
        <f t="shared" si="46"/>
        <v>-0.11618369585345285</v>
      </c>
      <c r="AE95">
        <f t="shared" si="30"/>
        <v>0</v>
      </c>
      <c r="AF95">
        <f t="shared" si="31"/>
        <v>0</v>
      </c>
      <c r="AG95">
        <f t="shared" si="31"/>
        <v>-5.0230773019660876E-7</v>
      </c>
      <c r="AH95">
        <f t="shared" si="32"/>
        <v>-1.8179524344471109E-3</v>
      </c>
      <c r="AI95">
        <f t="shared" si="33"/>
        <v>-1.8184547421773076E-3</v>
      </c>
      <c r="AJ95">
        <f t="shared" si="34"/>
        <v>-1.3941456143280365E-2</v>
      </c>
      <c r="AK95">
        <f t="shared" si="47"/>
        <v>-9.1087606397713267E-3</v>
      </c>
      <c r="AL95">
        <f t="shared" si="50"/>
        <v>-2.4868671525228998E-2</v>
      </c>
      <c r="AN95">
        <f t="shared" si="35"/>
        <v>0</v>
      </c>
      <c r="AO95">
        <f t="shared" si="35"/>
        <v>0</v>
      </c>
      <c r="AP95">
        <f t="shared" si="35"/>
        <v>-3.808957421266811E-11</v>
      </c>
      <c r="AQ95">
        <f t="shared" si="35"/>
        <v>-1.378538095359803E-7</v>
      </c>
      <c r="AR95">
        <f t="shared" si="35"/>
        <v>-1.3789189911019298E-7</v>
      </c>
      <c r="AS95">
        <f t="shared" si="35"/>
        <v>-1.0571689354537436E-6</v>
      </c>
      <c r="AT95">
        <f t="shared" si="35"/>
        <v>-6.9070968555112738E-7</v>
      </c>
      <c r="AU95">
        <f t="shared" si="24"/>
        <v>-1.8857705201150639E-6</v>
      </c>
      <c r="AW95">
        <v>92</v>
      </c>
      <c r="AX95">
        <f>IF(Z95&gt;0, (R95*SUMPRODUCT(K95:$K$98, X95:$X$98)-K95*$AZ$3)/Z95, 0)</f>
        <v>-11564991.823635412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6.770460886766889E-5</v>
      </c>
      <c r="L96" s="2">
        <v>93</v>
      </c>
      <c r="M96">
        <v>0.80557273399999996</v>
      </c>
      <c r="Q96" s="4">
        <f t="shared" si="49"/>
        <v>50</v>
      </c>
      <c r="R96">
        <f t="shared" si="28"/>
        <v>50000</v>
      </c>
      <c r="S96">
        <f t="shared" si="29"/>
        <v>-55988995.999768764</v>
      </c>
      <c r="U96">
        <f t="shared" si="39"/>
        <v>0.80557273399999996</v>
      </c>
      <c r="V96">
        <f t="shared" si="40"/>
        <v>0.01</v>
      </c>
      <c r="W96">
        <f t="shared" si="41"/>
        <v>1.0046154603932174E-8</v>
      </c>
      <c r="X96">
        <f t="shared" si="42"/>
        <v>8.0929082304763287E-9</v>
      </c>
      <c r="Y96">
        <f t="shared" si="43"/>
        <v>1.0046154603932174E-10</v>
      </c>
      <c r="Z96">
        <f t="shared" si="44"/>
        <v>1.8527848274165238E-9</v>
      </c>
      <c r="AB96">
        <f t="shared" si="45"/>
        <v>-0.11618369585345285</v>
      </c>
      <c r="AC96">
        <f t="shared" si="46"/>
        <v>-0.103735562290656</v>
      </c>
      <c r="AE96">
        <f t="shared" si="30"/>
        <v>0</v>
      </c>
      <c r="AF96">
        <f t="shared" si="31"/>
        <v>0</v>
      </c>
      <c r="AG96">
        <f t="shared" si="31"/>
        <v>-9.2639241370826194E-8</v>
      </c>
      <c r="AH96">
        <f t="shared" si="32"/>
        <v>-4.0464541152381646E-4</v>
      </c>
      <c r="AI96">
        <f t="shared" si="33"/>
        <v>-4.0473805076518727E-4</v>
      </c>
      <c r="AJ96">
        <f t="shared" si="34"/>
        <v>-1.2448133562796851E-2</v>
      </c>
      <c r="AK96">
        <f t="shared" si="47"/>
        <v>-8.1328587097417009E-3</v>
      </c>
      <c r="AL96">
        <f t="shared" si="50"/>
        <v>-2.0985730323303739E-2</v>
      </c>
      <c r="AN96">
        <f t="shared" si="35"/>
        <v>0</v>
      </c>
      <c r="AO96">
        <f t="shared" si="35"/>
        <v>0</v>
      </c>
      <c r="AP96">
        <f t="shared" si="35"/>
        <v>-6.2721036028093582E-12</v>
      </c>
      <c r="AQ96">
        <f t="shared" si="35"/>
        <v>-2.739635931731691E-8</v>
      </c>
      <c r="AR96">
        <f t="shared" si="35"/>
        <v>-2.7402631420919721E-8</v>
      </c>
      <c r="AS96">
        <f t="shared" si="35"/>
        <v>-8.4279601400166235E-7</v>
      </c>
      <c r="AT96">
        <f t="shared" si="35"/>
        <v>-5.5063201791907613E-7</v>
      </c>
      <c r="AU96">
        <f t="shared" si="24"/>
        <v>-1.4208306633416583E-6</v>
      </c>
      <c r="AW96">
        <v>93</v>
      </c>
      <c r="AX96">
        <f>IF(Z96&gt;0, (R96*SUMPRODUCT(K96:$K$98, X96:$X$98)-K96*$AZ$3)/Z96, 0)</f>
        <v>-55988995.999768764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6.045054363184722E-5</v>
      </c>
      <c r="L97" s="2">
        <v>94</v>
      </c>
      <c r="M97">
        <v>0.83546826699999999</v>
      </c>
      <c r="Q97" s="4">
        <f t="shared" si="49"/>
        <v>50</v>
      </c>
      <c r="R97">
        <f t="shared" si="28"/>
        <v>50000</v>
      </c>
      <c r="S97">
        <f t="shared" si="29"/>
        <v>-323494643.56850994</v>
      </c>
      <c r="U97">
        <f t="shared" si="39"/>
        <v>0.83546826699999999</v>
      </c>
      <c r="V97">
        <f t="shared" si="40"/>
        <v>0.01</v>
      </c>
      <c r="W97">
        <f t="shared" si="41"/>
        <v>1.8527848274165238E-9</v>
      </c>
      <c r="X97">
        <f t="shared" si="42"/>
        <v>1.5479429288855772E-9</v>
      </c>
      <c r="Y97">
        <f t="shared" si="43"/>
        <v>1.8527848274165238E-11</v>
      </c>
      <c r="Z97">
        <f t="shared" si="44"/>
        <v>2.8631405025678138E-10</v>
      </c>
      <c r="AB97">
        <f t="shared" si="45"/>
        <v>-0.103735562290656</v>
      </c>
      <c r="AC97">
        <f t="shared" si="46"/>
        <v>-9.2621061636473934E-2</v>
      </c>
      <c r="AE97">
        <f t="shared" si="30"/>
        <v>0</v>
      </c>
      <c r="AF97">
        <f t="shared" si="31"/>
        <v>0</v>
      </c>
      <c r="AG97">
        <f t="shared" si="31"/>
        <v>-1.4315702512839069E-8</v>
      </c>
      <c r="AH97">
        <f t="shared" si="32"/>
        <v>-7.7397146444278854E-5</v>
      </c>
      <c r="AI97">
        <f t="shared" si="33"/>
        <v>-7.7411462146791696E-5</v>
      </c>
      <c r="AJ97">
        <f t="shared" si="34"/>
        <v>-1.1114500654182069E-2</v>
      </c>
      <c r="AK97">
        <f t="shared" si="47"/>
        <v>-7.2614893603459209E-3</v>
      </c>
      <c r="AL97">
        <f t="shared" si="50"/>
        <v>-1.8453401476674784E-2</v>
      </c>
      <c r="AN97">
        <f t="shared" si="35"/>
        <v>0</v>
      </c>
      <c r="AO97">
        <f t="shared" si="35"/>
        <v>0</v>
      </c>
      <c r="AP97">
        <f t="shared" si="35"/>
        <v>-8.6539199937292304E-13</v>
      </c>
      <c r="AQ97">
        <f t="shared" si="35"/>
        <v>-4.6786995781103478E-9</v>
      </c>
      <c r="AR97">
        <f t="shared" si="35"/>
        <v>-4.6795649701097209E-9</v>
      </c>
      <c r="AS97">
        <f t="shared" si="35"/>
        <v>-6.7187760674182759E-7</v>
      </c>
      <c r="AT97">
        <f t="shared" si="35"/>
        <v>-4.3896097940978545E-7</v>
      </c>
      <c r="AU97">
        <f t="shared" si="24"/>
        <v>-1.1155181511217229E-6</v>
      </c>
      <c r="AW97">
        <v>94</v>
      </c>
      <c r="AX97">
        <f>IF(Z97&gt;0, (R97*SUMPRODUCT(K97:$K$98, X97:$X$98)-K97*$AZ$3)/Z97, 0)</f>
        <v>-323494643.56850994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5.3973699671292156E-5</v>
      </c>
      <c r="L98" s="2">
        <v>95</v>
      </c>
      <c r="M98">
        <v>1</v>
      </c>
      <c r="Q98" s="4">
        <f t="shared" si="49"/>
        <v>50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2.8631405025678138E-10</v>
      </c>
      <c r="X98">
        <f t="shared" si="42"/>
        <v>2.8631405025678138E-10</v>
      </c>
      <c r="Y98">
        <f t="shared" si="43"/>
        <v>2.8631405025678139E-12</v>
      </c>
      <c r="Z98">
        <f t="shared" si="44"/>
        <v>0</v>
      </c>
      <c r="AB98">
        <f t="shared" si="45"/>
        <v>-9.2621061636473934E-2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-1.4315702512839069E-5</v>
      </c>
      <c r="AI98">
        <f t="shared" si="33"/>
        <v>-1.4315702512839069E-5</v>
      </c>
      <c r="AJ98">
        <f t="shared" si="34"/>
        <v>-9.2621061636473934E-2</v>
      </c>
      <c r="AK98">
        <f t="shared" si="47"/>
        <v>-6.4834743145531764E-3</v>
      </c>
      <c r="AL98">
        <f t="shared" si="50"/>
        <v>-9.9118851653539952E-2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-7.7267142801153829E-10</v>
      </c>
      <c r="AR98">
        <f t="shared" si="35"/>
        <v>-7.7267142801153829E-10</v>
      </c>
      <c r="AS98">
        <f t="shared" si="35"/>
        <v>-4.9991013640032835E-6</v>
      </c>
      <c r="AT98">
        <f t="shared" si="35"/>
        <v>-3.499370954802299E-7</v>
      </c>
      <c r="AU98">
        <f t="shared" si="35"/>
        <v>-5.3498111309115255E-6</v>
      </c>
      <c r="AW98">
        <v>95</v>
      </c>
    </row>
    <row r="100" spans="5:50" x14ac:dyDescent="0.25">
      <c r="AN100" s="8">
        <f t="shared" ref="AN100:AP100" si="51">SUM(AN3:AN98)</f>
        <v>3936.8656222262189</v>
      </c>
      <c r="AO100" s="8">
        <f t="shared" si="51"/>
        <v>-393.68656222262189</v>
      </c>
      <c r="AP100" s="8">
        <f t="shared" si="51"/>
        <v>-1020.0759399994919</v>
      </c>
      <c r="AQ100" s="8">
        <f>SUM(AQ3:AQ98)</f>
        <v>-1532.1792249201421</v>
      </c>
      <c r="AR100" s="8">
        <f t="shared" ref="AR100:AU100" si="52">SUM(AR3:AR98)</f>
        <v>990.92389508396366</v>
      </c>
      <c r="AS100" s="8">
        <f t="shared" si="52"/>
        <v>-36.341845657251618</v>
      </c>
      <c r="AT100" s="8">
        <f t="shared" si="52"/>
        <v>12.563623333114888</v>
      </c>
      <c r="AU100" s="8">
        <f t="shared" si="52"/>
        <v>967.14567275982608</v>
      </c>
    </row>
  </sheetData>
  <conditionalFormatting sqref="AN100:AU100">
    <cfRule type="cellIs" dxfId="23" priority="1" operator="lessThan">
      <formula>0</formula>
    </cfRule>
  </conditionalFormatting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651C0-4968-4B63-8890-B08FF86794FF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'S.35.04.A'!C3*(1+C12)</f>
        <v>4450.1199442122734</v>
      </c>
      <c r="K3">
        <v>1</v>
      </c>
      <c r="L3" s="2">
        <v>0</v>
      </c>
      <c r="O3">
        <f>$C$3</f>
        <v>4450.1199442122734</v>
      </c>
      <c r="P3">
        <f>O3*C5</f>
        <v>445.01199442122737</v>
      </c>
      <c r="Q3" s="4">
        <f>B8</f>
        <v>400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4450.1199442122734</v>
      </c>
      <c r="AF3">
        <f t="shared" ref="AF3:AG34" si="3">-$Z3*P3</f>
        <v>-445.01199442122737</v>
      </c>
      <c r="AG3">
        <f t="shared" si="3"/>
        <v>-400</v>
      </c>
      <c r="AH3">
        <f t="shared" ref="AH3:AH66" si="4">-X3*R3</f>
        <v>0</v>
      </c>
      <c r="AI3">
        <f t="shared" ref="AI3:AI23" si="5">SUM(AE3:AH3)</f>
        <v>3605.1079497910459</v>
      </c>
      <c r="AJ3">
        <f t="shared" ref="AJ3:AJ66" si="6">AB3-AC3</f>
        <v>0</v>
      </c>
      <c r="AL3">
        <f t="shared" ref="AL3:AL23" si="7">SUM(AI3:AK3)</f>
        <v>3605.1079497910459</v>
      </c>
      <c r="AN3">
        <f t="shared" ref="AN3:AU34" si="8">AE3*$K3</f>
        <v>4450.1199442122734</v>
      </c>
      <c r="AO3">
        <f t="shared" si="8"/>
        <v>-445.01199442122737</v>
      </c>
      <c r="AP3">
        <f t="shared" si="8"/>
        <v>-400</v>
      </c>
      <c r="AQ3">
        <f t="shared" si="8"/>
        <v>0</v>
      </c>
      <c r="AR3">
        <f t="shared" si="8"/>
        <v>3605.1079497910459</v>
      </c>
      <c r="AS3">
        <f t="shared" si="8"/>
        <v>0</v>
      </c>
      <c r="AT3">
        <f t="shared" si="8"/>
        <v>0</v>
      </c>
      <c r="AU3">
        <f t="shared" si="8"/>
        <v>3605.1079497910459</v>
      </c>
      <c r="AW3">
        <v>0</v>
      </c>
      <c r="AX3">
        <f>IF(Z3&gt;0, (R3*SUMPRODUCT(K3:$K$98, X3:$X$98)-K3*$AZ$3)/Z3, 0)</f>
        <v>0</v>
      </c>
      <c r="AZ3">
        <f>C6*SUMPRODUCT(X4:X89, K4:K89)/1</f>
        <v>1806.9701071260924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50000</v>
      </c>
      <c r="S4">
        <f t="shared" si="1"/>
        <v>122.74611326729307</v>
      </c>
      <c r="U4">
        <f t="shared" ref="U4:U67" si="12">M4</f>
        <v>2.543806E-3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2.543806E-3</v>
      </c>
      <c r="Y4">
        <f t="shared" ref="Y4:Y67" si="16">V4*W4</f>
        <v>0.01</v>
      </c>
      <c r="Z4">
        <f t="shared" ref="Z4:Z67" si="17">MAX(0, W4-X4-Y4)</f>
        <v>0.98745619399999995</v>
      </c>
      <c r="AB4">
        <f t="shared" ref="AB4:AB67" si="18">AC3</f>
        <v>0</v>
      </c>
      <c r="AC4">
        <f t="shared" ref="AC4:AC67" si="19">S4*Z4</f>
        <v>121.20640983521412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-127.19030000000001</v>
      </c>
      <c r="AI4">
        <f t="shared" si="5"/>
        <v>-127.19030000000001</v>
      </c>
      <c r="AJ4">
        <f t="shared" si="6"/>
        <v>-121.20640983521412</v>
      </c>
      <c r="AK4">
        <f t="shared" ref="AK4:AK67" si="20">G4*SUM(AB4:AB4, AE4:AF4)</f>
        <v>0</v>
      </c>
      <c r="AL4">
        <f t="shared" si="7"/>
        <v>-248.39670983521412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-118.65873682246479</v>
      </c>
      <c r="AR4">
        <f t="shared" si="8"/>
        <v>-118.65873682246479</v>
      </c>
      <c r="AS4">
        <f t="shared" si="8"/>
        <v>-113.07622897211877</v>
      </c>
      <c r="AT4">
        <f t="shared" si="8"/>
        <v>0</v>
      </c>
      <c r="AU4">
        <f t="shared" si="8"/>
        <v>-231.73496579458356</v>
      </c>
      <c r="AW4">
        <v>1</v>
      </c>
      <c r="AX4">
        <f>IF(Z4&gt;0, (R4*SUMPRODUCT(K4:$K$98, X4:$X$98)-K4*$AZ$3)/Z4, 0)</f>
        <v>122.74611326729307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2.5599659999999999E-3</v>
      </c>
      <c r="Q5" s="4">
        <f t="shared" ref="Q5:Q68" si="22">$C$8</f>
        <v>50</v>
      </c>
      <c r="R5">
        <f t="shared" si="0"/>
        <v>50000</v>
      </c>
      <c r="S5">
        <f t="shared" si="1"/>
        <v>146.81933168060363</v>
      </c>
      <c r="U5">
        <f t="shared" si="12"/>
        <v>2.5599659999999999E-3</v>
      </c>
      <c r="V5">
        <f t="shared" si="13"/>
        <v>0.01</v>
      </c>
      <c r="W5">
        <f t="shared" si="14"/>
        <v>0.98745619399999995</v>
      </c>
      <c r="X5">
        <f t="shared" si="15"/>
        <v>2.527854283129404E-3</v>
      </c>
      <c r="Y5">
        <f t="shared" si="16"/>
        <v>9.8745619400000002E-3</v>
      </c>
      <c r="Z5">
        <f t="shared" si="17"/>
        <v>0.97505377777687052</v>
      </c>
      <c r="AB5">
        <f t="shared" si="18"/>
        <v>121.20640983521412</v>
      </c>
      <c r="AC5">
        <f t="shared" si="19"/>
        <v>143.15674400584794</v>
      </c>
      <c r="AE5">
        <f t="shared" si="2"/>
        <v>0</v>
      </c>
      <c r="AF5">
        <f t="shared" si="3"/>
        <v>0</v>
      </c>
      <c r="AG5">
        <f t="shared" si="3"/>
        <v>-48.752688888843529</v>
      </c>
      <c r="AH5">
        <f t="shared" si="4"/>
        <v>-126.39271415647021</v>
      </c>
      <c r="AI5">
        <f t="shared" si="5"/>
        <v>-175.14540304531374</v>
      </c>
      <c r="AJ5">
        <f t="shared" si="6"/>
        <v>-21.950334170633823</v>
      </c>
      <c r="AK5">
        <f t="shared" si="20"/>
        <v>4.9694628032437791</v>
      </c>
      <c r="AL5">
        <f t="shared" si="7"/>
        <v>-192.12627441270379</v>
      </c>
      <c r="AN5">
        <f t="shared" si="8"/>
        <v>0</v>
      </c>
      <c r="AO5">
        <f t="shared" si="8"/>
        <v>0</v>
      </c>
      <c r="AP5">
        <f t="shared" si="8"/>
        <v>-41.688815151935621</v>
      </c>
      <c r="AQ5">
        <f t="shared" si="8"/>
        <v>-108.07942325056676</v>
      </c>
      <c r="AR5">
        <f t="shared" si="8"/>
        <v>-149.76823840250239</v>
      </c>
      <c r="AS5">
        <f t="shared" si="8"/>
        <v>-18.769906739896257</v>
      </c>
      <c r="AT5">
        <f t="shared" si="8"/>
        <v>4.2494274865782495</v>
      </c>
      <c r="AU5">
        <f t="shared" si="8"/>
        <v>-164.28871765582039</v>
      </c>
      <c r="AW5">
        <v>2</v>
      </c>
      <c r="AX5">
        <f>IF(Z5&gt;0, (R5*SUMPRODUCT(K5:$K$98, X5:$X$98)-K5*$AZ$3)/Z5, 0)</f>
        <v>146.81933168060363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2.5827799999999998E-3</v>
      </c>
      <c r="Q6" s="4">
        <f t="shared" si="22"/>
        <v>50</v>
      </c>
      <c r="R6">
        <f t="shared" si="0"/>
        <v>50000</v>
      </c>
      <c r="S6">
        <f t="shared" si="1"/>
        <v>193.5189108949622</v>
      </c>
      <c r="U6">
        <f t="shared" si="12"/>
        <v>2.5827799999999998E-3</v>
      </c>
      <c r="V6">
        <f t="shared" si="13"/>
        <v>0.01</v>
      </c>
      <c r="W6">
        <f t="shared" si="14"/>
        <v>0.97505377777687052</v>
      </c>
      <c r="X6">
        <f t="shared" si="15"/>
        <v>2.5183493961665453E-3</v>
      </c>
      <c r="Y6">
        <f t="shared" si="16"/>
        <v>9.7505377777687054E-3</v>
      </c>
      <c r="Z6">
        <f t="shared" si="17"/>
        <v>0.96278489060293526</v>
      </c>
      <c r="AB6">
        <f t="shared" si="18"/>
        <v>143.15674400584794</v>
      </c>
      <c r="AC6">
        <f t="shared" si="19"/>
        <v>186.31708345560537</v>
      </c>
      <c r="AE6">
        <f t="shared" si="2"/>
        <v>0</v>
      </c>
      <c r="AF6">
        <f t="shared" si="3"/>
        <v>0</v>
      </c>
      <c r="AG6">
        <f t="shared" si="3"/>
        <v>-48.139244530146762</v>
      </c>
      <c r="AH6">
        <f t="shared" si="4"/>
        <v>-125.91746980832727</v>
      </c>
      <c r="AI6">
        <f t="shared" si="5"/>
        <v>-174.05671433847402</v>
      </c>
      <c r="AJ6">
        <f t="shared" si="6"/>
        <v>-43.16033944975743</v>
      </c>
      <c r="AK6">
        <f t="shared" si="20"/>
        <v>8.3746695243421048</v>
      </c>
      <c r="AL6">
        <f t="shared" si="7"/>
        <v>-208.84238426388936</v>
      </c>
      <c r="AN6">
        <f t="shared" si="8"/>
        <v>0</v>
      </c>
      <c r="AO6">
        <f t="shared" si="8"/>
        <v>0</v>
      </c>
      <c r="AP6">
        <f t="shared" si="8"/>
        <v>-37.135096041874732</v>
      </c>
      <c r="AQ6">
        <f t="shared" si="8"/>
        <v>-97.133999096180659</v>
      </c>
      <c r="AR6">
        <f t="shared" si="8"/>
        <v>-134.26909513805538</v>
      </c>
      <c r="AS6">
        <f t="shared" si="8"/>
        <v>-33.294318727061473</v>
      </c>
      <c r="AT6">
        <f t="shared" si="8"/>
        <v>6.4603040646109058</v>
      </c>
      <c r="AU6">
        <f t="shared" si="8"/>
        <v>-161.10310980050596</v>
      </c>
      <c r="AW6">
        <v>3</v>
      </c>
      <c r="AX6">
        <f>IF(Z6&gt;0, (R6*SUMPRODUCT(K6:$K$98, X6:$X$98)-K6*$AZ$3)/Z6, 0)</f>
        <v>193.5189108949622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2.6093969999999998E-3</v>
      </c>
      <c r="Q7" s="4">
        <f t="shared" si="22"/>
        <v>50</v>
      </c>
      <c r="R7">
        <f t="shared" si="0"/>
        <v>50000</v>
      </c>
      <c r="S7">
        <f t="shared" si="1"/>
        <v>226.02025774338381</v>
      </c>
      <c r="U7">
        <f t="shared" si="12"/>
        <v>2.6093969999999998E-3</v>
      </c>
      <c r="V7">
        <f t="shared" si="13"/>
        <v>0.01</v>
      </c>
      <c r="W7">
        <f t="shared" si="14"/>
        <v>0.96278489060293526</v>
      </c>
      <c r="X7">
        <f t="shared" si="15"/>
        <v>2.5122880051846271E-3</v>
      </c>
      <c r="Y7">
        <f t="shared" si="16"/>
        <v>9.6278489060293536E-3</v>
      </c>
      <c r="Z7">
        <f t="shared" si="17"/>
        <v>0.9506447536917213</v>
      </c>
      <c r="AB7">
        <f t="shared" si="18"/>
        <v>186.31708345560537</v>
      </c>
      <c r="AC7">
        <f t="shared" si="19"/>
        <v>214.86497225179846</v>
      </c>
      <c r="AE7">
        <f t="shared" si="2"/>
        <v>0</v>
      </c>
      <c r="AF7">
        <f t="shared" si="3"/>
        <v>0</v>
      </c>
      <c r="AG7">
        <f t="shared" si="3"/>
        <v>-47.532237684586065</v>
      </c>
      <c r="AH7">
        <f t="shared" si="4"/>
        <v>-125.61440025923136</v>
      </c>
      <c r="AI7">
        <f t="shared" si="5"/>
        <v>-173.14663794381744</v>
      </c>
      <c r="AJ7">
        <f t="shared" si="6"/>
        <v>-28.547888796193092</v>
      </c>
      <c r="AK7">
        <f t="shared" si="20"/>
        <v>9.1481687976702233</v>
      </c>
      <c r="AL7">
        <f t="shared" si="7"/>
        <v>-192.54635794234031</v>
      </c>
      <c r="AN7">
        <f t="shared" si="8"/>
        <v>0</v>
      </c>
      <c r="AO7">
        <f t="shared" si="8"/>
        <v>0</v>
      </c>
      <c r="AP7">
        <f t="shared" si="8"/>
        <v>-33.360790531570935</v>
      </c>
      <c r="AQ7">
        <f t="shared" si="8"/>
        <v>-88.163231922827592</v>
      </c>
      <c r="AR7">
        <f t="shared" si="8"/>
        <v>-121.52402245439853</v>
      </c>
      <c r="AS7">
        <f t="shared" si="8"/>
        <v>-20.036509633065727</v>
      </c>
      <c r="AT7">
        <f t="shared" si="8"/>
        <v>6.4206979909447357</v>
      </c>
      <c r="AU7">
        <f t="shared" si="8"/>
        <v>-135.13983409651954</v>
      </c>
      <c r="AW7">
        <v>4</v>
      </c>
      <c r="AX7">
        <f>IF(Z7&gt;0, (R7*SUMPRODUCT(K7:$K$98, X7:$X$98)-K7*$AZ$3)/Z7, 0)</f>
        <v>226.02025774338381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2.6360139999999999E-3</v>
      </c>
      <c r="Q8" s="4">
        <f t="shared" si="22"/>
        <v>50</v>
      </c>
      <c r="R8">
        <f t="shared" si="0"/>
        <v>50000</v>
      </c>
      <c r="S8">
        <f t="shared" si="1"/>
        <v>224.91078269630907</v>
      </c>
      <c r="U8">
        <f t="shared" si="12"/>
        <v>2.6360139999999999E-3</v>
      </c>
      <c r="V8">
        <f t="shared" si="13"/>
        <v>0.01</v>
      </c>
      <c r="W8">
        <f t="shared" si="14"/>
        <v>0.9506447536917213</v>
      </c>
      <c r="X8">
        <f t="shared" si="15"/>
        <v>2.5059128797579287E-3</v>
      </c>
      <c r="Y8">
        <f t="shared" si="16"/>
        <v>9.5064475369172133E-3</v>
      </c>
      <c r="Z8">
        <f t="shared" si="17"/>
        <v>0.93863239327504622</v>
      </c>
      <c r="AB8">
        <f t="shared" si="18"/>
        <v>214.86497225179846</v>
      </c>
      <c r="AC8">
        <f t="shared" si="19"/>
        <v>211.10854623560044</v>
      </c>
      <c r="AE8">
        <f t="shared" si="2"/>
        <v>0</v>
      </c>
      <c r="AF8">
        <f t="shared" si="3"/>
        <v>0</v>
      </c>
      <c r="AG8">
        <f t="shared" si="3"/>
        <v>-46.931619663752308</v>
      </c>
      <c r="AH8">
        <f t="shared" si="4"/>
        <v>-125.29564398789644</v>
      </c>
      <c r="AI8">
        <f t="shared" si="5"/>
        <v>-172.22726365164874</v>
      </c>
      <c r="AJ8">
        <f t="shared" si="6"/>
        <v>3.7564260161980201</v>
      </c>
      <c r="AK8">
        <f t="shared" si="20"/>
        <v>4.576623908963307</v>
      </c>
      <c r="AL8">
        <f t="shared" si="7"/>
        <v>-163.89421372648741</v>
      </c>
      <c r="AN8">
        <f t="shared" si="8"/>
        <v>0</v>
      </c>
      <c r="AO8">
        <f t="shared" si="8"/>
        <v>0</v>
      </c>
      <c r="AP8">
        <f t="shared" si="8"/>
        <v>-30.746983212324221</v>
      </c>
      <c r="AQ8">
        <f t="shared" si="8"/>
        <v>-82.086727240071326</v>
      </c>
      <c r="AR8">
        <f t="shared" si="8"/>
        <v>-112.83371045239555</v>
      </c>
      <c r="AS8">
        <f t="shared" si="8"/>
        <v>2.4610011008757935</v>
      </c>
      <c r="AT8">
        <f t="shared" si="8"/>
        <v>2.9983490769379877</v>
      </c>
      <c r="AU8">
        <f t="shared" si="8"/>
        <v>-107.37436027458176</v>
      </c>
      <c r="AW8">
        <v>5</v>
      </c>
      <c r="AX8">
        <f>IF(Z8&gt;0, (R8*SUMPRODUCT(K8:$K$98, X8:$X$98)-K8*$AZ$3)/Z8, 0)</f>
        <v>224.91078269630907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2.6635809999999999E-3</v>
      </c>
      <c r="Q9" s="4">
        <f t="shared" si="22"/>
        <v>50</v>
      </c>
      <c r="R9">
        <f t="shared" si="0"/>
        <v>50000</v>
      </c>
      <c r="S9">
        <f t="shared" si="1"/>
        <v>206.84666655439952</v>
      </c>
      <c r="U9">
        <f t="shared" si="12"/>
        <v>2.6635809999999999E-3</v>
      </c>
      <c r="V9">
        <f t="shared" si="13"/>
        <v>0.01</v>
      </c>
      <c r="W9">
        <f t="shared" si="14"/>
        <v>0.93863239327504622</v>
      </c>
      <c r="X9">
        <f t="shared" si="15"/>
        <v>2.500123408711941E-3</v>
      </c>
      <c r="Y9">
        <f t="shared" si="16"/>
        <v>9.3863239327504622E-3</v>
      </c>
      <c r="Z9">
        <f t="shared" si="17"/>
        <v>0.92674594593358384</v>
      </c>
      <c r="AB9">
        <f t="shared" si="18"/>
        <v>211.10854623560044</v>
      </c>
      <c r="AC9">
        <f t="shared" si="19"/>
        <v>191.69430965916558</v>
      </c>
      <c r="AE9">
        <f t="shared" si="2"/>
        <v>0</v>
      </c>
      <c r="AF9">
        <f t="shared" si="3"/>
        <v>0</v>
      </c>
      <c r="AG9">
        <f t="shared" si="3"/>
        <v>-46.337297296679189</v>
      </c>
      <c r="AH9">
        <f t="shared" si="4"/>
        <v>-125.00617043559704</v>
      </c>
      <c r="AI9">
        <f t="shared" si="5"/>
        <v>-171.34346773227622</v>
      </c>
      <c r="AJ9">
        <f t="shared" si="6"/>
        <v>19.41423657643486</v>
      </c>
      <c r="AK9">
        <f t="shared" si="20"/>
        <v>1.2455404227900426</v>
      </c>
      <c r="AL9">
        <f t="shared" si="7"/>
        <v>-150.68369073305132</v>
      </c>
      <c r="AN9">
        <f t="shared" si="8"/>
        <v>0</v>
      </c>
      <c r="AO9">
        <f t="shared" si="8"/>
        <v>0</v>
      </c>
      <c r="AP9">
        <f t="shared" si="8"/>
        <v>-28.750465290187812</v>
      </c>
      <c r="AQ9">
        <f t="shared" si="8"/>
        <v>-77.56139813587059</v>
      </c>
      <c r="AR9">
        <f t="shared" si="8"/>
        <v>-106.31186342605839</v>
      </c>
      <c r="AS9">
        <f t="shared" si="8"/>
        <v>12.045768039783511</v>
      </c>
      <c r="AT9">
        <f t="shared" si="8"/>
        <v>0.77280870447999395</v>
      </c>
      <c r="AU9">
        <f t="shared" si="8"/>
        <v>-93.493286681794885</v>
      </c>
      <c r="AW9">
        <v>6</v>
      </c>
      <c r="AX9">
        <f>IF(Z9&gt;0, (R9*SUMPRODUCT(K9:$K$98, X9:$X$98)-K9*$AZ$3)/Z9, 0)</f>
        <v>206.84666655439952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2.696852E-3</v>
      </c>
      <c r="Q10" s="4">
        <f t="shared" si="22"/>
        <v>50</v>
      </c>
      <c r="R10">
        <f t="shared" si="0"/>
        <v>50000</v>
      </c>
      <c r="S10">
        <f t="shared" si="1"/>
        <v>187.62649084041396</v>
      </c>
      <c r="U10">
        <f t="shared" si="12"/>
        <v>2.696852E-3</v>
      </c>
      <c r="V10">
        <f t="shared" si="13"/>
        <v>0.01</v>
      </c>
      <c r="W10">
        <f t="shared" si="14"/>
        <v>0.92674594593358384</v>
      </c>
      <c r="X10">
        <f t="shared" si="15"/>
        <v>2.4992966577828775E-3</v>
      </c>
      <c r="Y10">
        <f t="shared" si="16"/>
        <v>9.2674594593358389E-3</v>
      </c>
      <c r="Z10">
        <f t="shared" si="17"/>
        <v>0.91497918981646509</v>
      </c>
      <c r="AB10">
        <f t="shared" si="18"/>
        <v>191.69430965916558</v>
      </c>
      <c r="AC10">
        <f t="shared" si="19"/>
        <v>171.67433457726838</v>
      </c>
      <c r="AE10">
        <f t="shared" si="2"/>
        <v>0</v>
      </c>
      <c r="AF10">
        <f t="shared" si="3"/>
        <v>0</v>
      </c>
      <c r="AG10">
        <f t="shared" si="3"/>
        <v>-45.748959490823253</v>
      </c>
      <c r="AH10">
        <f t="shared" si="4"/>
        <v>-124.96483288914388</v>
      </c>
      <c r="AI10">
        <f t="shared" si="5"/>
        <v>-170.71379237996712</v>
      </c>
      <c r="AJ10">
        <f t="shared" si="6"/>
        <v>20.019975081897201</v>
      </c>
      <c r="AK10">
        <f t="shared" si="20"/>
        <v>0.78594666960257897</v>
      </c>
      <c r="AL10">
        <f t="shared" si="7"/>
        <v>-149.90787062846735</v>
      </c>
      <c r="AN10">
        <f t="shared" si="8"/>
        <v>0</v>
      </c>
      <c r="AO10">
        <f t="shared" si="8"/>
        <v>0</v>
      </c>
      <c r="AP10">
        <f t="shared" si="8"/>
        <v>-26.92858826246766</v>
      </c>
      <c r="AQ10">
        <f t="shared" si="8"/>
        <v>-73.556351217885961</v>
      </c>
      <c r="AR10">
        <f t="shared" si="8"/>
        <v>-100.4849394803536</v>
      </c>
      <c r="AS10">
        <f t="shared" si="8"/>
        <v>11.784085846005121</v>
      </c>
      <c r="AT10">
        <f t="shared" si="8"/>
        <v>0.46262110652442079</v>
      </c>
      <c r="AU10">
        <f t="shared" si="8"/>
        <v>-88.238232527824067</v>
      </c>
      <c r="AW10">
        <v>7</v>
      </c>
      <c r="AX10">
        <f>IF(Z10&gt;0, (R10*SUMPRODUCT(K10:$K$98, X10:$X$98)-K10*$AZ$3)/Z10, 0)</f>
        <v>187.62649084041396</v>
      </c>
    </row>
    <row r="11" spans="1:52" x14ac:dyDescent="0.25">
      <c r="A11" t="s">
        <v>33</v>
      </c>
      <c r="C11" s="12">
        <f>AU91</f>
        <v>1231.5924616054449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2.7291730000000001E-3</v>
      </c>
      <c r="Q11" s="4">
        <f t="shared" si="22"/>
        <v>50</v>
      </c>
      <c r="R11">
        <f t="shared" si="0"/>
        <v>50000</v>
      </c>
      <c r="S11">
        <f t="shared" si="1"/>
        <v>167.24328216631801</v>
      </c>
      <c r="U11">
        <f t="shared" si="12"/>
        <v>2.7291730000000001E-3</v>
      </c>
      <c r="V11">
        <f t="shared" si="13"/>
        <v>0.01</v>
      </c>
      <c r="W11">
        <f t="shared" si="14"/>
        <v>0.91497918981646509</v>
      </c>
      <c r="X11">
        <f t="shared" si="15"/>
        <v>2.4971365004089717E-3</v>
      </c>
      <c r="Y11">
        <f t="shared" si="16"/>
        <v>9.1497918981646512E-3</v>
      </c>
      <c r="Z11">
        <f t="shared" si="17"/>
        <v>0.90333226141789147</v>
      </c>
      <c r="AB11">
        <f t="shared" si="18"/>
        <v>171.67433457726838</v>
      </c>
      <c r="AC11">
        <f t="shared" si="19"/>
        <v>151.07625228625056</v>
      </c>
      <c r="AE11">
        <f t="shared" si="2"/>
        <v>0</v>
      </c>
      <c r="AF11">
        <f t="shared" si="3"/>
        <v>0</v>
      </c>
      <c r="AG11">
        <f t="shared" si="3"/>
        <v>-45.16661307089457</v>
      </c>
      <c r="AH11">
        <f t="shared" si="4"/>
        <v>-124.85682502044858</v>
      </c>
      <c r="AI11">
        <f t="shared" si="5"/>
        <v>-170.02343809134317</v>
      </c>
      <c r="AJ11">
        <f t="shared" si="6"/>
        <v>20.598082291017818</v>
      </c>
      <c r="AK11">
        <f t="shared" si="20"/>
        <v>0.41201840298544407</v>
      </c>
      <c r="AL11">
        <f t="shared" si="7"/>
        <v>-149.01333739733991</v>
      </c>
      <c r="AN11">
        <f t="shared" si="8"/>
        <v>0</v>
      </c>
      <c r="AO11">
        <f t="shared" si="8"/>
        <v>0</v>
      </c>
      <c r="AP11">
        <f t="shared" si="8"/>
        <v>-25.26207678052921</v>
      </c>
      <c r="AQ11">
        <f t="shared" si="8"/>
        <v>-69.833500583469842</v>
      </c>
      <c r="AR11">
        <f t="shared" si="8"/>
        <v>-95.095577363999055</v>
      </c>
      <c r="AS11">
        <f t="shared" si="8"/>
        <v>11.520685324591353</v>
      </c>
      <c r="AT11">
        <f t="shared" si="8"/>
        <v>0.23044545126445459</v>
      </c>
      <c r="AU11">
        <f t="shared" si="8"/>
        <v>-83.344446588143256</v>
      </c>
      <c r="AW11">
        <v>8</v>
      </c>
      <c r="AX11">
        <f>IF(Z11&gt;0, (R11*SUMPRODUCT(K11:$K$98, X11:$X$98)-K11*$AZ$3)/Z11, 0)</f>
        <v>167.24328216631801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2.766246E-3</v>
      </c>
      <c r="Q12" s="4">
        <f t="shared" si="22"/>
        <v>50</v>
      </c>
      <c r="R12">
        <f t="shared" si="0"/>
        <v>50000</v>
      </c>
      <c r="S12">
        <f t="shared" si="1"/>
        <v>147.42420148110992</v>
      </c>
      <c r="U12">
        <f t="shared" si="12"/>
        <v>2.766246E-3</v>
      </c>
      <c r="V12">
        <f t="shared" si="13"/>
        <v>0.01</v>
      </c>
      <c r="W12">
        <f t="shared" si="14"/>
        <v>0.90333226141789147</v>
      </c>
      <c r="X12">
        <f t="shared" si="15"/>
        <v>2.4988392548181966E-3</v>
      </c>
      <c r="Y12">
        <f t="shared" si="16"/>
        <v>9.0333226141789142E-3</v>
      </c>
      <c r="Z12">
        <f t="shared" si="17"/>
        <v>0.89180009954889439</v>
      </c>
      <c r="AB12">
        <f t="shared" si="18"/>
        <v>151.07625228625056</v>
      </c>
      <c r="AC12">
        <f t="shared" si="19"/>
        <v>131.47291755677008</v>
      </c>
      <c r="AE12">
        <f t="shared" si="2"/>
        <v>0</v>
      </c>
      <c r="AF12">
        <f t="shared" si="3"/>
        <v>0</v>
      </c>
      <c r="AG12">
        <f t="shared" si="3"/>
        <v>-44.590004977444721</v>
      </c>
      <c r="AH12">
        <f t="shared" si="4"/>
        <v>-124.94196274090983</v>
      </c>
      <c r="AI12">
        <f t="shared" si="5"/>
        <v>-169.53196771835457</v>
      </c>
      <c r="AJ12">
        <f t="shared" si="6"/>
        <v>19.60333472948048</v>
      </c>
      <c r="AK12">
        <f t="shared" si="20"/>
        <v>0.34747538025837632</v>
      </c>
      <c r="AL12">
        <f t="shared" si="7"/>
        <v>-149.58115760861571</v>
      </c>
      <c r="AN12">
        <f t="shared" si="8"/>
        <v>0</v>
      </c>
      <c r="AO12">
        <f t="shared" si="8"/>
        <v>0</v>
      </c>
      <c r="AP12">
        <f t="shared" si="8"/>
        <v>-23.700061668609795</v>
      </c>
      <c r="AQ12">
        <f t="shared" si="8"/>
        <v>-66.407981417686784</v>
      </c>
      <c r="AR12">
        <f t="shared" si="8"/>
        <v>-90.10804308629659</v>
      </c>
      <c r="AS12">
        <f t="shared" si="8"/>
        <v>10.419380805947421</v>
      </c>
      <c r="AT12">
        <f t="shared" si="8"/>
        <v>0.18468685851488065</v>
      </c>
      <c r="AU12">
        <f t="shared" si="8"/>
        <v>-79.503975421834284</v>
      </c>
      <c r="AW12">
        <v>9</v>
      </c>
      <c r="AX12">
        <f>IF(Z12&gt;0, (R12*SUMPRODUCT(K12:$K$98, X12:$X$98)-K12*$AZ$3)/Z12, 0)</f>
        <v>147.42420148110992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2.8061710000000001E-3</v>
      </c>
      <c r="Q13" s="4">
        <f t="shared" si="22"/>
        <v>50</v>
      </c>
      <c r="R13">
        <f t="shared" si="0"/>
        <v>50000</v>
      </c>
      <c r="S13">
        <f t="shared" si="1"/>
        <v>127.82936215145648</v>
      </c>
      <c r="U13">
        <f t="shared" si="12"/>
        <v>2.8061710000000001E-3</v>
      </c>
      <c r="V13">
        <f t="shared" si="13"/>
        <v>0.01</v>
      </c>
      <c r="W13">
        <f t="shared" si="14"/>
        <v>0.89180009954889439</v>
      </c>
      <c r="X13">
        <f t="shared" si="15"/>
        <v>2.5025435771512208E-3</v>
      </c>
      <c r="Y13">
        <f t="shared" si="16"/>
        <v>8.9180009954889436E-3</v>
      </c>
      <c r="Z13">
        <f t="shared" si="17"/>
        <v>0.88037955497625431</v>
      </c>
      <c r="AB13">
        <f t="shared" si="18"/>
        <v>131.47291755677008</v>
      </c>
      <c r="AC13">
        <f t="shared" si="19"/>
        <v>112.5383569637977</v>
      </c>
      <c r="AE13">
        <f t="shared" si="2"/>
        <v>0</v>
      </c>
      <c r="AF13">
        <f t="shared" si="3"/>
        <v>0</v>
      </c>
      <c r="AG13">
        <f t="shared" si="3"/>
        <v>-44.018977748812716</v>
      </c>
      <c r="AH13">
        <f t="shared" si="4"/>
        <v>-125.12717885756103</v>
      </c>
      <c r="AI13">
        <f t="shared" si="5"/>
        <v>-169.14615660637375</v>
      </c>
      <c r="AJ13">
        <f t="shared" si="6"/>
        <v>18.934560592972389</v>
      </c>
      <c r="AK13">
        <f t="shared" si="20"/>
        <v>0.26294583511354019</v>
      </c>
      <c r="AL13">
        <f t="shared" si="7"/>
        <v>-149.94865017828783</v>
      </c>
      <c r="AN13">
        <f t="shared" si="8"/>
        <v>0</v>
      </c>
      <c r="AO13">
        <f t="shared" si="8"/>
        <v>0</v>
      </c>
      <c r="AP13">
        <f t="shared" si="8"/>
        <v>-22.240070937424935</v>
      </c>
      <c r="AQ13">
        <f t="shared" si="8"/>
        <v>-63.219035886563127</v>
      </c>
      <c r="AR13">
        <f t="shared" si="8"/>
        <v>-85.459106823988066</v>
      </c>
      <c r="AS13">
        <f t="shared" si="8"/>
        <v>9.5664641091769731</v>
      </c>
      <c r="AT13">
        <f t="shared" si="8"/>
        <v>0.13285029150372091</v>
      </c>
      <c r="AU13">
        <f t="shared" si="8"/>
        <v>-75.759792423307374</v>
      </c>
      <c r="AW13">
        <v>10</v>
      </c>
      <c r="AX13">
        <f>IF(Z13&gt;0, (R13*SUMPRODUCT(K13:$K$98, X13:$X$98)-K13*$AZ$3)/Z13, 0)</f>
        <v>127.82936215145648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2.8498989999999999E-3</v>
      </c>
      <c r="Q14" s="4">
        <f t="shared" si="22"/>
        <v>50</v>
      </c>
      <c r="R14">
        <f t="shared" si="0"/>
        <v>50000</v>
      </c>
      <c r="S14">
        <f t="shared" si="1"/>
        <v>108.48548550669592</v>
      </c>
      <c r="U14">
        <f t="shared" si="12"/>
        <v>2.8498989999999999E-3</v>
      </c>
      <c r="V14">
        <f t="shared" si="13"/>
        <v>0.01</v>
      </c>
      <c r="W14">
        <f t="shared" si="14"/>
        <v>0.88037955497625431</v>
      </c>
      <c r="X14">
        <f t="shared" si="15"/>
        <v>2.5089928133472722E-3</v>
      </c>
      <c r="Y14">
        <f t="shared" si="16"/>
        <v>8.8037955497625425E-3</v>
      </c>
      <c r="Z14">
        <f t="shared" si="17"/>
        <v>0.86906676661314453</v>
      </c>
      <c r="AB14">
        <f t="shared" si="18"/>
        <v>112.5383569637977</v>
      </c>
      <c r="AC14">
        <f t="shared" si="19"/>
        <v>94.281130113761378</v>
      </c>
      <c r="AE14">
        <f t="shared" si="2"/>
        <v>0</v>
      </c>
      <c r="AF14">
        <f t="shared" si="3"/>
        <v>0</v>
      </c>
      <c r="AG14">
        <f t="shared" si="3"/>
        <v>-43.453338330657225</v>
      </c>
      <c r="AH14">
        <f t="shared" si="4"/>
        <v>-125.44964066736361</v>
      </c>
      <c r="AI14">
        <f t="shared" si="5"/>
        <v>-168.90297899802084</v>
      </c>
      <c r="AJ14">
        <f t="shared" si="6"/>
        <v>18.257226850036318</v>
      </c>
      <c r="AK14">
        <f t="shared" si="20"/>
        <v>0.20256904253483585</v>
      </c>
      <c r="AL14">
        <f t="shared" si="7"/>
        <v>-150.44318310544969</v>
      </c>
      <c r="AN14">
        <f t="shared" si="8"/>
        <v>0</v>
      </c>
      <c r="AO14">
        <f t="shared" si="8"/>
        <v>0</v>
      </c>
      <c r="AP14">
        <f t="shared" si="8"/>
        <v>-20.87306357874709</v>
      </c>
      <c r="AQ14">
        <f t="shared" si="8"/>
        <v>-60.260463894748412</v>
      </c>
      <c r="AR14">
        <f t="shared" si="8"/>
        <v>-81.133527473495505</v>
      </c>
      <c r="AS14">
        <f t="shared" si="8"/>
        <v>8.7699650119529178</v>
      </c>
      <c r="AT14">
        <f t="shared" si="8"/>
        <v>9.7305216730205604E-2</v>
      </c>
      <c r="AU14">
        <f t="shared" si="8"/>
        <v>-72.26625724481238</v>
      </c>
      <c r="AW14">
        <v>11</v>
      </c>
      <c r="AX14">
        <f>IF(Z14&gt;0, (R14*SUMPRODUCT(K14:$K$98, X14:$X$98)-K14*$AZ$3)/Z14, 0)</f>
        <v>108.48548550669592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2.8964780000000001E-3</v>
      </c>
      <c r="Q15" s="4">
        <f t="shared" si="22"/>
        <v>50</v>
      </c>
      <c r="R15">
        <f t="shared" si="0"/>
        <v>50000</v>
      </c>
      <c r="S15">
        <f t="shared" si="1"/>
        <v>91.58708772943902</v>
      </c>
      <c r="U15">
        <f t="shared" si="12"/>
        <v>2.8964780000000001E-3</v>
      </c>
      <c r="V15">
        <f t="shared" si="13"/>
        <v>0.01</v>
      </c>
      <c r="W15">
        <f t="shared" si="14"/>
        <v>0.86906676661314453</v>
      </c>
      <c r="X15">
        <f t="shared" si="15"/>
        <v>2.5172327700261079E-3</v>
      </c>
      <c r="Y15">
        <f t="shared" si="16"/>
        <v>8.690667666131446E-3</v>
      </c>
      <c r="Z15">
        <f t="shared" si="17"/>
        <v>0.85785886617698692</v>
      </c>
      <c r="AB15">
        <f t="shared" si="18"/>
        <v>94.281130113761378</v>
      </c>
      <c r="AC15">
        <f t="shared" si="19"/>
        <v>78.568795236028791</v>
      </c>
      <c r="AE15">
        <f t="shared" si="2"/>
        <v>0</v>
      </c>
      <c r="AF15">
        <f t="shared" si="3"/>
        <v>0</v>
      </c>
      <c r="AG15">
        <f t="shared" si="3"/>
        <v>-42.892943308849347</v>
      </c>
      <c r="AH15">
        <f t="shared" si="4"/>
        <v>-125.86163850130539</v>
      </c>
      <c r="AI15">
        <f t="shared" si="5"/>
        <v>-168.75458181015475</v>
      </c>
      <c r="AJ15">
        <f t="shared" si="6"/>
        <v>15.712334877732587</v>
      </c>
      <c r="AK15">
        <f t="shared" si="20"/>
        <v>0.38655263346642166</v>
      </c>
      <c r="AL15">
        <f t="shared" si="7"/>
        <v>-152.65569429895575</v>
      </c>
      <c r="AN15">
        <f t="shared" si="8"/>
        <v>0</v>
      </c>
      <c r="AO15">
        <f t="shared" si="8"/>
        <v>0</v>
      </c>
      <c r="AP15">
        <f t="shared" si="8"/>
        <v>-19.546413597866593</v>
      </c>
      <c r="AQ15">
        <f t="shared" si="8"/>
        <v>-57.35544013702895</v>
      </c>
      <c r="AR15">
        <f t="shared" si="8"/>
        <v>-76.901853734895539</v>
      </c>
      <c r="AS15">
        <f t="shared" si="8"/>
        <v>7.1601473906077961</v>
      </c>
      <c r="AT15">
        <f t="shared" si="8"/>
        <v>0.17615293025415596</v>
      </c>
      <c r="AU15">
        <f t="shared" si="8"/>
        <v>-69.565553414033602</v>
      </c>
      <c r="AW15">
        <v>12</v>
      </c>
      <c r="AX15">
        <f>IF(Z15&gt;0, (R15*SUMPRODUCT(K15:$K$98, X15:$X$98)-K15*$AZ$3)/Z15, 0)</f>
        <v>91.58708772943902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2.9506620000000002E-3</v>
      </c>
      <c r="Q16" s="4">
        <f t="shared" si="22"/>
        <v>50</v>
      </c>
      <c r="R16">
        <f t="shared" si="0"/>
        <v>50000</v>
      </c>
      <c r="S16">
        <f t="shared" si="1"/>
        <v>77.581513318529971</v>
      </c>
      <c r="U16">
        <f t="shared" si="12"/>
        <v>2.9506620000000002E-3</v>
      </c>
      <c r="V16">
        <f t="shared" si="13"/>
        <v>0.01</v>
      </c>
      <c r="W16">
        <f t="shared" si="14"/>
        <v>0.85785886617698692</v>
      </c>
      <c r="X16">
        <f t="shared" si="15"/>
        <v>2.5312515577915209E-3</v>
      </c>
      <c r="Y16">
        <f t="shared" si="16"/>
        <v>8.5785886617698696E-3</v>
      </c>
      <c r="Z16">
        <f t="shared" si="17"/>
        <v>0.84674902595742552</v>
      </c>
      <c r="AB16">
        <f t="shared" si="18"/>
        <v>78.568795236028791</v>
      </c>
      <c r="AC16">
        <f t="shared" si="19"/>
        <v>65.692070834768288</v>
      </c>
      <c r="AE16">
        <f t="shared" si="2"/>
        <v>0</v>
      </c>
      <c r="AF16">
        <f t="shared" si="3"/>
        <v>0</v>
      </c>
      <c r="AG16">
        <f t="shared" si="3"/>
        <v>-42.337451297871276</v>
      </c>
      <c r="AH16">
        <f t="shared" si="4"/>
        <v>-126.56257788957605</v>
      </c>
      <c r="AI16">
        <f t="shared" si="5"/>
        <v>-168.90002918744733</v>
      </c>
      <c r="AJ16">
        <f t="shared" si="6"/>
        <v>12.876724401260503</v>
      </c>
      <c r="AK16">
        <f t="shared" si="20"/>
        <v>0.55783844617580447</v>
      </c>
      <c r="AL16">
        <f t="shared" si="7"/>
        <v>-155.46546634001103</v>
      </c>
      <c r="AN16">
        <f t="shared" si="8"/>
        <v>0</v>
      </c>
      <c r="AO16">
        <f t="shared" si="8"/>
        <v>0</v>
      </c>
      <c r="AP16">
        <f t="shared" si="8"/>
        <v>-18.251134804700047</v>
      </c>
      <c r="AQ16">
        <f t="shared" si="8"/>
        <v>-54.559511720280241</v>
      </c>
      <c r="AR16">
        <f t="shared" si="8"/>
        <v>-72.810646524980285</v>
      </c>
      <c r="AS16">
        <f t="shared" si="8"/>
        <v>5.5509915142717263</v>
      </c>
      <c r="AT16">
        <f t="shared" si="8"/>
        <v>0.24047703317726468</v>
      </c>
      <c r="AU16">
        <f t="shared" si="8"/>
        <v>-67.019177977531299</v>
      </c>
      <c r="AW16">
        <v>13</v>
      </c>
      <c r="AX16">
        <f>IF(Z16&gt;0, (R16*SUMPRODUCT(K16:$K$98, X16:$X$98)-K16*$AZ$3)/Z16, 0)</f>
        <v>77.581513318529971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3.0134020000000001E-3</v>
      </c>
      <c r="Q17" s="4">
        <f t="shared" si="22"/>
        <v>50</v>
      </c>
      <c r="R17">
        <f t="shared" si="0"/>
        <v>50000</v>
      </c>
      <c r="S17">
        <f t="shared" si="1"/>
        <v>69.220639665616432</v>
      </c>
      <c r="U17">
        <f t="shared" si="12"/>
        <v>3.0134020000000001E-3</v>
      </c>
      <c r="V17">
        <f t="shared" si="13"/>
        <v>0.01</v>
      </c>
      <c r="W17">
        <f t="shared" si="14"/>
        <v>0.84674902595742552</v>
      </c>
      <c r="X17">
        <f t="shared" si="15"/>
        <v>2.5515952083181581E-3</v>
      </c>
      <c r="Y17">
        <f t="shared" si="16"/>
        <v>8.4674902595742556E-3</v>
      </c>
      <c r="Z17">
        <f t="shared" si="17"/>
        <v>0.83572994048953309</v>
      </c>
      <c r="AB17">
        <f t="shared" si="18"/>
        <v>65.692070834768288</v>
      </c>
      <c r="AC17">
        <f t="shared" si="19"/>
        <v>57.849761068393036</v>
      </c>
      <c r="AE17">
        <f t="shared" si="2"/>
        <v>0</v>
      </c>
      <c r="AF17">
        <f t="shared" si="3"/>
        <v>0</v>
      </c>
      <c r="AG17">
        <f t="shared" si="3"/>
        <v>-41.786497024476652</v>
      </c>
      <c r="AH17">
        <f t="shared" si="4"/>
        <v>-127.57976041590791</v>
      </c>
      <c r="AI17">
        <f t="shared" si="5"/>
        <v>-169.36625744038457</v>
      </c>
      <c r="AJ17">
        <f t="shared" si="6"/>
        <v>7.8423097663752515</v>
      </c>
      <c r="AK17">
        <f t="shared" si="20"/>
        <v>0.90655057751980239</v>
      </c>
      <c r="AL17">
        <f t="shared" si="7"/>
        <v>-160.61739709648953</v>
      </c>
      <c r="AN17">
        <f t="shared" si="8"/>
        <v>0</v>
      </c>
      <c r="AO17">
        <f t="shared" si="8"/>
        <v>0</v>
      </c>
      <c r="AP17">
        <f t="shared" si="8"/>
        <v>-16.933282055396024</v>
      </c>
      <c r="AQ17">
        <f t="shared" si="8"/>
        <v>-51.69957334344118</v>
      </c>
      <c r="AR17">
        <f t="shared" si="8"/>
        <v>-68.632855398837208</v>
      </c>
      <c r="AS17">
        <f t="shared" si="8"/>
        <v>3.1779654361080585</v>
      </c>
      <c r="AT17">
        <f t="shared" si="8"/>
        <v>0.36736452489982868</v>
      </c>
      <c r="AU17">
        <f t="shared" si="8"/>
        <v>-65.087525437829328</v>
      </c>
      <c r="AW17">
        <v>14</v>
      </c>
      <c r="AX17">
        <f>IF(Z17&gt;0, (R17*SUMPRODUCT(K17:$K$98, X17:$X$98)-K17*$AZ$3)/Z17, 0)</f>
        <v>69.220639665616432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3.0789929999999999E-3</v>
      </c>
      <c r="Q18" s="4">
        <f t="shared" si="22"/>
        <v>50</v>
      </c>
      <c r="R18">
        <f t="shared" si="0"/>
        <v>50000</v>
      </c>
      <c r="S18">
        <f t="shared" si="1"/>
        <v>66.774805404256924</v>
      </c>
      <c r="U18">
        <f t="shared" si="12"/>
        <v>3.0789929999999999E-3</v>
      </c>
      <c r="V18">
        <f t="shared" si="13"/>
        <v>0.01</v>
      </c>
      <c r="W18">
        <f t="shared" si="14"/>
        <v>0.83572994048953309</v>
      </c>
      <c r="X18">
        <f t="shared" si="15"/>
        <v>2.573206636657689E-3</v>
      </c>
      <c r="Y18">
        <f t="shared" si="16"/>
        <v>8.3572994048953311E-3</v>
      </c>
      <c r="Z18">
        <f t="shared" si="17"/>
        <v>0.82479943444797998</v>
      </c>
      <c r="AB18">
        <f t="shared" si="18"/>
        <v>57.849761068393036</v>
      </c>
      <c r="AC18">
        <f t="shared" si="19"/>
        <v>55.075821732805025</v>
      </c>
      <c r="AE18">
        <f t="shared" si="2"/>
        <v>0</v>
      </c>
      <c r="AF18">
        <f t="shared" si="3"/>
        <v>0</v>
      </c>
      <c r="AG18">
        <f t="shared" si="3"/>
        <v>-41.239971722398998</v>
      </c>
      <c r="AH18">
        <f t="shared" si="4"/>
        <v>-128.66033183288445</v>
      </c>
      <c r="AI18">
        <f t="shared" si="5"/>
        <v>-169.90030355528344</v>
      </c>
      <c r="AJ18">
        <f t="shared" si="6"/>
        <v>2.7739393355880111</v>
      </c>
      <c r="AK18">
        <f t="shared" si="20"/>
        <v>1.2495548390772897</v>
      </c>
      <c r="AL18">
        <f t="shared" si="7"/>
        <v>-165.87680938061814</v>
      </c>
      <c r="AN18">
        <f t="shared" si="8"/>
        <v>0</v>
      </c>
      <c r="AO18">
        <f t="shared" si="8"/>
        <v>0</v>
      </c>
      <c r="AP18">
        <f t="shared" si="8"/>
        <v>-15.595195761409547</v>
      </c>
      <c r="AQ18">
        <f t="shared" si="8"/>
        <v>-48.653841839856263</v>
      </c>
      <c r="AR18">
        <f t="shared" si="8"/>
        <v>-64.249037601265812</v>
      </c>
      <c r="AS18">
        <f t="shared" si="8"/>
        <v>1.0489853693394544</v>
      </c>
      <c r="AT18">
        <f t="shared" si="8"/>
        <v>0.4725282660521995</v>
      </c>
      <c r="AU18">
        <f t="shared" si="8"/>
        <v>-62.727523965874155</v>
      </c>
      <c r="AW18">
        <v>15</v>
      </c>
      <c r="AX18">
        <f>IF(Z18&gt;0, (R18*SUMPRODUCT(K18:$K$98, X18:$X$98)-K18*$AZ$3)/Z18, 0)</f>
        <v>66.774805404256924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3.1512390000000001E-3</v>
      </c>
      <c r="Q19" s="4">
        <f t="shared" si="22"/>
        <v>50</v>
      </c>
      <c r="R19">
        <f t="shared" si="0"/>
        <v>50000</v>
      </c>
      <c r="S19">
        <f t="shared" si="1"/>
        <v>64.493788365908046</v>
      </c>
      <c r="U19">
        <f t="shared" si="12"/>
        <v>3.1512390000000001E-3</v>
      </c>
      <c r="V19">
        <f t="shared" si="13"/>
        <v>0.01</v>
      </c>
      <c r="W19">
        <f t="shared" si="14"/>
        <v>0.82479943444797998</v>
      </c>
      <c r="X19">
        <f t="shared" si="15"/>
        <v>2.599140145010418E-3</v>
      </c>
      <c r="Y19">
        <f t="shared" si="16"/>
        <v>8.2479943444798004E-3</v>
      </c>
      <c r="Z19">
        <f t="shared" si="17"/>
        <v>0.81395229995848983</v>
      </c>
      <c r="AB19">
        <f t="shared" si="18"/>
        <v>55.075821732805025</v>
      </c>
      <c r="AC19">
        <f t="shared" si="19"/>
        <v>52.494867373466946</v>
      </c>
      <c r="AE19">
        <f t="shared" si="2"/>
        <v>0</v>
      </c>
      <c r="AF19">
        <f t="shared" si="3"/>
        <v>0</v>
      </c>
      <c r="AG19">
        <f t="shared" si="3"/>
        <v>-40.697614997924489</v>
      </c>
      <c r="AH19">
        <f t="shared" si="4"/>
        <v>-129.95700725052089</v>
      </c>
      <c r="AI19">
        <f t="shared" si="5"/>
        <v>-170.65462224844538</v>
      </c>
      <c r="AJ19">
        <f t="shared" si="6"/>
        <v>2.5809543593380795</v>
      </c>
      <c r="AK19">
        <f t="shared" si="20"/>
        <v>1.228190824641552</v>
      </c>
      <c r="AL19">
        <f t="shared" si="7"/>
        <v>-166.84547706446574</v>
      </c>
      <c r="AN19">
        <f t="shared" si="8"/>
        <v>0</v>
      </c>
      <c r="AO19">
        <f t="shared" si="8"/>
        <v>0</v>
      </c>
      <c r="AP19">
        <f t="shared" si="8"/>
        <v>-14.35241967238596</v>
      </c>
      <c r="AQ19">
        <f t="shared" si="8"/>
        <v>-45.830634240407029</v>
      </c>
      <c r="AR19">
        <f t="shared" si="8"/>
        <v>-60.183053912792992</v>
      </c>
      <c r="AS19">
        <f t="shared" si="8"/>
        <v>0.91019928618380419</v>
      </c>
      <c r="AT19">
        <f t="shared" si="8"/>
        <v>0.43313373901464053</v>
      </c>
      <c r="AU19">
        <f t="shared" si="8"/>
        <v>-58.839720887594545</v>
      </c>
      <c r="AW19">
        <v>16</v>
      </c>
      <c r="AX19">
        <f>IF(Z19&gt;0, (R19*SUMPRODUCT(K19:$K$98, X19:$X$98)-K19*$AZ$3)/Z19, 0)</f>
        <v>64.493788365908046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3.229188E-3</v>
      </c>
      <c r="Q20" s="4">
        <f t="shared" si="22"/>
        <v>50</v>
      </c>
      <c r="R20">
        <f t="shared" si="0"/>
        <v>50000</v>
      </c>
      <c r="S20">
        <f t="shared" si="1"/>
        <v>49.160006618469488</v>
      </c>
      <c r="U20">
        <f t="shared" si="12"/>
        <v>3.229188E-3</v>
      </c>
      <c r="V20">
        <f t="shared" si="13"/>
        <v>0.01</v>
      </c>
      <c r="W20">
        <f t="shared" si="14"/>
        <v>0.81395229995848983</v>
      </c>
      <c r="X20">
        <f t="shared" si="15"/>
        <v>2.6284049995983559E-3</v>
      </c>
      <c r="Y20">
        <f t="shared" si="16"/>
        <v>8.139522999584899E-3</v>
      </c>
      <c r="Z20">
        <f t="shared" si="17"/>
        <v>0.80318437195930659</v>
      </c>
      <c r="AB20">
        <f t="shared" si="18"/>
        <v>52.494867373466946</v>
      </c>
      <c r="AC20">
        <f t="shared" si="19"/>
        <v>39.484549041370769</v>
      </c>
      <c r="AE20">
        <f t="shared" si="2"/>
        <v>0</v>
      </c>
      <c r="AF20">
        <f t="shared" si="3"/>
        <v>0</v>
      </c>
      <c r="AG20">
        <f t="shared" si="3"/>
        <v>-40.159218597965328</v>
      </c>
      <c r="AH20">
        <f t="shared" si="4"/>
        <v>-131.4202499799178</v>
      </c>
      <c r="AI20">
        <f t="shared" si="5"/>
        <v>-171.57946857788312</v>
      </c>
      <c r="AJ20">
        <f t="shared" si="6"/>
        <v>13.010318332096176</v>
      </c>
      <c r="AK20">
        <f t="shared" si="20"/>
        <v>0.22572792970590785</v>
      </c>
      <c r="AL20">
        <f t="shared" si="7"/>
        <v>-158.34342231608105</v>
      </c>
      <c r="AN20">
        <f t="shared" si="8"/>
        <v>0</v>
      </c>
      <c r="AO20">
        <f t="shared" si="8"/>
        <v>0</v>
      </c>
      <c r="AP20">
        <f t="shared" si="8"/>
        <v>-13.433129862738374</v>
      </c>
      <c r="AQ20">
        <f t="shared" si="8"/>
        <v>-43.959652259349973</v>
      </c>
      <c r="AR20">
        <f t="shared" si="8"/>
        <v>-57.392782122088349</v>
      </c>
      <c r="AS20">
        <f t="shared" si="8"/>
        <v>4.351909768470156</v>
      </c>
      <c r="AT20">
        <f t="shared" si="8"/>
        <v>7.5505268758893823E-2</v>
      </c>
      <c r="AU20">
        <f t="shared" si="8"/>
        <v>-52.965367084859302</v>
      </c>
      <c r="AW20">
        <v>17</v>
      </c>
      <c r="AX20">
        <f>IF(Z20&gt;0, (R20*SUMPRODUCT(K20:$K$98, X20:$X$98)-K20*$AZ$3)/Z20, 0)</f>
        <v>49.160006618469488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3.318545E-3</v>
      </c>
      <c r="Q21" s="4">
        <f t="shared" si="22"/>
        <v>50</v>
      </c>
      <c r="R21">
        <f t="shared" si="0"/>
        <v>50000</v>
      </c>
      <c r="S21">
        <f t="shared" si="1"/>
        <v>31.777058606541331</v>
      </c>
      <c r="U21">
        <f t="shared" si="12"/>
        <v>3.318545E-3</v>
      </c>
      <c r="V21">
        <f t="shared" si="13"/>
        <v>0.01</v>
      </c>
      <c r="W21">
        <f t="shared" si="14"/>
        <v>0.80318437195930659</v>
      </c>
      <c r="X21">
        <f t="shared" si="15"/>
        <v>2.6654034816436969E-3</v>
      </c>
      <c r="Y21">
        <f t="shared" si="16"/>
        <v>8.031843719593066E-3</v>
      </c>
      <c r="Z21">
        <f t="shared" si="17"/>
        <v>0.79248712475806982</v>
      </c>
      <c r="AB21">
        <f t="shared" si="18"/>
        <v>39.484549041370769</v>
      </c>
      <c r="AC21">
        <f t="shared" si="19"/>
        <v>25.182909808366617</v>
      </c>
      <c r="AE21">
        <f t="shared" si="2"/>
        <v>0</v>
      </c>
      <c r="AF21">
        <f t="shared" si="3"/>
        <v>0</v>
      </c>
      <c r="AG21">
        <f t="shared" si="3"/>
        <v>-39.624356237903491</v>
      </c>
      <c r="AH21">
        <f t="shared" si="4"/>
        <v>-133.27017408218484</v>
      </c>
      <c r="AI21">
        <f t="shared" si="5"/>
        <v>-172.89453032008834</v>
      </c>
      <c r="AJ21">
        <f t="shared" si="6"/>
        <v>14.301639233004153</v>
      </c>
      <c r="AK21">
        <f t="shared" si="20"/>
        <v>6.3175278466193238E-2</v>
      </c>
      <c r="AL21">
        <f t="shared" si="7"/>
        <v>-158.52971580861799</v>
      </c>
      <c r="AN21">
        <f t="shared" si="8"/>
        <v>0</v>
      </c>
      <c r="AO21">
        <f t="shared" si="8"/>
        <v>0</v>
      </c>
      <c r="AP21">
        <f t="shared" si="8"/>
        <v>-12.603860895940139</v>
      </c>
      <c r="AQ21">
        <f t="shared" si="8"/>
        <v>-42.391066888875159</v>
      </c>
      <c r="AR21">
        <f t="shared" si="8"/>
        <v>-54.994927784815303</v>
      </c>
      <c r="AS21">
        <f t="shared" si="8"/>
        <v>4.5491179817396485</v>
      </c>
      <c r="AT21">
        <f t="shared" si="8"/>
        <v>2.0095024814270938E-2</v>
      </c>
      <c r="AU21">
        <f t="shared" si="8"/>
        <v>-50.425714778261387</v>
      </c>
      <c r="AW21">
        <v>18</v>
      </c>
      <c r="AX21">
        <f>IF(Z21&gt;0, (R21*SUMPRODUCT(K21:$K$98, X21:$X$98)-K21*$AZ$3)/Z21, 0)</f>
        <v>31.777058606541331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3.4212090000000001E-3</v>
      </c>
      <c r="Q22" s="4">
        <f t="shared" si="22"/>
        <v>50</v>
      </c>
      <c r="R22">
        <f t="shared" si="0"/>
        <v>50000</v>
      </c>
      <c r="S22">
        <f t="shared" si="1"/>
        <v>26.725071252446451</v>
      </c>
      <c r="U22">
        <f t="shared" si="12"/>
        <v>3.4212090000000001E-3</v>
      </c>
      <c r="V22">
        <f t="shared" si="13"/>
        <v>0.01</v>
      </c>
      <c r="W22">
        <f t="shared" si="14"/>
        <v>0.79248712475806982</v>
      </c>
      <c r="X22">
        <f t="shared" si="15"/>
        <v>2.7112640836064314E-3</v>
      </c>
      <c r="Y22">
        <f t="shared" si="16"/>
        <v>7.924871247580699E-3</v>
      </c>
      <c r="Z22">
        <f t="shared" si="17"/>
        <v>0.78185098942688269</v>
      </c>
      <c r="AB22">
        <f t="shared" si="18"/>
        <v>25.182909808366617</v>
      </c>
      <c r="AC22">
        <f t="shared" si="19"/>
        <v>20.895023401229196</v>
      </c>
      <c r="AE22">
        <f t="shared" si="2"/>
        <v>0</v>
      </c>
      <c r="AF22">
        <f t="shared" si="3"/>
        <v>0</v>
      </c>
      <c r="AG22">
        <f t="shared" si="3"/>
        <v>-39.092549471344135</v>
      </c>
      <c r="AH22">
        <f t="shared" si="4"/>
        <v>-135.56320418032158</v>
      </c>
      <c r="AI22">
        <f t="shared" si="5"/>
        <v>-174.65575365166572</v>
      </c>
      <c r="AJ22">
        <f t="shared" si="6"/>
        <v>4.287886407137421</v>
      </c>
      <c r="AK22">
        <f t="shared" si="20"/>
        <v>0.528841105975699</v>
      </c>
      <c r="AL22">
        <f t="shared" si="7"/>
        <v>-169.83902613855261</v>
      </c>
      <c r="AN22">
        <f t="shared" si="8"/>
        <v>0</v>
      </c>
      <c r="AO22">
        <f t="shared" si="8"/>
        <v>0</v>
      </c>
      <c r="AP22">
        <f t="shared" si="8"/>
        <v>-11.61036586801942</v>
      </c>
      <c r="AQ22">
        <f t="shared" si="8"/>
        <v>-40.26185091684264</v>
      </c>
      <c r="AR22">
        <f t="shared" si="8"/>
        <v>-51.872216784862069</v>
      </c>
      <c r="AS22">
        <f t="shared" si="8"/>
        <v>1.2734889553280648</v>
      </c>
      <c r="AT22">
        <f t="shared" si="8"/>
        <v>0.1570641671996017</v>
      </c>
      <c r="AU22">
        <f t="shared" si="8"/>
        <v>-50.441663662334406</v>
      </c>
      <c r="AW22">
        <v>19</v>
      </c>
      <c r="AX22">
        <f>IF(Z22&gt;0, (R22*SUMPRODUCT(K22:$K$98, X22:$X$98)-K22*$AZ$3)/Z22, 0)</f>
        <v>26.725071252446451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3.53338E-3</v>
      </c>
      <c r="Q23" s="4">
        <f t="shared" si="22"/>
        <v>50</v>
      </c>
      <c r="R23">
        <f t="shared" si="0"/>
        <v>50000</v>
      </c>
      <c r="S23">
        <f t="shared" si="1"/>
        <v>49.441760504921604</v>
      </c>
      <c r="U23">
        <f t="shared" si="12"/>
        <v>3.53338E-3</v>
      </c>
      <c r="V23">
        <f t="shared" si="13"/>
        <v>0.01</v>
      </c>
      <c r="W23">
        <f t="shared" si="14"/>
        <v>0.78185098942688269</v>
      </c>
      <c r="X23">
        <f t="shared" si="15"/>
        <v>2.762576649021159E-3</v>
      </c>
      <c r="Y23">
        <f t="shared" si="16"/>
        <v>7.8185098942688269E-3</v>
      </c>
      <c r="Z23">
        <f t="shared" si="17"/>
        <v>0.77126990288359276</v>
      </c>
      <c r="AB23">
        <f t="shared" si="18"/>
        <v>20.895023401229196</v>
      </c>
      <c r="AC23">
        <f t="shared" si="19"/>
        <v>38.132941823024737</v>
      </c>
      <c r="AE23">
        <f t="shared" si="2"/>
        <v>0</v>
      </c>
      <c r="AF23">
        <f t="shared" si="3"/>
        <v>0</v>
      </c>
      <c r="AG23">
        <f t="shared" si="3"/>
        <v>-38.56349514417964</v>
      </c>
      <c r="AH23">
        <f t="shared" si="4"/>
        <v>-138.12883245105795</v>
      </c>
      <c r="AI23">
        <f t="shared" si="5"/>
        <v>-176.6923275952376</v>
      </c>
      <c r="AJ23">
        <f t="shared" si="6"/>
        <v>-17.237918421795541</v>
      </c>
      <c r="AK23">
        <f t="shared" si="20"/>
        <v>1.4626516380860439</v>
      </c>
      <c r="AL23">
        <f t="shared" si="7"/>
        <v>-192.4675943789471</v>
      </c>
      <c r="AN23">
        <f t="shared" si="8"/>
        <v>0</v>
      </c>
      <c r="AO23">
        <f t="shared" si="8"/>
        <v>0</v>
      </c>
      <c r="AP23">
        <f t="shared" si="8"/>
        <v>-10.226105691775434</v>
      </c>
      <c r="AQ23">
        <f t="shared" si="8"/>
        <v>-36.628423706020058</v>
      </c>
      <c r="AR23">
        <f t="shared" si="8"/>
        <v>-46.854529397795496</v>
      </c>
      <c r="AS23">
        <f t="shared" si="8"/>
        <v>-4.5710788150406874</v>
      </c>
      <c r="AT23">
        <f t="shared" si="8"/>
        <v>0.38785981886223919</v>
      </c>
      <c r="AU23">
        <f t="shared" si="8"/>
        <v>-51.037748393973942</v>
      </c>
      <c r="AW23">
        <v>20</v>
      </c>
      <c r="AX23">
        <f>IF(Z23&gt;0, (R23*SUMPRODUCT(K23:$K$98, X23:$X$98)-K23*$AZ$3)/Z23, 0)</f>
        <v>49.441760504921604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3.6617109999999998E-3</v>
      </c>
      <c r="Q24" s="4">
        <f t="shared" si="22"/>
        <v>50</v>
      </c>
      <c r="R24">
        <f t="shared" si="0"/>
        <v>50000</v>
      </c>
      <c r="S24">
        <f t="shared" si="1"/>
        <v>69.464050274431671</v>
      </c>
      <c r="U24">
        <f t="shared" si="12"/>
        <v>3.6617109999999998E-3</v>
      </c>
      <c r="V24">
        <f t="shared" si="13"/>
        <v>0.01</v>
      </c>
      <c r="W24">
        <f t="shared" si="14"/>
        <v>0.77126990288359276</v>
      </c>
      <c r="X24">
        <f t="shared" si="15"/>
        <v>2.8241674873577833E-3</v>
      </c>
      <c r="Y24">
        <f t="shared" si="16"/>
        <v>7.7126990288359275E-3</v>
      </c>
      <c r="Z24">
        <f t="shared" si="17"/>
        <v>0.76073303636739897</v>
      </c>
      <c r="AB24">
        <f t="shared" si="18"/>
        <v>38.132941823024737</v>
      </c>
      <c r="AC24">
        <f t="shared" si="19"/>
        <v>52.843597883646062</v>
      </c>
      <c r="AE24">
        <f t="shared" si="2"/>
        <v>0</v>
      </c>
      <c r="AF24">
        <f t="shared" si="3"/>
        <v>0</v>
      </c>
      <c r="AG24">
        <f t="shared" si="3"/>
        <v>-38.036651818369947</v>
      </c>
      <c r="AH24">
        <f t="shared" si="4"/>
        <v>-141.20837436788918</v>
      </c>
      <c r="AI24">
        <f t="shared" ref="AI24:AI87" si="23">SUM(AE24:AH24)</f>
        <v>-179.24502618625911</v>
      </c>
      <c r="AJ24">
        <f t="shared" si="6"/>
        <v>-14.710656060621325</v>
      </c>
      <c r="AK24">
        <f t="shared" si="20"/>
        <v>2.6693059276117319</v>
      </c>
      <c r="AL24">
        <f t="shared" ref="AL24:AL87" si="24">SUM(AI24:AK24)</f>
        <v>-191.2863763192687</v>
      </c>
      <c r="AN24">
        <f t="shared" si="8"/>
        <v>0</v>
      </c>
      <c r="AO24">
        <f t="shared" si="8"/>
        <v>0</v>
      </c>
      <c r="AP24">
        <f t="shared" si="8"/>
        <v>-9.0057139206776249</v>
      </c>
      <c r="AQ24">
        <f t="shared" si="8"/>
        <v>-33.433074731014919</v>
      </c>
      <c r="AR24">
        <f t="shared" si="8"/>
        <v>-42.438788651692541</v>
      </c>
      <c r="AS24">
        <f t="shared" si="8"/>
        <v>-3.4829553531695558</v>
      </c>
      <c r="AT24">
        <f t="shared" si="8"/>
        <v>0.63199583563847073</v>
      </c>
      <c r="AU24">
        <f t="shared" si="8"/>
        <v>-45.289748169223628</v>
      </c>
      <c r="AW24">
        <v>21</v>
      </c>
      <c r="AX24">
        <f>IF(Z24&gt;0, (R24*SUMPRODUCT(K24:$K$98, X24:$X$98)-K24*$AZ$3)/Z24, 0)</f>
        <v>69.464050274431671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3.8071530000000002E-3</v>
      </c>
      <c r="Q25" s="4">
        <f t="shared" si="22"/>
        <v>50</v>
      </c>
      <c r="R25">
        <f t="shared" si="0"/>
        <v>50000</v>
      </c>
      <c r="S25">
        <f t="shared" si="1"/>
        <v>86.972038638091703</v>
      </c>
      <c r="U25">
        <f t="shared" si="12"/>
        <v>3.8071530000000002E-3</v>
      </c>
      <c r="V25">
        <f t="shared" si="13"/>
        <v>0.01</v>
      </c>
      <c r="W25">
        <f t="shared" si="14"/>
        <v>0.76073303636739897</v>
      </c>
      <c r="X25">
        <f t="shared" si="15"/>
        <v>2.8962270616052521E-3</v>
      </c>
      <c r="Y25">
        <f t="shared" si="16"/>
        <v>7.60733036367399E-3</v>
      </c>
      <c r="Z25">
        <f t="shared" si="17"/>
        <v>0.75022947894211967</v>
      </c>
      <c r="AB25">
        <f t="shared" si="18"/>
        <v>52.843597883646062</v>
      </c>
      <c r="AC25">
        <f t="shared" si="19"/>
        <v>65.248987229989439</v>
      </c>
      <c r="AE25">
        <f t="shared" si="2"/>
        <v>0</v>
      </c>
      <c r="AF25">
        <f t="shared" si="3"/>
        <v>0</v>
      </c>
      <c r="AG25">
        <f t="shared" si="3"/>
        <v>-37.511473947105983</v>
      </c>
      <c r="AH25">
        <f t="shared" si="4"/>
        <v>-144.81135308026259</v>
      </c>
      <c r="AI25">
        <f t="shared" si="23"/>
        <v>-182.32282702736859</v>
      </c>
      <c r="AJ25">
        <f t="shared" si="6"/>
        <v>-12.405389346343377</v>
      </c>
      <c r="AK25">
        <f t="shared" si="20"/>
        <v>3.6990518518552249</v>
      </c>
      <c r="AL25">
        <f t="shared" si="24"/>
        <v>-191.02916452185676</v>
      </c>
      <c r="AN25">
        <f t="shared" si="8"/>
        <v>0</v>
      </c>
      <c r="AO25">
        <f t="shared" si="8"/>
        <v>0</v>
      </c>
      <c r="AP25">
        <f t="shared" si="8"/>
        <v>-7.9297952238398199</v>
      </c>
      <c r="AQ25">
        <f t="shared" si="8"/>
        <v>-30.612616759151408</v>
      </c>
      <c r="AR25">
        <f t="shared" si="8"/>
        <v>-38.542411982991233</v>
      </c>
      <c r="AS25">
        <f t="shared" si="8"/>
        <v>-2.6224561937293993</v>
      </c>
      <c r="AT25">
        <f t="shared" si="8"/>
        <v>0.78196670567887472</v>
      </c>
      <c r="AU25">
        <f t="shared" si="8"/>
        <v>-40.382901471041755</v>
      </c>
      <c r="AW25">
        <v>22</v>
      </c>
      <c r="AX25">
        <f>IF(Z25&gt;0, (R25*SUMPRODUCT(K25:$K$98, X25:$X$98)-K25*$AZ$3)/Z25, 0)</f>
        <v>86.972038638091703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3.9582979999999999E-3</v>
      </c>
      <c r="Q26" s="4">
        <f t="shared" si="22"/>
        <v>50</v>
      </c>
      <c r="R26">
        <f t="shared" si="0"/>
        <v>50000</v>
      </c>
      <c r="S26">
        <f t="shared" si="1"/>
        <v>102.1463995930704</v>
      </c>
      <c r="U26">
        <f t="shared" si="12"/>
        <v>3.9582979999999999E-3</v>
      </c>
      <c r="V26">
        <f t="shared" si="13"/>
        <v>0.01</v>
      </c>
      <c r="W26">
        <f t="shared" si="14"/>
        <v>0.75022947894211967</v>
      </c>
      <c r="X26">
        <f t="shared" si="15"/>
        <v>2.9696318460376344E-3</v>
      </c>
      <c r="Y26">
        <f t="shared" si="16"/>
        <v>7.5022947894211964E-3</v>
      </c>
      <c r="Z26">
        <f t="shared" si="17"/>
        <v>0.73975755230666085</v>
      </c>
      <c r="AB26">
        <f t="shared" si="18"/>
        <v>65.248987229989439</v>
      </c>
      <c r="AC26">
        <f t="shared" si="19"/>
        <v>75.563570539907857</v>
      </c>
      <c r="AE26">
        <f t="shared" si="2"/>
        <v>0</v>
      </c>
      <c r="AF26">
        <f t="shared" si="3"/>
        <v>0</v>
      </c>
      <c r="AG26">
        <f t="shared" si="3"/>
        <v>-36.987877615333041</v>
      </c>
      <c r="AH26">
        <f t="shared" si="4"/>
        <v>-148.48159230188173</v>
      </c>
      <c r="AI26">
        <f t="shared" si="23"/>
        <v>-185.46946991721478</v>
      </c>
      <c r="AJ26">
        <f t="shared" si="6"/>
        <v>-10.314583309918419</v>
      </c>
      <c r="AK26">
        <f t="shared" si="20"/>
        <v>4.5674291060992616</v>
      </c>
      <c r="AL26">
        <f t="shared" si="24"/>
        <v>-191.21662412103393</v>
      </c>
      <c r="AN26">
        <f t="shared" si="8"/>
        <v>0</v>
      </c>
      <c r="AO26">
        <f t="shared" si="8"/>
        <v>0</v>
      </c>
      <c r="AP26">
        <f t="shared" si="8"/>
        <v>-6.9813471241307914</v>
      </c>
      <c r="AQ26">
        <f t="shared" si="8"/>
        <v>-28.025439799048851</v>
      </c>
      <c r="AR26">
        <f t="shared" si="8"/>
        <v>-35.006786923179646</v>
      </c>
      <c r="AS26">
        <f t="shared" si="8"/>
        <v>-1.9468455929316515</v>
      </c>
      <c r="AT26">
        <f t="shared" si="8"/>
        <v>0.86208807074993998</v>
      </c>
      <c r="AU26">
        <f t="shared" si="8"/>
        <v>-36.09154444536135</v>
      </c>
      <c r="AW26">
        <v>23</v>
      </c>
      <c r="AX26">
        <f>IF(Z26&gt;0, (R26*SUMPRODUCT(K26:$K$98, X26:$X$98)-K26*$AZ$3)/Z26, 0)</f>
        <v>102.1463995930704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4.120851E-3</v>
      </c>
      <c r="Q27" s="4">
        <f t="shared" si="22"/>
        <v>50</v>
      </c>
      <c r="R27">
        <f t="shared" si="0"/>
        <v>50000</v>
      </c>
      <c r="S27">
        <f t="shared" si="1"/>
        <v>115.28718296772328</v>
      </c>
      <c r="U27">
        <f t="shared" si="12"/>
        <v>4.120851E-3</v>
      </c>
      <c r="V27">
        <f t="shared" si="13"/>
        <v>0.01</v>
      </c>
      <c r="W27">
        <f t="shared" si="14"/>
        <v>0.73975755230666085</v>
      </c>
      <c r="X27">
        <f t="shared" si="15"/>
        <v>3.0484306491804559E-3</v>
      </c>
      <c r="Y27">
        <f t="shared" si="16"/>
        <v>7.3975755230666082E-3</v>
      </c>
      <c r="Z27">
        <f t="shared" si="17"/>
        <v>0.72931154613441374</v>
      </c>
      <c r="AB27">
        <f t="shared" si="18"/>
        <v>75.563570539907857</v>
      </c>
      <c r="AC27">
        <f t="shared" si="19"/>
        <v>84.08027365967132</v>
      </c>
      <c r="AE27">
        <f t="shared" si="2"/>
        <v>0</v>
      </c>
      <c r="AF27">
        <f t="shared" si="3"/>
        <v>0</v>
      </c>
      <c r="AG27">
        <f t="shared" si="3"/>
        <v>-36.465577306720689</v>
      </c>
      <c r="AH27">
        <f t="shared" si="4"/>
        <v>-152.42153245902279</v>
      </c>
      <c r="AI27">
        <f t="shared" si="23"/>
        <v>-188.88710976574347</v>
      </c>
      <c r="AJ27">
        <f t="shared" si="6"/>
        <v>-8.5167031197634628</v>
      </c>
      <c r="AK27">
        <f t="shared" si="20"/>
        <v>5.2894499377935507</v>
      </c>
      <c r="AL27">
        <f t="shared" si="24"/>
        <v>-192.11436294771337</v>
      </c>
      <c r="AN27">
        <f t="shared" si="8"/>
        <v>0</v>
      </c>
      <c r="AO27">
        <f t="shared" si="8"/>
        <v>0</v>
      </c>
      <c r="AP27">
        <f t="shared" si="8"/>
        <v>-6.1453255014389834</v>
      </c>
      <c r="AQ27">
        <f t="shared" si="8"/>
        <v>-25.686688640912049</v>
      </c>
      <c r="AR27">
        <f t="shared" si="8"/>
        <v>-31.832014142351031</v>
      </c>
      <c r="AS27">
        <f t="shared" si="8"/>
        <v>-1.4352690053372983</v>
      </c>
      <c r="AT27">
        <f t="shared" si="8"/>
        <v>0.89139934129924592</v>
      </c>
      <c r="AU27">
        <f t="shared" si="8"/>
        <v>-32.375883806389083</v>
      </c>
      <c r="AW27">
        <v>24</v>
      </c>
      <c r="AX27">
        <f>IF(Z27&gt;0, (R27*SUMPRODUCT(K27:$K$98, X27:$X$98)-K27*$AZ$3)/Z27, 0)</f>
        <v>115.28718296772328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4.2986129999999997E-3</v>
      </c>
      <c r="Q28" s="4">
        <f t="shared" si="22"/>
        <v>50</v>
      </c>
      <c r="R28">
        <f t="shared" si="0"/>
        <v>50000</v>
      </c>
      <c r="S28">
        <f t="shared" si="1"/>
        <v>126.61371512054485</v>
      </c>
      <c r="U28">
        <f t="shared" si="12"/>
        <v>4.2986129999999997E-3</v>
      </c>
      <c r="V28">
        <f t="shared" si="13"/>
        <v>0.01</v>
      </c>
      <c r="W28">
        <f t="shared" si="14"/>
        <v>0.72931154613441374</v>
      </c>
      <c r="X28">
        <f t="shared" si="15"/>
        <v>3.1350280932634905E-3</v>
      </c>
      <c r="Y28">
        <f t="shared" si="16"/>
        <v>7.2931154613441376E-3</v>
      </c>
      <c r="Z28">
        <f t="shared" si="17"/>
        <v>0.7188834025798061</v>
      </c>
      <c r="AB28">
        <f t="shared" si="18"/>
        <v>84.08027365967132</v>
      </c>
      <c r="AC28">
        <f t="shared" si="19"/>
        <v>91.020498339127528</v>
      </c>
      <c r="AE28">
        <f t="shared" si="2"/>
        <v>0</v>
      </c>
      <c r="AF28">
        <f t="shared" si="3"/>
        <v>0</v>
      </c>
      <c r="AG28">
        <f t="shared" si="3"/>
        <v>-35.944170128990308</v>
      </c>
      <c r="AH28">
        <f t="shared" si="4"/>
        <v>-156.75140466317453</v>
      </c>
      <c r="AI28">
        <f t="shared" si="23"/>
        <v>-192.69557479216485</v>
      </c>
      <c r="AJ28">
        <f t="shared" si="6"/>
        <v>-6.9402246794562075</v>
      </c>
      <c r="AK28">
        <f t="shared" si="20"/>
        <v>5.8856191561769933</v>
      </c>
      <c r="AL28">
        <f t="shared" si="24"/>
        <v>-193.75018031544406</v>
      </c>
      <c r="AN28">
        <f t="shared" si="8"/>
        <v>0</v>
      </c>
      <c r="AO28">
        <f t="shared" si="8"/>
        <v>0</v>
      </c>
      <c r="AP28">
        <f t="shared" si="8"/>
        <v>-5.4084427413704255</v>
      </c>
      <c r="AQ28">
        <f t="shared" si="8"/>
        <v>-23.586050080104581</v>
      </c>
      <c r="AR28">
        <f t="shared" si="8"/>
        <v>-28.99449282147501</v>
      </c>
      <c r="AS28">
        <f t="shared" si="8"/>
        <v>-1.0442808293078603</v>
      </c>
      <c r="AT28">
        <f t="shared" si="8"/>
        <v>0.88559658185076506</v>
      </c>
      <c r="AU28">
        <f t="shared" si="8"/>
        <v>-29.153177068932102</v>
      </c>
      <c r="AW28">
        <v>25</v>
      </c>
      <c r="AX28">
        <f>IF(Z28&gt;0, (R28*SUMPRODUCT(K28:$K$98, X28:$X$98)-K28*$AZ$3)/Z28, 0)</f>
        <v>126.61371512054485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4.5124980000000002E-3</v>
      </c>
      <c r="Q29" s="4">
        <f t="shared" si="22"/>
        <v>50</v>
      </c>
      <c r="R29">
        <f t="shared" si="0"/>
        <v>50000</v>
      </c>
      <c r="S29">
        <f t="shared" si="1"/>
        <v>136.30536792422612</v>
      </c>
      <c r="U29">
        <f t="shared" si="12"/>
        <v>4.5124980000000002E-3</v>
      </c>
      <c r="V29">
        <f t="shared" si="13"/>
        <v>0.01</v>
      </c>
      <c r="W29">
        <f t="shared" si="14"/>
        <v>0.7188834025798061</v>
      </c>
      <c r="X29">
        <f t="shared" si="15"/>
        <v>3.2439599163745698E-3</v>
      </c>
      <c r="Y29">
        <f t="shared" si="16"/>
        <v>7.1888340257980615E-3</v>
      </c>
      <c r="Z29">
        <f t="shared" si="17"/>
        <v>0.70845060863763343</v>
      </c>
      <c r="AB29">
        <f t="shared" si="18"/>
        <v>91.020498339127528</v>
      </c>
      <c r="AC29">
        <f t="shared" si="19"/>
        <v>96.565620866494555</v>
      </c>
      <c r="AE29">
        <f t="shared" si="2"/>
        <v>0</v>
      </c>
      <c r="AF29">
        <f t="shared" si="3"/>
        <v>0</v>
      </c>
      <c r="AG29">
        <f t="shared" si="3"/>
        <v>-35.422530431881668</v>
      </c>
      <c r="AH29">
        <f t="shared" si="4"/>
        <v>-162.19799581872849</v>
      </c>
      <c r="AI29">
        <f t="shared" si="23"/>
        <v>-197.62052625061017</v>
      </c>
      <c r="AJ29">
        <f t="shared" si="6"/>
        <v>-5.5451225273670275</v>
      </c>
      <c r="AK29">
        <f t="shared" si="20"/>
        <v>6.3714348837389272</v>
      </c>
      <c r="AL29">
        <f t="shared" si="24"/>
        <v>-196.79421389423828</v>
      </c>
      <c r="AN29">
        <f t="shared" si="8"/>
        <v>0</v>
      </c>
      <c r="AO29">
        <f t="shared" si="8"/>
        <v>0</v>
      </c>
      <c r="AP29">
        <f t="shared" si="8"/>
        <v>-4.7588863633064031</v>
      </c>
      <c r="AQ29">
        <f t="shared" si="8"/>
        <v>-21.790702726382641</v>
      </c>
      <c r="AR29">
        <f t="shared" si="8"/>
        <v>-26.549589089689047</v>
      </c>
      <c r="AS29">
        <f t="shared" si="8"/>
        <v>-0.74496676710027754</v>
      </c>
      <c r="AT29">
        <f t="shared" si="8"/>
        <v>0.85597878562706708</v>
      </c>
      <c r="AU29">
        <f t="shared" si="8"/>
        <v>-26.438577071162261</v>
      </c>
      <c r="AW29">
        <v>26</v>
      </c>
      <c r="AX29">
        <f>IF(Z29&gt;0, (R29*SUMPRODUCT(K29:$K$98, X29:$X$98)-K29*$AZ$3)/Z29, 0)</f>
        <v>136.30536792422612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4.7406419999999998E-3</v>
      </c>
      <c r="Q30" s="4">
        <f t="shared" si="22"/>
        <v>50</v>
      </c>
      <c r="R30">
        <f t="shared" si="0"/>
        <v>50000</v>
      </c>
      <c r="S30">
        <f t="shared" si="1"/>
        <v>144.3893947008126</v>
      </c>
      <c r="U30">
        <f t="shared" si="12"/>
        <v>4.7406419999999998E-3</v>
      </c>
      <c r="V30">
        <f t="shared" si="13"/>
        <v>0.01</v>
      </c>
      <c r="W30">
        <f t="shared" si="14"/>
        <v>0.70845060863763343</v>
      </c>
      <c r="X30">
        <f t="shared" si="15"/>
        <v>3.3585107102331278E-3</v>
      </c>
      <c r="Y30">
        <f t="shared" si="16"/>
        <v>7.084506086376334E-3</v>
      </c>
      <c r="Z30">
        <f t="shared" si="17"/>
        <v>0.69800759184102401</v>
      </c>
      <c r="AB30">
        <f t="shared" si="18"/>
        <v>96.565620866494555</v>
      </c>
      <c r="AC30">
        <f t="shared" si="19"/>
        <v>100.78489368249731</v>
      </c>
      <c r="AE30">
        <f t="shared" si="2"/>
        <v>0</v>
      </c>
      <c r="AF30">
        <f t="shared" si="3"/>
        <v>0</v>
      </c>
      <c r="AG30">
        <f t="shared" si="3"/>
        <v>-34.900379592051202</v>
      </c>
      <c r="AH30">
        <f t="shared" si="4"/>
        <v>-167.92553551165639</v>
      </c>
      <c r="AI30">
        <f t="shared" si="23"/>
        <v>-202.82591510370759</v>
      </c>
      <c r="AJ30">
        <f t="shared" si="6"/>
        <v>-4.2192728160027571</v>
      </c>
      <c r="AK30">
        <f t="shared" si="20"/>
        <v>6.7595934606546191</v>
      </c>
      <c r="AL30">
        <f t="shared" si="24"/>
        <v>-200.28559445905572</v>
      </c>
      <c r="AN30">
        <f t="shared" si="8"/>
        <v>0</v>
      </c>
      <c r="AO30">
        <f t="shared" si="8"/>
        <v>0</v>
      </c>
      <c r="AP30">
        <f t="shared" si="8"/>
        <v>-4.1863726099162699</v>
      </c>
      <c r="AQ30">
        <f t="shared" si="8"/>
        <v>-20.14301479206928</v>
      </c>
      <c r="AR30">
        <f t="shared" si="8"/>
        <v>-24.329387401985549</v>
      </c>
      <c r="AS30">
        <f t="shared" si="8"/>
        <v>-0.5061104881134646</v>
      </c>
      <c r="AT30">
        <f t="shared" si="8"/>
        <v>0.81082719582507723</v>
      </c>
      <c r="AU30">
        <f t="shared" si="8"/>
        <v>-24.024670694273937</v>
      </c>
      <c r="AW30">
        <v>27</v>
      </c>
      <c r="AX30">
        <f>IF(Z30&gt;0, (R30*SUMPRODUCT(K30:$K$98, X30:$X$98)-K30*$AZ$3)/Z30, 0)</f>
        <v>144.3893947008126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4.9668849999999999E-3</v>
      </c>
      <c r="Q31" s="4">
        <f t="shared" si="22"/>
        <v>50</v>
      </c>
      <c r="R31">
        <f t="shared" si="0"/>
        <v>50000</v>
      </c>
      <c r="S31">
        <f t="shared" si="1"/>
        <v>151.06315352312839</v>
      </c>
      <c r="U31">
        <f t="shared" si="12"/>
        <v>4.9668849999999999E-3</v>
      </c>
      <c r="V31">
        <f t="shared" si="13"/>
        <v>0.01</v>
      </c>
      <c r="W31">
        <f t="shared" si="14"/>
        <v>0.69800759184102401</v>
      </c>
      <c r="X31">
        <f t="shared" si="15"/>
        <v>3.4669234378013046E-3</v>
      </c>
      <c r="Y31">
        <f t="shared" si="16"/>
        <v>6.9800759184102399E-3</v>
      </c>
      <c r="Z31">
        <f t="shared" si="17"/>
        <v>0.68756059248481249</v>
      </c>
      <c r="AB31">
        <f t="shared" si="18"/>
        <v>100.78489368249731</v>
      </c>
      <c r="AC31">
        <f t="shared" si="19"/>
        <v>103.86507133898635</v>
      </c>
      <c r="AE31">
        <f t="shared" si="2"/>
        <v>0</v>
      </c>
      <c r="AF31">
        <f t="shared" si="3"/>
        <v>0</v>
      </c>
      <c r="AG31">
        <f t="shared" si="3"/>
        <v>-34.378029624240625</v>
      </c>
      <c r="AH31">
        <f t="shared" si="4"/>
        <v>-173.34617189006522</v>
      </c>
      <c r="AI31">
        <f t="shared" si="23"/>
        <v>-207.72420151430583</v>
      </c>
      <c r="AJ31">
        <f t="shared" si="6"/>
        <v>-3.0801776564890417</v>
      </c>
      <c r="AK31">
        <f t="shared" si="20"/>
        <v>7.0549425577748126</v>
      </c>
      <c r="AL31">
        <f t="shared" si="24"/>
        <v>-203.74943661302007</v>
      </c>
      <c r="AN31">
        <f t="shared" si="8"/>
        <v>0</v>
      </c>
      <c r="AO31">
        <f t="shared" si="8"/>
        <v>0</v>
      </c>
      <c r="AP31">
        <f t="shared" si="8"/>
        <v>-3.681888975443306</v>
      </c>
      <c r="AQ31">
        <f t="shared" si="8"/>
        <v>-18.565385107682115</v>
      </c>
      <c r="AR31">
        <f t="shared" si="8"/>
        <v>-22.247274083125419</v>
      </c>
      <c r="AS31">
        <f t="shared" si="8"/>
        <v>-0.32988720644527947</v>
      </c>
      <c r="AT31">
        <f t="shared" si="8"/>
        <v>0.75558475892233901</v>
      </c>
      <c r="AU31">
        <f t="shared" si="8"/>
        <v>-21.821576530648361</v>
      </c>
      <c r="AW31">
        <v>28</v>
      </c>
      <c r="AX31">
        <f>IF(Z31&gt;0, (R31*SUMPRODUCT(K31:$K$98, X31:$X$98)-K31*$AZ$3)/Z31, 0)</f>
        <v>151.06315352312839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5.2168930000000002E-3</v>
      </c>
      <c r="Q32" s="4">
        <f t="shared" si="22"/>
        <v>50</v>
      </c>
      <c r="R32">
        <f t="shared" si="0"/>
        <v>50000</v>
      </c>
      <c r="S32">
        <f t="shared" si="1"/>
        <v>156.60165978653049</v>
      </c>
      <c r="U32">
        <f t="shared" si="12"/>
        <v>5.2168930000000002E-3</v>
      </c>
      <c r="V32">
        <f t="shared" si="13"/>
        <v>0.01</v>
      </c>
      <c r="W32">
        <f t="shared" si="14"/>
        <v>0.68756059248481249</v>
      </c>
      <c r="X32">
        <f t="shared" si="15"/>
        <v>3.5869300420098712E-3</v>
      </c>
      <c r="Y32">
        <f t="shared" si="16"/>
        <v>6.8756059248481251E-3</v>
      </c>
      <c r="Z32">
        <f t="shared" si="17"/>
        <v>0.67709805651795452</v>
      </c>
      <c r="AB32">
        <f t="shared" si="18"/>
        <v>103.86507133898635</v>
      </c>
      <c r="AC32">
        <f t="shared" si="19"/>
        <v>106.03467948894571</v>
      </c>
      <c r="AE32">
        <f t="shared" si="2"/>
        <v>0</v>
      </c>
      <c r="AF32">
        <f t="shared" si="3"/>
        <v>0</v>
      </c>
      <c r="AG32">
        <f t="shared" si="3"/>
        <v>-33.854902825897724</v>
      </c>
      <c r="AH32">
        <f t="shared" si="4"/>
        <v>-179.34650210049355</v>
      </c>
      <c r="AI32">
        <f t="shared" si="23"/>
        <v>-213.20140492639126</v>
      </c>
      <c r="AJ32">
        <f t="shared" si="6"/>
        <v>-2.1696081499593589</v>
      </c>
      <c r="AK32">
        <f t="shared" si="20"/>
        <v>7.2705549937290455</v>
      </c>
      <c r="AL32">
        <f t="shared" si="24"/>
        <v>-208.10045808262157</v>
      </c>
      <c r="AN32">
        <f t="shared" si="8"/>
        <v>0</v>
      </c>
      <c r="AO32">
        <f t="shared" si="8"/>
        <v>0</v>
      </c>
      <c r="AP32">
        <f t="shared" si="8"/>
        <v>-3.2373768436304511</v>
      </c>
      <c r="AQ32">
        <f t="shared" si="8"/>
        <v>-17.150018591756567</v>
      </c>
      <c r="AR32">
        <f t="shared" si="8"/>
        <v>-20.387395435387017</v>
      </c>
      <c r="AS32">
        <f t="shared" si="8"/>
        <v>-0.20746889218826406</v>
      </c>
      <c r="AT32">
        <f t="shared" si="8"/>
        <v>0.69524719944063262</v>
      </c>
      <c r="AU32">
        <f t="shared" si="8"/>
        <v>-19.899617128134647</v>
      </c>
      <c r="AW32">
        <v>29</v>
      </c>
      <c r="AX32">
        <f>IF(Z32&gt;0, (R32*SUMPRODUCT(K32:$K$98, X32:$X$98)-K32*$AZ$3)/Z32, 0)</f>
        <v>156.60165978653049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5.4821100000000001E-3</v>
      </c>
      <c r="Q33" s="4">
        <f t="shared" si="22"/>
        <v>50</v>
      </c>
      <c r="R33">
        <f t="shared" si="0"/>
        <v>50000</v>
      </c>
      <c r="S33">
        <f t="shared" si="1"/>
        <v>161.10952135766149</v>
      </c>
      <c r="U33">
        <f t="shared" si="12"/>
        <v>5.4821100000000001E-3</v>
      </c>
      <c r="V33">
        <f t="shared" si="13"/>
        <v>0.01</v>
      </c>
      <c r="W33">
        <f t="shared" si="14"/>
        <v>0.67709805651795452</v>
      </c>
      <c r="X33">
        <f t="shared" si="15"/>
        <v>3.7119260266176438E-3</v>
      </c>
      <c r="Y33">
        <f t="shared" si="16"/>
        <v>6.7709805651795449E-3</v>
      </c>
      <c r="Z33">
        <f t="shared" si="17"/>
        <v>0.66661514992615734</v>
      </c>
      <c r="AB33">
        <f t="shared" si="18"/>
        <v>106.03467948894571</v>
      </c>
      <c r="AC33">
        <f t="shared" si="19"/>
        <v>107.39804773436896</v>
      </c>
      <c r="AE33">
        <f t="shared" si="2"/>
        <v>0</v>
      </c>
      <c r="AF33">
        <f t="shared" si="3"/>
        <v>0</v>
      </c>
      <c r="AG33">
        <f t="shared" si="3"/>
        <v>-33.330757496307868</v>
      </c>
      <c r="AH33">
        <f t="shared" si="4"/>
        <v>-185.5963013308822</v>
      </c>
      <c r="AI33">
        <f t="shared" si="23"/>
        <v>-218.92705882719008</v>
      </c>
      <c r="AJ33">
        <f t="shared" si="6"/>
        <v>-1.3633682454232456</v>
      </c>
      <c r="AK33">
        <f t="shared" si="20"/>
        <v>7.4224275642262008</v>
      </c>
      <c r="AL33">
        <f t="shared" si="24"/>
        <v>-212.86799950838713</v>
      </c>
      <c r="AN33">
        <f t="shared" si="8"/>
        <v>0</v>
      </c>
      <c r="AO33">
        <f t="shared" si="8"/>
        <v>0</v>
      </c>
      <c r="AP33">
        <f t="shared" si="8"/>
        <v>-2.8457637671659923</v>
      </c>
      <c r="AQ33">
        <f t="shared" si="8"/>
        <v>-15.846121400209761</v>
      </c>
      <c r="AR33">
        <f t="shared" si="8"/>
        <v>-18.691885167375755</v>
      </c>
      <c r="AS33">
        <f t="shared" si="8"/>
        <v>-0.11640371373377646</v>
      </c>
      <c r="AT33">
        <f t="shared" si="8"/>
        <v>0.63372323383375984</v>
      </c>
      <c r="AU33">
        <f t="shared" si="8"/>
        <v>-18.17456564727577</v>
      </c>
      <c r="AW33">
        <v>30</v>
      </c>
      <c r="AX33">
        <f>IF(Z33&gt;0, (R33*SUMPRODUCT(K33:$K$98, X33:$X$98)-K33*$AZ$3)/Z33, 0)</f>
        <v>161.10952135766149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5.7777469999999997E-3</v>
      </c>
      <c r="Q34" s="4">
        <f t="shared" si="22"/>
        <v>50</v>
      </c>
      <c r="R34">
        <f t="shared" si="0"/>
        <v>50000</v>
      </c>
      <c r="S34">
        <f t="shared" si="1"/>
        <v>164.73426863849022</v>
      </c>
      <c r="U34">
        <f t="shared" si="12"/>
        <v>5.7777469999999997E-3</v>
      </c>
      <c r="V34">
        <f t="shared" si="13"/>
        <v>0.01</v>
      </c>
      <c r="W34">
        <f t="shared" si="14"/>
        <v>0.66661514992615734</v>
      </c>
      <c r="X34">
        <f t="shared" si="15"/>
        <v>3.8515336826404054E-3</v>
      </c>
      <c r="Y34">
        <f t="shared" si="16"/>
        <v>6.6661514992615734E-3</v>
      </c>
      <c r="Z34">
        <f t="shared" si="17"/>
        <v>0.65609746474425545</v>
      </c>
      <c r="AB34">
        <f t="shared" si="18"/>
        <v>107.39804773436896</v>
      </c>
      <c r="AC34">
        <f t="shared" si="19"/>
        <v>108.08173601021254</v>
      </c>
      <c r="AE34">
        <f t="shared" si="2"/>
        <v>0</v>
      </c>
      <c r="AF34">
        <f t="shared" si="3"/>
        <v>0</v>
      </c>
      <c r="AG34">
        <f t="shared" si="3"/>
        <v>-32.804873237212774</v>
      </c>
      <c r="AH34">
        <f t="shared" si="4"/>
        <v>-192.57668413202026</v>
      </c>
      <c r="AI34">
        <f t="shared" si="23"/>
        <v>-225.38155736923304</v>
      </c>
      <c r="AJ34">
        <f t="shared" si="6"/>
        <v>-0.68368827584357916</v>
      </c>
      <c r="AK34">
        <f t="shared" si="20"/>
        <v>7.5178633414058282</v>
      </c>
      <c r="AL34">
        <f t="shared" si="24"/>
        <v>-218.54738230367082</v>
      </c>
      <c r="AN34">
        <f t="shared" si="8"/>
        <v>0</v>
      </c>
      <c r="AO34">
        <f t="shared" si="8"/>
        <v>0</v>
      </c>
      <c r="AP34">
        <f t="shared" si="8"/>
        <v>-2.500771452165965</v>
      </c>
      <c r="AQ34">
        <f t="shared" si="8"/>
        <v>-14.680449168260722</v>
      </c>
      <c r="AR34">
        <f t="shared" si="8"/>
        <v>-17.181220620426686</v>
      </c>
      <c r="AS34">
        <f t="shared" si="8"/>
        <v>-5.2118723643495443E-2</v>
      </c>
      <c r="AT34">
        <f t="shared" si="8"/>
        <v>0.57309954803136087</v>
      </c>
      <c r="AU34">
        <f t="shared" ref="AU34:AU89" si="25">AL34*$K34</f>
        <v>-16.660239796038823</v>
      </c>
      <c r="AW34">
        <v>31</v>
      </c>
      <c r="AX34">
        <f>IF(Z34&gt;0, (R34*SUMPRODUCT(K34:$K$98, X34:$X$98)-K34*$AZ$3)/Z34, 0)</f>
        <v>164.73426863849022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6.1180619999999996E-3</v>
      </c>
      <c r="Q35" s="4">
        <f t="shared" si="22"/>
        <v>50</v>
      </c>
      <c r="R35">
        <f t="shared" si="0"/>
        <v>50000</v>
      </c>
      <c r="S35">
        <f t="shared" si="1"/>
        <v>167.55427529648927</v>
      </c>
      <c r="U35">
        <f t="shared" si="12"/>
        <v>6.1180619999999996E-3</v>
      </c>
      <c r="V35">
        <f t="shared" si="13"/>
        <v>0.01</v>
      </c>
      <c r="W35">
        <f t="shared" si="14"/>
        <v>0.65609746474425545</v>
      </c>
      <c r="X35">
        <f t="shared" si="15"/>
        <v>4.014044967348169E-3</v>
      </c>
      <c r="Y35">
        <f t="shared" si="16"/>
        <v>6.5609746474425551E-3</v>
      </c>
      <c r="Z35">
        <f t="shared" si="17"/>
        <v>0.64552244512946477</v>
      </c>
      <c r="AB35">
        <f t="shared" si="18"/>
        <v>108.08173601021254</v>
      </c>
      <c r="AC35">
        <f t="shared" si="19"/>
        <v>108.16004548128522</v>
      </c>
      <c r="AE35">
        <f t="shared" si="2"/>
        <v>0</v>
      </c>
      <c r="AF35">
        <f t="shared" ref="AF35:AG66" si="26">-$Z35*P35</f>
        <v>0</v>
      </c>
      <c r="AG35">
        <f t="shared" si="26"/>
        <v>-32.276122256473236</v>
      </c>
      <c r="AH35">
        <f t="shared" si="4"/>
        <v>-200.70224836740846</v>
      </c>
      <c r="AI35">
        <f t="shared" si="23"/>
        <v>-232.97837062388169</v>
      </c>
      <c r="AJ35">
        <f t="shared" si="6"/>
        <v>-7.830947107268571E-2</v>
      </c>
      <c r="AK35">
        <f t="shared" si="20"/>
        <v>7.5657215207148782</v>
      </c>
      <c r="AL35">
        <f t="shared" si="24"/>
        <v>-225.4909585742395</v>
      </c>
      <c r="AN35">
        <f t="shared" ref="AN35:AT66" si="27">AE35*$K35</f>
        <v>0</v>
      </c>
      <c r="AO35">
        <f t="shared" si="27"/>
        <v>0</v>
      </c>
      <c r="AP35">
        <f t="shared" si="27"/>
        <v>-2.1968427346893962</v>
      </c>
      <c r="AQ35">
        <f t="shared" si="27"/>
        <v>-13.660602493019114</v>
      </c>
      <c r="AR35">
        <f t="shared" si="27"/>
        <v>-15.85744522770851</v>
      </c>
      <c r="AS35">
        <f t="shared" si="27"/>
        <v>-5.3300576573722799E-3</v>
      </c>
      <c r="AT35">
        <f t="shared" si="27"/>
        <v>0.51495344525571918</v>
      </c>
      <c r="AU35">
        <f t="shared" si="25"/>
        <v>-15.347821840110164</v>
      </c>
      <c r="AW35">
        <v>32</v>
      </c>
      <c r="AX35">
        <f>IF(Z35&gt;0, (R35*SUMPRODUCT(K35:$K$98, X35:$X$98)-K35*$AZ$3)/Z35, 0)</f>
        <v>167.55427529648927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6.4830920000000002E-3</v>
      </c>
      <c r="Q36" s="4">
        <f t="shared" si="22"/>
        <v>50</v>
      </c>
      <c r="R36">
        <f t="shared" si="0"/>
        <v>50000</v>
      </c>
      <c r="S36">
        <f t="shared" si="1"/>
        <v>169.60138337071072</v>
      </c>
      <c r="U36">
        <f t="shared" si="12"/>
        <v>6.4830920000000002E-3</v>
      </c>
      <c r="V36">
        <f t="shared" si="13"/>
        <v>0.01</v>
      </c>
      <c r="W36">
        <f t="shared" si="14"/>
        <v>0.64552244512946477</v>
      </c>
      <c r="X36">
        <f t="shared" si="15"/>
        <v>4.1849813998392719E-3</v>
      </c>
      <c r="Y36">
        <f t="shared" si="16"/>
        <v>6.4552244512946482E-3</v>
      </c>
      <c r="Z36">
        <f t="shared" si="17"/>
        <v>0.63488223927833087</v>
      </c>
      <c r="AB36">
        <f t="shared" si="18"/>
        <v>108.16004548128522</v>
      </c>
      <c r="AC36">
        <f t="shared" si="19"/>
        <v>107.67690605909949</v>
      </c>
      <c r="AE36">
        <f t="shared" si="2"/>
        <v>0</v>
      </c>
      <c r="AF36">
        <f t="shared" si="26"/>
        <v>0</v>
      </c>
      <c r="AG36">
        <f t="shared" si="26"/>
        <v>-31.744111963916545</v>
      </c>
      <c r="AH36">
        <f t="shared" si="4"/>
        <v>-209.24906999196358</v>
      </c>
      <c r="AI36">
        <f t="shared" si="23"/>
        <v>-240.99318195588012</v>
      </c>
      <c r="AJ36">
        <f t="shared" si="6"/>
        <v>0.48313942218572947</v>
      </c>
      <c r="AK36">
        <f t="shared" si="20"/>
        <v>7.571203183689966</v>
      </c>
      <c r="AL36">
        <f t="shared" si="24"/>
        <v>-232.93883935000443</v>
      </c>
      <c r="AN36">
        <f t="shared" si="27"/>
        <v>0</v>
      </c>
      <c r="AO36">
        <f t="shared" si="27"/>
        <v>0</v>
      </c>
      <c r="AP36">
        <f t="shared" si="27"/>
        <v>-1.9291356908785531</v>
      </c>
      <c r="AQ36">
        <f t="shared" si="27"/>
        <v>-12.716369248681202</v>
      </c>
      <c r="AR36">
        <f t="shared" si="27"/>
        <v>-14.645504939559753</v>
      </c>
      <c r="AS36">
        <f t="shared" si="27"/>
        <v>2.9361082901559241E-2</v>
      </c>
      <c r="AT36">
        <f t="shared" si="27"/>
        <v>0.4601129904390493</v>
      </c>
      <c r="AU36">
        <f t="shared" si="25"/>
        <v>-14.156030866219146</v>
      </c>
      <c r="AW36">
        <v>33</v>
      </c>
      <c r="AX36">
        <f>IF(Z36&gt;0, (R36*SUMPRODUCT(K36:$K$98, X36:$X$98)-K36*$AZ$3)/Z36, 0)</f>
        <v>169.60138337071072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6.8699859999999998E-3</v>
      </c>
      <c r="Q37" s="4">
        <f t="shared" si="22"/>
        <v>50</v>
      </c>
      <c r="R37">
        <f t="shared" si="0"/>
        <v>50000</v>
      </c>
      <c r="S37">
        <f t="shared" si="1"/>
        <v>170.98839043781197</v>
      </c>
      <c r="U37">
        <f t="shared" si="12"/>
        <v>6.8699859999999998E-3</v>
      </c>
      <c r="V37">
        <f t="shared" si="13"/>
        <v>0.01</v>
      </c>
      <c r="W37">
        <f t="shared" si="14"/>
        <v>0.63488223927833087</v>
      </c>
      <c r="X37">
        <f t="shared" si="15"/>
        <v>4.3616320954907827E-3</v>
      </c>
      <c r="Y37">
        <f t="shared" si="16"/>
        <v>6.348822392783309E-3</v>
      </c>
      <c r="Z37">
        <f t="shared" si="17"/>
        <v>0.62417178479005675</v>
      </c>
      <c r="AB37">
        <f t="shared" si="18"/>
        <v>107.67690605909949</v>
      </c>
      <c r="AC37">
        <f t="shared" si="19"/>
        <v>106.72612883794817</v>
      </c>
      <c r="AE37">
        <f t="shared" si="2"/>
        <v>0</v>
      </c>
      <c r="AF37">
        <f t="shared" si="26"/>
        <v>0</v>
      </c>
      <c r="AG37">
        <f t="shared" si="26"/>
        <v>-31.208589239502839</v>
      </c>
      <c r="AH37">
        <f t="shared" si="4"/>
        <v>-218.08160477453913</v>
      </c>
      <c r="AI37">
        <f t="shared" si="23"/>
        <v>-249.29019401404196</v>
      </c>
      <c r="AJ37">
        <f t="shared" si="6"/>
        <v>0.95077722115132701</v>
      </c>
      <c r="AK37">
        <f t="shared" si="20"/>
        <v>7.5373834241369657</v>
      </c>
      <c r="AL37">
        <f t="shared" si="24"/>
        <v>-240.80203336875365</v>
      </c>
      <c r="AN37">
        <f t="shared" si="27"/>
        <v>0</v>
      </c>
      <c r="AO37">
        <f t="shared" si="27"/>
        <v>0</v>
      </c>
      <c r="AP37">
        <f t="shared" si="27"/>
        <v>-1.693384998911903</v>
      </c>
      <c r="AQ37">
        <f t="shared" si="27"/>
        <v>-11.833156418246414</v>
      </c>
      <c r="AR37">
        <f t="shared" si="27"/>
        <v>-13.526541417158317</v>
      </c>
      <c r="AS37">
        <f t="shared" si="27"/>
        <v>5.1589383654897E-2</v>
      </c>
      <c r="AT37">
        <f t="shared" si="27"/>
        <v>0.408980102353518</v>
      </c>
      <c r="AU37">
        <f t="shared" si="25"/>
        <v>-13.065971931149901</v>
      </c>
      <c r="AW37">
        <v>34</v>
      </c>
      <c r="AX37">
        <f>IF(Z37&gt;0, (R37*SUMPRODUCT(K37:$K$98, X37:$X$98)-K37*$AZ$3)/Z37, 0)</f>
        <v>170.98839043781197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7.3063119999999997E-3</v>
      </c>
      <c r="Q38" s="4">
        <f t="shared" si="22"/>
        <v>50</v>
      </c>
      <c r="R38">
        <f t="shared" si="0"/>
        <v>50000</v>
      </c>
      <c r="S38">
        <f t="shared" si="1"/>
        <v>171.83432751364003</v>
      </c>
      <c r="U38">
        <f t="shared" si="12"/>
        <v>7.3063119999999997E-3</v>
      </c>
      <c r="V38">
        <f t="shared" si="13"/>
        <v>0.01</v>
      </c>
      <c r="W38">
        <f t="shared" si="14"/>
        <v>0.62417178479005675</v>
      </c>
      <c r="X38">
        <f t="shared" si="15"/>
        <v>4.5603938012730091E-3</v>
      </c>
      <c r="Y38">
        <f t="shared" si="16"/>
        <v>6.2417178479005674E-3</v>
      </c>
      <c r="Z38">
        <f t="shared" si="17"/>
        <v>0.61336967314088309</v>
      </c>
      <c r="AB38">
        <f t="shared" si="18"/>
        <v>106.72612883794817</v>
      </c>
      <c r="AC38">
        <f t="shared" si="19"/>
        <v>105.39796530142485</v>
      </c>
      <c r="AE38">
        <f t="shared" si="2"/>
        <v>0</v>
      </c>
      <c r="AF38">
        <f t="shared" si="26"/>
        <v>0</v>
      </c>
      <c r="AG38">
        <f t="shared" si="26"/>
        <v>-30.668483657044156</v>
      </c>
      <c r="AH38">
        <f t="shared" si="4"/>
        <v>-228.01969006365044</v>
      </c>
      <c r="AI38">
        <f t="shared" si="23"/>
        <v>-258.68817372069458</v>
      </c>
      <c r="AJ38">
        <f t="shared" si="6"/>
        <v>1.32816353652332</v>
      </c>
      <c r="AK38">
        <f t="shared" si="20"/>
        <v>7.4708290186563726</v>
      </c>
      <c r="AL38">
        <f t="shared" si="24"/>
        <v>-249.88918116551488</v>
      </c>
      <c r="AN38">
        <f t="shared" si="27"/>
        <v>0</v>
      </c>
      <c r="AO38">
        <f t="shared" si="27"/>
        <v>0</v>
      </c>
      <c r="AP38">
        <f t="shared" si="27"/>
        <v>-1.4857845980219766</v>
      </c>
      <c r="AQ38">
        <f t="shared" si="27"/>
        <v>-11.046784944794663</v>
      </c>
      <c r="AR38">
        <f t="shared" si="27"/>
        <v>-12.532569542816638</v>
      </c>
      <c r="AS38">
        <f t="shared" si="27"/>
        <v>6.434504386614795E-2</v>
      </c>
      <c r="AT38">
        <f t="shared" si="27"/>
        <v>0.36193646919435285</v>
      </c>
      <c r="AU38">
        <f t="shared" si="25"/>
        <v>-12.106288029756138</v>
      </c>
      <c r="AW38">
        <v>35</v>
      </c>
      <c r="AX38">
        <f>IF(Z38&gt;0, (R38*SUMPRODUCT(K38:$K$98, X38:$X$98)-K38*$AZ$3)/Z38, 0)</f>
        <v>171.83432751364003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7.7977719999999997E-3</v>
      </c>
      <c r="Q39" s="4">
        <f t="shared" si="22"/>
        <v>50</v>
      </c>
      <c r="R39">
        <f t="shared" si="0"/>
        <v>50000</v>
      </c>
      <c r="S39">
        <f t="shared" si="1"/>
        <v>172.18044898768616</v>
      </c>
      <c r="U39">
        <f t="shared" si="12"/>
        <v>7.7977719999999997E-3</v>
      </c>
      <c r="V39">
        <f t="shared" si="13"/>
        <v>0.01</v>
      </c>
      <c r="W39">
        <f t="shared" si="14"/>
        <v>0.61336967314088309</v>
      </c>
      <c r="X39">
        <f t="shared" si="15"/>
        <v>4.7829168628671301E-3</v>
      </c>
      <c r="Y39">
        <f t="shared" si="16"/>
        <v>6.1336967314088312E-3</v>
      </c>
      <c r="Z39">
        <f t="shared" si="17"/>
        <v>0.60245305954660711</v>
      </c>
      <c r="AB39">
        <f t="shared" si="18"/>
        <v>105.39796530142485</v>
      </c>
      <c r="AC39">
        <f t="shared" si="19"/>
        <v>103.73063828674005</v>
      </c>
      <c r="AE39">
        <f t="shared" si="2"/>
        <v>0</v>
      </c>
      <c r="AF39">
        <f t="shared" si="26"/>
        <v>0</v>
      </c>
      <c r="AG39">
        <f t="shared" si="26"/>
        <v>-30.122652977330354</v>
      </c>
      <c r="AH39">
        <f t="shared" si="4"/>
        <v>-239.1458431433565</v>
      </c>
      <c r="AI39">
        <f t="shared" si="23"/>
        <v>-269.26849612068685</v>
      </c>
      <c r="AJ39">
        <f t="shared" si="6"/>
        <v>1.6673270146848012</v>
      </c>
      <c r="AK39">
        <f t="shared" si="20"/>
        <v>7.3778575710997396</v>
      </c>
      <c r="AL39">
        <f t="shared" si="24"/>
        <v>-260.22331153490228</v>
      </c>
      <c r="AN39">
        <f t="shared" si="27"/>
        <v>0</v>
      </c>
      <c r="AO39">
        <f t="shared" si="27"/>
        <v>0</v>
      </c>
      <c r="AP39">
        <f t="shared" si="27"/>
        <v>-1.3029829843797049</v>
      </c>
      <c r="AQ39">
        <f t="shared" si="27"/>
        <v>-10.344472800434842</v>
      </c>
      <c r="AR39">
        <f t="shared" si="27"/>
        <v>-11.647455784814545</v>
      </c>
      <c r="AS39">
        <f t="shared" si="27"/>
        <v>7.212175936714077E-2</v>
      </c>
      <c r="AT39">
        <f t="shared" si="27"/>
        <v>0.3191359965390379</v>
      </c>
      <c r="AU39">
        <f t="shared" si="25"/>
        <v>-11.256198028908365</v>
      </c>
      <c r="AW39">
        <v>36</v>
      </c>
      <c r="AX39">
        <f>IF(Z39&gt;0, (R39*SUMPRODUCT(K39:$K$98, X39:$X$98)-K39*$AZ$3)/Z39, 0)</f>
        <v>172.18044898768616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8.3605269999999995E-3</v>
      </c>
      <c r="Q40" s="4">
        <f t="shared" si="22"/>
        <v>50</v>
      </c>
      <c r="R40">
        <f t="shared" si="0"/>
        <v>50000</v>
      </c>
      <c r="S40">
        <f t="shared" si="1"/>
        <v>172.06984952207301</v>
      </c>
      <c r="U40">
        <f t="shared" si="12"/>
        <v>8.3605269999999995E-3</v>
      </c>
      <c r="V40">
        <f t="shared" si="13"/>
        <v>0.01</v>
      </c>
      <c r="W40">
        <f t="shared" si="14"/>
        <v>0.60245305954660711</v>
      </c>
      <c r="X40">
        <f t="shared" si="15"/>
        <v>5.0368250705720161E-3</v>
      </c>
      <c r="Y40">
        <f t="shared" si="16"/>
        <v>6.0245305954660716E-3</v>
      </c>
      <c r="Z40">
        <f t="shared" si="17"/>
        <v>0.59139170388056905</v>
      </c>
      <c r="AB40">
        <f t="shared" si="18"/>
        <v>103.73063828674005</v>
      </c>
      <c r="AC40">
        <f t="shared" si="19"/>
        <v>101.76068149533188</v>
      </c>
      <c r="AE40">
        <f t="shared" si="2"/>
        <v>0</v>
      </c>
      <c r="AF40">
        <f t="shared" si="26"/>
        <v>0</v>
      </c>
      <c r="AG40">
        <f t="shared" si="26"/>
        <v>-29.569585194028452</v>
      </c>
      <c r="AH40">
        <f t="shared" si="4"/>
        <v>-251.84125352860082</v>
      </c>
      <c r="AI40">
        <f t="shared" si="23"/>
        <v>-281.41083872262925</v>
      </c>
      <c r="AJ40">
        <f t="shared" si="6"/>
        <v>1.9699567914081655</v>
      </c>
      <c r="AK40">
        <f t="shared" si="20"/>
        <v>7.261144680071804</v>
      </c>
      <c r="AL40">
        <f t="shared" si="24"/>
        <v>-272.17973725114928</v>
      </c>
      <c r="AN40">
        <f t="shared" si="27"/>
        <v>0</v>
      </c>
      <c r="AO40">
        <f t="shared" si="27"/>
        <v>0</v>
      </c>
      <c r="AP40">
        <f t="shared" si="27"/>
        <v>-1.142017437602197</v>
      </c>
      <c r="AQ40">
        <f t="shared" si="27"/>
        <v>-9.7264503762920533</v>
      </c>
      <c r="AR40">
        <f t="shared" si="27"/>
        <v>-10.868467813894249</v>
      </c>
      <c r="AS40">
        <f t="shared" si="27"/>
        <v>7.6082399950788915E-2</v>
      </c>
      <c r="AT40">
        <f t="shared" si="27"/>
        <v>0.28043524409226611</v>
      </c>
      <c r="AU40">
        <f t="shared" si="25"/>
        <v>-10.511950169851195</v>
      </c>
      <c r="AW40">
        <v>37</v>
      </c>
      <c r="AX40">
        <f>IF(Z40&gt;0, (R40*SUMPRODUCT(K40:$K$98, X40:$X$98)-K40*$AZ$3)/Z40, 0)</f>
        <v>172.06984952207301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9.009787E-3</v>
      </c>
      <c r="Q41" s="4">
        <f t="shared" si="22"/>
        <v>50</v>
      </c>
      <c r="R41">
        <f t="shared" si="0"/>
        <v>50000</v>
      </c>
      <c r="S41">
        <f t="shared" si="1"/>
        <v>171.52730820503865</v>
      </c>
      <c r="U41">
        <f t="shared" si="12"/>
        <v>9.009787E-3</v>
      </c>
      <c r="V41">
        <f t="shared" si="13"/>
        <v>0.01</v>
      </c>
      <c r="W41">
        <f t="shared" si="14"/>
        <v>0.59139170388056905</v>
      </c>
      <c r="X41">
        <f t="shared" si="15"/>
        <v>5.3283132855310002E-3</v>
      </c>
      <c r="Y41">
        <f t="shared" si="16"/>
        <v>5.9139170388056907E-3</v>
      </c>
      <c r="Z41">
        <f t="shared" si="17"/>
        <v>0.58014947355623236</v>
      </c>
      <c r="AB41">
        <f t="shared" si="18"/>
        <v>101.76068149533188</v>
      </c>
      <c r="AC41">
        <f t="shared" si="19"/>
        <v>99.511477555670794</v>
      </c>
      <c r="AE41">
        <f t="shared" si="2"/>
        <v>0</v>
      </c>
      <c r="AF41">
        <f t="shared" si="26"/>
        <v>0</v>
      </c>
      <c r="AG41">
        <f t="shared" si="26"/>
        <v>-29.007473677811618</v>
      </c>
      <c r="AH41">
        <f t="shared" si="4"/>
        <v>-266.41566427654999</v>
      </c>
      <c r="AI41">
        <f t="shared" si="23"/>
        <v>-295.42313795436161</v>
      </c>
      <c r="AJ41">
        <f t="shared" si="6"/>
        <v>2.2492039396610863</v>
      </c>
      <c r="AK41">
        <f t="shared" si="20"/>
        <v>7.1232477046732319</v>
      </c>
      <c r="AL41">
        <f t="shared" si="24"/>
        <v>-286.05068631002729</v>
      </c>
      <c r="AN41">
        <f t="shared" si="27"/>
        <v>0</v>
      </c>
      <c r="AO41">
        <f t="shared" si="27"/>
        <v>0</v>
      </c>
      <c r="AP41">
        <f t="shared" si="27"/>
        <v>-1.0002749369313333</v>
      </c>
      <c r="AQ41">
        <f t="shared" si="27"/>
        <v>-9.1869052348942706</v>
      </c>
      <c r="AR41">
        <f t="shared" si="27"/>
        <v>-10.187180171825604</v>
      </c>
      <c r="AS41">
        <f t="shared" si="27"/>
        <v>7.7560092060382793E-2</v>
      </c>
      <c r="AT41">
        <f t="shared" si="27"/>
        <v>0.2456334607997418</v>
      </c>
      <c r="AU41">
        <f t="shared" si="25"/>
        <v>-9.8639866189654803</v>
      </c>
      <c r="AW41">
        <v>38</v>
      </c>
      <c r="AX41">
        <f>IF(Z41&gt;0, (R41*SUMPRODUCT(K41:$K$98, X41:$X$98)-K41*$AZ$3)/Z41, 0)</f>
        <v>171.52730820503865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9.7579090000000004E-3</v>
      </c>
      <c r="Q42" s="4">
        <f t="shared" si="22"/>
        <v>50</v>
      </c>
      <c r="R42">
        <f t="shared" si="0"/>
        <v>50000</v>
      </c>
      <c r="S42">
        <f t="shared" si="1"/>
        <v>170.56956925344642</v>
      </c>
      <c r="U42">
        <f t="shared" si="12"/>
        <v>9.7579090000000004E-3</v>
      </c>
      <c r="V42">
        <f t="shared" si="13"/>
        <v>0.01</v>
      </c>
      <c r="W42">
        <f t="shared" si="14"/>
        <v>0.58014947355623236</v>
      </c>
      <c r="X42">
        <f t="shared" si="15"/>
        <v>5.661045769359622E-3</v>
      </c>
      <c r="Y42">
        <f t="shared" si="16"/>
        <v>5.8014947355623236E-3</v>
      </c>
      <c r="Z42">
        <f t="shared" si="17"/>
        <v>0.56868693305131035</v>
      </c>
      <c r="AB42">
        <f t="shared" si="18"/>
        <v>99.511477555670794</v>
      </c>
      <c r="AC42">
        <f t="shared" si="19"/>
        <v>97.000685210625534</v>
      </c>
      <c r="AE42">
        <f t="shared" si="2"/>
        <v>0</v>
      </c>
      <c r="AF42">
        <f t="shared" si="26"/>
        <v>0</v>
      </c>
      <c r="AG42">
        <f t="shared" si="26"/>
        <v>-28.434346652565516</v>
      </c>
      <c r="AH42">
        <f t="shared" si="4"/>
        <v>-283.0522884679811</v>
      </c>
      <c r="AI42">
        <f t="shared" si="23"/>
        <v>-311.48663512054662</v>
      </c>
      <c r="AJ42">
        <f t="shared" si="6"/>
        <v>2.5107923450452603</v>
      </c>
      <c r="AK42">
        <f t="shared" si="20"/>
        <v>6.9658034288969564</v>
      </c>
      <c r="AL42">
        <f t="shared" si="24"/>
        <v>-302.0100393466044</v>
      </c>
      <c r="AN42">
        <f t="shared" si="27"/>
        <v>0</v>
      </c>
      <c r="AO42">
        <f t="shared" si="27"/>
        <v>0</v>
      </c>
      <c r="AP42">
        <f t="shared" si="27"/>
        <v>-0.87545678192184206</v>
      </c>
      <c r="AQ42">
        <f t="shared" si="27"/>
        <v>-8.7148141156756154</v>
      </c>
      <c r="AR42">
        <f t="shared" si="27"/>
        <v>-9.590270897597458</v>
      </c>
      <c r="AS42">
        <f t="shared" si="27"/>
        <v>7.7304051094453194E-2</v>
      </c>
      <c r="AT42">
        <f t="shared" si="27"/>
        <v>0.21446808424599553</v>
      </c>
      <c r="AU42">
        <f t="shared" si="25"/>
        <v>-9.2984987622570099</v>
      </c>
      <c r="AW42">
        <v>39</v>
      </c>
      <c r="AX42">
        <f>IF(Z42&gt;0, (R42*SUMPRODUCT(K42:$K$98, X42:$X$98)-K42*$AZ$3)/Z42, 0)</f>
        <v>170.56956925344642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1.0650522000000001E-2</v>
      </c>
      <c r="Q43" s="4">
        <f t="shared" si="22"/>
        <v>50</v>
      </c>
      <c r="R43">
        <f t="shared" si="0"/>
        <v>50000</v>
      </c>
      <c r="S43">
        <f t="shared" si="1"/>
        <v>169.22134526454181</v>
      </c>
      <c r="U43">
        <f t="shared" si="12"/>
        <v>1.0650522000000001E-2</v>
      </c>
      <c r="V43">
        <f t="shared" si="13"/>
        <v>0.01</v>
      </c>
      <c r="W43">
        <f t="shared" si="14"/>
        <v>0.56868693305131035</v>
      </c>
      <c r="X43">
        <f t="shared" si="15"/>
        <v>6.0568126915755086E-3</v>
      </c>
      <c r="Y43">
        <f t="shared" si="16"/>
        <v>5.6868693305131036E-3</v>
      </c>
      <c r="Z43">
        <f t="shared" si="17"/>
        <v>0.55694325102922171</v>
      </c>
      <c r="AB43">
        <f t="shared" si="18"/>
        <v>97.000685210625534</v>
      </c>
      <c r="AC43">
        <f t="shared" si="19"/>
        <v>94.246686175172314</v>
      </c>
      <c r="AE43">
        <f t="shared" si="2"/>
        <v>0</v>
      </c>
      <c r="AF43">
        <f t="shared" si="26"/>
        <v>0</v>
      </c>
      <c r="AG43">
        <f t="shared" si="26"/>
        <v>-27.847162551461086</v>
      </c>
      <c r="AH43">
        <f t="shared" si="4"/>
        <v>-302.84063457877545</v>
      </c>
      <c r="AI43">
        <f t="shared" si="23"/>
        <v>-330.68779713023656</v>
      </c>
      <c r="AJ43">
        <f t="shared" si="6"/>
        <v>2.7539990354532193</v>
      </c>
      <c r="AK43">
        <f t="shared" si="20"/>
        <v>6.7900479647437884</v>
      </c>
      <c r="AL43">
        <f t="shared" si="24"/>
        <v>-321.14375013003956</v>
      </c>
      <c r="AN43">
        <f t="shared" si="27"/>
        <v>0</v>
      </c>
      <c r="AO43">
        <f t="shared" si="27"/>
        <v>0</v>
      </c>
      <c r="AP43">
        <f t="shared" si="27"/>
        <v>-0.76551619855956765</v>
      </c>
      <c r="AQ43">
        <f t="shared" si="27"/>
        <v>-8.3250640320605207</v>
      </c>
      <c r="AR43">
        <f t="shared" si="27"/>
        <v>-9.0905802306200894</v>
      </c>
      <c r="AS43">
        <f t="shared" si="27"/>
        <v>7.5707206023625906E-2</v>
      </c>
      <c r="AT43">
        <f t="shared" si="27"/>
        <v>0.18665785774052127</v>
      </c>
      <c r="AU43">
        <f t="shared" si="25"/>
        <v>-8.8282151668559425</v>
      </c>
      <c r="AW43">
        <v>40</v>
      </c>
      <c r="AX43">
        <f>IF(Z43&gt;0, (R43*SUMPRODUCT(K43:$K$98, X43:$X$98)-K43*$AZ$3)/Z43, 0)</f>
        <v>169.22134526454181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1.1678121E-2</v>
      </c>
      <c r="Q44" s="4">
        <f t="shared" si="22"/>
        <v>50</v>
      </c>
      <c r="R44">
        <f t="shared" si="0"/>
        <v>50000</v>
      </c>
      <c r="S44">
        <f t="shared" si="1"/>
        <v>167.45979287106223</v>
      </c>
      <c r="U44">
        <f t="shared" si="12"/>
        <v>1.1678121E-2</v>
      </c>
      <c r="V44">
        <f t="shared" si="13"/>
        <v>0.01</v>
      </c>
      <c r="W44">
        <f t="shared" si="14"/>
        <v>0.55694325102922171</v>
      </c>
      <c r="X44">
        <f t="shared" si="15"/>
        <v>6.5040506756526258E-3</v>
      </c>
      <c r="Y44">
        <f t="shared" si="16"/>
        <v>5.5694325102922174E-3</v>
      </c>
      <c r="Z44">
        <f t="shared" si="17"/>
        <v>0.5448697678432769</v>
      </c>
      <c r="AB44">
        <f t="shared" si="18"/>
        <v>94.246686175172314</v>
      </c>
      <c r="AC44">
        <f t="shared" si="19"/>
        <v>91.243778464738909</v>
      </c>
      <c r="AE44">
        <f t="shared" si="2"/>
        <v>0</v>
      </c>
      <c r="AF44">
        <f t="shared" si="26"/>
        <v>0</v>
      </c>
      <c r="AG44">
        <f t="shared" si="26"/>
        <v>-27.243488392163844</v>
      </c>
      <c r="AH44">
        <f t="shared" si="4"/>
        <v>-325.20253378263129</v>
      </c>
      <c r="AI44">
        <f t="shared" si="23"/>
        <v>-352.44602217479513</v>
      </c>
      <c r="AJ44">
        <f t="shared" si="6"/>
        <v>3.002907710433405</v>
      </c>
      <c r="AK44">
        <f t="shared" si="20"/>
        <v>6.5972680322620629</v>
      </c>
      <c r="AL44">
        <f t="shared" si="24"/>
        <v>-342.84584643209968</v>
      </c>
      <c r="AN44">
        <f t="shared" si="27"/>
        <v>0</v>
      </c>
      <c r="AO44">
        <f t="shared" si="27"/>
        <v>0</v>
      </c>
      <c r="AP44">
        <f t="shared" si="27"/>
        <v>-0.66867968373190478</v>
      </c>
      <c r="AQ44">
        <f t="shared" si="27"/>
        <v>-7.981956066284515</v>
      </c>
      <c r="AR44">
        <f t="shared" si="27"/>
        <v>-8.6506357500164199</v>
      </c>
      <c r="AS44">
        <f t="shared" si="27"/>
        <v>7.3705075839930689E-2</v>
      </c>
      <c r="AT44">
        <f t="shared" si="27"/>
        <v>0.16192710117756021</v>
      </c>
      <c r="AU44">
        <f t="shared" si="25"/>
        <v>-8.4150035729989288</v>
      </c>
      <c r="AW44">
        <v>41</v>
      </c>
      <c r="AX44">
        <f>IF(Z44&gt;0, (R44*SUMPRODUCT(K44:$K$98, X44:$X$98)-K44*$AZ$3)/Z44, 0)</f>
        <v>167.45979287106223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1.2859717E-2</v>
      </c>
      <c r="Q45" s="4">
        <f t="shared" si="22"/>
        <v>50</v>
      </c>
      <c r="R45">
        <f t="shared" si="0"/>
        <v>50000</v>
      </c>
      <c r="S45">
        <f t="shared" si="1"/>
        <v>165.3106694494241</v>
      </c>
      <c r="U45">
        <f t="shared" si="12"/>
        <v>1.2859717E-2</v>
      </c>
      <c r="V45">
        <f t="shared" si="13"/>
        <v>0.01</v>
      </c>
      <c r="W45">
        <f t="shared" si="14"/>
        <v>0.5448697678432769</v>
      </c>
      <c r="X45">
        <f t="shared" si="15"/>
        <v>7.0068710163202408E-3</v>
      </c>
      <c r="Y45">
        <f t="shared" si="16"/>
        <v>5.4486976784327689E-3</v>
      </c>
      <c r="Z45">
        <f t="shared" si="17"/>
        <v>0.53241419914852384</v>
      </c>
      <c r="AB45">
        <f t="shared" si="18"/>
        <v>91.243778464738909</v>
      </c>
      <c r="AC45">
        <f t="shared" si="19"/>
        <v>88.013747685621482</v>
      </c>
      <c r="AE45">
        <f t="shared" si="2"/>
        <v>0</v>
      </c>
      <c r="AF45">
        <f t="shared" si="26"/>
        <v>0</v>
      </c>
      <c r="AG45">
        <f t="shared" si="26"/>
        <v>-26.620709957426193</v>
      </c>
      <c r="AH45">
        <f t="shared" si="4"/>
        <v>-350.34355081601205</v>
      </c>
      <c r="AI45">
        <f t="shared" si="23"/>
        <v>-376.96426077343824</v>
      </c>
      <c r="AJ45">
        <f t="shared" si="6"/>
        <v>3.2300307791174276</v>
      </c>
      <c r="AK45">
        <f t="shared" si="20"/>
        <v>6.3870644925317244</v>
      </c>
      <c r="AL45">
        <f t="shared" si="24"/>
        <v>-367.34716550178905</v>
      </c>
      <c r="AN45">
        <f t="shared" si="27"/>
        <v>0</v>
      </c>
      <c r="AO45">
        <f t="shared" si="27"/>
        <v>0</v>
      </c>
      <c r="AP45">
        <f t="shared" si="27"/>
        <v>-0.58338737089119985</v>
      </c>
      <c r="AQ45">
        <f t="shared" si="27"/>
        <v>-7.677706693251606</v>
      </c>
      <c r="AR45">
        <f t="shared" si="27"/>
        <v>-8.2610940641428048</v>
      </c>
      <c r="AS45">
        <f t="shared" si="27"/>
        <v>7.0785458657585634E-2</v>
      </c>
      <c r="AT45">
        <f t="shared" si="27"/>
        <v>0.13997120166854021</v>
      </c>
      <c r="AU45">
        <f t="shared" si="25"/>
        <v>-8.0503374038166786</v>
      </c>
      <c r="AW45">
        <v>42</v>
      </c>
      <c r="AX45">
        <f>IF(Z45&gt;0, (R45*SUMPRODUCT(K45:$K$98, X45:$X$98)-K45*$AZ$3)/Z45, 0)</f>
        <v>165.3106694494241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1.4223828000000001E-2</v>
      </c>
      <c r="Q46" s="4">
        <f t="shared" si="22"/>
        <v>50</v>
      </c>
      <c r="R46">
        <f t="shared" si="0"/>
        <v>50000</v>
      </c>
      <c r="S46">
        <f t="shared" si="1"/>
        <v>162.80278972826477</v>
      </c>
      <c r="U46">
        <f t="shared" si="12"/>
        <v>1.4223828000000001E-2</v>
      </c>
      <c r="V46">
        <f t="shared" si="13"/>
        <v>0.01</v>
      </c>
      <c r="W46">
        <f t="shared" si="14"/>
        <v>0.53241419914852384</v>
      </c>
      <c r="X46">
        <f t="shared" si="15"/>
        <v>7.5729679934463503E-3</v>
      </c>
      <c r="Y46">
        <f t="shared" si="16"/>
        <v>5.3241419914852386E-3</v>
      </c>
      <c r="Z46">
        <f t="shared" si="17"/>
        <v>0.51951708916359229</v>
      </c>
      <c r="AB46">
        <f t="shared" si="18"/>
        <v>88.013747685621482</v>
      </c>
      <c r="AC46">
        <f t="shared" si="19"/>
        <v>84.578831427340489</v>
      </c>
      <c r="AE46">
        <f t="shared" si="2"/>
        <v>0</v>
      </c>
      <c r="AF46">
        <f t="shared" si="26"/>
        <v>0</v>
      </c>
      <c r="AG46">
        <f t="shared" si="26"/>
        <v>-25.975854458179615</v>
      </c>
      <c r="AH46">
        <f t="shared" si="4"/>
        <v>-378.64839967231751</v>
      </c>
      <c r="AI46">
        <f t="shared" si="23"/>
        <v>-404.62425413049715</v>
      </c>
      <c r="AJ46">
        <f t="shared" si="6"/>
        <v>3.4349162582809925</v>
      </c>
      <c r="AK46">
        <f t="shared" si="20"/>
        <v>6.1609623379935039</v>
      </c>
      <c r="AL46">
        <f t="shared" si="24"/>
        <v>-395.02837553422262</v>
      </c>
      <c r="AN46">
        <f t="shared" si="27"/>
        <v>0</v>
      </c>
      <c r="AO46">
        <f t="shared" si="27"/>
        <v>0</v>
      </c>
      <c r="AP46">
        <f t="shared" si="27"/>
        <v>-0.50826383532264208</v>
      </c>
      <c r="AQ46">
        <f t="shared" si="27"/>
        <v>-7.408930018686279</v>
      </c>
      <c r="AR46">
        <f t="shared" si="27"/>
        <v>-7.9171938540089215</v>
      </c>
      <c r="AS46">
        <f t="shared" si="27"/>
        <v>6.7210251514796371E-2</v>
      </c>
      <c r="AT46">
        <f t="shared" si="27"/>
        <v>0.12055019603795464</v>
      </c>
      <c r="AU46">
        <f t="shared" si="25"/>
        <v>-7.7294334064561703</v>
      </c>
      <c r="AW46">
        <v>43</v>
      </c>
      <c r="AX46">
        <f>IF(Z46&gt;0, (R46*SUMPRODUCT(K46:$K$98, X46:$X$98)-K46*$AZ$3)/Z46, 0)</f>
        <v>162.80278972826477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1.5749540999999999E-2</v>
      </c>
      <c r="Q47" s="4">
        <f t="shared" si="22"/>
        <v>50</v>
      </c>
      <c r="R47">
        <f t="shared" si="0"/>
        <v>50000</v>
      </c>
      <c r="S47">
        <f t="shared" si="1"/>
        <v>159.95207873440191</v>
      </c>
      <c r="U47">
        <f t="shared" si="12"/>
        <v>1.5749540999999999E-2</v>
      </c>
      <c r="V47">
        <f t="shared" si="13"/>
        <v>0.01</v>
      </c>
      <c r="W47">
        <f t="shared" si="14"/>
        <v>0.51951708916359229</v>
      </c>
      <c r="X47">
        <f t="shared" si="15"/>
        <v>8.1821556959826517E-3</v>
      </c>
      <c r="Y47">
        <f t="shared" si="16"/>
        <v>5.1951708916359229E-3</v>
      </c>
      <c r="Z47">
        <f t="shared" si="17"/>
        <v>0.50613976257597371</v>
      </c>
      <c r="AB47">
        <f t="shared" si="18"/>
        <v>84.578831427340489</v>
      </c>
      <c r="AC47">
        <f t="shared" si="19"/>
        <v>80.958107154163628</v>
      </c>
      <c r="AE47">
        <f t="shared" si="2"/>
        <v>0</v>
      </c>
      <c r="AF47">
        <f t="shared" si="26"/>
        <v>0</v>
      </c>
      <c r="AG47">
        <f t="shared" si="26"/>
        <v>-25.306988128798686</v>
      </c>
      <c r="AH47">
        <f t="shared" si="4"/>
        <v>-409.10778479913256</v>
      </c>
      <c r="AI47">
        <f t="shared" si="23"/>
        <v>-434.41477292793127</v>
      </c>
      <c r="AJ47">
        <f t="shared" si="6"/>
        <v>3.6207242731768616</v>
      </c>
      <c r="AK47">
        <f t="shared" si="20"/>
        <v>5.9205181999138352</v>
      </c>
      <c r="AL47">
        <f t="shared" si="24"/>
        <v>-424.87353045484059</v>
      </c>
      <c r="AN47">
        <f t="shared" si="27"/>
        <v>0</v>
      </c>
      <c r="AO47">
        <f t="shared" si="27"/>
        <v>0</v>
      </c>
      <c r="AP47">
        <f t="shared" si="27"/>
        <v>-0.44212167397873608</v>
      </c>
      <c r="AQ47">
        <f t="shared" si="27"/>
        <v>-7.1472518868135699</v>
      </c>
      <c r="AR47">
        <f t="shared" si="27"/>
        <v>-7.5893735607923061</v>
      </c>
      <c r="AS47">
        <f t="shared" si="27"/>
        <v>6.3255282237664925E-2</v>
      </c>
      <c r="AT47">
        <f t="shared" si="27"/>
        <v>0.10343346288564187</v>
      </c>
      <c r="AU47">
        <f t="shared" si="25"/>
        <v>-7.4226848156690002</v>
      </c>
      <c r="AW47">
        <v>44</v>
      </c>
      <c r="AX47">
        <f>IF(Z47&gt;0, (R47*SUMPRODUCT(K47:$K$98, X47:$X$98)-K47*$AZ$3)/Z47, 0)</f>
        <v>159.95207873440191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1.7447312E-2</v>
      </c>
      <c r="Q48" s="4">
        <f t="shared" si="22"/>
        <v>50</v>
      </c>
      <c r="R48">
        <f t="shared" si="0"/>
        <v>50000</v>
      </c>
      <c r="S48">
        <f t="shared" si="1"/>
        <v>156.81779642537253</v>
      </c>
      <c r="U48">
        <f t="shared" si="12"/>
        <v>1.7447312E-2</v>
      </c>
      <c r="V48">
        <f t="shared" si="13"/>
        <v>0.01</v>
      </c>
      <c r="W48">
        <f t="shared" si="14"/>
        <v>0.50613976257597371</v>
      </c>
      <c r="X48">
        <f t="shared" si="15"/>
        <v>8.8307783532689359E-3</v>
      </c>
      <c r="Y48">
        <f t="shared" si="16"/>
        <v>5.061397625759737E-3</v>
      </c>
      <c r="Z48">
        <f t="shared" si="17"/>
        <v>0.49224758659694501</v>
      </c>
      <c r="AB48">
        <f t="shared" si="18"/>
        <v>80.958107154163628</v>
      </c>
      <c r="AC48">
        <f t="shared" si="19"/>
        <v>77.193181825840654</v>
      </c>
      <c r="AE48">
        <f t="shared" si="2"/>
        <v>0</v>
      </c>
      <c r="AF48">
        <f t="shared" si="26"/>
        <v>0</v>
      </c>
      <c r="AG48">
        <f t="shared" si="26"/>
        <v>-24.612379329847251</v>
      </c>
      <c r="AH48">
        <f t="shared" si="4"/>
        <v>-441.5389176634468</v>
      </c>
      <c r="AI48">
        <f t="shared" si="23"/>
        <v>-466.15129699329407</v>
      </c>
      <c r="AJ48">
        <f t="shared" si="6"/>
        <v>3.764925328322974</v>
      </c>
      <c r="AK48">
        <f t="shared" si="20"/>
        <v>5.6670675007914548</v>
      </c>
      <c r="AL48">
        <f t="shared" si="24"/>
        <v>-456.71930416417962</v>
      </c>
      <c r="AN48">
        <f t="shared" si="27"/>
        <v>0</v>
      </c>
      <c r="AO48">
        <f t="shared" si="27"/>
        <v>0</v>
      </c>
      <c r="AP48">
        <f t="shared" si="27"/>
        <v>-0.38391662718846375</v>
      </c>
      <c r="AQ48">
        <f t="shared" si="27"/>
        <v>-6.8873524891690083</v>
      </c>
      <c r="AR48">
        <f t="shared" si="27"/>
        <v>-7.2712691163574723</v>
      </c>
      <c r="AS48">
        <f t="shared" si="27"/>
        <v>5.8727253236883471E-2</v>
      </c>
      <c r="AT48">
        <f t="shared" si="27"/>
        <v>8.8397851008040471E-2</v>
      </c>
      <c r="AU48">
        <f t="shared" si="25"/>
        <v>-7.1241440121125477</v>
      </c>
      <c r="AW48">
        <v>45</v>
      </c>
      <c r="AX48">
        <f>IF(Z48&gt;0, (R48*SUMPRODUCT(K48:$K$98, X48:$X$98)-K48*$AZ$3)/Z48, 0)</f>
        <v>156.81779642537253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1.9300032000000002E-2</v>
      </c>
      <c r="Q49" s="4">
        <f t="shared" si="22"/>
        <v>50</v>
      </c>
      <c r="R49">
        <f t="shared" si="0"/>
        <v>50000</v>
      </c>
      <c r="S49">
        <f t="shared" si="1"/>
        <v>153.45745254062433</v>
      </c>
      <c r="U49">
        <f t="shared" si="12"/>
        <v>1.9300032000000002E-2</v>
      </c>
      <c r="V49">
        <f t="shared" si="13"/>
        <v>0.01</v>
      </c>
      <c r="W49">
        <f t="shared" si="14"/>
        <v>0.49224758659694501</v>
      </c>
      <c r="X49">
        <f t="shared" si="15"/>
        <v>9.5003941732438105E-3</v>
      </c>
      <c r="Y49">
        <f t="shared" si="16"/>
        <v>4.9224758659694506E-3</v>
      </c>
      <c r="Z49">
        <f t="shared" si="17"/>
        <v>0.47782471655773173</v>
      </c>
      <c r="AB49">
        <f t="shared" si="18"/>
        <v>77.193181825840654</v>
      </c>
      <c r="AC49">
        <f t="shared" si="19"/>
        <v>73.325763763895395</v>
      </c>
      <c r="AE49">
        <f t="shared" si="2"/>
        <v>0</v>
      </c>
      <c r="AF49">
        <f t="shared" si="26"/>
        <v>0</v>
      </c>
      <c r="AG49">
        <f t="shared" si="26"/>
        <v>-23.891235827886586</v>
      </c>
      <c r="AH49">
        <f t="shared" si="4"/>
        <v>-475.01970866219051</v>
      </c>
      <c r="AI49">
        <f t="shared" si="23"/>
        <v>-498.9109444900771</v>
      </c>
      <c r="AJ49">
        <f t="shared" si="6"/>
        <v>3.8674180619452585</v>
      </c>
      <c r="AK49">
        <f t="shared" si="20"/>
        <v>5.4035227278088467</v>
      </c>
      <c r="AL49">
        <f t="shared" si="24"/>
        <v>-489.64000370032301</v>
      </c>
      <c r="AN49">
        <f t="shared" si="27"/>
        <v>0</v>
      </c>
      <c r="AO49">
        <f t="shared" si="27"/>
        <v>0</v>
      </c>
      <c r="AP49">
        <f t="shared" si="27"/>
        <v>-0.33273915868438364</v>
      </c>
      <c r="AQ49">
        <f t="shared" si="27"/>
        <v>-6.6157171339905538</v>
      </c>
      <c r="AR49">
        <f t="shared" si="27"/>
        <v>-6.9484562926749378</v>
      </c>
      <c r="AS49">
        <f t="shared" si="27"/>
        <v>5.386248921918111E-2</v>
      </c>
      <c r="AT49">
        <f t="shared" si="27"/>
        <v>7.5256199358445186E-2</v>
      </c>
      <c r="AU49">
        <f t="shared" si="25"/>
        <v>-6.8193376040973117</v>
      </c>
      <c r="AW49">
        <v>46</v>
      </c>
      <c r="AX49">
        <f>IF(Z49&gt;0, (R49*SUMPRODUCT(K49:$K$98, X49:$X$98)-K49*$AZ$3)/Z49, 0)</f>
        <v>153.45745254062433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2.1337168E-2</v>
      </c>
      <c r="Q50" s="4">
        <f t="shared" si="22"/>
        <v>50</v>
      </c>
      <c r="R50">
        <f t="shared" si="0"/>
        <v>50000</v>
      </c>
      <c r="S50">
        <f t="shared" si="1"/>
        <v>149.95411090206125</v>
      </c>
      <c r="U50">
        <f t="shared" si="12"/>
        <v>2.1337168E-2</v>
      </c>
      <c r="V50">
        <f t="shared" si="13"/>
        <v>0.01</v>
      </c>
      <c r="W50">
        <f t="shared" si="14"/>
        <v>0.47782471655773173</v>
      </c>
      <c r="X50">
        <f t="shared" si="15"/>
        <v>1.0195426251744704E-2</v>
      </c>
      <c r="Y50">
        <f t="shared" si="16"/>
        <v>4.7782471655773177E-3</v>
      </c>
      <c r="Z50">
        <f t="shared" si="17"/>
        <v>0.4628510431404097</v>
      </c>
      <c r="AB50">
        <f t="shared" si="18"/>
        <v>73.325763763895395</v>
      </c>
      <c r="AC50">
        <f t="shared" si="19"/>
        <v>69.406416654211725</v>
      </c>
      <c r="AE50">
        <f t="shared" si="2"/>
        <v>0</v>
      </c>
      <c r="AF50">
        <f t="shared" si="26"/>
        <v>0</v>
      </c>
      <c r="AG50">
        <f t="shared" si="26"/>
        <v>-23.142552157020486</v>
      </c>
      <c r="AH50">
        <f t="shared" si="4"/>
        <v>-509.77131258723517</v>
      </c>
      <c r="AI50">
        <f t="shared" si="23"/>
        <v>-532.91386474425565</v>
      </c>
      <c r="AJ50">
        <f t="shared" si="6"/>
        <v>3.9193471096836703</v>
      </c>
      <c r="AK50">
        <f t="shared" si="20"/>
        <v>5.132803463472678</v>
      </c>
      <c r="AL50">
        <f t="shared" si="24"/>
        <v>-523.86171417109927</v>
      </c>
      <c r="AN50">
        <f t="shared" si="27"/>
        <v>0</v>
      </c>
      <c r="AO50">
        <f t="shared" si="27"/>
        <v>0</v>
      </c>
      <c r="AP50">
        <f t="shared" si="27"/>
        <v>-0.28777862122188608</v>
      </c>
      <c r="AQ50">
        <f t="shared" si="27"/>
        <v>-6.3390279723458498</v>
      </c>
      <c r="AR50">
        <f t="shared" si="27"/>
        <v>-6.6268065935677356</v>
      </c>
      <c r="AS50">
        <f t="shared" si="27"/>
        <v>4.8737248150593097E-2</v>
      </c>
      <c r="AT50">
        <f t="shared" si="27"/>
        <v>6.382662956527009E-2</v>
      </c>
      <c r="AU50">
        <f t="shared" si="25"/>
        <v>-6.5142427158518714</v>
      </c>
      <c r="AW50">
        <v>47</v>
      </c>
      <c r="AX50">
        <f>IF(Z50&gt;0, (R50*SUMPRODUCT(K50:$K$98, X50:$X$98)-K50*$AZ$3)/Z50, 0)</f>
        <v>149.95411090206125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2.3628113999999999E-2</v>
      </c>
      <c r="Q51" s="4">
        <f t="shared" si="22"/>
        <v>50</v>
      </c>
      <c r="R51">
        <f t="shared" si="0"/>
        <v>50000</v>
      </c>
      <c r="S51">
        <f t="shared" si="1"/>
        <v>146.38246545894967</v>
      </c>
      <c r="U51">
        <f t="shared" si="12"/>
        <v>2.3628113999999999E-2</v>
      </c>
      <c r="V51">
        <f t="shared" si="13"/>
        <v>0.01</v>
      </c>
      <c r="W51">
        <f t="shared" si="14"/>
        <v>0.4628510431404097</v>
      </c>
      <c r="X51">
        <f t="shared" si="15"/>
        <v>1.0936297212340518E-2</v>
      </c>
      <c r="Y51">
        <f t="shared" si="16"/>
        <v>4.6285104314040971E-3</v>
      </c>
      <c r="Z51">
        <f t="shared" si="17"/>
        <v>0.44728623549666507</v>
      </c>
      <c r="AB51">
        <f t="shared" si="18"/>
        <v>69.406416654211725</v>
      </c>
      <c r="AC51">
        <f t="shared" si="19"/>
        <v>65.474861917854199</v>
      </c>
      <c r="AE51">
        <f t="shared" si="2"/>
        <v>0</v>
      </c>
      <c r="AF51">
        <f t="shared" si="26"/>
        <v>0</v>
      </c>
      <c r="AG51">
        <f t="shared" si="26"/>
        <v>-22.364311774833254</v>
      </c>
      <c r="AH51">
        <f t="shared" si="4"/>
        <v>-546.81486061702594</v>
      </c>
      <c r="AI51">
        <f t="shared" si="23"/>
        <v>-569.1791723918592</v>
      </c>
      <c r="AJ51">
        <f t="shared" si="6"/>
        <v>3.9315547363575263</v>
      </c>
      <c r="AK51">
        <f t="shared" si="20"/>
        <v>4.8584491657948208</v>
      </c>
      <c r="AL51">
        <f t="shared" si="24"/>
        <v>-560.38916848970689</v>
      </c>
      <c r="AN51">
        <f t="shared" si="27"/>
        <v>0</v>
      </c>
      <c r="AO51">
        <f t="shared" si="27"/>
        <v>0</v>
      </c>
      <c r="AP51">
        <f t="shared" si="27"/>
        <v>-0.24830461512560145</v>
      </c>
      <c r="AQ51">
        <f t="shared" si="27"/>
        <v>-6.071130418744235</v>
      </c>
      <c r="AR51">
        <f t="shared" si="27"/>
        <v>-6.3194350338698362</v>
      </c>
      <c r="AS51">
        <f t="shared" si="27"/>
        <v>4.3650937953523039E-2</v>
      </c>
      <c r="AT51">
        <f t="shared" si="27"/>
        <v>5.3941984102436218E-2</v>
      </c>
      <c r="AU51">
        <f t="shared" si="25"/>
        <v>-6.2218421118138778</v>
      </c>
      <c r="AW51">
        <v>48</v>
      </c>
      <c r="AX51">
        <f>IF(Z51&gt;0, (R51*SUMPRODUCT(K51:$K$98, X51:$X$98)-K51*$AZ$3)/Z51, 0)</f>
        <v>146.38246545894967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2.6203289000000001E-2</v>
      </c>
      <c r="Q52" s="4">
        <f t="shared" si="22"/>
        <v>50</v>
      </c>
      <c r="R52">
        <f t="shared" si="0"/>
        <v>50000</v>
      </c>
      <c r="S52">
        <f t="shared" si="1"/>
        <v>142.78418066661499</v>
      </c>
      <c r="U52">
        <f t="shared" si="12"/>
        <v>2.6203289000000001E-2</v>
      </c>
      <c r="V52">
        <f t="shared" si="13"/>
        <v>0.01</v>
      </c>
      <c r="W52">
        <f t="shared" si="14"/>
        <v>0.44728623549666507</v>
      </c>
      <c r="X52">
        <f t="shared" si="15"/>
        <v>1.1720370494441175E-2</v>
      </c>
      <c r="Y52">
        <f t="shared" si="16"/>
        <v>4.4728623549666509E-3</v>
      </c>
      <c r="Z52">
        <f t="shared" si="17"/>
        <v>0.43109300264725725</v>
      </c>
      <c r="AB52">
        <f t="shared" si="18"/>
        <v>65.474861917854199</v>
      </c>
      <c r="AC52">
        <f t="shared" si="19"/>
        <v>61.553261174099511</v>
      </c>
      <c r="AE52">
        <f t="shared" si="2"/>
        <v>0</v>
      </c>
      <c r="AF52">
        <f t="shared" si="26"/>
        <v>0</v>
      </c>
      <c r="AG52">
        <f t="shared" si="26"/>
        <v>-21.554650132362863</v>
      </c>
      <c r="AH52">
        <f t="shared" si="4"/>
        <v>-586.01852472205871</v>
      </c>
      <c r="AI52">
        <f t="shared" si="23"/>
        <v>-607.57317485442161</v>
      </c>
      <c r="AJ52">
        <f t="shared" si="6"/>
        <v>3.9216007437546878</v>
      </c>
      <c r="AK52">
        <f t="shared" si="20"/>
        <v>4.583240334249794</v>
      </c>
      <c r="AL52">
        <f t="shared" si="24"/>
        <v>-599.06833377641715</v>
      </c>
      <c r="AN52">
        <f t="shared" si="27"/>
        <v>0</v>
      </c>
      <c r="AO52">
        <f t="shared" si="27"/>
        <v>0</v>
      </c>
      <c r="AP52">
        <f t="shared" si="27"/>
        <v>-0.21367426016444244</v>
      </c>
      <c r="AQ52">
        <f t="shared" si="27"/>
        <v>-5.8092835626517019</v>
      </c>
      <c r="AR52">
        <f t="shared" si="27"/>
        <v>-6.0229578228161449</v>
      </c>
      <c r="AS52">
        <f t="shared" si="27"/>
        <v>3.8875376423948151E-2</v>
      </c>
      <c r="AT52">
        <f t="shared" si="27"/>
        <v>4.543430218365143E-2</v>
      </c>
      <c r="AU52">
        <f t="shared" si="25"/>
        <v>-5.9386481442085453</v>
      </c>
      <c r="AW52">
        <v>49</v>
      </c>
      <c r="AX52">
        <f>IF(Z52&gt;0, (R52*SUMPRODUCT(K52:$K$98, X52:$X$98)-K52*$AZ$3)/Z52, 0)</f>
        <v>142.78418066661499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2.9108322999999998E-2</v>
      </c>
      <c r="Q53" s="4">
        <f t="shared" si="22"/>
        <v>50</v>
      </c>
      <c r="R53">
        <f t="shared" si="0"/>
        <v>50000</v>
      </c>
      <c r="S53">
        <f t="shared" si="1"/>
        <v>139.20452044899508</v>
      </c>
      <c r="U53">
        <f t="shared" si="12"/>
        <v>2.9108322999999998E-2</v>
      </c>
      <c r="V53">
        <f t="shared" si="13"/>
        <v>0.01</v>
      </c>
      <c r="W53">
        <f t="shared" si="14"/>
        <v>0.43109300264725725</v>
      </c>
      <c r="X53">
        <f t="shared" si="15"/>
        <v>1.2548394364096218E-2</v>
      </c>
      <c r="Y53">
        <f t="shared" si="16"/>
        <v>4.3109300264725725E-3</v>
      </c>
      <c r="Z53">
        <f t="shared" si="17"/>
        <v>0.41423367825668844</v>
      </c>
      <c r="AB53">
        <f t="shared" si="18"/>
        <v>61.553261174099511</v>
      </c>
      <c r="AC53">
        <f t="shared" si="19"/>
        <v>57.663200535545634</v>
      </c>
      <c r="AE53">
        <f t="shared" si="2"/>
        <v>0</v>
      </c>
      <c r="AF53">
        <f t="shared" si="26"/>
        <v>0</v>
      </c>
      <c r="AG53">
        <f t="shared" si="26"/>
        <v>-20.711683912834424</v>
      </c>
      <c r="AH53">
        <f t="shared" si="4"/>
        <v>-627.41971820481092</v>
      </c>
      <c r="AI53">
        <f t="shared" si="23"/>
        <v>-648.13140211764539</v>
      </c>
      <c r="AJ53">
        <f t="shared" si="6"/>
        <v>3.8900606385538765</v>
      </c>
      <c r="AK53">
        <f t="shared" si="20"/>
        <v>4.3087282821869666</v>
      </c>
      <c r="AL53">
        <f t="shared" si="24"/>
        <v>-639.93261319690453</v>
      </c>
      <c r="AN53">
        <f t="shared" si="27"/>
        <v>0</v>
      </c>
      <c r="AO53">
        <f t="shared" si="27"/>
        <v>0</v>
      </c>
      <c r="AP53">
        <f t="shared" si="27"/>
        <v>-0.18331948051887978</v>
      </c>
      <c r="AQ53">
        <f t="shared" si="27"/>
        <v>-5.5533030193326978</v>
      </c>
      <c r="AR53">
        <f t="shared" si="27"/>
        <v>-5.7366224998515785</v>
      </c>
      <c r="AS53">
        <f t="shared" si="27"/>
        <v>3.4430995492584569E-2</v>
      </c>
      <c r="AT53">
        <f t="shared" si="27"/>
        <v>3.81366302089063E-2</v>
      </c>
      <c r="AU53">
        <f t="shared" si="25"/>
        <v>-5.6640548741500876</v>
      </c>
      <c r="AW53">
        <v>50</v>
      </c>
      <c r="AX53">
        <f>IF(Z53&gt;0, (R53*SUMPRODUCT(K53:$K$98, X53:$X$98)-K53*$AZ$3)/Z53, 0)</f>
        <v>139.20452044899508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3.2245303000000003E-2</v>
      </c>
      <c r="Q54" s="4">
        <f t="shared" si="22"/>
        <v>50</v>
      </c>
      <c r="R54">
        <f t="shared" si="0"/>
        <v>50000</v>
      </c>
      <c r="S54">
        <f t="shared" si="1"/>
        <v>135.66635418106199</v>
      </c>
      <c r="U54">
        <f t="shared" si="12"/>
        <v>3.2245303000000003E-2</v>
      </c>
      <c r="V54">
        <f t="shared" si="13"/>
        <v>0.01</v>
      </c>
      <c r="W54">
        <f t="shared" si="14"/>
        <v>0.41423367825668844</v>
      </c>
      <c r="X54">
        <f t="shared" si="15"/>
        <v>1.3357090468191432E-2</v>
      </c>
      <c r="Y54">
        <f t="shared" si="16"/>
        <v>4.1423367825668845E-3</v>
      </c>
      <c r="Z54">
        <f t="shared" si="17"/>
        <v>0.39673425100593013</v>
      </c>
      <c r="AB54">
        <f t="shared" si="18"/>
        <v>57.663200535545634</v>
      </c>
      <c r="AC54">
        <f t="shared" si="19"/>
        <v>53.823489412728868</v>
      </c>
      <c r="AE54">
        <f t="shared" si="2"/>
        <v>0</v>
      </c>
      <c r="AF54">
        <f t="shared" si="26"/>
        <v>0</v>
      </c>
      <c r="AG54">
        <f t="shared" si="26"/>
        <v>-19.836712550296507</v>
      </c>
      <c r="AH54">
        <f t="shared" si="4"/>
        <v>-667.85452340957158</v>
      </c>
      <c r="AI54">
        <f t="shared" si="23"/>
        <v>-687.6912359598681</v>
      </c>
      <c r="AJ54">
        <f t="shared" si="6"/>
        <v>3.839711122816766</v>
      </c>
      <c r="AK54">
        <f t="shared" si="20"/>
        <v>4.036424037488195</v>
      </c>
      <c r="AL54">
        <f t="shared" si="24"/>
        <v>-679.81510079956308</v>
      </c>
      <c r="AN54">
        <f t="shared" si="27"/>
        <v>0</v>
      </c>
      <c r="AO54">
        <f t="shared" si="27"/>
        <v>0</v>
      </c>
      <c r="AP54">
        <f t="shared" si="27"/>
        <v>-0.15676347635585455</v>
      </c>
      <c r="AQ54">
        <f t="shared" si="27"/>
        <v>-5.2778501742266748</v>
      </c>
      <c r="AR54">
        <f t="shared" si="27"/>
        <v>-5.4346136505825298</v>
      </c>
      <c r="AS54">
        <f t="shared" si="27"/>
        <v>3.0344063427284004E-2</v>
      </c>
      <c r="AT54">
        <f t="shared" si="27"/>
        <v>3.1898625468236949E-2</v>
      </c>
      <c r="AU54">
        <f t="shared" si="25"/>
        <v>-5.3723709616870083</v>
      </c>
      <c r="AW54">
        <v>51</v>
      </c>
      <c r="AX54">
        <f>IF(Z54&gt;0, (R54*SUMPRODUCT(K54:$K$98, X54:$X$98)-K54*$AZ$3)/Z54, 0)</f>
        <v>135.66635418106199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3.5522971E-2</v>
      </c>
      <c r="Q55" s="4">
        <f t="shared" si="22"/>
        <v>50</v>
      </c>
      <c r="R55">
        <f t="shared" si="0"/>
        <v>50000</v>
      </c>
      <c r="S55">
        <f t="shared" si="1"/>
        <v>132.23951951640717</v>
      </c>
      <c r="U55">
        <f t="shared" si="12"/>
        <v>3.5522971E-2</v>
      </c>
      <c r="V55">
        <f t="shared" si="13"/>
        <v>0.01</v>
      </c>
      <c r="W55">
        <f t="shared" si="14"/>
        <v>0.39673425100593013</v>
      </c>
      <c r="X55">
        <f t="shared" si="15"/>
        <v>1.4093179293190377E-2</v>
      </c>
      <c r="Y55">
        <f t="shared" si="16"/>
        <v>3.9673425100593017E-3</v>
      </c>
      <c r="Z55">
        <f t="shared" si="17"/>
        <v>0.37867372920268044</v>
      </c>
      <c r="AB55">
        <f t="shared" si="18"/>
        <v>53.823489412728868</v>
      </c>
      <c r="AC55">
        <f t="shared" si="19"/>
        <v>50.075632003248543</v>
      </c>
      <c r="AE55">
        <f t="shared" si="2"/>
        <v>0</v>
      </c>
      <c r="AF55">
        <f t="shared" si="26"/>
        <v>0</v>
      </c>
      <c r="AG55">
        <f t="shared" si="26"/>
        <v>-18.933686460134023</v>
      </c>
      <c r="AH55">
        <f t="shared" si="4"/>
        <v>-704.65896465951892</v>
      </c>
      <c r="AI55">
        <f t="shared" si="23"/>
        <v>-723.59265111965294</v>
      </c>
      <c r="AJ55">
        <f t="shared" si="6"/>
        <v>3.747857409480325</v>
      </c>
      <c r="AK55">
        <f t="shared" si="20"/>
        <v>3.7676442588910213</v>
      </c>
      <c r="AL55">
        <f t="shared" si="24"/>
        <v>-716.07714945128168</v>
      </c>
      <c r="AN55">
        <f t="shared" si="27"/>
        <v>0</v>
      </c>
      <c r="AO55">
        <f t="shared" si="27"/>
        <v>0</v>
      </c>
      <c r="AP55">
        <f t="shared" si="27"/>
        <v>-0.13359565818557839</v>
      </c>
      <c r="AQ55">
        <f t="shared" si="27"/>
        <v>-4.9720575218287557</v>
      </c>
      <c r="AR55">
        <f t="shared" si="27"/>
        <v>-5.1056531800143343</v>
      </c>
      <c r="AS55">
        <f t="shared" si="27"/>
        <v>2.6444796076002863E-2</v>
      </c>
      <c r="AT55">
        <f t="shared" si="27"/>
        <v>2.6584411632434878E-2</v>
      </c>
      <c r="AU55">
        <f t="shared" si="25"/>
        <v>-5.0526239723058977</v>
      </c>
      <c r="AW55">
        <v>52</v>
      </c>
      <c r="AX55">
        <f>IF(Z55&gt;0, (R55*SUMPRODUCT(K55:$K$98, X55:$X$98)-K55*$AZ$3)/Z55, 0)</f>
        <v>132.23951951640717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4.8051124000000001E-2</v>
      </c>
      <c r="Q56" s="4">
        <f t="shared" si="22"/>
        <v>50</v>
      </c>
      <c r="R56">
        <f t="shared" si="0"/>
        <v>50000</v>
      </c>
      <c r="S56">
        <f t="shared" si="1"/>
        <v>130.27971325518811</v>
      </c>
      <c r="U56">
        <f t="shared" si="12"/>
        <v>4.8051124000000001E-2</v>
      </c>
      <c r="V56">
        <f t="shared" si="13"/>
        <v>0.01</v>
      </c>
      <c r="W56">
        <f t="shared" si="14"/>
        <v>0.37867372920268044</v>
      </c>
      <c r="X56">
        <f t="shared" si="15"/>
        <v>1.8195698317460419E-2</v>
      </c>
      <c r="Y56">
        <f t="shared" si="16"/>
        <v>3.7867372920268043E-3</v>
      </c>
      <c r="Z56">
        <f t="shared" si="17"/>
        <v>0.35669129359319318</v>
      </c>
      <c r="AB56">
        <f t="shared" si="18"/>
        <v>50.075632003248543</v>
      </c>
      <c r="AC56">
        <f t="shared" si="19"/>
        <v>46.469639449943323</v>
      </c>
      <c r="AE56">
        <f t="shared" si="2"/>
        <v>0</v>
      </c>
      <c r="AF56">
        <f t="shared" si="26"/>
        <v>0</v>
      </c>
      <c r="AG56">
        <f t="shared" si="26"/>
        <v>-17.83456467965966</v>
      </c>
      <c r="AH56">
        <f t="shared" si="4"/>
        <v>-909.78491587302096</v>
      </c>
      <c r="AI56">
        <f t="shared" si="23"/>
        <v>-927.61948055268067</v>
      </c>
      <c r="AJ56">
        <f t="shared" si="6"/>
        <v>3.6059925533052208</v>
      </c>
      <c r="AK56">
        <f t="shared" si="20"/>
        <v>3.5052942402273986</v>
      </c>
      <c r="AL56">
        <f t="shared" si="24"/>
        <v>-920.50819375914807</v>
      </c>
      <c r="AN56">
        <f t="shared" si="27"/>
        <v>0</v>
      </c>
      <c r="AO56">
        <f t="shared" si="27"/>
        <v>0</v>
      </c>
      <c r="AP56">
        <f t="shared" si="27"/>
        <v>-0.11235739291641583</v>
      </c>
      <c r="AQ56">
        <f t="shared" si="27"/>
        <v>-5.7316263726221797</v>
      </c>
      <c r="AR56">
        <f t="shared" si="27"/>
        <v>-5.8439837655385958</v>
      </c>
      <c r="AS56">
        <f t="shared" si="27"/>
        <v>2.271767937388848E-2</v>
      </c>
      <c r="AT56">
        <f t="shared" si="27"/>
        <v>2.2083282059923815E-2</v>
      </c>
      <c r="AU56">
        <f t="shared" si="25"/>
        <v>-5.7991828041047828</v>
      </c>
      <c r="AW56">
        <v>53</v>
      </c>
      <c r="AX56">
        <f>IF(Z56&gt;0, (R56*SUMPRODUCT(K56:$K$98, X56:$X$98)-K56*$AZ$3)/Z56, 0)</f>
        <v>130.27971325518811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6.1583839000000001E-2</v>
      </c>
      <c r="Q57" s="4">
        <f t="shared" si="22"/>
        <v>50</v>
      </c>
      <c r="R57">
        <f t="shared" si="0"/>
        <v>50000</v>
      </c>
      <c r="S57">
        <f t="shared" si="1"/>
        <v>126.70000067974478</v>
      </c>
      <c r="U57">
        <f t="shared" si="12"/>
        <v>6.1583839000000001E-2</v>
      </c>
      <c r="V57">
        <f t="shared" si="13"/>
        <v>0.01</v>
      </c>
      <c r="W57">
        <f t="shared" si="14"/>
        <v>0.35669129359319318</v>
      </c>
      <c r="X57">
        <f t="shared" si="15"/>
        <v>2.196641919734494E-2</v>
      </c>
      <c r="Y57">
        <f t="shared" si="16"/>
        <v>3.566912935931932E-3</v>
      </c>
      <c r="Z57">
        <f t="shared" si="17"/>
        <v>0.33115796145991633</v>
      </c>
      <c r="AB57">
        <f t="shared" si="18"/>
        <v>46.469639449943323</v>
      </c>
      <c r="AC57">
        <f t="shared" si="19"/>
        <v>41.957713942074292</v>
      </c>
      <c r="AE57">
        <f t="shared" si="2"/>
        <v>0</v>
      </c>
      <c r="AF57">
        <f t="shared" si="26"/>
        <v>0</v>
      </c>
      <c r="AG57">
        <f t="shared" si="26"/>
        <v>-16.557898072995815</v>
      </c>
      <c r="AH57">
        <f t="shared" si="4"/>
        <v>-1098.320959867247</v>
      </c>
      <c r="AI57">
        <f t="shared" si="23"/>
        <v>-1114.8788579402428</v>
      </c>
      <c r="AJ57">
        <f t="shared" si="6"/>
        <v>4.5119255078690301</v>
      </c>
      <c r="AK57">
        <f t="shared" si="20"/>
        <v>3.2528747614960327</v>
      </c>
      <c r="AL57">
        <f t="shared" si="24"/>
        <v>-1107.1140576708776</v>
      </c>
      <c r="AN57">
        <f t="shared" si="27"/>
        <v>0</v>
      </c>
      <c r="AO57">
        <f t="shared" si="27"/>
        <v>0</v>
      </c>
      <c r="AP57">
        <f t="shared" si="27"/>
        <v>-9.3137874456631575E-2</v>
      </c>
      <c r="AQ57">
        <f t="shared" si="27"/>
        <v>-6.178035353414546</v>
      </c>
      <c r="AR57">
        <f t="shared" si="27"/>
        <v>-6.271173227871178</v>
      </c>
      <c r="AS57">
        <f t="shared" si="27"/>
        <v>2.5379498633037973E-2</v>
      </c>
      <c r="AT57">
        <f t="shared" si="27"/>
        <v>1.8297361164063945E-2</v>
      </c>
      <c r="AU57">
        <f t="shared" si="25"/>
        <v>-6.2274963680740747</v>
      </c>
      <c r="AW57">
        <v>54</v>
      </c>
      <c r="AX57">
        <f>IF(Z57&gt;0, (R57*SUMPRODUCT(K57:$K$98, X57:$X$98)-K57*$AZ$3)/Z57, 0)</f>
        <v>126.70000067974478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7.6495508000000004E-2</v>
      </c>
      <c r="Q58" s="4">
        <f t="shared" si="22"/>
        <v>50</v>
      </c>
      <c r="R58">
        <f t="shared" si="0"/>
        <v>50000</v>
      </c>
      <c r="S58">
        <f t="shared" si="1"/>
        <v>121.87423537574217</v>
      </c>
      <c r="U58">
        <f t="shared" si="12"/>
        <v>7.6495508000000004E-2</v>
      </c>
      <c r="V58">
        <f t="shared" si="13"/>
        <v>0.01</v>
      </c>
      <c r="W58">
        <f t="shared" si="14"/>
        <v>0.33115796145991633</v>
      </c>
      <c r="X58">
        <f t="shared" si="15"/>
        <v>2.5332096490120724E-2</v>
      </c>
      <c r="Y58">
        <f t="shared" si="16"/>
        <v>3.3115796145991635E-3</v>
      </c>
      <c r="Z58">
        <f t="shared" si="17"/>
        <v>0.30251428535519642</v>
      </c>
      <c r="AB58">
        <f t="shared" si="18"/>
        <v>41.957713942074292</v>
      </c>
      <c r="AC58">
        <f t="shared" si="19"/>
        <v>36.868697217903645</v>
      </c>
      <c r="AE58">
        <f t="shared" si="2"/>
        <v>0</v>
      </c>
      <c r="AF58">
        <f t="shared" si="26"/>
        <v>0</v>
      </c>
      <c r="AG58">
        <f t="shared" si="26"/>
        <v>-15.125714267759822</v>
      </c>
      <c r="AH58">
        <f t="shared" si="4"/>
        <v>-1266.6048245060363</v>
      </c>
      <c r="AI58">
        <f t="shared" si="23"/>
        <v>-1281.7305387737961</v>
      </c>
      <c r="AJ58">
        <f t="shared" si="6"/>
        <v>5.0890167241706479</v>
      </c>
      <c r="AK58">
        <f t="shared" si="20"/>
        <v>2.9370399759452006</v>
      </c>
      <c r="AL58">
        <f t="shared" si="24"/>
        <v>-1273.7044820736801</v>
      </c>
      <c r="AN58">
        <f t="shared" si="27"/>
        <v>0</v>
      </c>
      <c r="AO58">
        <f t="shared" si="27"/>
        <v>0</v>
      </c>
      <c r="AP58">
        <f t="shared" si="27"/>
        <v>-7.5965952403093756E-2</v>
      </c>
      <c r="AQ58">
        <f t="shared" si="27"/>
        <v>-6.36127591125023</v>
      </c>
      <c r="AR58">
        <f t="shared" si="27"/>
        <v>-6.4372418636533242</v>
      </c>
      <c r="AS58">
        <f t="shared" si="27"/>
        <v>2.5558594814322863E-2</v>
      </c>
      <c r="AT58">
        <f t="shared" si="27"/>
        <v>1.4750710946206506E-2</v>
      </c>
      <c r="AU58">
        <f t="shared" si="25"/>
        <v>-6.3969325578927938</v>
      </c>
      <c r="AW58">
        <v>55</v>
      </c>
      <c r="AX58">
        <f>IF(Z58&gt;0, (R58*SUMPRODUCT(K58:$K$98, X58:$X$98)-K58*$AZ$3)/Z58, 0)</f>
        <v>121.87423537574217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9.2986215999999997E-2</v>
      </c>
      <c r="Q59" s="4">
        <f t="shared" si="22"/>
        <v>50</v>
      </c>
      <c r="R59">
        <f t="shared" si="0"/>
        <v>50000</v>
      </c>
      <c r="S59">
        <f t="shared" si="1"/>
        <v>116.00758862476057</v>
      </c>
      <c r="U59">
        <f t="shared" si="12"/>
        <v>9.2986215999999997E-2</v>
      </c>
      <c r="V59">
        <f t="shared" si="13"/>
        <v>0.01</v>
      </c>
      <c r="W59">
        <f t="shared" si="14"/>
        <v>0.30251428535519642</v>
      </c>
      <c r="X59">
        <f t="shared" si="15"/>
        <v>2.812965868112393E-2</v>
      </c>
      <c r="Y59">
        <f t="shared" si="16"/>
        <v>3.0251428535519641E-3</v>
      </c>
      <c r="Z59">
        <f t="shared" si="17"/>
        <v>0.2713594838205205</v>
      </c>
      <c r="AB59">
        <f t="shared" si="18"/>
        <v>36.868697217903645</v>
      </c>
      <c r="AC59">
        <f t="shared" si="19"/>
        <v>31.479759368478316</v>
      </c>
      <c r="AE59">
        <f t="shared" si="2"/>
        <v>0</v>
      </c>
      <c r="AF59">
        <f t="shared" si="26"/>
        <v>0</v>
      </c>
      <c r="AG59">
        <f t="shared" si="26"/>
        <v>-13.567974191026025</v>
      </c>
      <c r="AH59">
        <f t="shared" si="4"/>
        <v>-1406.4829340561964</v>
      </c>
      <c r="AI59">
        <f t="shared" si="23"/>
        <v>-1420.0509082472224</v>
      </c>
      <c r="AJ59">
        <f t="shared" si="6"/>
        <v>5.3889378494253286</v>
      </c>
      <c r="AK59">
        <f t="shared" si="20"/>
        <v>2.5808088052532554</v>
      </c>
      <c r="AL59">
        <f t="shared" si="24"/>
        <v>-1412.0811615925438</v>
      </c>
      <c r="AN59">
        <f t="shared" si="27"/>
        <v>0</v>
      </c>
      <c r="AO59">
        <f t="shared" si="27"/>
        <v>0</v>
      </c>
      <c r="AP59">
        <f t="shared" si="27"/>
        <v>-6.0841523589520538E-2</v>
      </c>
      <c r="AQ59">
        <f t="shared" si="27"/>
        <v>-6.3069521953569581</v>
      </c>
      <c r="AR59">
        <f t="shared" si="27"/>
        <v>-6.3677937189464791</v>
      </c>
      <c r="AS59">
        <f t="shared" si="27"/>
        <v>2.4165080554555303E-2</v>
      </c>
      <c r="AT59">
        <f t="shared" si="27"/>
        <v>1.1572865454646345E-2</v>
      </c>
      <c r="AU59">
        <f t="shared" si="25"/>
        <v>-6.3320557729372773</v>
      </c>
      <c r="AW59">
        <v>56</v>
      </c>
      <c r="AX59">
        <f>IF(Z59&gt;0, (R59*SUMPRODUCT(K59:$K$98, X59:$X$98)-K59*$AZ$3)/Z59, 0)</f>
        <v>116.00758862476057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0.109364504</v>
      </c>
      <c r="Q60" s="4">
        <f t="shared" si="22"/>
        <v>50</v>
      </c>
      <c r="R60">
        <f t="shared" si="0"/>
        <v>50000</v>
      </c>
      <c r="S60">
        <f t="shared" si="1"/>
        <v>108.97224596349255</v>
      </c>
      <c r="U60">
        <f t="shared" si="12"/>
        <v>0.109364504</v>
      </c>
      <c r="V60">
        <f t="shared" si="13"/>
        <v>0.01</v>
      </c>
      <c r="W60">
        <f t="shared" si="14"/>
        <v>0.2713594838205205</v>
      </c>
      <c r="X60">
        <f t="shared" si="15"/>
        <v>2.9677095353727249E-2</v>
      </c>
      <c r="Y60">
        <f t="shared" si="16"/>
        <v>2.7135948382052051E-3</v>
      </c>
      <c r="Z60">
        <f t="shared" si="17"/>
        <v>0.23896879362858803</v>
      </c>
      <c r="AB60">
        <f t="shared" si="18"/>
        <v>31.479759368478316</v>
      </c>
      <c r="AC60">
        <f t="shared" si="19"/>
        <v>26.040966156893585</v>
      </c>
      <c r="AE60">
        <f t="shared" si="2"/>
        <v>0</v>
      </c>
      <c r="AF60">
        <f t="shared" si="26"/>
        <v>0</v>
      </c>
      <c r="AG60">
        <f t="shared" si="26"/>
        <v>-11.948439681429402</v>
      </c>
      <c r="AH60">
        <f t="shared" si="4"/>
        <v>-1483.8547676863625</v>
      </c>
      <c r="AI60">
        <f t="shared" si="23"/>
        <v>-1495.8032073677919</v>
      </c>
      <c r="AJ60">
        <f t="shared" si="6"/>
        <v>5.4387932115847306</v>
      </c>
      <c r="AK60">
        <f t="shared" si="20"/>
        <v>2.2035831557934822</v>
      </c>
      <c r="AL60">
        <f t="shared" si="24"/>
        <v>-1488.1608310004137</v>
      </c>
      <c r="AN60">
        <f t="shared" si="27"/>
        <v>0</v>
      </c>
      <c r="AO60">
        <f t="shared" si="27"/>
        <v>0</v>
      </c>
      <c r="AP60">
        <f t="shared" si="27"/>
        <v>-4.7838576163976E-2</v>
      </c>
      <c r="AQ60">
        <f t="shared" si="27"/>
        <v>-5.9409848660466196</v>
      </c>
      <c r="AR60">
        <f t="shared" si="27"/>
        <v>-5.9888234422105953</v>
      </c>
      <c r="AS60">
        <f t="shared" si="27"/>
        <v>2.1775573232118099E-2</v>
      </c>
      <c r="AT60">
        <f t="shared" si="27"/>
        <v>8.8225980498459564E-3</v>
      </c>
      <c r="AU60">
        <f t="shared" si="25"/>
        <v>-5.9582252709286312</v>
      </c>
      <c r="AW60">
        <v>57</v>
      </c>
      <c r="AX60">
        <f>IF(Z60&gt;0, (R60*SUMPRODUCT(K60:$K$98, X60:$X$98)-K60*$AZ$3)/Z60, 0)</f>
        <v>108.97224596349255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0.12705264299999999</v>
      </c>
      <c r="Q61" s="4">
        <f t="shared" si="22"/>
        <v>50</v>
      </c>
      <c r="R61">
        <f t="shared" si="0"/>
        <v>50000</v>
      </c>
      <c r="S61">
        <f t="shared" si="1"/>
        <v>101.22867539173572</v>
      </c>
      <c r="U61">
        <f t="shared" si="12"/>
        <v>0.12705264299999999</v>
      </c>
      <c r="V61">
        <f t="shared" si="13"/>
        <v>0.01</v>
      </c>
      <c r="W61">
        <f t="shared" si="14"/>
        <v>0.23896879362858803</v>
      </c>
      <c r="X61">
        <f t="shared" si="15"/>
        <v>3.0361616825033667E-2</v>
      </c>
      <c r="Y61">
        <f t="shared" si="16"/>
        <v>2.3896879362858801E-3</v>
      </c>
      <c r="Z61">
        <f t="shared" si="17"/>
        <v>0.20621748886726848</v>
      </c>
      <c r="AB61">
        <f t="shared" si="18"/>
        <v>26.040966156893585</v>
      </c>
      <c r="AC61">
        <f t="shared" si="19"/>
        <v>20.875123240643596</v>
      </c>
      <c r="AE61">
        <f t="shared" si="2"/>
        <v>0</v>
      </c>
      <c r="AF61">
        <f t="shared" si="26"/>
        <v>0</v>
      </c>
      <c r="AG61">
        <f t="shared" si="26"/>
        <v>-10.310874443363424</v>
      </c>
      <c r="AH61">
        <f t="shared" si="4"/>
        <v>-1518.0808412516833</v>
      </c>
      <c r="AI61">
        <f t="shared" si="23"/>
        <v>-1528.3917156950467</v>
      </c>
      <c r="AJ61">
        <f t="shared" si="6"/>
        <v>5.1658429162499893</v>
      </c>
      <c r="AK61">
        <f t="shared" si="20"/>
        <v>1.8228676309825511</v>
      </c>
      <c r="AL61">
        <f t="shared" si="24"/>
        <v>-1521.4030051478142</v>
      </c>
      <c r="AN61">
        <f t="shared" si="27"/>
        <v>0</v>
      </c>
      <c r="AO61">
        <f t="shared" si="27"/>
        <v>0</v>
      </c>
      <c r="AP61">
        <f t="shared" si="27"/>
        <v>-3.6859082913702039E-2</v>
      </c>
      <c r="AQ61">
        <f t="shared" si="27"/>
        <v>-5.4268013740981704</v>
      </c>
      <c r="AR61">
        <f t="shared" si="27"/>
        <v>-5.4636604570118728</v>
      </c>
      <c r="AS61">
        <f t="shared" si="27"/>
        <v>1.8466739500622529E-2</v>
      </c>
      <c r="AT61">
        <f t="shared" si="27"/>
        <v>6.5163463603550801E-3</v>
      </c>
      <c r="AU61">
        <f t="shared" si="25"/>
        <v>-5.4386773711508942</v>
      </c>
      <c r="AW61">
        <v>58</v>
      </c>
      <c r="AX61">
        <f>IF(Z61&gt;0, (R61*SUMPRODUCT(K61:$K$98, X61:$X$98)-K61*$AZ$3)/Z61, 0)</f>
        <v>101.22867539173572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0.145586511</v>
      </c>
      <c r="Q62" s="4">
        <f t="shared" si="22"/>
        <v>50</v>
      </c>
      <c r="R62">
        <f t="shared" si="0"/>
        <v>50000</v>
      </c>
      <c r="S62">
        <f t="shared" si="1"/>
        <v>92.69023515594553</v>
      </c>
      <c r="U62">
        <f t="shared" si="12"/>
        <v>0.145586511</v>
      </c>
      <c r="V62">
        <f t="shared" si="13"/>
        <v>0.01</v>
      </c>
      <c r="W62">
        <f t="shared" si="14"/>
        <v>0.20621748886726848</v>
      </c>
      <c r="X62">
        <f t="shared" si="15"/>
        <v>3.002248471136696E-2</v>
      </c>
      <c r="Y62">
        <f t="shared" si="16"/>
        <v>2.0621748886726849E-3</v>
      </c>
      <c r="Z62">
        <f t="shared" si="17"/>
        <v>0.17413282926722884</v>
      </c>
      <c r="AB62">
        <f t="shared" si="18"/>
        <v>20.875123240643596</v>
      </c>
      <c r="AC62">
        <f t="shared" si="19"/>
        <v>16.140412893149556</v>
      </c>
      <c r="AE62">
        <f t="shared" si="2"/>
        <v>0</v>
      </c>
      <c r="AF62">
        <f t="shared" si="26"/>
        <v>0</v>
      </c>
      <c r="AG62">
        <f t="shared" si="26"/>
        <v>-8.7066414633614428</v>
      </c>
      <c r="AH62">
        <f t="shared" si="4"/>
        <v>-1501.124235568348</v>
      </c>
      <c r="AI62">
        <f t="shared" si="23"/>
        <v>-1509.8308770317094</v>
      </c>
      <c r="AJ62">
        <f t="shared" si="6"/>
        <v>4.7347103474940404</v>
      </c>
      <c r="AK62">
        <f t="shared" si="20"/>
        <v>1.4612586268450518</v>
      </c>
      <c r="AL62">
        <f t="shared" si="24"/>
        <v>-1503.6349080573702</v>
      </c>
      <c r="AN62">
        <f t="shared" si="27"/>
        <v>0</v>
      </c>
      <c r="AO62">
        <f t="shared" si="27"/>
        <v>0</v>
      </c>
      <c r="AP62">
        <f t="shared" si="27"/>
        <v>-2.7789559646874486E-2</v>
      </c>
      <c r="AQ62">
        <f t="shared" si="27"/>
        <v>-4.7912368572014223</v>
      </c>
      <c r="AR62">
        <f t="shared" si="27"/>
        <v>-4.8190264168482972</v>
      </c>
      <c r="AS62">
        <f t="shared" si="27"/>
        <v>1.5112086120238727E-2</v>
      </c>
      <c r="AT62">
        <f t="shared" si="27"/>
        <v>4.6639951743852699E-3</v>
      </c>
      <c r="AU62">
        <f t="shared" si="25"/>
        <v>-4.7992503355536726</v>
      </c>
      <c r="AW62">
        <v>59</v>
      </c>
      <c r="AX62">
        <f>IF(Z62&gt;0, (R62*SUMPRODUCT(K62:$K$98, X62:$X$98)-K62*$AZ$3)/Z62, 0)</f>
        <v>92.69023515594553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0.16473611299999999</v>
      </c>
      <c r="Q63" s="4">
        <f t="shared" si="22"/>
        <v>50</v>
      </c>
      <c r="R63">
        <f t="shared" si="0"/>
        <v>50000</v>
      </c>
      <c r="S63">
        <f t="shared" si="1"/>
        <v>83.275250379012988</v>
      </c>
      <c r="U63">
        <f t="shared" si="12"/>
        <v>0.16473611299999999</v>
      </c>
      <c r="V63">
        <f t="shared" si="13"/>
        <v>0.01</v>
      </c>
      <c r="W63">
        <f t="shared" si="14"/>
        <v>0.17413282926722884</v>
      </c>
      <c r="X63">
        <f t="shared" si="15"/>
        <v>2.8685965439175915E-2</v>
      </c>
      <c r="Y63">
        <f t="shared" si="16"/>
        <v>1.7413282926722884E-3</v>
      </c>
      <c r="Z63">
        <f t="shared" si="17"/>
        <v>0.14370553553538062</v>
      </c>
      <c r="AB63">
        <f t="shared" si="18"/>
        <v>16.140412893149556</v>
      </c>
      <c r="AC63">
        <f t="shared" si="19"/>
        <v>11.96711445255897</v>
      </c>
      <c r="AE63">
        <f t="shared" si="2"/>
        <v>0</v>
      </c>
      <c r="AF63">
        <f t="shared" si="26"/>
        <v>0</v>
      </c>
      <c r="AG63">
        <f t="shared" si="26"/>
        <v>-7.1852767767690313</v>
      </c>
      <c r="AH63">
        <f t="shared" si="4"/>
        <v>-1434.2982719587958</v>
      </c>
      <c r="AI63">
        <f t="shared" si="23"/>
        <v>-1441.4835487355649</v>
      </c>
      <c r="AJ63">
        <f t="shared" si="6"/>
        <v>4.1732984405905853</v>
      </c>
      <c r="AK63">
        <f t="shared" si="20"/>
        <v>1.1298289025204691</v>
      </c>
      <c r="AL63">
        <f t="shared" si="24"/>
        <v>-1436.1804213924538</v>
      </c>
      <c r="AN63">
        <f t="shared" si="27"/>
        <v>0</v>
      </c>
      <c r="AO63">
        <f t="shared" si="27"/>
        <v>0</v>
      </c>
      <c r="AP63">
        <f t="shared" si="27"/>
        <v>-2.047653572517677E-2</v>
      </c>
      <c r="AQ63">
        <f t="shared" si="27"/>
        <v>-4.0874500341140667</v>
      </c>
      <c r="AR63">
        <f t="shared" si="27"/>
        <v>-4.1079265698392433</v>
      </c>
      <c r="AS63">
        <f t="shared" si="27"/>
        <v>1.189302754305362E-2</v>
      </c>
      <c r="AT63">
        <f t="shared" si="27"/>
        <v>3.2197760231862135E-3</v>
      </c>
      <c r="AU63">
        <f t="shared" si="25"/>
        <v>-4.0928137662730038</v>
      </c>
      <c r="AW63">
        <v>60</v>
      </c>
      <c r="AX63">
        <f>IF(Z63&gt;0, (R63*SUMPRODUCT(K63:$K$98, X63:$X$98)-K63*$AZ$3)/Z63, 0)</f>
        <v>83.275250379012988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0.18528323299999999</v>
      </c>
      <c r="Q64" s="4">
        <f t="shared" si="22"/>
        <v>50</v>
      </c>
      <c r="R64">
        <f t="shared" si="0"/>
        <v>50000</v>
      </c>
      <c r="S64">
        <f t="shared" si="1"/>
        <v>72.909294476110546</v>
      </c>
      <c r="U64">
        <f t="shared" si="12"/>
        <v>0.18528323299999999</v>
      </c>
      <c r="V64">
        <f t="shared" si="13"/>
        <v>0.01</v>
      </c>
      <c r="W64">
        <f t="shared" si="14"/>
        <v>0.14370553553538062</v>
      </c>
      <c r="X64">
        <f t="shared" si="15"/>
        <v>2.6626226223991706E-2</v>
      </c>
      <c r="Y64">
        <f t="shared" si="16"/>
        <v>1.4370553553538063E-3</v>
      </c>
      <c r="Z64">
        <f t="shared" si="17"/>
        <v>0.11564225395603511</v>
      </c>
      <c r="AB64">
        <f t="shared" si="18"/>
        <v>11.96711445255897</v>
      </c>
      <c r="AC64">
        <f t="shared" si="19"/>
        <v>8.431395147561723</v>
      </c>
      <c r="AE64">
        <f t="shared" si="2"/>
        <v>0</v>
      </c>
      <c r="AF64">
        <f t="shared" si="26"/>
        <v>0</v>
      </c>
      <c r="AG64">
        <f t="shared" si="26"/>
        <v>-5.7821126978017556</v>
      </c>
      <c r="AH64">
        <f t="shared" si="4"/>
        <v>-1331.3113111995854</v>
      </c>
      <c r="AI64">
        <f t="shared" si="23"/>
        <v>-1337.0934238973871</v>
      </c>
      <c r="AJ64">
        <f t="shared" si="6"/>
        <v>3.5357193049972473</v>
      </c>
      <c r="AK64">
        <f t="shared" si="20"/>
        <v>0.83769801167912805</v>
      </c>
      <c r="AL64">
        <f t="shared" si="24"/>
        <v>-1332.7200065807108</v>
      </c>
      <c r="AN64">
        <f t="shared" si="27"/>
        <v>0</v>
      </c>
      <c r="AO64">
        <f t="shared" si="27"/>
        <v>0</v>
      </c>
      <c r="AP64">
        <f t="shared" si="27"/>
        <v>-1.4712331810825223E-2</v>
      </c>
      <c r="AQ64">
        <f t="shared" si="27"/>
        <v>-3.387463160536385</v>
      </c>
      <c r="AR64">
        <f t="shared" si="27"/>
        <v>-3.4021754923472103</v>
      </c>
      <c r="AS64">
        <f t="shared" si="27"/>
        <v>8.9964824837876853E-3</v>
      </c>
      <c r="AT64">
        <f t="shared" si="27"/>
        <v>2.131485799261125E-3</v>
      </c>
      <c r="AU64">
        <f t="shared" si="25"/>
        <v>-3.3910475240641618</v>
      </c>
      <c r="AW64">
        <v>61</v>
      </c>
      <c r="AX64">
        <f>IF(Z64&gt;0, (R64*SUMPRODUCT(K64:$K$98, X64:$X$98)-K64*$AZ$3)/Z64, 0)</f>
        <v>72.909294476110546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0.20641411200000001</v>
      </c>
      <c r="Q65" s="4">
        <f t="shared" si="22"/>
        <v>50</v>
      </c>
      <c r="R65">
        <f t="shared" si="0"/>
        <v>50000</v>
      </c>
      <c r="S65">
        <f t="shared" si="1"/>
        <v>61.099262952620542</v>
      </c>
      <c r="U65">
        <f t="shared" si="12"/>
        <v>0.20641411200000001</v>
      </c>
      <c r="V65">
        <f t="shared" si="13"/>
        <v>0.01</v>
      </c>
      <c r="W65">
        <f t="shared" si="14"/>
        <v>0.11564225395603511</v>
      </c>
      <c r="X65">
        <f t="shared" si="15"/>
        <v>2.3870193160013476E-2</v>
      </c>
      <c r="Y65">
        <f t="shared" si="16"/>
        <v>1.1564225395603511E-3</v>
      </c>
      <c r="Z65">
        <f t="shared" si="17"/>
        <v>9.0615638256461295E-2</v>
      </c>
      <c r="AB65">
        <f t="shared" si="18"/>
        <v>8.431395147561723</v>
      </c>
      <c r="AC65">
        <f t="shared" si="19"/>
        <v>5.5365487094510701</v>
      </c>
      <c r="AE65">
        <f t="shared" si="2"/>
        <v>0</v>
      </c>
      <c r="AF65">
        <f t="shared" si="26"/>
        <v>0</v>
      </c>
      <c r="AG65">
        <f t="shared" si="26"/>
        <v>-4.5307819128230644</v>
      </c>
      <c r="AH65">
        <f t="shared" si="4"/>
        <v>-1193.5096580006739</v>
      </c>
      <c r="AI65">
        <f t="shared" si="23"/>
        <v>-1198.040439913497</v>
      </c>
      <c r="AJ65">
        <f t="shared" si="6"/>
        <v>2.8948464381106529</v>
      </c>
      <c r="AK65">
        <f t="shared" si="20"/>
        <v>0.59019766032932064</v>
      </c>
      <c r="AL65">
        <f t="shared" si="24"/>
        <v>-1194.5553958150572</v>
      </c>
      <c r="AN65">
        <f t="shared" si="27"/>
        <v>0</v>
      </c>
      <c r="AO65">
        <f t="shared" si="27"/>
        <v>0</v>
      </c>
      <c r="AP65">
        <f t="shared" si="27"/>
        <v>-1.0293192487978688E-2</v>
      </c>
      <c r="AQ65">
        <f t="shared" si="27"/>
        <v>-2.7114579519471795</v>
      </c>
      <c r="AR65">
        <f t="shared" si="27"/>
        <v>-2.7217511444351583</v>
      </c>
      <c r="AS65">
        <f t="shared" si="27"/>
        <v>6.5766157329886195E-3</v>
      </c>
      <c r="AT65">
        <f t="shared" si="27"/>
        <v>1.3408321655321311E-3</v>
      </c>
      <c r="AU65">
        <f t="shared" si="25"/>
        <v>-2.7138336965366379</v>
      </c>
      <c r="AW65">
        <v>62</v>
      </c>
      <c r="AX65">
        <f>IF(Z65&gt;0, (R65*SUMPRODUCT(K65:$K$98, X65:$X$98)-K65*$AZ$3)/Z65, 0)</f>
        <v>61.099262952620542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0.22879502199999999</v>
      </c>
      <c r="Q66" s="4">
        <f t="shared" si="22"/>
        <v>50</v>
      </c>
      <c r="R66">
        <f t="shared" si="0"/>
        <v>50000</v>
      </c>
      <c r="S66">
        <f t="shared" si="1"/>
        <v>47.333510740206876</v>
      </c>
      <c r="U66">
        <f t="shared" si="12"/>
        <v>0.22879502199999999</v>
      </c>
      <c r="V66">
        <f t="shared" si="13"/>
        <v>0.01</v>
      </c>
      <c r="W66">
        <f t="shared" si="14"/>
        <v>9.0615638256461295E-2</v>
      </c>
      <c r="X66">
        <f t="shared" si="15"/>
        <v>2.0732406948431103E-2</v>
      </c>
      <c r="Y66">
        <f t="shared" si="16"/>
        <v>9.0615638256461299E-4</v>
      </c>
      <c r="Z66">
        <f t="shared" si="17"/>
        <v>6.8977074925465579E-2</v>
      </c>
      <c r="AB66">
        <f t="shared" si="18"/>
        <v>5.5365487094510701</v>
      </c>
      <c r="AC66">
        <f t="shared" si="19"/>
        <v>3.2649271168125793</v>
      </c>
      <c r="AE66">
        <f t="shared" si="2"/>
        <v>0</v>
      </c>
      <c r="AF66">
        <f t="shared" si="26"/>
        <v>0</v>
      </c>
      <c r="AG66">
        <f t="shared" si="26"/>
        <v>-3.4488537462732789</v>
      </c>
      <c r="AH66">
        <f t="shared" si="4"/>
        <v>-1036.6203474215552</v>
      </c>
      <c r="AI66">
        <f t="shared" si="23"/>
        <v>-1040.0692011678284</v>
      </c>
      <c r="AJ66">
        <f t="shared" si="6"/>
        <v>2.2716215926384908</v>
      </c>
      <c r="AK66">
        <f t="shared" si="20"/>
        <v>0.38755840966157495</v>
      </c>
      <c r="AL66">
        <f t="shared" si="24"/>
        <v>-1037.4100211655284</v>
      </c>
      <c r="AN66">
        <f t="shared" si="27"/>
        <v>0</v>
      </c>
      <c r="AO66">
        <f t="shared" si="27"/>
        <v>0</v>
      </c>
      <c r="AP66">
        <f t="shared" si="27"/>
        <v>-6.9957405012156986E-3</v>
      </c>
      <c r="AQ66">
        <f t="shared" si="27"/>
        <v>-2.1027064301226059</v>
      </c>
      <c r="AR66">
        <f t="shared" si="27"/>
        <v>-2.1097021706238213</v>
      </c>
      <c r="AS66">
        <f t="shared" si="27"/>
        <v>4.607813594945635E-3</v>
      </c>
      <c r="AT66">
        <f t="shared" si="27"/>
        <v>7.8613309305618543E-4</v>
      </c>
      <c r="AU66">
        <f t="shared" si="25"/>
        <v>-2.1043082239358197</v>
      </c>
      <c r="AW66">
        <v>63</v>
      </c>
      <c r="AX66">
        <f>IF(Z66&gt;0, (R66*SUMPRODUCT(K66:$K$98, X66:$X$98)-K66*$AZ$3)/Z66, 0)</f>
        <v>47.333510740206876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0.25248784600000002</v>
      </c>
      <c r="Q67" s="4">
        <f t="shared" si="22"/>
        <v>50</v>
      </c>
      <c r="R67">
        <f t="shared" ref="R67:R89" si="28">$C$6</f>
        <v>50000</v>
      </c>
      <c r="S67">
        <f t="shared" ref="S67:S89" si="29">AX67</f>
        <v>30.565912694310999</v>
      </c>
      <c r="U67">
        <f t="shared" si="12"/>
        <v>0.25248784600000002</v>
      </c>
      <c r="V67">
        <f t="shared" si="13"/>
        <v>0.01</v>
      </c>
      <c r="W67">
        <f t="shared" si="14"/>
        <v>6.8977074925465579E-2</v>
      </c>
      <c r="X67">
        <f t="shared" si="15"/>
        <v>1.7415873071311417E-2</v>
      </c>
      <c r="Y67">
        <f t="shared" si="16"/>
        <v>6.8977074925465575E-4</v>
      </c>
      <c r="Z67">
        <f t="shared" si="17"/>
        <v>5.0871431104899507E-2</v>
      </c>
      <c r="AB67">
        <f t="shared" si="18"/>
        <v>3.2649271168125793</v>
      </c>
      <c r="AC67">
        <f t="shared" si="19"/>
        <v>1.5549317217870153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-2.5435715552449754</v>
      </c>
      <c r="AH67">
        <f t="shared" ref="AH67:AH89" si="32">-X67*R67</f>
        <v>-870.79365356557082</v>
      </c>
      <c r="AI67">
        <f t="shared" si="23"/>
        <v>-873.33722512081579</v>
      </c>
      <c r="AJ67">
        <f t="shared" ref="AJ67:AJ89" si="33">AB67-AC67</f>
        <v>1.709995395025564</v>
      </c>
      <c r="AK67">
        <f t="shared" si="20"/>
        <v>0.22854489817688056</v>
      </c>
      <c r="AL67">
        <f t="shared" si="24"/>
        <v>-871.39868482761335</v>
      </c>
      <c r="AN67">
        <f t="shared" ref="AN67:AT89" si="34">AE67*$K67</f>
        <v>0</v>
      </c>
      <c r="AO67">
        <f t="shared" si="34"/>
        <v>0</v>
      </c>
      <c r="AP67">
        <f t="shared" si="34"/>
        <v>-4.6066461123898473E-3</v>
      </c>
      <c r="AQ67">
        <f t="shared" si="34"/>
        <v>-1.577088794934743</v>
      </c>
      <c r="AR67">
        <f t="shared" si="34"/>
        <v>-1.5816954410471327</v>
      </c>
      <c r="AS67">
        <f t="shared" si="34"/>
        <v>3.0969616806948352E-3</v>
      </c>
      <c r="AT67">
        <f t="shared" si="34"/>
        <v>4.1391619768749182E-4</v>
      </c>
      <c r="AU67">
        <f t="shared" si="25"/>
        <v>-1.5781845631687503</v>
      </c>
      <c r="AW67">
        <v>64</v>
      </c>
      <c r="AX67">
        <f>IF(Z67&gt;0, (R67*SUMPRODUCT(K67:$K$98, X67:$X$98)-K67*$AZ$3)/Z67, 0)</f>
        <v>30.565912694310999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1.6170478387293595E-3</v>
      </c>
      <c r="L68" s="2">
        <v>65</v>
      </c>
      <c r="M68" s="6">
        <v>0.27661797300000002</v>
      </c>
      <c r="Q68" s="4">
        <f t="shared" si="22"/>
        <v>50</v>
      </c>
      <c r="R68">
        <f t="shared" si="28"/>
        <v>50000</v>
      </c>
      <c r="S68">
        <f t="shared" si="29"/>
        <v>9.0512774501726359</v>
      </c>
      <c r="U68">
        <f t="shared" ref="U68:U89" si="38">M68</f>
        <v>0.27661797300000002</v>
      </c>
      <c r="V68">
        <f t="shared" ref="V68:V89" si="39">$C$10</f>
        <v>0.01</v>
      </c>
      <c r="W68">
        <f t="shared" ref="W68:W89" si="40">Z67</f>
        <v>5.0871431104899507E-2</v>
      </c>
      <c r="X68">
        <f t="shared" ref="X68:X89" si="41">U68*W68</f>
        <v>1.4071952155846452E-2</v>
      </c>
      <c r="Y68">
        <f t="shared" ref="Y68:Y89" si="42">V68*W68</f>
        <v>5.0871431104899511E-4</v>
      </c>
      <c r="Z68">
        <f t="shared" ref="Z68:Z89" si="43">MAX(0, W68-X68-Y68)</f>
        <v>3.6290764638004062E-2</v>
      </c>
      <c r="AB68">
        <f t="shared" ref="AB68:AB89" si="44">AC67</f>
        <v>1.5549317217870153</v>
      </c>
      <c r="AC68">
        <f t="shared" ref="AC68:AC89" si="45">S68*Z68</f>
        <v>0.3284777796174887</v>
      </c>
      <c r="AE68">
        <f t="shared" si="30"/>
        <v>0</v>
      </c>
      <c r="AF68">
        <f t="shared" si="31"/>
        <v>0</v>
      </c>
      <c r="AG68">
        <f t="shared" si="31"/>
        <v>-1.814538231900203</v>
      </c>
      <c r="AH68">
        <f t="shared" si="32"/>
        <v>-703.59760779232261</v>
      </c>
      <c r="AI68">
        <f t="shared" si="23"/>
        <v>-705.41214602422281</v>
      </c>
      <c r="AJ68">
        <f t="shared" si="33"/>
        <v>1.2264539421695266</v>
      </c>
      <c r="AK68">
        <f t="shared" ref="AK68:AK89" si="46">G68*SUM(AB68:AB68, AE68:AF68)</f>
        <v>0.10884522052509109</v>
      </c>
      <c r="AL68">
        <f t="shared" si="24"/>
        <v>-704.07684686152822</v>
      </c>
      <c r="AN68">
        <f t="shared" si="34"/>
        <v>0</v>
      </c>
      <c r="AO68">
        <f t="shared" si="34"/>
        <v>0</v>
      </c>
      <c r="AP68">
        <f t="shared" si="34"/>
        <v>-2.9341951261860166E-3</v>
      </c>
      <c r="AQ68">
        <f t="shared" si="34"/>
        <v>-1.1377509910157229</v>
      </c>
      <c r="AR68">
        <f t="shared" si="34"/>
        <v>-1.1406851861419089</v>
      </c>
      <c r="AS68">
        <f t="shared" si="34"/>
        <v>1.983234696486336E-3</v>
      </c>
      <c r="AT68">
        <f t="shared" si="34"/>
        <v>1.7600792860611908E-4</v>
      </c>
      <c r="AU68">
        <f t="shared" si="25"/>
        <v>-1.1385259435168165</v>
      </c>
      <c r="AW68">
        <v>65</v>
      </c>
      <c r="AX68">
        <f>IF(Z68&gt;0, (R68*SUMPRODUCT(K68:$K$98, X68:$X$98)-K68*$AZ$3)/Z68, 0)</f>
        <v>9.0512774501726359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1.4437927131512138E-3</v>
      </c>
      <c r="L69" s="2">
        <v>66</v>
      </c>
      <c r="M69" s="6">
        <v>0.30183517399999998</v>
      </c>
      <c r="Q69" s="4">
        <f t="shared" ref="Q69:Q89" si="48">$C$8</f>
        <v>50</v>
      </c>
      <c r="R69">
        <f t="shared" si="28"/>
        <v>50000</v>
      </c>
      <c r="S69">
        <f t="shared" si="29"/>
        <v>-19.868896754928695</v>
      </c>
      <c r="U69">
        <f t="shared" si="38"/>
        <v>0.30183517399999998</v>
      </c>
      <c r="V69">
        <f t="shared" si="39"/>
        <v>0.01</v>
      </c>
      <c r="W69">
        <f t="shared" si="40"/>
        <v>3.6290764638004062E-2</v>
      </c>
      <c r="X69">
        <f t="shared" si="41"/>
        <v>1.0953829259105003E-2</v>
      </c>
      <c r="Y69">
        <f t="shared" si="42"/>
        <v>3.6290764638004062E-4</v>
      </c>
      <c r="Z69">
        <f t="shared" si="43"/>
        <v>2.497402773251902E-2</v>
      </c>
      <c r="AB69">
        <f t="shared" si="44"/>
        <v>0.3284777796174887</v>
      </c>
      <c r="AC69">
        <f t="shared" si="45"/>
        <v>-0.49620637857214639</v>
      </c>
      <c r="AE69">
        <f t="shared" si="30"/>
        <v>0</v>
      </c>
      <c r="AF69">
        <f t="shared" si="31"/>
        <v>0</v>
      </c>
      <c r="AG69">
        <f t="shared" si="31"/>
        <v>-1.2487013866259511</v>
      </c>
      <c r="AH69">
        <f t="shared" si="32"/>
        <v>-547.69146295525013</v>
      </c>
      <c r="AI69">
        <f t="shared" si="23"/>
        <v>-548.94016434187608</v>
      </c>
      <c r="AJ69">
        <f t="shared" si="33"/>
        <v>0.82468415818963514</v>
      </c>
      <c r="AK69">
        <f t="shared" si="46"/>
        <v>2.2993444573224209E-2</v>
      </c>
      <c r="AL69">
        <f t="shared" si="24"/>
        <v>-548.09248673911327</v>
      </c>
      <c r="AN69">
        <f t="shared" si="34"/>
        <v>0</v>
      </c>
      <c r="AO69">
        <f t="shared" si="34"/>
        <v>0</v>
      </c>
      <c r="AP69">
        <f t="shared" si="34"/>
        <v>-1.8028659629123647E-3</v>
      </c>
      <c r="AQ69">
        <f t="shared" si="34"/>
        <v>-0.79075294326991807</v>
      </c>
      <c r="AR69">
        <f t="shared" si="34"/>
        <v>-0.79255580923283042</v>
      </c>
      <c r="AS69">
        <f t="shared" si="34"/>
        <v>1.190672978245438E-3</v>
      </c>
      <c r="AT69">
        <f t="shared" si="34"/>
        <v>3.3197767725067432E-5</v>
      </c>
      <c r="AU69">
        <f t="shared" si="25"/>
        <v>-0.79133193848686001</v>
      </c>
      <c r="AW69">
        <v>66</v>
      </c>
      <c r="AX69">
        <f>IF(Z69&gt;0, (R69*SUMPRODUCT(K69:$K$98, X69:$X$98)-K69*$AZ$3)/Z69, 0)</f>
        <v>-19.868896754928695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0.327222552</v>
      </c>
      <c r="Q70" s="4">
        <f t="shared" si="48"/>
        <v>50</v>
      </c>
      <c r="R70">
        <f t="shared" si="28"/>
        <v>50000</v>
      </c>
      <c r="S70">
        <f t="shared" si="29"/>
        <v>-60.864054483697053</v>
      </c>
      <c r="U70">
        <f t="shared" si="38"/>
        <v>0.327222552</v>
      </c>
      <c r="V70">
        <f t="shared" si="39"/>
        <v>0.01</v>
      </c>
      <c r="W70">
        <f t="shared" si="40"/>
        <v>2.497402773251902E-2</v>
      </c>
      <c r="X70">
        <f t="shared" si="41"/>
        <v>8.1720650883536465E-3</v>
      </c>
      <c r="Y70">
        <f t="shared" si="42"/>
        <v>2.4974027732519019E-4</v>
      </c>
      <c r="Z70">
        <f t="shared" si="43"/>
        <v>1.6552222366840185E-2</v>
      </c>
      <c r="AB70">
        <f t="shared" si="44"/>
        <v>-0.49620637857214639</v>
      </c>
      <c r="AC70">
        <f t="shared" si="45"/>
        <v>-1.00743536396163</v>
      </c>
      <c r="AE70">
        <f t="shared" si="30"/>
        <v>0</v>
      </c>
      <c r="AF70">
        <f t="shared" si="31"/>
        <v>0</v>
      </c>
      <c r="AG70">
        <f t="shared" si="31"/>
        <v>-0.82761111834200929</v>
      </c>
      <c r="AH70">
        <f t="shared" si="32"/>
        <v>-408.60325441768231</v>
      </c>
      <c r="AI70">
        <f t="shared" si="23"/>
        <v>-409.43086553602433</v>
      </c>
      <c r="AJ70">
        <f t="shared" si="33"/>
        <v>0.51122898538948358</v>
      </c>
      <c r="AK70">
        <f t="shared" si="46"/>
        <v>-3.4734446500050253E-2</v>
      </c>
      <c r="AL70">
        <f t="shared" si="24"/>
        <v>-408.9543709971349</v>
      </c>
      <c r="AN70">
        <f t="shared" si="34"/>
        <v>0</v>
      </c>
      <c r="AO70">
        <f t="shared" si="34"/>
        <v>0</v>
      </c>
      <c r="AP70">
        <f t="shared" si="34"/>
        <v>-1.0668740196295714E-3</v>
      </c>
      <c r="AQ70">
        <f t="shared" si="34"/>
        <v>-0.52673071544475103</v>
      </c>
      <c r="AR70">
        <f t="shared" si="34"/>
        <v>-0.52779758946438071</v>
      </c>
      <c r="AS70">
        <f t="shared" si="34"/>
        <v>6.5902561058662926E-4</v>
      </c>
      <c r="AT70">
        <f t="shared" si="34"/>
        <v>-4.4776197100101105E-5</v>
      </c>
      <c r="AU70">
        <f t="shared" si="25"/>
        <v>-0.52718334005089418</v>
      </c>
      <c r="AW70">
        <v>67</v>
      </c>
      <c r="AX70">
        <f>IF(Z70&gt;0, (R70*SUMPRODUCT(K70:$K$98, X70:$X$98)-K70*$AZ$3)/Z70, 0)</f>
        <v>-60.864054483697053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0.35219428400000002</v>
      </c>
      <c r="Q71" s="4">
        <f t="shared" si="48"/>
        <v>50</v>
      </c>
      <c r="R71">
        <f t="shared" si="28"/>
        <v>50000</v>
      </c>
      <c r="S71">
        <f t="shared" si="29"/>
        <v>-121.68027858216345</v>
      </c>
      <c r="U71">
        <f t="shared" si="38"/>
        <v>0.35219428400000002</v>
      </c>
      <c r="V71">
        <f t="shared" si="39"/>
        <v>0.01</v>
      </c>
      <c r="W71">
        <f t="shared" si="40"/>
        <v>1.6552222366840185E-2</v>
      </c>
      <c r="X71">
        <f t="shared" si="41"/>
        <v>5.8295981050980649E-3</v>
      </c>
      <c r="Y71">
        <f t="shared" si="42"/>
        <v>1.6552222366840187E-4</v>
      </c>
      <c r="Z71">
        <f t="shared" si="43"/>
        <v>1.055710203807372E-2</v>
      </c>
      <c r="AB71">
        <f t="shared" si="44"/>
        <v>-1.00743536396163</v>
      </c>
      <c r="AC71">
        <f t="shared" si="45"/>
        <v>-1.2845911170131359</v>
      </c>
      <c r="AE71">
        <f t="shared" si="30"/>
        <v>0</v>
      </c>
      <c r="AF71">
        <f t="shared" si="31"/>
        <v>0</v>
      </c>
      <c r="AG71">
        <f t="shared" si="31"/>
        <v>-0.52785510190368601</v>
      </c>
      <c r="AH71">
        <f t="shared" si="32"/>
        <v>-291.47990525490326</v>
      </c>
      <c r="AI71">
        <f t="shared" si="23"/>
        <v>-292.00776035680695</v>
      </c>
      <c r="AJ71">
        <f t="shared" si="33"/>
        <v>0.27715575305150586</v>
      </c>
      <c r="AK71">
        <f t="shared" si="46"/>
        <v>-7.0520475477314104E-2</v>
      </c>
      <c r="AL71">
        <f t="shared" si="24"/>
        <v>-291.8011250792328</v>
      </c>
      <c r="AN71">
        <f t="shared" si="34"/>
        <v>0</v>
      </c>
      <c r="AO71">
        <f t="shared" si="34"/>
        <v>0</v>
      </c>
      <c r="AP71">
        <f t="shared" si="34"/>
        <v>-6.0755209640324717E-4</v>
      </c>
      <c r="AQ71">
        <f t="shared" si="34"/>
        <v>-0.33548833166217751</v>
      </c>
      <c r="AR71">
        <f t="shared" si="34"/>
        <v>-0.33609588375858079</v>
      </c>
      <c r="AS71">
        <f t="shared" si="34"/>
        <v>3.1900148012093543E-4</v>
      </c>
      <c r="AT71">
        <f t="shared" si="34"/>
        <v>-8.1167848072468877E-5</v>
      </c>
      <c r="AU71">
        <f t="shared" si="25"/>
        <v>-0.33585805012653236</v>
      </c>
      <c r="AW71">
        <v>68</v>
      </c>
      <c r="AX71">
        <f>IF(Z71&gt;0, (R71*SUMPRODUCT(K71:$K$98, X71:$X$98)-K71*$AZ$3)/Z71, 0)</f>
        <v>-121.68027858216345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0.377763185</v>
      </c>
      <c r="Q72" s="4">
        <f t="shared" si="48"/>
        <v>50</v>
      </c>
      <c r="R72">
        <f t="shared" si="28"/>
        <v>50000</v>
      </c>
      <c r="S72">
        <f t="shared" si="29"/>
        <v>-216.17640911804372</v>
      </c>
      <c r="U72">
        <f t="shared" si="38"/>
        <v>0.377763185</v>
      </c>
      <c r="V72">
        <f t="shared" si="39"/>
        <v>0.01</v>
      </c>
      <c r="W72">
        <f t="shared" si="40"/>
        <v>1.055710203807372E-2</v>
      </c>
      <c r="X72">
        <f t="shared" si="41"/>
        <v>3.9880844902727194E-3</v>
      </c>
      <c r="Y72">
        <f t="shared" si="42"/>
        <v>1.055710203807372E-4</v>
      </c>
      <c r="Z72">
        <f t="shared" si="43"/>
        <v>6.4634465274202631E-3</v>
      </c>
      <c r="AB72">
        <f t="shared" si="44"/>
        <v>-1.2845911170131359</v>
      </c>
      <c r="AC72">
        <f t="shared" si="45"/>
        <v>-1.3972446608242017</v>
      </c>
      <c r="AE72">
        <f t="shared" si="30"/>
        <v>0</v>
      </c>
      <c r="AF72">
        <f t="shared" si="31"/>
        <v>0</v>
      </c>
      <c r="AG72">
        <f t="shared" si="31"/>
        <v>-0.32317232637101317</v>
      </c>
      <c r="AH72">
        <f t="shared" si="32"/>
        <v>-199.40422451363597</v>
      </c>
      <c r="AI72">
        <f t="shared" si="23"/>
        <v>-199.72739684000697</v>
      </c>
      <c r="AJ72">
        <f t="shared" si="33"/>
        <v>0.11265354381106585</v>
      </c>
      <c r="AK72">
        <f t="shared" si="46"/>
        <v>-8.9921378190919526E-2</v>
      </c>
      <c r="AL72">
        <f t="shared" si="24"/>
        <v>-199.70466467438683</v>
      </c>
      <c r="AN72">
        <f t="shared" si="34"/>
        <v>0</v>
      </c>
      <c r="AO72">
        <f t="shared" si="34"/>
        <v>0</v>
      </c>
      <c r="AP72">
        <f t="shared" si="34"/>
        <v>-3.3211228611472948E-4</v>
      </c>
      <c r="AQ72">
        <f t="shared" si="34"/>
        <v>-0.20492037052742648</v>
      </c>
      <c r="AR72">
        <f t="shared" si="34"/>
        <v>-0.20525248281354119</v>
      </c>
      <c r="AS72">
        <f t="shared" si="34"/>
        <v>1.1576989401953543E-4</v>
      </c>
      <c r="AT72">
        <f t="shared" si="34"/>
        <v>-9.2408885429405685E-5</v>
      </c>
      <c r="AU72">
        <f t="shared" si="25"/>
        <v>-0.20522912180495106</v>
      </c>
      <c r="AW72">
        <v>69</v>
      </c>
      <c r="AX72">
        <f>IF(Z72&gt;0, (R72*SUMPRODUCT(K72:$K$98, X72:$X$98)-K72*$AZ$3)/Z72, 0)</f>
        <v>-216.17640911804372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0.40377970400000002</v>
      </c>
      <c r="Q73" s="4">
        <f t="shared" si="48"/>
        <v>50</v>
      </c>
      <c r="R73">
        <f t="shared" si="28"/>
        <v>50000</v>
      </c>
      <c r="S73">
        <f t="shared" si="29"/>
        <v>-370.33626013546348</v>
      </c>
      <c r="U73">
        <f t="shared" si="38"/>
        <v>0.40377970400000002</v>
      </c>
      <c r="V73">
        <f t="shared" si="39"/>
        <v>0.01</v>
      </c>
      <c r="W73">
        <f t="shared" si="40"/>
        <v>6.4634465274202631E-3</v>
      </c>
      <c r="X73">
        <f t="shared" si="41"/>
        <v>2.6098085256615819E-3</v>
      </c>
      <c r="Y73">
        <f t="shared" si="42"/>
        <v>6.4634465274202634E-5</v>
      </c>
      <c r="Z73">
        <f t="shared" si="43"/>
        <v>3.7890035364844788E-3</v>
      </c>
      <c r="AB73">
        <f t="shared" si="44"/>
        <v>-1.3972446608242017</v>
      </c>
      <c r="AC73">
        <f t="shared" si="45"/>
        <v>-1.4032053993417071</v>
      </c>
      <c r="AE73">
        <f t="shared" si="30"/>
        <v>0</v>
      </c>
      <c r="AF73">
        <f t="shared" si="31"/>
        <v>0</v>
      </c>
      <c r="AG73">
        <f t="shared" si="31"/>
        <v>-0.18945017682422394</v>
      </c>
      <c r="AH73">
        <f t="shared" si="32"/>
        <v>-130.4904262830791</v>
      </c>
      <c r="AI73">
        <f t="shared" si="23"/>
        <v>-130.67987645990334</v>
      </c>
      <c r="AJ73">
        <f t="shared" si="33"/>
        <v>5.9607385175053373E-3</v>
      </c>
      <c r="AK73">
        <f t="shared" si="46"/>
        <v>-9.7807126257694124E-2</v>
      </c>
      <c r="AL73">
        <f t="shared" si="24"/>
        <v>-130.77172284764353</v>
      </c>
      <c r="AN73">
        <f t="shared" si="34"/>
        <v>0</v>
      </c>
      <c r="AO73">
        <f t="shared" si="34"/>
        <v>0</v>
      </c>
      <c r="AP73">
        <f t="shared" si="34"/>
        <v>-1.7383121667090479E-4</v>
      </c>
      <c r="AQ73">
        <f t="shared" si="34"/>
        <v>-0.11973232194836497</v>
      </c>
      <c r="AR73">
        <f t="shared" si="34"/>
        <v>-0.1199061531650359</v>
      </c>
      <c r="AS73">
        <f t="shared" si="34"/>
        <v>5.4693136006753509E-6</v>
      </c>
      <c r="AT73">
        <f t="shared" si="34"/>
        <v>-8.9743551795333178E-5</v>
      </c>
      <c r="AU73">
        <f t="shared" si="25"/>
        <v>-0.11999042740323056</v>
      </c>
      <c r="AW73">
        <v>70</v>
      </c>
      <c r="AX73">
        <f>IF(Z73&gt;0, (R73*SUMPRODUCT(K73:$K$98, X73:$X$98)-K73*$AZ$3)/Z73, 0)</f>
        <v>-370.33626013546348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0.43007572599999999</v>
      </c>
      <c r="Q74" s="4">
        <f t="shared" si="48"/>
        <v>50</v>
      </c>
      <c r="R74">
        <f t="shared" si="28"/>
        <v>50000</v>
      </c>
      <c r="S74">
        <f t="shared" si="29"/>
        <v>-634.10807556076838</v>
      </c>
      <c r="U74">
        <f t="shared" si="38"/>
        <v>0.43007572599999999</v>
      </c>
      <c r="V74">
        <f t="shared" si="39"/>
        <v>0.01</v>
      </c>
      <c r="W74">
        <f t="shared" si="40"/>
        <v>3.7890035364844788E-3</v>
      </c>
      <c r="X74">
        <f t="shared" si="41"/>
        <v>1.6295584467701297E-3</v>
      </c>
      <c r="Y74">
        <f t="shared" si="42"/>
        <v>3.7890035364844785E-5</v>
      </c>
      <c r="Z74">
        <f t="shared" si="43"/>
        <v>2.1215550543495043E-3</v>
      </c>
      <c r="AB74">
        <f t="shared" si="44"/>
        <v>-1.4032053993417071</v>
      </c>
      <c r="AC74">
        <f t="shared" si="45"/>
        <v>-1.3452951927097856</v>
      </c>
      <c r="AE74">
        <f t="shared" si="30"/>
        <v>0</v>
      </c>
      <c r="AF74">
        <f t="shared" si="31"/>
        <v>0</v>
      </c>
      <c r="AG74">
        <f t="shared" si="31"/>
        <v>-0.10607775271747522</v>
      </c>
      <c r="AH74">
        <f t="shared" si="32"/>
        <v>-81.477922338506488</v>
      </c>
      <c r="AI74">
        <f t="shared" si="23"/>
        <v>-81.58400009122397</v>
      </c>
      <c r="AJ74">
        <f t="shared" si="33"/>
        <v>-5.7910206631921479E-2</v>
      </c>
      <c r="AK74">
        <f t="shared" si="46"/>
        <v>-9.8224377953919501E-2</v>
      </c>
      <c r="AL74">
        <f t="shared" si="24"/>
        <v>-81.740134675809813</v>
      </c>
      <c r="AN74">
        <f t="shared" si="34"/>
        <v>0</v>
      </c>
      <c r="AO74">
        <f t="shared" si="34"/>
        <v>0</v>
      </c>
      <c r="AP74">
        <f t="shared" si="34"/>
        <v>-8.6903855172315236E-5</v>
      </c>
      <c r="AQ74">
        <f t="shared" si="34"/>
        <v>-6.6750523849288118E-2</v>
      </c>
      <c r="AR74">
        <f t="shared" si="34"/>
        <v>-6.6837427704460439E-2</v>
      </c>
      <c r="AS74">
        <f t="shared" si="34"/>
        <v>-4.7442749127077629E-5</v>
      </c>
      <c r="AT74">
        <f t="shared" si="34"/>
        <v>-8.0470003345875396E-5</v>
      </c>
      <c r="AU74">
        <f t="shared" si="25"/>
        <v>-6.6965340456933392E-2</v>
      </c>
      <c r="AW74">
        <v>71</v>
      </c>
      <c r="AX74">
        <f>IF(Z74&gt;0, (R74*SUMPRODUCT(K74:$K$98, X74:$X$98)-K74*$AZ$3)/Z74, 0)</f>
        <v>-634.10807556076838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0.45648519999999998</v>
      </c>
      <c r="Q75" s="4">
        <f t="shared" si="48"/>
        <v>50</v>
      </c>
      <c r="R75">
        <f t="shared" si="28"/>
        <v>50000</v>
      </c>
      <c r="S75">
        <f t="shared" si="29"/>
        <v>-1107.39229064544</v>
      </c>
      <c r="U75">
        <f t="shared" si="38"/>
        <v>0.45648519999999998</v>
      </c>
      <c r="V75">
        <f t="shared" si="39"/>
        <v>0.01</v>
      </c>
      <c r="W75">
        <f t="shared" si="40"/>
        <v>2.1215550543495043E-3</v>
      </c>
      <c r="X75">
        <f t="shared" si="41"/>
        <v>9.684584832957443E-4</v>
      </c>
      <c r="Y75">
        <f t="shared" si="42"/>
        <v>2.1215550543495042E-5</v>
      </c>
      <c r="Z75">
        <f t="shared" si="43"/>
        <v>1.1318810205102649E-3</v>
      </c>
      <c r="AB75">
        <f t="shared" si="44"/>
        <v>-1.3452951927097856</v>
      </c>
      <c r="AC75">
        <f t="shared" si="45"/>
        <v>-1.2534363160409605</v>
      </c>
      <c r="AE75">
        <f t="shared" si="30"/>
        <v>0</v>
      </c>
      <c r="AF75">
        <f t="shared" si="31"/>
        <v>0</v>
      </c>
      <c r="AG75">
        <f t="shared" si="31"/>
        <v>-5.6594051025513244E-2</v>
      </c>
      <c r="AH75">
        <f t="shared" si="32"/>
        <v>-48.422924164787219</v>
      </c>
      <c r="AI75">
        <f t="shared" si="23"/>
        <v>-48.479518215812732</v>
      </c>
      <c r="AJ75">
        <f t="shared" si="33"/>
        <v>-9.1858876668825085E-2</v>
      </c>
      <c r="AK75">
        <f t="shared" si="46"/>
        <v>-9.4170663489685003E-2</v>
      </c>
      <c r="AL75">
        <f t="shared" si="24"/>
        <v>-48.665547755971239</v>
      </c>
      <c r="AN75">
        <f t="shared" si="34"/>
        <v>0</v>
      </c>
      <c r="AO75">
        <f t="shared" si="34"/>
        <v>0</v>
      </c>
      <c r="AP75">
        <f t="shared" si="34"/>
        <v>-4.1396868670970287E-5</v>
      </c>
      <c r="AQ75">
        <f t="shared" si="34"/>
        <v>-3.5419931883129779E-2</v>
      </c>
      <c r="AR75">
        <f t="shared" si="34"/>
        <v>-3.5461328751800747E-2</v>
      </c>
      <c r="AS75">
        <f t="shared" si="34"/>
        <v>-6.7192042004696247E-5</v>
      </c>
      <c r="AT75">
        <f t="shared" si="34"/>
        <v>-6.8883045452660676E-5</v>
      </c>
      <c r="AU75">
        <f t="shared" si="25"/>
        <v>-3.5597403839258107E-2</v>
      </c>
      <c r="AW75">
        <v>72</v>
      </c>
      <c r="AX75">
        <f>IF(Z75&gt;0, (R75*SUMPRODUCT(K75:$K$98, X75:$X$98)-K75*$AZ$3)/Z75, 0)</f>
        <v>-1107.39229064544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0.483034941</v>
      </c>
      <c r="Q76" s="4">
        <f t="shared" si="48"/>
        <v>50</v>
      </c>
      <c r="R76">
        <f t="shared" si="28"/>
        <v>50000</v>
      </c>
      <c r="S76">
        <f t="shared" si="29"/>
        <v>-1999.289773781549</v>
      </c>
      <c r="U76">
        <f t="shared" si="38"/>
        <v>0.483034941</v>
      </c>
      <c r="V76">
        <f t="shared" si="39"/>
        <v>0.01</v>
      </c>
      <c r="W76">
        <f t="shared" si="40"/>
        <v>1.1318810205102649E-3</v>
      </c>
      <c r="X76">
        <f t="shared" si="41"/>
        <v>5.467380819611956E-4</v>
      </c>
      <c r="Y76">
        <f t="shared" si="42"/>
        <v>1.1318810205102648E-5</v>
      </c>
      <c r="Z76">
        <f t="shared" si="43"/>
        <v>5.7382412834396665E-4</v>
      </c>
      <c r="AB76">
        <f t="shared" si="44"/>
        <v>-1.2534363160409605</v>
      </c>
      <c r="AC76">
        <f t="shared" si="45"/>
        <v>-1.1472407117472037</v>
      </c>
      <c r="AE76">
        <f t="shared" si="30"/>
        <v>0</v>
      </c>
      <c r="AF76">
        <f t="shared" si="31"/>
        <v>0</v>
      </c>
      <c r="AG76">
        <f t="shared" si="31"/>
        <v>-2.8691206417198332E-2</v>
      </c>
      <c r="AH76">
        <f t="shared" si="32"/>
        <v>-27.336904098059779</v>
      </c>
      <c r="AI76">
        <f t="shared" si="23"/>
        <v>-27.36559530447698</v>
      </c>
      <c r="AJ76">
        <f t="shared" si="33"/>
        <v>-0.10619560429375685</v>
      </c>
      <c r="AK76">
        <f t="shared" si="46"/>
        <v>-8.7740542122867249E-2</v>
      </c>
      <c r="AL76">
        <f t="shared" si="24"/>
        <v>-27.559531450893601</v>
      </c>
      <c r="AN76">
        <f t="shared" si="34"/>
        <v>0</v>
      </c>
      <c r="AO76">
        <f t="shared" si="34"/>
        <v>0</v>
      </c>
      <c r="AP76">
        <f t="shared" si="34"/>
        <v>-1.8738183900172948E-5</v>
      </c>
      <c r="AQ76">
        <f t="shared" si="34"/>
        <v>-1.7853691085774E-2</v>
      </c>
      <c r="AR76">
        <f t="shared" si="34"/>
        <v>-1.7872429269674174E-2</v>
      </c>
      <c r="AS76">
        <f t="shared" si="34"/>
        <v>-6.9356189966748879E-5</v>
      </c>
      <c r="AT76">
        <f t="shared" si="34"/>
        <v>-5.7303216528867803E-5</v>
      </c>
      <c r="AU76">
        <f t="shared" si="25"/>
        <v>-1.799908867616979E-2</v>
      </c>
      <c r="AW76">
        <v>73</v>
      </c>
      <c r="AX76">
        <f>IF(Z76&gt;0, (R76*SUMPRODUCT(K76:$K$98, X76:$X$98)-K76*$AZ$3)/Z76, 0)</f>
        <v>-1999.289773781549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0.509773425</v>
      </c>
      <c r="Q77" s="4">
        <f t="shared" si="48"/>
        <v>50</v>
      </c>
      <c r="R77">
        <f t="shared" si="28"/>
        <v>50000</v>
      </c>
      <c r="S77">
        <f t="shared" si="29"/>
        <v>-3769.1641323230015</v>
      </c>
      <c r="U77">
        <f t="shared" si="38"/>
        <v>0.509773425</v>
      </c>
      <c r="V77">
        <f t="shared" si="39"/>
        <v>0.01</v>
      </c>
      <c r="W77">
        <f t="shared" si="40"/>
        <v>5.7382412834396665E-4</v>
      </c>
      <c r="X77">
        <f t="shared" si="41"/>
        <v>2.9252029125354347E-4</v>
      </c>
      <c r="Y77">
        <f t="shared" si="42"/>
        <v>5.7382412834396663E-6</v>
      </c>
      <c r="Z77">
        <f t="shared" si="43"/>
        <v>2.7556559580698352E-4</v>
      </c>
      <c r="AB77">
        <f t="shared" si="44"/>
        <v>-1.1472407117472037</v>
      </c>
      <c r="AC77">
        <f t="shared" si="45"/>
        <v>-1.0386519598179</v>
      </c>
      <c r="AE77">
        <f t="shared" si="30"/>
        <v>0</v>
      </c>
      <c r="AF77">
        <f t="shared" si="31"/>
        <v>0</v>
      </c>
      <c r="AG77">
        <f t="shared" si="31"/>
        <v>-1.3778279790349176E-2</v>
      </c>
      <c r="AH77">
        <f t="shared" si="32"/>
        <v>-14.626014562677174</v>
      </c>
      <c r="AI77">
        <f t="shared" si="23"/>
        <v>-14.639792842467523</v>
      </c>
      <c r="AJ77">
        <f t="shared" si="33"/>
        <v>-0.10858875192930362</v>
      </c>
      <c r="AK77">
        <f t="shared" si="46"/>
        <v>-8.0306849822304266E-2</v>
      </c>
      <c r="AL77">
        <f t="shared" si="24"/>
        <v>-14.82868844421913</v>
      </c>
      <c r="AN77">
        <f t="shared" si="34"/>
        <v>0</v>
      </c>
      <c r="AO77">
        <f t="shared" si="34"/>
        <v>0</v>
      </c>
      <c r="AP77">
        <f t="shared" si="34"/>
        <v>-8.0344409608037462E-6</v>
      </c>
      <c r="AQ77">
        <f t="shared" si="34"/>
        <v>-8.5287751652419839E-3</v>
      </c>
      <c r="AR77">
        <f t="shared" si="34"/>
        <v>-8.5368096062027887E-3</v>
      </c>
      <c r="AS77">
        <f t="shared" si="34"/>
        <v>-6.3320670624968044E-5</v>
      </c>
      <c r="AT77">
        <f t="shared" si="34"/>
        <v>-4.6828824313567301E-5</v>
      </c>
      <c r="AU77">
        <f t="shared" si="25"/>
        <v>-8.6469591011413237E-3</v>
      </c>
      <c r="AW77">
        <v>74</v>
      </c>
      <c r="AX77">
        <f>IF(Z77&gt;0, (R77*SUMPRODUCT(K77:$K$98, X77:$X$98)-K77*$AZ$3)/Z77, 0)</f>
        <v>-3769.1641323230015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0.53654903799999998</v>
      </c>
      <c r="Q78" s="4">
        <f t="shared" si="48"/>
        <v>50</v>
      </c>
      <c r="R78">
        <f t="shared" si="28"/>
        <v>50000</v>
      </c>
      <c r="S78">
        <f t="shared" si="29"/>
        <v>-7476.9482925838975</v>
      </c>
      <c r="U78">
        <f t="shared" si="38"/>
        <v>0.53654903799999998</v>
      </c>
      <c r="V78">
        <f t="shared" si="39"/>
        <v>0.01</v>
      </c>
      <c r="W78">
        <f t="shared" si="40"/>
        <v>2.7556559580698352E-4</v>
      </c>
      <c r="X78">
        <f t="shared" si="41"/>
        <v>1.4785445533613384E-4</v>
      </c>
      <c r="Y78">
        <f t="shared" si="42"/>
        <v>2.7556559580698352E-6</v>
      </c>
      <c r="Z78">
        <f t="shared" si="43"/>
        <v>1.2495548451277986E-4</v>
      </c>
      <c r="AB78">
        <f t="shared" si="44"/>
        <v>-1.0386519598179</v>
      </c>
      <c r="AC78">
        <f t="shared" si="45"/>
        <v>-0.93428569657682303</v>
      </c>
      <c r="AE78">
        <f t="shared" si="30"/>
        <v>0</v>
      </c>
      <c r="AF78">
        <f t="shared" si="31"/>
        <v>0</v>
      </c>
      <c r="AG78">
        <f t="shared" si="31"/>
        <v>-6.2477742256389929E-3</v>
      </c>
      <c r="AH78">
        <f t="shared" si="32"/>
        <v>-7.3927227668066919</v>
      </c>
      <c r="AI78">
        <f t="shared" si="23"/>
        <v>-7.3989705410323312</v>
      </c>
      <c r="AJ78">
        <f t="shared" si="33"/>
        <v>-0.10436626324107701</v>
      </c>
      <c r="AK78">
        <f t="shared" si="46"/>
        <v>-7.2705637187253008E-2</v>
      </c>
      <c r="AL78">
        <f t="shared" si="24"/>
        <v>-7.5760424414606611</v>
      </c>
      <c r="AN78">
        <f t="shared" si="34"/>
        <v>0</v>
      </c>
      <c r="AO78">
        <f t="shared" si="34"/>
        <v>0</v>
      </c>
      <c r="AP78">
        <f t="shared" si="34"/>
        <v>-3.252879448936307E-6</v>
      </c>
      <c r="AQ78">
        <f t="shared" si="34"/>
        <v>-3.8489924717741483E-3</v>
      </c>
      <c r="AR78">
        <f t="shared" si="34"/>
        <v>-3.8522453512230847E-3</v>
      </c>
      <c r="AS78">
        <f t="shared" si="34"/>
        <v>-5.4337890678892868E-5</v>
      </c>
      <c r="AT78">
        <f t="shared" si="34"/>
        <v>-3.78539083659103E-5</v>
      </c>
      <c r="AU78">
        <f t="shared" si="25"/>
        <v>-3.9444371502678878E-3</v>
      </c>
      <c r="AW78">
        <v>75</v>
      </c>
      <c r="AX78">
        <f>IF(Z78&gt;0, (R78*SUMPRODUCT(K78:$K$98, X78:$X$98)-K78*$AZ$3)/Z78, 0)</f>
        <v>-7476.9482925838975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0.56320604299999999</v>
      </c>
      <c r="Q79" s="4">
        <f t="shared" si="48"/>
        <v>50</v>
      </c>
      <c r="R79">
        <f t="shared" si="28"/>
        <v>50000</v>
      </c>
      <c r="S79">
        <f t="shared" si="29"/>
        <v>-15700.950499551755</v>
      </c>
      <c r="U79">
        <f t="shared" si="38"/>
        <v>0.56320604299999999</v>
      </c>
      <c r="V79">
        <f t="shared" si="39"/>
        <v>0.01</v>
      </c>
      <c r="W79">
        <f t="shared" si="40"/>
        <v>1.2495548451277986E-4</v>
      </c>
      <c r="X79">
        <f t="shared" si="41"/>
        <v>7.0375683983590526E-5</v>
      </c>
      <c r="Y79">
        <f t="shared" si="42"/>
        <v>1.2495548451277987E-6</v>
      </c>
      <c r="Z79">
        <f t="shared" si="43"/>
        <v>5.3330245684061534E-5</v>
      </c>
      <c r="AB79">
        <f t="shared" si="44"/>
        <v>-0.93428569657682303</v>
      </c>
      <c r="AC79">
        <f t="shared" si="45"/>
        <v>-0.83733554761438378</v>
      </c>
      <c r="AE79">
        <f t="shared" si="30"/>
        <v>0</v>
      </c>
      <c r="AF79">
        <f t="shared" si="31"/>
        <v>0</v>
      </c>
      <c r="AG79">
        <f t="shared" si="31"/>
        <v>-2.6665122842030767E-3</v>
      </c>
      <c r="AH79">
        <f t="shared" si="32"/>
        <v>-3.5187841991795263</v>
      </c>
      <c r="AI79">
        <f t="shared" si="23"/>
        <v>-3.5214507114637295</v>
      </c>
      <c r="AJ79">
        <f t="shared" si="33"/>
        <v>-9.6950148962439253E-2</v>
      </c>
      <c r="AK79">
        <f t="shared" si="46"/>
        <v>-6.5399998760377623E-2</v>
      </c>
      <c r="AL79">
        <f t="shared" si="24"/>
        <v>-3.6838008591865465</v>
      </c>
      <c r="AN79">
        <f t="shared" si="34"/>
        <v>0</v>
      </c>
      <c r="AO79">
        <f t="shared" si="34"/>
        <v>0</v>
      </c>
      <c r="AP79">
        <f t="shared" si="34"/>
        <v>-1.2395618675495588E-6</v>
      </c>
      <c r="AQ79">
        <f t="shared" si="34"/>
        <v>-1.6357512167780696E-3</v>
      </c>
      <c r="AR79">
        <f t="shared" si="34"/>
        <v>-1.6369907786456192E-3</v>
      </c>
      <c r="AS79">
        <f t="shared" si="34"/>
        <v>-4.5068499559905557E-5</v>
      </c>
      <c r="AT79">
        <f t="shared" si="34"/>
        <v>-3.0402014302131966E-5</v>
      </c>
      <c r="AU79">
        <f t="shared" si="25"/>
        <v>-1.7124612925076567E-3</v>
      </c>
      <c r="AW79">
        <v>76</v>
      </c>
      <c r="AX79">
        <f>IF(Z79&gt;0, (R79*SUMPRODUCT(K79:$K$98, X79:$X$98)-K79*$AZ$3)/Z79, 0)</f>
        <v>-15700.950499551755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4.1505590430299886E-4</v>
      </c>
      <c r="L80" s="2">
        <v>77</v>
      </c>
      <c r="M80" s="6">
        <v>0.59415461300000005</v>
      </c>
      <c r="Q80" s="4">
        <f t="shared" si="48"/>
        <v>50</v>
      </c>
      <c r="R80">
        <f t="shared" si="28"/>
        <v>50000</v>
      </c>
      <c r="S80">
        <f t="shared" si="29"/>
        <v>-35478.59781908794</v>
      </c>
      <c r="U80">
        <f t="shared" si="38"/>
        <v>0.59415461300000005</v>
      </c>
      <c r="V80">
        <f t="shared" si="39"/>
        <v>0.01</v>
      </c>
      <c r="W80">
        <f t="shared" si="40"/>
        <v>5.3330245684061534E-5</v>
      </c>
      <c r="X80">
        <f t="shared" si="41"/>
        <v>3.1686411485608507E-5</v>
      </c>
      <c r="Y80">
        <f t="shared" si="42"/>
        <v>5.3330245684061536E-7</v>
      </c>
      <c r="Z80">
        <f t="shared" si="43"/>
        <v>2.1110531741612411E-5</v>
      </c>
      <c r="AB80">
        <f t="shared" si="44"/>
        <v>-0.83733554761438378</v>
      </c>
      <c r="AC80">
        <f t="shared" si="45"/>
        <v>-0.74897206540775685</v>
      </c>
      <c r="AE80">
        <f t="shared" si="30"/>
        <v>0</v>
      </c>
      <c r="AF80">
        <f t="shared" si="31"/>
        <v>0</v>
      </c>
      <c r="AG80">
        <f t="shared" si="31"/>
        <v>-1.0555265870806207E-3</v>
      </c>
      <c r="AH80">
        <f t="shared" si="32"/>
        <v>-1.5843205742804254</v>
      </c>
      <c r="AI80">
        <f t="shared" si="23"/>
        <v>-1.585376100867506</v>
      </c>
      <c r="AJ80">
        <f t="shared" si="33"/>
        <v>-8.8363482206626931E-2</v>
      </c>
      <c r="AK80">
        <f t="shared" si="46"/>
        <v>-5.861348833300687E-2</v>
      </c>
      <c r="AL80">
        <f t="shared" si="24"/>
        <v>-1.7323530714071398</v>
      </c>
      <c r="AN80">
        <f t="shared" si="34"/>
        <v>0</v>
      </c>
      <c r="AO80">
        <f t="shared" si="34"/>
        <v>0</v>
      </c>
      <c r="AP80">
        <f t="shared" si="34"/>
        <v>-4.3810254211660509E-7</v>
      </c>
      <c r="AQ80">
        <f t="shared" si="34"/>
        <v>-6.5758160866380845E-4</v>
      </c>
      <c r="AR80">
        <f t="shared" si="34"/>
        <v>-6.5801971120592502E-4</v>
      </c>
      <c r="AS80">
        <f t="shared" si="34"/>
        <v>-3.6675785014633488E-5</v>
      </c>
      <c r="AT80">
        <f t="shared" si="34"/>
        <v>-2.432787440440944E-5</v>
      </c>
      <c r="AU80">
        <f t="shared" si="25"/>
        <v>-7.1902337062496795E-4</v>
      </c>
      <c r="AW80">
        <v>77</v>
      </c>
      <c r="AX80">
        <f>IF(Z80&gt;0, (R80*SUMPRODUCT(K80:$K$98, X80:$X$98)-K80*$AZ$3)/Z80, 0)</f>
        <v>-35478.59781908794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3.7058562884196325E-4</v>
      </c>
      <c r="L81" s="2">
        <v>78</v>
      </c>
      <c r="M81" s="6">
        <v>0.62493506799999998</v>
      </c>
      <c r="Q81" s="4">
        <f t="shared" si="48"/>
        <v>50</v>
      </c>
      <c r="R81">
        <f t="shared" si="28"/>
        <v>50000</v>
      </c>
      <c r="S81">
        <f t="shared" si="29"/>
        <v>-86842.864041904017</v>
      </c>
      <c r="U81">
        <f t="shared" si="38"/>
        <v>0.62493506799999998</v>
      </c>
      <c r="V81">
        <f t="shared" si="39"/>
        <v>0.01</v>
      </c>
      <c r="W81">
        <f t="shared" si="40"/>
        <v>2.1110531741612411E-5</v>
      </c>
      <c r="X81">
        <f t="shared" si="41"/>
        <v>1.3192711589460711E-5</v>
      </c>
      <c r="Y81">
        <f t="shared" si="42"/>
        <v>2.1110531741612412E-7</v>
      </c>
      <c r="Z81">
        <f t="shared" si="43"/>
        <v>7.7067148347355758E-6</v>
      </c>
      <c r="AB81">
        <f t="shared" si="44"/>
        <v>-0.74897206540775685</v>
      </c>
      <c r="AC81">
        <f t="shared" si="45"/>
        <v>-0.66927318860266638</v>
      </c>
      <c r="AE81">
        <f t="shared" si="30"/>
        <v>0</v>
      </c>
      <c r="AF81">
        <f t="shared" si="31"/>
        <v>0</v>
      </c>
      <c r="AG81">
        <f t="shared" si="31"/>
        <v>-3.8533574173677876E-4</v>
      </c>
      <c r="AH81">
        <f t="shared" si="32"/>
        <v>-0.65963557947303553</v>
      </c>
      <c r="AI81">
        <f t="shared" si="23"/>
        <v>-0.66002091521477235</v>
      </c>
      <c r="AJ81">
        <f t="shared" si="33"/>
        <v>-7.9698876805090468E-2</v>
      </c>
      <c r="AK81">
        <f t="shared" si="46"/>
        <v>-5.2428044578542984E-2</v>
      </c>
      <c r="AL81">
        <f t="shared" si="24"/>
        <v>-0.79214783659840582</v>
      </c>
      <c r="AN81">
        <f t="shared" si="34"/>
        <v>0</v>
      </c>
      <c r="AO81">
        <f t="shared" si="34"/>
        <v>0</v>
      </c>
      <c r="AP81">
        <f t="shared" si="34"/>
        <v>-1.427998881668085E-7</v>
      </c>
      <c r="AQ81">
        <f t="shared" si="34"/>
        <v>-2.4445146602554771E-4</v>
      </c>
      <c r="AR81">
        <f t="shared" si="34"/>
        <v>-2.4459426591371449E-4</v>
      </c>
      <c r="AS81">
        <f t="shared" si="34"/>
        <v>-2.9535258378812609E-5</v>
      </c>
      <c r="AT81">
        <f t="shared" si="34"/>
        <v>-1.9429079869093835E-5</v>
      </c>
      <c r="AU81">
        <f t="shared" si="25"/>
        <v>-2.9355860416162098E-4</v>
      </c>
      <c r="AW81">
        <v>78</v>
      </c>
      <c r="AX81">
        <f>IF(Z81&gt;0, (R81*SUMPRODUCT(K81:$K$98, X81:$X$98)-K81*$AZ$3)/Z81, 0)</f>
        <v>-86842.864041904017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3.3088002575175287E-4</v>
      </c>
      <c r="L82" s="2">
        <v>79</v>
      </c>
      <c r="M82" s="6">
        <v>0.65550924799999999</v>
      </c>
      <c r="Q82" s="4">
        <f t="shared" si="48"/>
        <v>50</v>
      </c>
      <c r="R82">
        <f t="shared" si="28"/>
        <v>50000</v>
      </c>
      <c r="S82">
        <f t="shared" si="29"/>
        <v>-231889.61204929106</v>
      </c>
      <c r="U82">
        <f t="shared" si="38"/>
        <v>0.65550924799999999</v>
      </c>
      <c r="V82">
        <f t="shared" si="39"/>
        <v>0.01</v>
      </c>
      <c r="W82">
        <f t="shared" si="40"/>
        <v>7.7067148347355758E-6</v>
      </c>
      <c r="X82">
        <f t="shared" si="41"/>
        <v>5.0518228458679617E-6</v>
      </c>
      <c r="Y82">
        <f t="shared" si="42"/>
        <v>7.7067148347355763E-8</v>
      </c>
      <c r="Z82">
        <f t="shared" si="43"/>
        <v>2.5778248405202582E-6</v>
      </c>
      <c r="AB82">
        <f t="shared" si="44"/>
        <v>-0.66927318860266638</v>
      </c>
      <c r="AC82">
        <f t="shared" si="45"/>
        <v>-0.59777080219926826</v>
      </c>
      <c r="AE82">
        <f t="shared" si="30"/>
        <v>0</v>
      </c>
      <c r="AF82">
        <f t="shared" si="31"/>
        <v>0</v>
      </c>
      <c r="AG82">
        <f t="shared" si="31"/>
        <v>-1.288912420260129E-4</v>
      </c>
      <c r="AH82">
        <f t="shared" si="32"/>
        <v>-0.25259114229339807</v>
      </c>
      <c r="AI82">
        <f t="shared" si="23"/>
        <v>-0.2527200335354241</v>
      </c>
      <c r="AJ82">
        <f t="shared" si="33"/>
        <v>-7.1502386403398122E-2</v>
      </c>
      <c r="AK82">
        <f t="shared" si="46"/>
        <v>-4.6849123202186649E-2</v>
      </c>
      <c r="AL82">
        <f t="shared" si="24"/>
        <v>-0.37107154314100887</v>
      </c>
      <c r="AN82">
        <f t="shared" si="34"/>
        <v>0</v>
      </c>
      <c r="AO82">
        <f t="shared" si="34"/>
        <v>0</v>
      </c>
      <c r="AP82">
        <f t="shared" si="34"/>
        <v>-4.2647537480742563E-8</v>
      </c>
      <c r="AQ82">
        <f t="shared" si="34"/>
        <v>-8.357736366670423E-5</v>
      </c>
      <c r="AR82">
        <f t="shared" si="34"/>
        <v>-8.3620011204184975E-5</v>
      </c>
      <c r="AS82">
        <f t="shared" si="34"/>
        <v>-2.3658711454468153E-5</v>
      </c>
      <c r="AT82">
        <f t="shared" si="34"/>
        <v>-1.5501439091586563E-5</v>
      </c>
      <c r="AU82">
        <f t="shared" si="25"/>
        <v>-1.2278016175023968E-4</v>
      </c>
      <c r="AW82">
        <v>79</v>
      </c>
      <c r="AX82">
        <f>IF(Z82&gt;0, (R82*SUMPRODUCT(K82:$K$98, X82:$X$98)-K82*$AZ$3)/Z82, 0)</f>
        <v>-231889.61204929106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2.9542859442120787E-4</v>
      </c>
      <c r="L83" s="2">
        <v>80</v>
      </c>
      <c r="M83" s="6">
        <v>0.68583899100000001</v>
      </c>
      <c r="Q83" s="4">
        <f t="shared" si="48"/>
        <v>50</v>
      </c>
      <c r="R83">
        <f t="shared" si="28"/>
        <v>50000</v>
      </c>
      <c r="S83">
        <f t="shared" si="29"/>
        <v>-680796.50132172799</v>
      </c>
      <c r="U83">
        <f t="shared" si="38"/>
        <v>0.68583899100000001</v>
      </c>
      <c r="V83">
        <f t="shared" si="39"/>
        <v>0.01</v>
      </c>
      <c r="W83">
        <f t="shared" si="40"/>
        <v>2.5778248405202582E-6</v>
      </c>
      <c r="X83">
        <f t="shared" si="41"/>
        <v>1.7679727875971499E-6</v>
      </c>
      <c r="Y83">
        <f t="shared" si="42"/>
        <v>2.5778248405202583E-8</v>
      </c>
      <c r="Z83">
        <f t="shared" si="43"/>
        <v>7.8407380451790579E-7</v>
      </c>
      <c r="AB83">
        <f t="shared" si="44"/>
        <v>-0.59777080219926826</v>
      </c>
      <c r="AC83">
        <f t="shared" si="45"/>
        <v>-0.53379470289380671</v>
      </c>
      <c r="AE83">
        <f t="shared" si="30"/>
        <v>0</v>
      </c>
      <c r="AF83">
        <f t="shared" si="31"/>
        <v>0</v>
      </c>
      <c r="AG83">
        <f t="shared" si="31"/>
        <v>-3.9203690225895289E-5</v>
      </c>
      <c r="AH83">
        <f t="shared" si="32"/>
        <v>-8.8398639379857494E-2</v>
      </c>
      <c r="AI83">
        <f t="shared" si="23"/>
        <v>-8.8437843070083386E-2</v>
      </c>
      <c r="AJ83">
        <f t="shared" si="33"/>
        <v>-6.3976099305461553E-2</v>
      </c>
      <c r="AK83">
        <f t="shared" si="46"/>
        <v>-4.1843956153948779E-2</v>
      </c>
      <c r="AL83">
        <f t="shared" si="24"/>
        <v>-0.19425789852949374</v>
      </c>
      <c r="AN83">
        <f t="shared" si="34"/>
        <v>0</v>
      </c>
      <c r="AO83">
        <f t="shared" si="34"/>
        <v>0</v>
      </c>
      <c r="AP83">
        <f t="shared" si="34"/>
        <v>-1.158189109956069E-8</v>
      </c>
      <c r="AQ83">
        <f t="shared" si="34"/>
        <v>-2.6115485780738535E-5</v>
      </c>
      <c r="AR83">
        <f t="shared" si="34"/>
        <v>-2.6127067671838093E-5</v>
      </c>
      <c r="AS83">
        <f t="shared" si="34"/>
        <v>-1.890036909436412E-5</v>
      </c>
      <c r="AT83">
        <f t="shared" si="34"/>
        <v>-1.2361901151583739E-5</v>
      </c>
      <c r="AU83">
        <f t="shared" si="25"/>
        <v>-5.7389337917785959E-5</v>
      </c>
      <c r="AW83">
        <v>80</v>
      </c>
      <c r="AX83">
        <f>IF(Z83&gt;0, (R83*SUMPRODUCT(K83:$K$98, X83:$X$98)-K83*$AZ$3)/Z83, 0)</f>
        <v>-680796.50132172799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2.6377553073322132E-4</v>
      </c>
      <c r="L84" s="2">
        <v>81</v>
      </c>
      <c r="M84" s="6">
        <v>0.71588716699999999</v>
      </c>
      <c r="Q84" s="4">
        <f t="shared" si="48"/>
        <v>50</v>
      </c>
      <c r="R84">
        <f t="shared" si="28"/>
        <v>50000</v>
      </c>
      <c r="S84">
        <f t="shared" si="29"/>
        <v>-2217635.7421827661</v>
      </c>
      <c r="U84">
        <f t="shared" si="38"/>
        <v>0.71588716699999999</v>
      </c>
      <c r="V84">
        <f t="shared" si="39"/>
        <v>0.01</v>
      </c>
      <c r="W84">
        <f t="shared" si="40"/>
        <v>7.8407380451790579E-7</v>
      </c>
      <c r="X84">
        <f t="shared" si="41"/>
        <v>5.6130837463523534E-7</v>
      </c>
      <c r="Y84">
        <f t="shared" si="42"/>
        <v>7.840738045179058E-9</v>
      </c>
      <c r="Z84">
        <f t="shared" si="43"/>
        <v>2.1492469183749138E-7</v>
      </c>
      <c r="AB84">
        <f t="shared" si="44"/>
        <v>-0.53379470289380671</v>
      </c>
      <c r="AC84">
        <f t="shared" si="45"/>
        <v>-0.47662467849643747</v>
      </c>
      <c r="AE84">
        <f t="shared" si="30"/>
        <v>0</v>
      </c>
      <c r="AF84">
        <f t="shared" si="31"/>
        <v>0</v>
      </c>
      <c r="AG84">
        <f t="shared" si="31"/>
        <v>-1.0746234591874569E-5</v>
      </c>
      <c r="AH84">
        <f t="shared" si="32"/>
        <v>-2.8065418731761767E-2</v>
      </c>
      <c r="AI84">
        <f t="shared" si="23"/>
        <v>-2.8076164966353644E-2</v>
      </c>
      <c r="AJ84">
        <f t="shared" si="33"/>
        <v>-5.7170024397369235E-2</v>
      </c>
      <c r="AK84">
        <f t="shared" si="46"/>
        <v>-3.7365629202566475E-2</v>
      </c>
      <c r="AL84">
        <f t="shared" si="24"/>
        <v>-0.12261181856628936</v>
      </c>
      <c r="AN84">
        <f t="shared" si="34"/>
        <v>0</v>
      </c>
      <c r="AO84">
        <f t="shared" si="34"/>
        <v>0</v>
      </c>
      <c r="AP84">
        <f t="shared" si="34"/>
        <v>-2.8345937328554164E-9</v>
      </c>
      <c r="AQ84">
        <f t="shared" si="34"/>
        <v>-7.4029707212205514E-6</v>
      </c>
      <c r="AR84">
        <f t="shared" si="34"/>
        <v>-7.4058053149534075E-6</v>
      </c>
      <c r="AS84">
        <f t="shared" si="34"/>
        <v>-1.508005352744728E-5</v>
      </c>
      <c r="AT84">
        <f t="shared" si="34"/>
        <v>-9.8561386740877245E-6</v>
      </c>
      <c r="AU84">
        <f t="shared" si="25"/>
        <v>-3.2341997516488417E-5</v>
      </c>
      <c r="AW84">
        <v>81</v>
      </c>
      <c r="AX84">
        <f>IF(Z84&gt;0, (R84*SUMPRODUCT(K84:$K$98, X84:$X$98)-K84*$AZ$3)/Z84, 0)</f>
        <v>-2217635.7421827661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2.3551386672609044E-4</v>
      </c>
      <c r="L85" s="2">
        <v>82</v>
      </c>
      <c r="M85" s="6">
        <v>0.74578270000000002</v>
      </c>
      <c r="Q85" s="4">
        <f t="shared" si="48"/>
        <v>50</v>
      </c>
      <c r="R85">
        <f t="shared" si="28"/>
        <v>50000</v>
      </c>
      <c r="S85">
        <f t="shared" si="29"/>
        <v>-8107785.4086647006</v>
      </c>
      <c r="U85">
        <f t="shared" si="38"/>
        <v>0.74578270000000002</v>
      </c>
      <c r="V85">
        <f t="shared" si="39"/>
        <v>0.01</v>
      </c>
      <c r="W85">
        <f t="shared" si="40"/>
        <v>2.1492469183749138E-7</v>
      </c>
      <c r="X85">
        <f t="shared" si="41"/>
        <v>1.6028711697523229E-7</v>
      </c>
      <c r="Y85">
        <f t="shared" si="42"/>
        <v>2.1492469183749137E-9</v>
      </c>
      <c r="Z85">
        <f t="shared" si="43"/>
        <v>5.2488327943884172E-8</v>
      </c>
      <c r="AB85">
        <f t="shared" si="44"/>
        <v>-0.47662467849643747</v>
      </c>
      <c r="AC85">
        <f t="shared" si="45"/>
        <v>-0.42556409942863177</v>
      </c>
      <c r="AE85">
        <f t="shared" si="30"/>
        <v>0</v>
      </c>
      <c r="AF85">
        <f t="shared" si="31"/>
        <v>0</v>
      </c>
      <c r="AG85">
        <f t="shared" si="31"/>
        <v>-2.6244163971942085E-6</v>
      </c>
      <c r="AH85">
        <f t="shared" si="32"/>
        <v>-8.0143558487616139E-3</v>
      </c>
      <c r="AI85">
        <f t="shared" si="23"/>
        <v>-8.016980265158808E-3</v>
      </c>
      <c r="AJ85">
        <f t="shared" si="33"/>
        <v>-5.10605790678057E-2</v>
      </c>
      <c r="AK85">
        <f t="shared" si="46"/>
        <v>-3.3363727494750625E-2</v>
      </c>
      <c r="AL85">
        <f t="shared" si="24"/>
        <v>-9.244128682771513E-2</v>
      </c>
      <c r="AN85">
        <f t="shared" si="34"/>
        <v>0</v>
      </c>
      <c r="AO85">
        <f t="shared" si="34"/>
        <v>0</v>
      </c>
      <c r="AP85">
        <f t="shared" si="34"/>
        <v>-6.1808645360256325E-10</v>
      </c>
      <c r="AQ85">
        <f t="shared" si="34"/>
        <v>-1.8874919352607062E-6</v>
      </c>
      <c r="AR85">
        <f t="shared" si="34"/>
        <v>-1.8881100217143088E-6</v>
      </c>
      <c r="AS85">
        <f t="shared" si="34"/>
        <v>-1.2025474413532196E-5</v>
      </c>
      <c r="AT85">
        <f t="shared" si="34"/>
        <v>-7.8576204706842983E-6</v>
      </c>
      <c r="AU85">
        <f t="shared" si="25"/>
        <v>-2.1771204905930801E-5</v>
      </c>
      <c r="AW85">
        <v>82</v>
      </c>
      <c r="AX85">
        <f>IF(Z85&gt;0, (R85*SUMPRODUCT(K85:$K$98, X85:$X$98)-K85*$AZ$3)/Z85, 0)</f>
        <v>-8107785.4086647006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2.1028023814829503E-4</v>
      </c>
      <c r="L86" s="2">
        <v>83</v>
      </c>
      <c r="M86" s="6">
        <v>0.77567720100000004</v>
      </c>
      <c r="Q86" s="4">
        <f t="shared" si="48"/>
        <v>50</v>
      </c>
      <c r="R86">
        <f t="shared" si="28"/>
        <v>50000</v>
      </c>
      <c r="S86">
        <f t="shared" si="29"/>
        <v>-33776738.517726131</v>
      </c>
      <c r="U86">
        <f t="shared" si="38"/>
        <v>0.77567720100000004</v>
      </c>
      <c r="V86">
        <f t="shared" si="39"/>
        <v>0.01</v>
      </c>
      <c r="W86">
        <f t="shared" si="40"/>
        <v>5.2488327943884172E-8</v>
      </c>
      <c r="X86">
        <f t="shared" si="41"/>
        <v>4.0713999304682164E-8</v>
      </c>
      <c r="Y86">
        <f t="shared" si="42"/>
        <v>5.2488327943884169E-10</v>
      </c>
      <c r="Z86">
        <f t="shared" si="43"/>
        <v>1.1249445359763166E-8</v>
      </c>
      <c r="AB86">
        <f t="shared" si="44"/>
        <v>-0.42556409942863177</v>
      </c>
      <c r="AC86">
        <f t="shared" si="45"/>
        <v>-0.37996957438616802</v>
      </c>
      <c r="AE86">
        <f t="shared" si="30"/>
        <v>0</v>
      </c>
      <c r="AF86">
        <f t="shared" si="31"/>
        <v>0</v>
      </c>
      <c r="AG86">
        <f t="shared" si="31"/>
        <v>-5.6247226798815827E-7</v>
      </c>
      <c r="AH86">
        <f t="shared" si="32"/>
        <v>-2.0356999652341081E-3</v>
      </c>
      <c r="AI86">
        <f t="shared" si="23"/>
        <v>-2.0362624375020962E-3</v>
      </c>
      <c r="AJ86">
        <f t="shared" si="33"/>
        <v>-4.5594525042463752E-2</v>
      </c>
      <c r="AK86">
        <f t="shared" si="46"/>
        <v>-2.9789486960004226E-2</v>
      </c>
      <c r="AL86">
        <f t="shared" si="24"/>
        <v>-7.7420274439970072E-2</v>
      </c>
      <c r="AN86">
        <f t="shared" si="34"/>
        <v>0</v>
      </c>
      <c r="AO86">
        <f t="shared" si="34"/>
        <v>0</v>
      </c>
      <c r="AP86">
        <f t="shared" si="34"/>
        <v>-1.1827680246436155E-10</v>
      </c>
      <c r="AQ86">
        <f t="shared" si="34"/>
        <v>-4.2806747348790415E-7</v>
      </c>
      <c r="AR86">
        <f t="shared" si="34"/>
        <v>-4.2818575029036852E-7</v>
      </c>
      <c r="AS86">
        <f t="shared" si="34"/>
        <v>-9.5876275841876784E-6</v>
      </c>
      <c r="AT86">
        <f t="shared" si="34"/>
        <v>-6.2641404122652182E-6</v>
      </c>
      <c r="AU86">
        <f t="shared" si="25"/>
        <v>-1.6279953746743265E-5</v>
      </c>
      <c r="AW86">
        <v>83</v>
      </c>
      <c r="AX86">
        <f>IF(Z86&gt;0, (R86*SUMPRODUCT(K86:$K$98, X86:$X$98)-K86*$AZ$3)/Z86, 0)</f>
        <v>-33776738.517726131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1.8775021263240627E-4</v>
      </c>
      <c r="L87" s="2">
        <v>84</v>
      </c>
      <c r="M87" s="6">
        <v>0.80557273399999996</v>
      </c>
      <c r="Q87" s="4">
        <f t="shared" si="48"/>
        <v>50</v>
      </c>
      <c r="R87">
        <f t="shared" si="28"/>
        <v>50000</v>
      </c>
      <c r="S87">
        <f t="shared" si="29"/>
        <v>-163521565.47058684</v>
      </c>
      <c r="U87">
        <f t="shared" si="38"/>
        <v>0.80557273399999996</v>
      </c>
      <c r="V87">
        <f t="shared" si="39"/>
        <v>0.01</v>
      </c>
      <c r="W87">
        <f t="shared" si="40"/>
        <v>1.1249445359763166E-8</v>
      </c>
      <c r="X87">
        <f t="shared" si="41"/>
        <v>9.0622464544480268E-9</v>
      </c>
      <c r="Y87">
        <f t="shared" si="42"/>
        <v>1.1249445359763166E-10</v>
      </c>
      <c r="Z87">
        <f t="shared" si="43"/>
        <v>2.0747044517175074E-9</v>
      </c>
      <c r="AB87">
        <f t="shared" si="44"/>
        <v>-0.37996957438616802</v>
      </c>
      <c r="AC87">
        <f t="shared" si="45"/>
        <v>-0.33925891983364237</v>
      </c>
      <c r="AE87">
        <f t="shared" si="30"/>
        <v>0</v>
      </c>
      <c r="AF87">
        <f t="shared" si="31"/>
        <v>0</v>
      </c>
      <c r="AG87">
        <f t="shared" si="31"/>
        <v>-1.0373522258587537E-7</v>
      </c>
      <c r="AH87">
        <f t="shared" si="32"/>
        <v>-4.5311232272240135E-4</v>
      </c>
      <c r="AI87">
        <f t="shared" si="23"/>
        <v>-4.5321605794498723E-4</v>
      </c>
      <c r="AJ87">
        <f t="shared" si="33"/>
        <v>-4.0710654552525649E-2</v>
      </c>
      <c r="AK87">
        <f t="shared" si="46"/>
        <v>-2.6597870207031762E-2</v>
      </c>
      <c r="AL87">
        <f t="shared" si="24"/>
        <v>-6.77617408175024E-2</v>
      </c>
      <c r="AN87">
        <f t="shared" si="34"/>
        <v>0</v>
      </c>
      <c r="AO87">
        <f t="shared" si="34"/>
        <v>0</v>
      </c>
      <c r="AP87">
        <f t="shared" si="34"/>
        <v>-1.9476310097968095E-11</v>
      </c>
      <c r="AQ87">
        <f t="shared" si="34"/>
        <v>-8.507193493749434E-8</v>
      </c>
      <c r="AR87">
        <f t="shared" si="34"/>
        <v>-8.5091411247592309E-8</v>
      </c>
      <c r="AS87">
        <f t="shared" si="34"/>
        <v>-7.6434340486411296E-6</v>
      </c>
      <c r="AT87">
        <f t="shared" si="34"/>
        <v>-4.9937557869393569E-6</v>
      </c>
      <c r="AU87">
        <f t="shared" si="25"/>
        <v>-1.2722281246828079E-5</v>
      </c>
      <c r="AW87">
        <v>84</v>
      </c>
      <c r="AX87">
        <f>IF(Z87&gt;0, (R87*SUMPRODUCT(K87:$K$98, X87:$X$98)-K87*$AZ$3)/Z87, 0)</f>
        <v>-163521565.47058684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1.6763411842179131E-4</v>
      </c>
      <c r="L88" s="2">
        <v>85</v>
      </c>
      <c r="M88" s="6">
        <v>0.83546826699999999</v>
      </c>
      <c r="Q88" s="4">
        <f t="shared" si="48"/>
        <v>50</v>
      </c>
      <c r="R88">
        <f t="shared" si="28"/>
        <v>50000</v>
      </c>
      <c r="S88">
        <f t="shared" si="29"/>
        <v>-944799043.17415035</v>
      </c>
      <c r="U88">
        <f t="shared" si="38"/>
        <v>0.83546826699999999</v>
      </c>
      <c r="V88">
        <f t="shared" si="39"/>
        <v>0.01</v>
      </c>
      <c r="W88">
        <f t="shared" si="40"/>
        <v>2.0747044517175074E-9</v>
      </c>
      <c r="X88">
        <f t="shared" si="41"/>
        <v>1.7333497328136111E-9</v>
      </c>
      <c r="Y88">
        <f t="shared" si="42"/>
        <v>2.0747044517175074E-11</v>
      </c>
      <c r="Z88">
        <f t="shared" si="43"/>
        <v>3.2060767438672129E-10</v>
      </c>
      <c r="AB88">
        <f t="shared" si="44"/>
        <v>-0.33925891983364237</v>
      </c>
      <c r="AC88">
        <f t="shared" si="45"/>
        <v>-0.30290982399486382</v>
      </c>
      <c r="AE88">
        <f t="shared" si="30"/>
        <v>0</v>
      </c>
      <c r="AF88">
        <f t="shared" si="31"/>
        <v>0</v>
      </c>
      <c r="AG88">
        <f t="shared" si="31"/>
        <v>-1.6030383719336065E-8</v>
      </c>
      <c r="AH88">
        <f t="shared" si="32"/>
        <v>-8.6667486640680554E-5</v>
      </c>
      <c r="AI88">
        <f t="shared" ref="AI88:AI89" si="49">SUM(AE88:AH88)</f>
        <v>-8.6683517024399893E-5</v>
      </c>
      <c r="AJ88">
        <f t="shared" si="33"/>
        <v>-3.6349095838778545E-2</v>
      </c>
      <c r="AK88">
        <f t="shared" si="46"/>
        <v>-2.3748124388354969E-2</v>
      </c>
      <c r="AL88">
        <f t="shared" ref="AL88:AL89" si="50">SUM(AI88:AK88)</f>
        <v>-6.0183903744157913E-2</v>
      </c>
      <c r="AN88">
        <f t="shared" si="34"/>
        <v>0</v>
      </c>
      <c r="AO88">
        <f t="shared" si="34"/>
        <v>0</v>
      </c>
      <c r="AP88">
        <f t="shared" si="34"/>
        <v>-2.6872392427539372E-12</v>
      </c>
      <c r="AQ88">
        <f t="shared" si="34"/>
        <v>-1.452842771884286E-8</v>
      </c>
      <c r="AR88">
        <f t="shared" si="34"/>
        <v>-1.4531114958085615E-8</v>
      </c>
      <c r="AS88">
        <f t="shared" si="34"/>
        <v>-6.0933486363628439E-6</v>
      </c>
      <c r="AT88">
        <f t="shared" si="34"/>
        <v>-3.9809958960129274E-6</v>
      </c>
      <c r="AU88">
        <f t="shared" si="25"/>
        <v>-1.0088875647333857E-5</v>
      </c>
      <c r="AW88">
        <v>85</v>
      </c>
      <c r="AX88">
        <f>IF(Z88&gt;0, (R88*SUMPRODUCT(K88:$K$98, X88:$X$98)-K88*$AZ$3)/Z88, 0)</f>
        <v>-944799043.17415035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50</v>
      </c>
      <c r="R89">
        <f t="shared" si="28"/>
        <v>50000</v>
      </c>
      <c r="S89">
        <f t="shared" si="29"/>
        <v>0</v>
      </c>
      <c r="U89">
        <f t="shared" si="38"/>
        <v>1</v>
      </c>
      <c r="V89">
        <f t="shared" si="39"/>
        <v>0.01</v>
      </c>
      <c r="W89">
        <f t="shared" si="40"/>
        <v>3.2060767438672129E-10</v>
      </c>
      <c r="X89">
        <f t="shared" si="41"/>
        <v>3.2060767438672129E-10</v>
      </c>
      <c r="Y89">
        <f t="shared" si="42"/>
        <v>3.2060767438672128E-12</v>
      </c>
      <c r="Z89">
        <f t="shared" si="43"/>
        <v>0</v>
      </c>
      <c r="AB89">
        <f t="shared" si="44"/>
        <v>-0.30290982399486382</v>
      </c>
      <c r="AC89">
        <f t="shared" si="45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-1.6030383719336064E-5</v>
      </c>
      <c r="AI89">
        <f t="shared" si="49"/>
        <v>-1.6030383719336064E-5</v>
      </c>
      <c r="AJ89">
        <f t="shared" si="33"/>
        <v>-0.30290982399486382</v>
      </c>
      <c r="AK89">
        <f t="shared" si="46"/>
        <v>-2.1203687679640471E-2</v>
      </c>
      <c r="AL89">
        <f t="shared" si="50"/>
        <v>-0.32412954205822364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-2.3993207524588723E-9</v>
      </c>
      <c r="AR89">
        <f t="shared" si="34"/>
        <v>-2.3993207524588723E-9</v>
      </c>
      <c r="AS89">
        <f t="shared" si="34"/>
        <v>-4.5337519023820501E-5</v>
      </c>
      <c r="AT89">
        <f t="shared" si="34"/>
        <v>-3.1736263316674356E-6</v>
      </c>
      <c r="AU89">
        <f t="shared" si="25"/>
        <v>-4.8513544676240391E-5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>SUM(AN3:AN89)</f>
        <v>4450.1199442122734</v>
      </c>
      <c r="AO91" s="8">
        <f t="shared" ref="AO91:AU91" si="51">SUM(AO3:AO89)</f>
        <v>-445.01199442122737</v>
      </c>
      <c r="AP91" s="8">
        <f t="shared" si="51"/>
        <v>-896.97249705620584</v>
      </c>
      <c r="AQ91" s="8">
        <f t="shared" si="51"/>
        <v>-1806.9701071260936</v>
      </c>
      <c r="AR91" s="8">
        <f t="shared" si="51"/>
        <v>1301.1653456087445</v>
      </c>
      <c r="AS91" s="8">
        <f t="shared" si="51"/>
        <v>-106.32581145139569</v>
      </c>
      <c r="AT91" s="8">
        <f t="shared" si="51"/>
        <v>36.752927448095178</v>
      </c>
      <c r="AU91" s="8">
        <f t="shared" si="51"/>
        <v>1231.5924616054449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2" priority="1" operator="lessThan">
      <formula>0</formula>
    </cfRule>
  </conditionalFormatting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ED1F7-810F-4C1F-9C37-097FC70E650B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'S.45.04.A'!C3*(1+C12)</f>
        <v>5768.7836170787286</v>
      </c>
      <c r="K3">
        <v>1</v>
      </c>
      <c r="L3" s="2">
        <v>0</v>
      </c>
      <c r="O3">
        <f>$C$3</f>
        <v>5768.7836170787286</v>
      </c>
      <c r="P3">
        <f>O3*C5</f>
        <v>576.87836170787284</v>
      </c>
      <c r="Q3" s="4">
        <f>B8</f>
        <v>400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5768.7836170787286</v>
      </c>
      <c r="AF3">
        <f t="shared" ref="AF3:AG34" si="3">-$Z3*P3</f>
        <v>-576.87836170787284</v>
      </c>
      <c r="AG3">
        <f t="shared" si="3"/>
        <v>-400</v>
      </c>
      <c r="AH3">
        <f t="shared" ref="AH3:AH66" si="4">-X3*R3</f>
        <v>0</v>
      </c>
      <c r="AI3">
        <f t="shared" ref="AI3:AI23" si="5">SUM(AE3:AH3)</f>
        <v>4791.9052553708561</v>
      </c>
      <c r="AJ3">
        <f t="shared" ref="AJ3:AJ66" si="6">AB3-AC3</f>
        <v>0</v>
      </c>
      <c r="AL3">
        <f t="shared" ref="AL3:AL23" si="7">SUM(AI3:AK3)</f>
        <v>4791.9052553708561</v>
      </c>
      <c r="AN3">
        <f t="shared" ref="AN3:AU34" si="8">AE3*$K3</f>
        <v>5768.7836170787286</v>
      </c>
      <c r="AO3">
        <f t="shared" si="8"/>
        <v>-576.87836170787284</v>
      </c>
      <c r="AP3">
        <f t="shared" si="8"/>
        <v>-400</v>
      </c>
      <c r="AQ3">
        <f t="shared" si="8"/>
        <v>0</v>
      </c>
      <c r="AR3">
        <f t="shared" si="8"/>
        <v>4791.9052553708561</v>
      </c>
      <c r="AS3">
        <f t="shared" si="8"/>
        <v>0</v>
      </c>
      <c r="AT3">
        <f t="shared" si="8"/>
        <v>0</v>
      </c>
      <c r="AU3">
        <f t="shared" si="8"/>
        <v>4791.9052553708561</v>
      </c>
      <c r="AW3">
        <v>0</v>
      </c>
      <c r="AX3">
        <f>IF(Z3&gt;0, (R3*SUMPRODUCT(K3:$K$98, X3:$X$98)-K3*$AZ$3)/Z3, 0)</f>
        <v>0</v>
      </c>
      <c r="AZ3">
        <f>C6*ABS(SUMPRODUCT(X4:X79, K4:K79))/1</f>
        <v>2526.0353224301998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50000</v>
      </c>
      <c r="S4">
        <f t="shared" si="1"/>
        <v>171.64487642333376</v>
      </c>
      <c r="U4">
        <f t="shared" ref="U4:U67" si="12">M4</f>
        <v>2.8498989999999999E-3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2.8498989999999999E-3</v>
      </c>
      <c r="Y4">
        <f t="shared" ref="Y4:Y67" si="16">V4*W4</f>
        <v>0.01</v>
      </c>
      <c r="Z4">
        <f t="shared" ref="Z4:Z67" si="17">MAX(0, W4-X4-Y4)</f>
        <v>0.987150101</v>
      </c>
      <c r="AB4">
        <f t="shared" ref="AB4:AB67" si="18">AC3</f>
        <v>0</v>
      </c>
      <c r="AC4">
        <f t="shared" ref="AC4:AC67" si="19">S4*Z4</f>
        <v>169.43925709742643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-142.49494999999999</v>
      </c>
      <c r="AI4">
        <f t="shared" si="5"/>
        <v>-142.49494999999999</v>
      </c>
      <c r="AJ4">
        <f t="shared" si="6"/>
        <v>-169.43925709742643</v>
      </c>
      <c r="AK4">
        <f t="shared" ref="AK4:AK67" si="20">G4*SUM(AB4:AB4, AE4:AF4)</f>
        <v>0</v>
      </c>
      <c r="AL4">
        <f t="shared" si="7"/>
        <v>-311.93420709742645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-132.93679447709673</v>
      </c>
      <c r="AR4">
        <f t="shared" si="8"/>
        <v>-132.93679447709673</v>
      </c>
      <c r="AS4">
        <f t="shared" si="8"/>
        <v>-158.07375417242881</v>
      </c>
      <c r="AT4">
        <f t="shared" si="8"/>
        <v>0</v>
      </c>
      <c r="AU4">
        <f t="shared" si="8"/>
        <v>-291.01054864952556</v>
      </c>
      <c r="AW4">
        <v>1</v>
      </c>
      <c r="AX4">
        <f>IF(Z4&gt;0, (R4*SUMPRODUCT(K4:$K$98, X4:$X$98)-K4*$AZ$3)/Z4, 0)</f>
        <v>171.64487642333376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2.8964780000000001E-3</v>
      </c>
      <c r="Q5" s="4">
        <f t="shared" ref="Q5:Q68" si="22">$C$8</f>
        <v>50</v>
      </c>
      <c r="R5">
        <f t="shared" si="0"/>
        <v>50000</v>
      </c>
      <c r="S5">
        <f t="shared" si="1"/>
        <v>239.18395387669693</v>
      </c>
      <c r="U5">
        <f t="shared" si="12"/>
        <v>2.8964780000000001E-3</v>
      </c>
      <c r="V5">
        <f t="shared" si="13"/>
        <v>0.01</v>
      </c>
      <c r="W5">
        <f t="shared" si="14"/>
        <v>0.987150101</v>
      </c>
      <c r="X5">
        <f t="shared" si="15"/>
        <v>2.859258550244278E-3</v>
      </c>
      <c r="Y5">
        <f t="shared" si="16"/>
        <v>9.8715010100000004E-3</v>
      </c>
      <c r="Z5">
        <f t="shared" si="17"/>
        <v>0.97441934143975573</v>
      </c>
      <c r="AB5">
        <f t="shared" si="18"/>
        <v>169.43925709742643</v>
      </c>
      <c r="AC5">
        <f t="shared" si="19"/>
        <v>233.06547081948793</v>
      </c>
      <c r="AE5">
        <f t="shared" si="2"/>
        <v>0</v>
      </c>
      <c r="AF5">
        <f t="shared" si="3"/>
        <v>0</v>
      </c>
      <c r="AG5">
        <f t="shared" si="3"/>
        <v>-48.720967071987786</v>
      </c>
      <c r="AH5">
        <f t="shared" si="4"/>
        <v>-142.96292751221389</v>
      </c>
      <c r="AI5">
        <f t="shared" si="5"/>
        <v>-191.68389458420168</v>
      </c>
      <c r="AJ5">
        <f t="shared" si="6"/>
        <v>-63.626213722061493</v>
      </c>
      <c r="AK5">
        <f t="shared" si="20"/>
        <v>6.9470095409944843</v>
      </c>
      <c r="AL5">
        <f t="shared" si="7"/>
        <v>-248.36309876526869</v>
      </c>
      <c r="AN5">
        <f t="shared" si="8"/>
        <v>0</v>
      </c>
      <c r="AO5">
        <f t="shared" si="8"/>
        <v>0</v>
      </c>
      <c r="AP5">
        <f t="shared" si="8"/>
        <v>-41.661689572007141</v>
      </c>
      <c r="AQ5">
        <f t="shared" si="8"/>
        <v>-122.24874554560458</v>
      </c>
      <c r="AR5">
        <f t="shared" si="8"/>
        <v>-163.91043511761171</v>
      </c>
      <c r="AS5">
        <f t="shared" si="8"/>
        <v>-54.407285487869053</v>
      </c>
      <c r="AT5">
        <f t="shared" si="8"/>
        <v>5.9404435573506706</v>
      </c>
      <c r="AU5">
        <f t="shared" si="8"/>
        <v>-212.37727704813011</v>
      </c>
      <c r="AW5">
        <v>2</v>
      </c>
      <c r="AX5">
        <f>IF(Z5&gt;0, (R5*SUMPRODUCT(K5:$K$98, X5:$X$98)-K5*$AZ$3)/Z5, 0)</f>
        <v>239.18395387669693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2.9506620000000002E-3</v>
      </c>
      <c r="Q6" s="4">
        <f t="shared" si="22"/>
        <v>50</v>
      </c>
      <c r="R6">
        <f t="shared" si="0"/>
        <v>50000</v>
      </c>
      <c r="S6">
        <f t="shared" si="1"/>
        <v>335.03931306124184</v>
      </c>
      <c r="U6">
        <f t="shared" si="12"/>
        <v>2.9506620000000002E-3</v>
      </c>
      <c r="V6">
        <f t="shared" si="13"/>
        <v>0.01</v>
      </c>
      <c r="W6">
        <f t="shared" si="14"/>
        <v>0.97441934143975573</v>
      </c>
      <c r="X6">
        <f t="shared" si="15"/>
        <v>2.8751821228513125E-3</v>
      </c>
      <c r="Y6">
        <f t="shared" si="16"/>
        <v>9.7441934143975579E-3</v>
      </c>
      <c r="Z6">
        <f t="shared" si="17"/>
        <v>0.96179996590250683</v>
      </c>
      <c r="AB6">
        <f t="shared" si="18"/>
        <v>233.06547081948793</v>
      </c>
      <c r="AC6">
        <f t="shared" si="19"/>
        <v>322.24079987830169</v>
      </c>
      <c r="AE6">
        <f t="shared" si="2"/>
        <v>0</v>
      </c>
      <c r="AF6">
        <f t="shared" si="3"/>
        <v>0</v>
      </c>
      <c r="AG6">
        <f t="shared" si="3"/>
        <v>-48.089998295125341</v>
      </c>
      <c r="AH6">
        <f t="shared" si="4"/>
        <v>-143.75910614256563</v>
      </c>
      <c r="AI6">
        <f t="shared" si="5"/>
        <v>-191.84910443769098</v>
      </c>
      <c r="AJ6">
        <f t="shared" si="6"/>
        <v>-89.175329058813759</v>
      </c>
      <c r="AK6">
        <f t="shared" si="20"/>
        <v>13.634330042940045</v>
      </c>
      <c r="AL6">
        <f t="shared" si="7"/>
        <v>-267.39010345356468</v>
      </c>
      <c r="AN6">
        <f t="shared" si="8"/>
        <v>0</v>
      </c>
      <c r="AO6">
        <f t="shared" si="8"/>
        <v>0</v>
      </c>
      <c r="AP6">
        <f t="shared" si="8"/>
        <v>-37.097107002265354</v>
      </c>
      <c r="AQ6">
        <f t="shared" si="8"/>
        <v>-110.89721630664657</v>
      </c>
      <c r="AR6">
        <f t="shared" si="8"/>
        <v>-147.99432330891193</v>
      </c>
      <c r="AS6">
        <f t="shared" si="8"/>
        <v>-68.790743217646749</v>
      </c>
      <c r="AT6">
        <f t="shared" si="8"/>
        <v>10.517658940287758</v>
      </c>
      <c r="AU6">
        <f t="shared" si="8"/>
        <v>-206.26740758627091</v>
      </c>
      <c r="AW6">
        <v>3</v>
      </c>
      <c r="AX6">
        <f>IF(Z6&gt;0, (R6*SUMPRODUCT(K6:$K$98, X6:$X$98)-K6*$AZ$3)/Z6, 0)</f>
        <v>335.03931306124184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3.0134020000000001E-3</v>
      </c>
      <c r="Q7" s="4">
        <f t="shared" si="22"/>
        <v>50</v>
      </c>
      <c r="R7">
        <f t="shared" si="0"/>
        <v>50000</v>
      </c>
      <c r="S7">
        <f t="shared" si="1"/>
        <v>407.71720715757408</v>
      </c>
      <c r="U7">
        <f t="shared" si="12"/>
        <v>3.0134020000000001E-3</v>
      </c>
      <c r="V7">
        <f t="shared" si="13"/>
        <v>0.01</v>
      </c>
      <c r="W7">
        <f t="shared" si="14"/>
        <v>0.96179996590250683</v>
      </c>
      <c r="X7">
        <f t="shared" si="15"/>
        <v>2.898289940850546E-3</v>
      </c>
      <c r="Y7">
        <f t="shared" si="16"/>
        <v>9.6179996590250692E-3</v>
      </c>
      <c r="Z7">
        <f t="shared" si="17"/>
        <v>0.94928367630263122</v>
      </c>
      <c r="AB7">
        <f t="shared" si="18"/>
        <v>322.24079987830169</v>
      </c>
      <c r="AC7">
        <f t="shared" si="19"/>
        <v>387.03928930238339</v>
      </c>
      <c r="AE7">
        <f t="shared" si="2"/>
        <v>0</v>
      </c>
      <c r="AF7">
        <f t="shared" si="3"/>
        <v>0</v>
      </c>
      <c r="AG7">
        <f t="shared" si="3"/>
        <v>-47.464183815131562</v>
      </c>
      <c r="AH7">
        <f t="shared" si="4"/>
        <v>-144.9144970425273</v>
      </c>
      <c r="AI7">
        <f t="shared" si="5"/>
        <v>-192.37868085765888</v>
      </c>
      <c r="AJ7">
        <f t="shared" si="6"/>
        <v>-64.798489424081708</v>
      </c>
      <c r="AK7">
        <f t="shared" si="20"/>
        <v>15.822023274024613</v>
      </c>
      <c r="AL7">
        <f t="shared" si="7"/>
        <v>-241.35514700771597</v>
      </c>
      <c r="AN7">
        <f t="shared" si="8"/>
        <v>0</v>
      </c>
      <c r="AO7">
        <f t="shared" si="8"/>
        <v>0</v>
      </c>
      <c r="AP7">
        <f t="shared" si="8"/>
        <v>-33.313026508787068</v>
      </c>
      <c r="AQ7">
        <f t="shared" si="8"/>
        <v>-101.70912240454959</v>
      </c>
      <c r="AR7">
        <f t="shared" si="8"/>
        <v>-135.02214891333668</v>
      </c>
      <c r="AS7">
        <f t="shared" si="8"/>
        <v>-45.479214481417479</v>
      </c>
      <c r="AT7">
        <f t="shared" si="8"/>
        <v>11.104783404748975</v>
      </c>
      <c r="AU7">
        <f t="shared" si="8"/>
        <v>-169.39657999000516</v>
      </c>
      <c r="AW7">
        <v>4</v>
      </c>
      <c r="AX7">
        <f>IF(Z7&gt;0, (R7*SUMPRODUCT(K7:$K$98, X7:$X$98)-K7*$AZ$3)/Z7, 0)</f>
        <v>407.71720715757408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3.0789929999999999E-3</v>
      </c>
      <c r="Q8" s="4">
        <f t="shared" si="22"/>
        <v>50</v>
      </c>
      <c r="R8">
        <f t="shared" si="0"/>
        <v>50000</v>
      </c>
      <c r="S8">
        <f t="shared" si="1"/>
        <v>430.50439814564032</v>
      </c>
      <c r="U8">
        <f t="shared" si="12"/>
        <v>3.0789929999999999E-3</v>
      </c>
      <c r="V8">
        <f t="shared" si="13"/>
        <v>0.01</v>
      </c>
      <c r="W8">
        <f t="shared" si="14"/>
        <v>0.94928367630263122</v>
      </c>
      <c r="X8">
        <f t="shared" si="15"/>
        <v>2.9228377943500672E-3</v>
      </c>
      <c r="Y8">
        <f t="shared" si="16"/>
        <v>9.4928367630263116E-3</v>
      </c>
      <c r="Z8">
        <f t="shared" si="17"/>
        <v>0.93686800174525486</v>
      </c>
      <c r="AB8">
        <f t="shared" si="18"/>
        <v>387.03928930238339</v>
      </c>
      <c r="AC8">
        <f t="shared" si="19"/>
        <v>403.32579523324966</v>
      </c>
      <c r="AE8">
        <f t="shared" si="2"/>
        <v>0</v>
      </c>
      <c r="AF8">
        <f t="shared" si="3"/>
        <v>0</v>
      </c>
      <c r="AG8">
        <f t="shared" si="3"/>
        <v>-46.843400087262744</v>
      </c>
      <c r="AH8">
        <f t="shared" si="4"/>
        <v>-146.14188971750337</v>
      </c>
      <c r="AI8">
        <f t="shared" si="5"/>
        <v>-192.98528980476613</v>
      </c>
      <c r="AJ8">
        <f t="shared" si="6"/>
        <v>-16.286505930866269</v>
      </c>
      <c r="AK8">
        <f t="shared" si="20"/>
        <v>8.2439368621407656</v>
      </c>
      <c r="AL8">
        <f t="shared" si="7"/>
        <v>-201.02785887349162</v>
      </c>
      <c r="AN8">
        <f t="shared" si="8"/>
        <v>0</v>
      </c>
      <c r="AO8">
        <f t="shared" si="8"/>
        <v>0</v>
      </c>
      <c r="AP8">
        <f t="shared" si="8"/>
        <v>-30.689186659450975</v>
      </c>
      <c r="AQ8">
        <f t="shared" si="8"/>
        <v>-95.744026350573918</v>
      </c>
      <c r="AR8">
        <f t="shared" si="8"/>
        <v>-126.4332130100249</v>
      </c>
      <c r="AS8">
        <f t="shared" si="8"/>
        <v>-10.670011562173451</v>
      </c>
      <c r="AT8">
        <f t="shared" si="8"/>
        <v>5.4009682623307276</v>
      </c>
      <c r="AU8">
        <f t="shared" si="8"/>
        <v>-131.70225630986761</v>
      </c>
      <c r="AW8">
        <v>5</v>
      </c>
      <c r="AX8">
        <f>IF(Z8&gt;0, (R8*SUMPRODUCT(K8:$K$98, X8:$X$98)-K8*$AZ$3)/Z8, 0)</f>
        <v>430.50439814564032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3.1512390000000001E-3</v>
      </c>
      <c r="Q9" s="4">
        <f t="shared" si="22"/>
        <v>50</v>
      </c>
      <c r="R9">
        <f t="shared" si="0"/>
        <v>50000</v>
      </c>
      <c r="S9">
        <f t="shared" si="1"/>
        <v>427.44622261370642</v>
      </c>
      <c r="U9">
        <f t="shared" si="12"/>
        <v>3.1512390000000001E-3</v>
      </c>
      <c r="V9">
        <f t="shared" si="13"/>
        <v>0.01</v>
      </c>
      <c r="W9">
        <f t="shared" si="14"/>
        <v>0.93686800174525486</v>
      </c>
      <c r="X9">
        <f t="shared" si="15"/>
        <v>2.9522949849517155E-3</v>
      </c>
      <c r="Y9">
        <f t="shared" si="16"/>
        <v>9.3686800174525488E-3</v>
      </c>
      <c r="Z9">
        <f t="shared" si="17"/>
        <v>0.92454702674285061</v>
      </c>
      <c r="AB9">
        <f t="shared" si="18"/>
        <v>403.32579523324966</v>
      </c>
      <c r="AC9">
        <f t="shared" si="19"/>
        <v>395.19413420996489</v>
      </c>
      <c r="AE9">
        <f t="shared" si="2"/>
        <v>0</v>
      </c>
      <c r="AF9">
        <f t="shared" si="3"/>
        <v>0</v>
      </c>
      <c r="AG9">
        <f t="shared" si="3"/>
        <v>-46.22735133714253</v>
      </c>
      <c r="AH9">
        <f t="shared" si="4"/>
        <v>-147.61474924758576</v>
      </c>
      <c r="AI9">
        <f t="shared" si="5"/>
        <v>-193.84210058472829</v>
      </c>
      <c r="AJ9">
        <f t="shared" si="6"/>
        <v>8.1316610232847779</v>
      </c>
      <c r="AK9">
        <f t="shared" si="20"/>
        <v>2.3796221918761731</v>
      </c>
      <c r="AL9">
        <f t="shared" si="7"/>
        <v>-183.33081736956734</v>
      </c>
      <c r="AN9">
        <f t="shared" si="8"/>
        <v>0</v>
      </c>
      <c r="AO9">
        <f t="shared" si="8"/>
        <v>0</v>
      </c>
      <c r="AP9">
        <f t="shared" si="8"/>
        <v>-28.682248158894708</v>
      </c>
      <c r="AQ9">
        <f t="shared" si="8"/>
        <v>-91.589129538347976</v>
      </c>
      <c r="AR9">
        <f t="shared" si="8"/>
        <v>-120.27137769724268</v>
      </c>
      <c r="AS9">
        <f t="shared" si="8"/>
        <v>5.045374927775014</v>
      </c>
      <c r="AT9">
        <f t="shared" si="8"/>
        <v>1.4764617106013129</v>
      </c>
      <c r="AU9">
        <f t="shared" si="8"/>
        <v>-113.74954105886636</v>
      </c>
      <c r="AW9">
        <v>6</v>
      </c>
      <c r="AX9">
        <f>IF(Z9&gt;0, (R9*SUMPRODUCT(K9:$K$98, X9:$X$98)-K9*$AZ$3)/Z9, 0)</f>
        <v>427.44622261370642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3.229188E-3</v>
      </c>
      <c r="Q10" s="4">
        <f t="shared" si="22"/>
        <v>50</v>
      </c>
      <c r="R10">
        <f t="shared" si="0"/>
        <v>50000</v>
      </c>
      <c r="S10">
        <f t="shared" si="1"/>
        <v>420.95550020679138</v>
      </c>
      <c r="U10">
        <f t="shared" si="12"/>
        <v>3.229188E-3</v>
      </c>
      <c r="V10">
        <f t="shared" si="13"/>
        <v>0.01</v>
      </c>
      <c r="W10">
        <f t="shared" si="14"/>
        <v>0.92454702674285061</v>
      </c>
      <c r="X10">
        <f t="shared" si="15"/>
        <v>2.9855361641936925E-3</v>
      </c>
      <c r="Y10">
        <f t="shared" si="16"/>
        <v>9.2454702674285068E-3</v>
      </c>
      <c r="Z10">
        <f t="shared" si="17"/>
        <v>0.91231602031122838</v>
      </c>
      <c r="AB10">
        <f t="shared" si="18"/>
        <v>395.19413420996489</v>
      </c>
      <c r="AC10">
        <f t="shared" si="19"/>
        <v>384.0444466767824</v>
      </c>
      <c r="AE10">
        <f t="shared" si="2"/>
        <v>0</v>
      </c>
      <c r="AF10">
        <f t="shared" si="3"/>
        <v>0</v>
      </c>
      <c r="AG10">
        <f t="shared" si="3"/>
        <v>-45.615801015561416</v>
      </c>
      <c r="AH10">
        <f t="shared" si="4"/>
        <v>-149.27680820968462</v>
      </c>
      <c r="AI10">
        <f t="shared" si="5"/>
        <v>-194.89260922524602</v>
      </c>
      <c r="AJ10">
        <f t="shared" si="6"/>
        <v>11.149687533182487</v>
      </c>
      <c r="AK10">
        <f t="shared" si="20"/>
        <v>1.6202959502608563</v>
      </c>
      <c r="AL10">
        <f t="shared" si="7"/>
        <v>-182.12262574180266</v>
      </c>
      <c r="AN10">
        <f t="shared" si="8"/>
        <v>0</v>
      </c>
      <c r="AO10">
        <f t="shared" si="8"/>
        <v>0</v>
      </c>
      <c r="AP10">
        <f t="shared" si="8"/>
        <v>-26.850208998897671</v>
      </c>
      <c r="AQ10">
        <f t="shared" si="8"/>
        <v>-87.8667788328668</v>
      </c>
      <c r="AR10">
        <f t="shared" si="8"/>
        <v>-114.71698783176446</v>
      </c>
      <c r="AS10">
        <f t="shared" si="8"/>
        <v>6.562889040054908</v>
      </c>
      <c r="AT10">
        <f t="shared" si="8"/>
        <v>0.95373278416682983</v>
      </c>
      <c r="AU10">
        <f t="shared" si="8"/>
        <v>-107.20036600754271</v>
      </c>
      <c r="AW10">
        <v>7</v>
      </c>
      <c r="AX10">
        <f>IF(Z10&gt;0, (R10*SUMPRODUCT(K10:$K$98, X10:$X$98)-K10*$AZ$3)/Z10, 0)</f>
        <v>420.95550020679138</v>
      </c>
    </row>
    <row r="11" spans="1:52" x14ac:dyDescent="0.25">
      <c r="A11" t="s">
        <v>33</v>
      </c>
      <c r="C11" s="12">
        <f>AU81</f>
        <v>1598.764768321616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3.318545E-3</v>
      </c>
      <c r="Q11" s="4">
        <f t="shared" si="22"/>
        <v>50</v>
      </c>
      <c r="R11">
        <f t="shared" si="0"/>
        <v>50000</v>
      </c>
      <c r="S11">
        <f t="shared" si="1"/>
        <v>411.2690605170161</v>
      </c>
      <c r="U11">
        <f t="shared" si="12"/>
        <v>3.318545E-3</v>
      </c>
      <c r="V11">
        <f t="shared" si="13"/>
        <v>0.01</v>
      </c>
      <c r="W11">
        <f t="shared" si="14"/>
        <v>0.91231602031122838</v>
      </c>
      <c r="X11">
        <f t="shared" si="15"/>
        <v>3.0275617676237252E-3</v>
      </c>
      <c r="Y11">
        <f t="shared" si="16"/>
        <v>9.1231602031122839E-3</v>
      </c>
      <c r="Z11">
        <f t="shared" si="17"/>
        <v>0.9001652983404923</v>
      </c>
      <c r="AB11">
        <f t="shared" si="18"/>
        <v>384.0444466767824</v>
      </c>
      <c r="AC11">
        <f t="shared" si="19"/>
        <v>370.2101365585138</v>
      </c>
      <c r="AE11">
        <f t="shared" si="2"/>
        <v>0</v>
      </c>
      <c r="AF11">
        <f t="shared" si="3"/>
        <v>0</v>
      </c>
      <c r="AG11">
        <f t="shared" si="3"/>
        <v>-45.008264917024619</v>
      </c>
      <c r="AH11">
        <f t="shared" si="4"/>
        <v>-151.37808838118627</v>
      </c>
      <c r="AI11">
        <f t="shared" si="5"/>
        <v>-196.38635329821091</v>
      </c>
      <c r="AJ11">
        <f t="shared" si="6"/>
        <v>13.834310118268604</v>
      </c>
      <c r="AK11">
        <f t="shared" si="20"/>
        <v>0.9217066720242777</v>
      </c>
      <c r="AL11">
        <f t="shared" si="7"/>
        <v>-181.63033650791803</v>
      </c>
      <c r="AN11">
        <f t="shared" si="8"/>
        <v>0</v>
      </c>
      <c r="AO11">
        <f t="shared" si="8"/>
        <v>0</v>
      </c>
      <c r="AP11">
        <f t="shared" si="8"/>
        <v>-25.173511290466031</v>
      </c>
      <c r="AQ11">
        <f t="shared" si="8"/>
        <v>-84.667072237026687</v>
      </c>
      <c r="AR11">
        <f t="shared" si="8"/>
        <v>-109.84058352749273</v>
      </c>
      <c r="AS11">
        <f t="shared" si="8"/>
        <v>7.7376491317778529</v>
      </c>
      <c r="AT11">
        <f t="shared" si="8"/>
        <v>0.51551850215680095</v>
      </c>
      <c r="AU11">
        <f t="shared" si="8"/>
        <v>-101.58741589355807</v>
      </c>
      <c r="AW11">
        <v>8</v>
      </c>
      <c r="AX11">
        <f>IF(Z11&gt;0, (R11*SUMPRODUCT(K11:$K$98, X11:$X$98)-K11*$AZ$3)/Z11, 0)</f>
        <v>411.2690605170161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3.4212090000000001E-3</v>
      </c>
      <c r="Q12" s="4">
        <f t="shared" si="22"/>
        <v>50</v>
      </c>
      <c r="R12">
        <f t="shared" si="0"/>
        <v>50000</v>
      </c>
      <c r="S12">
        <f t="shared" si="1"/>
        <v>400.59477779669862</v>
      </c>
      <c r="U12">
        <f t="shared" si="12"/>
        <v>3.4212090000000001E-3</v>
      </c>
      <c r="V12">
        <f t="shared" si="13"/>
        <v>0.01</v>
      </c>
      <c r="W12">
        <f t="shared" si="14"/>
        <v>0.9001652983404923</v>
      </c>
      <c r="X12">
        <f t="shared" si="15"/>
        <v>3.0796536201701773E-3</v>
      </c>
      <c r="Y12">
        <f t="shared" si="16"/>
        <v>9.0016529834049241E-3</v>
      </c>
      <c r="Z12">
        <f t="shared" si="17"/>
        <v>0.88808399173691721</v>
      </c>
      <c r="AB12">
        <f t="shared" si="18"/>
        <v>370.2101365585138</v>
      </c>
      <c r="AC12">
        <f t="shared" si="19"/>
        <v>355.76180933465548</v>
      </c>
      <c r="AE12">
        <f t="shared" si="2"/>
        <v>0</v>
      </c>
      <c r="AF12">
        <f t="shared" si="3"/>
        <v>0</v>
      </c>
      <c r="AG12">
        <f t="shared" si="3"/>
        <v>-44.404199586845863</v>
      </c>
      <c r="AH12">
        <f t="shared" si="4"/>
        <v>-153.98268100850888</v>
      </c>
      <c r="AI12">
        <f t="shared" si="5"/>
        <v>-198.38688059535474</v>
      </c>
      <c r="AJ12">
        <f t="shared" si="6"/>
        <v>14.448327223858314</v>
      </c>
      <c r="AK12">
        <f t="shared" si="20"/>
        <v>0.85148331408458167</v>
      </c>
      <c r="AL12">
        <f t="shared" si="7"/>
        <v>-183.08707005741184</v>
      </c>
      <c r="AN12">
        <f t="shared" si="8"/>
        <v>0</v>
      </c>
      <c r="AO12">
        <f t="shared" si="8"/>
        <v>0</v>
      </c>
      <c r="AP12">
        <f t="shared" si="8"/>
        <v>-23.601304128264584</v>
      </c>
      <c r="AQ12">
        <f t="shared" si="8"/>
        <v>-81.843431900165342</v>
      </c>
      <c r="AR12">
        <f t="shared" si="8"/>
        <v>-105.44473602842993</v>
      </c>
      <c r="AS12">
        <f t="shared" si="8"/>
        <v>7.6794395153556874</v>
      </c>
      <c r="AT12">
        <f t="shared" si="8"/>
        <v>0.45257243330214308</v>
      </c>
      <c r="AU12">
        <f t="shared" si="8"/>
        <v>-97.312724079772096</v>
      </c>
      <c r="AW12">
        <v>9</v>
      </c>
      <c r="AX12">
        <f>IF(Z12&gt;0, (R12*SUMPRODUCT(K12:$K$98, X12:$X$98)-K12*$AZ$3)/Z12, 0)</f>
        <v>400.59477779669862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3.53338E-3</v>
      </c>
      <c r="Q13" s="4">
        <f t="shared" si="22"/>
        <v>50</v>
      </c>
      <c r="R13">
        <f t="shared" si="0"/>
        <v>50000</v>
      </c>
      <c r="S13">
        <f t="shared" si="1"/>
        <v>388.42240706824265</v>
      </c>
      <c r="U13">
        <f t="shared" si="12"/>
        <v>3.53338E-3</v>
      </c>
      <c r="V13">
        <f t="shared" si="13"/>
        <v>0.01</v>
      </c>
      <c r="W13">
        <f t="shared" si="14"/>
        <v>0.88808399173691721</v>
      </c>
      <c r="X13">
        <f t="shared" si="15"/>
        <v>3.1379382147233886E-3</v>
      </c>
      <c r="Y13">
        <f t="shared" si="16"/>
        <v>8.8808399173691717E-3</v>
      </c>
      <c r="Z13">
        <f t="shared" si="17"/>
        <v>0.87606521360482459</v>
      </c>
      <c r="AB13">
        <f t="shared" si="18"/>
        <v>355.76180933465548</v>
      </c>
      <c r="AC13">
        <f t="shared" si="19"/>
        <v>340.28335901714013</v>
      </c>
      <c r="AE13">
        <f t="shared" si="2"/>
        <v>0</v>
      </c>
      <c r="AF13">
        <f t="shared" si="3"/>
        <v>0</v>
      </c>
      <c r="AG13">
        <f t="shared" si="3"/>
        <v>-43.80326068024123</v>
      </c>
      <c r="AH13">
        <f t="shared" si="4"/>
        <v>-156.89691073616945</v>
      </c>
      <c r="AI13">
        <f t="shared" si="5"/>
        <v>-200.70017141641068</v>
      </c>
      <c r="AJ13">
        <f t="shared" si="6"/>
        <v>15.478450317515353</v>
      </c>
      <c r="AK13">
        <f t="shared" si="20"/>
        <v>0.71152361866931102</v>
      </c>
      <c r="AL13">
        <f t="shared" si="7"/>
        <v>-184.51019748022603</v>
      </c>
      <c r="AN13">
        <f t="shared" si="8"/>
        <v>0</v>
      </c>
      <c r="AO13">
        <f t="shared" si="8"/>
        <v>0</v>
      </c>
      <c r="AP13">
        <f t="shared" si="8"/>
        <v>-22.13108242490609</v>
      </c>
      <c r="AQ13">
        <f t="shared" si="8"/>
        <v>-79.270319373315132</v>
      </c>
      <c r="AR13">
        <f t="shared" si="8"/>
        <v>-101.40140179822123</v>
      </c>
      <c r="AS13">
        <f t="shared" si="8"/>
        <v>7.8203050290561071</v>
      </c>
      <c r="AT13">
        <f t="shared" si="8"/>
        <v>0.35948894231842038</v>
      </c>
      <c r="AU13">
        <f t="shared" si="8"/>
        <v>-93.221607826846707</v>
      </c>
      <c r="AW13">
        <v>10</v>
      </c>
      <c r="AX13">
        <f>IF(Z13&gt;0, (R13*SUMPRODUCT(K13:$K$98, X13:$X$98)-K13*$AZ$3)/Z13, 0)</f>
        <v>388.42240706824265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3.6617109999999998E-3</v>
      </c>
      <c r="Q14" s="4">
        <f t="shared" si="22"/>
        <v>50</v>
      </c>
      <c r="R14">
        <f t="shared" si="0"/>
        <v>50000</v>
      </c>
      <c r="S14">
        <f t="shared" si="1"/>
        <v>374.8040616848794</v>
      </c>
      <c r="U14">
        <f t="shared" si="12"/>
        <v>3.6617109999999998E-3</v>
      </c>
      <c r="V14">
        <f t="shared" si="13"/>
        <v>0.01</v>
      </c>
      <c r="W14">
        <f t="shared" si="14"/>
        <v>0.87606521360482459</v>
      </c>
      <c r="X14">
        <f t="shared" si="15"/>
        <v>3.2078976293741356E-3</v>
      </c>
      <c r="Y14">
        <f t="shared" si="16"/>
        <v>8.7606521360482463E-3</v>
      </c>
      <c r="Z14">
        <f t="shared" si="17"/>
        <v>0.8640966638394022</v>
      </c>
      <c r="AB14">
        <f t="shared" si="18"/>
        <v>340.28335901714013</v>
      </c>
      <c r="AC14">
        <f t="shared" si="19"/>
        <v>323.86693929536182</v>
      </c>
      <c r="AE14">
        <f t="shared" si="2"/>
        <v>0</v>
      </c>
      <c r="AF14">
        <f t="shared" si="3"/>
        <v>0</v>
      </c>
      <c r="AG14">
        <f t="shared" si="3"/>
        <v>-43.20483319197011</v>
      </c>
      <c r="AH14">
        <f t="shared" si="4"/>
        <v>-160.39488146870679</v>
      </c>
      <c r="AI14">
        <f t="shared" si="5"/>
        <v>-203.59971466067691</v>
      </c>
      <c r="AJ14">
        <f t="shared" si="6"/>
        <v>16.416419721778311</v>
      </c>
      <c r="AK14">
        <f t="shared" si="20"/>
        <v>0.61251004623085226</v>
      </c>
      <c r="AL14">
        <f t="shared" si="7"/>
        <v>-186.57078489266775</v>
      </c>
      <c r="AN14">
        <f t="shared" si="8"/>
        <v>0</v>
      </c>
      <c r="AO14">
        <f t="shared" si="8"/>
        <v>0</v>
      </c>
      <c r="AP14">
        <f t="shared" si="8"/>
        <v>-20.753692691290972</v>
      </c>
      <c r="AQ14">
        <f t="shared" si="8"/>
        <v>-77.046613383899313</v>
      </c>
      <c r="AR14">
        <f t="shared" si="8"/>
        <v>-97.800306075190292</v>
      </c>
      <c r="AS14">
        <f t="shared" si="8"/>
        <v>7.8857226107832066</v>
      </c>
      <c r="AT14">
        <f t="shared" si="8"/>
        <v>0.29422276006301323</v>
      </c>
      <c r="AU14">
        <f t="shared" si="8"/>
        <v>-89.620360704344066</v>
      </c>
      <c r="AW14">
        <v>11</v>
      </c>
      <c r="AX14">
        <f>IF(Z14&gt;0, (R14*SUMPRODUCT(K14:$K$98, X14:$X$98)-K14*$AZ$3)/Z14, 0)</f>
        <v>374.8040616848794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3.8071530000000002E-3</v>
      </c>
      <c r="Q15" s="4">
        <f t="shared" si="22"/>
        <v>50</v>
      </c>
      <c r="R15">
        <f t="shared" si="0"/>
        <v>50000</v>
      </c>
      <c r="S15">
        <f t="shared" si="1"/>
        <v>362.71799663957512</v>
      </c>
      <c r="U15">
        <f t="shared" si="12"/>
        <v>3.8071530000000002E-3</v>
      </c>
      <c r="V15">
        <f t="shared" si="13"/>
        <v>0.01</v>
      </c>
      <c r="W15">
        <f t="shared" si="14"/>
        <v>0.8640966638394022</v>
      </c>
      <c r="X15">
        <f t="shared" si="15"/>
        <v>3.2897482060261717E-3</v>
      </c>
      <c r="Y15">
        <f t="shared" si="16"/>
        <v>8.6409666383940216E-3</v>
      </c>
      <c r="Z15">
        <f t="shared" si="17"/>
        <v>0.8521659489949821</v>
      </c>
      <c r="AB15">
        <f t="shared" si="18"/>
        <v>323.86693929536182</v>
      </c>
      <c r="AC15">
        <f t="shared" si="19"/>
        <v>309.09592582392224</v>
      </c>
      <c r="AE15">
        <f t="shared" si="2"/>
        <v>0</v>
      </c>
      <c r="AF15">
        <f t="shared" si="3"/>
        <v>0</v>
      </c>
      <c r="AG15">
        <f t="shared" si="3"/>
        <v>-42.608297449749102</v>
      </c>
      <c r="AH15">
        <f t="shared" si="4"/>
        <v>-164.48741030130859</v>
      </c>
      <c r="AI15">
        <f t="shared" si="5"/>
        <v>-207.09570775105769</v>
      </c>
      <c r="AJ15">
        <f t="shared" si="6"/>
        <v>14.771013471439574</v>
      </c>
      <c r="AK15">
        <f t="shared" si="20"/>
        <v>1.3278544511109835</v>
      </c>
      <c r="AL15">
        <f t="shared" si="7"/>
        <v>-190.99683982850712</v>
      </c>
      <c r="AN15">
        <f t="shared" si="8"/>
        <v>0</v>
      </c>
      <c r="AO15">
        <f t="shared" si="8"/>
        <v>0</v>
      </c>
      <c r="AP15">
        <f t="shared" si="8"/>
        <v>-19.416699820688109</v>
      </c>
      <c r="AQ15">
        <f t="shared" si="8"/>
        <v>-74.957293796344274</v>
      </c>
      <c r="AR15">
        <f t="shared" si="8"/>
        <v>-94.373993617032383</v>
      </c>
      <c r="AS15">
        <f t="shared" si="8"/>
        <v>6.7311850458359777</v>
      </c>
      <c r="AT15">
        <f t="shared" si="8"/>
        <v>0.60510634843351063</v>
      </c>
      <c r="AU15">
        <f t="shared" si="8"/>
        <v>-87.037702222762888</v>
      </c>
      <c r="AW15">
        <v>12</v>
      </c>
      <c r="AX15">
        <f>IF(Z15&gt;0, (R15*SUMPRODUCT(K15:$K$98, X15:$X$98)-K15*$AZ$3)/Z15, 0)</f>
        <v>362.71799663957512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3.9582979999999999E-3</v>
      </c>
      <c r="Q16" s="4">
        <f t="shared" si="22"/>
        <v>50</v>
      </c>
      <c r="R16">
        <f t="shared" si="0"/>
        <v>50000</v>
      </c>
      <c r="S16">
        <f t="shared" si="1"/>
        <v>352.64472886553989</v>
      </c>
      <c r="U16">
        <f t="shared" si="12"/>
        <v>3.9582979999999999E-3</v>
      </c>
      <c r="V16">
        <f t="shared" si="13"/>
        <v>0.01</v>
      </c>
      <c r="W16">
        <f t="shared" si="14"/>
        <v>0.8521659489949821</v>
      </c>
      <c r="X16">
        <f t="shared" si="15"/>
        <v>3.3731267715749395E-3</v>
      </c>
      <c r="Y16">
        <f t="shared" si="16"/>
        <v>8.5216594899498212E-3</v>
      </c>
      <c r="Z16">
        <f t="shared" si="17"/>
        <v>0.84027116273345726</v>
      </c>
      <c r="AB16">
        <f t="shared" si="18"/>
        <v>309.09592582392224</v>
      </c>
      <c r="AC16">
        <f t="shared" si="19"/>
        <v>296.31719635567197</v>
      </c>
      <c r="AE16">
        <f t="shared" si="2"/>
        <v>0</v>
      </c>
      <c r="AF16">
        <f t="shared" si="3"/>
        <v>0</v>
      </c>
      <c r="AG16">
        <f t="shared" si="3"/>
        <v>-42.013558136672863</v>
      </c>
      <c r="AH16">
        <f t="shared" si="4"/>
        <v>-168.65633857874698</v>
      </c>
      <c r="AI16">
        <f t="shared" si="5"/>
        <v>-210.66989671541984</v>
      </c>
      <c r="AJ16">
        <f t="shared" si="6"/>
        <v>12.778729468250276</v>
      </c>
      <c r="AK16">
        <f t="shared" si="20"/>
        <v>2.1945810733498479</v>
      </c>
      <c r="AL16">
        <f t="shared" si="7"/>
        <v>-195.69658617381972</v>
      </c>
      <c r="AN16">
        <f t="shared" si="8"/>
        <v>0</v>
      </c>
      <c r="AO16">
        <f t="shared" si="8"/>
        <v>0</v>
      </c>
      <c r="AP16">
        <f t="shared" si="8"/>
        <v>-18.111508597497302</v>
      </c>
      <c r="AQ16">
        <f t="shared" si="8"/>
        <v>-72.705594614350687</v>
      </c>
      <c r="AR16">
        <f t="shared" si="8"/>
        <v>-90.817103211847979</v>
      </c>
      <c r="AS16">
        <f t="shared" si="8"/>
        <v>5.5087471495846829</v>
      </c>
      <c r="AT16">
        <f t="shared" si="8"/>
        <v>0.94605588625891812</v>
      </c>
      <c r="AU16">
        <f t="shared" si="8"/>
        <v>-84.362300176004382</v>
      </c>
      <c r="AW16">
        <v>13</v>
      </c>
      <c r="AX16">
        <f>IF(Z16&gt;0, (R16*SUMPRODUCT(K16:$K$98, X16:$X$98)-K16*$AZ$3)/Z16, 0)</f>
        <v>352.64472886553989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4.120851E-3</v>
      </c>
      <c r="Q17" s="4">
        <f t="shared" si="22"/>
        <v>50</v>
      </c>
      <c r="R17">
        <f t="shared" si="0"/>
        <v>50000</v>
      </c>
      <c r="S17">
        <f t="shared" si="1"/>
        <v>348.76557882572615</v>
      </c>
      <c r="U17">
        <f t="shared" si="12"/>
        <v>4.120851E-3</v>
      </c>
      <c r="V17">
        <f t="shared" si="13"/>
        <v>0.01</v>
      </c>
      <c r="W17">
        <f t="shared" si="14"/>
        <v>0.84027116273345726</v>
      </c>
      <c r="X17">
        <f t="shared" si="15"/>
        <v>3.4626322612213299E-3</v>
      </c>
      <c r="Y17">
        <f t="shared" si="16"/>
        <v>8.4027116273345734E-3</v>
      </c>
      <c r="Z17">
        <f t="shared" si="17"/>
        <v>0.82840581884490139</v>
      </c>
      <c r="AB17">
        <f t="shared" si="18"/>
        <v>296.31719635567197</v>
      </c>
      <c r="AC17">
        <f t="shared" si="19"/>
        <v>288.91943491204165</v>
      </c>
      <c r="AE17">
        <f t="shared" si="2"/>
        <v>0</v>
      </c>
      <c r="AF17">
        <f t="shared" si="3"/>
        <v>0</v>
      </c>
      <c r="AG17">
        <f t="shared" si="3"/>
        <v>-41.420290942245067</v>
      </c>
      <c r="AH17">
        <f t="shared" si="4"/>
        <v>-173.1316130610665</v>
      </c>
      <c r="AI17">
        <f t="shared" si="5"/>
        <v>-214.55190400331156</v>
      </c>
      <c r="AJ17">
        <f t="shared" si="6"/>
        <v>7.3977614436303156</v>
      </c>
      <c r="AK17">
        <f t="shared" si="20"/>
        <v>4.0891773097082726</v>
      </c>
      <c r="AL17">
        <f t="shared" si="7"/>
        <v>-203.06496524997297</v>
      </c>
      <c r="AN17">
        <f t="shared" si="8"/>
        <v>0</v>
      </c>
      <c r="AO17">
        <f t="shared" si="8"/>
        <v>0</v>
      </c>
      <c r="AP17">
        <f t="shared" si="8"/>
        <v>-16.784883138942302</v>
      </c>
      <c r="AQ17">
        <f t="shared" si="8"/>
        <v>-70.158703060260706</v>
      </c>
      <c r="AR17">
        <f t="shared" si="8"/>
        <v>-86.943586199203011</v>
      </c>
      <c r="AS17">
        <f t="shared" si="8"/>
        <v>2.9978196313069558</v>
      </c>
      <c r="AT17">
        <f t="shared" si="8"/>
        <v>1.6570710083512414</v>
      </c>
      <c r="AU17">
        <f t="shared" si="8"/>
        <v>-82.288695559544806</v>
      </c>
      <c r="AW17">
        <v>14</v>
      </c>
      <c r="AX17">
        <f>IF(Z17&gt;0, (R17*SUMPRODUCT(K17:$K$98, X17:$X$98)-K17*$AZ$3)/Z17, 0)</f>
        <v>348.76557882572615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4.2986129999999997E-3</v>
      </c>
      <c r="Q18" s="4">
        <f t="shared" si="22"/>
        <v>50</v>
      </c>
      <c r="R18">
        <f t="shared" si="0"/>
        <v>50000</v>
      </c>
      <c r="S18">
        <f t="shared" si="1"/>
        <v>351.6649738654184</v>
      </c>
      <c r="U18">
        <f t="shared" si="12"/>
        <v>4.2986129999999997E-3</v>
      </c>
      <c r="V18">
        <f t="shared" si="13"/>
        <v>0.01</v>
      </c>
      <c r="W18">
        <f t="shared" si="14"/>
        <v>0.82840581884490139</v>
      </c>
      <c r="X18">
        <f t="shared" si="15"/>
        <v>3.5609960221623378E-3</v>
      </c>
      <c r="Y18">
        <f t="shared" si="16"/>
        <v>8.2840581884490137E-3</v>
      </c>
      <c r="Z18">
        <f t="shared" si="17"/>
        <v>0.81656076463429006</v>
      </c>
      <c r="AB18">
        <f t="shared" si="18"/>
        <v>288.91943491204165</v>
      </c>
      <c r="AC18">
        <f t="shared" si="19"/>
        <v>287.15581995464368</v>
      </c>
      <c r="AE18">
        <f t="shared" si="2"/>
        <v>0</v>
      </c>
      <c r="AF18">
        <f t="shared" si="3"/>
        <v>0</v>
      </c>
      <c r="AG18">
        <f t="shared" si="3"/>
        <v>-40.828038231714501</v>
      </c>
      <c r="AH18">
        <f t="shared" si="4"/>
        <v>-178.0498011081169</v>
      </c>
      <c r="AI18">
        <f t="shared" si="5"/>
        <v>-218.87783933983138</v>
      </c>
      <c r="AJ18">
        <f t="shared" si="6"/>
        <v>1.7636149573979765</v>
      </c>
      <c r="AK18">
        <f t="shared" si="20"/>
        <v>6.2406597941001003</v>
      </c>
      <c r="AL18">
        <f t="shared" si="7"/>
        <v>-210.87356458833329</v>
      </c>
      <c r="AN18">
        <f t="shared" si="8"/>
        <v>0</v>
      </c>
      <c r="AO18">
        <f t="shared" si="8"/>
        <v>0</v>
      </c>
      <c r="AP18">
        <f t="shared" si="8"/>
        <v>-15.439420110758064</v>
      </c>
      <c r="AQ18">
        <f t="shared" si="8"/>
        <v>-67.33082947418643</v>
      </c>
      <c r="AR18">
        <f t="shared" si="8"/>
        <v>-82.770249584944494</v>
      </c>
      <c r="AS18">
        <f t="shared" si="8"/>
        <v>0.66692384498976209</v>
      </c>
      <c r="AT18">
        <f t="shared" si="8"/>
        <v>2.3599509675824613</v>
      </c>
      <c r="AU18">
        <f t="shared" si="8"/>
        <v>-79.743374772372263</v>
      </c>
      <c r="AW18">
        <v>15</v>
      </c>
      <c r="AX18">
        <f>IF(Z18&gt;0, (R18*SUMPRODUCT(K18:$K$98, X18:$X$98)-K18*$AZ$3)/Z18, 0)</f>
        <v>351.6649738654184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4.5124980000000002E-3</v>
      </c>
      <c r="Q19" s="4">
        <f t="shared" si="22"/>
        <v>50</v>
      </c>
      <c r="R19">
        <f t="shared" si="0"/>
        <v>50000</v>
      </c>
      <c r="S19">
        <f t="shared" si="1"/>
        <v>353.21042314521958</v>
      </c>
      <c r="U19">
        <f t="shared" si="12"/>
        <v>4.5124980000000002E-3</v>
      </c>
      <c r="V19">
        <f t="shared" si="13"/>
        <v>0.01</v>
      </c>
      <c r="W19">
        <f t="shared" si="14"/>
        <v>0.81656076463429006</v>
      </c>
      <c r="X19">
        <f t="shared" si="15"/>
        <v>3.6847288172907047E-3</v>
      </c>
      <c r="Y19">
        <f t="shared" si="16"/>
        <v>8.1656076463429011E-3</v>
      </c>
      <c r="Z19">
        <f t="shared" si="17"/>
        <v>0.80471042817065652</v>
      </c>
      <c r="AB19">
        <f t="shared" si="18"/>
        <v>287.15581995464368</v>
      </c>
      <c r="AC19">
        <f t="shared" si="19"/>
        <v>284.2321108435284</v>
      </c>
      <c r="AE19">
        <f t="shared" si="2"/>
        <v>0</v>
      </c>
      <c r="AF19">
        <f t="shared" si="3"/>
        <v>0</v>
      </c>
      <c r="AG19">
        <f t="shared" si="3"/>
        <v>-40.235521408532826</v>
      </c>
      <c r="AH19">
        <f t="shared" si="4"/>
        <v>-184.23644086453524</v>
      </c>
      <c r="AI19">
        <f t="shared" si="5"/>
        <v>-224.47196227306807</v>
      </c>
      <c r="AJ19">
        <f t="shared" si="6"/>
        <v>2.9237091111152722</v>
      </c>
      <c r="AK19">
        <f t="shared" si="20"/>
        <v>6.403574784988554</v>
      </c>
      <c r="AL19">
        <f t="shared" si="7"/>
        <v>-215.14467837696424</v>
      </c>
      <c r="AN19">
        <f t="shared" si="8"/>
        <v>0</v>
      </c>
      <c r="AO19">
        <f t="shared" si="8"/>
        <v>0</v>
      </c>
      <c r="AP19">
        <f t="shared" si="8"/>
        <v>-14.189457761148494</v>
      </c>
      <c r="AQ19">
        <f t="shared" si="8"/>
        <v>-64.972817654532832</v>
      </c>
      <c r="AR19">
        <f t="shared" si="8"/>
        <v>-79.162275415681322</v>
      </c>
      <c r="AS19">
        <f t="shared" si="8"/>
        <v>1.0310751665630753</v>
      </c>
      <c r="AT19">
        <f t="shared" si="8"/>
        <v>2.2582844897017065</v>
      </c>
      <c r="AU19">
        <f t="shared" si="8"/>
        <v>-75.872915759416543</v>
      </c>
      <c r="AW19">
        <v>16</v>
      </c>
      <c r="AX19">
        <f>IF(Z19&gt;0, (R19*SUMPRODUCT(K19:$K$98, X19:$X$98)-K19*$AZ$3)/Z19, 0)</f>
        <v>353.21042314521958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4.7406419999999998E-3</v>
      </c>
      <c r="Q20" s="4">
        <f t="shared" si="22"/>
        <v>50</v>
      </c>
      <c r="R20">
        <f t="shared" si="0"/>
        <v>50000</v>
      </c>
      <c r="S20">
        <f t="shared" si="1"/>
        <v>334.41461241638132</v>
      </c>
      <c r="U20">
        <f t="shared" si="12"/>
        <v>4.7406419999999998E-3</v>
      </c>
      <c r="V20">
        <f t="shared" si="13"/>
        <v>0.01</v>
      </c>
      <c r="W20">
        <f t="shared" si="14"/>
        <v>0.80471042817065652</v>
      </c>
      <c r="X20">
        <f t="shared" si="15"/>
        <v>3.8148440536237972E-3</v>
      </c>
      <c r="Y20">
        <f t="shared" si="16"/>
        <v>8.0471042817065654E-3</v>
      </c>
      <c r="Z20">
        <f t="shared" si="17"/>
        <v>0.79284847983532625</v>
      </c>
      <c r="AB20">
        <f t="shared" si="18"/>
        <v>284.2321108435284</v>
      </c>
      <c r="AC20">
        <f t="shared" si="19"/>
        <v>265.14011708904775</v>
      </c>
      <c r="AE20">
        <f t="shared" si="2"/>
        <v>0</v>
      </c>
      <c r="AF20">
        <f t="shared" si="3"/>
        <v>0</v>
      </c>
      <c r="AG20">
        <f t="shared" si="3"/>
        <v>-39.642423991766314</v>
      </c>
      <c r="AH20">
        <f t="shared" si="4"/>
        <v>-190.74220268118987</v>
      </c>
      <c r="AI20">
        <f t="shared" si="5"/>
        <v>-230.38462667295619</v>
      </c>
      <c r="AJ20">
        <f t="shared" si="6"/>
        <v>19.091993754480654</v>
      </c>
      <c r="AK20">
        <f t="shared" si="20"/>
        <v>1.2221980766271721</v>
      </c>
      <c r="AL20">
        <f t="shared" si="7"/>
        <v>-210.07043484184837</v>
      </c>
      <c r="AN20">
        <f t="shared" si="8"/>
        <v>0</v>
      </c>
      <c r="AO20">
        <f t="shared" si="8"/>
        <v>0</v>
      </c>
      <c r="AP20">
        <f t="shared" si="8"/>
        <v>-13.260263723909025</v>
      </c>
      <c r="AQ20">
        <f t="shared" si="8"/>
        <v>-63.8026552401845</v>
      </c>
      <c r="AR20">
        <f t="shared" si="8"/>
        <v>-77.062918964093527</v>
      </c>
      <c r="AS20">
        <f t="shared" si="8"/>
        <v>6.3862106982211664</v>
      </c>
      <c r="AT20">
        <f t="shared" si="8"/>
        <v>0.40882133802657422</v>
      </c>
      <c r="AU20">
        <f t="shared" si="8"/>
        <v>-70.26788692784578</v>
      </c>
      <c r="AW20">
        <v>17</v>
      </c>
      <c r="AX20">
        <f>IF(Z20&gt;0, (R20*SUMPRODUCT(K20:$K$98, X20:$X$98)-K20*$AZ$3)/Z20, 0)</f>
        <v>334.41461241638132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4.9668849999999999E-3</v>
      </c>
      <c r="Q21" s="4">
        <f t="shared" si="22"/>
        <v>50</v>
      </c>
      <c r="R21">
        <f t="shared" si="0"/>
        <v>50000</v>
      </c>
      <c r="S21">
        <f t="shared" si="1"/>
        <v>310.88754215775532</v>
      </c>
      <c r="U21">
        <f t="shared" si="12"/>
        <v>4.9668849999999999E-3</v>
      </c>
      <c r="V21">
        <f t="shared" si="13"/>
        <v>0.01</v>
      </c>
      <c r="W21">
        <f t="shared" si="14"/>
        <v>0.79284847983532625</v>
      </c>
      <c r="X21">
        <f t="shared" si="15"/>
        <v>3.9379872217668839E-3</v>
      </c>
      <c r="Y21">
        <f t="shared" si="16"/>
        <v>7.9284847983532632E-3</v>
      </c>
      <c r="Z21">
        <f t="shared" si="17"/>
        <v>0.7809820078152061</v>
      </c>
      <c r="AB21">
        <f t="shared" si="18"/>
        <v>265.14011708904775</v>
      </c>
      <c r="AC21">
        <f t="shared" si="19"/>
        <v>242.79757687909827</v>
      </c>
      <c r="AE21">
        <f t="shared" si="2"/>
        <v>0</v>
      </c>
      <c r="AF21">
        <f t="shared" si="3"/>
        <v>0</v>
      </c>
      <c r="AG21">
        <f t="shared" si="3"/>
        <v>-39.049100390760302</v>
      </c>
      <c r="AH21">
        <f t="shared" si="4"/>
        <v>-196.89936108834419</v>
      </c>
      <c r="AI21">
        <f t="shared" si="5"/>
        <v>-235.94846147910448</v>
      </c>
      <c r="AJ21">
        <f t="shared" si="6"/>
        <v>22.342540209949476</v>
      </c>
      <c r="AK21">
        <f t="shared" si="20"/>
        <v>0.42422418734247641</v>
      </c>
      <c r="AL21">
        <f t="shared" si="7"/>
        <v>-213.18169708181253</v>
      </c>
      <c r="AN21">
        <f t="shared" si="8"/>
        <v>0</v>
      </c>
      <c r="AO21">
        <f t="shared" si="8"/>
        <v>0</v>
      </c>
      <c r="AP21">
        <f t="shared" si="8"/>
        <v>-12.420881401372771</v>
      </c>
      <c r="AQ21">
        <f t="shared" si="8"/>
        <v>-62.630472600159628</v>
      </c>
      <c r="AR21">
        <f t="shared" si="8"/>
        <v>-75.051354001532403</v>
      </c>
      <c r="AS21">
        <f t="shared" si="8"/>
        <v>7.1067973237828905</v>
      </c>
      <c r="AT21">
        <f t="shared" si="8"/>
        <v>0.13493878900783685</v>
      </c>
      <c r="AU21">
        <f t="shared" si="8"/>
        <v>-67.80961788874167</v>
      </c>
      <c r="AW21">
        <v>18</v>
      </c>
      <c r="AX21">
        <f>IF(Z21&gt;0, (R21*SUMPRODUCT(K21:$K$98, X21:$X$98)-K21*$AZ$3)/Z21, 0)</f>
        <v>310.88754215775532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5.2168930000000002E-3</v>
      </c>
      <c r="Q22" s="4">
        <f t="shared" si="22"/>
        <v>50</v>
      </c>
      <c r="R22">
        <f t="shared" si="0"/>
        <v>50000</v>
      </c>
      <c r="S22">
        <f t="shared" si="1"/>
        <v>303.51540174614854</v>
      </c>
      <c r="U22">
        <f t="shared" si="12"/>
        <v>5.2168930000000002E-3</v>
      </c>
      <c r="V22">
        <f t="shared" si="13"/>
        <v>0.01</v>
      </c>
      <c r="W22">
        <f t="shared" si="14"/>
        <v>0.7809820078152061</v>
      </c>
      <c r="X22">
        <f t="shared" si="15"/>
        <v>4.0742995696970942E-3</v>
      </c>
      <c r="Y22">
        <f t="shared" si="16"/>
        <v>7.8098200781520615E-3</v>
      </c>
      <c r="Z22">
        <f t="shared" si="17"/>
        <v>0.76909788816735702</v>
      </c>
      <c r="AB22">
        <f t="shared" si="18"/>
        <v>242.79757687909827</v>
      </c>
      <c r="AC22">
        <f t="shared" si="19"/>
        <v>233.43305450922978</v>
      </c>
      <c r="AE22">
        <f t="shared" si="2"/>
        <v>0</v>
      </c>
      <c r="AF22">
        <f t="shared" si="3"/>
        <v>0</v>
      </c>
      <c r="AG22">
        <f t="shared" si="3"/>
        <v>-38.454894408367849</v>
      </c>
      <c r="AH22">
        <f t="shared" si="4"/>
        <v>-203.7149784848547</v>
      </c>
      <c r="AI22">
        <f t="shared" si="5"/>
        <v>-242.16987289322253</v>
      </c>
      <c r="AJ22">
        <f t="shared" si="6"/>
        <v>9.3645223698684958</v>
      </c>
      <c r="AK22">
        <f t="shared" si="20"/>
        <v>5.0987491144610644</v>
      </c>
      <c r="AL22">
        <f t="shared" si="7"/>
        <v>-227.70660140889296</v>
      </c>
      <c r="AN22">
        <f t="shared" si="8"/>
        <v>0</v>
      </c>
      <c r="AO22">
        <f t="shared" si="8"/>
        <v>0</v>
      </c>
      <c r="AP22">
        <f t="shared" si="8"/>
        <v>-11.420984293298218</v>
      </c>
      <c r="AQ22">
        <f t="shared" si="8"/>
        <v>-60.502716374091314</v>
      </c>
      <c r="AR22">
        <f t="shared" si="8"/>
        <v>-71.923700667389525</v>
      </c>
      <c r="AS22">
        <f t="shared" si="8"/>
        <v>2.7812340807581299</v>
      </c>
      <c r="AT22">
        <f t="shared" si="8"/>
        <v>1.5143126628650025</v>
      </c>
      <c r="AU22">
        <f t="shared" si="8"/>
        <v>-67.628153923766391</v>
      </c>
      <c r="AW22">
        <v>19</v>
      </c>
      <c r="AX22">
        <f>IF(Z22&gt;0, (R22*SUMPRODUCT(K22:$K$98, X22:$X$98)-K22*$AZ$3)/Z22, 0)</f>
        <v>303.51540174614854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5.4821100000000001E-3</v>
      </c>
      <c r="Q23" s="4">
        <f t="shared" si="22"/>
        <v>50</v>
      </c>
      <c r="R23">
        <f t="shared" si="0"/>
        <v>50000</v>
      </c>
      <c r="S23">
        <f t="shared" si="1"/>
        <v>334.54131720510895</v>
      </c>
      <c r="U23">
        <f t="shared" si="12"/>
        <v>5.4821100000000001E-3</v>
      </c>
      <c r="V23">
        <f t="shared" si="13"/>
        <v>0.01</v>
      </c>
      <c r="W23">
        <f t="shared" si="14"/>
        <v>0.76909788816735702</v>
      </c>
      <c r="X23">
        <f t="shared" si="15"/>
        <v>4.2162792237011495E-3</v>
      </c>
      <c r="Y23">
        <f t="shared" si="16"/>
        <v>7.6909788816735703E-3</v>
      </c>
      <c r="Z23">
        <f t="shared" si="17"/>
        <v>0.75719063006198228</v>
      </c>
      <c r="AB23">
        <f t="shared" si="18"/>
        <v>233.43305450922978</v>
      </c>
      <c r="AC23">
        <f t="shared" si="19"/>
        <v>253.31155075630193</v>
      </c>
      <c r="AE23">
        <f t="shared" si="2"/>
        <v>0</v>
      </c>
      <c r="AF23">
        <f t="shared" si="3"/>
        <v>0</v>
      </c>
      <c r="AG23">
        <f t="shared" si="3"/>
        <v>-37.859531503099113</v>
      </c>
      <c r="AH23">
        <f t="shared" si="4"/>
        <v>-210.81396118505748</v>
      </c>
      <c r="AI23">
        <f t="shared" si="5"/>
        <v>-248.67349268815659</v>
      </c>
      <c r="AJ23">
        <f t="shared" si="6"/>
        <v>-19.87849624707215</v>
      </c>
      <c r="AK23">
        <f t="shared" si="20"/>
        <v>16.340313815646088</v>
      </c>
      <c r="AL23">
        <f t="shared" si="7"/>
        <v>-252.21167511958265</v>
      </c>
      <c r="AN23">
        <f t="shared" si="8"/>
        <v>0</v>
      </c>
      <c r="AO23">
        <f t="shared" si="8"/>
        <v>0</v>
      </c>
      <c r="AP23">
        <f t="shared" si="8"/>
        <v>-10.0394315697867</v>
      </c>
      <c r="AQ23">
        <f t="shared" si="8"/>
        <v>-55.902760896547413</v>
      </c>
      <c r="AR23">
        <f t="shared" si="8"/>
        <v>-65.942192466334106</v>
      </c>
      <c r="AS23">
        <f t="shared" si="8"/>
        <v>-5.2712961534245668</v>
      </c>
      <c r="AT23">
        <f t="shared" si="8"/>
        <v>4.3330557951460777</v>
      </c>
      <c r="AU23">
        <f t="shared" si="8"/>
        <v>-66.880432824612598</v>
      </c>
      <c r="AW23">
        <v>20</v>
      </c>
      <c r="AX23">
        <f>IF(Z23&gt;0, (R23*SUMPRODUCT(K23:$K$98, X23:$X$98)-K23*$AZ$3)/Z23, 0)</f>
        <v>334.54131720510895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5.7777469999999997E-3</v>
      </c>
      <c r="Q24" s="4">
        <f t="shared" si="22"/>
        <v>50</v>
      </c>
      <c r="R24">
        <f t="shared" si="0"/>
        <v>50000</v>
      </c>
      <c r="S24">
        <f t="shared" si="1"/>
        <v>361.19415577264471</v>
      </c>
      <c r="U24">
        <f t="shared" si="12"/>
        <v>5.7777469999999997E-3</v>
      </c>
      <c r="V24">
        <f t="shared" si="13"/>
        <v>0.01</v>
      </c>
      <c r="W24">
        <f t="shared" si="14"/>
        <v>0.75719063006198228</v>
      </c>
      <c r="X24">
        <f t="shared" si="15"/>
        <v>4.3748558912687276E-3</v>
      </c>
      <c r="Y24">
        <f t="shared" si="16"/>
        <v>7.5719063006198231E-3</v>
      </c>
      <c r="Z24">
        <f t="shared" si="17"/>
        <v>0.74524386787009378</v>
      </c>
      <c r="AB24">
        <f t="shared" si="18"/>
        <v>253.31155075630193</v>
      </c>
      <c r="AC24">
        <f t="shared" si="19"/>
        <v>269.17772970007888</v>
      </c>
      <c r="AE24">
        <f t="shared" si="2"/>
        <v>0</v>
      </c>
      <c r="AF24">
        <f t="shared" si="3"/>
        <v>0</v>
      </c>
      <c r="AG24">
        <f t="shared" si="3"/>
        <v>-37.262193393504688</v>
      </c>
      <c r="AH24">
        <f t="shared" si="4"/>
        <v>-218.74279456343638</v>
      </c>
      <c r="AI24">
        <f t="shared" ref="AI24:AI79" si="23">SUM(AE24:AH24)</f>
        <v>-256.00498795694108</v>
      </c>
      <c r="AJ24">
        <f t="shared" si="6"/>
        <v>-15.866178943776958</v>
      </c>
      <c r="AK24">
        <f t="shared" si="20"/>
        <v>17.731808552941136</v>
      </c>
      <c r="AL24">
        <f t="shared" ref="AL24:AL79" si="24">SUM(AI24:AK24)</f>
        <v>-254.13935834777689</v>
      </c>
      <c r="AN24">
        <f t="shared" si="8"/>
        <v>0</v>
      </c>
      <c r="AO24">
        <f t="shared" si="8"/>
        <v>0</v>
      </c>
      <c r="AP24">
        <f t="shared" si="8"/>
        <v>-8.8223499629060633</v>
      </c>
      <c r="AQ24">
        <f t="shared" si="8"/>
        <v>-51.7904425303932</v>
      </c>
      <c r="AR24">
        <f t="shared" si="8"/>
        <v>-60.612792493299267</v>
      </c>
      <c r="AS24">
        <f t="shared" si="8"/>
        <v>-3.7565416973143493</v>
      </c>
      <c r="AT24">
        <f t="shared" si="8"/>
        <v>4.198255826683746</v>
      </c>
      <c r="AU24">
        <f t="shared" si="8"/>
        <v>-60.171078363929865</v>
      </c>
      <c r="AW24">
        <v>21</v>
      </c>
      <c r="AX24">
        <f>IF(Z24&gt;0, (R24*SUMPRODUCT(K24:$K$98, X24:$X$98)-K24*$AZ$3)/Z24, 0)</f>
        <v>361.19415577264471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6.1180619999999996E-3</v>
      </c>
      <c r="Q25" s="4">
        <f t="shared" si="22"/>
        <v>50</v>
      </c>
      <c r="R25">
        <f t="shared" si="0"/>
        <v>50000</v>
      </c>
      <c r="S25">
        <f t="shared" si="1"/>
        <v>383.87127816836085</v>
      </c>
      <c r="U25">
        <f t="shared" si="12"/>
        <v>6.1180619999999996E-3</v>
      </c>
      <c r="V25">
        <f t="shared" si="13"/>
        <v>0.01</v>
      </c>
      <c r="W25">
        <f t="shared" si="14"/>
        <v>0.74524386787009378</v>
      </c>
      <c r="X25">
        <f t="shared" si="15"/>
        <v>4.5594481887490414E-3</v>
      </c>
      <c r="Y25">
        <f t="shared" si="16"/>
        <v>7.4524386787009379E-3</v>
      </c>
      <c r="Z25">
        <f t="shared" si="17"/>
        <v>0.73323198100264375</v>
      </c>
      <c r="AB25">
        <f t="shared" si="18"/>
        <v>269.17772970007888</v>
      </c>
      <c r="AC25">
        <f t="shared" si="19"/>
        <v>281.46669774140412</v>
      </c>
      <c r="AE25">
        <f t="shared" si="2"/>
        <v>0</v>
      </c>
      <c r="AF25">
        <f t="shared" si="3"/>
        <v>0</v>
      </c>
      <c r="AG25">
        <f t="shared" si="3"/>
        <v>-36.661599050132189</v>
      </c>
      <c r="AH25">
        <f t="shared" si="4"/>
        <v>-227.97240943745206</v>
      </c>
      <c r="AI25">
        <f t="shared" si="23"/>
        <v>-264.63400848758425</v>
      </c>
      <c r="AJ25">
        <f t="shared" si="6"/>
        <v>-12.288968041325234</v>
      </c>
      <c r="AK25">
        <f t="shared" si="20"/>
        <v>18.842441079005525</v>
      </c>
      <c r="AL25">
        <f t="shared" si="24"/>
        <v>-258.08053544990395</v>
      </c>
      <c r="AN25">
        <f t="shared" si="8"/>
        <v>0</v>
      </c>
      <c r="AO25">
        <f t="shared" si="8"/>
        <v>0</v>
      </c>
      <c r="AP25">
        <f t="shared" si="8"/>
        <v>-7.7501346243020057</v>
      </c>
      <c r="AQ25">
        <f t="shared" si="8"/>
        <v>-48.192575052461599</v>
      </c>
      <c r="AR25">
        <f t="shared" si="8"/>
        <v>-55.942709676763606</v>
      </c>
      <c r="AS25">
        <f t="shared" si="8"/>
        <v>-2.5978451344628977</v>
      </c>
      <c r="AT25">
        <f t="shared" si="8"/>
        <v>3.9832265584783491</v>
      </c>
      <c r="AU25">
        <f t="shared" si="8"/>
        <v>-54.557328252748157</v>
      </c>
      <c r="AW25">
        <v>22</v>
      </c>
      <c r="AX25">
        <f>IF(Z25&gt;0, (R25*SUMPRODUCT(K25:$K$98, X25:$X$98)-K25*$AZ$3)/Z25, 0)</f>
        <v>383.87127816836085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6.4830920000000002E-3</v>
      </c>
      <c r="Q26" s="4">
        <f t="shared" si="22"/>
        <v>50</v>
      </c>
      <c r="R26">
        <f t="shared" si="0"/>
        <v>50000</v>
      </c>
      <c r="S26">
        <f t="shared" si="1"/>
        <v>402.81421745947932</v>
      </c>
      <c r="U26">
        <f t="shared" si="12"/>
        <v>6.4830920000000002E-3</v>
      </c>
      <c r="V26">
        <f t="shared" si="13"/>
        <v>0.01</v>
      </c>
      <c r="W26">
        <f t="shared" si="14"/>
        <v>0.73323198100264375</v>
      </c>
      <c r="X26">
        <f t="shared" si="15"/>
        <v>4.7536103901823917E-3</v>
      </c>
      <c r="Y26">
        <f t="shared" si="16"/>
        <v>7.3323198100264378E-3</v>
      </c>
      <c r="Z26">
        <f t="shared" si="17"/>
        <v>0.72114605080243488</v>
      </c>
      <c r="AB26">
        <f t="shared" si="18"/>
        <v>281.46669774140412</v>
      </c>
      <c r="AC26">
        <f t="shared" si="19"/>
        <v>290.48788212797672</v>
      </c>
      <c r="AE26">
        <f t="shared" si="2"/>
        <v>0</v>
      </c>
      <c r="AF26">
        <f t="shared" si="3"/>
        <v>0</v>
      </c>
      <c r="AG26">
        <f t="shared" si="3"/>
        <v>-36.057302540121746</v>
      </c>
      <c r="AH26">
        <f t="shared" si="4"/>
        <v>-237.68051950911959</v>
      </c>
      <c r="AI26">
        <f t="shared" si="23"/>
        <v>-273.73782204924134</v>
      </c>
      <c r="AJ26">
        <f t="shared" si="6"/>
        <v>-9.0211843865725996</v>
      </c>
      <c r="AK26">
        <f t="shared" si="20"/>
        <v>19.702668841898291</v>
      </c>
      <c r="AL26">
        <f t="shared" si="24"/>
        <v>-263.05633759391566</v>
      </c>
      <c r="AN26">
        <f t="shared" si="8"/>
        <v>0</v>
      </c>
      <c r="AO26">
        <f t="shared" si="8"/>
        <v>0</v>
      </c>
      <c r="AP26">
        <f t="shared" si="8"/>
        <v>-6.8057039663189727</v>
      </c>
      <c r="AQ26">
        <f t="shared" si="8"/>
        <v>-44.861460519406549</v>
      </c>
      <c r="AR26">
        <f t="shared" si="8"/>
        <v>-51.667164485725522</v>
      </c>
      <c r="AS26">
        <f t="shared" si="8"/>
        <v>-1.7027205596501793</v>
      </c>
      <c r="AT26">
        <f t="shared" si="8"/>
        <v>3.7188176052595998</v>
      </c>
      <c r="AU26">
        <f t="shared" si="8"/>
        <v>-49.651067440116108</v>
      </c>
      <c r="AW26">
        <v>23</v>
      </c>
      <c r="AX26">
        <f>IF(Z26&gt;0, (R26*SUMPRODUCT(K26:$K$98, X26:$X$98)-K26*$AZ$3)/Z26, 0)</f>
        <v>402.81421745947932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6.8699859999999998E-3</v>
      </c>
      <c r="Q27" s="4">
        <f t="shared" si="22"/>
        <v>50</v>
      </c>
      <c r="R27">
        <f t="shared" si="0"/>
        <v>50000</v>
      </c>
      <c r="S27">
        <f t="shared" si="1"/>
        <v>418.50263552439668</v>
      </c>
      <c r="U27">
        <f t="shared" si="12"/>
        <v>6.8699859999999998E-3</v>
      </c>
      <c r="V27">
        <f t="shared" si="13"/>
        <v>0.01</v>
      </c>
      <c r="W27">
        <f t="shared" si="14"/>
        <v>0.72114605080243488</v>
      </c>
      <c r="X27">
        <f t="shared" si="15"/>
        <v>4.9542632729680167E-3</v>
      </c>
      <c r="Y27">
        <f t="shared" si="16"/>
        <v>7.2114605080243485E-3</v>
      </c>
      <c r="Z27">
        <f t="shared" si="17"/>
        <v>0.70898032702144254</v>
      </c>
      <c r="AB27">
        <f t="shared" si="18"/>
        <v>290.48788212797672</v>
      </c>
      <c r="AC27">
        <f t="shared" si="19"/>
        <v>296.71013539342232</v>
      </c>
      <c r="AE27">
        <f t="shared" si="2"/>
        <v>0</v>
      </c>
      <c r="AF27">
        <f t="shared" si="3"/>
        <v>0</v>
      </c>
      <c r="AG27">
        <f t="shared" si="3"/>
        <v>-35.449016351072125</v>
      </c>
      <c r="AH27">
        <f t="shared" si="4"/>
        <v>-247.71316364840084</v>
      </c>
      <c r="AI27">
        <f t="shared" si="23"/>
        <v>-283.16217999947298</v>
      </c>
      <c r="AJ27">
        <f t="shared" si="6"/>
        <v>-6.2222532654456018</v>
      </c>
      <c r="AK27">
        <f t="shared" si="20"/>
        <v>20.334151748958373</v>
      </c>
      <c r="AL27">
        <f t="shared" si="24"/>
        <v>-269.05028151596019</v>
      </c>
      <c r="AN27">
        <f t="shared" si="8"/>
        <v>0</v>
      </c>
      <c r="AO27">
        <f t="shared" si="8"/>
        <v>0</v>
      </c>
      <c r="AP27">
        <f t="shared" si="8"/>
        <v>-5.974010567577702</v>
      </c>
      <c r="AQ27">
        <f t="shared" si="8"/>
        <v>-41.745616936389119</v>
      </c>
      <c r="AR27">
        <f t="shared" si="8"/>
        <v>-47.719627503966827</v>
      </c>
      <c r="AS27">
        <f t="shared" si="8"/>
        <v>-1.048599103393532</v>
      </c>
      <c r="AT27">
        <f t="shared" si="8"/>
        <v>3.4267928968170644</v>
      </c>
      <c r="AU27">
        <f t="shared" si="8"/>
        <v>-45.341433710543285</v>
      </c>
      <c r="AW27">
        <v>24</v>
      </c>
      <c r="AX27">
        <f>IF(Z27&gt;0, (R27*SUMPRODUCT(K27:$K$98, X27:$X$98)-K27*$AZ$3)/Z27, 0)</f>
        <v>418.50263552439668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7.3063119999999997E-3</v>
      </c>
      <c r="Q28" s="4">
        <f t="shared" si="22"/>
        <v>50</v>
      </c>
      <c r="R28">
        <f t="shared" si="0"/>
        <v>50000</v>
      </c>
      <c r="S28">
        <f t="shared" si="1"/>
        <v>431.42019608432548</v>
      </c>
      <c r="U28">
        <f t="shared" si="12"/>
        <v>7.3063119999999997E-3</v>
      </c>
      <c r="V28">
        <f t="shared" si="13"/>
        <v>0.01</v>
      </c>
      <c r="W28">
        <f t="shared" si="14"/>
        <v>0.70898032702144254</v>
      </c>
      <c r="X28">
        <f t="shared" si="15"/>
        <v>5.18003147108069E-3</v>
      </c>
      <c r="Y28">
        <f t="shared" si="16"/>
        <v>7.0898032702144259E-3</v>
      </c>
      <c r="Z28">
        <f t="shared" si="17"/>
        <v>0.69671049228014736</v>
      </c>
      <c r="AB28">
        <f t="shared" si="18"/>
        <v>296.71013539342232</v>
      </c>
      <c r="AC28">
        <f t="shared" si="19"/>
        <v>300.57497719350812</v>
      </c>
      <c r="AE28">
        <f t="shared" si="2"/>
        <v>0</v>
      </c>
      <c r="AF28">
        <f t="shared" si="3"/>
        <v>0</v>
      </c>
      <c r="AG28">
        <f t="shared" si="3"/>
        <v>-34.835524614007369</v>
      </c>
      <c r="AH28">
        <f t="shared" si="4"/>
        <v>-259.00157355403451</v>
      </c>
      <c r="AI28">
        <f t="shared" si="23"/>
        <v>-293.83709816804185</v>
      </c>
      <c r="AJ28">
        <f t="shared" si="6"/>
        <v>-3.8648418000857987</v>
      </c>
      <c r="AK28">
        <f t="shared" si="20"/>
        <v>20.769709477539564</v>
      </c>
      <c r="AL28">
        <f t="shared" si="24"/>
        <v>-276.9322304905881</v>
      </c>
      <c r="AN28">
        <f t="shared" si="8"/>
        <v>0</v>
      </c>
      <c r="AO28">
        <f t="shared" si="8"/>
        <v>0</v>
      </c>
      <c r="AP28">
        <f t="shared" si="8"/>
        <v>-5.2416272114320579</v>
      </c>
      <c r="AQ28">
        <f t="shared" si="8"/>
        <v>-38.971415266089089</v>
      </c>
      <c r="AR28">
        <f t="shared" si="8"/>
        <v>-44.213042477521142</v>
      </c>
      <c r="AS28">
        <f t="shared" si="8"/>
        <v>-0.58153451603435913</v>
      </c>
      <c r="AT28">
        <f t="shared" si="8"/>
        <v>3.125173958977332</v>
      </c>
      <c r="AU28">
        <f t="shared" si="8"/>
        <v>-41.669403034578174</v>
      </c>
      <c r="AW28">
        <v>25</v>
      </c>
      <c r="AX28">
        <f>IF(Z28&gt;0, (R28*SUMPRODUCT(K28:$K$98, X28:$X$98)-K28*$AZ$3)/Z28, 0)</f>
        <v>431.42019608432548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7.7977719999999997E-3</v>
      </c>
      <c r="Q29" s="4">
        <f t="shared" si="22"/>
        <v>50</v>
      </c>
      <c r="R29">
        <f t="shared" si="0"/>
        <v>50000</v>
      </c>
      <c r="S29">
        <f t="shared" si="1"/>
        <v>441.79819335882257</v>
      </c>
      <c r="U29">
        <f t="shared" si="12"/>
        <v>7.7977719999999997E-3</v>
      </c>
      <c r="V29">
        <f t="shared" si="13"/>
        <v>0.01</v>
      </c>
      <c r="W29">
        <f t="shared" si="14"/>
        <v>0.69671049228014736</v>
      </c>
      <c r="X29">
        <f t="shared" si="15"/>
        <v>5.4327895688083489E-3</v>
      </c>
      <c r="Y29">
        <f t="shared" si="16"/>
        <v>6.9671049228014741E-3</v>
      </c>
      <c r="Z29">
        <f t="shared" si="17"/>
        <v>0.68431059778853753</v>
      </c>
      <c r="AB29">
        <f t="shared" si="18"/>
        <v>300.57497719350812</v>
      </c>
      <c r="AC29">
        <f t="shared" si="19"/>
        <v>302.32718579927177</v>
      </c>
      <c r="AE29">
        <f t="shared" si="2"/>
        <v>0</v>
      </c>
      <c r="AF29">
        <f t="shared" si="3"/>
        <v>0</v>
      </c>
      <c r="AG29">
        <f t="shared" si="3"/>
        <v>-34.215529889426875</v>
      </c>
      <c r="AH29">
        <f t="shared" si="4"/>
        <v>-271.63947844041746</v>
      </c>
      <c r="AI29">
        <f t="shared" si="23"/>
        <v>-305.85500832984434</v>
      </c>
      <c r="AJ29">
        <f t="shared" si="6"/>
        <v>-1.7522086057636557</v>
      </c>
      <c r="AK29">
        <f t="shared" si="20"/>
        <v>21.040248403545569</v>
      </c>
      <c r="AL29">
        <f t="shared" si="24"/>
        <v>-286.56696853206245</v>
      </c>
      <c r="AN29">
        <f t="shared" si="8"/>
        <v>0</v>
      </c>
      <c r="AO29">
        <f t="shared" si="8"/>
        <v>0</v>
      </c>
      <c r="AP29">
        <f t="shared" si="8"/>
        <v>-4.5967302905482095</v>
      </c>
      <c r="AQ29">
        <f t="shared" si="8"/>
        <v>-36.493762414056235</v>
      </c>
      <c r="AR29">
        <f t="shared" si="8"/>
        <v>-41.090492704604443</v>
      </c>
      <c r="AS29">
        <f t="shared" si="8"/>
        <v>-0.23540276592244108</v>
      </c>
      <c r="AT29">
        <f t="shared" si="8"/>
        <v>2.8266797991961936</v>
      </c>
      <c r="AU29">
        <f t="shared" si="8"/>
        <v>-38.499215671330695</v>
      </c>
      <c r="AW29">
        <v>26</v>
      </c>
      <c r="AX29">
        <f>IF(Z29&gt;0, (R29*SUMPRODUCT(K29:$K$98, X29:$X$98)-K29*$AZ$3)/Z29, 0)</f>
        <v>441.79819335882257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8.3605269999999995E-3</v>
      </c>
      <c r="Q30" s="4">
        <f t="shared" si="22"/>
        <v>50</v>
      </c>
      <c r="R30">
        <f t="shared" si="0"/>
        <v>50000</v>
      </c>
      <c r="S30">
        <f t="shared" si="1"/>
        <v>449.86299780114899</v>
      </c>
      <c r="U30">
        <f t="shared" si="12"/>
        <v>8.3605269999999995E-3</v>
      </c>
      <c r="V30">
        <f t="shared" si="13"/>
        <v>0.01</v>
      </c>
      <c r="W30">
        <f t="shared" si="14"/>
        <v>0.68431059778853753</v>
      </c>
      <c r="X30">
        <f t="shared" si="15"/>
        <v>5.721197229197208E-3</v>
      </c>
      <c r="Y30">
        <f t="shared" si="16"/>
        <v>6.8431059778853755E-3</v>
      </c>
      <c r="Z30">
        <f t="shared" si="17"/>
        <v>0.67174629458145496</v>
      </c>
      <c r="AB30">
        <f t="shared" si="18"/>
        <v>302.32718579927177</v>
      </c>
      <c r="AC30">
        <f t="shared" si="19"/>
        <v>302.19380184222706</v>
      </c>
      <c r="AE30">
        <f t="shared" si="2"/>
        <v>0</v>
      </c>
      <c r="AF30">
        <f t="shared" si="3"/>
        <v>0</v>
      </c>
      <c r="AG30">
        <f t="shared" si="3"/>
        <v>-33.587314729072745</v>
      </c>
      <c r="AH30">
        <f t="shared" si="4"/>
        <v>-286.05986145986037</v>
      </c>
      <c r="AI30">
        <f t="shared" si="23"/>
        <v>-319.64717618893314</v>
      </c>
      <c r="AJ30">
        <f t="shared" si="6"/>
        <v>0.13338395704471395</v>
      </c>
      <c r="AK30">
        <f t="shared" si="20"/>
        <v>21.162903005949026</v>
      </c>
      <c r="AL30">
        <f t="shared" si="24"/>
        <v>-298.3508892259394</v>
      </c>
      <c r="AN30">
        <f t="shared" si="8"/>
        <v>0</v>
      </c>
      <c r="AO30">
        <f t="shared" si="8"/>
        <v>0</v>
      </c>
      <c r="AP30">
        <f t="shared" si="8"/>
        <v>-4.0288677678007865</v>
      </c>
      <c r="AQ30">
        <f t="shared" si="8"/>
        <v>-34.313471165934054</v>
      </c>
      <c r="AR30">
        <f t="shared" si="8"/>
        <v>-38.342338933734844</v>
      </c>
      <c r="AS30">
        <f t="shared" si="8"/>
        <v>1.5999681118122194E-2</v>
      </c>
      <c r="AT30">
        <f t="shared" si="8"/>
        <v>2.5385339221524683</v>
      </c>
      <c r="AU30">
        <f t="shared" si="8"/>
        <v>-35.787805330464252</v>
      </c>
      <c r="AW30">
        <v>27</v>
      </c>
      <c r="AX30">
        <f>IF(Z30&gt;0, (R30*SUMPRODUCT(K30:$K$98, X30:$X$98)-K30*$AZ$3)/Z30, 0)</f>
        <v>449.86299780114899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9.009787E-3</v>
      </c>
      <c r="Q31" s="4">
        <f t="shared" si="22"/>
        <v>50</v>
      </c>
      <c r="R31">
        <f t="shared" si="0"/>
        <v>50000</v>
      </c>
      <c r="S31">
        <f t="shared" si="1"/>
        <v>455.77488088361957</v>
      </c>
      <c r="U31">
        <f t="shared" si="12"/>
        <v>9.009787E-3</v>
      </c>
      <c r="V31">
        <f t="shared" si="13"/>
        <v>0.01</v>
      </c>
      <c r="W31">
        <f t="shared" si="14"/>
        <v>0.67174629458145496</v>
      </c>
      <c r="X31">
        <f t="shared" si="15"/>
        <v>6.0522910322181635E-3</v>
      </c>
      <c r="Y31">
        <f t="shared" si="16"/>
        <v>6.7174629458145495E-3</v>
      </c>
      <c r="Z31">
        <f t="shared" si="17"/>
        <v>0.65897654060342226</v>
      </c>
      <c r="AB31">
        <f t="shared" si="18"/>
        <v>302.19380184222706</v>
      </c>
      <c r="AC31">
        <f t="shared" si="19"/>
        <v>300.34495429862449</v>
      </c>
      <c r="AE31">
        <f t="shared" si="2"/>
        <v>0</v>
      </c>
      <c r="AF31">
        <f t="shared" si="3"/>
        <v>0</v>
      </c>
      <c r="AG31">
        <f t="shared" si="3"/>
        <v>-32.94882703017111</v>
      </c>
      <c r="AH31">
        <f t="shared" si="4"/>
        <v>-302.61455161090817</v>
      </c>
      <c r="AI31">
        <f t="shared" si="23"/>
        <v>-335.56337864107928</v>
      </c>
      <c r="AJ31">
        <f t="shared" si="6"/>
        <v>1.8488475436025738</v>
      </c>
      <c r="AK31">
        <f t="shared" si="20"/>
        <v>21.153566128955894</v>
      </c>
      <c r="AL31">
        <f t="shared" si="24"/>
        <v>-312.56096496852081</v>
      </c>
      <c r="AN31">
        <f t="shared" si="8"/>
        <v>0</v>
      </c>
      <c r="AO31">
        <f t="shared" si="8"/>
        <v>0</v>
      </c>
      <c r="AP31">
        <f t="shared" si="8"/>
        <v>-3.5288212943604709</v>
      </c>
      <c r="AQ31">
        <f t="shared" si="8"/>
        <v>-32.410036106295124</v>
      </c>
      <c r="AR31">
        <f t="shared" si="8"/>
        <v>-35.9388574006556</v>
      </c>
      <c r="AS31">
        <f t="shared" si="8"/>
        <v>0.19801167962418145</v>
      </c>
      <c r="AT31">
        <f t="shared" si="8"/>
        <v>2.2655481647091062</v>
      </c>
      <c r="AU31">
        <f t="shared" si="8"/>
        <v>-33.47529755632231</v>
      </c>
      <c r="AW31">
        <v>28</v>
      </c>
      <c r="AX31">
        <f>IF(Z31&gt;0, (R31*SUMPRODUCT(K31:$K$98, X31:$X$98)-K31*$AZ$3)/Z31, 0)</f>
        <v>455.77488088361957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9.7579090000000004E-3</v>
      </c>
      <c r="Q32" s="4">
        <f t="shared" si="22"/>
        <v>50</v>
      </c>
      <c r="R32">
        <f t="shared" si="0"/>
        <v>50000</v>
      </c>
      <c r="S32">
        <f t="shared" si="1"/>
        <v>459.66124644720065</v>
      </c>
      <c r="U32">
        <f t="shared" si="12"/>
        <v>9.7579090000000004E-3</v>
      </c>
      <c r="V32">
        <f t="shared" si="13"/>
        <v>0.01</v>
      </c>
      <c r="W32">
        <f t="shared" si="14"/>
        <v>0.65897654060342226</v>
      </c>
      <c r="X32">
        <f t="shared" si="15"/>
        <v>6.4302331163429999E-3</v>
      </c>
      <c r="Y32">
        <f t="shared" si="16"/>
        <v>6.5897654060342228E-3</v>
      </c>
      <c r="Z32">
        <f t="shared" si="17"/>
        <v>0.64595654208104503</v>
      </c>
      <c r="AB32">
        <f t="shared" si="18"/>
        <v>300.34495429862449</v>
      </c>
      <c r="AC32">
        <f t="shared" si="19"/>
        <v>296.92118928369678</v>
      </c>
      <c r="AE32">
        <f t="shared" si="2"/>
        <v>0</v>
      </c>
      <c r="AF32">
        <f t="shared" si="3"/>
        <v>0</v>
      </c>
      <c r="AG32">
        <f t="shared" si="3"/>
        <v>-32.297827104052253</v>
      </c>
      <c r="AH32">
        <f t="shared" si="4"/>
        <v>-321.51165581714997</v>
      </c>
      <c r="AI32">
        <f t="shared" si="23"/>
        <v>-353.80948292120223</v>
      </c>
      <c r="AJ32">
        <f t="shared" si="6"/>
        <v>3.4237650149277101</v>
      </c>
      <c r="AK32">
        <f t="shared" si="20"/>
        <v>21.024146800903715</v>
      </c>
      <c r="AL32">
        <f t="shared" si="24"/>
        <v>-329.36157110537079</v>
      </c>
      <c r="AN32">
        <f t="shared" si="8"/>
        <v>0</v>
      </c>
      <c r="AO32">
        <f t="shared" si="8"/>
        <v>0</v>
      </c>
      <c r="AP32">
        <f t="shared" si="8"/>
        <v>-3.0884813967403879</v>
      </c>
      <c r="AQ32">
        <f t="shared" si="8"/>
        <v>-30.744568810385434</v>
      </c>
      <c r="AR32">
        <f t="shared" si="8"/>
        <v>-33.833050207125822</v>
      </c>
      <c r="AS32">
        <f t="shared" si="8"/>
        <v>0.32739770763365411</v>
      </c>
      <c r="AT32">
        <f t="shared" si="8"/>
        <v>2.010435131370905</v>
      </c>
      <c r="AU32">
        <f t="shared" si="8"/>
        <v>-31.495217368121263</v>
      </c>
      <c r="AW32">
        <v>29</v>
      </c>
      <c r="AX32">
        <f>IF(Z32&gt;0, (R32*SUMPRODUCT(K32:$K$98, X32:$X$98)-K32*$AZ$3)/Z32, 0)</f>
        <v>459.66124644720065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1.0650522000000001E-2</v>
      </c>
      <c r="Q33" s="4">
        <f t="shared" si="22"/>
        <v>50</v>
      </c>
      <c r="R33">
        <f t="shared" si="0"/>
        <v>50000</v>
      </c>
      <c r="S33">
        <f t="shared" si="1"/>
        <v>461.66499836115548</v>
      </c>
      <c r="U33">
        <f t="shared" si="12"/>
        <v>1.0650522000000001E-2</v>
      </c>
      <c r="V33">
        <f t="shared" si="13"/>
        <v>0.01</v>
      </c>
      <c r="W33">
        <f t="shared" si="14"/>
        <v>0.64595654208104503</v>
      </c>
      <c r="X33">
        <f t="shared" si="15"/>
        <v>6.8797743624780961E-3</v>
      </c>
      <c r="Y33">
        <f t="shared" si="16"/>
        <v>6.4595654208104503E-3</v>
      </c>
      <c r="Z33">
        <f t="shared" si="17"/>
        <v>0.63261720229775642</v>
      </c>
      <c r="AB33">
        <f t="shared" si="18"/>
        <v>296.92118928369678</v>
      </c>
      <c r="AC33">
        <f t="shared" si="19"/>
        <v>292.05721966203248</v>
      </c>
      <c r="AE33">
        <f t="shared" si="2"/>
        <v>0</v>
      </c>
      <c r="AF33">
        <f t="shared" si="3"/>
        <v>0</v>
      </c>
      <c r="AG33">
        <f t="shared" si="3"/>
        <v>-31.63086011488782</v>
      </c>
      <c r="AH33">
        <f t="shared" si="4"/>
        <v>-343.98871812390479</v>
      </c>
      <c r="AI33">
        <f t="shared" si="23"/>
        <v>-375.6195782387926</v>
      </c>
      <c r="AJ33">
        <f t="shared" si="6"/>
        <v>4.863969621664296</v>
      </c>
      <c r="AK33">
        <f t="shared" si="20"/>
        <v>20.784483249858777</v>
      </c>
      <c r="AL33">
        <f t="shared" si="24"/>
        <v>-349.97112536726951</v>
      </c>
      <c r="AN33">
        <f t="shared" si="8"/>
        <v>0</v>
      </c>
      <c r="AO33">
        <f t="shared" si="8"/>
        <v>0</v>
      </c>
      <c r="AP33">
        <f t="shared" si="8"/>
        <v>-2.7006273604557225</v>
      </c>
      <c r="AQ33">
        <f t="shared" si="8"/>
        <v>-29.369588448726986</v>
      </c>
      <c r="AR33">
        <f t="shared" si="8"/>
        <v>-32.070215809182706</v>
      </c>
      <c r="AS33">
        <f t="shared" si="8"/>
        <v>0.41528334648444803</v>
      </c>
      <c r="AT33">
        <f t="shared" si="8"/>
        <v>1.7745690105683474</v>
      </c>
      <c r="AU33">
        <f t="shared" si="8"/>
        <v>-29.880363452129913</v>
      </c>
      <c r="AW33">
        <v>30</v>
      </c>
      <c r="AX33">
        <f>IF(Z33&gt;0, (R33*SUMPRODUCT(K33:$K$98, X33:$X$98)-K33*$AZ$3)/Z33, 0)</f>
        <v>461.66499836115548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1.1678121E-2</v>
      </c>
      <c r="Q34" s="4">
        <f t="shared" si="22"/>
        <v>50</v>
      </c>
      <c r="R34">
        <f t="shared" si="0"/>
        <v>50000</v>
      </c>
      <c r="S34">
        <f t="shared" si="1"/>
        <v>461.77703710888846</v>
      </c>
      <c r="U34">
        <f t="shared" si="12"/>
        <v>1.1678121E-2</v>
      </c>
      <c r="V34">
        <f t="shared" si="13"/>
        <v>0.01</v>
      </c>
      <c r="W34">
        <f t="shared" si="14"/>
        <v>0.63261720229775642</v>
      </c>
      <c r="X34">
        <f t="shared" si="15"/>
        <v>7.3877802351146769E-3</v>
      </c>
      <c r="Y34">
        <f t="shared" si="16"/>
        <v>6.326172022977564E-3</v>
      </c>
      <c r="Z34">
        <f t="shared" si="17"/>
        <v>0.61890325003966418</v>
      </c>
      <c r="AB34">
        <f t="shared" si="18"/>
        <v>292.05721966203248</v>
      </c>
      <c r="AC34">
        <f t="shared" si="19"/>
        <v>285.79530906037769</v>
      </c>
      <c r="AE34">
        <f t="shared" si="2"/>
        <v>0</v>
      </c>
      <c r="AF34">
        <f t="shared" si="3"/>
        <v>0</v>
      </c>
      <c r="AG34">
        <f t="shared" si="3"/>
        <v>-30.945162501983209</v>
      </c>
      <c r="AH34">
        <f t="shared" si="4"/>
        <v>-369.38901175573386</v>
      </c>
      <c r="AI34">
        <f t="shared" si="23"/>
        <v>-400.33417425771705</v>
      </c>
      <c r="AJ34">
        <f t="shared" si="6"/>
        <v>6.2619106016547903</v>
      </c>
      <c r="AK34">
        <f t="shared" si="20"/>
        <v>20.444005376342275</v>
      </c>
      <c r="AL34">
        <f t="shared" si="24"/>
        <v>-373.62825827972</v>
      </c>
      <c r="AN34">
        <f t="shared" si="8"/>
        <v>0</v>
      </c>
      <c r="AO34">
        <f t="shared" si="8"/>
        <v>0</v>
      </c>
      <c r="AP34">
        <f t="shared" si="8"/>
        <v>-2.3590025301427255</v>
      </c>
      <c r="AQ34">
        <f t="shared" si="8"/>
        <v>-28.159154545814769</v>
      </c>
      <c r="AR34">
        <f t="shared" si="8"/>
        <v>-30.518157075957493</v>
      </c>
      <c r="AS34">
        <f t="shared" si="8"/>
        <v>0.47735612801789329</v>
      </c>
      <c r="AT34">
        <f t="shared" si="8"/>
        <v>1.5584814074236035</v>
      </c>
      <c r="AU34">
        <f t="shared" ref="AU34:AU79" si="25">AL34*$K34</f>
        <v>-28.482319540515995</v>
      </c>
      <c r="AW34">
        <v>31</v>
      </c>
      <c r="AX34">
        <f>IF(Z34&gt;0, (R34*SUMPRODUCT(K34:$K$98, X34:$X$98)-K34*$AZ$3)/Z34, 0)</f>
        <v>461.77703710888846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1.2859717E-2</v>
      </c>
      <c r="Q35" s="4">
        <f t="shared" si="22"/>
        <v>50</v>
      </c>
      <c r="R35">
        <f t="shared" si="0"/>
        <v>50000</v>
      </c>
      <c r="S35">
        <f t="shared" si="1"/>
        <v>460.13323267216253</v>
      </c>
      <c r="U35">
        <f t="shared" si="12"/>
        <v>1.2859717E-2</v>
      </c>
      <c r="V35">
        <f t="shared" si="13"/>
        <v>0.01</v>
      </c>
      <c r="W35">
        <f t="shared" si="14"/>
        <v>0.61890325003966418</v>
      </c>
      <c r="X35">
        <f t="shared" si="15"/>
        <v>7.9589206458903199E-3</v>
      </c>
      <c r="Y35">
        <f t="shared" si="16"/>
        <v>6.1890325003966422E-3</v>
      </c>
      <c r="Z35">
        <f t="shared" si="17"/>
        <v>0.60475529689337726</v>
      </c>
      <c r="AB35">
        <f t="shared" si="18"/>
        <v>285.79530906037769</v>
      </c>
      <c r="AC35">
        <f t="shared" si="19"/>
        <v>278.2680097351631</v>
      </c>
      <c r="AE35">
        <f t="shared" si="2"/>
        <v>0</v>
      </c>
      <c r="AF35">
        <f t="shared" ref="AF35:AG66" si="26">-$Z35*P35</f>
        <v>0</v>
      </c>
      <c r="AG35">
        <f t="shared" si="26"/>
        <v>-30.237764844668863</v>
      </c>
      <c r="AH35">
        <f t="shared" si="4"/>
        <v>-397.94603229451599</v>
      </c>
      <c r="AI35">
        <f t="shared" si="23"/>
        <v>-428.18379713918483</v>
      </c>
      <c r="AJ35">
        <f t="shared" si="6"/>
        <v>7.5272993252145852</v>
      </c>
      <c r="AK35">
        <f t="shared" si="20"/>
        <v>20.005671634226442</v>
      </c>
      <c r="AL35">
        <f t="shared" si="24"/>
        <v>-400.65082617974383</v>
      </c>
      <c r="AN35">
        <f t="shared" ref="AN35:AT66" si="27">AE35*$K35</f>
        <v>0</v>
      </c>
      <c r="AO35">
        <f t="shared" si="27"/>
        <v>0</v>
      </c>
      <c r="AP35">
        <f t="shared" si="27"/>
        <v>-2.0581039284833742</v>
      </c>
      <c r="AQ35">
        <f t="shared" si="27"/>
        <v>-27.085807982070911</v>
      </c>
      <c r="AR35">
        <f t="shared" si="27"/>
        <v>-29.143911910554284</v>
      </c>
      <c r="AS35">
        <f t="shared" si="27"/>
        <v>0.5123382760490558</v>
      </c>
      <c r="AT35">
        <f t="shared" si="27"/>
        <v>1.3616664986270992</v>
      </c>
      <c r="AU35">
        <f t="shared" si="25"/>
        <v>-27.269907135878128</v>
      </c>
      <c r="AW35">
        <v>32</v>
      </c>
      <c r="AX35">
        <f>IF(Z35&gt;0, (R35*SUMPRODUCT(K35:$K$98, X35:$X$98)-K35*$AZ$3)/Z35, 0)</f>
        <v>460.13323267216253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1.4223828000000001E-2</v>
      </c>
      <c r="Q36" s="4">
        <f t="shared" si="22"/>
        <v>50</v>
      </c>
      <c r="R36">
        <f t="shared" si="0"/>
        <v>50000</v>
      </c>
      <c r="S36">
        <f t="shared" si="1"/>
        <v>456.87315245569602</v>
      </c>
      <c r="U36">
        <f t="shared" si="12"/>
        <v>1.4223828000000001E-2</v>
      </c>
      <c r="V36">
        <f t="shared" si="13"/>
        <v>0.01</v>
      </c>
      <c r="W36">
        <f t="shared" si="14"/>
        <v>0.60475529689337726</v>
      </c>
      <c r="X36">
        <f t="shared" si="15"/>
        <v>8.6019353251003336E-3</v>
      </c>
      <c r="Y36">
        <f t="shared" si="16"/>
        <v>6.0475529689337729E-3</v>
      </c>
      <c r="Z36">
        <f t="shared" si="17"/>
        <v>0.59010580859934314</v>
      </c>
      <c r="AB36">
        <f t="shared" si="18"/>
        <v>278.2680097351631</v>
      </c>
      <c r="AC36">
        <f t="shared" si="19"/>
        <v>269.60350105719948</v>
      </c>
      <c r="AE36">
        <f t="shared" si="2"/>
        <v>0</v>
      </c>
      <c r="AF36">
        <f t="shared" si="26"/>
        <v>0</v>
      </c>
      <c r="AG36">
        <f t="shared" si="26"/>
        <v>-29.505290429967157</v>
      </c>
      <c r="AH36">
        <f t="shared" si="4"/>
        <v>-430.09676625501669</v>
      </c>
      <c r="AI36">
        <f t="shared" si="23"/>
        <v>-459.60205668498384</v>
      </c>
      <c r="AJ36">
        <f t="shared" si="6"/>
        <v>8.6645086779636245</v>
      </c>
      <c r="AK36">
        <f t="shared" si="20"/>
        <v>19.47876068146142</v>
      </c>
      <c r="AL36">
        <f t="shared" si="24"/>
        <v>-431.45878732555877</v>
      </c>
      <c r="AN36">
        <f t="shared" si="27"/>
        <v>0</v>
      </c>
      <c r="AO36">
        <f t="shared" si="27"/>
        <v>0</v>
      </c>
      <c r="AP36">
        <f t="shared" si="27"/>
        <v>-1.793079261530061</v>
      </c>
      <c r="AQ36">
        <f t="shared" si="27"/>
        <v>-26.137603825778406</v>
      </c>
      <c r="AR36">
        <f t="shared" si="27"/>
        <v>-27.930683087308466</v>
      </c>
      <c r="AS36">
        <f t="shared" si="27"/>
        <v>0.52655474985680772</v>
      </c>
      <c r="AT36">
        <f t="shared" si="27"/>
        <v>1.1837525172354153</v>
      </c>
      <c r="AU36">
        <f t="shared" si="25"/>
        <v>-26.220375820216244</v>
      </c>
      <c r="AW36">
        <v>33</v>
      </c>
      <c r="AX36">
        <f>IF(Z36&gt;0, (R36*SUMPRODUCT(K36:$K$98, X36:$X$98)-K36*$AZ$3)/Z36, 0)</f>
        <v>456.87315245569602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1.5749540999999999E-2</v>
      </c>
      <c r="Q37" s="4">
        <f t="shared" si="22"/>
        <v>50</v>
      </c>
      <c r="R37">
        <f t="shared" si="0"/>
        <v>50000</v>
      </c>
      <c r="S37">
        <f t="shared" si="1"/>
        <v>452.09354404540858</v>
      </c>
      <c r="U37">
        <f t="shared" si="12"/>
        <v>1.5749540999999999E-2</v>
      </c>
      <c r="V37">
        <f t="shared" si="13"/>
        <v>0.01</v>
      </c>
      <c r="W37">
        <f t="shared" si="14"/>
        <v>0.59010580859934314</v>
      </c>
      <c r="X37">
        <f t="shared" si="15"/>
        <v>9.2938956268735062E-3</v>
      </c>
      <c r="Y37">
        <f t="shared" si="16"/>
        <v>5.9010580859934318E-3</v>
      </c>
      <c r="Z37">
        <f t="shared" si="17"/>
        <v>0.5749108548864762</v>
      </c>
      <c r="AB37">
        <f t="shared" si="18"/>
        <v>269.60350105719948</v>
      </c>
      <c r="AC37">
        <f t="shared" si="19"/>
        <v>259.91348589580264</v>
      </c>
      <c r="AE37">
        <f t="shared" si="2"/>
        <v>0</v>
      </c>
      <c r="AF37">
        <f t="shared" si="26"/>
        <v>0</v>
      </c>
      <c r="AG37">
        <f t="shared" si="26"/>
        <v>-28.74554274432381</v>
      </c>
      <c r="AH37">
        <f t="shared" si="4"/>
        <v>-464.69478134367529</v>
      </c>
      <c r="AI37">
        <f t="shared" si="23"/>
        <v>-493.4403240879991</v>
      </c>
      <c r="AJ37">
        <f t="shared" si="6"/>
        <v>9.6900151613968433</v>
      </c>
      <c r="AK37">
        <f t="shared" si="20"/>
        <v>18.872245074003967</v>
      </c>
      <c r="AL37">
        <f t="shared" si="24"/>
        <v>-464.8780638525983</v>
      </c>
      <c r="AN37">
        <f t="shared" si="27"/>
        <v>0</v>
      </c>
      <c r="AO37">
        <f t="shared" si="27"/>
        <v>0</v>
      </c>
      <c r="AP37">
        <f t="shared" si="27"/>
        <v>-1.5597395478295026</v>
      </c>
      <c r="AQ37">
        <f t="shared" si="27"/>
        <v>-25.214442272961975</v>
      </c>
      <c r="AR37">
        <f t="shared" si="27"/>
        <v>-26.774181820791476</v>
      </c>
      <c r="AS37">
        <f t="shared" si="27"/>
        <v>0.52578237957544138</v>
      </c>
      <c r="AT37">
        <f t="shared" si="27"/>
        <v>1.0240122185227132</v>
      </c>
      <c r="AU37">
        <f t="shared" si="25"/>
        <v>-25.224387222693323</v>
      </c>
      <c r="AW37">
        <v>34</v>
      </c>
      <c r="AX37">
        <f>IF(Z37&gt;0, (R37*SUMPRODUCT(K37:$K$98, X37:$X$98)-K37*$AZ$3)/Z37, 0)</f>
        <v>452.09354404540858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1.7447312E-2</v>
      </c>
      <c r="Q38" s="4">
        <f t="shared" si="22"/>
        <v>50</v>
      </c>
      <c r="R38">
        <f t="shared" si="0"/>
        <v>50000</v>
      </c>
      <c r="S38">
        <f t="shared" si="1"/>
        <v>446.02132104204111</v>
      </c>
      <c r="U38">
        <f t="shared" si="12"/>
        <v>1.7447312E-2</v>
      </c>
      <c r="V38">
        <f t="shared" si="13"/>
        <v>0.01</v>
      </c>
      <c r="W38">
        <f t="shared" si="14"/>
        <v>0.5749108548864762</v>
      </c>
      <c r="X38">
        <f t="shared" si="15"/>
        <v>1.0030649057391075E-2</v>
      </c>
      <c r="Y38">
        <f t="shared" si="16"/>
        <v>5.749108548864762E-3</v>
      </c>
      <c r="Z38">
        <f t="shared" si="17"/>
        <v>0.55913109728022037</v>
      </c>
      <c r="AB38">
        <f t="shared" si="18"/>
        <v>259.91348589580264</v>
      </c>
      <c r="AC38">
        <f t="shared" si="19"/>
        <v>249.38439064460988</v>
      </c>
      <c r="AE38">
        <f t="shared" si="2"/>
        <v>0</v>
      </c>
      <c r="AF38">
        <f t="shared" si="26"/>
        <v>0</v>
      </c>
      <c r="AG38">
        <f t="shared" si="26"/>
        <v>-27.956554864011018</v>
      </c>
      <c r="AH38">
        <f t="shared" si="4"/>
        <v>-501.53245286955377</v>
      </c>
      <c r="AI38">
        <f t="shared" si="23"/>
        <v>-529.48900773356479</v>
      </c>
      <c r="AJ38">
        <f t="shared" si="6"/>
        <v>10.529095251192757</v>
      </c>
      <c r="AK38">
        <f t="shared" si="20"/>
        <v>18.193944012706186</v>
      </c>
      <c r="AL38">
        <f t="shared" si="24"/>
        <v>-500.76596846966584</v>
      </c>
      <c r="AN38">
        <f t="shared" si="27"/>
        <v>0</v>
      </c>
      <c r="AO38">
        <f t="shared" si="27"/>
        <v>0</v>
      </c>
      <c r="AP38">
        <f t="shared" si="27"/>
        <v>-1.3544007944834708</v>
      </c>
      <c r="AQ38">
        <f t="shared" si="27"/>
        <v>-24.29755583010737</v>
      </c>
      <c r="AR38">
        <f t="shared" si="27"/>
        <v>-25.651956624590841</v>
      </c>
      <c r="AS38">
        <f t="shared" si="27"/>
        <v>0.51009915358939872</v>
      </c>
      <c r="AT38">
        <f t="shared" si="27"/>
        <v>0.88143522495752868</v>
      </c>
      <c r="AU38">
        <f t="shared" si="25"/>
        <v>-24.260422246043913</v>
      </c>
      <c r="AW38">
        <v>35</v>
      </c>
      <c r="AX38">
        <f>IF(Z38&gt;0, (R38*SUMPRODUCT(K38:$K$98, X38:$X$98)-K38*$AZ$3)/Z38, 0)</f>
        <v>446.02132104204111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1.9300032000000002E-2</v>
      </c>
      <c r="Q39" s="4">
        <f t="shared" si="22"/>
        <v>50</v>
      </c>
      <c r="R39">
        <f t="shared" si="0"/>
        <v>50000</v>
      </c>
      <c r="S39">
        <f t="shared" si="1"/>
        <v>438.87497619366758</v>
      </c>
      <c r="U39">
        <f t="shared" si="12"/>
        <v>1.9300032000000002E-2</v>
      </c>
      <c r="V39">
        <f t="shared" si="13"/>
        <v>0.01</v>
      </c>
      <c r="W39">
        <f t="shared" si="14"/>
        <v>0.55913109728022037</v>
      </c>
      <c r="X39">
        <f t="shared" si="15"/>
        <v>1.0791248069703366E-2</v>
      </c>
      <c r="Y39">
        <f t="shared" si="16"/>
        <v>5.5913109728022038E-3</v>
      </c>
      <c r="Z39">
        <f t="shared" si="17"/>
        <v>0.54274853823771485</v>
      </c>
      <c r="AB39">
        <f t="shared" si="18"/>
        <v>249.38439064460988</v>
      </c>
      <c r="AC39">
        <f t="shared" si="19"/>
        <v>238.19875179822498</v>
      </c>
      <c r="AE39">
        <f t="shared" si="2"/>
        <v>0</v>
      </c>
      <c r="AF39">
        <f t="shared" si="26"/>
        <v>0</v>
      </c>
      <c r="AG39">
        <f t="shared" si="26"/>
        <v>-27.137426911885743</v>
      </c>
      <c r="AH39">
        <f t="shared" si="4"/>
        <v>-539.56240348516826</v>
      </c>
      <c r="AI39">
        <f t="shared" si="23"/>
        <v>-566.69983039705403</v>
      </c>
      <c r="AJ39">
        <f t="shared" si="6"/>
        <v>11.185638846384904</v>
      </c>
      <c r="AK39">
        <f t="shared" si="20"/>
        <v>17.456907345122694</v>
      </c>
      <c r="AL39">
        <f t="shared" si="24"/>
        <v>-538.05728420554647</v>
      </c>
      <c r="AN39">
        <f t="shared" si="27"/>
        <v>0</v>
      </c>
      <c r="AO39">
        <f t="shared" si="27"/>
        <v>0</v>
      </c>
      <c r="AP39">
        <f t="shared" si="27"/>
        <v>-1.1738542927359641</v>
      </c>
      <c r="AQ39">
        <f t="shared" si="27"/>
        <v>-23.339266673532503</v>
      </c>
      <c r="AR39">
        <f t="shared" si="27"/>
        <v>-24.51312096626847</v>
      </c>
      <c r="AS39">
        <f t="shared" si="27"/>
        <v>0.48384506826887919</v>
      </c>
      <c r="AT39">
        <f t="shared" si="27"/>
        <v>0.7551145394698846</v>
      </c>
      <c r="AU39">
        <f t="shared" si="25"/>
        <v>-23.274161358529707</v>
      </c>
      <c r="AW39">
        <v>36</v>
      </c>
      <c r="AX39">
        <f>IF(Z39&gt;0, (R39*SUMPRODUCT(K39:$K$98, X39:$X$98)-K39*$AZ$3)/Z39, 0)</f>
        <v>438.87497619366758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2.1337168E-2</v>
      </c>
      <c r="Q40" s="4">
        <f t="shared" si="22"/>
        <v>50</v>
      </c>
      <c r="R40">
        <f t="shared" si="0"/>
        <v>50000</v>
      </c>
      <c r="S40">
        <f t="shared" si="1"/>
        <v>430.94763383605709</v>
      </c>
      <c r="U40">
        <f t="shared" si="12"/>
        <v>2.1337168E-2</v>
      </c>
      <c r="V40">
        <f t="shared" si="13"/>
        <v>0.01</v>
      </c>
      <c r="W40">
        <f t="shared" si="14"/>
        <v>0.54274853823771485</v>
      </c>
      <c r="X40">
        <f t="shared" si="15"/>
        <v>1.1580716742132546E-2</v>
      </c>
      <c r="Y40">
        <f t="shared" si="16"/>
        <v>5.4274853823771483E-3</v>
      </c>
      <c r="Z40">
        <f t="shared" si="17"/>
        <v>0.52574033611320514</v>
      </c>
      <c r="AB40">
        <f t="shared" si="18"/>
        <v>238.19875179822498</v>
      </c>
      <c r="AC40">
        <f t="shared" si="19"/>
        <v>226.5665538601591</v>
      </c>
      <c r="AE40">
        <f t="shared" si="2"/>
        <v>0</v>
      </c>
      <c r="AF40">
        <f t="shared" si="26"/>
        <v>0</v>
      </c>
      <c r="AG40">
        <f t="shared" si="26"/>
        <v>-26.287016805660258</v>
      </c>
      <c r="AH40">
        <f t="shared" si="4"/>
        <v>-579.03583710662735</v>
      </c>
      <c r="AI40">
        <f t="shared" si="23"/>
        <v>-605.32285391228766</v>
      </c>
      <c r="AJ40">
        <f t="shared" si="6"/>
        <v>11.632197938065872</v>
      </c>
      <c r="AK40">
        <f t="shared" si="20"/>
        <v>16.673912625875751</v>
      </c>
      <c r="AL40">
        <f t="shared" si="24"/>
        <v>-577.01674334834593</v>
      </c>
      <c r="AN40">
        <f t="shared" si="27"/>
        <v>0</v>
      </c>
      <c r="AO40">
        <f t="shared" si="27"/>
        <v>0</v>
      </c>
      <c r="AP40">
        <f t="shared" si="27"/>
        <v>-1.0152401996044427</v>
      </c>
      <c r="AQ40">
        <f t="shared" si="27"/>
        <v>-22.363148438953967</v>
      </c>
      <c r="AR40">
        <f t="shared" si="27"/>
        <v>-23.378388638558413</v>
      </c>
      <c r="AS40">
        <f t="shared" si="27"/>
        <v>0.44925124230671559</v>
      </c>
      <c r="AT40">
        <f t="shared" si="27"/>
        <v>0.64396909347416342</v>
      </c>
      <c r="AU40">
        <f t="shared" si="25"/>
        <v>-22.285168302777528</v>
      </c>
      <c r="AW40">
        <v>37</v>
      </c>
      <c r="AX40">
        <f>IF(Z40&gt;0, (R40*SUMPRODUCT(K40:$K$98, X40:$X$98)-K40*$AZ$3)/Z40, 0)</f>
        <v>430.94763383605709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2.3628113999999999E-2</v>
      </c>
      <c r="Q41" s="4">
        <f t="shared" si="22"/>
        <v>50</v>
      </c>
      <c r="R41">
        <f t="shared" si="0"/>
        <v>50000</v>
      </c>
      <c r="S41">
        <f t="shared" si="1"/>
        <v>422.50099987599742</v>
      </c>
      <c r="U41">
        <f t="shared" si="12"/>
        <v>2.3628113999999999E-2</v>
      </c>
      <c r="V41">
        <f t="shared" si="13"/>
        <v>0.01</v>
      </c>
      <c r="W41">
        <f t="shared" si="14"/>
        <v>0.52574033611320514</v>
      </c>
      <c r="X41">
        <f t="shared" si="15"/>
        <v>1.2422252596081127E-2</v>
      </c>
      <c r="Y41">
        <f t="shared" si="16"/>
        <v>5.2574033611320512E-3</v>
      </c>
      <c r="Z41">
        <f t="shared" si="17"/>
        <v>0.50806068015599204</v>
      </c>
      <c r="AB41">
        <f t="shared" si="18"/>
        <v>226.5665538601591</v>
      </c>
      <c r="AC41">
        <f t="shared" si="19"/>
        <v>214.65614536358595</v>
      </c>
      <c r="AE41">
        <f t="shared" si="2"/>
        <v>0</v>
      </c>
      <c r="AF41">
        <f t="shared" si="26"/>
        <v>0</v>
      </c>
      <c r="AG41">
        <f t="shared" si="26"/>
        <v>-25.403034007799601</v>
      </c>
      <c r="AH41">
        <f t="shared" si="4"/>
        <v>-621.11262980405638</v>
      </c>
      <c r="AI41">
        <f t="shared" si="23"/>
        <v>-646.51566381185603</v>
      </c>
      <c r="AJ41">
        <f t="shared" si="6"/>
        <v>11.910408496573154</v>
      </c>
      <c r="AK41">
        <f t="shared" si="20"/>
        <v>15.859658770211139</v>
      </c>
      <c r="AL41">
        <f t="shared" si="24"/>
        <v>-618.74559654507175</v>
      </c>
      <c r="AN41">
        <f t="shared" si="27"/>
        <v>0</v>
      </c>
      <c r="AO41">
        <f t="shared" si="27"/>
        <v>0</v>
      </c>
      <c r="AP41">
        <f t="shared" si="27"/>
        <v>-0.87598177360246576</v>
      </c>
      <c r="AQ41">
        <f t="shared" si="27"/>
        <v>-21.418045690746894</v>
      </c>
      <c r="AR41">
        <f t="shared" si="27"/>
        <v>-22.294027464349362</v>
      </c>
      <c r="AS41">
        <f t="shared" si="27"/>
        <v>0.41071081336011478</v>
      </c>
      <c r="AT41">
        <f t="shared" si="27"/>
        <v>0.54689420224347607</v>
      </c>
      <c r="AU41">
        <f t="shared" si="25"/>
        <v>-21.336422448745772</v>
      </c>
      <c r="AW41">
        <v>38</v>
      </c>
      <c r="AX41">
        <f>IF(Z41&gt;0, (R41*SUMPRODUCT(K41:$K$98, X41:$X$98)-K41*$AZ$3)/Z41, 0)</f>
        <v>422.50099987599742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2.6203289000000001E-2</v>
      </c>
      <c r="Q42" s="4">
        <f t="shared" si="22"/>
        <v>50</v>
      </c>
      <c r="R42">
        <f t="shared" si="0"/>
        <v>50000</v>
      </c>
      <c r="S42">
        <f t="shared" si="1"/>
        <v>413.69096809479169</v>
      </c>
      <c r="U42">
        <f t="shared" si="12"/>
        <v>2.6203289000000001E-2</v>
      </c>
      <c r="V42">
        <f t="shared" si="13"/>
        <v>0.01</v>
      </c>
      <c r="W42">
        <f t="shared" si="14"/>
        <v>0.50806068015599204</v>
      </c>
      <c r="X42">
        <f t="shared" si="15"/>
        <v>1.3312860831664025E-2</v>
      </c>
      <c r="Y42">
        <f t="shared" si="16"/>
        <v>5.0806068015599205E-3</v>
      </c>
      <c r="Z42">
        <f t="shared" si="17"/>
        <v>0.48966721252276807</v>
      </c>
      <c r="AB42">
        <f t="shared" si="18"/>
        <v>214.65614536358595</v>
      </c>
      <c r="AC42">
        <f t="shared" si="19"/>
        <v>202.57090319282202</v>
      </c>
      <c r="AE42">
        <f t="shared" si="2"/>
        <v>0</v>
      </c>
      <c r="AF42">
        <f t="shared" si="26"/>
        <v>0</v>
      </c>
      <c r="AG42">
        <f t="shared" si="26"/>
        <v>-24.483360626138403</v>
      </c>
      <c r="AH42">
        <f t="shared" si="4"/>
        <v>-665.64304158320124</v>
      </c>
      <c r="AI42">
        <f t="shared" si="23"/>
        <v>-690.12640220933963</v>
      </c>
      <c r="AJ42">
        <f t="shared" si="6"/>
        <v>12.085242170763934</v>
      </c>
      <c r="AK42">
        <f t="shared" si="20"/>
        <v>15.025930175451018</v>
      </c>
      <c r="AL42">
        <f t="shared" si="24"/>
        <v>-663.01522986312477</v>
      </c>
      <c r="AN42">
        <f t="shared" si="27"/>
        <v>0</v>
      </c>
      <c r="AO42">
        <f t="shared" si="27"/>
        <v>0</v>
      </c>
      <c r="AP42">
        <f t="shared" si="27"/>
        <v>-0.75381102883393125</v>
      </c>
      <c r="AQ42">
        <f t="shared" si="27"/>
        <v>-20.494288903962484</v>
      </c>
      <c r="AR42">
        <f t="shared" si="27"/>
        <v>-21.248099932796414</v>
      </c>
      <c r="AS42">
        <f t="shared" si="27"/>
        <v>0.37208898621233238</v>
      </c>
      <c r="AT42">
        <f t="shared" si="27"/>
        <v>0.46262896902523926</v>
      </c>
      <c r="AU42">
        <f t="shared" si="25"/>
        <v>-20.413381977558846</v>
      </c>
      <c r="AW42">
        <v>39</v>
      </c>
      <c r="AX42">
        <f>IF(Z42&gt;0, (R42*SUMPRODUCT(K42:$K$98, X42:$X$98)-K42*$AZ$3)/Z42, 0)</f>
        <v>413.69096809479169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2.9108322999999998E-2</v>
      </c>
      <c r="Q43" s="4">
        <f t="shared" si="22"/>
        <v>50</v>
      </c>
      <c r="R43">
        <f t="shared" si="0"/>
        <v>50000</v>
      </c>
      <c r="S43">
        <f t="shared" si="1"/>
        <v>404.68126395395399</v>
      </c>
      <c r="U43">
        <f t="shared" si="12"/>
        <v>2.9108322999999998E-2</v>
      </c>
      <c r="V43">
        <f t="shared" si="13"/>
        <v>0.01</v>
      </c>
      <c r="W43">
        <f t="shared" si="14"/>
        <v>0.48966721252276807</v>
      </c>
      <c r="X43">
        <f t="shared" si="15"/>
        <v>1.4253391384622376E-2</v>
      </c>
      <c r="Y43">
        <f t="shared" si="16"/>
        <v>4.896672125227681E-3</v>
      </c>
      <c r="Z43">
        <f t="shared" si="17"/>
        <v>0.47051714901291797</v>
      </c>
      <c r="AB43">
        <f t="shared" si="18"/>
        <v>202.57090319282202</v>
      </c>
      <c r="AC43">
        <f t="shared" si="19"/>
        <v>190.40947457455854</v>
      </c>
      <c r="AE43">
        <f t="shared" si="2"/>
        <v>0</v>
      </c>
      <c r="AF43">
        <f t="shared" si="26"/>
        <v>0</v>
      </c>
      <c r="AG43">
        <f t="shared" si="26"/>
        <v>-23.525857450645898</v>
      </c>
      <c r="AH43">
        <f t="shared" si="4"/>
        <v>-712.66956923111877</v>
      </c>
      <c r="AI43">
        <f t="shared" si="23"/>
        <v>-736.19542668176462</v>
      </c>
      <c r="AJ43">
        <f t="shared" si="6"/>
        <v>12.161428618263471</v>
      </c>
      <c r="AK43">
        <f t="shared" si="20"/>
        <v>14.179963223497543</v>
      </c>
      <c r="AL43">
        <f t="shared" si="24"/>
        <v>-709.85403484000358</v>
      </c>
      <c r="AN43">
        <f t="shared" si="27"/>
        <v>0</v>
      </c>
      <c r="AO43">
        <f t="shared" si="27"/>
        <v>0</v>
      </c>
      <c r="AP43">
        <f t="shared" si="27"/>
        <v>-0.64672387824761746</v>
      </c>
      <c r="AQ43">
        <f t="shared" si="27"/>
        <v>-19.591227596661057</v>
      </c>
      <c r="AR43">
        <f t="shared" si="27"/>
        <v>-20.23795147490867</v>
      </c>
      <c r="AS43">
        <f t="shared" si="27"/>
        <v>0.3343166682674506</v>
      </c>
      <c r="AT43">
        <f t="shared" si="27"/>
        <v>0.38980601784855001</v>
      </c>
      <c r="AU43">
        <f t="shared" si="25"/>
        <v>-19.513828788792669</v>
      </c>
      <c r="AW43">
        <v>40</v>
      </c>
      <c r="AX43">
        <f>IF(Z43&gt;0, (R43*SUMPRODUCT(K43:$K$98, X43:$X$98)-K43*$AZ$3)/Z43, 0)</f>
        <v>404.68126395395399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3.2245303000000003E-2</v>
      </c>
      <c r="Q44" s="4">
        <f t="shared" si="22"/>
        <v>50</v>
      </c>
      <c r="R44">
        <f t="shared" si="0"/>
        <v>50000</v>
      </c>
      <c r="S44">
        <f t="shared" si="1"/>
        <v>395.56696487661674</v>
      </c>
      <c r="U44">
        <f t="shared" si="12"/>
        <v>3.2245303000000003E-2</v>
      </c>
      <c r="V44">
        <f t="shared" si="13"/>
        <v>0.01</v>
      </c>
      <c r="W44">
        <f t="shared" si="14"/>
        <v>0.47051714901291797</v>
      </c>
      <c r="X44">
        <f t="shared" si="15"/>
        <v>1.5171968036617692E-2</v>
      </c>
      <c r="Y44">
        <f t="shared" si="16"/>
        <v>4.7051714901291796E-3</v>
      </c>
      <c r="Z44">
        <f t="shared" si="17"/>
        <v>0.45064000948617111</v>
      </c>
      <c r="AB44">
        <f t="shared" si="18"/>
        <v>190.40947457455854</v>
      </c>
      <c r="AC44">
        <f t="shared" si="19"/>
        <v>178.25830080441449</v>
      </c>
      <c r="AE44">
        <f t="shared" si="2"/>
        <v>0</v>
      </c>
      <c r="AF44">
        <f t="shared" si="26"/>
        <v>0</v>
      </c>
      <c r="AG44">
        <f t="shared" si="26"/>
        <v>-22.532000474308557</v>
      </c>
      <c r="AH44">
        <f t="shared" si="4"/>
        <v>-758.59840183088465</v>
      </c>
      <c r="AI44">
        <f t="shared" si="23"/>
        <v>-781.13040230519323</v>
      </c>
      <c r="AJ44">
        <f t="shared" si="6"/>
        <v>12.151173770144055</v>
      </c>
      <c r="AK44">
        <f t="shared" si="20"/>
        <v>13.328663220219099</v>
      </c>
      <c r="AL44">
        <f t="shared" si="24"/>
        <v>-755.65056531483003</v>
      </c>
      <c r="AN44">
        <f t="shared" si="27"/>
        <v>0</v>
      </c>
      <c r="AO44">
        <f t="shared" si="27"/>
        <v>0</v>
      </c>
      <c r="AP44">
        <f t="shared" si="27"/>
        <v>-0.55303824290509973</v>
      </c>
      <c r="AQ44">
        <f t="shared" si="27"/>
        <v>-18.619470903062084</v>
      </c>
      <c r="AR44">
        <f t="shared" si="27"/>
        <v>-19.172509145967187</v>
      </c>
      <c r="AS44">
        <f t="shared" si="27"/>
        <v>0.2982453244103806</v>
      </c>
      <c r="AT44">
        <f t="shared" si="27"/>
        <v>0.32714629559806108</v>
      </c>
      <c r="AU44">
        <f t="shared" si="25"/>
        <v>-18.547117525958743</v>
      </c>
      <c r="AW44">
        <v>41</v>
      </c>
      <c r="AX44">
        <f>IF(Z44&gt;0, (R44*SUMPRODUCT(K44:$K$98, X44:$X$98)-K44*$AZ$3)/Z44, 0)</f>
        <v>395.56696487661674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3.5522971E-2</v>
      </c>
      <c r="Q45" s="4">
        <f t="shared" si="22"/>
        <v>50</v>
      </c>
      <c r="R45">
        <f t="shared" si="0"/>
        <v>50000</v>
      </c>
      <c r="S45">
        <f t="shared" si="1"/>
        <v>386.58884591603788</v>
      </c>
      <c r="U45">
        <f t="shared" si="12"/>
        <v>3.5522971E-2</v>
      </c>
      <c r="V45">
        <f t="shared" si="13"/>
        <v>0.01</v>
      </c>
      <c r="W45">
        <f t="shared" si="14"/>
        <v>0.45064000948617111</v>
      </c>
      <c r="X45">
        <f t="shared" si="15"/>
        <v>1.6008071988416982E-2</v>
      </c>
      <c r="Y45">
        <f t="shared" si="16"/>
        <v>4.5064000948617112E-3</v>
      </c>
      <c r="Z45">
        <f t="shared" si="17"/>
        <v>0.43012553740289244</v>
      </c>
      <c r="AB45">
        <f t="shared" si="18"/>
        <v>178.25830080441449</v>
      </c>
      <c r="AC45">
        <f t="shared" si="19"/>
        <v>166.28173510359977</v>
      </c>
      <c r="AE45">
        <f t="shared" si="2"/>
        <v>0</v>
      </c>
      <c r="AF45">
        <f t="shared" si="26"/>
        <v>0</v>
      </c>
      <c r="AG45">
        <f t="shared" si="26"/>
        <v>-21.506276870144621</v>
      </c>
      <c r="AH45">
        <f t="shared" si="4"/>
        <v>-800.4035994208491</v>
      </c>
      <c r="AI45">
        <f t="shared" si="23"/>
        <v>-821.90987629099368</v>
      </c>
      <c r="AJ45">
        <f t="shared" si="6"/>
        <v>11.976565700814717</v>
      </c>
      <c r="AK45">
        <f t="shared" si="20"/>
        <v>12.478081056309016</v>
      </c>
      <c r="AL45">
        <f t="shared" si="24"/>
        <v>-797.4552295338699</v>
      </c>
      <c r="AN45">
        <f t="shared" si="27"/>
        <v>0</v>
      </c>
      <c r="AO45">
        <f t="shared" si="27"/>
        <v>0</v>
      </c>
      <c r="AP45">
        <f t="shared" si="27"/>
        <v>-0.47130562411735705</v>
      </c>
      <c r="AQ45">
        <f t="shared" si="27"/>
        <v>-17.540679879115011</v>
      </c>
      <c r="AR45">
        <f t="shared" si="27"/>
        <v>-18.011985503232367</v>
      </c>
      <c r="AS45">
        <f t="shared" si="27"/>
        <v>0.26246396837943498</v>
      </c>
      <c r="AT45">
        <f t="shared" si="27"/>
        <v>0.27345457400833428</v>
      </c>
      <c r="AU45">
        <f t="shared" si="25"/>
        <v>-17.476066960844598</v>
      </c>
      <c r="AW45">
        <v>42</v>
      </c>
      <c r="AX45">
        <f>IF(Z45&gt;0, (R45*SUMPRODUCT(K45:$K$98, X45:$X$98)-K45*$AZ$3)/Z45, 0)</f>
        <v>386.58884591603788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4.8051124000000001E-2</v>
      </c>
      <c r="Q46" s="4">
        <f t="shared" si="22"/>
        <v>50</v>
      </c>
      <c r="R46">
        <f t="shared" si="0"/>
        <v>50000</v>
      </c>
      <c r="S46">
        <f t="shared" si="1"/>
        <v>381.7594182153241</v>
      </c>
      <c r="U46">
        <f t="shared" si="12"/>
        <v>4.8051124000000001E-2</v>
      </c>
      <c r="V46">
        <f t="shared" si="13"/>
        <v>0.01</v>
      </c>
      <c r="W46">
        <f t="shared" si="14"/>
        <v>0.43012553740289244</v>
      </c>
      <c r="X46">
        <f t="shared" si="15"/>
        <v>2.0668015533313024E-2</v>
      </c>
      <c r="Y46">
        <f t="shared" si="16"/>
        <v>4.3012553740289245E-3</v>
      </c>
      <c r="Z46">
        <f t="shared" si="17"/>
        <v>0.40515626649555048</v>
      </c>
      <c r="AB46">
        <f t="shared" si="18"/>
        <v>166.28173510359977</v>
      </c>
      <c r="AC46">
        <f t="shared" si="19"/>
        <v>154.67222058363416</v>
      </c>
      <c r="AE46">
        <f t="shared" si="2"/>
        <v>0</v>
      </c>
      <c r="AF46">
        <f t="shared" si="26"/>
        <v>0</v>
      </c>
      <c r="AG46">
        <f t="shared" si="26"/>
        <v>-20.257813324777523</v>
      </c>
      <c r="AH46">
        <f t="shared" si="4"/>
        <v>-1033.4007766656512</v>
      </c>
      <c r="AI46">
        <f t="shared" si="23"/>
        <v>-1053.6585899904287</v>
      </c>
      <c r="AJ46">
        <f t="shared" si="6"/>
        <v>11.609514519965614</v>
      </c>
      <c r="AK46">
        <f t="shared" si="20"/>
        <v>11.639721457251985</v>
      </c>
      <c r="AL46">
        <f t="shared" si="24"/>
        <v>-1030.4093540132112</v>
      </c>
      <c r="AN46">
        <f t="shared" si="27"/>
        <v>0</v>
      </c>
      <c r="AO46">
        <f t="shared" si="27"/>
        <v>0</v>
      </c>
      <c r="AP46">
        <f t="shared" si="27"/>
        <v>-0.39638018115162754</v>
      </c>
      <c r="AQ46">
        <f t="shared" si="27"/>
        <v>-20.220325880679027</v>
      </c>
      <c r="AR46">
        <f t="shared" si="27"/>
        <v>-20.616706061830655</v>
      </c>
      <c r="AS46">
        <f t="shared" si="27"/>
        <v>0.2271608191234509</v>
      </c>
      <c r="AT46">
        <f t="shared" si="27"/>
        <v>0.22775187162658375</v>
      </c>
      <c r="AU46">
        <f t="shared" si="25"/>
        <v>-20.161793371080623</v>
      </c>
      <c r="AW46">
        <v>43</v>
      </c>
      <c r="AX46">
        <f>IF(Z46&gt;0, (R46*SUMPRODUCT(K46:$K$98, X46:$X$98)-K46*$AZ$3)/Z46, 0)</f>
        <v>381.7594182153241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6.1583839000000001E-2</v>
      </c>
      <c r="Q47" s="4">
        <f t="shared" si="22"/>
        <v>50</v>
      </c>
      <c r="R47">
        <f t="shared" si="0"/>
        <v>50000</v>
      </c>
      <c r="S47">
        <f t="shared" si="1"/>
        <v>371.51729657504097</v>
      </c>
      <c r="U47">
        <f t="shared" si="12"/>
        <v>6.1583839000000001E-2</v>
      </c>
      <c r="V47">
        <f t="shared" si="13"/>
        <v>0.01</v>
      </c>
      <c r="W47">
        <f t="shared" si="14"/>
        <v>0.40515626649555048</v>
      </c>
      <c r="X47">
        <f t="shared" si="15"/>
        <v>2.4951078285703074E-2</v>
      </c>
      <c r="Y47">
        <f t="shared" si="16"/>
        <v>4.0515626649555046E-3</v>
      </c>
      <c r="Z47">
        <f t="shared" si="17"/>
        <v>0.3761536255448919</v>
      </c>
      <c r="AB47">
        <f t="shared" si="18"/>
        <v>154.67222058363416</v>
      </c>
      <c r="AC47">
        <f t="shared" si="19"/>
        <v>139.74757805933851</v>
      </c>
      <c r="AE47">
        <f t="shared" si="2"/>
        <v>0</v>
      </c>
      <c r="AF47">
        <f t="shared" si="26"/>
        <v>0</v>
      </c>
      <c r="AG47">
        <f t="shared" si="26"/>
        <v>-18.807681277244594</v>
      </c>
      <c r="AH47">
        <f t="shared" si="4"/>
        <v>-1247.5539142851537</v>
      </c>
      <c r="AI47">
        <f t="shared" si="23"/>
        <v>-1266.3615955623984</v>
      </c>
      <c r="AJ47">
        <f t="shared" si="6"/>
        <v>14.924642524295649</v>
      </c>
      <c r="AK47">
        <f t="shared" si="20"/>
        <v>10.827055440854393</v>
      </c>
      <c r="AL47">
        <f t="shared" si="24"/>
        <v>-1240.6098975972484</v>
      </c>
      <c r="AN47">
        <f t="shared" si="27"/>
        <v>0</v>
      </c>
      <c r="AO47">
        <f t="shared" si="27"/>
        <v>0</v>
      </c>
      <c r="AP47">
        <f t="shared" si="27"/>
        <v>-0.32857657685828445</v>
      </c>
      <c r="AQ47">
        <f t="shared" si="27"/>
        <v>-21.795190409672021</v>
      </c>
      <c r="AR47">
        <f t="shared" si="27"/>
        <v>-22.12376698653031</v>
      </c>
      <c r="AS47">
        <f t="shared" si="27"/>
        <v>0.26073857160690306</v>
      </c>
      <c r="AT47">
        <f t="shared" si="27"/>
        <v>0.18915233418566266</v>
      </c>
      <c r="AU47">
        <f t="shared" si="25"/>
        <v>-21.673876080737742</v>
      </c>
      <c r="AW47">
        <v>44</v>
      </c>
      <c r="AX47">
        <f>IF(Z47&gt;0, (R47*SUMPRODUCT(K47:$K$98, X47:$X$98)-K47*$AZ$3)/Z47, 0)</f>
        <v>371.51729657504097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7.6495508000000004E-2</v>
      </c>
      <c r="Q48" s="4">
        <f t="shared" si="22"/>
        <v>50</v>
      </c>
      <c r="R48">
        <f t="shared" si="0"/>
        <v>50000</v>
      </c>
      <c r="S48">
        <f t="shared" si="1"/>
        <v>357.02631078008335</v>
      </c>
      <c r="U48">
        <f t="shared" si="12"/>
        <v>7.6495508000000004E-2</v>
      </c>
      <c r="V48">
        <f t="shared" si="13"/>
        <v>0.01</v>
      </c>
      <c r="W48">
        <f t="shared" si="14"/>
        <v>0.3761536255448919</v>
      </c>
      <c r="X48">
        <f t="shared" si="15"/>
        <v>2.8774062672098283E-2</v>
      </c>
      <c r="Y48">
        <f t="shared" si="16"/>
        <v>3.7615362554489192E-3</v>
      </c>
      <c r="Z48">
        <f t="shared" si="17"/>
        <v>0.3436180266173447</v>
      </c>
      <c r="AB48">
        <f t="shared" si="18"/>
        <v>139.74757805933851</v>
      </c>
      <c r="AC48">
        <f t="shared" si="19"/>
        <v>122.68067636072306</v>
      </c>
      <c r="AE48">
        <f t="shared" si="2"/>
        <v>0</v>
      </c>
      <c r="AF48">
        <f t="shared" si="26"/>
        <v>0</v>
      </c>
      <c r="AG48">
        <f t="shared" si="26"/>
        <v>-17.180901330867236</v>
      </c>
      <c r="AH48">
        <f t="shared" si="4"/>
        <v>-1438.7031336049142</v>
      </c>
      <c r="AI48">
        <f t="shared" si="23"/>
        <v>-1455.8840349357815</v>
      </c>
      <c r="AJ48">
        <f t="shared" si="6"/>
        <v>17.066901698615453</v>
      </c>
      <c r="AK48">
        <f t="shared" si="20"/>
        <v>9.7823304641536968</v>
      </c>
      <c r="AL48">
        <f t="shared" si="24"/>
        <v>-1429.0348027730122</v>
      </c>
      <c r="AN48">
        <f t="shared" si="27"/>
        <v>0</v>
      </c>
      <c r="AO48">
        <f t="shared" si="27"/>
        <v>0</v>
      </c>
      <c r="AP48">
        <f t="shared" si="27"/>
        <v>-0.26799658832680906</v>
      </c>
      <c r="AQ48">
        <f t="shared" si="27"/>
        <v>-22.441635860424569</v>
      </c>
      <c r="AR48">
        <f t="shared" si="27"/>
        <v>-22.709632448751378</v>
      </c>
      <c r="AS48">
        <f t="shared" si="27"/>
        <v>0.26621836307973773</v>
      </c>
      <c r="AT48">
        <f t="shared" si="27"/>
        <v>0.15258985194033878</v>
      </c>
      <c r="AU48">
        <f t="shared" si="25"/>
        <v>-22.290824233731296</v>
      </c>
      <c r="AW48">
        <v>45</v>
      </c>
      <c r="AX48">
        <f>IF(Z48&gt;0, (R48*SUMPRODUCT(K48:$K$98, X48:$X$98)-K48*$AZ$3)/Z48, 0)</f>
        <v>357.02631078008335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9.2986215999999997E-2</v>
      </c>
      <c r="Q49" s="4">
        <f t="shared" si="22"/>
        <v>50</v>
      </c>
      <c r="R49">
        <f t="shared" si="0"/>
        <v>50000</v>
      </c>
      <c r="S49">
        <f t="shared" si="1"/>
        <v>338.90500866756764</v>
      </c>
      <c r="U49">
        <f t="shared" si="12"/>
        <v>9.2986215999999997E-2</v>
      </c>
      <c r="V49">
        <f t="shared" si="13"/>
        <v>0.01</v>
      </c>
      <c r="W49">
        <f t="shared" si="14"/>
        <v>0.3436180266173447</v>
      </c>
      <c r="X49">
        <f t="shared" si="15"/>
        <v>3.195174004453416E-2</v>
      </c>
      <c r="Y49">
        <f t="shared" si="16"/>
        <v>3.436180266173447E-3</v>
      </c>
      <c r="Z49">
        <f t="shared" si="17"/>
        <v>0.30823010630663711</v>
      </c>
      <c r="AB49">
        <f t="shared" si="18"/>
        <v>122.68067636072306</v>
      </c>
      <c r="AC49">
        <f t="shared" si="19"/>
        <v>104.46072684945615</v>
      </c>
      <c r="AE49">
        <f t="shared" si="2"/>
        <v>0</v>
      </c>
      <c r="AF49">
        <f t="shared" si="26"/>
        <v>0</v>
      </c>
      <c r="AG49">
        <f t="shared" si="26"/>
        <v>-15.411505315331855</v>
      </c>
      <c r="AH49">
        <f t="shared" si="4"/>
        <v>-1597.5870022267079</v>
      </c>
      <c r="AI49">
        <f t="shared" si="23"/>
        <v>-1612.9985075420398</v>
      </c>
      <c r="AJ49">
        <f t="shared" si="6"/>
        <v>18.219949511266904</v>
      </c>
      <c r="AK49">
        <f t="shared" si="20"/>
        <v>8.5876473452506144</v>
      </c>
      <c r="AL49">
        <f t="shared" si="24"/>
        <v>-1586.1909106855223</v>
      </c>
      <c r="AN49">
        <f t="shared" si="27"/>
        <v>0</v>
      </c>
      <c r="AO49">
        <f t="shared" si="27"/>
        <v>0</v>
      </c>
      <c r="AP49">
        <f t="shared" si="27"/>
        <v>-0.21463985160189389</v>
      </c>
      <c r="AQ49">
        <f t="shared" si="27"/>
        <v>-22.249989865553335</v>
      </c>
      <c r="AR49">
        <f t="shared" si="27"/>
        <v>-22.46462971715523</v>
      </c>
      <c r="AS49">
        <f t="shared" si="27"/>
        <v>0.25375374950568985</v>
      </c>
      <c r="AT49">
        <f t="shared" si="27"/>
        <v>0.1196022915399617</v>
      </c>
      <c r="AU49">
        <f t="shared" si="25"/>
        <v>-22.09127367610958</v>
      </c>
      <c r="AW49">
        <v>46</v>
      </c>
      <c r="AX49">
        <f>IF(Z49&gt;0, (R49*SUMPRODUCT(K49:$K$98, X49:$X$98)-K49*$AZ$3)/Z49, 0)</f>
        <v>338.90500866756764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0.109364504</v>
      </c>
      <c r="Q50" s="4">
        <f t="shared" si="22"/>
        <v>50</v>
      </c>
      <c r="R50">
        <f t="shared" si="0"/>
        <v>50000</v>
      </c>
      <c r="S50">
        <f t="shared" si="1"/>
        <v>316.75735080521173</v>
      </c>
      <c r="U50">
        <f t="shared" si="12"/>
        <v>0.109364504</v>
      </c>
      <c r="V50">
        <f t="shared" si="13"/>
        <v>0.01</v>
      </c>
      <c r="W50">
        <f t="shared" si="14"/>
        <v>0.30823010630663711</v>
      </c>
      <c r="X50">
        <f t="shared" si="15"/>
        <v>3.3709432694092642E-2</v>
      </c>
      <c r="Y50">
        <f t="shared" si="16"/>
        <v>3.0823010630663711E-3</v>
      </c>
      <c r="Z50">
        <f t="shared" si="17"/>
        <v>0.27143837254947806</v>
      </c>
      <c r="AB50">
        <f t="shared" si="18"/>
        <v>104.46072684945615</v>
      </c>
      <c r="AC50">
        <f t="shared" si="19"/>
        <v>85.980099795650773</v>
      </c>
      <c r="AE50">
        <f t="shared" si="2"/>
        <v>0</v>
      </c>
      <c r="AF50">
        <f t="shared" si="26"/>
        <v>0</v>
      </c>
      <c r="AG50">
        <f t="shared" si="26"/>
        <v>-13.571918627473902</v>
      </c>
      <c r="AH50">
        <f t="shared" si="4"/>
        <v>-1685.4716347046322</v>
      </c>
      <c r="AI50">
        <f t="shared" si="23"/>
        <v>-1699.0435533321061</v>
      </c>
      <c r="AJ50">
        <f t="shared" si="6"/>
        <v>18.480627053805378</v>
      </c>
      <c r="AK50">
        <f t="shared" si="20"/>
        <v>7.3122508794619314</v>
      </c>
      <c r="AL50">
        <f t="shared" si="24"/>
        <v>-1673.2506753988387</v>
      </c>
      <c r="AN50">
        <f t="shared" si="27"/>
        <v>0</v>
      </c>
      <c r="AO50">
        <f t="shared" si="27"/>
        <v>0</v>
      </c>
      <c r="AP50">
        <f t="shared" si="27"/>
        <v>-0.16876738587214302</v>
      </c>
      <c r="AQ50">
        <f t="shared" si="27"/>
        <v>-20.958911525959582</v>
      </c>
      <c r="AR50">
        <f t="shared" si="27"/>
        <v>-21.127678911831726</v>
      </c>
      <c r="AS50">
        <f t="shared" si="27"/>
        <v>0.2298073841111184</v>
      </c>
      <c r="AT50">
        <f t="shared" si="27"/>
        <v>9.0928150959431617E-2</v>
      </c>
      <c r="AU50">
        <f t="shared" si="25"/>
        <v>-20.806943376761176</v>
      </c>
      <c r="AW50">
        <v>47</v>
      </c>
      <c r="AX50">
        <f>IF(Z50&gt;0, (R50*SUMPRODUCT(K50:$K$98, X50:$X$98)-K50*$AZ$3)/Z50, 0)</f>
        <v>316.75735080521173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0.12705264299999999</v>
      </c>
      <c r="Q51" s="4">
        <f t="shared" si="22"/>
        <v>50</v>
      </c>
      <c r="R51">
        <f t="shared" si="0"/>
        <v>50000</v>
      </c>
      <c r="S51">
        <f t="shared" si="1"/>
        <v>291.9550845374975</v>
      </c>
      <c r="U51">
        <f t="shared" si="12"/>
        <v>0.12705264299999999</v>
      </c>
      <c r="V51">
        <f t="shared" si="13"/>
        <v>0.01</v>
      </c>
      <c r="W51">
        <f t="shared" si="14"/>
        <v>0.27143837254947806</v>
      </c>
      <c r="X51">
        <f t="shared" si="15"/>
        <v>3.4486962644029832E-2</v>
      </c>
      <c r="Y51">
        <f t="shared" si="16"/>
        <v>2.7143837254947805E-3</v>
      </c>
      <c r="Z51">
        <f t="shared" si="17"/>
        <v>0.23423702617995343</v>
      </c>
      <c r="AB51">
        <f t="shared" si="18"/>
        <v>85.980099795650773</v>
      </c>
      <c r="AC51">
        <f t="shared" si="19"/>
        <v>68.386690780180317</v>
      </c>
      <c r="AE51">
        <f t="shared" si="2"/>
        <v>0</v>
      </c>
      <c r="AF51">
        <f t="shared" si="26"/>
        <v>0</v>
      </c>
      <c r="AG51">
        <f t="shared" si="26"/>
        <v>-11.711851308997671</v>
      </c>
      <c r="AH51">
        <f t="shared" si="4"/>
        <v>-1724.3481322014916</v>
      </c>
      <c r="AI51">
        <f t="shared" si="23"/>
        <v>-1736.0599835104892</v>
      </c>
      <c r="AJ51">
        <f t="shared" si="6"/>
        <v>17.593409015470456</v>
      </c>
      <c r="AK51">
        <f t="shared" si="20"/>
        <v>6.0186069856955546</v>
      </c>
      <c r="AL51">
        <f t="shared" si="24"/>
        <v>-1712.4479675093235</v>
      </c>
      <c r="AN51">
        <f t="shared" si="27"/>
        <v>0</v>
      </c>
      <c r="AO51">
        <f t="shared" si="27"/>
        <v>0</v>
      </c>
      <c r="AP51">
        <f t="shared" si="27"/>
        <v>-0.130033365701933</v>
      </c>
      <c r="AQ51">
        <f t="shared" si="27"/>
        <v>-19.144948595764845</v>
      </c>
      <c r="AR51">
        <f t="shared" si="27"/>
        <v>-19.274981961466779</v>
      </c>
      <c r="AS51">
        <f t="shared" si="27"/>
        <v>0.19533463396131043</v>
      </c>
      <c r="AT51">
        <f t="shared" si="27"/>
        <v>6.6822887563976183E-2</v>
      </c>
      <c r="AU51">
        <f t="shared" si="25"/>
        <v>-19.012824439941493</v>
      </c>
      <c r="AW51">
        <v>48</v>
      </c>
      <c r="AX51">
        <f>IF(Z51&gt;0, (R51*SUMPRODUCT(K51:$K$98, X51:$X$98)-K51*$AZ$3)/Z51, 0)</f>
        <v>291.9550845374975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0.145586511</v>
      </c>
      <c r="Q52" s="4">
        <f t="shared" si="22"/>
        <v>50</v>
      </c>
      <c r="R52">
        <f t="shared" si="0"/>
        <v>50000</v>
      </c>
      <c r="S52">
        <f t="shared" si="1"/>
        <v>264.14827804093915</v>
      </c>
      <c r="U52">
        <f t="shared" si="12"/>
        <v>0.145586511</v>
      </c>
      <c r="V52">
        <f t="shared" si="13"/>
        <v>0.01</v>
      </c>
      <c r="W52">
        <f t="shared" si="14"/>
        <v>0.23423702617995343</v>
      </c>
      <c r="X52">
        <f t="shared" si="15"/>
        <v>3.4101751388555077E-2</v>
      </c>
      <c r="Y52">
        <f t="shared" si="16"/>
        <v>2.3423702617995342E-3</v>
      </c>
      <c r="Z52">
        <f t="shared" si="17"/>
        <v>0.19779290452959883</v>
      </c>
      <c r="AB52">
        <f t="shared" si="18"/>
        <v>68.386690780180317</v>
      </c>
      <c r="AC52">
        <f t="shared" si="19"/>
        <v>52.246655140209405</v>
      </c>
      <c r="AE52">
        <f t="shared" si="2"/>
        <v>0</v>
      </c>
      <c r="AF52">
        <f t="shared" si="26"/>
        <v>0</v>
      </c>
      <c r="AG52">
        <f t="shared" si="26"/>
        <v>-9.8896452264799422</v>
      </c>
      <c r="AH52">
        <f t="shared" si="4"/>
        <v>-1705.0875694277538</v>
      </c>
      <c r="AI52">
        <f t="shared" si="23"/>
        <v>-1714.9772146542336</v>
      </c>
      <c r="AJ52">
        <f t="shared" si="6"/>
        <v>16.140035639970911</v>
      </c>
      <c r="AK52">
        <f t="shared" si="20"/>
        <v>4.7870683546126225</v>
      </c>
      <c r="AL52">
        <f t="shared" si="24"/>
        <v>-1694.0501106596503</v>
      </c>
      <c r="AN52">
        <f t="shared" si="27"/>
        <v>0</v>
      </c>
      <c r="AO52">
        <f t="shared" si="27"/>
        <v>0</v>
      </c>
      <c r="AP52">
        <f t="shared" si="27"/>
        <v>-9.8037435731055514E-2</v>
      </c>
      <c r="AQ52">
        <f t="shared" si="27"/>
        <v>-16.902771451903114</v>
      </c>
      <c r="AR52">
        <f t="shared" si="27"/>
        <v>-17.000808887634168</v>
      </c>
      <c r="AS52">
        <f t="shared" si="27"/>
        <v>0.15999842972261982</v>
      </c>
      <c r="AT52">
        <f t="shared" si="27"/>
        <v>4.7454877845253964E-2</v>
      </c>
      <c r="AU52">
        <f t="shared" si="25"/>
        <v>-16.793355580066297</v>
      </c>
      <c r="AW52">
        <v>49</v>
      </c>
      <c r="AX52">
        <f>IF(Z52&gt;0, (R52*SUMPRODUCT(K52:$K$98, X52:$X$98)-K52*$AZ$3)/Z52, 0)</f>
        <v>264.14827804093915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0.16473611299999999</v>
      </c>
      <c r="Q53" s="4">
        <f t="shared" si="22"/>
        <v>50</v>
      </c>
      <c r="R53">
        <f t="shared" si="0"/>
        <v>50000</v>
      </c>
      <c r="S53">
        <f t="shared" si="1"/>
        <v>232.96286976471393</v>
      </c>
      <c r="U53">
        <f t="shared" si="12"/>
        <v>0.16473611299999999</v>
      </c>
      <c r="V53">
        <f t="shared" si="13"/>
        <v>0.01</v>
      </c>
      <c r="W53">
        <f t="shared" si="14"/>
        <v>0.19779290452959883</v>
      </c>
      <c r="X53">
        <f t="shared" si="15"/>
        <v>3.2583634271186206E-2</v>
      </c>
      <c r="Y53">
        <f t="shared" si="16"/>
        <v>1.9779290452959881E-3</v>
      </c>
      <c r="Z53">
        <f t="shared" si="17"/>
        <v>0.16323134121311664</v>
      </c>
      <c r="AB53">
        <f t="shared" si="18"/>
        <v>52.246655140209405</v>
      </c>
      <c r="AC53">
        <f t="shared" si="19"/>
        <v>38.026841684550874</v>
      </c>
      <c r="AE53">
        <f t="shared" si="2"/>
        <v>0</v>
      </c>
      <c r="AF53">
        <f t="shared" si="26"/>
        <v>0</v>
      </c>
      <c r="AG53">
        <f t="shared" si="26"/>
        <v>-8.1615670606558322</v>
      </c>
      <c r="AH53">
        <f t="shared" si="4"/>
        <v>-1629.1817135593103</v>
      </c>
      <c r="AI53">
        <f t="shared" si="23"/>
        <v>-1637.3432806199662</v>
      </c>
      <c r="AJ53">
        <f t="shared" si="6"/>
        <v>14.219813455658532</v>
      </c>
      <c r="AK53">
        <f t="shared" si="20"/>
        <v>3.6572658598146588</v>
      </c>
      <c r="AL53">
        <f t="shared" si="24"/>
        <v>-1619.4662013044929</v>
      </c>
      <c r="AN53">
        <f t="shared" si="27"/>
        <v>0</v>
      </c>
      <c r="AO53">
        <f t="shared" si="27"/>
        <v>0</v>
      </c>
      <c r="AP53">
        <f t="shared" si="27"/>
        <v>-7.223817435975316E-2</v>
      </c>
      <c r="AQ53">
        <f t="shared" si="27"/>
        <v>-14.419916152519104</v>
      </c>
      <c r="AR53">
        <f t="shared" si="27"/>
        <v>-14.492154326878858</v>
      </c>
      <c r="AS53">
        <f t="shared" si="27"/>
        <v>0.12585982031868304</v>
      </c>
      <c r="AT53">
        <f t="shared" si="27"/>
        <v>3.237052478988444E-2</v>
      </c>
      <c r="AU53">
        <f t="shared" si="25"/>
        <v>-14.333923981770289</v>
      </c>
      <c r="AW53">
        <v>50</v>
      </c>
      <c r="AX53">
        <f>IF(Z53&gt;0, (R53*SUMPRODUCT(K53:$K$98, X53:$X$98)-K53*$AZ$3)/Z53, 0)</f>
        <v>232.96286976471393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0.18528323299999999</v>
      </c>
      <c r="Q54" s="4">
        <f t="shared" si="22"/>
        <v>50</v>
      </c>
      <c r="R54">
        <f t="shared" si="0"/>
        <v>50000</v>
      </c>
      <c r="S54">
        <f t="shared" si="1"/>
        <v>197.95534469466597</v>
      </c>
      <c r="U54">
        <f t="shared" si="12"/>
        <v>0.18528323299999999</v>
      </c>
      <c r="V54">
        <f t="shared" si="13"/>
        <v>0.01</v>
      </c>
      <c r="W54">
        <f t="shared" si="14"/>
        <v>0.16323134121311664</v>
      </c>
      <c r="X54">
        <f t="shared" si="15"/>
        <v>3.024403062689239E-2</v>
      </c>
      <c r="Y54">
        <f t="shared" si="16"/>
        <v>1.6323134121311665E-3</v>
      </c>
      <c r="Z54">
        <f t="shared" si="17"/>
        <v>0.1313549971740931</v>
      </c>
      <c r="AB54">
        <f t="shared" si="18"/>
        <v>38.026841684550874</v>
      </c>
      <c r="AC54">
        <f t="shared" si="19"/>
        <v>26.002423742964474</v>
      </c>
      <c r="AE54">
        <f t="shared" si="2"/>
        <v>0</v>
      </c>
      <c r="AF54">
        <f t="shared" si="26"/>
        <v>0</v>
      </c>
      <c r="AG54">
        <f t="shared" si="26"/>
        <v>-6.567749858704655</v>
      </c>
      <c r="AH54">
        <f t="shared" si="4"/>
        <v>-1512.2015313446195</v>
      </c>
      <c r="AI54">
        <f t="shared" si="23"/>
        <v>-1518.7692812033242</v>
      </c>
      <c r="AJ54">
        <f t="shared" si="6"/>
        <v>12.0244179415864</v>
      </c>
      <c r="AK54">
        <f t="shared" si="20"/>
        <v>2.6618789179185613</v>
      </c>
      <c r="AL54">
        <f t="shared" si="24"/>
        <v>-1504.0829843438194</v>
      </c>
      <c r="AN54">
        <f t="shared" si="27"/>
        <v>0</v>
      </c>
      <c r="AO54">
        <f t="shared" si="27"/>
        <v>0</v>
      </c>
      <c r="AP54">
        <f t="shared" si="27"/>
        <v>-5.1902919754252562E-2</v>
      </c>
      <c r="AQ54">
        <f t="shared" si="27"/>
        <v>-11.950466510172117</v>
      </c>
      <c r="AR54">
        <f t="shared" si="27"/>
        <v>-12.002369429926368</v>
      </c>
      <c r="AS54">
        <f t="shared" si="27"/>
        <v>9.5025299827244669E-2</v>
      </c>
      <c r="AT54">
        <f t="shared" si="27"/>
        <v>2.1036015506764844E-2</v>
      </c>
      <c r="AU54">
        <f t="shared" si="25"/>
        <v>-11.88630811459236</v>
      </c>
      <c r="AW54">
        <v>51</v>
      </c>
      <c r="AX54">
        <f>IF(Z54&gt;0, (R54*SUMPRODUCT(K54:$K$98, X54:$X$98)-K54*$AZ$3)/Z54, 0)</f>
        <v>197.95534469466597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0.20641411200000001</v>
      </c>
      <c r="Q55" s="4">
        <f t="shared" si="22"/>
        <v>50</v>
      </c>
      <c r="R55">
        <f t="shared" si="0"/>
        <v>50000</v>
      </c>
      <c r="S55">
        <f t="shared" si="1"/>
        <v>157.30226152609504</v>
      </c>
      <c r="U55">
        <f t="shared" si="12"/>
        <v>0.20641411200000001</v>
      </c>
      <c r="V55">
        <f t="shared" si="13"/>
        <v>0.01</v>
      </c>
      <c r="W55">
        <f t="shared" si="14"/>
        <v>0.1313549971740931</v>
      </c>
      <c r="X55">
        <f t="shared" si="15"/>
        <v>2.711352509845294E-2</v>
      </c>
      <c r="Y55">
        <f t="shared" si="16"/>
        <v>1.313549971740931E-3</v>
      </c>
      <c r="Z55">
        <f t="shared" si="17"/>
        <v>0.10292792210389923</v>
      </c>
      <c r="AB55">
        <f t="shared" si="18"/>
        <v>26.002423742964474</v>
      </c>
      <c r="AC55">
        <f t="shared" si="19"/>
        <v>16.190794921125093</v>
      </c>
      <c r="AE55">
        <f t="shared" si="2"/>
        <v>0</v>
      </c>
      <c r="AF55">
        <f t="shared" si="26"/>
        <v>0</v>
      </c>
      <c r="AG55">
        <f t="shared" si="26"/>
        <v>-5.1463961051949614</v>
      </c>
      <c r="AH55">
        <f t="shared" si="4"/>
        <v>-1355.6762549226469</v>
      </c>
      <c r="AI55">
        <f t="shared" si="23"/>
        <v>-1360.8226510278419</v>
      </c>
      <c r="AJ55">
        <f t="shared" si="6"/>
        <v>9.8116288218393812</v>
      </c>
      <c r="AK55">
        <f t="shared" si="20"/>
        <v>1.8201696620075134</v>
      </c>
      <c r="AL55">
        <f t="shared" si="24"/>
        <v>-1349.1908525439951</v>
      </c>
      <c r="AN55">
        <f t="shared" si="27"/>
        <v>0</v>
      </c>
      <c r="AO55">
        <f t="shared" si="27"/>
        <v>0</v>
      </c>
      <c r="AP55">
        <f t="shared" si="27"/>
        <v>-3.6312853094132791E-2</v>
      </c>
      <c r="AQ55">
        <f t="shared" si="27"/>
        <v>-9.5656206172154459</v>
      </c>
      <c r="AR55">
        <f t="shared" si="27"/>
        <v>-9.6019334703095787</v>
      </c>
      <c r="AS55">
        <f t="shared" si="27"/>
        <v>6.9230628334644162E-2</v>
      </c>
      <c r="AT55">
        <f t="shared" si="27"/>
        <v>1.2843075463265817E-2</v>
      </c>
      <c r="AU55">
        <f t="shared" si="25"/>
        <v>-9.5198597665116704</v>
      </c>
      <c r="AW55">
        <v>52</v>
      </c>
      <c r="AX55">
        <f>IF(Z55&gt;0, (R55*SUMPRODUCT(K55:$K$98, X55:$X$98)-K55*$AZ$3)/Z55, 0)</f>
        <v>157.30226152609504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0.22879502199999999</v>
      </c>
      <c r="Q56" s="4">
        <f t="shared" si="22"/>
        <v>50</v>
      </c>
      <c r="R56">
        <f t="shared" si="0"/>
        <v>50000</v>
      </c>
      <c r="S56">
        <f t="shared" si="1"/>
        <v>108.93341254618234</v>
      </c>
      <c r="U56">
        <f t="shared" si="12"/>
        <v>0.22879502199999999</v>
      </c>
      <c r="V56">
        <f t="shared" si="13"/>
        <v>0.01</v>
      </c>
      <c r="W56">
        <f t="shared" si="14"/>
        <v>0.10292792210389923</v>
      </c>
      <c r="X56">
        <f t="shared" si="15"/>
        <v>2.3549396202175908E-2</v>
      </c>
      <c r="Y56">
        <f t="shared" si="16"/>
        <v>1.0292792210389924E-3</v>
      </c>
      <c r="Z56">
        <f t="shared" si="17"/>
        <v>7.8349246680684326E-2</v>
      </c>
      <c r="AB56">
        <f t="shared" si="18"/>
        <v>16.190794921125093</v>
      </c>
      <c r="AC56">
        <f t="shared" si="19"/>
        <v>8.5348508113495924</v>
      </c>
      <c r="AE56">
        <f t="shared" si="2"/>
        <v>0</v>
      </c>
      <c r="AF56">
        <f t="shared" si="26"/>
        <v>0</v>
      </c>
      <c r="AG56">
        <f t="shared" si="26"/>
        <v>-3.9174623340342163</v>
      </c>
      <c r="AH56">
        <f t="shared" si="4"/>
        <v>-1177.4698101087954</v>
      </c>
      <c r="AI56">
        <f t="shared" si="23"/>
        <v>-1181.3872724428297</v>
      </c>
      <c r="AJ56">
        <f t="shared" si="6"/>
        <v>7.6559441097755006</v>
      </c>
      <c r="AK56">
        <f t="shared" si="20"/>
        <v>1.1333556444787567</v>
      </c>
      <c r="AL56">
        <f t="shared" si="24"/>
        <v>-1172.5979726885755</v>
      </c>
      <c r="AN56">
        <f t="shared" si="27"/>
        <v>0</v>
      </c>
      <c r="AO56">
        <f t="shared" si="27"/>
        <v>0</v>
      </c>
      <c r="AP56">
        <f t="shared" si="27"/>
        <v>-2.4679932625568377E-2</v>
      </c>
      <c r="AQ56">
        <f t="shared" si="27"/>
        <v>-7.4180357344239987</v>
      </c>
      <c r="AR56">
        <f t="shared" si="27"/>
        <v>-7.4427156670495682</v>
      </c>
      <c r="AS56">
        <f t="shared" si="27"/>
        <v>4.8232291392524232E-2</v>
      </c>
      <c r="AT56">
        <f t="shared" si="27"/>
        <v>7.1401173927149323E-3</v>
      </c>
      <c r="AU56">
        <f t="shared" si="25"/>
        <v>-7.3873432582643295</v>
      </c>
      <c r="AW56">
        <v>53</v>
      </c>
      <c r="AX56">
        <f>IF(Z56&gt;0, (R56*SUMPRODUCT(K56:$K$98, X56:$X$98)-K56*$AZ$3)/Z56, 0)</f>
        <v>108.93341254618234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0.25248784600000002</v>
      </c>
      <c r="Q57" s="4">
        <f t="shared" si="22"/>
        <v>50</v>
      </c>
      <c r="R57">
        <f t="shared" si="0"/>
        <v>50000</v>
      </c>
      <c r="S57">
        <f t="shared" si="1"/>
        <v>48.83543447877917</v>
      </c>
      <c r="U57">
        <f t="shared" si="12"/>
        <v>0.25248784600000002</v>
      </c>
      <c r="V57">
        <f t="shared" si="13"/>
        <v>0.01</v>
      </c>
      <c r="W57">
        <f t="shared" si="14"/>
        <v>7.8349246680684326E-2</v>
      </c>
      <c r="X57">
        <f t="shared" si="15"/>
        <v>1.9782232530128636E-2</v>
      </c>
      <c r="Y57">
        <f t="shared" si="16"/>
        <v>7.8349246680684329E-4</v>
      </c>
      <c r="Z57">
        <f t="shared" si="17"/>
        <v>5.7783521683748854E-2</v>
      </c>
      <c r="AB57">
        <f t="shared" si="18"/>
        <v>8.5348508113495924</v>
      </c>
      <c r="AC57">
        <f t="shared" si="19"/>
        <v>2.8218833871398328</v>
      </c>
      <c r="AE57">
        <f t="shared" si="2"/>
        <v>0</v>
      </c>
      <c r="AF57">
        <f t="shared" si="26"/>
        <v>0</v>
      </c>
      <c r="AG57">
        <f t="shared" si="26"/>
        <v>-2.8891760841874428</v>
      </c>
      <c r="AH57">
        <f t="shared" si="4"/>
        <v>-989.11162650643178</v>
      </c>
      <c r="AI57">
        <f t="shared" si="23"/>
        <v>-992.00080259061917</v>
      </c>
      <c r="AJ57">
        <f t="shared" si="6"/>
        <v>5.7129674242097597</v>
      </c>
      <c r="AK57">
        <f t="shared" si="20"/>
        <v>0.59743955679447158</v>
      </c>
      <c r="AL57">
        <f t="shared" si="24"/>
        <v>-985.69039560961494</v>
      </c>
      <c r="AN57">
        <f t="shared" si="27"/>
        <v>0</v>
      </c>
      <c r="AO57">
        <f t="shared" si="27"/>
        <v>0</v>
      </c>
      <c r="AP57">
        <f t="shared" si="27"/>
        <v>-1.6251562742194473E-2</v>
      </c>
      <c r="AQ57">
        <f t="shared" si="27"/>
        <v>-5.5637348464775744</v>
      </c>
      <c r="AR57">
        <f t="shared" si="27"/>
        <v>-5.5799864092197691</v>
      </c>
      <c r="AS57">
        <f t="shared" si="27"/>
        <v>3.2135337491819869E-2</v>
      </c>
      <c r="AT57">
        <f t="shared" si="27"/>
        <v>3.3605866028912816E-3</v>
      </c>
      <c r="AU57">
        <f t="shared" si="25"/>
        <v>-5.544490485125058</v>
      </c>
      <c r="AW57">
        <v>54</v>
      </c>
      <c r="AX57">
        <f>IF(Z57&gt;0, (R57*SUMPRODUCT(K57:$K$98, X57:$X$98)-K57*$AZ$3)/Z57, 0)</f>
        <v>48.83543447877917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0.27661797300000002</v>
      </c>
      <c r="Q58" s="4">
        <f t="shared" si="22"/>
        <v>50</v>
      </c>
      <c r="R58">
        <f t="shared" si="0"/>
        <v>50000</v>
      </c>
      <c r="S58">
        <f t="shared" si="1"/>
        <v>-29.583163127437334</v>
      </c>
      <c r="U58">
        <f t="shared" si="12"/>
        <v>0.27661797300000002</v>
      </c>
      <c r="V58">
        <f t="shared" si="13"/>
        <v>0.01</v>
      </c>
      <c r="W58">
        <f t="shared" si="14"/>
        <v>5.7783521683748854E-2</v>
      </c>
      <c r="X58">
        <f t="shared" si="15"/>
        <v>1.5983960640960155E-2</v>
      </c>
      <c r="Y58">
        <f t="shared" si="16"/>
        <v>5.7783521683748857E-4</v>
      </c>
      <c r="Z58">
        <f t="shared" si="17"/>
        <v>4.1221725825951211E-2</v>
      </c>
      <c r="AB58">
        <f t="shared" si="18"/>
        <v>2.8218833871398328</v>
      </c>
      <c r="AC58">
        <f t="shared" si="19"/>
        <v>-1.2194690395036112</v>
      </c>
      <c r="AE58">
        <f t="shared" si="2"/>
        <v>0</v>
      </c>
      <c r="AF58">
        <f t="shared" si="26"/>
        <v>0</v>
      </c>
      <c r="AG58">
        <f t="shared" si="26"/>
        <v>-2.0610862912975607</v>
      </c>
      <c r="AH58">
        <f t="shared" si="4"/>
        <v>-799.19803204800769</v>
      </c>
      <c r="AI58">
        <f t="shared" si="23"/>
        <v>-801.25911833930525</v>
      </c>
      <c r="AJ58">
        <f t="shared" si="6"/>
        <v>4.041352426643444</v>
      </c>
      <c r="AK58">
        <f t="shared" si="20"/>
        <v>0.1975318370997883</v>
      </c>
      <c r="AL58">
        <f t="shared" si="24"/>
        <v>-797.02023407556203</v>
      </c>
      <c r="AN58">
        <f t="shared" si="27"/>
        <v>0</v>
      </c>
      <c r="AO58">
        <f t="shared" si="27"/>
        <v>0</v>
      </c>
      <c r="AP58">
        <f t="shared" si="27"/>
        <v>-1.0351404259771761E-2</v>
      </c>
      <c r="AQ58">
        <f t="shared" si="27"/>
        <v>-4.0138163784179968</v>
      </c>
      <c r="AR58">
        <f t="shared" si="27"/>
        <v>-4.0241677826777682</v>
      </c>
      <c r="AS58">
        <f t="shared" si="27"/>
        <v>2.0296905035479821E-2</v>
      </c>
      <c r="AT58">
        <f t="shared" si="27"/>
        <v>9.920651593427587E-4</v>
      </c>
      <c r="AU58">
        <f t="shared" si="25"/>
        <v>-4.0028788124829457</v>
      </c>
      <c r="AW58">
        <v>55</v>
      </c>
      <c r="AX58">
        <f>IF(Z58&gt;0, (R58*SUMPRODUCT(K58:$K$98, X58:$X$98)-K58*$AZ$3)/Z58, 0)</f>
        <v>-29.583163127437334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0.30183517399999998</v>
      </c>
      <c r="Q59" s="4">
        <f t="shared" si="22"/>
        <v>50</v>
      </c>
      <c r="R59">
        <f t="shared" si="0"/>
        <v>50000</v>
      </c>
      <c r="S59">
        <f t="shared" si="1"/>
        <v>-136.56603534436258</v>
      </c>
      <c r="U59">
        <f t="shared" si="12"/>
        <v>0.30183517399999998</v>
      </c>
      <c r="V59">
        <f t="shared" si="13"/>
        <v>0.01</v>
      </c>
      <c r="W59">
        <f t="shared" si="14"/>
        <v>4.1221725825951211E-2</v>
      </c>
      <c r="X59">
        <f t="shared" si="15"/>
        <v>1.2442166787256277E-2</v>
      </c>
      <c r="Y59">
        <f t="shared" si="16"/>
        <v>4.1221725825951212E-4</v>
      </c>
      <c r="Z59">
        <f t="shared" si="17"/>
        <v>2.8367341780435422E-2</v>
      </c>
      <c r="AB59">
        <f t="shared" si="18"/>
        <v>-1.2194690395036112</v>
      </c>
      <c r="AC59">
        <f t="shared" si="19"/>
        <v>-3.8740154002125569</v>
      </c>
      <c r="AE59">
        <f t="shared" si="2"/>
        <v>0</v>
      </c>
      <c r="AF59">
        <f t="shared" si="26"/>
        <v>0</v>
      </c>
      <c r="AG59">
        <f t="shared" si="26"/>
        <v>-1.418367089021771</v>
      </c>
      <c r="AH59">
        <f t="shared" si="4"/>
        <v>-622.10833936281381</v>
      </c>
      <c r="AI59">
        <f t="shared" si="23"/>
        <v>-623.52670645183559</v>
      </c>
      <c r="AJ59">
        <f t="shared" si="6"/>
        <v>2.6545463607089457</v>
      </c>
      <c r="AK59">
        <f t="shared" si="20"/>
        <v>-8.5362832765252791E-2</v>
      </c>
      <c r="AL59">
        <f t="shared" si="24"/>
        <v>-620.95752292389182</v>
      </c>
      <c r="AN59">
        <f t="shared" si="27"/>
        <v>0</v>
      </c>
      <c r="AO59">
        <f t="shared" si="27"/>
        <v>0</v>
      </c>
      <c r="AP59">
        <f t="shared" si="27"/>
        <v>-6.3602431350727601E-3</v>
      </c>
      <c r="AQ59">
        <f t="shared" si="27"/>
        <v>-2.7896588445469197</v>
      </c>
      <c r="AR59">
        <f t="shared" si="27"/>
        <v>-2.7960190876819926</v>
      </c>
      <c r="AS59">
        <f t="shared" si="27"/>
        <v>1.1903519475396047E-2</v>
      </c>
      <c r="AT59">
        <f t="shared" si="27"/>
        <v>-3.8278410101859713E-4</v>
      </c>
      <c r="AU59">
        <f t="shared" si="25"/>
        <v>-2.7844983523076148</v>
      </c>
      <c r="AW59">
        <v>56</v>
      </c>
      <c r="AX59">
        <f>IF(Z59&gt;0, (R59*SUMPRODUCT(K59:$K$98, X59:$X$98)-K59*$AZ$3)/Z59, 0)</f>
        <v>-136.56603534436258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0.327222552</v>
      </c>
      <c r="Q60" s="4">
        <f t="shared" si="22"/>
        <v>50</v>
      </c>
      <c r="R60">
        <f t="shared" si="0"/>
        <v>50000</v>
      </c>
      <c r="S60">
        <f t="shared" si="1"/>
        <v>-289.87672760246835</v>
      </c>
      <c r="U60">
        <f t="shared" si="12"/>
        <v>0.327222552</v>
      </c>
      <c r="V60">
        <f t="shared" si="13"/>
        <v>0.01</v>
      </c>
      <c r="W60">
        <f t="shared" si="14"/>
        <v>2.8367341780435422E-2</v>
      </c>
      <c r="X60">
        <f t="shared" si="15"/>
        <v>9.2824339708503026E-3</v>
      </c>
      <c r="Y60">
        <f t="shared" si="16"/>
        <v>2.8367341780435423E-4</v>
      </c>
      <c r="Z60">
        <f t="shared" si="17"/>
        <v>1.8801234391780764E-2</v>
      </c>
      <c r="AB60">
        <f t="shared" si="18"/>
        <v>-3.8740154002125569</v>
      </c>
      <c r="AC60">
        <f t="shared" si="19"/>
        <v>-5.4500403003763926</v>
      </c>
      <c r="AE60">
        <f t="shared" si="2"/>
        <v>0</v>
      </c>
      <c r="AF60">
        <f t="shared" si="26"/>
        <v>0</v>
      </c>
      <c r="AG60">
        <f t="shared" si="26"/>
        <v>-0.94006171958903817</v>
      </c>
      <c r="AH60">
        <f t="shared" si="4"/>
        <v>-464.12169854251511</v>
      </c>
      <c r="AI60">
        <f t="shared" si="23"/>
        <v>-465.06176026210414</v>
      </c>
      <c r="AJ60">
        <f t="shared" si="6"/>
        <v>1.5760249001638358</v>
      </c>
      <c r="AK60">
        <f t="shared" si="20"/>
        <v>-0.27118107801487901</v>
      </c>
      <c r="AL60">
        <f t="shared" si="24"/>
        <v>-463.75691643995521</v>
      </c>
      <c r="AN60">
        <f t="shared" si="27"/>
        <v>0</v>
      </c>
      <c r="AO60">
        <f t="shared" si="27"/>
        <v>0</v>
      </c>
      <c r="AP60">
        <f t="shared" si="27"/>
        <v>-3.7637729586812883E-3</v>
      </c>
      <c r="AQ60">
        <f t="shared" si="27"/>
        <v>-1.8582276696419546</v>
      </c>
      <c r="AR60">
        <f t="shared" si="27"/>
        <v>-1.8619914426006361</v>
      </c>
      <c r="AS60">
        <f t="shared" si="27"/>
        <v>6.3100111171830254E-3</v>
      </c>
      <c r="AT60">
        <f t="shared" si="27"/>
        <v>-1.0857414859788575E-3</v>
      </c>
      <c r="AU60">
        <f t="shared" si="25"/>
        <v>-1.8567671729694319</v>
      </c>
      <c r="AW60">
        <v>57</v>
      </c>
      <c r="AX60">
        <f>IF(Z60&gt;0, (R60*SUMPRODUCT(K60:$K$98, X60:$X$98)-K60*$AZ$3)/Z60, 0)</f>
        <v>-289.87672760246835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0.35219428400000002</v>
      </c>
      <c r="Q61" s="4">
        <f t="shared" si="22"/>
        <v>50</v>
      </c>
      <c r="R61">
        <f t="shared" si="0"/>
        <v>50000</v>
      </c>
      <c r="S61">
        <f t="shared" si="1"/>
        <v>-519.08837000604683</v>
      </c>
      <c r="U61">
        <f t="shared" si="12"/>
        <v>0.35219428400000002</v>
      </c>
      <c r="V61">
        <f t="shared" si="13"/>
        <v>0.01</v>
      </c>
      <c r="W61">
        <f t="shared" si="14"/>
        <v>1.8801234391780764E-2</v>
      </c>
      <c r="X61">
        <f t="shared" si="15"/>
        <v>6.6216872849294024E-3</v>
      </c>
      <c r="Y61">
        <f t="shared" si="16"/>
        <v>1.8801234391780763E-4</v>
      </c>
      <c r="Z61">
        <f t="shared" si="17"/>
        <v>1.1991534762933555E-2</v>
      </c>
      <c r="AB61">
        <f t="shared" si="18"/>
        <v>-5.4500403003763926</v>
      </c>
      <c r="AC61">
        <f t="shared" si="19"/>
        <v>-6.2246662339620258</v>
      </c>
      <c r="AE61">
        <f t="shared" si="2"/>
        <v>0</v>
      </c>
      <c r="AF61">
        <f t="shared" si="26"/>
        <v>0</v>
      </c>
      <c r="AG61">
        <f t="shared" si="26"/>
        <v>-0.59957673814667778</v>
      </c>
      <c r="AH61">
        <f t="shared" si="4"/>
        <v>-331.0843642464701</v>
      </c>
      <c r="AI61">
        <f t="shared" si="23"/>
        <v>-331.68394098461675</v>
      </c>
      <c r="AJ61">
        <f t="shared" si="6"/>
        <v>0.77462593358563314</v>
      </c>
      <c r="AK61">
        <f t="shared" si="20"/>
        <v>-0.38150282102634753</v>
      </c>
      <c r="AL61">
        <f t="shared" si="24"/>
        <v>-331.29081787205746</v>
      </c>
      <c r="AN61">
        <f t="shared" si="27"/>
        <v>0</v>
      </c>
      <c r="AO61">
        <f t="shared" si="27"/>
        <v>0</v>
      </c>
      <c r="AP61">
        <f t="shared" si="27"/>
        <v>-2.1433534881903195E-3</v>
      </c>
      <c r="AQ61">
        <f t="shared" si="27"/>
        <v>-1.1835529663583195</v>
      </c>
      <c r="AR61">
        <f t="shared" si="27"/>
        <v>-1.1856963198465098</v>
      </c>
      <c r="AS61">
        <f t="shared" si="27"/>
        <v>2.7691154295370309E-3</v>
      </c>
      <c r="AT61">
        <f t="shared" si="27"/>
        <v>-1.3637877358764904E-3</v>
      </c>
      <c r="AU61">
        <f t="shared" si="25"/>
        <v>-1.1842909921528493</v>
      </c>
      <c r="AW61">
        <v>58</v>
      </c>
      <c r="AX61">
        <f>IF(Z61&gt;0, (R61*SUMPRODUCT(K61:$K$98, X61:$X$98)-K61*$AZ$3)/Z61, 0)</f>
        <v>-519.08837000604683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0.377763185</v>
      </c>
      <c r="Q62" s="4">
        <f t="shared" si="22"/>
        <v>50</v>
      </c>
      <c r="R62">
        <f t="shared" si="0"/>
        <v>50000</v>
      </c>
      <c r="S62">
        <f t="shared" si="1"/>
        <v>-877.28367746481797</v>
      </c>
      <c r="U62">
        <f t="shared" si="12"/>
        <v>0.377763185</v>
      </c>
      <c r="V62">
        <f t="shared" si="13"/>
        <v>0.01</v>
      </c>
      <c r="W62">
        <f t="shared" si="14"/>
        <v>1.1991534762933555E-2</v>
      </c>
      <c r="X62">
        <f t="shared" si="15"/>
        <v>4.5299603650839999E-3</v>
      </c>
      <c r="Y62">
        <f t="shared" si="16"/>
        <v>1.1991534762933555E-4</v>
      </c>
      <c r="Z62">
        <f t="shared" si="17"/>
        <v>7.341659050220219E-3</v>
      </c>
      <c r="AB62">
        <f t="shared" si="18"/>
        <v>-6.2246662339620258</v>
      </c>
      <c r="AC62">
        <f t="shared" si="19"/>
        <v>-6.4407176502700567</v>
      </c>
      <c r="AE62">
        <f t="shared" si="2"/>
        <v>0</v>
      </c>
      <c r="AF62">
        <f t="shared" si="26"/>
        <v>0</v>
      </c>
      <c r="AG62">
        <f t="shared" si="26"/>
        <v>-0.36708295251101097</v>
      </c>
      <c r="AH62">
        <f t="shared" si="4"/>
        <v>-226.49801825419999</v>
      </c>
      <c r="AI62">
        <f t="shared" si="23"/>
        <v>-226.86510120671099</v>
      </c>
      <c r="AJ62">
        <f t="shared" si="6"/>
        <v>0.21605141630803093</v>
      </c>
      <c r="AK62">
        <f t="shared" si="20"/>
        <v>-0.43572663637734182</v>
      </c>
      <c r="AL62">
        <f t="shared" si="24"/>
        <v>-227.08477642678031</v>
      </c>
      <c r="AN62">
        <f t="shared" si="27"/>
        <v>0</v>
      </c>
      <c r="AO62">
        <f t="shared" si="27"/>
        <v>0</v>
      </c>
      <c r="AP62">
        <f t="shared" si="27"/>
        <v>-1.1716427794899831E-3</v>
      </c>
      <c r="AQ62">
        <f t="shared" si="27"/>
        <v>-0.72292860739253106</v>
      </c>
      <c r="AR62">
        <f t="shared" si="27"/>
        <v>-0.72410025017202106</v>
      </c>
      <c r="AS62">
        <f t="shared" si="27"/>
        <v>6.8958550154490158E-4</v>
      </c>
      <c r="AT62">
        <f t="shared" si="27"/>
        <v>-1.3907373356643593E-3</v>
      </c>
      <c r="AU62">
        <f t="shared" si="25"/>
        <v>-0.72480140200614052</v>
      </c>
      <c r="AW62">
        <v>59</v>
      </c>
      <c r="AX62">
        <f>IF(Z62&gt;0, (R62*SUMPRODUCT(K62:$K$98, X62:$X$98)-K62*$AZ$3)/Z62, 0)</f>
        <v>-877.28367746481797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0.40377970400000002</v>
      </c>
      <c r="Q63" s="4">
        <f t="shared" si="22"/>
        <v>50</v>
      </c>
      <c r="R63">
        <f t="shared" si="0"/>
        <v>50000</v>
      </c>
      <c r="S63">
        <f t="shared" si="1"/>
        <v>-1463.7674487694208</v>
      </c>
      <c r="U63">
        <f t="shared" si="12"/>
        <v>0.40377970400000002</v>
      </c>
      <c r="V63">
        <f t="shared" si="13"/>
        <v>0.01</v>
      </c>
      <c r="W63">
        <f t="shared" si="14"/>
        <v>7.341659050220219E-3</v>
      </c>
      <c r="X63">
        <f t="shared" si="15"/>
        <v>2.9644129181668412E-3</v>
      </c>
      <c r="Y63">
        <f t="shared" si="16"/>
        <v>7.3416590502202193E-5</v>
      </c>
      <c r="Z63">
        <f t="shared" si="17"/>
        <v>4.3038295415511758E-3</v>
      </c>
      <c r="AB63">
        <f t="shared" si="18"/>
        <v>-6.4407176502700567</v>
      </c>
      <c r="AC63">
        <f t="shared" si="19"/>
        <v>-6.2998055879748307</v>
      </c>
      <c r="AE63">
        <f t="shared" si="2"/>
        <v>0</v>
      </c>
      <c r="AF63">
        <f t="shared" si="26"/>
        <v>0</v>
      </c>
      <c r="AG63">
        <f t="shared" si="26"/>
        <v>-0.21519147707755878</v>
      </c>
      <c r="AH63">
        <f t="shared" si="4"/>
        <v>-148.22064590834205</v>
      </c>
      <c r="AI63">
        <f t="shared" si="23"/>
        <v>-148.4358373854196</v>
      </c>
      <c r="AJ63">
        <f t="shared" si="6"/>
        <v>-0.14091206229522601</v>
      </c>
      <c r="AK63">
        <f t="shared" si="20"/>
        <v>-0.45085023551890402</v>
      </c>
      <c r="AL63">
        <f t="shared" si="24"/>
        <v>-149.02759968323375</v>
      </c>
      <c r="AN63">
        <f t="shared" si="27"/>
        <v>0</v>
      </c>
      <c r="AO63">
        <f t="shared" si="27"/>
        <v>0</v>
      </c>
      <c r="AP63">
        <f t="shared" si="27"/>
        <v>-6.1325069374900049E-4</v>
      </c>
      <c r="AQ63">
        <f t="shared" si="27"/>
        <v>-0.42239783455018082</v>
      </c>
      <c r="AR63">
        <f t="shared" si="27"/>
        <v>-0.42301108524392983</v>
      </c>
      <c r="AS63">
        <f t="shared" si="27"/>
        <v>-4.0156990013598192E-4</v>
      </c>
      <c r="AT63">
        <f t="shared" si="27"/>
        <v>-1.2848288578325914E-3</v>
      </c>
      <c r="AU63">
        <f t="shared" si="25"/>
        <v>-0.42469748400189844</v>
      </c>
      <c r="AW63">
        <v>60</v>
      </c>
      <c r="AX63">
        <f>IF(Z63&gt;0, (R63*SUMPRODUCT(K63:$K$98, X63:$X$98)-K63*$AZ$3)/Z63, 0)</f>
        <v>-1463.7674487694208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0.43007572599999999</v>
      </c>
      <c r="Q64" s="4">
        <f t="shared" si="22"/>
        <v>50</v>
      </c>
      <c r="R64">
        <f t="shared" si="0"/>
        <v>50000</v>
      </c>
      <c r="S64">
        <f t="shared" si="1"/>
        <v>-2469.4460539824158</v>
      </c>
      <c r="U64">
        <f t="shared" si="12"/>
        <v>0.43007572599999999</v>
      </c>
      <c r="V64">
        <f t="shared" si="13"/>
        <v>0.01</v>
      </c>
      <c r="W64">
        <f t="shared" si="14"/>
        <v>4.3038295415511758E-3</v>
      </c>
      <c r="X64">
        <f t="shared" si="15"/>
        <v>1.850972614662869E-3</v>
      </c>
      <c r="Y64">
        <f t="shared" si="16"/>
        <v>4.3038295415511759E-5</v>
      </c>
      <c r="Z64">
        <f t="shared" si="17"/>
        <v>2.4098186314727948E-3</v>
      </c>
      <c r="AB64">
        <f t="shared" si="18"/>
        <v>-6.2998055879748307</v>
      </c>
      <c r="AC64">
        <f t="shared" si="19"/>
        <v>-5.9509171103037986</v>
      </c>
      <c r="AE64">
        <f t="shared" si="2"/>
        <v>0</v>
      </c>
      <c r="AF64">
        <f t="shared" si="26"/>
        <v>0</v>
      </c>
      <c r="AG64">
        <f t="shared" si="26"/>
        <v>-0.12049093157363974</v>
      </c>
      <c r="AH64">
        <f t="shared" si="4"/>
        <v>-92.548630733143455</v>
      </c>
      <c r="AI64">
        <f t="shared" si="23"/>
        <v>-92.669121664717096</v>
      </c>
      <c r="AJ64">
        <f t="shared" si="6"/>
        <v>-0.34888847767103215</v>
      </c>
      <c r="AK64">
        <f t="shared" si="20"/>
        <v>-0.44098639115823818</v>
      </c>
      <c r="AL64">
        <f t="shared" si="24"/>
        <v>-93.458996533546369</v>
      </c>
      <c r="AN64">
        <f t="shared" si="27"/>
        <v>0</v>
      </c>
      <c r="AO64">
        <f t="shared" si="27"/>
        <v>0</v>
      </c>
      <c r="AP64">
        <f t="shared" si="27"/>
        <v>-3.0658388346196914E-4</v>
      </c>
      <c r="AQ64">
        <f t="shared" si="27"/>
        <v>-0.23548592619116521</v>
      </c>
      <c r="AR64">
        <f t="shared" si="27"/>
        <v>-0.23579251007462718</v>
      </c>
      <c r="AS64">
        <f t="shared" si="27"/>
        <v>-8.8773140835206527E-4</v>
      </c>
      <c r="AT64">
        <f t="shared" si="27"/>
        <v>-1.1220705043063148E-3</v>
      </c>
      <c r="AU64">
        <f t="shared" si="25"/>
        <v>-0.23780231198728558</v>
      </c>
      <c r="AW64">
        <v>61</v>
      </c>
      <c r="AX64">
        <f>IF(Z64&gt;0, (R64*SUMPRODUCT(K64:$K$98, X64:$X$98)-K64*$AZ$3)/Z64, 0)</f>
        <v>-2469.4460539824158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0.45648519999999998</v>
      </c>
      <c r="Q65" s="4">
        <f t="shared" si="22"/>
        <v>50</v>
      </c>
      <c r="R65">
        <f t="shared" si="0"/>
        <v>50000</v>
      </c>
      <c r="S65">
        <f t="shared" si="1"/>
        <v>-4276.1656133616243</v>
      </c>
      <c r="U65">
        <f t="shared" si="12"/>
        <v>0.45648519999999998</v>
      </c>
      <c r="V65">
        <f t="shared" si="13"/>
        <v>0.01</v>
      </c>
      <c r="W65">
        <f t="shared" si="14"/>
        <v>2.4098186314727948E-3</v>
      </c>
      <c r="X65">
        <f t="shared" si="15"/>
        <v>1.1000465399515849E-3</v>
      </c>
      <c r="Y65">
        <f t="shared" si="16"/>
        <v>2.409818631472795E-5</v>
      </c>
      <c r="Z65">
        <f t="shared" si="17"/>
        <v>1.285673905206482E-3</v>
      </c>
      <c r="AB65">
        <f t="shared" si="18"/>
        <v>-5.9509171103037986</v>
      </c>
      <c r="AC65">
        <f t="shared" si="19"/>
        <v>-5.497754543440311</v>
      </c>
      <c r="AE65">
        <f t="shared" si="2"/>
        <v>0</v>
      </c>
      <c r="AF65">
        <f t="shared" si="26"/>
        <v>0</v>
      </c>
      <c r="AG65">
        <f t="shared" si="26"/>
        <v>-6.4283695260324097E-2</v>
      </c>
      <c r="AH65">
        <f t="shared" si="4"/>
        <v>-55.002326997579246</v>
      </c>
      <c r="AI65">
        <f t="shared" si="23"/>
        <v>-55.066610692839568</v>
      </c>
      <c r="AJ65">
        <f t="shared" si="6"/>
        <v>-0.45316256686348755</v>
      </c>
      <c r="AK65">
        <f t="shared" si="20"/>
        <v>-0.41656419772126596</v>
      </c>
      <c r="AL65">
        <f t="shared" si="24"/>
        <v>-55.936337457424322</v>
      </c>
      <c r="AN65">
        <f t="shared" si="27"/>
        <v>0</v>
      </c>
      <c r="AO65">
        <f t="shared" si="27"/>
        <v>0</v>
      </c>
      <c r="AP65">
        <f t="shared" si="27"/>
        <v>-1.4604199934681767E-4</v>
      </c>
      <c r="AQ65">
        <f t="shared" si="27"/>
        <v>-0.12495625478474433</v>
      </c>
      <c r="AR65">
        <f t="shared" si="27"/>
        <v>-0.12510229678409115</v>
      </c>
      <c r="AS65">
        <f t="shared" si="27"/>
        <v>-1.0295109362626581E-3</v>
      </c>
      <c r="AT65">
        <f t="shared" si="27"/>
        <v>-9.4636545153720575E-4</v>
      </c>
      <c r="AU65">
        <f t="shared" si="25"/>
        <v>-0.12707817317189102</v>
      </c>
      <c r="AW65">
        <v>62</v>
      </c>
      <c r="AX65">
        <f>IF(Z65&gt;0, (R65*SUMPRODUCT(K65:$K$98, X65:$X$98)-K65*$AZ$3)/Z65, 0)</f>
        <v>-4276.1656133616243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0.483034941</v>
      </c>
      <c r="Q66" s="4">
        <f t="shared" si="22"/>
        <v>50</v>
      </c>
      <c r="R66">
        <f t="shared" si="0"/>
        <v>50000</v>
      </c>
      <c r="S66">
        <f t="shared" si="1"/>
        <v>-7683.1995706246689</v>
      </c>
      <c r="U66">
        <f t="shared" si="12"/>
        <v>0.483034941</v>
      </c>
      <c r="V66">
        <f t="shared" si="13"/>
        <v>0.01</v>
      </c>
      <c r="W66">
        <f t="shared" si="14"/>
        <v>1.285673905206482E-3</v>
      </c>
      <c r="X66">
        <f t="shared" si="15"/>
        <v>6.2102541894665264E-4</v>
      </c>
      <c r="Y66">
        <f t="shared" si="16"/>
        <v>1.285673905206482E-5</v>
      </c>
      <c r="Z66">
        <f t="shared" si="17"/>
        <v>6.5179174720776461E-4</v>
      </c>
      <c r="AB66">
        <f t="shared" si="18"/>
        <v>-5.497754543440311</v>
      </c>
      <c r="AC66">
        <f t="shared" si="19"/>
        <v>-5.0078460722833995</v>
      </c>
      <c r="AE66">
        <f t="shared" si="2"/>
        <v>0</v>
      </c>
      <c r="AF66">
        <f t="shared" si="26"/>
        <v>0</v>
      </c>
      <c r="AG66">
        <f t="shared" si="26"/>
        <v>-3.2589587360388229E-2</v>
      </c>
      <c r="AH66">
        <f t="shared" si="4"/>
        <v>-31.051270947332632</v>
      </c>
      <c r="AI66">
        <f t="shared" si="23"/>
        <v>-31.08386053469302</v>
      </c>
      <c r="AJ66">
        <f t="shared" si="6"/>
        <v>-0.4899084711569115</v>
      </c>
      <c r="AK66">
        <f t="shared" si="20"/>
        <v>-0.38484281804082182</v>
      </c>
      <c r="AL66">
        <f t="shared" si="24"/>
        <v>-31.958611823890756</v>
      </c>
      <c r="AN66">
        <f t="shared" si="27"/>
        <v>0</v>
      </c>
      <c r="AO66">
        <f t="shared" si="27"/>
        <v>0</v>
      </c>
      <c r="AP66">
        <f t="shared" si="27"/>
        <v>-6.6105527513694081E-5</v>
      </c>
      <c r="AQ66">
        <f t="shared" si="27"/>
        <v>-6.2985168337510805E-2</v>
      </c>
      <c r="AR66">
        <f t="shared" si="27"/>
        <v>-6.3051273865024501E-2</v>
      </c>
      <c r="AS66">
        <f t="shared" si="27"/>
        <v>-9.9374249698598247E-4</v>
      </c>
      <c r="AT66">
        <f t="shared" si="27"/>
        <v>-7.8062471964180312E-4</v>
      </c>
      <c r="AU66">
        <f t="shared" si="25"/>
        <v>-6.4825641081652285E-2</v>
      </c>
      <c r="AW66">
        <v>63</v>
      </c>
      <c r="AX66">
        <f>IF(Z66&gt;0, (R66*SUMPRODUCT(K66:$K$98, X66:$X$98)-K66*$AZ$3)/Z66, 0)</f>
        <v>-7683.1995706246689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0.509773425</v>
      </c>
      <c r="Q67" s="4">
        <f t="shared" si="22"/>
        <v>50</v>
      </c>
      <c r="R67">
        <f t="shared" ref="R67:R79" si="28">$C$6</f>
        <v>50000</v>
      </c>
      <c r="S67">
        <f t="shared" ref="S67:S79" si="29">AX67</f>
        <v>-14446.432508599513</v>
      </c>
      <c r="U67">
        <f t="shared" si="12"/>
        <v>0.509773425</v>
      </c>
      <c r="V67">
        <f t="shared" si="13"/>
        <v>0.01</v>
      </c>
      <c r="W67">
        <f t="shared" si="14"/>
        <v>6.5179174720776461E-4</v>
      </c>
      <c r="X67">
        <f t="shared" si="15"/>
        <v>3.3226611136083636E-4</v>
      </c>
      <c r="Y67">
        <f t="shared" si="16"/>
        <v>6.5179174720776464E-6</v>
      </c>
      <c r="Z67">
        <f t="shared" si="17"/>
        <v>3.1300771837485062E-4</v>
      </c>
      <c r="AB67">
        <f t="shared" si="18"/>
        <v>-5.0078460722833995</v>
      </c>
      <c r="AC67">
        <f t="shared" si="19"/>
        <v>-4.5218448781730034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-1.5650385918742529E-2</v>
      </c>
      <c r="AH67">
        <f t="shared" ref="AH67:AH79" si="32">-X67*R67</f>
        <v>-16.613305568041817</v>
      </c>
      <c r="AI67">
        <f t="shared" si="23"/>
        <v>-16.62895595396056</v>
      </c>
      <c r="AJ67">
        <f t="shared" ref="AJ67:AJ79" si="33">AB67-AC67</f>
        <v>-0.48600119411039611</v>
      </c>
      <c r="AK67">
        <f t="shared" si="20"/>
        <v>-0.35054922505983799</v>
      </c>
      <c r="AL67">
        <f t="shared" si="24"/>
        <v>-17.465506373130793</v>
      </c>
      <c r="AN67">
        <f t="shared" ref="AN67:AT79" si="34">AE67*$K67</f>
        <v>0</v>
      </c>
      <c r="AO67">
        <f t="shared" si="34"/>
        <v>0</v>
      </c>
      <c r="AP67">
        <f t="shared" si="34"/>
        <v>-2.8344313452204973E-5</v>
      </c>
      <c r="AQ67">
        <f t="shared" si="34"/>
        <v>-3.008825104650675E-2</v>
      </c>
      <c r="AR67">
        <f t="shared" si="34"/>
        <v>-3.0116595359958958E-2</v>
      </c>
      <c r="AS67">
        <f t="shared" si="34"/>
        <v>-8.8019364222283647E-4</v>
      </c>
      <c r="AT67">
        <f t="shared" si="34"/>
        <v>-6.3487745076141447E-4</v>
      </c>
      <c r="AU67">
        <f t="shared" si="25"/>
        <v>-3.1631666452943207E-2</v>
      </c>
      <c r="AW67">
        <v>64</v>
      </c>
      <c r="AX67">
        <f>IF(Z67&gt;0, (R67*SUMPRODUCT(K67:$K$98, X67:$X$98)-K67*$AZ$3)/Z67, 0)</f>
        <v>-14446.432508599513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1.6170478387293595E-3</v>
      </c>
      <c r="L68" s="2">
        <v>65</v>
      </c>
      <c r="M68" s="6">
        <v>0.53654903799999998</v>
      </c>
      <c r="Q68" s="4">
        <f t="shared" si="22"/>
        <v>50</v>
      </c>
      <c r="R68">
        <f t="shared" si="28"/>
        <v>50000</v>
      </c>
      <c r="S68">
        <f t="shared" si="29"/>
        <v>-28617.36244547266</v>
      </c>
      <c r="U68">
        <f t="shared" ref="U68:U79" si="38">M68</f>
        <v>0.53654903799999998</v>
      </c>
      <c r="V68">
        <f t="shared" ref="V68:V79" si="39">$C$10</f>
        <v>0.01</v>
      </c>
      <c r="W68">
        <f t="shared" ref="W68:W79" si="40">Z67</f>
        <v>3.1300771837485062E-4</v>
      </c>
      <c r="X68">
        <f t="shared" ref="X68:X79" si="41">U68*W68</f>
        <v>1.6794399018060102E-4</v>
      </c>
      <c r="Y68">
        <f t="shared" ref="Y68:Y79" si="42">V68*W68</f>
        <v>3.1300771837485063E-6</v>
      </c>
      <c r="Z68">
        <f t="shared" ref="Z68:Z79" si="43">MAX(0, W68-X68-Y68)</f>
        <v>1.4193365101050111E-4</v>
      </c>
      <c r="AB68">
        <f t="shared" ref="AB68:AB79" si="44">AC67</f>
        <v>-4.5218448781730034</v>
      </c>
      <c r="AC68">
        <f t="shared" ref="AC68:AC79" si="45">S68*Z68</f>
        <v>-4.0617667341767367</v>
      </c>
      <c r="AE68">
        <f t="shared" si="30"/>
        <v>0</v>
      </c>
      <c r="AF68">
        <f t="shared" si="31"/>
        <v>0</v>
      </c>
      <c r="AG68">
        <f t="shared" si="31"/>
        <v>-7.0966825505250552E-3</v>
      </c>
      <c r="AH68">
        <f t="shared" si="32"/>
        <v>-8.3971995090300506</v>
      </c>
      <c r="AI68">
        <f t="shared" si="23"/>
        <v>-8.4042961915805758</v>
      </c>
      <c r="AJ68">
        <f t="shared" si="33"/>
        <v>-0.46007814399626668</v>
      </c>
      <c r="AK68">
        <f t="shared" ref="AK68:AK79" si="46">G68*SUM(AB68:AB68, AE68:AF68)</f>
        <v>-0.31652914147211025</v>
      </c>
      <c r="AL68">
        <f t="shared" si="24"/>
        <v>-9.1809034770489522</v>
      </c>
      <c r="AN68">
        <f t="shared" si="34"/>
        <v>0</v>
      </c>
      <c r="AO68">
        <f t="shared" si="34"/>
        <v>0</v>
      </c>
      <c r="AP68">
        <f t="shared" si="34"/>
        <v>-1.14756751804749E-5</v>
      </c>
      <c r="AQ68">
        <f t="shared" si="34"/>
        <v>-1.3578673317456283E-2</v>
      </c>
      <c r="AR68">
        <f t="shared" si="34"/>
        <v>-1.3590148992636757E-2</v>
      </c>
      <c r="AS68">
        <f t="shared" si="34"/>
        <v>-7.4396836839577809E-4</v>
      </c>
      <c r="AT68">
        <f t="shared" si="34"/>
        <v>-5.1184276411233556E-4</v>
      </c>
      <c r="AU68">
        <f t="shared" si="25"/>
        <v>-1.484596012514487E-2</v>
      </c>
      <c r="AW68">
        <v>65</v>
      </c>
      <c r="AX68">
        <f>IF(Z68&gt;0, (R68*SUMPRODUCT(K68:$K$98, X68:$X$98)-K68*$AZ$3)/Z68, 0)</f>
        <v>-28617.36244547266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1.4437927131512138E-3</v>
      </c>
      <c r="L69" s="2">
        <v>66</v>
      </c>
      <c r="M69" s="6">
        <v>0.56320604299999999</v>
      </c>
      <c r="Q69" s="4">
        <f t="shared" ref="Q69:Q79" si="48">$C$8</f>
        <v>50</v>
      </c>
      <c r="R69">
        <f t="shared" si="28"/>
        <v>50000</v>
      </c>
      <c r="S69">
        <f t="shared" si="29"/>
        <v>-60051.362683441548</v>
      </c>
      <c r="U69">
        <f t="shared" si="38"/>
        <v>0.56320604299999999</v>
      </c>
      <c r="V69">
        <f t="shared" si="39"/>
        <v>0.01</v>
      </c>
      <c r="W69">
        <f t="shared" si="40"/>
        <v>1.4193365101050111E-4</v>
      </c>
      <c r="X69">
        <f t="shared" si="41"/>
        <v>7.9937889954167276E-5</v>
      </c>
      <c r="Y69">
        <f t="shared" si="42"/>
        <v>1.4193365101050111E-6</v>
      </c>
      <c r="Z69">
        <f t="shared" si="43"/>
        <v>6.0576424546228817E-5</v>
      </c>
      <c r="AB69">
        <f t="shared" si="44"/>
        <v>-4.0617667341767367</v>
      </c>
      <c r="AC69">
        <f t="shared" si="45"/>
        <v>-3.6376968404917176</v>
      </c>
      <c r="AE69">
        <f t="shared" si="30"/>
        <v>0</v>
      </c>
      <c r="AF69">
        <f t="shared" si="31"/>
        <v>0</v>
      </c>
      <c r="AG69">
        <f t="shared" si="31"/>
        <v>-3.0288212273114411E-3</v>
      </c>
      <c r="AH69">
        <f t="shared" si="32"/>
        <v>-3.9968944977083636</v>
      </c>
      <c r="AI69">
        <f t="shared" si="23"/>
        <v>-3.9999233189356751</v>
      </c>
      <c r="AJ69">
        <f t="shared" si="33"/>
        <v>-0.42406989368501913</v>
      </c>
      <c r="AK69">
        <f t="shared" si="46"/>
        <v>-0.28432367139237158</v>
      </c>
      <c r="AL69">
        <f t="shared" si="24"/>
        <v>-4.7083168840130654</v>
      </c>
      <c r="AN69">
        <f t="shared" si="34"/>
        <v>0</v>
      </c>
      <c r="AO69">
        <f t="shared" si="34"/>
        <v>0</v>
      </c>
      <c r="AP69">
        <f t="shared" si="34"/>
        <v>-4.3729900174299751E-6</v>
      </c>
      <c r="AQ69">
        <f t="shared" si="34"/>
        <v>-5.7706871510255159E-3</v>
      </c>
      <c r="AR69">
        <f t="shared" si="34"/>
        <v>-5.7750601410429467E-3</v>
      </c>
      <c r="AS69">
        <f t="shared" si="34"/>
        <v>-6.122690223692406E-4</v>
      </c>
      <c r="AT69">
        <f t="shared" si="34"/>
        <v>-4.105044449327063E-4</v>
      </c>
      <c r="AU69">
        <f t="shared" si="25"/>
        <v>-6.7978336083448923E-3</v>
      </c>
      <c r="AW69">
        <v>66</v>
      </c>
      <c r="AX69">
        <f>IF(Z69&gt;0, (R69*SUMPRODUCT(K69:$K$98, X69:$X$98)-K69*$AZ$3)/Z69, 0)</f>
        <v>-60051.362683441548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0.59415461300000005</v>
      </c>
      <c r="Q70" s="4">
        <f t="shared" si="48"/>
        <v>50</v>
      </c>
      <c r="R70">
        <f t="shared" si="28"/>
        <v>50000</v>
      </c>
      <c r="S70">
        <f t="shared" si="29"/>
        <v>-135648.84629056562</v>
      </c>
      <c r="U70">
        <f t="shared" si="38"/>
        <v>0.59415461300000005</v>
      </c>
      <c r="V70">
        <f t="shared" si="39"/>
        <v>0.01</v>
      </c>
      <c r="W70">
        <f t="shared" si="40"/>
        <v>6.0576424546228817E-5</v>
      </c>
      <c r="X70">
        <f t="shared" si="41"/>
        <v>3.5991762083188284E-5</v>
      </c>
      <c r="Y70">
        <f t="shared" si="42"/>
        <v>6.0576424546228823E-7</v>
      </c>
      <c r="Z70">
        <f t="shared" si="43"/>
        <v>2.3978898217578244E-5</v>
      </c>
      <c r="AB70">
        <f t="shared" si="44"/>
        <v>-3.6376968404917176</v>
      </c>
      <c r="AC70">
        <f t="shared" si="45"/>
        <v>-3.252709878533389</v>
      </c>
      <c r="AE70">
        <f t="shared" si="30"/>
        <v>0</v>
      </c>
      <c r="AF70">
        <f t="shared" si="31"/>
        <v>0</v>
      </c>
      <c r="AG70">
        <f t="shared" si="31"/>
        <v>-1.1989449108789122E-3</v>
      </c>
      <c r="AH70">
        <f t="shared" si="32"/>
        <v>-1.7995881041594142</v>
      </c>
      <c r="AI70">
        <f t="shared" si="23"/>
        <v>-1.8007870490702931</v>
      </c>
      <c r="AJ70">
        <f t="shared" si="33"/>
        <v>-0.3849869619583286</v>
      </c>
      <c r="AK70">
        <f t="shared" si="46"/>
        <v>-0.25463877883442027</v>
      </c>
      <c r="AL70">
        <f t="shared" si="24"/>
        <v>-2.4404127898630423</v>
      </c>
      <c r="AN70">
        <f t="shared" si="34"/>
        <v>0</v>
      </c>
      <c r="AO70">
        <f t="shared" si="34"/>
        <v>0</v>
      </c>
      <c r="AP70">
        <f t="shared" si="34"/>
        <v>-1.5455606480327722E-6</v>
      </c>
      <c r="AQ70">
        <f t="shared" si="34"/>
        <v>-2.3198501709455087E-3</v>
      </c>
      <c r="AR70">
        <f t="shared" si="34"/>
        <v>-2.3213957315935414E-3</v>
      </c>
      <c r="AS70">
        <f t="shared" si="34"/>
        <v>-4.9628693779790929E-4</v>
      </c>
      <c r="AT70">
        <f t="shared" si="34"/>
        <v>-3.2825501193469597E-4</v>
      </c>
      <c r="AU70">
        <f t="shared" si="25"/>
        <v>-3.1459376813261471E-3</v>
      </c>
      <c r="AW70">
        <v>67</v>
      </c>
      <c r="AX70">
        <f>IF(Z70&gt;0, (R70*SUMPRODUCT(K70:$K$98, X70:$X$98)-K70*$AZ$3)/Z70, 0)</f>
        <v>-135648.84629056562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0.62493506799999998</v>
      </c>
      <c r="Q71" s="4">
        <f t="shared" si="48"/>
        <v>50</v>
      </c>
      <c r="R71">
        <f t="shared" si="28"/>
        <v>50000</v>
      </c>
      <c r="S71">
        <f t="shared" si="29"/>
        <v>-331983.91123527463</v>
      </c>
      <c r="U71">
        <f t="shared" si="38"/>
        <v>0.62493506799999998</v>
      </c>
      <c r="V71">
        <f t="shared" si="39"/>
        <v>0.01</v>
      </c>
      <c r="W71">
        <f t="shared" si="40"/>
        <v>2.3978898217578244E-5</v>
      </c>
      <c r="X71">
        <f t="shared" si="41"/>
        <v>1.4985254388167339E-5</v>
      </c>
      <c r="Y71">
        <f t="shared" si="42"/>
        <v>2.3978898217578244E-7</v>
      </c>
      <c r="Z71">
        <f t="shared" si="43"/>
        <v>8.7538548472351223E-6</v>
      </c>
      <c r="AB71">
        <f t="shared" si="44"/>
        <v>-3.252709878533389</v>
      </c>
      <c r="AC71">
        <f t="shared" si="45"/>
        <v>-2.9061389705709835</v>
      </c>
      <c r="AE71">
        <f t="shared" si="30"/>
        <v>0</v>
      </c>
      <c r="AF71">
        <f t="shared" si="31"/>
        <v>0</v>
      </c>
      <c r="AG71">
        <f t="shared" si="31"/>
        <v>-4.376927423617561E-4</v>
      </c>
      <c r="AH71">
        <f t="shared" si="32"/>
        <v>-0.74926271940836697</v>
      </c>
      <c r="AI71">
        <f t="shared" si="23"/>
        <v>-0.74970041215072869</v>
      </c>
      <c r="AJ71">
        <f t="shared" si="33"/>
        <v>-0.34657090796240553</v>
      </c>
      <c r="AK71">
        <f t="shared" si="46"/>
        <v>-0.22768969149733725</v>
      </c>
      <c r="AL71">
        <f t="shared" si="24"/>
        <v>-1.3239610116104714</v>
      </c>
      <c r="AN71">
        <f t="shared" si="34"/>
        <v>0</v>
      </c>
      <c r="AO71">
        <f t="shared" si="34"/>
        <v>0</v>
      </c>
      <c r="AP71">
        <f t="shared" si="34"/>
        <v>-5.0377677935353556E-7</v>
      </c>
      <c r="AQ71">
        <f t="shared" si="34"/>
        <v>-8.6238843631828983E-4</v>
      </c>
      <c r="AR71">
        <f t="shared" si="34"/>
        <v>-8.6289221309764324E-4</v>
      </c>
      <c r="AS71">
        <f t="shared" si="34"/>
        <v>-3.9889712333093195E-4</v>
      </c>
      <c r="AT71">
        <f t="shared" si="34"/>
        <v>-2.6206689847218064E-4</v>
      </c>
      <c r="AU71">
        <f t="shared" si="25"/>
        <v>-1.5238562349007558E-3</v>
      </c>
      <c r="AW71">
        <v>68</v>
      </c>
      <c r="AX71">
        <f>IF(Z71&gt;0, (R71*SUMPRODUCT(K71:$K$98, X71:$X$98)-K71*$AZ$3)/Z71, 0)</f>
        <v>-331983.91123527463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0.65550924799999999</v>
      </c>
      <c r="Q72" s="4">
        <f t="shared" si="48"/>
        <v>50</v>
      </c>
      <c r="R72">
        <f t="shared" si="28"/>
        <v>50000</v>
      </c>
      <c r="S72">
        <f t="shared" si="29"/>
        <v>-886413.16469627817</v>
      </c>
      <c r="U72">
        <f t="shared" si="38"/>
        <v>0.65550924799999999</v>
      </c>
      <c r="V72">
        <f t="shared" si="39"/>
        <v>0.01</v>
      </c>
      <c r="W72">
        <f t="shared" si="40"/>
        <v>8.7538548472351223E-6</v>
      </c>
      <c r="X72">
        <f t="shared" si="41"/>
        <v>5.7382328080122498E-6</v>
      </c>
      <c r="Y72">
        <f t="shared" si="42"/>
        <v>8.7538548472351221E-8</v>
      </c>
      <c r="Z72">
        <f t="shared" si="43"/>
        <v>2.9280834907505212E-6</v>
      </c>
      <c r="AB72">
        <f t="shared" si="44"/>
        <v>-2.9061389705709835</v>
      </c>
      <c r="AC72">
        <f t="shared" si="45"/>
        <v>-2.5954917535310948</v>
      </c>
      <c r="AE72">
        <f t="shared" si="30"/>
        <v>0</v>
      </c>
      <c r="AF72">
        <f t="shared" si="31"/>
        <v>0</v>
      </c>
      <c r="AG72">
        <f t="shared" si="31"/>
        <v>-1.4640417453752605E-4</v>
      </c>
      <c r="AH72">
        <f t="shared" si="32"/>
        <v>-0.28691164040061251</v>
      </c>
      <c r="AI72">
        <f t="shared" si="23"/>
        <v>-0.28705804457515005</v>
      </c>
      <c r="AJ72">
        <f t="shared" si="33"/>
        <v>-0.31064721703988862</v>
      </c>
      <c r="AK72">
        <f t="shared" si="46"/>
        <v>-0.20342972793996886</v>
      </c>
      <c r="AL72">
        <f t="shared" si="24"/>
        <v>-0.8011349895550075</v>
      </c>
      <c r="AN72">
        <f t="shared" si="34"/>
        <v>0</v>
      </c>
      <c r="AO72">
        <f t="shared" si="34"/>
        <v>0</v>
      </c>
      <c r="AP72">
        <f t="shared" si="34"/>
        <v>-1.5045417300544838E-7</v>
      </c>
      <c r="AQ72">
        <f t="shared" si="34"/>
        <v>-2.9484851588740897E-4</v>
      </c>
      <c r="AR72">
        <f t="shared" si="34"/>
        <v>-2.9499897006041441E-4</v>
      </c>
      <c r="AS72">
        <f t="shared" si="34"/>
        <v>-3.1924069299130967E-4</v>
      </c>
      <c r="AT72">
        <f t="shared" si="34"/>
        <v>-2.0905723199912088E-4</v>
      </c>
      <c r="AU72">
        <f t="shared" si="25"/>
        <v>-8.2329689505084491E-4</v>
      </c>
      <c r="AW72">
        <v>69</v>
      </c>
      <c r="AX72">
        <f>IF(Z72&gt;0, (R72*SUMPRODUCT(K72:$K$98, X72:$X$98)-K72*$AZ$3)/Z72, 0)</f>
        <v>-886413.16469627817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0.68583899100000001</v>
      </c>
      <c r="Q73" s="4">
        <f t="shared" si="48"/>
        <v>50</v>
      </c>
      <c r="R73">
        <f t="shared" si="28"/>
        <v>50000</v>
      </c>
      <c r="S73">
        <f t="shared" si="29"/>
        <v>-2602324.3317447361</v>
      </c>
      <c r="U73">
        <f t="shared" si="38"/>
        <v>0.68583899100000001</v>
      </c>
      <c r="V73">
        <f t="shared" si="39"/>
        <v>0.01</v>
      </c>
      <c r="W73">
        <f t="shared" si="40"/>
        <v>2.9280834907505212E-6</v>
      </c>
      <c r="X73">
        <f t="shared" si="41"/>
        <v>2.0081938268600954E-6</v>
      </c>
      <c r="Y73">
        <f t="shared" si="42"/>
        <v>2.9280834907505213E-8</v>
      </c>
      <c r="Z73">
        <f t="shared" si="43"/>
        <v>8.9060882898292058E-7</v>
      </c>
      <c r="AB73">
        <f t="shared" si="44"/>
        <v>-2.5954917535310948</v>
      </c>
      <c r="AC73">
        <f t="shared" si="45"/>
        <v>-2.3176530257289407</v>
      </c>
      <c r="AE73">
        <f t="shared" si="30"/>
        <v>0</v>
      </c>
      <c r="AF73">
        <f t="shared" si="31"/>
        <v>0</v>
      </c>
      <c r="AG73">
        <f t="shared" si="31"/>
        <v>-4.4530441449146032E-5</v>
      </c>
      <c r="AH73">
        <f t="shared" si="32"/>
        <v>-0.10040969134300477</v>
      </c>
      <c r="AI73">
        <f t="shared" si="23"/>
        <v>-0.10045422178445391</v>
      </c>
      <c r="AJ73">
        <f t="shared" si="33"/>
        <v>-0.27783872780215413</v>
      </c>
      <c r="AK73">
        <f t="shared" si="46"/>
        <v>-0.18168442274717667</v>
      </c>
      <c r="AL73">
        <f t="shared" si="24"/>
        <v>-0.55997737233378464</v>
      </c>
      <c r="AN73">
        <f t="shared" si="34"/>
        <v>0</v>
      </c>
      <c r="AO73">
        <f t="shared" si="34"/>
        <v>0</v>
      </c>
      <c r="AP73">
        <f t="shared" si="34"/>
        <v>-4.0859190240712268E-8</v>
      </c>
      <c r="AQ73">
        <f t="shared" si="34"/>
        <v>-9.2131551969460863E-5</v>
      </c>
      <c r="AR73">
        <f t="shared" si="34"/>
        <v>-9.2172411159701566E-5</v>
      </c>
      <c r="AS73">
        <f t="shared" si="34"/>
        <v>-2.5493269471559194E-4</v>
      </c>
      <c r="AT73">
        <f t="shared" si="34"/>
        <v>-1.6670569954440107E-4</v>
      </c>
      <c r="AU73">
        <f t="shared" si="25"/>
        <v>-5.1381080541969455E-4</v>
      </c>
      <c r="AW73">
        <v>70</v>
      </c>
      <c r="AX73">
        <f>IF(Z73&gt;0, (R73*SUMPRODUCT(K73:$K$98, X73:$X$98)-K73*$AZ$3)/Z73, 0)</f>
        <v>-2602324.3317447361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0.71588716699999999</v>
      </c>
      <c r="Q74" s="4">
        <f t="shared" si="48"/>
        <v>50</v>
      </c>
      <c r="R74">
        <f t="shared" si="28"/>
        <v>50000</v>
      </c>
      <c r="S74">
        <f t="shared" si="29"/>
        <v>-8476772.2780229077</v>
      </c>
      <c r="U74">
        <f t="shared" si="38"/>
        <v>0.71588716699999999</v>
      </c>
      <c r="V74">
        <f t="shared" si="39"/>
        <v>0.01</v>
      </c>
      <c r="W74">
        <f t="shared" si="40"/>
        <v>8.9060882898292058E-7</v>
      </c>
      <c r="X74">
        <f t="shared" si="41"/>
        <v>6.375754314857705E-7</v>
      </c>
      <c r="Y74">
        <f t="shared" si="42"/>
        <v>8.9060882898292061E-9</v>
      </c>
      <c r="Z74">
        <f t="shared" si="43"/>
        <v>2.4412730920732088E-7</v>
      </c>
      <c r="AB74">
        <f t="shared" si="44"/>
        <v>-2.3176530257289407</v>
      </c>
      <c r="AC74">
        <f t="shared" si="45"/>
        <v>-2.0694116069969444</v>
      </c>
      <c r="AE74">
        <f t="shared" si="30"/>
        <v>0</v>
      </c>
      <c r="AF74">
        <f t="shared" si="31"/>
        <v>0</v>
      </c>
      <c r="AG74">
        <f t="shared" si="31"/>
        <v>-1.2206365460366044E-5</v>
      </c>
      <c r="AH74">
        <f t="shared" si="32"/>
        <v>-3.1878771574288527E-2</v>
      </c>
      <c r="AI74">
        <f t="shared" si="23"/>
        <v>-3.1890977939748891E-2</v>
      </c>
      <c r="AJ74">
        <f t="shared" si="33"/>
        <v>-0.24824141873199634</v>
      </c>
      <c r="AK74">
        <f t="shared" si="46"/>
        <v>-0.16223571180102586</v>
      </c>
      <c r="AL74">
        <f t="shared" si="24"/>
        <v>-0.44236810847277108</v>
      </c>
      <c r="AN74">
        <f t="shared" si="34"/>
        <v>0</v>
      </c>
      <c r="AO74">
        <f t="shared" si="34"/>
        <v>0</v>
      </c>
      <c r="AP74">
        <f t="shared" si="34"/>
        <v>-1.0000025349078206E-8</v>
      </c>
      <c r="AQ74">
        <f t="shared" si="34"/>
        <v>-2.6116580310122813E-5</v>
      </c>
      <c r="AR74">
        <f t="shared" si="34"/>
        <v>-2.6126580335471888E-5</v>
      </c>
      <c r="AS74">
        <f t="shared" si="34"/>
        <v>-2.033709778780176E-4</v>
      </c>
      <c r="AT74">
        <f t="shared" si="34"/>
        <v>-1.3291108117349074E-4</v>
      </c>
      <c r="AU74">
        <f t="shared" si="25"/>
        <v>-3.624086393869802E-4</v>
      </c>
      <c r="AW74">
        <v>71</v>
      </c>
      <c r="AX74">
        <f>IF(Z74&gt;0, (R74*SUMPRODUCT(K74:$K$98, X74:$X$98)-K74*$AZ$3)/Z74, 0)</f>
        <v>-8476772.2780229077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0.74578270000000002</v>
      </c>
      <c r="Q75" s="4">
        <f t="shared" si="48"/>
        <v>50</v>
      </c>
      <c r="R75">
        <f t="shared" si="28"/>
        <v>50000</v>
      </c>
      <c r="S75">
        <f t="shared" si="29"/>
        <v>-30991409.908130065</v>
      </c>
      <c r="U75">
        <f t="shared" si="38"/>
        <v>0.74578270000000002</v>
      </c>
      <c r="V75">
        <f t="shared" si="39"/>
        <v>0.01</v>
      </c>
      <c r="W75">
        <f t="shared" si="40"/>
        <v>2.4412730920732088E-7</v>
      </c>
      <c r="X75">
        <f t="shared" si="41"/>
        <v>1.8206592380437062E-7</v>
      </c>
      <c r="Y75">
        <f t="shared" si="42"/>
        <v>2.4412730920732088E-9</v>
      </c>
      <c r="Z75">
        <f t="shared" si="43"/>
        <v>5.9620112310877049E-8</v>
      </c>
      <c r="AB75">
        <f t="shared" si="44"/>
        <v>-2.0694116069969444</v>
      </c>
      <c r="AC75">
        <f t="shared" si="45"/>
        <v>-1.8477113393951423</v>
      </c>
      <c r="AE75">
        <f t="shared" si="30"/>
        <v>0</v>
      </c>
      <c r="AF75">
        <f t="shared" si="31"/>
        <v>0</v>
      </c>
      <c r="AG75">
        <f t="shared" si="31"/>
        <v>-2.9810056155438524E-6</v>
      </c>
      <c r="AH75">
        <f t="shared" si="32"/>
        <v>-9.1032961902185305E-3</v>
      </c>
      <c r="AI75">
        <f t="shared" si="23"/>
        <v>-9.1062771958340741E-3</v>
      </c>
      <c r="AJ75">
        <f t="shared" si="33"/>
        <v>-0.22170026760180206</v>
      </c>
      <c r="AK75">
        <f t="shared" si="46"/>
        <v>-0.14485881248978613</v>
      </c>
      <c r="AL75">
        <f t="shared" si="24"/>
        <v>-0.37566535728742223</v>
      </c>
      <c r="AN75">
        <f t="shared" si="34"/>
        <v>0</v>
      </c>
      <c r="AO75">
        <f t="shared" si="34"/>
        <v>0</v>
      </c>
      <c r="AP75">
        <f t="shared" si="34"/>
        <v>-2.1805171345387827E-9</v>
      </c>
      <c r="AQ75">
        <f t="shared" si="34"/>
        <v>-6.6587909865214155E-6</v>
      </c>
      <c r="AR75">
        <f t="shared" si="34"/>
        <v>-6.6609715036559541E-6</v>
      </c>
      <c r="AS75">
        <f t="shared" si="34"/>
        <v>-1.6216716591101348E-4</v>
      </c>
      <c r="AT75">
        <f t="shared" si="34"/>
        <v>-1.0595992207324063E-4</v>
      </c>
      <c r="AU75">
        <f t="shared" si="25"/>
        <v>-2.7478805948791003E-4</v>
      </c>
      <c r="AW75">
        <v>72</v>
      </c>
      <c r="AX75">
        <f>IF(Z75&gt;0, (R75*SUMPRODUCT(K75:$K$98, X75:$X$98)-K75*$AZ$3)/Z75, 0)</f>
        <v>-30991409.908130065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0.77567720100000004</v>
      </c>
      <c r="Q76" s="4">
        <f t="shared" si="48"/>
        <v>50</v>
      </c>
      <c r="R76">
        <f t="shared" si="28"/>
        <v>50000</v>
      </c>
      <c r="S76">
        <f t="shared" si="29"/>
        <v>-129108980.43868951</v>
      </c>
      <c r="U76">
        <f t="shared" si="38"/>
        <v>0.77567720100000004</v>
      </c>
      <c r="V76">
        <f t="shared" si="39"/>
        <v>0.01</v>
      </c>
      <c r="W76">
        <f t="shared" si="40"/>
        <v>5.9620112310877049E-8</v>
      </c>
      <c r="X76">
        <f t="shared" si="41"/>
        <v>4.6245961840606753E-8</v>
      </c>
      <c r="Y76">
        <f t="shared" si="42"/>
        <v>5.9620112310877056E-10</v>
      </c>
      <c r="Z76">
        <f t="shared" si="43"/>
        <v>1.2777949347161526E-8</v>
      </c>
      <c r="AB76">
        <f t="shared" si="44"/>
        <v>-1.8477113393951423</v>
      </c>
      <c r="AC76">
        <f t="shared" si="45"/>
        <v>-1.649748012309243</v>
      </c>
      <c r="AE76">
        <f t="shared" si="30"/>
        <v>0</v>
      </c>
      <c r="AF76">
        <f t="shared" si="31"/>
        <v>0</v>
      </c>
      <c r="AG76">
        <f t="shared" si="31"/>
        <v>-6.3889746735807636E-7</v>
      </c>
      <c r="AH76">
        <f t="shared" si="32"/>
        <v>-2.3122980920303377E-3</v>
      </c>
      <c r="AI76">
        <f t="shared" si="23"/>
        <v>-2.3129369894976958E-3</v>
      </c>
      <c r="AJ76">
        <f t="shared" si="33"/>
        <v>-0.19796332708589937</v>
      </c>
      <c r="AK76">
        <f t="shared" si="46"/>
        <v>-0.12933979375765997</v>
      </c>
      <c r="AL76">
        <f t="shared" si="24"/>
        <v>-0.32961605783305703</v>
      </c>
      <c r="AN76">
        <f t="shared" si="34"/>
        <v>0</v>
      </c>
      <c r="AO76">
        <f t="shared" si="34"/>
        <v>0</v>
      </c>
      <c r="AP76">
        <f t="shared" si="34"/>
        <v>-4.1726297816233168E-10</v>
      </c>
      <c r="AQ76">
        <f t="shared" si="34"/>
        <v>-1.5101584175460567E-6</v>
      </c>
      <c r="AR76">
        <f t="shared" si="34"/>
        <v>-1.510575680524219E-6</v>
      </c>
      <c r="AS76">
        <f t="shared" si="34"/>
        <v>-1.2928955215358621E-4</v>
      </c>
      <c r="AT76">
        <f t="shared" si="34"/>
        <v>-8.4471625410240778E-5</v>
      </c>
      <c r="AU76">
        <f t="shared" si="25"/>
        <v>-2.152717532443512E-4</v>
      </c>
      <c r="AW76">
        <v>73</v>
      </c>
      <c r="AX76">
        <f>IF(Z76&gt;0, (R76*SUMPRODUCT(K76:$K$98, X76:$X$98)-K76*$AZ$3)/Z76, 0)</f>
        <v>-129108980.43868951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0.80557273399999996</v>
      </c>
      <c r="Q77" s="4">
        <f t="shared" si="48"/>
        <v>50</v>
      </c>
      <c r="R77">
        <f t="shared" si="28"/>
        <v>50000</v>
      </c>
      <c r="S77">
        <f t="shared" si="29"/>
        <v>-625048456.21098673</v>
      </c>
      <c r="U77">
        <f t="shared" si="38"/>
        <v>0.80557273399999996</v>
      </c>
      <c r="V77">
        <f t="shared" si="39"/>
        <v>0.01</v>
      </c>
      <c r="W77">
        <f t="shared" si="40"/>
        <v>1.2777949347161526E-8</v>
      </c>
      <c r="X77">
        <f t="shared" si="41"/>
        <v>1.0293567590506425E-8</v>
      </c>
      <c r="Y77">
        <f t="shared" si="42"/>
        <v>1.2777949347161528E-10</v>
      </c>
      <c r="Z77">
        <f t="shared" si="43"/>
        <v>2.3566022631834857E-9</v>
      </c>
      <c r="AB77">
        <f t="shared" si="44"/>
        <v>-1.649748012309243</v>
      </c>
      <c r="AC77">
        <f t="shared" si="45"/>
        <v>-1.4729906065061551</v>
      </c>
      <c r="AE77">
        <f t="shared" si="30"/>
        <v>0</v>
      </c>
      <c r="AF77">
        <f t="shared" si="31"/>
        <v>0</v>
      </c>
      <c r="AG77">
        <f t="shared" si="31"/>
        <v>-1.1783011315917429E-7</v>
      </c>
      <c r="AH77">
        <f t="shared" si="32"/>
        <v>-5.1467837952532129E-4</v>
      </c>
      <c r="AI77">
        <f t="shared" si="23"/>
        <v>-5.1479620963848049E-4</v>
      </c>
      <c r="AJ77">
        <f t="shared" si="33"/>
        <v>-0.17675740580308785</v>
      </c>
      <c r="AK77">
        <f t="shared" si="46"/>
        <v>-0.11548236086164702</v>
      </c>
      <c r="AL77">
        <f t="shared" si="24"/>
        <v>-0.29275456287437335</v>
      </c>
      <c r="AN77">
        <f t="shared" si="34"/>
        <v>0</v>
      </c>
      <c r="AO77">
        <f t="shared" si="34"/>
        <v>0</v>
      </c>
      <c r="AP77">
        <f t="shared" si="34"/>
        <v>-6.8709527022764779E-11</v>
      </c>
      <c r="AQ77">
        <f t="shared" si="34"/>
        <v>-3.0012114117429622E-7</v>
      </c>
      <c r="AR77">
        <f t="shared" si="34"/>
        <v>-3.0018985070131901E-7</v>
      </c>
      <c r="AS77">
        <f t="shared" si="34"/>
        <v>-1.0307142567277978E-4</v>
      </c>
      <c r="AT77">
        <f t="shared" si="34"/>
        <v>-6.7340497106687264E-5</v>
      </c>
      <c r="AU77">
        <f t="shared" si="25"/>
        <v>-1.7071211263016838E-4</v>
      </c>
      <c r="AW77">
        <v>74</v>
      </c>
      <c r="AX77">
        <f>IF(Z77&gt;0, (R77*SUMPRODUCT(K77:$K$98, X77:$X$98)-K77*$AZ$3)/Z77, 0)</f>
        <v>-625048456.21098673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0.83546826699999999</v>
      </c>
      <c r="Q78" s="4">
        <f t="shared" si="48"/>
        <v>50</v>
      </c>
      <c r="R78">
        <f t="shared" si="28"/>
        <v>50000</v>
      </c>
      <c r="S78">
        <f t="shared" si="29"/>
        <v>-3611420637.8118758</v>
      </c>
      <c r="U78">
        <f t="shared" si="38"/>
        <v>0.83546826699999999</v>
      </c>
      <c r="V78">
        <f t="shared" si="39"/>
        <v>0.01</v>
      </c>
      <c r="W78">
        <f t="shared" si="40"/>
        <v>2.3566022631834857E-9</v>
      </c>
      <c r="X78">
        <f t="shared" si="41"/>
        <v>1.9688664088301846E-9</v>
      </c>
      <c r="Y78">
        <f t="shared" si="42"/>
        <v>2.3566022631834857E-11</v>
      </c>
      <c r="Z78">
        <f t="shared" si="43"/>
        <v>3.6416983172146621E-10</v>
      </c>
      <c r="AB78">
        <f t="shared" si="44"/>
        <v>-1.4729906065061551</v>
      </c>
      <c r="AC78">
        <f t="shared" si="45"/>
        <v>-1.315170445947381</v>
      </c>
      <c r="AE78">
        <f t="shared" si="30"/>
        <v>0</v>
      </c>
      <c r="AF78">
        <f t="shared" si="31"/>
        <v>0</v>
      </c>
      <c r="AG78">
        <f t="shared" si="31"/>
        <v>-1.820849158607331E-8</v>
      </c>
      <c r="AH78">
        <f t="shared" si="32"/>
        <v>-9.844332044150923E-5</v>
      </c>
      <c r="AI78">
        <f t="shared" si="23"/>
        <v>-9.8461528933095299E-5</v>
      </c>
      <c r="AJ78">
        <f t="shared" si="33"/>
        <v>-0.15782016055877413</v>
      </c>
      <c r="AK78">
        <f t="shared" si="46"/>
        <v>-0.10310934245543087</v>
      </c>
      <c r="AL78">
        <f t="shared" si="24"/>
        <v>-0.26102796454313809</v>
      </c>
      <c r="AN78">
        <f t="shared" si="34"/>
        <v>0</v>
      </c>
      <c r="AO78">
        <f t="shared" si="34"/>
        <v>0</v>
      </c>
      <c r="AP78">
        <f t="shared" si="34"/>
        <v>-9.4801806111055121E-12</v>
      </c>
      <c r="AQ78">
        <f t="shared" si="34"/>
        <v>-5.1254133453659778E-8</v>
      </c>
      <c r="AR78">
        <f t="shared" si="34"/>
        <v>-5.1263613634270884E-8</v>
      </c>
      <c r="AS78">
        <f t="shared" si="34"/>
        <v>-8.2168455256073145E-5</v>
      </c>
      <c r="AT78">
        <f t="shared" si="34"/>
        <v>-5.3683479740707745E-5</v>
      </c>
      <c r="AU78">
        <f t="shared" si="25"/>
        <v>-1.3590319861041516E-4</v>
      </c>
      <c r="AW78">
        <v>75</v>
      </c>
      <c r="AX78">
        <f>IF(Z78&gt;0, (R78*SUMPRODUCT(K78:$K$98, X78:$X$98)-K78*$AZ$3)/Z78, 0)</f>
        <v>-3611420637.8118758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50</v>
      </c>
      <c r="R79">
        <f t="shared" si="28"/>
        <v>50000</v>
      </c>
      <c r="S79">
        <f t="shared" si="29"/>
        <v>0</v>
      </c>
      <c r="U79">
        <f t="shared" si="38"/>
        <v>1</v>
      </c>
      <c r="V79">
        <f t="shared" si="39"/>
        <v>0.01</v>
      </c>
      <c r="W79">
        <f t="shared" si="40"/>
        <v>3.6416983172146621E-10</v>
      </c>
      <c r="X79">
        <f t="shared" si="41"/>
        <v>3.6416983172146621E-10</v>
      </c>
      <c r="Y79">
        <f t="shared" si="42"/>
        <v>3.6416983172146621E-12</v>
      </c>
      <c r="Z79">
        <f t="shared" si="43"/>
        <v>0</v>
      </c>
      <c r="AB79">
        <f t="shared" si="44"/>
        <v>-1.315170445947381</v>
      </c>
      <c r="AC79">
        <f t="shared" si="45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-1.820849158607331E-5</v>
      </c>
      <c r="AI79">
        <f t="shared" si="23"/>
        <v>-1.820849158607331E-5</v>
      </c>
      <c r="AJ79">
        <f t="shared" si="33"/>
        <v>-1.315170445947381</v>
      </c>
      <c r="AK79">
        <f t="shared" si="46"/>
        <v>-9.2061931216316673E-2</v>
      </c>
      <c r="AL79">
        <f t="shared" si="24"/>
        <v>-1.4072505856552837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-8.4644469742013492E-9</v>
      </c>
      <c r="AR79">
        <f t="shared" si="34"/>
        <v>-8.4644469742013492E-9</v>
      </c>
      <c r="AS79">
        <f t="shared" si="34"/>
        <v>-6.1137356980590072E-4</v>
      </c>
      <c r="AT79">
        <f t="shared" si="34"/>
        <v>-4.2796149886413056E-5</v>
      </c>
      <c r="AU79">
        <f t="shared" si="25"/>
        <v>-6.5417818413928796E-4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>SUM(AN3:AN79)</f>
        <v>5768.7836170787286</v>
      </c>
      <c r="AO81" s="8">
        <f t="shared" ref="AO81:AU81" si="49">SUM(AO3:AO79)</f>
        <v>-576.87836170787284</v>
      </c>
      <c r="AP81" s="8">
        <f t="shared" si="49"/>
        <v>-890.01900907044001</v>
      </c>
      <c r="AQ81" s="8">
        <f t="shared" si="49"/>
        <v>-2526.0353224301998</v>
      </c>
      <c r="AR81" s="8">
        <f t="shared" si="49"/>
        <v>1775.8509238702168</v>
      </c>
      <c r="AS81" s="8">
        <f t="shared" si="49"/>
        <v>-268.55667580207336</v>
      </c>
      <c r="AT81" s="8">
        <f t="shared" si="49"/>
        <v>91.470520253474248</v>
      </c>
      <c r="AU81" s="8">
        <f t="shared" si="49"/>
        <v>1598.764768321616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21" priority="1" operator="lessThan">
      <formula>0</formula>
    </cfRule>
  </conditionalFormatting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246D8-3844-4082-AEFB-5ED30C5A6426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'S.55.04.A'!C3*(1+C12)</f>
        <v>8773.0091868688123</v>
      </c>
      <c r="K3">
        <v>1</v>
      </c>
      <c r="L3" s="2">
        <v>0</v>
      </c>
      <c r="O3">
        <f>$C$3</f>
        <v>8773.0091868688123</v>
      </c>
      <c r="P3" s="2">
        <f>O3*C5</f>
        <v>877.30091868688123</v>
      </c>
      <c r="Q3" s="4">
        <f>B8</f>
        <v>400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8773.0091868688123</v>
      </c>
      <c r="AF3">
        <f t="shared" ref="AF3:AG34" si="3">-$Z3*P3</f>
        <v>-877.30091868688123</v>
      </c>
      <c r="AG3">
        <f t="shared" si="3"/>
        <v>-400</v>
      </c>
      <c r="AH3">
        <f t="shared" ref="AH3:AH66" si="4">-X3*R3</f>
        <v>0</v>
      </c>
      <c r="AI3">
        <f t="shared" ref="AI3:AI23" si="5">SUM(AE3:AH3)</f>
        <v>7495.7082681819311</v>
      </c>
      <c r="AJ3">
        <f t="shared" ref="AJ3:AJ66" si="6">AB3-AC3</f>
        <v>0</v>
      </c>
      <c r="AL3">
        <f t="shared" ref="AL3:AL23" si="7">SUM(AI3:AK3)</f>
        <v>7495.7082681819311</v>
      </c>
      <c r="AN3">
        <f t="shared" ref="AN3:AU34" si="8">AE3*$K3</f>
        <v>8773.0091868688123</v>
      </c>
      <c r="AO3">
        <f t="shared" si="8"/>
        <v>-877.30091868688123</v>
      </c>
      <c r="AP3">
        <f t="shared" si="8"/>
        <v>-400</v>
      </c>
      <c r="AQ3">
        <f t="shared" si="8"/>
        <v>0</v>
      </c>
      <c r="AR3">
        <f t="shared" si="8"/>
        <v>7495.7082681819311</v>
      </c>
      <c r="AS3">
        <f t="shared" si="8"/>
        <v>0</v>
      </c>
      <c r="AT3">
        <f t="shared" si="8"/>
        <v>0</v>
      </c>
      <c r="AU3">
        <f t="shared" si="8"/>
        <v>7495.7082681819311</v>
      </c>
      <c r="AW3">
        <v>0</v>
      </c>
      <c r="AX3">
        <f>IF(Z3&gt;0, (R3*SUMPRODUCT(K3:$K$98, X3:$X$98)-K3*$AZ$3)/Z3, 0)</f>
        <v>0</v>
      </c>
      <c r="AZ3">
        <f>C6*ABS(SUMPRODUCT(X4:X69, K4:K69))/1</f>
        <v>4200.5553117601175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50000</v>
      </c>
      <c r="S4">
        <f t="shared" si="1"/>
        <v>285.66394846050116</v>
      </c>
      <c r="U4">
        <f t="shared" ref="U4:U67" si="12">M4</f>
        <v>3.6617109999999998E-3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3.6617109999999998E-3</v>
      </c>
      <c r="Y4">
        <f t="shared" ref="Y4:Y67" si="16">V4*W4</f>
        <v>0.01</v>
      </c>
      <c r="Z4">
        <f t="shared" ref="Z4:Z67" si="17">MAX(0, W4-X4-Y4)</f>
        <v>0.98633828899999998</v>
      </c>
      <c r="AB4">
        <f t="shared" ref="AB4:AB67" si="18">AC3</f>
        <v>0</v>
      </c>
      <c r="AC4">
        <f>S4*Z4</f>
        <v>281.76129015351489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-183.08554999999998</v>
      </c>
      <c r="AI4">
        <f t="shared" si="5"/>
        <v>-183.08554999999998</v>
      </c>
      <c r="AJ4">
        <f t="shared" si="6"/>
        <v>-281.76129015351489</v>
      </c>
      <c r="AK4">
        <f t="shared" ref="AK4:AK67" si="19">G4*SUM(AB4:AB4, AE4:AF4)</f>
        <v>0</v>
      </c>
      <c r="AL4">
        <f t="shared" si="7"/>
        <v>-464.8468401535149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-170.8046926019218</v>
      </c>
      <c r="AR4">
        <f t="shared" si="8"/>
        <v>-170.8046926019218</v>
      </c>
      <c r="AS4">
        <f t="shared" si="8"/>
        <v>-262.86154506345264</v>
      </c>
      <c r="AT4">
        <f t="shared" si="8"/>
        <v>0</v>
      </c>
      <c r="AU4">
        <f t="shared" si="8"/>
        <v>-433.66623766537447</v>
      </c>
      <c r="AW4">
        <v>1</v>
      </c>
      <c r="AX4">
        <f>IF(Z4&gt;0, (R4*SUMPRODUCT(K4:$K$98, X4:$X$98)-K4*$AZ$3)/Z4, 0)</f>
        <v>285.66394846050116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50</v>
      </c>
      <c r="R5">
        <f t="shared" si="0"/>
        <v>50000</v>
      </c>
      <c r="S5">
        <f t="shared" si="1"/>
        <v>450.10095301765864</v>
      </c>
      <c r="U5">
        <f t="shared" si="12"/>
        <v>3.8071530000000002E-3</v>
      </c>
      <c r="V5">
        <f t="shared" si="13"/>
        <v>0.01</v>
      </c>
      <c r="W5">
        <f t="shared" si="14"/>
        <v>0.98633828899999998</v>
      </c>
      <c r="X5">
        <f t="shared" si="15"/>
        <v>3.7551407759812169E-3</v>
      </c>
      <c r="Y5">
        <f t="shared" si="16"/>
        <v>9.8633828899999994E-3</v>
      </c>
      <c r="Z5">
        <f t="shared" si="17"/>
        <v>0.97271976533401872</v>
      </c>
      <c r="AB5">
        <f t="shared" si="18"/>
        <v>281.76129015351489</v>
      </c>
      <c r="AC5">
        <f>S5*Z5</f>
        <v>437.82209339595511</v>
      </c>
      <c r="AE5">
        <f t="shared" si="2"/>
        <v>0</v>
      </c>
      <c r="AF5">
        <f t="shared" si="3"/>
        <v>0</v>
      </c>
      <c r="AG5">
        <f t="shared" si="3"/>
        <v>-48.635988266700934</v>
      </c>
      <c r="AH5">
        <f t="shared" si="4"/>
        <v>-187.75703879906084</v>
      </c>
      <c r="AI5">
        <f t="shared" si="5"/>
        <v>-236.39302706576177</v>
      </c>
      <c r="AJ5">
        <f t="shared" si="6"/>
        <v>-156.06080324244022</v>
      </c>
      <c r="AK5">
        <f t="shared" si="19"/>
        <v>11.552212896294112</v>
      </c>
      <c r="AL5">
        <f t="shared" si="7"/>
        <v>-380.90161741190786</v>
      </c>
      <c r="AN5">
        <f t="shared" si="8"/>
        <v>0</v>
      </c>
      <c r="AO5">
        <f t="shared" si="8"/>
        <v>0</v>
      </c>
      <c r="AP5">
        <f t="shared" si="8"/>
        <v>-41.589023514274139</v>
      </c>
      <c r="AQ5">
        <f t="shared" si="8"/>
        <v>-160.55254925149475</v>
      </c>
      <c r="AR5">
        <f t="shared" si="8"/>
        <v>-202.1415727657689</v>
      </c>
      <c r="AS5">
        <f t="shared" si="8"/>
        <v>-133.44884409699716</v>
      </c>
      <c r="AT5">
        <f t="shared" si="8"/>
        <v>9.8783898694789745</v>
      </c>
      <c r="AU5">
        <f t="shared" si="8"/>
        <v>-325.71202699328705</v>
      </c>
      <c r="AW5">
        <v>2</v>
      </c>
      <c r="AX5">
        <f>IF(Z5&gt;0, (R5*SUMPRODUCT(K5:$K$98, X5:$X$98)-K5*$AZ$3)/Z5, 0)</f>
        <v>450.10095301765864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50</v>
      </c>
      <c r="R6">
        <f t="shared" si="0"/>
        <v>50000</v>
      </c>
      <c r="S6">
        <f t="shared" si="1"/>
        <v>655.63535659068577</v>
      </c>
      <c r="U6">
        <f t="shared" si="12"/>
        <v>3.9582979999999999E-3</v>
      </c>
      <c r="V6">
        <f t="shared" si="13"/>
        <v>0.01</v>
      </c>
      <c r="W6">
        <f t="shared" si="14"/>
        <v>0.97271976533401872</v>
      </c>
      <c r="X6">
        <f t="shared" si="15"/>
        <v>3.8503147016821153E-3</v>
      </c>
      <c r="Y6">
        <f t="shared" si="16"/>
        <v>9.7271976533401874E-3</v>
      </c>
      <c r="Z6">
        <f t="shared" si="17"/>
        <v>0.95914225297899647</v>
      </c>
      <c r="AB6">
        <f t="shared" si="18"/>
        <v>437.82209339595511</v>
      </c>
      <c r="AC6">
        <f t="shared" ref="AC6:AC69" si="22">S6*Z6</f>
        <v>628.84757305307812</v>
      </c>
      <c r="AE6">
        <f t="shared" si="2"/>
        <v>0</v>
      </c>
      <c r="AF6">
        <f t="shared" si="3"/>
        <v>0</v>
      </c>
      <c r="AG6">
        <f t="shared" si="3"/>
        <v>-47.957112648949824</v>
      </c>
      <c r="AH6">
        <f t="shared" si="4"/>
        <v>-192.51573508410576</v>
      </c>
      <c r="AI6">
        <f t="shared" si="5"/>
        <v>-240.47284773305557</v>
      </c>
      <c r="AJ6">
        <f t="shared" si="6"/>
        <v>-191.02547965712301</v>
      </c>
      <c r="AK6">
        <f t="shared" si="19"/>
        <v>25.612592463663375</v>
      </c>
      <c r="AL6">
        <f t="shared" si="7"/>
        <v>-405.88573492651523</v>
      </c>
      <c r="AN6">
        <f t="shared" si="8"/>
        <v>0</v>
      </c>
      <c r="AO6">
        <f t="shared" si="8"/>
        <v>0</v>
      </c>
      <c r="AP6">
        <f t="shared" si="8"/>
        <v>-36.994597682032378</v>
      </c>
      <c r="AQ6">
        <f t="shared" si="8"/>
        <v>-148.50856887551129</v>
      </c>
      <c r="AR6">
        <f t="shared" si="8"/>
        <v>-185.50316655754366</v>
      </c>
      <c r="AS6">
        <f t="shared" si="8"/>
        <v>-147.35897089265819</v>
      </c>
      <c r="AT6">
        <f t="shared" si="8"/>
        <v>19.757810707309758</v>
      </c>
      <c r="AU6">
        <f t="shared" si="8"/>
        <v>-313.10432674289211</v>
      </c>
      <c r="AW6">
        <v>3</v>
      </c>
      <c r="AX6">
        <f>IF(Z6&gt;0, (R6*SUMPRODUCT(K6:$K$98, X6:$X$98)-K6*$AZ$3)/Z6, 0)</f>
        <v>655.63535659068577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50</v>
      </c>
      <c r="R7">
        <f t="shared" si="0"/>
        <v>50000</v>
      </c>
      <c r="S7">
        <f t="shared" si="1"/>
        <v>816.9474618492136</v>
      </c>
      <c r="U7">
        <f t="shared" si="12"/>
        <v>4.120851E-3</v>
      </c>
      <c r="V7">
        <f t="shared" si="13"/>
        <v>0.01</v>
      </c>
      <c r="W7">
        <f t="shared" si="14"/>
        <v>0.95914225297899647</v>
      </c>
      <c r="X7">
        <f t="shared" si="15"/>
        <v>3.9524823123307509E-3</v>
      </c>
      <c r="Y7">
        <f t="shared" si="16"/>
        <v>9.5914225297899641E-3</v>
      </c>
      <c r="Z7">
        <f t="shared" si="17"/>
        <v>0.94559834813687582</v>
      </c>
      <c r="AB7">
        <f t="shared" si="18"/>
        <v>628.84757305307812</v>
      </c>
      <c r="AC7">
        <f t="shared" si="22"/>
        <v>772.50417043922971</v>
      </c>
      <c r="AE7">
        <f t="shared" si="2"/>
        <v>0</v>
      </c>
      <c r="AF7">
        <f t="shared" si="3"/>
        <v>0</v>
      </c>
      <c r="AG7">
        <f t="shared" si="3"/>
        <v>-47.279917406843794</v>
      </c>
      <c r="AH7">
        <f t="shared" si="4"/>
        <v>-197.62411561653755</v>
      </c>
      <c r="AI7">
        <f t="shared" si="5"/>
        <v>-244.90403302338134</v>
      </c>
      <c r="AJ7">
        <f t="shared" si="6"/>
        <v>-143.65659738615159</v>
      </c>
      <c r="AK7">
        <f t="shared" si="19"/>
        <v>30.876415836906133</v>
      </c>
      <c r="AL7">
        <f t="shared" si="7"/>
        <v>-357.68421457262679</v>
      </c>
      <c r="AN7">
        <f t="shared" si="8"/>
        <v>0</v>
      </c>
      <c r="AO7">
        <f t="shared" si="8"/>
        <v>0</v>
      </c>
      <c r="AP7">
        <f t="shared" si="8"/>
        <v>-33.183698007787704</v>
      </c>
      <c r="AQ7">
        <f t="shared" si="8"/>
        <v>-138.70368924811285</v>
      </c>
      <c r="AR7">
        <f t="shared" si="8"/>
        <v>-171.88738725590056</v>
      </c>
      <c r="AS7">
        <f t="shared" si="8"/>
        <v>-100.82625786901997</v>
      </c>
      <c r="AT7">
        <f t="shared" si="8"/>
        <v>21.670800519343889</v>
      </c>
      <c r="AU7">
        <f t="shared" si="8"/>
        <v>-251.04284460557665</v>
      </c>
      <c r="AW7">
        <v>4</v>
      </c>
      <c r="AX7">
        <f>IF(Z7&gt;0, (R7*SUMPRODUCT(K7:$K$98, X7:$X$98)-K7*$AZ$3)/Z7, 0)</f>
        <v>816.9474618492136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50</v>
      </c>
      <c r="R8">
        <f t="shared" si="0"/>
        <v>50000</v>
      </c>
      <c r="S8">
        <f t="shared" si="1"/>
        <v>890.50088809145257</v>
      </c>
      <c r="U8">
        <f t="shared" si="12"/>
        <v>4.2986129999999997E-3</v>
      </c>
      <c r="V8">
        <f t="shared" si="13"/>
        <v>0.01</v>
      </c>
      <c r="W8">
        <f t="shared" si="14"/>
        <v>0.94559834813687582</v>
      </c>
      <c r="X8">
        <f t="shared" si="15"/>
        <v>4.0647613520796997E-3</v>
      </c>
      <c r="Y8">
        <f t="shared" si="16"/>
        <v>9.4559834813687585E-3</v>
      </c>
      <c r="Z8">
        <f t="shared" si="17"/>
        <v>0.93207760330342737</v>
      </c>
      <c r="AB8">
        <f t="shared" si="18"/>
        <v>772.50417043922971</v>
      </c>
      <c r="AC8">
        <f t="shared" si="22"/>
        <v>830.01593351185466</v>
      </c>
      <c r="AE8">
        <f t="shared" si="2"/>
        <v>0</v>
      </c>
      <c r="AF8">
        <f t="shared" si="3"/>
        <v>0</v>
      </c>
      <c r="AG8">
        <f t="shared" si="3"/>
        <v>-46.603880165171368</v>
      </c>
      <c r="AH8">
        <f t="shared" si="4"/>
        <v>-203.23806760398497</v>
      </c>
      <c r="AI8">
        <f t="shared" si="5"/>
        <v>-249.84194776915635</v>
      </c>
      <c r="AJ8">
        <f t="shared" si="6"/>
        <v>-57.511763072624944</v>
      </c>
      <c r="AK8">
        <f t="shared" si="19"/>
        <v>16.454338830355592</v>
      </c>
      <c r="AL8">
        <f t="shared" si="7"/>
        <v>-290.89937201142573</v>
      </c>
      <c r="AN8">
        <f t="shared" si="8"/>
        <v>0</v>
      </c>
      <c r="AO8">
        <f t="shared" si="8"/>
        <v>0</v>
      </c>
      <c r="AP8">
        <f t="shared" si="8"/>
        <v>-30.532266547246781</v>
      </c>
      <c r="AQ8">
        <f t="shared" si="8"/>
        <v>-133.15026196616287</v>
      </c>
      <c r="AR8">
        <f t="shared" si="8"/>
        <v>-163.68252851340966</v>
      </c>
      <c r="AS8">
        <f t="shared" si="8"/>
        <v>-37.678503882339392</v>
      </c>
      <c r="AT8">
        <f t="shared" si="8"/>
        <v>10.779966329983425</v>
      </c>
      <c r="AU8">
        <f t="shared" si="8"/>
        <v>-190.58106606576564</v>
      </c>
      <c r="AW8">
        <v>5</v>
      </c>
      <c r="AX8">
        <f>IF(Z8&gt;0, (R8*SUMPRODUCT(K8:$K$98, X8:$X$98)-K8*$AZ$3)/Z8, 0)</f>
        <v>890.50088809145257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50</v>
      </c>
      <c r="R9">
        <f t="shared" si="0"/>
        <v>50000</v>
      </c>
      <c r="S9">
        <f t="shared" si="1"/>
        <v>917.26732463049836</v>
      </c>
      <c r="U9">
        <f t="shared" si="12"/>
        <v>4.5124980000000002E-3</v>
      </c>
      <c r="V9">
        <f t="shared" si="13"/>
        <v>0.01</v>
      </c>
      <c r="W9">
        <f t="shared" si="14"/>
        <v>0.93207760330342737</v>
      </c>
      <c r="X9">
        <f t="shared" si="15"/>
        <v>4.2059983207515094E-3</v>
      </c>
      <c r="Y9">
        <f t="shared" si="16"/>
        <v>9.3207760330342743E-3</v>
      </c>
      <c r="Z9">
        <f t="shared" si="17"/>
        <v>0.91855082894964157</v>
      </c>
      <c r="AB9">
        <f t="shared" si="18"/>
        <v>830.01593351185466</v>
      </c>
      <c r="AC9">
        <f t="shared" si="22"/>
        <v>842.5566614077643</v>
      </c>
      <c r="AE9">
        <f t="shared" si="2"/>
        <v>0</v>
      </c>
      <c r="AF9">
        <f t="shared" si="3"/>
        <v>0</v>
      </c>
      <c r="AG9">
        <f t="shared" si="3"/>
        <v>-45.927541447482078</v>
      </c>
      <c r="AH9">
        <f t="shared" si="4"/>
        <v>-210.29991603757546</v>
      </c>
      <c r="AI9">
        <f t="shared" si="5"/>
        <v>-256.22745748505753</v>
      </c>
      <c r="AJ9">
        <f t="shared" si="6"/>
        <v>-12.54072789590964</v>
      </c>
      <c r="AK9">
        <f t="shared" si="19"/>
        <v>4.8970940077199421</v>
      </c>
      <c r="AL9">
        <f t="shared" si="7"/>
        <v>-263.87109137324722</v>
      </c>
      <c r="AN9">
        <f t="shared" si="8"/>
        <v>0</v>
      </c>
      <c r="AO9">
        <f t="shared" si="8"/>
        <v>0</v>
      </c>
      <c r="AP9">
        <f t="shared" si="8"/>
        <v>-28.496227947764361</v>
      </c>
      <c r="AQ9">
        <f t="shared" si="8"/>
        <v>-130.48280303998294</v>
      </c>
      <c r="AR9">
        <f t="shared" si="8"/>
        <v>-158.97903098774728</v>
      </c>
      <c r="AS9">
        <f t="shared" si="8"/>
        <v>-7.7810270153775125</v>
      </c>
      <c r="AT9">
        <f t="shared" si="8"/>
        <v>3.0384536756706577</v>
      </c>
      <c r="AU9">
        <f t="shared" si="8"/>
        <v>-163.72160432745414</v>
      </c>
      <c r="AW9">
        <v>6</v>
      </c>
      <c r="AX9">
        <f>IF(Z9&gt;0, (R9*SUMPRODUCT(K9:$K$98, X9:$X$98)-K9*$AZ$3)/Z9, 0)</f>
        <v>917.26732463049836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50</v>
      </c>
      <c r="R10">
        <f t="shared" si="0"/>
        <v>50000</v>
      </c>
      <c r="S10">
        <f t="shared" si="1"/>
        <v>934.61532424549364</v>
      </c>
      <c r="U10">
        <f t="shared" si="12"/>
        <v>4.7406419999999998E-3</v>
      </c>
      <c r="V10">
        <f t="shared" si="13"/>
        <v>0.01</v>
      </c>
      <c r="W10">
        <f t="shared" si="14"/>
        <v>0.91855082894964157</v>
      </c>
      <c r="X10">
        <f t="shared" si="15"/>
        <v>4.3545206388534864E-3</v>
      </c>
      <c r="Y10">
        <f t="shared" si="16"/>
        <v>9.1855082894964166E-3</v>
      </c>
      <c r="Z10">
        <f t="shared" si="17"/>
        <v>0.90501080002129175</v>
      </c>
      <c r="AB10">
        <f t="shared" si="18"/>
        <v>842.5566614077643</v>
      </c>
      <c r="AC10">
        <f t="shared" si="22"/>
        <v>845.83696230757323</v>
      </c>
      <c r="AE10">
        <f t="shared" si="2"/>
        <v>0</v>
      </c>
      <c r="AF10">
        <f t="shared" si="3"/>
        <v>0</v>
      </c>
      <c r="AG10">
        <f t="shared" si="3"/>
        <v>-45.250540001064586</v>
      </c>
      <c r="AH10">
        <f t="shared" si="4"/>
        <v>-217.72603194267433</v>
      </c>
      <c r="AI10">
        <f t="shared" si="5"/>
        <v>-262.97657194373892</v>
      </c>
      <c r="AJ10">
        <f t="shared" si="6"/>
        <v>-3.2803008998089354</v>
      </c>
      <c r="AK10">
        <f t="shared" si="19"/>
        <v>3.4544823117718337</v>
      </c>
      <c r="AL10">
        <f t="shared" si="7"/>
        <v>-262.80239053177604</v>
      </c>
      <c r="AN10">
        <f t="shared" si="8"/>
        <v>0</v>
      </c>
      <c r="AO10">
        <f t="shared" si="8"/>
        <v>0</v>
      </c>
      <c r="AP10">
        <f t="shared" si="8"/>
        <v>-26.635210372105089</v>
      </c>
      <c r="AQ10">
        <f t="shared" si="8"/>
        <v>-128.15711512261223</v>
      </c>
      <c r="AR10">
        <f t="shared" si="8"/>
        <v>-154.79232549471732</v>
      </c>
      <c r="AS10">
        <f t="shared" si="8"/>
        <v>-1.9308389369090639</v>
      </c>
      <c r="AT10">
        <f t="shared" si="8"/>
        <v>2.0333649741769717</v>
      </c>
      <c r="AU10">
        <f t="shared" si="8"/>
        <v>-154.68979945744942</v>
      </c>
      <c r="AW10">
        <v>7</v>
      </c>
      <c r="AX10">
        <f>IF(Z10&gt;0, (R10*SUMPRODUCT(K10:$K$98, X10:$X$98)-K10*$AZ$3)/Z10, 0)</f>
        <v>934.61532424549364</v>
      </c>
    </row>
    <row r="11" spans="1:52" x14ac:dyDescent="0.25">
      <c r="A11" t="s">
        <v>33</v>
      </c>
      <c r="C11" s="12">
        <f>AU71</f>
        <v>2425.2125479749784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50</v>
      </c>
      <c r="R11">
        <f t="shared" si="0"/>
        <v>50000</v>
      </c>
      <c r="S11">
        <f t="shared" si="1"/>
        <v>943.15334194418722</v>
      </c>
      <c r="U11">
        <f t="shared" si="12"/>
        <v>4.9668849999999999E-3</v>
      </c>
      <c r="V11">
        <f t="shared" si="13"/>
        <v>0.01</v>
      </c>
      <c r="W11">
        <f t="shared" si="14"/>
        <v>0.90501080002129175</v>
      </c>
      <c r="X11">
        <f t="shared" si="15"/>
        <v>4.4950845674637538E-3</v>
      </c>
      <c r="Y11">
        <f t="shared" si="16"/>
        <v>9.0501080002129176E-3</v>
      </c>
      <c r="Z11">
        <f t="shared" si="17"/>
        <v>0.89146560745361514</v>
      </c>
      <c r="AB11">
        <f t="shared" si="18"/>
        <v>845.83696230757323</v>
      </c>
      <c r="AC11">
        <f t="shared" si="22"/>
        <v>840.78876689818208</v>
      </c>
      <c r="AE11">
        <f t="shared" si="2"/>
        <v>0</v>
      </c>
      <c r="AF11">
        <f t="shared" si="3"/>
        <v>0</v>
      </c>
      <c r="AG11">
        <f t="shared" si="3"/>
        <v>-44.573280372680756</v>
      </c>
      <c r="AH11">
        <f t="shared" si="4"/>
        <v>-224.75422837318769</v>
      </c>
      <c r="AI11">
        <f t="shared" si="5"/>
        <v>-269.32750874586844</v>
      </c>
      <c r="AJ11">
        <f t="shared" si="6"/>
        <v>5.0481954093911554</v>
      </c>
      <c r="AK11">
        <f t="shared" si="19"/>
        <v>2.0300087095381754</v>
      </c>
      <c r="AL11">
        <f t="shared" si="7"/>
        <v>-262.24930462693914</v>
      </c>
      <c r="AN11">
        <f t="shared" si="8"/>
        <v>0</v>
      </c>
      <c r="AO11">
        <f t="shared" si="8"/>
        <v>0</v>
      </c>
      <c r="AP11">
        <f t="shared" si="8"/>
        <v>-24.930220677988398</v>
      </c>
      <c r="AQ11">
        <f t="shared" si="8"/>
        <v>-125.70698106143406</v>
      </c>
      <c r="AR11">
        <f t="shared" si="8"/>
        <v>-150.63720173942247</v>
      </c>
      <c r="AS11">
        <f t="shared" si="8"/>
        <v>2.8234992921648492</v>
      </c>
      <c r="AT11">
        <f t="shared" si="8"/>
        <v>1.1354014037980358</v>
      </c>
      <c r="AU11">
        <f t="shared" si="8"/>
        <v>-146.67830104345958</v>
      </c>
      <c r="AW11">
        <v>8</v>
      </c>
      <c r="AX11">
        <f>IF(Z11&gt;0, (R11*SUMPRODUCT(K11:$K$98, X11:$X$98)-K11*$AZ$3)/Z11, 0)</f>
        <v>943.15334194418722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50</v>
      </c>
      <c r="R12">
        <f t="shared" si="0"/>
        <v>50000</v>
      </c>
      <c r="S12">
        <f t="shared" si="1"/>
        <v>947.5436735895596</v>
      </c>
      <c r="U12">
        <f t="shared" si="12"/>
        <v>5.2168930000000002E-3</v>
      </c>
      <c r="V12">
        <f t="shared" si="13"/>
        <v>0.01</v>
      </c>
      <c r="W12">
        <f t="shared" si="14"/>
        <v>0.89146560745361514</v>
      </c>
      <c r="X12">
        <f t="shared" si="15"/>
        <v>4.6506806872655126E-3</v>
      </c>
      <c r="Y12">
        <f t="shared" si="16"/>
        <v>8.9146560745361515E-3</v>
      </c>
      <c r="Z12">
        <f t="shared" si="17"/>
        <v>0.87790027069181353</v>
      </c>
      <c r="AB12">
        <f t="shared" si="18"/>
        <v>840.78876689818208</v>
      </c>
      <c r="AC12">
        <f t="shared" si="22"/>
        <v>831.8488475365898</v>
      </c>
      <c r="AE12">
        <f t="shared" si="2"/>
        <v>0</v>
      </c>
      <c r="AF12">
        <f t="shared" si="3"/>
        <v>0</v>
      </c>
      <c r="AG12">
        <f t="shared" si="3"/>
        <v>-43.895013534590674</v>
      </c>
      <c r="AH12">
        <f t="shared" si="4"/>
        <v>-232.53403436327562</v>
      </c>
      <c r="AI12">
        <f t="shared" si="5"/>
        <v>-276.42904789786633</v>
      </c>
      <c r="AJ12">
        <f t="shared" si="6"/>
        <v>8.9399193615922741</v>
      </c>
      <c r="AK12">
        <f t="shared" si="19"/>
        <v>1.9338141638658188</v>
      </c>
      <c r="AL12">
        <f t="shared" si="7"/>
        <v>-265.55531437240825</v>
      </c>
      <c r="AN12">
        <f t="shared" si="8"/>
        <v>0</v>
      </c>
      <c r="AO12">
        <f t="shared" si="8"/>
        <v>0</v>
      </c>
      <c r="AP12">
        <f t="shared" si="8"/>
        <v>-23.330666328485279</v>
      </c>
      <c r="AQ12">
        <f t="shared" si="8"/>
        <v>-123.59431126432852</v>
      </c>
      <c r="AR12">
        <f t="shared" si="8"/>
        <v>-146.92497759281383</v>
      </c>
      <c r="AS12">
        <f t="shared" si="8"/>
        <v>4.7516621783135182</v>
      </c>
      <c r="AT12">
        <f t="shared" si="8"/>
        <v>1.0278427858986396</v>
      </c>
      <c r="AU12">
        <f t="shared" si="8"/>
        <v>-141.14547262860168</v>
      </c>
      <c r="AW12">
        <v>9</v>
      </c>
      <c r="AX12">
        <f>IF(Z12&gt;0, (R12*SUMPRODUCT(K12:$K$98, X12:$X$98)-K12*$AZ$3)/Z12, 0)</f>
        <v>947.5436735895596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50</v>
      </c>
      <c r="R13">
        <f t="shared" si="0"/>
        <v>50000</v>
      </c>
      <c r="S13">
        <f t="shared" si="1"/>
        <v>947.13072560813043</v>
      </c>
      <c r="U13">
        <f t="shared" si="12"/>
        <v>5.4821100000000001E-3</v>
      </c>
      <c r="V13">
        <f t="shared" si="13"/>
        <v>0.01</v>
      </c>
      <c r="W13">
        <f t="shared" si="14"/>
        <v>0.87790027069181353</v>
      </c>
      <c r="X13">
        <f t="shared" si="15"/>
        <v>4.8127458529622982E-3</v>
      </c>
      <c r="Y13">
        <f t="shared" si="16"/>
        <v>8.7790027069181362E-3</v>
      </c>
      <c r="Z13">
        <f t="shared" si="17"/>
        <v>0.8643085221319331</v>
      </c>
      <c r="AB13">
        <f t="shared" si="18"/>
        <v>831.8488475365898</v>
      </c>
      <c r="AC13">
        <f t="shared" si="22"/>
        <v>818.61315771610862</v>
      </c>
      <c r="AE13">
        <f t="shared" si="2"/>
        <v>0</v>
      </c>
      <c r="AF13">
        <f t="shared" si="3"/>
        <v>0</v>
      </c>
      <c r="AG13">
        <f t="shared" si="3"/>
        <v>-43.215426106596652</v>
      </c>
      <c r="AH13">
        <f t="shared" si="4"/>
        <v>-240.63729264811491</v>
      </c>
      <c r="AI13">
        <f t="shared" si="5"/>
        <v>-283.85271875471153</v>
      </c>
      <c r="AJ13">
        <f t="shared" si="6"/>
        <v>13.235689820481184</v>
      </c>
      <c r="AK13">
        <f t="shared" si="19"/>
        <v>1.6636976950731797</v>
      </c>
      <c r="AL13">
        <f t="shared" si="7"/>
        <v>-268.95333123915719</v>
      </c>
      <c r="AN13">
        <f t="shared" si="8"/>
        <v>0</v>
      </c>
      <c r="AO13">
        <f t="shared" si="8"/>
        <v>0</v>
      </c>
      <c r="AP13">
        <f t="shared" si="8"/>
        <v>-21.834085918264613</v>
      </c>
      <c r="AQ13">
        <f t="shared" si="8"/>
        <v>-121.57916272438445</v>
      </c>
      <c r="AR13">
        <f t="shared" si="8"/>
        <v>-143.41324864264905</v>
      </c>
      <c r="AS13">
        <f t="shared" si="8"/>
        <v>6.6871766580539056</v>
      </c>
      <c r="AT13">
        <f t="shared" si="8"/>
        <v>0.84056369886635685</v>
      </c>
      <c r="AU13">
        <f t="shared" si="8"/>
        <v>-135.8855082857288</v>
      </c>
      <c r="AW13">
        <v>10</v>
      </c>
      <c r="AX13">
        <f>IF(Z13&gt;0, (R13*SUMPRODUCT(K13:$K$98, X13:$X$98)-K13*$AZ$3)/Z13, 0)</f>
        <v>947.13072560813043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0"/>
        <v>0.48035581109819386</v>
      </c>
      <c r="L14" s="2">
        <v>11</v>
      </c>
      <c r="M14" s="6">
        <v>5.7777469999999997E-3</v>
      </c>
      <c r="Q14" s="4">
        <f t="shared" si="21"/>
        <v>50</v>
      </c>
      <c r="R14">
        <f t="shared" si="0"/>
        <v>50000</v>
      </c>
      <c r="S14">
        <f t="shared" si="1"/>
        <v>942.26014656474979</v>
      </c>
      <c r="U14">
        <f t="shared" si="12"/>
        <v>5.7777469999999997E-3</v>
      </c>
      <c r="V14">
        <f t="shared" si="13"/>
        <v>0.01</v>
      </c>
      <c r="W14">
        <f t="shared" si="14"/>
        <v>0.8643085221319331</v>
      </c>
      <c r="X14">
        <f t="shared" si="15"/>
        <v>4.9937559708222098E-3</v>
      </c>
      <c r="Y14">
        <f t="shared" si="16"/>
        <v>8.6430852213193309E-3</v>
      </c>
      <c r="Z14">
        <f t="shared" si="17"/>
        <v>0.85067168093979162</v>
      </c>
      <c r="AB14">
        <f t="shared" si="18"/>
        <v>818.61315771610862</v>
      </c>
      <c r="AC14">
        <f t="shared" si="22"/>
        <v>801.55402276081008</v>
      </c>
      <c r="AE14">
        <f t="shared" si="2"/>
        <v>0</v>
      </c>
      <c r="AF14">
        <f t="shared" si="3"/>
        <v>0</v>
      </c>
      <c r="AG14">
        <f t="shared" si="3"/>
        <v>-42.533584046989581</v>
      </c>
      <c r="AH14">
        <f t="shared" si="4"/>
        <v>-249.68779854111048</v>
      </c>
      <c r="AI14">
        <f t="shared" si="5"/>
        <v>-292.22138258810008</v>
      </c>
      <c r="AJ14">
        <f t="shared" si="6"/>
        <v>17.059134955298532</v>
      </c>
      <c r="AK14">
        <f t="shared" si="19"/>
        <v>1.4735036838889954</v>
      </c>
      <c r="AL14">
        <f t="shared" si="7"/>
        <v>-273.68874394891253</v>
      </c>
      <c r="AN14">
        <f t="shared" si="8"/>
        <v>0</v>
      </c>
      <c r="AO14">
        <f t="shared" si="8"/>
        <v>0</v>
      </c>
      <c r="AP14">
        <f t="shared" si="8"/>
        <v>-20.431254263804881</v>
      </c>
      <c r="AQ14">
        <f t="shared" si="8"/>
        <v>-119.93898498953754</v>
      </c>
      <c r="AR14">
        <f t="shared" si="8"/>
        <v>-140.37023925334245</v>
      </c>
      <c r="AS14">
        <f t="shared" si="8"/>
        <v>8.1944546080859784</v>
      </c>
      <c r="AT14">
        <f t="shared" si="8"/>
        <v>0.70780605723067502</v>
      </c>
      <c r="AU14">
        <f t="shared" si="8"/>
        <v>-131.46797858802577</v>
      </c>
      <c r="AW14">
        <v>11</v>
      </c>
      <c r="AX14">
        <f>IF(Z14&gt;0, (R14*SUMPRODUCT(K14:$K$98, X14:$X$98)-K14*$AZ$3)/Z14, 0)</f>
        <v>942.26014656474979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0"/>
        <v>0.45570231581272541</v>
      </c>
      <c r="L15" s="2">
        <v>12</v>
      </c>
      <c r="M15" s="6">
        <v>6.1180619999999996E-3</v>
      </c>
      <c r="Q15" s="4">
        <f t="shared" si="21"/>
        <v>50</v>
      </c>
      <c r="R15">
        <f t="shared" si="0"/>
        <v>50000</v>
      </c>
      <c r="S15">
        <f t="shared" si="1"/>
        <v>938.1248056842112</v>
      </c>
      <c r="U15">
        <f t="shared" si="12"/>
        <v>6.1180619999999996E-3</v>
      </c>
      <c r="V15">
        <f t="shared" si="13"/>
        <v>0.01</v>
      </c>
      <c r="W15">
        <f t="shared" si="14"/>
        <v>0.85067168093979162</v>
      </c>
      <c r="X15">
        <f t="shared" si="15"/>
        <v>5.2044620856338628E-3</v>
      </c>
      <c r="Y15">
        <f t="shared" si="16"/>
        <v>8.506716809397916E-3</v>
      </c>
      <c r="Z15">
        <f t="shared" si="17"/>
        <v>0.8369605020447598</v>
      </c>
      <c r="AB15">
        <f t="shared" si="18"/>
        <v>801.55402276081008</v>
      </c>
      <c r="AC15">
        <f t="shared" si="22"/>
        <v>785.17340834610013</v>
      </c>
      <c r="AE15">
        <f t="shared" si="2"/>
        <v>0</v>
      </c>
      <c r="AF15">
        <f t="shared" si="3"/>
        <v>0</v>
      </c>
      <c r="AG15">
        <f t="shared" si="3"/>
        <v>-41.84802510223799</v>
      </c>
      <c r="AH15">
        <f t="shared" si="4"/>
        <v>-260.22310428169317</v>
      </c>
      <c r="AI15">
        <f t="shared" si="5"/>
        <v>-302.07112938393118</v>
      </c>
      <c r="AJ15">
        <f t="shared" si="6"/>
        <v>16.380614414709953</v>
      </c>
      <c r="AK15">
        <f t="shared" si="19"/>
        <v>3.2863714933193218</v>
      </c>
      <c r="AL15">
        <f t="shared" si="7"/>
        <v>-282.40414347590189</v>
      </c>
      <c r="AN15">
        <f t="shared" si="8"/>
        <v>0</v>
      </c>
      <c r="AO15">
        <f t="shared" si="8"/>
        <v>0</v>
      </c>
      <c r="AP15">
        <f t="shared" si="8"/>
        <v>-19.070241951278916</v>
      </c>
      <c r="AQ15">
        <f t="shared" si="8"/>
        <v>-118.58427124914392</v>
      </c>
      <c r="AR15">
        <f t="shared" si="8"/>
        <v>-137.65451320042285</v>
      </c>
      <c r="AS15">
        <f t="shared" si="8"/>
        <v>7.4646839232186375</v>
      </c>
      <c r="AT15">
        <f t="shared" si="8"/>
        <v>1.4976071001265396</v>
      </c>
      <c r="AU15">
        <f t="shared" si="8"/>
        <v>-128.69222217707767</v>
      </c>
      <c r="AW15">
        <v>12</v>
      </c>
      <c r="AX15">
        <f>IF(Z15&gt;0, (R15*SUMPRODUCT(K15:$K$98, X15:$X$98)-K15*$AZ$3)/Z15, 0)</f>
        <v>938.1248056842112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0"/>
        <v>0.43108723471074206</v>
      </c>
      <c r="L16" s="2">
        <v>13</v>
      </c>
      <c r="M16" s="6">
        <v>6.4830920000000002E-3</v>
      </c>
      <c r="Q16" s="4">
        <f t="shared" si="21"/>
        <v>50</v>
      </c>
      <c r="R16">
        <f t="shared" si="0"/>
        <v>50000</v>
      </c>
      <c r="S16">
        <f t="shared" si="1"/>
        <v>935.3973129182441</v>
      </c>
      <c r="U16">
        <f t="shared" si="12"/>
        <v>6.4830920000000002E-3</v>
      </c>
      <c r="V16">
        <f t="shared" si="13"/>
        <v>0.01</v>
      </c>
      <c r="W16">
        <f t="shared" si="14"/>
        <v>0.8369605020447598</v>
      </c>
      <c r="X16">
        <f t="shared" si="15"/>
        <v>5.4260919351223659E-3</v>
      </c>
      <c r="Y16">
        <f t="shared" si="16"/>
        <v>8.3696050204475989E-3</v>
      </c>
      <c r="Z16">
        <f t="shared" si="17"/>
        <v>0.82316480508918988</v>
      </c>
      <c r="AB16">
        <f t="shared" si="18"/>
        <v>785.17340834610013</v>
      </c>
      <c r="AC16">
        <f t="shared" si="22"/>
        <v>769.98614676929833</v>
      </c>
      <c r="AE16">
        <f t="shared" si="2"/>
        <v>0</v>
      </c>
      <c r="AF16">
        <f t="shared" si="3"/>
        <v>0</v>
      </c>
      <c r="AG16">
        <f t="shared" si="3"/>
        <v>-41.158240254459493</v>
      </c>
      <c r="AH16">
        <f t="shared" si="4"/>
        <v>-271.30459675611831</v>
      </c>
      <c r="AI16">
        <f t="shared" si="5"/>
        <v>-312.4628370105778</v>
      </c>
      <c r="AJ16">
        <f t="shared" si="6"/>
        <v>15.187261576801802</v>
      </c>
      <c r="AK16">
        <f t="shared" si="19"/>
        <v>5.574731199257311</v>
      </c>
      <c r="AL16">
        <f t="shared" si="7"/>
        <v>-291.70084423451868</v>
      </c>
      <c r="AN16">
        <f t="shared" si="8"/>
        <v>0</v>
      </c>
      <c r="AO16">
        <f t="shared" si="8"/>
        <v>0</v>
      </c>
      <c r="AP16">
        <f t="shared" si="8"/>
        <v>-17.74279197685529</v>
      </c>
      <c r="AQ16">
        <f t="shared" si="8"/>
        <v>-116.95594837990801</v>
      </c>
      <c r="AR16">
        <f t="shared" si="8"/>
        <v>-134.6987403567633</v>
      </c>
      <c r="AS16">
        <f t="shared" si="8"/>
        <v>6.5470345959721934</v>
      </c>
      <c r="AT16">
        <f t="shared" si="8"/>
        <v>2.403195456943533</v>
      </c>
      <c r="AU16">
        <f t="shared" si="8"/>
        <v>-125.74851030384757</v>
      </c>
      <c r="AW16">
        <v>13</v>
      </c>
      <c r="AX16">
        <f>IF(Z16&gt;0, (R16*SUMPRODUCT(K16:$K$98, X16:$X$98)-K16*$AZ$3)/Z16, 0)</f>
        <v>935.3973129182441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0"/>
        <v>0.40523334716181802</v>
      </c>
      <c r="L17" s="2">
        <v>14</v>
      </c>
      <c r="M17" s="6">
        <v>6.8699859999999998E-3</v>
      </c>
      <c r="Q17" s="4">
        <f t="shared" si="21"/>
        <v>50</v>
      </c>
      <c r="R17">
        <f t="shared" si="0"/>
        <v>50000</v>
      </c>
      <c r="S17">
        <f t="shared" si="1"/>
        <v>941.12388853090306</v>
      </c>
      <c r="U17">
        <f t="shared" si="12"/>
        <v>6.8699859999999998E-3</v>
      </c>
      <c r="V17">
        <f t="shared" si="13"/>
        <v>0.01</v>
      </c>
      <c r="W17">
        <f t="shared" si="14"/>
        <v>0.82316480508918988</v>
      </c>
      <c r="X17">
        <f t="shared" si="15"/>
        <v>5.6551306866554629E-3</v>
      </c>
      <c r="Y17">
        <f t="shared" si="16"/>
        <v>8.2316480508918995E-3</v>
      </c>
      <c r="Z17">
        <f t="shared" si="17"/>
        <v>0.80927802635164248</v>
      </c>
      <c r="AB17">
        <f t="shared" si="18"/>
        <v>769.98614676929833</v>
      </c>
      <c r="AC17">
        <f t="shared" si="22"/>
        <v>761.63088306267241</v>
      </c>
      <c r="AE17">
        <f t="shared" si="2"/>
        <v>0</v>
      </c>
      <c r="AF17">
        <f t="shared" si="3"/>
        <v>0</v>
      </c>
      <c r="AG17">
        <f t="shared" si="3"/>
        <v>-40.46390131758212</v>
      </c>
      <c r="AH17">
        <f t="shared" si="4"/>
        <v>-282.75653433277313</v>
      </c>
      <c r="AI17">
        <f t="shared" si="5"/>
        <v>-323.22043565035523</v>
      </c>
      <c r="AJ17">
        <f t="shared" si="6"/>
        <v>8.3552637066259194</v>
      </c>
      <c r="AK17">
        <f t="shared" si="19"/>
        <v>10.625808825416316</v>
      </c>
      <c r="AL17">
        <f t="shared" si="7"/>
        <v>-304.23936311831301</v>
      </c>
      <c r="AN17">
        <f t="shared" si="8"/>
        <v>0</v>
      </c>
      <c r="AO17">
        <f t="shared" si="8"/>
        <v>0</v>
      </c>
      <c r="AP17">
        <f t="shared" si="8"/>
        <v>-16.397322170149302</v>
      </c>
      <c r="AQ17">
        <f t="shared" si="8"/>
        <v>-114.58237683954518</v>
      </c>
      <c r="AR17">
        <f t="shared" si="8"/>
        <v>-130.97969900969446</v>
      </c>
      <c r="AS17">
        <f t="shared" si="8"/>
        <v>3.3858314782556795</v>
      </c>
      <c r="AT17">
        <f t="shared" si="8"/>
        <v>4.30593207662504</v>
      </c>
      <c r="AU17">
        <f t="shared" si="8"/>
        <v>-123.28793545481375</v>
      </c>
      <c r="AW17">
        <v>14</v>
      </c>
      <c r="AX17">
        <f>IF(Z17&gt;0, (R17*SUMPRODUCT(K17:$K$98, X17:$X$98)-K17*$AZ$3)/Z17, 0)</f>
        <v>941.12388853090306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0"/>
        <v>0.3781572855186805</v>
      </c>
      <c r="L18" s="2">
        <v>15</v>
      </c>
      <c r="M18" s="6">
        <v>7.3063119999999997E-3</v>
      </c>
      <c r="Q18" s="4">
        <f t="shared" si="21"/>
        <v>50</v>
      </c>
      <c r="R18">
        <f t="shared" si="0"/>
        <v>50000</v>
      </c>
      <c r="S18">
        <f t="shared" si="1"/>
        <v>956.63195756356731</v>
      </c>
      <c r="U18">
        <f t="shared" si="12"/>
        <v>7.3063119999999997E-3</v>
      </c>
      <c r="V18">
        <f t="shared" si="13"/>
        <v>0.01</v>
      </c>
      <c r="W18">
        <f t="shared" si="14"/>
        <v>0.80927802635164248</v>
      </c>
      <c r="X18">
        <f t="shared" si="15"/>
        <v>5.9128377552693217E-3</v>
      </c>
      <c r="Y18">
        <f t="shared" si="16"/>
        <v>8.0927802635164248E-3</v>
      </c>
      <c r="Z18">
        <f t="shared" si="17"/>
        <v>0.79527240833285673</v>
      </c>
      <c r="AB18">
        <f t="shared" si="18"/>
        <v>761.63088306267241</v>
      </c>
      <c r="AC18">
        <f t="shared" si="22"/>
        <v>760.78300077975337</v>
      </c>
      <c r="AE18">
        <f t="shared" si="2"/>
        <v>0</v>
      </c>
      <c r="AF18">
        <f t="shared" si="3"/>
        <v>0</v>
      </c>
      <c r="AG18">
        <f t="shared" si="3"/>
        <v>-39.763620416642837</v>
      </c>
      <c r="AH18">
        <f t="shared" si="4"/>
        <v>-295.64188776346606</v>
      </c>
      <c r="AI18">
        <f t="shared" si="5"/>
        <v>-335.40550818010888</v>
      </c>
      <c r="AJ18">
        <f t="shared" si="6"/>
        <v>0.84788228291904488</v>
      </c>
      <c r="AK18">
        <f t="shared" si="19"/>
        <v>16.451227074153724</v>
      </c>
      <c r="AL18">
        <f t="shared" si="7"/>
        <v>-318.1063988230361</v>
      </c>
      <c r="AN18">
        <f t="shared" si="8"/>
        <v>0</v>
      </c>
      <c r="AO18">
        <f t="shared" si="8"/>
        <v>0</v>
      </c>
      <c r="AP18">
        <f t="shared" si="8"/>
        <v>-15.036902759152838</v>
      </c>
      <c r="AQ18">
        <f t="shared" si="8"/>
        <v>-111.79913376225073</v>
      </c>
      <c r="AR18">
        <f t="shared" si="8"/>
        <v>-126.83603652140356</v>
      </c>
      <c r="AS18">
        <f t="shared" si="8"/>
        <v>0.3206328625480479</v>
      </c>
      <c r="AT18">
        <f t="shared" si="8"/>
        <v>6.221151373813397</v>
      </c>
      <c r="AU18">
        <f t="shared" si="8"/>
        <v>-120.29425228504212</v>
      </c>
      <c r="AW18">
        <v>15</v>
      </c>
      <c r="AX18">
        <f>IF(Z18&gt;0, (R18*SUMPRODUCT(K18:$K$98, X18:$X$98)-K18*$AZ$3)/Z18, 0)</f>
        <v>956.63195756356731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0"/>
        <v>0.3526599697087387</v>
      </c>
      <c r="L19" s="2">
        <v>16</v>
      </c>
      <c r="M19" s="6">
        <v>7.7977719999999997E-3</v>
      </c>
      <c r="Q19" s="4">
        <f t="shared" si="21"/>
        <v>50</v>
      </c>
      <c r="R19">
        <f t="shared" si="0"/>
        <v>50000</v>
      </c>
      <c r="S19">
        <f t="shared" si="1"/>
        <v>967.95417806901162</v>
      </c>
      <c r="U19">
        <f t="shared" si="12"/>
        <v>7.7977719999999997E-3</v>
      </c>
      <c r="V19">
        <f t="shared" si="13"/>
        <v>0.01</v>
      </c>
      <c r="W19">
        <f t="shared" si="14"/>
        <v>0.79527240833285673</v>
      </c>
      <c r="X19">
        <f t="shared" si="15"/>
        <v>6.2013529180705166E-3</v>
      </c>
      <c r="Y19">
        <f t="shared" si="16"/>
        <v>7.9527240833285676E-3</v>
      </c>
      <c r="Z19">
        <f t="shared" si="17"/>
        <v>0.78111833133145758</v>
      </c>
      <c r="AB19">
        <f t="shared" si="18"/>
        <v>760.78300077975337</v>
      </c>
      <c r="AC19">
        <f t="shared" si="22"/>
        <v>756.08675237857892</v>
      </c>
      <c r="AE19">
        <f t="shared" si="2"/>
        <v>0</v>
      </c>
      <c r="AF19">
        <f t="shared" si="3"/>
        <v>0</v>
      </c>
      <c r="AG19">
        <f t="shared" si="3"/>
        <v>-39.055916566572876</v>
      </c>
      <c r="AH19">
        <f t="shared" si="4"/>
        <v>-310.06764590352583</v>
      </c>
      <c r="AI19">
        <f t="shared" si="5"/>
        <v>-349.1235624700987</v>
      </c>
      <c r="AJ19">
        <f t="shared" si="6"/>
        <v>4.6962484011744436</v>
      </c>
      <c r="AK19">
        <f t="shared" si="19"/>
        <v>16.965460917388501</v>
      </c>
      <c r="AL19">
        <f t="shared" si="7"/>
        <v>-327.46185315153576</v>
      </c>
      <c r="AN19">
        <f t="shared" si="8"/>
        <v>0</v>
      </c>
      <c r="AO19">
        <f t="shared" si="8"/>
        <v>0</v>
      </c>
      <c r="AP19">
        <f t="shared" si="8"/>
        <v>-13.773458353314616</v>
      </c>
      <c r="AQ19">
        <f t="shared" si="8"/>
        <v>-109.34844661199733</v>
      </c>
      <c r="AR19">
        <f t="shared" si="8"/>
        <v>-123.12190496531196</v>
      </c>
      <c r="AS19">
        <f t="shared" si="8"/>
        <v>1.6561788189028919</v>
      </c>
      <c r="AT19">
        <f t="shared" si="8"/>
        <v>5.9830389332210192</v>
      </c>
      <c r="AU19">
        <f t="shared" si="8"/>
        <v>-115.48268721318804</v>
      </c>
      <c r="AW19">
        <v>16</v>
      </c>
      <c r="AX19">
        <f>IF(Z19&gt;0, (R19*SUMPRODUCT(K19:$K$98, X19:$X$98)-K19*$AZ$3)/Z19, 0)</f>
        <v>967.95417806901162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0"/>
        <v>0.33449679380512065</v>
      </c>
      <c r="L20" s="2">
        <v>17</v>
      </c>
      <c r="M20" s="6">
        <v>8.3605269999999995E-3</v>
      </c>
      <c r="Q20" s="4">
        <f t="shared" si="21"/>
        <v>50</v>
      </c>
      <c r="R20">
        <f t="shared" si="0"/>
        <v>50000</v>
      </c>
      <c r="S20">
        <f t="shared" si="1"/>
        <v>942.95227962520744</v>
      </c>
      <c r="U20">
        <f t="shared" si="12"/>
        <v>8.3605269999999995E-3</v>
      </c>
      <c r="V20">
        <f t="shared" si="13"/>
        <v>0.01</v>
      </c>
      <c r="W20">
        <f t="shared" si="14"/>
        <v>0.78111833133145758</v>
      </c>
      <c r="X20">
        <f t="shared" si="15"/>
        <v>6.5305608992915964E-3</v>
      </c>
      <c r="Y20">
        <f t="shared" si="16"/>
        <v>7.8111833133145759E-3</v>
      </c>
      <c r="Z20">
        <f t="shared" si="17"/>
        <v>0.76677658711885144</v>
      </c>
      <c r="AB20">
        <f t="shared" si="18"/>
        <v>756.08675237857892</v>
      </c>
      <c r="AC20">
        <f t="shared" si="22"/>
        <v>723.03373078695745</v>
      </c>
      <c r="AE20">
        <f t="shared" si="2"/>
        <v>0</v>
      </c>
      <c r="AF20">
        <f t="shared" si="3"/>
        <v>0</v>
      </c>
      <c r="AG20">
        <f t="shared" si="3"/>
        <v>-38.338829355942572</v>
      </c>
      <c r="AH20">
        <f t="shared" si="4"/>
        <v>-326.52804496457981</v>
      </c>
      <c r="AI20">
        <f t="shared" si="5"/>
        <v>-364.86687432052236</v>
      </c>
      <c r="AJ20">
        <f t="shared" si="6"/>
        <v>33.053021591621473</v>
      </c>
      <c r="AK20">
        <f t="shared" si="19"/>
        <v>3.2511730352278896</v>
      </c>
      <c r="AL20">
        <f t="shared" si="7"/>
        <v>-328.56267969367298</v>
      </c>
      <c r="AN20">
        <f t="shared" si="8"/>
        <v>0</v>
      </c>
      <c r="AO20">
        <f t="shared" si="8"/>
        <v>0</v>
      </c>
      <c r="AP20">
        <f t="shared" si="8"/>
        <v>-12.824215497804429</v>
      </c>
      <c r="AQ20">
        <f t="shared" si="8"/>
        <v>-109.22258412810622</v>
      </c>
      <c r="AR20">
        <f t="shared" si="8"/>
        <v>-122.04679962591064</v>
      </c>
      <c r="AS20">
        <f t="shared" si="8"/>
        <v>11.056129747968809</v>
      </c>
      <c r="AT20">
        <f t="shared" si="8"/>
        <v>1.0875069563893915</v>
      </c>
      <c r="AU20">
        <f t="shared" si="8"/>
        <v>-109.90316292155244</v>
      </c>
      <c r="AW20">
        <v>17</v>
      </c>
      <c r="AX20">
        <f>IF(Z20&gt;0, (R20*SUMPRODUCT(K20:$K$98, X20:$X$98)-K20*$AZ$3)/Z20, 0)</f>
        <v>942.95227962520744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0"/>
        <v>0.31808367611745975</v>
      </c>
      <c r="L21" s="2">
        <v>18</v>
      </c>
      <c r="M21" s="6">
        <v>9.009787E-3</v>
      </c>
      <c r="Q21" s="4">
        <f t="shared" si="21"/>
        <v>50</v>
      </c>
      <c r="R21">
        <f t="shared" si="0"/>
        <v>50000</v>
      </c>
      <c r="S21">
        <f t="shared" si="1"/>
        <v>907.67755658164765</v>
      </c>
      <c r="U21">
        <f t="shared" si="12"/>
        <v>9.009787E-3</v>
      </c>
      <c r="V21">
        <f t="shared" si="13"/>
        <v>0.01</v>
      </c>
      <c r="W21">
        <f t="shared" si="14"/>
        <v>0.76677658711885144</v>
      </c>
      <c r="X21">
        <f t="shared" si="15"/>
        <v>6.9084937265277953E-3</v>
      </c>
      <c r="Y21">
        <f t="shared" si="16"/>
        <v>7.6677658711885146E-3</v>
      </c>
      <c r="Z21">
        <f t="shared" si="17"/>
        <v>0.75220032752113508</v>
      </c>
      <c r="AB21">
        <f t="shared" si="18"/>
        <v>723.03373078695745</v>
      </c>
      <c r="AC21">
        <f t="shared" si="22"/>
        <v>682.75535534429901</v>
      </c>
      <c r="AE21">
        <f t="shared" si="2"/>
        <v>0</v>
      </c>
      <c r="AF21">
        <f t="shared" si="3"/>
        <v>0</v>
      </c>
      <c r="AG21">
        <f t="shared" si="3"/>
        <v>-37.610016376056755</v>
      </c>
      <c r="AH21">
        <f t="shared" si="4"/>
        <v>-345.42468632638975</v>
      </c>
      <c r="AI21">
        <f t="shared" si="5"/>
        <v>-383.03470270244651</v>
      </c>
      <c r="AJ21">
        <f t="shared" si="6"/>
        <v>40.278375442658444</v>
      </c>
      <c r="AK21">
        <f t="shared" si="19"/>
        <v>1.156853969259132</v>
      </c>
      <c r="AL21">
        <f t="shared" si="7"/>
        <v>-341.59947329052892</v>
      </c>
      <c r="AN21">
        <f t="shared" si="8"/>
        <v>0</v>
      </c>
      <c r="AO21">
        <f t="shared" si="8"/>
        <v>0</v>
      </c>
      <c r="AP21">
        <f t="shared" si="8"/>
        <v>-11.963132267733995</v>
      </c>
      <c r="AQ21">
        <f t="shared" si="8"/>
        <v>-109.87395404841848</v>
      </c>
      <c r="AR21">
        <f t="shared" si="8"/>
        <v>-121.83708631615248</v>
      </c>
      <c r="AS21">
        <f t="shared" si="8"/>
        <v>12.811893728840012</v>
      </c>
      <c r="AT21">
        <f t="shared" si="8"/>
        <v>0.36797636327301947</v>
      </c>
      <c r="AU21">
        <f t="shared" si="8"/>
        <v>-108.65721622403944</v>
      </c>
      <c r="AW21">
        <v>18</v>
      </c>
      <c r="AX21">
        <f>IF(Z21&gt;0, (R21*SUMPRODUCT(K21:$K$98, X21:$X$98)-K21*$AZ$3)/Z21, 0)</f>
        <v>907.67755658164765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0"/>
        <v>0.29699689646821636</v>
      </c>
      <c r="L22" s="2">
        <v>19</v>
      </c>
      <c r="M22" s="6">
        <v>9.7579090000000004E-3</v>
      </c>
      <c r="Q22" s="4">
        <f t="shared" si="21"/>
        <v>50</v>
      </c>
      <c r="R22">
        <f t="shared" si="0"/>
        <v>50000</v>
      </c>
      <c r="S22">
        <f t="shared" si="1"/>
        <v>897.08818354369259</v>
      </c>
      <c r="U22">
        <f t="shared" si="12"/>
        <v>9.7579090000000004E-3</v>
      </c>
      <c r="V22">
        <f t="shared" si="13"/>
        <v>0.01</v>
      </c>
      <c r="W22">
        <f t="shared" si="14"/>
        <v>0.75220032752113508</v>
      </c>
      <c r="X22">
        <f t="shared" si="15"/>
        <v>7.3399023457214321E-3</v>
      </c>
      <c r="Y22">
        <f t="shared" si="16"/>
        <v>7.5220032752113513E-3</v>
      </c>
      <c r="Z22">
        <f t="shared" si="17"/>
        <v>0.73733842190020227</v>
      </c>
      <c r="AB22">
        <f t="shared" si="18"/>
        <v>682.75535534429901</v>
      </c>
      <c r="AC22">
        <f t="shared" si="22"/>
        <v>661.4575855594253</v>
      </c>
      <c r="AE22">
        <f t="shared" si="2"/>
        <v>0</v>
      </c>
      <c r="AF22">
        <f t="shared" si="3"/>
        <v>0</v>
      </c>
      <c r="AG22">
        <f t="shared" si="3"/>
        <v>-36.866921095010113</v>
      </c>
      <c r="AH22">
        <f t="shared" si="4"/>
        <v>-366.9951172860716</v>
      </c>
      <c r="AI22">
        <f t="shared" si="5"/>
        <v>-403.86203838108173</v>
      </c>
      <c r="AJ22">
        <f t="shared" si="6"/>
        <v>21.297769784873708</v>
      </c>
      <c r="AK22">
        <f t="shared" si="19"/>
        <v>14.33786246223028</v>
      </c>
      <c r="AL22">
        <f t="shared" si="7"/>
        <v>-368.22640613397772</v>
      </c>
      <c r="AN22">
        <f t="shared" si="8"/>
        <v>0</v>
      </c>
      <c r="AO22">
        <f t="shared" si="8"/>
        <v>0</v>
      </c>
      <c r="AP22">
        <f t="shared" si="8"/>
        <v>-10.949361147556621</v>
      </c>
      <c r="AQ22">
        <f t="shared" si="8"/>
        <v>-108.99641085295234</v>
      </c>
      <c r="AR22">
        <f t="shared" si="8"/>
        <v>-119.94577200050895</v>
      </c>
      <c r="AS22">
        <f t="shared" si="8"/>
        <v>6.3253715278020435</v>
      </c>
      <c r="AT22">
        <f t="shared" si="8"/>
        <v>4.2583006532705321</v>
      </c>
      <c r="AU22">
        <f t="shared" si="8"/>
        <v>-109.36209981943637</v>
      </c>
      <c r="AW22">
        <v>19</v>
      </c>
      <c r="AX22">
        <f>IF(Z22&gt;0, (R22*SUMPRODUCT(K22:$K$98, X22:$X$98)-K22*$AZ$3)/Z22, 0)</f>
        <v>897.08818354369259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0.26517580041805033</v>
      </c>
      <c r="L23" s="2">
        <v>20</v>
      </c>
      <c r="M23" s="6">
        <v>1.0650522000000001E-2</v>
      </c>
      <c r="Q23" s="4">
        <f t="shared" si="21"/>
        <v>50</v>
      </c>
      <c r="R23">
        <f t="shared" si="0"/>
        <v>50000</v>
      </c>
      <c r="S23">
        <f t="shared" si="1"/>
        <v>950.16763338487692</v>
      </c>
      <c r="U23">
        <f t="shared" si="12"/>
        <v>1.0650522000000001E-2</v>
      </c>
      <c r="V23">
        <f t="shared" si="13"/>
        <v>0.01</v>
      </c>
      <c r="W23">
        <f t="shared" si="14"/>
        <v>0.73733842190020227</v>
      </c>
      <c r="X23">
        <f t="shared" si="15"/>
        <v>7.8530390838933862E-3</v>
      </c>
      <c r="Y23">
        <f t="shared" si="16"/>
        <v>7.3733842190020224E-3</v>
      </c>
      <c r="Z23">
        <f t="shared" si="17"/>
        <v>0.7221119985973069</v>
      </c>
      <c r="AB23">
        <f t="shared" si="18"/>
        <v>661.4575855594253</v>
      </c>
      <c r="AC23">
        <f t="shared" si="22"/>
        <v>686.12744874602663</v>
      </c>
      <c r="AE23">
        <f t="shared" si="2"/>
        <v>0</v>
      </c>
      <c r="AF23">
        <f t="shared" si="3"/>
        <v>0</v>
      </c>
      <c r="AG23">
        <f t="shared" si="3"/>
        <v>-36.105599929865342</v>
      </c>
      <c r="AH23">
        <f t="shared" si="4"/>
        <v>-392.65195419466932</v>
      </c>
      <c r="AI23">
        <f t="shared" si="5"/>
        <v>-428.75755412453464</v>
      </c>
      <c r="AJ23">
        <f t="shared" si="6"/>
        <v>-24.669863186601333</v>
      </c>
      <c r="AK23">
        <f t="shared" si="19"/>
        <v>46.302030989159775</v>
      </c>
      <c r="AL23">
        <f t="shared" si="7"/>
        <v>-407.12538632197618</v>
      </c>
      <c r="AN23">
        <f t="shared" si="8"/>
        <v>0</v>
      </c>
      <c r="AO23">
        <f t="shared" si="8"/>
        <v>0</v>
      </c>
      <c r="AP23">
        <f t="shared" si="8"/>
        <v>-9.5743313609759433</v>
      </c>
      <c r="AQ23">
        <f t="shared" si="8"/>
        <v>-104.12179623928307</v>
      </c>
      <c r="AR23">
        <f t="shared" si="8"/>
        <v>-113.696127600259</v>
      </c>
      <c r="AS23">
        <f t="shared" si="8"/>
        <v>-6.541850716710802</v>
      </c>
      <c r="AT23">
        <f t="shared" si="8"/>
        <v>12.278178128531813</v>
      </c>
      <c r="AU23">
        <f t="shared" si="8"/>
        <v>-107.959800188438</v>
      </c>
      <c r="AW23">
        <v>20</v>
      </c>
      <c r="AX23">
        <f>IF(Z23&gt;0, (R23*SUMPRODUCT(K23:$K$98, X23:$X$98)-K23*$AZ$3)/Z23, 0)</f>
        <v>950.16763338487692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0.23676410751611635</v>
      </c>
      <c r="L24" s="2">
        <v>21</v>
      </c>
      <c r="M24" s="6">
        <v>1.1678121E-2</v>
      </c>
      <c r="Q24" s="4">
        <f t="shared" si="21"/>
        <v>50</v>
      </c>
      <c r="R24">
        <f t="shared" si="0"/>
        <v>50000</v>
      </c>
      <c r="S24">
        <f t="shared" si="1"/>
        <v>992.77037345405517</v>
      </c>
      <c r="U24">
        <f t="shared" si="12"/>
        <v>1.1678121E-2</v>
      </c>
      <c r="V24">
        <f t="shared" si="13"/>
        <v>0.01</v>
      </c>
      <c r="W24">
        <f t="shared" si="14"/>
        <v>0.7221119985973069</v>
      </c>
      <c r="X24">
        <f t="shared" si="15"/>
        <v>8.4329112951711804E-3</v>
      </c>
      <c r="Y24">
        <f t="shared" si="16"/>
        <v>7.2211199859730695E-3</v>
      </c>
      <c r="Z24">
        <f t="shared" si="17"/>
        <v>0.70645796731616262</v>
      </c>
      <c r="AB24">
        <f t="shared" si="18"/>
        <v>686.12744874602663</v>
      </c>
      <c r="AC24">
        <f t="shared" si="22"/>
        <v>701.35054004205949</v>
      </c>
      <c r="AE24">
        <f t="shared" si="2"/>
        <v>0</v>
      </c>
      <c r="AF24">
        <f t="shared" si="3"/>
        <v>0</v>
      </c>
      <c r="AG24">
        <f t="shared" si="3"/>
        <v>-35.322898365808129</v>
      </c>
      <c r="AH24">
        <f t="shared" si="4"/>
        <v>-421.64556475855903</v>
      </c>
      <c r="AI24">
        <f t="shared" ref="AI24:AI69" si="23">SUM(AE24:AH24)</f>
        <v>-456.96846312436719</v>
      </c>
      <c r="AJ24">
        <f t="shared" si="6"/>
        <v>-15.223091296032862</v>
      </c>
      <c r="AK24">
        <f t="shared" si="19"/>
        <v>48.02892141222187</v>
      </c>
      <c r="AL24">
        <f t="shared" ref="AL24:AL69" si="24">SUM(AI24:AK24)</f>
        <v>-424.1626330081782</v>
      </c>
      <c r="AN24">
        <f t="shared" si="8"/>
        <v>0</v>
      </c>
      <c r="AO24">
        <f t="shared" si="8"/>
        <v>0</v>
      </c>
      <c r="AP24">
        <f t="shared" si="8"/>
        <v>-8.3631945064630457</v>
      </c>
      <c r="AQ24">
        <f t="shared" si="8"/>
        <v>-99.83053582818907</v>
      </c>
      <c r="AR24">
        <f t="shared" si="8"/>
        <v>-108.19373033465212</v>
      </c>
      <c r="AS24">
        <f t="shared" si="8"/>
        <v>-3.6042816243415796</v>
      </c>
      <c r="AT24">
        <f t="shared" si="8"/>
        <v>11.371524713126401</v>
      </c>
      <c r="AU24">
        <f t="shared" si="8"/>
        <v>-100.42648724586731</v>
      </c>
      <c r="AW24">
        <v>21</v>
      </c>
      <c r="AX24">
        <f>IF(Z24&gt;0, (R24*SUMPRODUCT(K24:$K$98, X24:$X$98)-K24*$AZ$3)/Z24, 0)</f>
        <v>992.77037345405517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0.21139652456796101</v>
      </c>
      <c r="L25" s="2">
        <v>22</v>
      </c>
      <c r="M25" s="6">
        <v>1.2859717E-2</v>
      </c>
      <c r="Q25" s="4">
        <f t="shared" si="21"/>
        <v>50</v>
      </c>
      <c r="R25">
        <f t="shared" si="0"/>
        <v>50000</v>
      </c>
      <c r="S25">
        <f t="shared" si="1"/>
        <v>1025.74124528572</v>
      </c>
      <c r="U25">
        <f t="shared" si="12"/>
        <v>1.2859717E-2</v>
      </c>
      <c r="V25">
        <f t="shared" si="13"/>
        <v>0.01</v>
      </c>
      <c r="W25">
        <f t="shared" si="14"/>
        <v>0.70645796731616262</v>
      </c>
      <c r="X25">
        <f t="shared" si="15"/>
        <v>9.0848495320811004E-3</v>
      </c>
      <c r="Y25">
        <f t="shared" si="16"/>
        <v>7.0645796731616259E-3</v>
      </c>
      <c r="Z25">
        <f t="shared" si="17"/>
        <v>0.69030853811091986</v>
      </c>
      <c r="AB25">
        <f t="shared" si="18"/>
        <v>701.35054004205949</v>
      </c>
      <c r="AC25">
        <f t="shared" si="22"/>
        <v>708.07793951325982</v>
      </c>
      <c r="AE25">
        <f t="shared" si="2"/>
        <v>0</v>
      </c>
      <c r="AF25">
        <f t="shared" si="3"/>
        <v>0</v>
      </c>
      <c r="AG25">
        <f t="shared" si="3"/>
        <v>-34.515426905545993</v>
      </c>
      <c r="AH25">
        <f t="shared" si="4"/>
        <v>-454.24247660405501</v>
      </c>
      <c r="AI25">
        <f t="shared" si="23"/>
        <v>-488.75790350960102</v>
      </c>
      <c r="AJ25">
        <f t="shared" si="6"/>
        <v>-6.7273994712003287</v>
      </c>
      <c r="AK25">
        <f t="shared" si="19"/>
        <v>49.094537802944167</v>
      </c>
      <c r="AL25">
        <f t="shared" si="24"/>
        <v>-446.39076517785719</v>
      </c>
      <c r="AN25">
        <f t="shared" si="8"/>
        <v>0</v>
      </c>
      <c r="AO25">
        <f t="shared" si="8"/>
        <v>0</v>
      </c>
      <c r="AP25">
        <f t="shared" si="8"/>
        <v>-7.2964412918119166</v>
      </c>
      <c r="AQ25">
        <f t="shared" si="8"/>
        <v>-96.025280865240575</v>
      </c>
      <c r="AR25">
        <f t="shared" si="8"/>
        <v>-103.32172215705249</v>
      </c>
      <c r="AS25">
        <f t="shared" si="8"/>
        <v>-1.4221488675920881</v>
      </c>
      <c r="AT25">
        <f t="shared" si="8"/>
        <v>10.378414666812777</v>
      </c>
      <c r="AU25">
        <f t="shared" si="8"/>
        <v>-94.365456357831803</v>
      </c>
      <c r="AW25">
        <v>22</v>
      </c>
      <c r="AX25">
        <f>IF(Z25&gt;0, (R25*SUMPRODUCT(K25:$K$98, X25:$X$98)-K25*$AZ$3)/Z25, 0)</f>
        <v>1025.74124528572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0.18874689693567948</v>
      </c>
      <c r="L26" s="2">
        <v>23</v>
      </c>
      <c r="M26" s="6">
        <v>1.4223828000000001E-2</v>
      </c>
      <c r="Q26" s="4">
        <f t="shared" si="21"/>
        <v>50</v>
      </c>
      <c r="R26">
        <f t="shared" si="0"/>
        <v>50000</v>
      </c>
      <c r="S26">
        <f t="shared" si="1"/>
        <v>1049.892691382232</v>
      </c>
      <c r="U26">
        <f t="shared" si="12"/>
        <v>1.4223828000000001E-2</v>
      </c>
      <c r="V26">
        <f t="shared" si="13"/>
        <v>0.01</v>
      </c>
      <c r="W26">
        <f t="shared" si="14"/>
        <v>0.69030853811091986</v>
      </c>
      <c r="X26">
        <f t="shared" si="15"/>
        <v>9.8188299130211702E-3</v>
      </c>
      <c r="Y26">
        <f t="shared" si="16"/>
        <v>6.9030853811091987E-3</v>
      </c>
      <c r="Z26">
        <f t="shared" si="17"/>
        <v>0.67358662281678949</v>
      </c>
      <c r="AB26">
        <f t="shared" si="18"/>
        <v>708.07793951325982</v>
      </c>
      <c r="AC26">
        <f t="shared" si="22"/>
        <v>707.1936723081875</v>
      </c>
      <c r="AE26">
        <f t="shared" si="2"/>
        <v>0</v>
      </c>
      <c r="AF26">
        <f t="shared" si="3"/>
        <v>0</v>
      </c>
      <c r="AG26">
        <f t="shared" si="3"/>
        <v>-33.679331140839473</v>
      </c>
      <c r="AH26">
        <f t="shared" si="4"/>
        <v>-490.94149565105852</v>
      </c>
      <c r="AI26">
        <f t="shared" si="23"/>
        <v>-524.62082679189803</v>
      </c>
      <c r="AJ26">
        <f t="shared" si="6"/>
        <v>0.88426720507231948</v>
      </c>
      <c r="AK26">
        <f t="shared" si="19"/>
        <v>49.565455765928192</v>
      </c>
      <c r="AL26">
        <f t="shared" si="24"/>
        <v>-474.17110382089754</v>
      </c>
      <c r="AN26">
        <f t="shared" si="8"/>
        <v>0</v>
      </c>
      <c r="AO26">
        <f t="shared" si="8"/>
        <v>0</v>
      </c>
      <c r="AP26">
        <f t="shared" si="8"/>
        <v>-6.3568692437026479</v>
      </c>
      <c r="AQ26">
        <f t="shared" si="8"/>
        <v>-92.663683881098677</v>
      </c>
      <c r="AR26">
        <f t="shared" si="8"/>
        <v>-99.020553124801324</v>
      </c>
      <c r="AS26">
        <f t="shared" si="8"/>
        <v>0.16690269101938643</v>
      </c>
      <c r="AT26">
        <f t="shared" si="8"/>
        <v>9.3553259710216281</v>
      </c>
      <c r="AU26">
        <f t="shared" si="8"/>
        <v>-89.498324462760323</v>
      </c>
      <c r="AW26">
        <v>23</v>
      </c>
      <c r="AX26">
        <f>IF(Z26&gt;0, (R26*SUMPRODUCT(K26:$K$98, X26:$X$98)-K26*$AZ$3)/Z26, 0)</f>
        <v>1049.892691382232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0.16852401512114237</v>
      </c>
      <c r="L27" s="2">
        <v>24</v>
      </c>
      <c r="M27" s="6">
        <v>1.5749540999999999E-2</v>
      </c>
      <c r="Q27" s="4">
        <f t="shared" si="21"/>
        <v>50</v>
      </c>
      <c r="R27">
        <f t="shared" si="0"/>
        <v>50000</v>
      </c>
      <c r="S27">
        <f t="shared" si="1"/>
        <v>1065.8830744749623</v>
      </c>
      <c r="U27">
        <f t="shared" si="12"/>
        <v>1.5749540999999999E-2</v>
      </c>
      <c r="V27">
        <f t="shared" si="13"/>
        <v>0.01</v>
      </c>
      <c r="W27">
        <f t="shared" si="14"/>
        <v>0.67358662281678949</v>
      </c>
      <c r="X27">
        <f t="shared" si="15"/>
        <v>1.0608680133104561E-2</v>
      </c>
      <c r="Y27">
        <f t="shared" si="16"/>
        <v>6.7358662281678952E-3</v>
      </c>
      <c r="Z27">
        <f t="shared" si="17"/>
        <v>0.65624207645551702</v>
      </c>
      <c r="AB27">
        <f t="shared" si="18"/>
        <v>707.1936723081875</v>
      </c>
      <c r="AC27">
        <f t="shared" si="22"/>
        <v>699.47732205223974</v>
      </c>
      <c r="AE27">
        <f t="shared" si="2"/>
        <v>0</v>
      </c>
      <c r="AF27">
        <f t="shared" si="3"/>
        <v>0</v>
      </c>
      <c r="AG27">
        <f t="shared" si="3"/>
        <v>-32.812103822775853</v>
      </c>
      <c r="AH27">
        <f t="shared" si="4"/>
        <v>-530.43400665522802</v>
      </c>
      <c r="AI27">
        <f t="shared" si="23"/>
        <v>-563.24611047800386</v>
      </c>
      <c r="AJ27">
        <f t="shared" si="6"/>
        <v>7.7163502559477593</v>
      </c>
      <c r="AK27">
        <f t="shared" si="19"/>
        <v>49.503557061573133</v>
      </c>
      <c r="AL27">
        <f t="shared" si="24"/>
        <v>-506.02620316048296</v>
      </c>
      <c r="AN27">
        <f t="shared" si="8"/>
        <v>0</v>
      </c>
      <c r="AO27">
        <f t="shared" si="8"/>
        <v>0</v>
      </c>
      <c r="AP27">
        <f t="shared" si="8"/>
        <v>-5.5296274807859715</v>
      </c>
      <c r="AQ27">
        <f t="shared" si="8"/>
        <v>-89.390868558333779</v>
      </c>
      <c r="AR27">
        <f t="shared" si="8"/>
        <v>-94.920496039119755</v>
      </c>
      <c r="AS27">
        <f t="shared" si="8"/>
        <v>1.300390327213371</v>
      </c>
      <c r="AT27">
        <f t="shared" si="8"/>
        <v>8.3425381987948857</v>
      </c>
      <c r="AU27">
        <f t="shared" si="8"/>
        <v>-85.277567513111492</v>
      </c>
      <c r="AW27">
        <v>24</v>
      </c>
      <c r="AX27">
        <f>IF(Z27&gt;0, (R27*SUMPRODUCT(K27:$K$98, X27:$X$98)-K27*$AZ$3)/Z27, 0)</f>
        <v>1065.8830744749623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0.15046787064387712</v>
      </c>
      <c r="L28" s="2">
        <v>25</v>
      </c>
      <c r="M28" s="6">
        <v>1.7447312E-2</v>
      </c>
      <c r="Q28" s="4">
        <f t="shared" si="21"/>
        <v>50</v>
      </c>
      <c r="R28">
        <f t="shared" si="0"/>
        <v>50000</v>
      </c>
      <c r="S28">
        <f t="shared" si="1"/>
        <v>1074.7415383066179</v>
      </c>
      <c r="U28">
        <f t="shared" si="12"/>
        <v>1.7447312E-2</v>
      </c>
      <c r="V28">
        <f t="shared" si="13"/>
        <v>0.01</v>
      </c>
      <c r="W28">
        <f t="shared" si="14"/>
        <v>0.65624207645551702</v>
      </c>
      <c r="X28">
        <f t="shared" si="15"/>
        <v>1.1449660255447259E-2</v>
      </c>
      <c r="Y28">
        <f t="shared" si="16"/>
        <v>6.5624207645551703E-3</v>
      </c>
      <c r="Z28">
        <f t="shared" si="17"/>
        <v>0.63822999543551462</v>
      </c>
      <c r="AB28">
        <f t="shared" si="18"/>
        <v>699.47732205223974</v>
      </c>
      <c r="AC28">
        <f t="shared" si="22"/>
        <v>685.93228708779077</v>
      </c>
      <c r="AE28">
        <f t="shared" si="2"/>
        <v>0</v>
      </c>
      <c r="AF28">
        <f t="shared" si="3"/>
        <v>0</v>
      </c>
      <c r="AG28">
        <f t="shared" si="3"/>
        <v>-31.91149977177573</v>
      </c>
      <c r="AH28">
        <f t="shared" si="4"/>
        <v>-572.48301277236294</v>
      </c>
      <c r="AI28">
        <f t="shared" si="23"/>
        <v>-604.39451254413871</v>
      </c>
      <c r="AJ28">
        <f t="shared" si="6"/>
        <v>13.545034964448973</v>
      </c>
      <c r="AK28">
        <f t="shared" si="19"/>
        <v>48.963412543656787</v>
      </c>
      <c r="AL28">
        <f t="shared" si="24"/>
        <v>-541.88606503603296</v>
      </c>
      <c r="AN28">
        <f t="shared" si="8"/>
        <v>0</v>
      </c>
      <c r="AO28">
        <f t="shared" si="8"/>
        <v>0</v>
      </c>
      <c r="AP28">
        <f t="shared" si="8"/>
        <v>-4.8016554197116648</v>
      </c>
      <c r="AQ28">
        <f t="shared" si="8"/>
        <v>-86.140299911648967</v>
      </c>
      <c r="AR28">
        <f t="shared" si="8"/>
        <v>-90.941955331360631</v>
      </c>
      <c r="AS28">
        <f t="shared" si="8"/>
        <v>2.0380925688975009</v>
      </c>
      <c r="AT28">
        <f t="shared" si="8"/>
        <v>7.3674204249017397</v>
      </c>
      <c r="AU28">
        <f t="shared" si="8"/>
        <v>-81.536442337561397</v>
      </c>
      <c r="AW28">
        <v>25</v>
      </c>
      <c r="AX28">
        <f>IF(Z28&gt;0, (R28*SUMPRODUCT(K28:$K$98, X28:$X$98)-K28*$AZ$3)/Z28, 0)</f>
        <v>1074.7415383066179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0.13434631307489028</v>
      </c>
      <c r="L29" s="2">
        <v>26</v>
      </c>
      <c r="M29" s="6">
        <v>1.9300032000000002E-2</v>
      </c>
      <c r="Q29" s="4">
        <f t="shared" si="21"/>
        <v>50</v>
      </c>
      <c r="R29">
        <f t="shared" si="0"/>
        <v>50000</v>
      </c>
      <c r="S29">
        <f t="shared" si="1"/>
        <v>1077.4484819149247</v>
      </c>
      <c r="U29">
        <f t="shared" si="12"/>
        <v>1.9300032000000002E-2</v>
      </c>
      <c r="V29">
        <f t="shared" si="13"/>
        <v>0.01</v>
      </c>
      <c r="W29">
        <f t="shared" si="14"/>
        <v>0.63822999543551462</v>
      </c>
      <c r="X29">
        <f t="shared" si="15"/>
        <v>1.2317859335265286E-2</v>
      </c>
      <c r="Y29">
        <f t="shared" si="16"/>
        <v>6.3822999543551463E-3</v>
      </c>
      <c r="Z29">
        <f t="shared" si="17"/>
        <v>0.61952983614589419</v>
      </c>
      <c r="AB29">
        <f t="shared" si="18"/>
        <v>685.93228708779077</v>
      </c>
      <c r="AC29">
        <f t="shared" si="22"/>
        <v>667.51148145639581</v>
      </c>
      <c r="AE29">
        <f t="shared" si="2"/>
        <v>0</v>
      </c>
      <c r="AF29">
        <f t="shared" si="3"/>
        <v>0</v>
      </c>
      <c r="AG29">
        <f t="shared" si="3"/>
        <v>-30.97649180729471</v>
      </c>
      <c r="AH29">
        <f t="shared" si="4"/>
        <v>-615.89296676326433</v>
      </c>
      <c r="AI29">
        <f t="shared" si="23"/>
        <v>-646.869458570559</v>
      </c>
      <c r="AJ29">
        <f t="shared" si="6"/>
        <v>18.420805631394956</v>
      </c>
      <c r="AK29">
        <f t="shared" si="19"/>
        <v>48.015260096145362</v>
      </c>
      <c r="AL29">
        <f t="shared" si="24"/>
        <v>-580.43339284301874</v>
      </c>
      <c r="AN29">
        <f t="shared" si="8"/>
        <v>0</v>
      </c>
      <c r="AO29">
        <f t="shared" si="8"/>
        <v>0</v>
      </c>
      <c r="AP29">
        <f t="shared" si="8"/>
        <v>-4.161577466304589</v>
      </c>
      <c r="AQ29">
        <f t="shared" si="8"/>
        <v>-82.742949333400503</v>
      </c>
      <c r="AR29">
        <f t="shared" si="8"/>
        <v>-86.904526799705096</v>
      </c>
      <c r="AS29">
        <f t="shared" si="8"/>
        <v>2.4747673204470888</v>
      </c>
      <c r="AT29">
        <f t="shared" si="8"/>
        <v>6.4506731652490314</v>
      </c>
      <c r="AU29">
        <f t="shared" si="8"/>
        <v>-77.979086314008981</v>
      </c>
      <c r="AW29">
        <v>26</v>
      </c>
      <c r="AX29">
        <f>IF(Z29&gt;0, (R29*SUMPRODUCT(K29:$K$98, X29:$X$98)-K29*$AZ$3)/Z29, 0)</f>
        <v>1077.4484819149247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0.11995206524543775</v>
      </c>
      <c r="L30" s="2">
        <v>27</v>
      </c>
      <c r="M30" s="6">
        <v>2.1337168E-2</v>
      </c>
      <c r="Q30" s="4">
        <f t="shared" si="21"/>
        <v>50</v>
      </c>
      <c r="R30">
        <f t="shared" si="0"/>
        <v>50000</v>
      </c>
      <c r="S30">
        <f t="shared" si="1"/>
        <v>1075.1802591140954</v>
      </c>
      <c r="U30">
        <f t="shared" si="12"/>
        <v>2.1337168E-2</v>
      </c>
      <c r="V30">
        <f t="shared" si="13"/>
        <v>0.01</v>
      </c>
      <c r="W30">
        <f t="shared" si="14"/>
        <v>0.61952983614589419</v>
      </c>
      <c r="X30">
        <f t="shared" si="15"/>
        <v>1.3219012194857417E-2</v>
      </c>
      <c r="Y30">
        <f t="shared" si="16"/>
        <v>6.1952983614589419E-3</v>
      </c>
      <c r="Z30">
        <f t="shared" si="17"/>
        <v>0.60011552558957781</v>
      </c>
      <c r="AB30">
        <f t="shared" si="18"/>
        <v>667.51148145639581</v>
      </c>
      <c r="AC30">
        <f t="shared" si="22"/>
        <v>645.23236630179383</v>
      </c>
      <c r="AE30">
        <f t="shared" si="2"/>
        <v>0</v>
      </c>
      <c r="AF30">
        <f t="shared" si="3"/>
        <v>0</v>
      </c>
      <c r="AG30">
        <f t="shared" si="3"/>
        <v>-30.005776279478891</v>
      </c>
      <c r="AH30">
        <f t="shared" si="4"/>
        <v>-660.95060974287082</v>
      </c>
      <c r="AI30">
        <f t="shared" si="23"/>
        <v>-690.95638602234976</v>
      </c>
      <c r="AJ30">
        <f t="shared" si="6"/>
        <v>22.279115154601982</v>
      </c>
      <c r="AK30">
        <f t="shared" si="19"/>
        <v>46.725803701947711</v>
      </c>
      <c r="AL30">
        <f t="shared" si="24"/>
        <v>-621.95146716580007</v>
      </c>
      <c r="AN30">
        <f t="shared" si="8"/>
        <v>0</v>
      </c>
      <c r="AO30">
        <f t="shared" si="8"/>
        <v>0</v>
      </c>
      <c r="AP30">
        <f t="shared" si="8"/>
        <v>-3.5992548340160604</v>
      </c>
      <c r="AQ30">
        <f t="shared" si="8"/>
        <v>-79.282390663888705</v>
      </c>
      <c r="AR30">
        <f t="shared" si="8"/>
        <v>-82.881645497904771</v>
      </c>
      <c r="AS30">
        <f t="shared" si="8"/>
        <v>2.6724258746354379</v>
      </c>
      <c r="AT30">
        <f t="shared" si="8"/>
        <v>5.6048566543015488</v>
      </c>
      <c r="AU30">
        <f t="shared" si="8"/>
        <v>-74.604362968967777</v>
      </c>
      <c r="AW30">
        <v>27</v>
      </c>
      <c r="AX30">
        <f>IF(Z30&gt;0, (R30*SUMPRODUCT(K30:$K$98, X30:$X$98)-K30*$AZ$3)/Z30, 0)</f>
        <v>1075.1802591140954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0.10710005825485512</v>
      </c>
      <c r="L31" s="2">
        <v>28</v>
      </c>
      <c r="M31" s="6">
        <v>2.3628113999999999E-2</v>
      </c>
      <c r="Q31" s="4">
        <f t="shared" si="21"/>
        <v>50</v>
      </c>
      <c r="R31">
        <f t="shared" si="0"/>
        <v>50000</v>
      </c>
      <c r="S31">
        <f t="shared" si="1"/>
        <v>1068.9746011085035</v>
      </c>
      <c r="U31">
        <f t="shared" si="12"/>
        <v>2.3628113999999999E-2</v>
      </c>
      <c r="V31">
        <f t="shared" si="13"/>
        <v>0.01</v>
      </c>
      <c r="W31">
        <f t="shared" si="14"/>
        <v>0.60011552558957781</v>
      </c>
      <c r="X31">
        <f t="shared" si="15"/>
        <v>1.4179598051800461E-2</v>
      </c>
      <c r="Y31">
        <f t="shared" si="16"/>
        <v>6.0011552558957779E-3</v>
      </c>
      <c r="Z31">
        <f t="shared" si="17"/>
        <v>0.57993477228188162</v>
      </c>
      <c r="AB31">
        <f t="shared" si="18"/>
        <v>645.23236630179383</v>
      </c>
      <c r="AC31">
        <f t="shared" si="22"/>
        <v>619.93554186897518</v>
      </c>
      <c r="AE31">
        <f t="shared" si="2"/>
        <v>0</v>
      </c>
      <c r="AF31">
        <f t="shared" si="3"/>
        <v>0</v>
      </c>
      <c r="AG31">
        <f t="shared" si="3"/>
        <v>-28.996738614094081</v>
      </c>
      <c r="AH31">
        <f t="shared" si="4"/>
        <v>-708.97990259002302</v>
      </c>
      <c r="AI31">
        <f t="shared" si="23"/>
        <v>-737.97664120411707</v>
      </c>
      <c r="AJ31">
        <f t="shared" si="6"/>
        <v>25.296824432818653</v>
      </c>
      <c r="AK31">
        <f t="shared" si="19"/>
        <v>45.16626564112557</v>
      </c>
      <c r="AL31">
        <f t="shared" si="24"/>
        <v>-667.5135511301728</v>
      </c>
      <c r="AN31">
        <f t="shared" si="8"/>
        <v>0</v>
      </c>
      <c r="AO31">
        <f t="shared" si="8"/>
        <v>0</v>
      </c>
      <c r="AP31">
        <f t="shared" si="8"/>
        <v>-3.105552394770283</v>
      </c>
      <c r="AQ31">
        <f t="shared" si="8"/>
        <v>-75.931788868912975</v>
      </c>
      <c r="AR31">
        <f t="shared" si="8"/>
        <v>-79.03734126368326</v>
      </c>
      <c r="AS31">
        <f t="shared" si="8"/>
        <v>2.7092913704177199</v>
      </c>
      <c r="AT31">
        <f t="shared" si="8"/>
        <v>4.8373096813188097</v>
      </c>
      <c r="AU31">
        <f t="shared" si="8"/>
        <v>-71.490740211946715</v>
      </c>
      <c r="AW31">
        <v>28</v>
      </c>
      <c r="AX31">
        <f>IF(Z31&gt;0, (R31*SUMPRODUCT(K31:$K$98, X31:$X$98)-K31*$AZ$3)/Z31, 0)</f>
        <v>1068.9746011085035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9.562505201326349E-2</v>
      </c>
      <c r="L32" s="2">
        <v>29</v>
      </c>
      <c r="M32" s="6">
        <v>2.6203289000000001E-2</v>
      </c>
      <c r="Q32" s="4">
        <f t="shared" si="21"/>
        <v>50</v>
      </c>
      <c r="R32">
        <f t="shared" si="0"/>
        <v>50000</v>
      </c>
      <c r="S32">
        <f t="shared" si="1"/>
        <v>1059.5161759030273</v>
      </c>
      <c r="U32">
        <f t="shared" si="12"/>
        <v>2.6203289000000001E-2</v>
      </c>
      <c r="V32">
        <f t="shared" si="13"/>
        <v>0.01</v>
      </c>
      <c r="W32">
        <f t="shared" si="14"/>
        <v>0.57993477228188162</v>
      </c>
      <c r="X32">
        <f t="shared" si="15"/>
        <v>1.5196198439251334E-2</v>
      </c>
      <c r="Y32">
        <f t="shared" si="16"/>
        <v>5.7993477228188159E-3</v>
      </c>
      <c r="Z32">
        <f t="shared" si="17"/>
        <v>0.55893922611981139</v>
      </c>
      <c r="AB32">
        <f t="shared" si="18"/>
        <v>619.93554186897518</v>
      </c>
      <c r="AC32">
        <f t="shared" si="22"/>
        <v>592.20515142066006</v>
      </c>
      <c r="AE32">
        <f t="shared" si="2"/>
        <v>0</v>
      </c>
      <c r="AF32">
        <f t="shared" si="3"/>
        <v>0</v>
      </c>
      <c r="AG32">
        <f t="shared" si="3"/>
        <v>-27.94696130599057</v>
      </c>
      <c r="AH32">
        <f t="shared" si="4"/>
        <v>-759.8099219625667</v>
      </c>
      <c r="AI32">
        <f t="shared" si="23"/>
        <v>-787.75688326855732</v>
      </c>
      <c r="AJ32">
        <f t="shared" si="6"/>
        <v>27.73039044831512</v>
      </c>
      <c r="AK32">
        <f t="shared" si="19"/>
        <v>43.395487930828267</v>
      </c>
      <c r="AL32">
        <f t="shared" si="24"/>
        <v>-716.63100488941393</v>
      </c>
      <c r="AN32">
        <f t="shared" si="8"/>
        <v>0</v>
      </c>
      <c r="AO32">
        <f t="shared" si="8"/>
        <v>0</v>
      </c>
      <c r="AP32">
        <f t="shared" si="8"/>
        <v>-2.6724296284980102</v>
      </c>
      <c r="AQ32">
        <f t="shared" si="8"/>
        <v>-72.656863307864114</v>
      </c>
      <c r="AR32">
        <f t="shared" si="8"/>
        <v>-75.329292936362123</v>
      </c>
      <c r="AS32">
        <f t="shared" si="8"/>
        <v>2.6517200289682386</v>
      </c>
      <c r="AT32">
        <f t="shared" si="8"/>
        <v>4.1496957905264011</v>
      </c>
      <c r="AU32">
        <f t="shared" si="8"/>
        <v>-68.527877116867487</v>
      </c>
      <c r="AW32">
        <v>29</v>
      </c>
      <c r="AX32">
        <f>IF(Z32&gt;0, (R32*SUMPRODUCT(K32:$K$98, X32:$X$98)-K32*$AZ$3)/Z32, 0)</f>
        <v>1059.5161759030273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8.5379510726128108E-2</v>
      </c>
      <c r="L33" s="2">
        <v>30</v>
      </c>
      <c r="M33" s="6">
        <v>2.9108322999999998E-2</v>
      </c>
      <c r="Q33" s="4">
        <f t="shared" si="21"/>
        <v>50</v>
      </c>
      <c r="R33">
        <f t="shared" si="0"/>
        <v>50000</v>
      </c>
      <c r="S33">
        <f t="shared" si="1"/>
        <v>1047.4886390686775</v>
      </c>
      <c r="U33">
        <f t="shared" si="12"/>
        <v>2.9108322999999998E-2</v>
      </c>
      <c r="V33">
        <f t="shared" si="13"/>
        <v>0.01</v>
      </c>
      <c r="W33">
        <f t="shared" si="14"/>
        <v>0.55893922611981139</v>
      </c>
      <c r="X33">
        <f t="shared" si="15"/>
        <v>1.6269783531265507E-2</v>
      </c>
      <c r="Y33">
        <f t="shared" si="16"/>
        <v>5.5893922611981138E-3</v>
      </c>
      <c r="Z33">
        <f t="shared" si="17"/>
        <v>0.53708005032734774</v>
      </c>
      <c r="AB33">
        <f t="shared" si="18"/>
        <v>592.20515142066006</v>
      </c>
      <c r="AC33">
        <f t="shared" si="22"/>
        <v>562.58525098833024</v>
      </c>
      <c r="AE33">
        <f t="shared" si="2"/>
        <v>0</v>
      </c>
      <c r="AF33">
        <f t="shared" si="3"/>
        <v>0</v>
      </c>
      <c r="AG33">
        <f t="shared" si="3"/>
        <v>-26.854002516367387</v>
      </c>
      <c r="AH33">
        <f t="shared" si="4"/>
        <v>-813.48917656327535</v>
      </c>
      <c r="AI33">
        <f t="shared" si="23"/>
        <v>-840.34317907964271</v>
      </c>
      <c r="AJ33">
        <f t="shared" si="6"/>
        <v>29.619900432329814</v>
      </c>
      <c r="AK33">
        <f t="shared" si="19"/>
        <v>41.454360599446211</v>
      </c>
      <c r="AL33">
        <f t="shared" si="24"/>
        <v>-769.26891804786669</v>
      </c>
      <c r="AN33">
        <f t="shared" si="8"/>
        <v>0</v>
      </c>
      <c r="AO33">
        <f t="shared" si="8"/>
        <v>0</v>
      </c>
      <c r="AP33">
        <f t="shared" si="8"/>
        <v>-2.2927815958856606</v>
      </c>
      <c r="AQ33">
        <f t="shared" si="8"/>
        <v>-69.45530787597329</v>
      </c>
      <c r="AR33">
        <f t="shared" si="8"/>
        <v>-71.748089471858947</v>
      </c>
      <c r="AS33">
        <f t="shared" si="8"/>
        <v>2.5289326066689499</v>
      </c>
      <c r="AT33">
        <f t="shared" si="8"/>
        <v>3.5393530254452004</v>
      </c>
      <c r="AU33">
        <f t="shared" si="8"/>
        <v>-65.679803839744793</v>
      </c>
      <c r="AW33">
        <v>30</v>
      </c>
      <c r="AX33">
        <f>IF(Z33&gt;0, (R33*SUMPRODUCT(K33:$K$98, X33:$X$98)-K33*$AZ$3)/Z33, 0)</f>
        <v>1047.4886390686775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7.6231706005471522E-2</v>
      </c>
      <c r="L34" s="2">
        <v>31</v>
      </c>
      <c r="M34" s="6">
        <v>3.2245303000000003E-2</v>
      </c>
      <c r="Q34" s="4">
        <f t="shared" si="21"/>
        <v>50</v>
      </c>
      <c r="R34">
        <f t="shared" si="0"/>
        <v>50000</v>
      </c>
      <c r="S34">
        <f t="shared" si="1"/>
        <v>1033.3692928723492</v>
      </c>
      <c r="U34">
        <f t="shared" si="12"/>
        <v>3.2245303000000003E-2</v>
      </c>
      <c r="V34">
        <f t="shared" si="13"/>
        <v>0.01</v>
      </c>
      <c r="W34">
        <f t="shared" si="14"/>
        <v>0.53708005032734774</v>
      </c>
      <c r="X34">
        <f t="shared" si="15"/>
        <v>1.731830895806058E-2</v>
      </c>
      <c r="Y34">
        <f t="shared" si="16"/>
        <v>5.3708005032734778E-3</v>
      </c>
      <c r="Z34">
        <f t="shared" si="17"/>
        <v>0.51439094086601378</v>
      </c>
      <c r="AB34">
        <f t="shared" si="18"/>
        <v>562.58525098833024</v>
      </c>
      <c r="AC34">
        <f t="shared" si="22"/>
        <v>531.5558028226551</v>
      </c>
      <c r="AE34">
        <f t="shared" si="2"/>
        <v>0</v>
      </c>
      <c r="AF34">
        <f t="shared" si="3"/>
        <v>0</v>
      </c>
      <c r="AG34">
        <f t="shared" si="3"/>
        <v>-25.71954704330069</v>
      </c>
      <c r="AH34">
        <f t="shared" si="4"/>
        <v>-865.91544790302896</v>
      </c>
      <c r="AI34">
        <f t="shared" si="23"/>
        <v>-891.6349949463297</v>
      </c>
      <c r="AJ34">
        <f t="shared" si="6"/>
        <v>31.029448165675149</v>
      </c>
      <c r="AK34">
        <f t="shared" si="19"/>
        <v>39.38096756918312</v>
      </c>
      <c r="AL34">
        <f t="shared" si="24"/>
        <v>-821.22457921147145</v>
      </c>
      <c r="AN34">
        <f t="shared" si="8"/>
        <v>0</v>
      </c>
      <c r="AO34">
        <f t="shared" si="8"/>
        <v>0</v>
      </c>
      <c r="AP34">
        <f t="shared" si="8"/>
        <v>-1.9606449487987925</v>
      </c>
      <c r="AQ34">
        <f t="shared" si="8"/>
        <v>-66.010211850139896</v>
      </c>
      <c r="AR34">
        <f t="shared" si="8"/>
        <v>-67.970856798938698</v>
      </c>
      <c r="AS34">
        <f t="shared" si="8"/>
        <v>2.3654277700777655</v>
      </c>
      <c r="AT34">
        <f t="shared" si="8"/>
        <v>3.0020783419449759</v>
      </c>
      <c r="AU34">
        <f t="shared" ref="AU34:AU69" si="25">AL34*$K34</f>
        <v>-62.603350686915952</v>
      </c>
      <c r="AW34">
        <v>31</v>
      </c>
      <c r="AX34">
        <f>IF(Z34&gt;0, (R34*SUMPRODUCT(K34:$K$98, X34:$X$98)-K34*$AZ$3)/Z34, 0)</f>
        <v>1033.3692928723492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6.8064023219171002E-2</v>
      </c>
      <c r="L35" s="2">
        <v>32</v>
      </c>
      <c r="M35" s="6">
        <v>3.5522971E-2</v>
      </c>
      <c r="Q35" s="4">
        <f t="shared" si="21"/>
        <v>50</v>
      </c>
      <c r="R35">
        <f t="shared" si="0"/>
        <v>50000</v>
      </c>
      <c r="S35">
        <f t="shared" si="1"/>
        <v>1018.0866017510283</v>
      </c>
      <c r="U35">
        <f t="shared" si="12"/>
        <v>3.5522971E-2</v>
      </c>
      <c r="V35">
        <f t="shared" si="13"/>
        <v>0.01</v>
      </c>
      <c r="W35">
        <f t="shared" si="14"/>
        <v>0.51439094086601378</v>
      </c>
      <c r="X35">
        <f t="shared" si="15"/>
        <v>1.8272694475046123E-2</v>
      </c>
      <c r="Y35">
        <f t="shared" si="16"/>
        <v>5.1439094086601382E-3</v>
      </c>
      <c r="Z35">
        <f t="shared" si="17"/>
        <v>0.49097433698230747</v>
      </c>
      <c r="AB35">
        <f t="shared" si="18"/>
        <v>531.5558028226551</v>
      </c>
      <c r="AC35">
        <f t="shared" si="22"/>
        <v>499.85439428528161</v>
      </c>
      <c r="AE35">
        <f t="shared" si="2"/>
        <v>0</v>
      </c>
      <c r="AF35">
        <f t="shared" ref="AF35:AG69" si="26">-$Z35*P35</f>
        <v>0</v>
      </c>
      <c r="AG35">
        <f t="shared" si="26"/>
        <v>-24.548716849115372</v>
      </c>
      <c r="AH35">
        <f t="shared" si="4"/>
        <v>-913.63472375230617</v>
      </c>
      <c r="AI35">
        <f t="shared" si="23"/>
        <v>-938.18344060142158</v>
      </c>
      <c r="AJ35">
        <f t="shared" si="6"/>
        <v>31.701408537373482</v>
      </c>
      <c r="AK35">
        <f t="shared" si="19"/>
        <v>37.208906197585861</v>
      </c>
      <c r="AL35">
        <f t="shared" si="24"/>
        <v>-869.27312586646224</v>
      </c>
      <c r="AN35">
        <f t="shared" ref="AN35:AT69" si="27">AE35*$K35</f>
        <v>0</v>
      </c>
      <c r="AO35">
        <f t="shared" si="27"/>
        <v>0</v>
      </c>
      <c r="AP35">
        <f t="shared" si="27"/>
        <v>-1.6708844336190432</v>
      </c>
      <c r="AQ35">
        <f t="shared" si="27"/>
        <v>-62.185655051317852</v>
      </c>
      <c r="AR35">
        <f t="shared" si="27"/>
        <v>-63.856539484936896</v>
      </c>
      <c r="AS35">
        <f t="shared" si="27"/>
        <v>2.1577254067682143</v>
      </c>
      <c r="AT35">
        <f t="shared" si="27"/>
        <v>2.5325878553924399</v>
      </c>
      <c r="AU35">
        <f t="shared" si="25"/>
        <v>-59.166226222776245</v>
      </c>
      <c r="AW35">
        <v>32</v>
      </c>
      <c r="AX35">
        <f>IF(Z35&gt;0, (R35*SUMPRODUCT(K35:$K$98, X35:$X$98)-K35*$AZ$3)/Z35, 0)</f>
        <v>1018.0866017510283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6.0771449302831244E-2</v>
      </c>
      <c r="L36" s="2">
        <v>33</v>
      </c>
      <c r="M36" s="6">
        <v>4.8051124000000001E-2</v>
      </c>
      <c r="Q36" s="4">
        <f t="shared" si="21"/>
        <v>50</v>
      </c>
      <c r="R36">
        <f t="shared" si="0"/>
        <v>50000</v>
      </c>
      <c r="S36">
        <f t="shared" si="1"/>
        <v>1012.603715107774</v>
      </c>
      <c r="U36">
        <f t="shared" si="12"/>
        <v>4.8051124000000001E-2</v>
      </c>
      <c r="V36">
        <f t="shared" si="13"/>
        <v>0.01</v>
      </c>
      <c r="W36">
        <f t="shared" si="14"/>
        <v>0.49097433698230747</v>
      </c>
      <c r="X36">
        <f t="shared" si="15"/>
        <v>2.3591868747154642E-2</v>
      </c>
      <c r="Y36">
        <f t="shared" si="16"/>
        <v>4.9097433698230752E-3</v>
      </c>
      <c r="Z36">
        <f t="shared" si="17"/>
        <v>0.46247272486532975</v>
      </c>
      <c r="AB36">
        <f t="shared" si="18"/>
        <v>499.85439428528161</v>
      </c>
      <c r="AC36">
        <f t="shared" si="22"/>
        <v>468.3015993346483</v>
      </c>
      <c r="AE36">
        <f t="shared" si="2"/>
        <v>0</v>
      </c>
      <c r="AF36">
        <f t="shared" si="26"/>
        <v>0</v>
      </c>
      <c r="AG36">
        <f t="shared" si="26"/>
        <v>-23.123636243266489</v>
      </c>
      <c r="AH36">
        <f t="shared" si="4"/>
        <v>-1179.593437357732</v>
      </c>
      <c r="AI36">
        <f t="shared" si="23"/>
        <v>-1202.7170736009984</v>
      </c>
      <c r="AJ36">
        <f t="shared" si="6"/>
        <v>31.552794950633313</v>
      </c>
      <c r="AK36">
        <f t="shared" si="19"/>
        <v>34.989807599969716</v>
      </c>
      <c r="AL36">
        <f t="shared" si="24"/>
        <v>-1136.1744710503954</v>
      </c>
      <c r="AN36">
        <f t="shared" si="27"/>
        <v>0</v>
      </c>
      <c r="AO36">
        <f t="shared" si="27"/>
        <v>0</v>
      </c>
      <c r="AP36">
        <f t="shared" si="27"/>
        <v>-1.4052568876547806</v>
      </c>
      <c r="AQ36">
        <f t="shared" si="27"/>
        <v>-71.685602776337859</v>
      </c>
      <c r="AR36">
        <f t="shared" si="27"/>
        <v>-73.090859663992632</v>
      </c>
      <c r="AS36">
        <f t="shared" si="27"/>
        <v>1.9175090787050419</v>
      </c>
      <c r="AT36">
        <f t="shared" si="27"/>
        <v>2.126381318677379</v>
      </c>
      <c r="AU36">
        <f t="shared" si="25"/>
        <v>-69.046969266610205</v>
      </c>
      <c r="AW36">
        <v>33</v>
      </c>
      <c r="AX36">
        <f>IF(Z36&gt;0, (R36*SUMPRODUCT(K36:$K$98, X36:$X$98)-K36*$AZ$3)/Z36, 0)</f>
        <v>1012.603715107774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5.4260222591813609E-2</v>
      </c>
      <c r="L37" s="2">
        <v>34</v>
      </c>
      <c r="M37" s="6">
        <v>6.1583839000000001E-2</v>
      </c>
      <c r="Q37" s="4">
        <f t="shared" si="21"/>
        <v>50</v>
      </c>
      <c r="R37">
        <f t="shared" si="0"/>
        <v>50000</v>
      </c>
      <c r="S37">
        <f t="shared" si="1"/>
        <v>987.42244892545534</v>
      </c>
      <c r="U37">
        <f t="shared" si="12"/>
        <v>6.1583839000000001E-2</v>
      </c>
      <c r="V37">
        <f t="shared" si="13"/>
        <v>0.01</v>
      </c>
      <c r="W37">
        <f t="shared" si="14"/>
        <v>0.46247272486532975</v>
      </c>
      <c r="X37">
        <f t="shared" si="15"/>
        <v>2.8480845829997766E-2</v>
      </c>
      <c r="Y37">
        <f t="shared" si="16"/>
        <v>4.624727248653298E-3</v>
      </c>
      <c r="Z37">
        <f t="shared" si="17"/>
        <v>0.42936715178667867</v>
      </c>
      <c r="AB37">
        <f t="shared" si="18"/>
        <v>468.3015993346483</v>
      </c>
      <c r="AC37">
        <f t="shared" si="22"/>
        <v>423.96676450534994</v>
      </c>
      <c r="AE37">
        <f t="shared" si="2"/>
        <v>0</v>
      </c>
      <c r="AF37">
        <f t="shared" si="26"/>
        <v>0</v>
      </c>
      <c r="AG37">
        <f t="shared" si="26"/>
        <v>-21.468357589333934</v>
      </c>
      <c r="AH37">
        <f t="shared" si="4"/>
        <v>-1424.0422914998883</v>
      </c>
      <c r="AI37">
        <f t="shared" si="23"/>
        <v>-1445.5106490892222</v>
      </c>
      <c r="AJ37">
        <f t="shared" si="6"/>
        <v>44.334834829298359</v>
      </c>
      <c r="AK37">
        <f t="shared" si="19"/>
        <v>32.781111953425388</v>
      </c>
      <c r="AL37">
        <f t="shared" si="24"/>
        <v>-1368.3947023064984</v>
      </c>
      <c r="AN37">
        <f t="shared" si="27"/>
        <v>0</v>
      </c>
      <c r="AO37">
        <f t="shared" si="27"/>
        <v>0</v>
      </c>
      <c r="AP37">
        <f t="shared" si="27"/>
        <v>-1.1648778614779103</v>
      </c>
      <c r="AQ37">
        <f t="shared" si="27"/>
        <v>-77.268851716940262</v>
      </c>
      <c r="AR37">
        <f t="shared" si="27"/>
        <v>-78.433729578418166</v>
      </c>
      <c r="AS37">
        <f t="shared" si="27"/>
        <v>2.4056180064090196</v>
      </c>
      <c r="AT37">
        <f t="shared" si="27"/>
        <v>1.7787104314000233</v>
      </c>
      <c r="AU37">
        <f t="shared" si="25"/>
        <v>-74.249401140609123</v>
      </c>
      <c r="AW37">
        <v>34</v>
      </c>
      <c r="AX37">
        <f>IF(Z37&gt;0, (R37*SUMPRODUCT(K37:$K$98, X37:$X$98)-K37*$AZ$3)/Z37, 0)</f>
        <v>987.42244892545534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4.8446627314119292E-2</v>
      </c>
      <c r="L38" s="2">
        <v>35</v>
      </c>
      <c r="M38" s="6">
        <v>7.6495508000000004E-2</v>
      </c>
      <c r="Q38" s="4">
        <f t="shared" si="21"/>
        <v>50</v>
      </c>
      <c r="R38">
        <f t="shared" si="0"/>
        <v>50000</v>
      </c>
      <c r="S38">
        <f t="shared" si="1"/>
        <v>946.17789569633931</v>
      </c>
      <c r="U38">
        <f t="shared" si="12"/>
        <v>7.6495508000000004E-2</v>
      </c>
      <c r="V38">
        <f t="shared" si="13"/>
        <v>0.01</v>
      </c>
      <c r="W38">
        <f t="shared" si="14"/>
        <v>0.42936715178667867</v>
      </c>
      <c r="X38">
        <f t="shared" si="15"/>
        <v>3.2844658394435094E-2</v>
      </c>
      <c r="Y38">
        <f t="shared" si="16"/>
        <v>4.2936715178667866E-3</v>
      </c>
      <c r="Z38">
        <f t="shared" si="17"/>
        <v>0.39222882187437674</v>
      </c>
      <c r="AB38">
        <f t="shared" si="18"/>
        <v>423.96676450534994</v>
      </c>
      <c r="AC38">
        <f t="shared" si="22"/>
        <v>371.11824131255207</v>
      </c>
      <c r="AE38">
        <f t="shared" si="2"/>
        <v>0</v>
      </c>
      <c r="AF38">
        <f t="shared" si="26"/>
        <v>0</v>
      </c>
      <c r="AG38">
        <f t="shared" si="26"/>
        <v>-19.611441093718838</v>
      </c>
      <c r="AH38">
        <f t="shared" si="4"/>
        <v>-1642.2329197217548</v>
      </c>
      <c r="AI38">
        <f t="shared" si="23"/>
        <v>-1661.8443608154737</v>
      </c>
      <c r="AJ38">
        <f t="shared" si="6"/>
        <v>52.84852319279787</v>
      </c>
      <c r="AK38">
        <f t="shared" si="19"/>
        <v>29.677673515374497</v>
      </c>
      <c r="AL38">
        <f t="shared" si="24"/>
        <v>-1579.3181641073015</v>
      </c>
      <c r="AN38">
        <f t="shared" si="27"/>
        <v>0</v>
      </c>
      <c r="AO38">
        <f t="shared" si="27"/>
        <v>0</v>
      </c>
      <c r="AP38">
        <f t="shared" si="27"/>
        <v>-0.95010817776020062</v>
      </c>
      <c r="AQ38">
        <f t="shared" si="27"/>
        <v>-79.560646224737837</v>
      </c>
      <c r="AR38">
        <f t="shared" si="27"/>
        <v>-80.510754402498037</v>
      </c>
      <c r="AS38">
        <f t="shared" si="27"/>
        <v>2.5603327072230684</v>
      </c>
      <c r="AT38">
        <f t="shared" si="27"/>
        <v>1.4377831883494567</v>
      </c>
      <c r="AU38">
        <f t="shared" si="25"/>
        <v>-76.512638506925526</v>
      </c>
      <c r="AW38">
        <v>35</v>
      </c>
      <c r="AX38">
        <f>IF(Z38&gt;0, (R38*SUMPRODUCT(K38:$K$98, X38:$X$98)-K38*$AZ$3)/Z38, 0)</f>
        <v>946.17789569633931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4.3255917244749365E-2</v>
      </c>
      <c r="L39" s="2">
        <v>36</v>
      </c>
      <c r="M39" s="6">
        <v>9.2986215999999997E-2</v>
      </c>
      <c r="Q39" s="4">
        <f t="shared" si="21"/>
        <v>50</v>
      </c>
      <c r="R39">
        <f t="shared" si="0"/>
        <v>50000</v>
      </c>
      <c r="S39">
        <f t="shared" si="1"/>
        <v>890.64977312264364</v>
      </c>
      <c r="U39">
        <f t="shared" si="12"/>
        <v>9.2986215999999997E-2</v>
      </c>
      <c r="V39">
        <f t="shared" si="13"/>
        <v>0.01</v>
      </c>
      <c r="W39">
        <f t="shared" si="14"/>
        <v>0.39222882187437674</v>
      </c>
      <c r="X39">
        <f t="shared" si="15"/>
        <v>3.6471873952236319E-2</v>
      </c>
      <c r="Y39">
        <f t="shared" si="16"/>
        <v>3.9222882187437674E-3</v>
      </c>
      <c r="Z39">
        <f t="shared" si="17"/>
        <v>0.35183465970339667</v>
      </c>
      <c r="AB39">
        <f t="shared" si="18"/>
        <v>371.11824131255207</v>
      </c>
      <c r="AC39">
        <f t="shared" si="22"/>
        <v>313.36145984151278</v>
      </c>
      <c r="AE39">
        <f t="shared" si="2"/>
        <v>0</v>
      </c>
      <c r="AF39">
        <f t="shared" si="26"/>
        <v>0</v>
      </c>
      <c r="AG39">
        <f t="shared" si="26"/>
        <v>-17.591732985169834</v>
      </c>
      <c r="AH39">
        <f t="shared" si="4"/>
        <v>-1823.593697611816</v>
      </c>
      <c r="AI39">
        <f t="shared" si="23"/>
        <v>-1841.1854305969857</v>
      </c>
      <c r="AJ39">
        <f t="shared" si="6"/>
        <v>57.756781471039289</v>
      </c>
      <c r="AK39">
        <f t="shared" si="19"/>
        <v>25.978276891878647</v>
      </c>
      <c r="AL39">
        <f t="shared" si="24"/>
        <v>-1757.4503722340676</v>
      </c>
      <c r="AN39">
        <f t="shared" si="27"/>
        <v>0</v>
      </c>
      <c r="AO39">
        <f t="shared" si="27"/>
        <v>0</v>
      </c>
      <c r="AP39">
        <f t="shared" si="27"/>
        <v>-0.7609465461982341</v>
      </c>
      <c r="AQ39">
        <f t="shared" si="27"/>
        <v>-78.881218071943209</v>
      </c>
      <c r="AR39">
        <f t="shared" si="27"/>
        <v>-79.642164618141436</v>
      </c>
      <c r="AS39">
        <f t="shared" si="27"/>
        <v>2.498322559634349</v>
      </c>
      <c r="AT39">
        <f t="shared" si="27"/>
        <v>1.1237141953962875</v>
      </c>
      <c r="AU39">
        <f t="shared" si="25"/>
        <v>-76.020127863110787</v>
      </c>
      <c r="AW39">
        <v>36</v>
      </c>
      <c r="AX39">
        <f>IF(Z39&gt;0, (R39*SUMPRODUCT(K39:$K$98, X39:$X$98)-K39*$AZ$3)/Z39, 0)</f>
        <v>890.64977312264364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3.8621354682811929E-2</v>
      </c>
      <c r="L40" s="2">
        <v>37</v>
      </c>
      <c r="M40" s="6">
        <v>0.109364504</v>
      </c>
      <c r="Q40" s="4">
        <f t="shared" si="21"/>
        <v>50</v>
      </c>
      <c r="R40">
        <f t="shared" si="0"/>
        <v>50000</v>
      </c>
      <c r="S40">
        <f t="shared" si="1"/>
        <v>819.61510319583806</v>
      </c>
      <c r="U40">
        <f t="shared" si="12"/>
        <v>0.109364504</v>
      </c>
      <c r="V40">
        <f t="shared" si="13"/>
        <v>0.01</v>
      </c>
      <c r="W40">
        <f t="shared" si="14"/>
        <v>0.35183465970339667</v>
      </c>
      <c r="X40">
        <f t="shared" si="15"/>
        <v>3.8478223048470761E-2</v>
      </c>
      <c r="Y40">
        <f t="shared" si="16"/>
        <v>3.5183465970339669E-3</v>
      </c>
      <c r="Z40">
        <f t="shared" si="17"/>
        <v>0.30983809005789192</v>
      </c>
      <c r="AB40">
        <f t="shared" si="18"/>
        <v>313.36145984151278</v>
      </c>
      <c r="AC40">
        <f t="shared" si="22"/>
        <v>253.94797815680045</v>
      </c>
      <c r="AE40">
        <f t="shared" si="2"/>
        <v>0</v>
      </c>
      <c r="AF40">
        <f t="shared" si="26"/>
        <v>0</v>
      </c>
      <c r="AG40">
        <f t="shared" si="26"/>
        <v>-15.491904502894597</v>
      </c>
      <c r="AH40">
        <f t="shared" si="4"/>
        <v>-1923.9111524235379</v>
      </c>
      <c r="AI40">
        <f t="shared" si="23"/>
        <v>-1939.4030569264326</v>
      </c>
      <c r="AJ40">
        <f t="shared" si="6"/>
        <v>59.413481684712337</v>
      </c>
      <c r="AK40">
        <f t="shared" si="19"/>
        <v>21.935302188905897</v>
      </c>
      <c r="AL40">
        <f t="shared" si="24"/>
        <v>-1858.0542730528141</v>
      </c>
      <c r="AN40">
        <f t="shared" si="27"/>
        <v>0</v>
      </c>
      <c r="AO40">
        <f t="shared" si="27"/>
        <v>0</v>
      </c>
      <c r="AP40">
        <f t="shared" si="27"/>
        <v>-0.59831833851854344</v>
      </c>
      <c r="AQ40">
        <f t="shared" si="27"/>
        <v>-74.304054995966908</v>
      </c>
      <c r="AR40">
        <f t="shared" si="27"/>
        <v>-74.902373334485446</v>
      </c>
      <c r="AS40">
        <f t="shared" si="27"/>
        <v>2.2946291490860258</v>
      </c>
      <c r="AT40">
        <f t="shared" si="27"/>
        <v>0.84717108591239554</v>
      </c>
      <c r="AU40">
        <f t="shared" si="25"/>
        <v>-71.760573099487019</v>
      </c>
      <c r="AW40">
        <v>37</v>
      </c>
      <c r="AX40">
        <f>IF(Z40&gt;0, (R40*SUMPRODUCT(K40:$K$98, X40:$X$98)-K40*$AZ$3)/Z40, 0)</f>
        <v>819.61510319583806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3.4483352395367789E-2</v>
      </c>
      <c r="L41" s="2">
        <v>38</v>
      </c>
      <c r="M41" s="6">
        <v>0.12705264299999999</v>
      </c>
      <c r="Q41" s="4">
        <f t="shared" si="21"/>
        <v>50</v>
      </c>
      <c r="R41">
        <f t="shared" si="0"/>
        <v>50000</v>
      </c>
      <c r="S41">
        <f t="shared" si="1"/>
        <v>736.89236594455861</v>
      </c>
      <c r="U41">
        <f t="shared" si="12"/>
        <v>0.12705264299999999</v>
      </c>
      <c r="V41">
        <f t="shared" si="13"/>
        <v>0.01</v>
      </c>
      <c r="W41">
        <f t="shared" si="14"/>
        <v>0.30983809005789192</v>
      </c>
      <c r="X41">
        <f t="shared" si="15"/>
        <v>3.936574824392719E-2</v>
      </c>
      <c r="Y41">
        <f t="shared" si="16"/>
        <v>3.0983809005789191E-3</v>
      </c>
      <c r="Z41">
        <f t="shared" si="17"/>
        <v>0.26737396091338583</v>
      </c>
      <c r="AB41">
        <f t="shared" si="18"/>
        <v>253.94797815680045</v>
      </c>
      <c r="AC41">
        <f t="shared" si="22"/>
        <v>197.02583064943283</v>
      </c>
      <c r="AE41">
        <f t="shared" si="2"/>
        <v>0</v>
      </c>
      <c r="AF41">
        <f t="shared" si="26"/>
        <v>0</v>
      </c>
      <c r="AG41">
        <f t="shared" si="26"/>
        <v>-13.368698045669291</v>
      </c>
      <c r="AH41">
        <f t="shared" si="4"/>
        <v>-1968.2874121963596</v>
      </c>
      <c r="AI41">
        <f t="shared" si="23"/>
        <v>-1981.6561102420289</v>
      </c>
      <c r="AJ41">
        <f t="shared" si="6"/>
        <v>56.922147507367612</v>
      </c>
      <c r="AK41">
        <f t="shared" si="19"/>
        <v>17.776358470976032</v>
      </c>
      <c r="AL41">
        <f t="shared" si="24"/>
        <v>-1906.9576042636854</v>
      </c>
      <c r="AN41">
        <f t="shared" si="27"/>
        <v>0</v>
      </c>
      <c r="AO41">
        <f t="shared" si="27"/>
        <v>0</v>
      </c>
      <c r="AP41">
        <f t="shared" si="27"/>
        <v>-0.46099752577607883</v>
      </c>
      <c r="AQ41">
        <f t="shared" si="27"/>
        <v>-67.873148450133598</v>
      </c>
      <c r="AR41">
        <f t="shared" si="27"/>
        <v>-68.334145975909678</v>
      </c>
      <c r="AS41">
        <f t="shared" si="27"/>
        <v>1.9628664715976636</v>
      </c>
      <c r="AT41">
        <f t="shared" si="27"/>
        <v>0.61298843346104781</v>
      </c>
      <c r="AU41">
        <f t="shared" si="25"/>
        <v>-65.758291070850973</v>
      </c>
      <c r="AW41">
        <v>38</v>
      </c>
      <c r="AX41">
        <f>IF(Z41&gt;0, (R41*SUMPRODUCT(K41:$K$98, X41:$X$98)-K41*$AZ$3)/Z41, 0)</f>
        <v>736.89236594455861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3.0788707495864095E-2</v>
      </c>
      <c r="L42" s="2">
        <v>39</v>
      </c>
      <c r="M42" s="6">
        <v>0.145586511</v>
      </c>
      <c r="Q42" s="4">
        <f t="shared" si="21"/>
        <v>50</v>
      </c>
      <c r="R42">
        <f t="shared" si="0"/>
        <v>50000</v>
      </c>
      <c r="S42">
        <f t="shared" si="1"/>
        <v>640.78294058214829</v>
      </c>
      <c r="U42">
        <f t="shared" si="12"/>
        <v>0.145586511</v>
      </c>
      <c r="V42">
        <f t="shared" si="13"/>
        <v>0.01</v>
      </c>
      <c r="W42">
        <f t="shared" si="14"/>
        <v>0.26737396091338583</v>
      </c>
      <c r="X42">
        <f t="shared" si="15"/>
        <v>3.8926042101630219E-2</v>
      </c>
      <c r="Y42">
        <f t="shared" si="16"/>
        <v>2.6737396091338584E-3</v>
      </c>
      <c r="Z42">
        <f t="shared" si="17"/>
        <v>0.22577417920262174</v>
      </c>
      <c r="AB42">
        <f t="shared" si="18"/>
        <v>197.02583064943283</v>
      </c>
      <c r="AC42">
        <f t="shared" si="22"/>
        <v>144.67224245697687</v>
      </c>
      <c r="AE42">
        <f t="shared" si="2"/>
        <v>0</v>
      </c>
      <c r="AF42">
        <f t="shared" si="26"/>
        <v>0</v>
      </c>
      <c r="AG42">
        <f t="shared" si="26"/>
        <v>-11.288708960131087</v>
      </c>
      <c r="AH42">
        <f t="shared" si="4"/>
        <v>-1946.3021050815109</v>
      </c>
      <c r="AI42">
        <f t="shared" si="23"/>
        <v>-1957.590814041642</v>
      </c>
      <c r="AJ42">
        <f t="shared" si="6"/>
        <v>52.353588192455959</v>
      </c>
      <c r="AK42">
        <f t="shared" si="19"/>
        <v>13.791808145460299</v>
      </c>
      <c r="AL42">
        <f t="shared" si="24"/>
        <v>-1891.4454177037258</v>
      </c>
      <c r="AN42">
        <f t="shared" si="27"/>
        <v>0</v>
      </c>
      <c r="AO42">
        <f t="shared" si="27"/>
        <v>0</v>
      </c>
      <c r="AP42">
        <f t="shared" si="27"/>
        <v>-0.34756475817941618</v>
      </c>
      <c r="AQ42">
        <f t="shared" si="27"/>
        <v>-59.924126211939182</v>
      </c>
      <c r="AR42">
        <f t="shared" si="27"/>
        <v>-60.271690970118598</v>
      </c>
      <c r="AS42">
        <f t="shared" si="27"/>
        <v>1.6118993132164507</v>
      </c>
      <c r="AT42">
        <f t="shared" si="27"/>
        <v>0.424631946829653</v>
      </c>
      <c r="AU42">
        <f t="shared" si="25"/>
        <v>-58.235159710072494</v>
      </c>
      <c r="AW42">
        <v>39</v>
      </c>
      <c r="AX42">
        <f>IF(Z42&gt;0, (R42*SUMPRODUCT(K42:$K$98, X42:$X$98)-K42*$AZ$3)/Z42, 0)</f>
        <v>640.78294058214829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2.7489917407021513E-2</v>
      </c>
      <c r="L43" s="2">
        <v>40</v>
      </c>
      <c r="M43" s="6">
        <v>0.16473611299999999</v>
      </c>
      <c r="Q43" s="4">
        <f t="shared" si="21"/>
        <v>50</v>
      </c>
      <c r="R43">
        <f t="shared" si="0"/>
        <v>50000</v>
      </c>
      <c r="S43">
        <f t="shared" si="1"/>
        <v>529.21389219124035</v>
      </c>
      <c r="U43">
        <f t="shared" si="12"/>
        <v>0.16473611299999999</v>
      </c>
      <c r="V43">
        <f t="shared" si="13"/>
        <v>0.01</v>
      </c>
      <c r="W43">
        <f t="shared" si="14"/>
        <v>0.22577417920262174</v>
      </c>
      <c r="X43">
        <f t="shared" si="15"/>
        <v>3.7193160697605344E-2</v>
      </c>
      <c r="Y43">
        <f t="shared" si="16"/>
        <v>2.2577417920262174E-3</v>
      </c>
      <c r="Z43">
        <f t="shared" si="17"/>
        <v>0.18632327671299018</v>
      </c>
      <c r="AB43">
        <f t="shared" si="18"/>
        <v>144.67224245697687</v>
      </c>
      <c r="AC43">
        <f t="shared" si="22"/>
        <v>98.604866475107031</v>
      </c>
      <c r="AE43">
        <f t="shared" si="2"/>
        <v>0</v>
      </c>
      <c r="AF43">
        <f t="shared" si="26"/>
        <v>0</v>
      </c>
      <c r="AG43">
        <f t="shared" si="26"/>
        <v>-9.3161638356495082</v>
      </c>
      <c r="AH43">
        <f t="shared" si="4"/>
        <v>-1859.6580348802672</v>
      </c>
      <c r="AI43">
        <f t="shared" si="23"/>
        <v>-1868.9741987159168</v>
      </c>
      <c r="AJ43">
        <f t="shared" si="6"/>
        <v>46.067375981869844</v>
      </c>
      <c r="AK43">
        <f t="shared" si="19"/>
        <v>10.127056971988383</v>
      </c>
      <c r="AL43">
        <f t="shared" si="24"/>
        <v>-1812.7797657620586</v>
      </c>
      <c r="AN43">
        <f t="shared" si="27"/>
        <v>0</v>
      </c>
      <c r="AO43">
        <f t="shared" si="27"/>
        <v>0</v>
      </c>
      <c r="AP43">
        <f t="shared" si="27"/>
        <v>-0.25610057439228573</v>
      </c>
      <c r="AQ43">
        <f t="shared" si="27"/>
        <v>-51.121845784162481</v>
      </c>
      <c r="AR43">
        <f t="shared" si="27"/>
        <v>-51.377946358554766</v>
      </c>
      <c r="AS43">
        <f t="shared" si="27"/>
        <v>1.2663883608998086</v>
      </c>
      <c r="AT43">
        <f t="shared" si="27"/>
        <v>0.27839195973616204</v>
      </c>
      <c r="AU43">
        <f t="shared" si="25"/>
        <v>-49.833166037918794</v>
      </c>
      <c r="AW43">
        <v>40</v>
      </c>
      <c r="AX43">
        <f>IF(Z43&gt;0, (R43*SUMPRODUCT(K43:$K$98, X43:$X$98)-K43*$AZ$3)/Z43, 0)</f>
        <v>529.21389219124035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2.4544569113412063E-2</v>
      </c>
      <c r="L44" s="2">
        <v>41</v>
      </c>
      <c r="M44" s="6">
        <v>0.18528323299999999</v>
      </c>
      <c r="Q44" s="4">
        <f t="shared" si="21"/>
        <v>50</v>
      </c>
      <c r="R44">
        <f t="shared" si="0"/>
        <v>50000</v>
      </c>
      <c r="S44">
        <f t="shared" si="1"/>
        <v>399.20055450585738</v>
      </c>
      <c r="U44">
        <f t="shared" si="12"/>
        <v>0.18528323299999999</v>
      </c>
      <c r="V44">
        <f t="shared" si="13"/>
        <v>0.01</v>
      </c>
      <c r="W44">
        <f t="shared" si="14"/>
        <v>0.18632327671299018</v>
      </c>
      <c r="X44">
        <f t="shared" si="15"/>
        <v>3.4522579092536435E-2</v>
      </c>
      <c r="Y44">
        <f t="shared" si="16"/>
        <v>1.8632327671299017E-3</v>
      </c>
      <c r="Z44">
        <f t="shared" si="17"/>
        <v>0.14993746485332382</v>
      </c>
      <c r="AB44">
        <f t="shared" si="18"/>
        <v>98.604866475107031</v>
      </c>
      <c r="AC44">
        <f t="shared" si="22"/>
        <v>59.855119110649369</v>
      </c>
      <c r="AE44">
        <f t="shared" si="2"/>
        <v>0</v>
      </c>
      <c r="AF44">
        <f t="shared" si="26"/>
        <v>0</v>
      </c>
      <c r="AG44">
        <f t="shared" si="26"/>
        <v>-7.496873242666191</v>
      </c>
      <c r="AH44">
        <f t="shared" si="4"/>
        <v>-1726.1289546268217</v>
      </c>
      <c r="AI44">
        <f t="shared" si="23"/>
        <v>-1733.6258278694879</v>
      </c>
      <c r="AJ44">
        <f t="shared" si="6"/>
        <v>38.749747364457662</v>
      </c>
      <c r="AK44">
        <f t="shared" si="19"/>
        <v>6.9023406532574931</v>
      </c>
      <c r="AL44">
        <f t="shared" si="24"/>
        <v>-1687.973739851773</v>
      </c>
      <c r="AN44">
        <f t="shared" si="27"/>
        <v>0</v>
      </c>
      <c r="AO44">
        <f t="shared" si="27"/>
        <v>0</v>
      </c>
      <c r="AP44">
        <f t="shared" si="27"/>
        <v>-0.18400752343910992</v>
      </c>
      <c r="AQ44">
        <f t="shared" si="27"/>
        <v>-42.367091425499744</v>
      </c>
      <c r="AR44">
        <f t="shared" si="27"/>
        <v>-42.551098948938851</v>
      </c>
      <c r="AS44">
        <f t="shared" si="27"/>
        <v>0.95109585231418803</v>
      </c>
      <c r="AT44">
        <f t="shared" si="27"/>
        <v>0.16941497720819232</v>
      </c>
      <c r="AU44">
        <f t="shared" si="25"/>
        <v>-41.430588119416477</v>
      </c>
      <c r="AW44">
        <v>41</v>
      </c>
      <c r="AX44">
        <f>IF(Z44&gt;0, (R44*SUMPRODUCT(K44:$K$98, X44:$X$98)-K44*$AZ$3)/Z44, 0)</f>
        <v>399.20055450585738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2.1914793851260769E-2</v>
      </c>
      <c r="L45" s="2">
        <v>42</v>
      </c>
      <c r="M45" s="6">
        <v>0.20641411200000001</v>
      </c>
      <c r="Q45" s="4">
        <f t="shared" si="21"/>
        <v>50</v>
      </c>
      <c r="R45">
        <f t="shared" si="0"/>
        <v>50000</v>
      </c>
      <c r="S45">
        <f t="shared" si="1"/>
        <v>242.87016572900808</v>
      </c>
      <c r="U45">
        <f t="shared" si="12"/>
        <v>0.20641411200000001</v>
      </c>
      <c r="V45">
        <f t="shared" si="13"/>
        <v>0.01</v>
      </c>
      <c r="W45">
        <f t="shared" si="14"/>
        <v>0.14993746485332382</v>
      </c>
      <c r="X45">
        <f t="shared" si="15"/>
        <v>3.094920866323005E-2</v>
      </c>
      <c r="Y45">
        <f t="shared" si="16"/>
        <v>1.4993746485332383E-3</v>
      </c>
      <c r="Z45">
        <f t="shared" si="17"/>
        <v>0.11748888154156054</v>
      </c>
      <c r="AB45">
        <f t="shared" si="18"/>
        <v>59.855119110649369</v>
      </c>
      <c r="AC45">
        <f t="shared" si="22"/>
        <v>28.534544131314604</v>
      </c>
      <c r="AE45">
        <f t="shared" si="2"/>
        <v>0</v>
      </c>
      <c r="AF45">
        <f t="shared" si="26"/>
        <v>0</v>
      </c>
      <c r="AG45">
        <f t="shared" si="26"/>
        <v>-5.8744440770780271</v>
      </c>
      <c r="AH45">
        <f t="shared" si="4"/>
        <v>-1547.4604331615026</v>
      </c>
      <c r="AI45">
        <f t="shared" si="23"/>
        <v>-1553.3348772385807</v>
      </c>
      <c r="AJ45">
        <f t="shared" si="6"/>
        <v>31.320574979334765</v>
      </c>
      <c r="AK45">
        <f t="shared" si="19"/>
        <v>4.1898583377454566</v>
      </c>
      <c r="AL45">
        <f t="shared" si="24"/>
        <v>-1517.8244439215007</v>
      </c>
      <c r="AN45">
        <f t="shared" si="27"/>
        <v>0</v>
      </c>
      <c r="AO45">
        <f t="shared" si="27"/>
        <v>0</v>
      </c>
      <c r="AP45">
        <f t="shared" si="27"/>
        <v>-0.12873723093992478</v>
      </c>
      <c r="AQ45">
        <f t="shared" si="27"/>
        <v>-33.912276385717021</v>
      </c>
      <c r="AR45">
        <f t="shared" si="27"/>
        <v>-34.041013616656947</v>
      </c>
      <c r="AS45">
        <f t="shared" si="27"/>
        <v>0.6863839439750774</v>
      </c>
      <c r="AT45">
        <f t="shared" si="27"/>
        <v>9.18198817376778E-2</v>
      </c>
      <c r="AU45">
        <f t="shared" si="25"/>
        <v>-33.262809790944196</v>
      </c>
      <c r="AW45">
        <v>42</v>
      </c>
      <c r="AX45">
        <f>IF(Z45&gt;0, (R45*SUMPRODUCT(K45:$K$98, X45:$X$98)-K45*$AZ$3)/Z45, 0)</f>
        <v>242.87016572900808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1.9566780224339969E-2</v>
      </c>
      <c r="L46" s="2">
        <v>43</v>
      </c>
      <c r="M46" s="6">
        <v>0.22879502199999999</v>
      </c>
      <c r="Q46" s="4">
        <f t="shared" si="21"/>
        <v>50</v>
      </c>
      <c r="R46">
        <f t="shared" si="0"/>
        <v>50000</v>
      </c>
      <c r="S46">
        <f t="shared" si="1"/>
        <v>50.151764621031354</v>
      </c>
      <c r="U46">
        <f t="shared" si="12"/>
        <v>0.22879502199999999</v>
      </c>
      <c r="V46">
        <f t="shared" si="13"/>
        <v>0.01</v>
      </c>
      <c r="W46">
        <f t="shared" si="14"/>
        <v>0.11748888154156054</v>
      </c>
      <c r="X46">
        <f t="shared" si="15"/>
        <v>2.6880871237056736E-2</v>
      </c>
      <c r="Y46">
        <f t="shared" si="16"/>
        <v>1.1748888154156053E-3</v>
      </c>
      <c r="Z46">
        <f t="shared" si="17"/>
        <v>8.9433121489088191E-2</v>
      </c>
      <c r="AB46">
        <f t="shared" si="18"/>
        <v>28.534544131314604</v>
      </c>
      <c r="AC46">
        <f t="shared" si="22"/>
        <v>4.4852288582448523</v>
      </c>
      <c r="AE46">
        <f t="shared" si="2"/>
        <v>0</v>
      </c>
      <c r="AF46">
        <f t="shared" si="26"/>
        <v>0</v>
      </c>
      <c r="AG46">
        <f t="shared" si="26"/>
        <v>-4.4716560744544092</v>
      </c>
      <c r="AH46">
        <f t="shared" si="4"/>
        <v>-1344.0435618528368</v>
      </c>
      <c r="AI46">
        <f t="shared" si="23"/>
        <v>-1348.5152179272911</v>
      </c>
      <c r="AJ46">
        <f t="shared" si="6"/>
        <v>24.049315273069752</v>
      </c>
      <c r="AK46">
        <f t="shared" si="19"/>
        <v>1.9974180891920226</v>
      </c>
      <c r="AL46">
        <f t="shared" si="24"/>
        <v>-1322.4684845650293</v>
      </c>
      <c r="AN46">
        <f t="shared" si="27"/>
        <v>0</v>
      </c>
      <c r="AO46">
        <f t="shared" si="27"/>
        <v>0</v>
      </c>
      <c r="AP46">
        <f t="shared" si="27"/>
        <v>-8.7495911647684235E-2</v>
      </c>
      <c r="AQ46">
        <f t="shared" si="27"/>
        <v>-26.298604986713542</v>
      </c>
      <c r="AR46">
        <f t="shared" si="27"/>
        <v>-26.386100898361224</v>
      </c>
      <c r="AS46">
        <f t="shared" si="27"/>
        <v>0.47056766649401838</v>
      </c>
      <c r="AT46">
        <f t="shared" si="27"/>
        <v>3.9083040767341398E-2</v>
      </c>
      <c r="AU46">
        <f t="shared" si="25"/>
        <v>-25.876450191099863</v>
      </c>
      <c r="AW46">
        <v>43</v>
      </c>
      <c r="AX46">
        <f>IF(Z46&gt;0, (R46*SUMPRODUCT(K46:$K$98, X46:$X$98)-K46*$AZ$3)/Z46, 0)</f>
        <v>50.151764621031354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1.7470339486017828E-2</v>
      </c>
      <c r="L47" s="2">
        <v>44</v>
      </c>
      <c r="M47" s="6">
        <v>0.25248784600000002</v>
      </c>
      <c r="Q47" s="4">
        <f t="shared" si="21"/>
        <v>50</v>
      </c>
      <c r="R47">
        <f t="shared" si="0"/>
        <v>50000</v>
      </c>
      <c r="S47">
        <f t="shared" si="1"/>
        <v>-197.20364588051825</v>
      </c>
      <c r="U47">
        <f t="shared" si="12"/>
        <v>0.25248784600000002</v>
      </c>
      <c r="V47">
        <f t="shared" si="13"/>
        <v>0.01</v>
      </c>
      <c r="W47">
        <f t="shared" si="14"/>
        <v>8.9433121489088191E-2</v>
      </c>
      <c r="X47">
        <f t="shared" si="15"/>
        <v>2.2580776205836192E-2</v>
      </c>
      <c r="Y47">
        <f t="shared" si="16"/>
        <v>8.9433121489088194E-4</v>
      </c>
      <c r="Z47">
        <f t="shared" si="17"/>
        <v>6.5958014068361118E-2</v>
      </c>
      <c r="AB47">
        <f t="shared" si="18"/>
        <v>4.4852288582448523</v>
      </c>
      <c r="AC47">
        <f t="shared" si="22"/>
        <v>-13.007160849319327</v>
      </c>
      <c r="AE47">
        <f t="shared" si="2"/>
        <v>0</v>
      </c>
      <c r="AF47">
        <f t="shared" si="26"/>
        <v>0</v>
      </c>
      <c r="AG47">
        <f t="shared" si="26"/>
        <v>-3.2979007034180561</v>
      </c>
      <c r="AH47">
        <f t="shared" si="4"/>
        <v>-1129.0388102918096</v>
      </c>
      <c r="AI47">
        <f t="shared" si="23"/>
        <v>-1132.3367109952276</v>
      </c>
      <c r="AJ47">
        <f t="shared" si="6"/>
        <v>17.492389707564179</v>
      </c>
      <c r="AK47">
        <f t="shared" si="19"/>
        <v>0.3139660200771397</v>
      </c>
      <c r="AL47">
        <f t="shared" si="24"/>
        <v>-1114.5303552675864</v>
      </c>
      <c r="AN47">
        <f t="shared" si="27"/>
        <v>0</v>
      </c>
      <c r="AO47">
        <f t="shared" si="27"/>
        <v>0</v>
      </c>
      <c r="AP47">
        <f t="shared" si="27"/>
        <v>-5.7615444879890433E-2</v>
      </c>
      <c r="AQ47">
        <f t="shared" si="27"/>
        <v>-19.724691308687593</v>
      </c>
      <c r="AR47">
        <f t="shared" si="27"/>
        <v>-19.782306753567482</v>
      </c>
      <c r="AS47">
        <f t="shared" si="27"/>
        <v>0.3055979866128703</v>
      </c>
      <c r="AT47">
        <f t="shared" si="27"/>
        <v>5.4850929578215196E-3</v>
      </c>
      <c r="AU47">
        <f t="shared" si="25"/>
        <v>-19.471223673996793</v>
      </c>
      <c r="AW47">
        <v>44</v>
      </c>
      <c r="AX47">
        <f>IF(Z47&gt;0, (R47*SUMPRODUCT(K47:$K$98, X47:$X$98)-K47*$AZ$3)/Z47, 0)</f>
        <v>-197.20364588051825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1.5598517398230203E-2</v>
      </c>
      <c r="L48" s="2">
        <v>45</v>
      </c>
      <c r="M48" s="6">
        <v>0.27661797300000002</v>
      </c>
      <c r="Q48" s="4">
        <f t="shared" si="21"/>
        <v>50</v>
      </c>
      <c r="R48">
        <f t="shared" si="0"/>
        <v>50000</v>
      </c>
      <c r="S48">
        <f t="shared" si="1"/>
        <v>-528.53211461655974</v>
      </c>
      <c r="U48">
        <f t="shared" si="12"/>
        <v>0.27661797300000002</v>
      </c>
      <c r="V48">
        <f t="shared" si="13"/>
        <v>0.01</v>
      </c>
      <c r="W48">
        <f t="shared" si="14"/>
        <v>6.5958014068361118E-2</v>
      </c>
      <c r="X48">
        <f t="shared" si="15"/>
        <v>1.8245172154695538E-2</v>
      </c>
      <c r="Y48">
        <f t="shared" si="16"/>
        <v>6.5958014068361124E-4</v>
      </c>
      <c r="Z48">
        <f t="shared" si="17"/>
        <v>4.7053261772981969E-2</v>
      </c>
      <c r="AB48">
        <f t="shared" si="18"/>
        <v>-13.007160849319327</v>
      </c>
      <c r="AC48">
        <f t="shared" si="22"/>
        <v>-24.869159944480696</v>
      </c>
      <c r="AE48">
        <f t="shared" si="2"/>
        <v>0</v>
      </c>
      <c r="AF48">
        <f t="shared" si="26"/>
        <v>0</v>
      </c>
      <c r="AG48">
        <f t="shared" si="26"/>
        <v>-2.3526630886490985</v>
      </c>
      <c r="AH48">
        <f t="shared" si="4"/>
        <v>-912.25860773477689</v>
      </c>
      <c r="AI48">
        <f t="shared" si="23"/>
        <v>-914.61127082342603</v>
      </c>
      <c r="AJ48">
        <f t="shared" si="6"/>
        <v>11.861999095161369</v>
      </c>
      <c r="AK48">
        <f t="shared" si="19"/>
        <v>-0.91050125945235294</v>
      </c>
      <c r="AL48">
        <f t="shared" si="24"/>
        <v>-903.65977298771691</v>
      </c>
      <c r="AN48">
        <f t="shared" si="27"/>
        <v>0</v>
      </c>
      <c r="AO48">
        <f t="shared" si="27"/>
        <v>0</v>
      </c>
      <c r="AP48">
        <f t="shared" si="27"/>
        <v>-3.6698056120466969E-2</v>
      </c>
      <c r="AQ48">
        <f t="shared" si="27"/>
        <v>-14.229881764436179</v>
      </c>
      <c r="AR48">
        <f t="shared" si="27"/>
        <v>-14.266579820556647</v>
      </c>
      <c r="AS48">
        <f t="shared" si="27"/>
        <v>0.18502959926366555</v>
      </c>
      <c r="AT48">
        <f t="shared" si="27"/>
        <v>-1.420246973667804E-2</v>
      </c>
      <c r="AU48">
        <f t="shared" si="25"/>
        <v>-14.095752691029658</v>
      </c>
      <c r="AW48">
        <v>45</v>
      </c>
      <c r="AX48">
        <f>IF(Z48&gt;0, (R48*SUMPRODUCT(K48:$K$98, X48:$X$98)-K48*$AZ$3)/Z48, 0)</f>
        <v>-528.53211461655974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1.3927247676991251E-2</v>
      </c>
      <c r="L49" s="2">
        <v>46</v>
      </c>
      <c r="M49" s="6">
        <v>0.30183517399999998</v>
      </c>
      <c r="Q49" s="4">
        <f t="shared" si="21"/>
        <v>50</v>
      </c>
      <c r="R49">
        <f t="shared" si="0"/>
        <v>50000</v>
      </c>
      <c r="S49">
        <f t="shared" si="1"/>
        <v>-990.68513979007537</v>
      </c>
      <c r="U49">
        <f t="shared" si="12"/>
        <v>0.30183517399999998</v>
      </c>
      <c r="V49">
        <f t="shared" si="13"/>
        <v>0.01</v>
      </c>
      <c r="W49">
        <f t="shared" si="14"/>
        <v>4.7053261772981969E-2</v>
      </c>
      <c r="X49">
        <f t="shared" si="15"/>
        <v>1.420232945451556E-2</v>
      </c>
      <c r="Y49">
        <f t="shared" si="16"/>
        <v>4.7053261772981968E-4</v>
      </c>
      <c r="Z49">
        <f t="shared" si="17"/>
        <v>3.2380399700736584E-2</v>
      </c>
      <c r="AB49">
        <f t="shared" si="18"/>
        <v>-24.869159944480696</v>
      </c>
      <c r="AC49">
        <f t="shared" si="22"/>
        <v>-32.078780803982738</v>
      </c>
      <c r="AE49">
        <f t="shared" si="2"/>
        <v>0</v>
      </c>
      <c r="AF49">
        <f t="shared" si="26"/>
        <v>0</v>
      </c>
      <c r="AG49">
        <f t="shared" si="26"/>
        <v>-1.6190199850368292</v>
      </c>
      <c r="AH49">
        <f t="shared" si="4"/>
        <v>-710.11647272577807</v>
      </c>
      <c r="AI49">
        <f t="shared" si="23"/>
        <v>-711.73549271081492</v>
      </c>
      <c r="AJ49">
        <f t="shared" si="6"/>
        <v>7.2096208595020421</v>
      </c>
      <c r="AK49">
        <f t="shared" si="19"/>
        <v>-1.740841196113649</v>
      </c>
      <c r="AL49">
        <f t="shared" si="24"/>
        <v>-706.26671304742649</v>
      </c>
      <c r="AN49">
        <f t="shared" si="27"/>
        <v>0</v>
      </c>
      <c r="AO49">
        <f t="shared" si="27"/>
        <v>0</v>
      </c>
      <c r="AP49">
        <f t="shared" si="27"/>
        <v>-2.254849232560659E-2</v>
      </c>
      <c r="AQ49">
        <f t="shared" si="27"/>
        <v>-9.8899679951633139</v>
      </c>
      <c r="AR49">
        <f t="shared" si="27"/>
        <v>-9.9125164874889204</v>
      </c>
      <c r="AS49">
        <f t="shared" si="27"/>
        <v>0.10041017536748749</v>
      </c>
      <c r="AT49">
        <f t="shared" si="27"/>
        <v>-2.4245126504584488E-2</v>
      </c>
      <c r="AU49">
        <f t="shared" si="25"/>
        <v>-9.8363514386260178</v>
      </c>
      <c r="AW49">
        <v>46</v>
      </c>
      <c r="AX49">
        <f>IF(Z49&gt;0, (R49*SUMPRODUCT(K49:$K$98, X49:$X$98)-K49*$AZ$3)/Z49, 0)</f>
        <v>-990.68513979007537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1.2435042568742187E-2</v>
      </c>
      <c r="L50" s="2">
        <v>47</v>
      </c>
      <c r="M50" s="6">
        <v>0.327222552</v>
      </c>
      <c r="Q50" s="4">
        <f t="shared" si="21"/>
        <v>50</v>
      </c>
      <c r="R50">
        <f t="shared" si="0"/>
        <v>50000</v>
      </c>
      <c r="S50">
        <f t="shared" si="1"/>
        <v>-1663.5133918813387</v>
      </c>
      <c r="U50">
        <f t="shared" si="12"/>
        <v>0.327222552</v>
      </c>
      <c r="V50">
        <f t="shared" si="13"/>
        <v>0.01</v>
      </c>
      <c r="W50">
        <f t="shared" si="14"/>
        <v>3.2380399700736584E-2</v>
      </c>
      <c r="X50">
        <f t="shared" si="15"/>
        <v>1.0595597024855061E-2</v>
      </c>
      <c r="Y50">
        <f t="shared" si="16"/>
        <v>3.2380399700736583E-4</v>
      </c>
      <c r="Z50">
        <f t="shared" si="17"/>
        <v>2.1460998678874157E-2</v>
      </c>
      <c r="AB50">
        <f t="shared" si="18"/>
        <v>-32.078780803982738</v>
      </c>
      <c r="AC50">
        <f t="shared" si="22"/>
        <v>-35.700658705454877</v>
      </c>
      <c r="AE50">
        <f t="shared" si="2"/>
        <v>0</v>
      </c>
      <c r="AF50">
        <f t="shared" si="26"/>
        <v>0</v>
      </c>
      <c r="AG50">
        <f t="shared" si="26"/>
        <v>-1.0730499339437078</v>
      </c>
      <c r="AH50">
        <f t="shared" si="4"/>
        <v>-529.77985124275301</v>
      </c>
      <c r="AI50">
        <f t="shared" si="23"/>
        <v>-530.85290117669672</v>
      </c>
      <c r="AJ50">
        <f t="shared" si="6"/>
        <v>3.6218779014721392</v>
      </c>
      <c r="AK50">
        <f t="shared" si="19"/>
        <v>-2.2455146562787918</v>
      </c>
      <c r="AL50">
        <f t="shared" si="24"/>
        <v>-529.47653793150346</v>
      </c>
      <c r="AN50">
        <f t="shared" si="27"/>
        <v>0</v>
      </c>
      <c r="AO50">
        <f t="shared" si="27"/>
        <v>0</v>
      </c>
      <c r="AP50">
        <f t="shared" si="27"/>
        <v>-1.3343421606976E-2</v>
      </c>
      <c r="AQ50">
        <f t="shared" si="27"/>
        <v>-6.5878350022655372</v>
      </c>
      <c r="AR50">
        <f t="shared" si="27"/>
        <v>-6.6011784238725131</v>
      </c>
      <c r="AS50">
        <f t="shared" si="27"/>
        <v>4.5038205883592669E-2</v>
      </c>
      <c r="AT50">
        <f t="shared" si="27"/>
        <v>-2.7923070339561255E-2</v>
      </c>
      <c r="AU50">
        <f t="shared" si="25"/>
        <v>-6.5840632883284833</v>
      </c>
      <c r="AW50">
        <v>47</v>
      </c>
      <c r="AX50">
        <f>IF(Z50&gt;0, (R50*SUMPRODUCT(K50:$K$98, X50:$X$98)-K50*$AZ$3)/Z50, 0)</f>
        <v>-1663.5133918813387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1.1102716579234095E-2</v>
      </c>
      <c r="L51" s="2">
        <v>48</v>
      </c>
      <c r="M51" s="6">
        <v>0.35219428400000002</v>
      </c>
      <c r="Q51" s="4">
        <f t="shared" si="21"/>
        <v>50</v>
      </c>
      <c r="R51">
        <f t="shared" si="0"/>
        <v>50000</v>
      </c>
      <c r="S51">
        <f t="shared" si="1"/>
        <v>-2680.6052807523283</v>
      </c>
      <c r="U51">
        <f t="shared" si="12"/>
        <v>0.35219428400000002</v>
      </c>
      <c r="V51">
        <f t="shared" si="13"/>
        <v>0.01</v>
      </c>
      <c r="W51">
        <f t="shared" si="14"/>
        <v>2.1460998678874157E-2</v>
      </c>
      <c r="X51">
        <f t="shared" si="15"/>
        <v>7.5584410636310301E-3</v>
      </c>
      <c r="Y51">
        <f t="shared" si="16"/>
        <v>2.1460998678874159E-4</v>
      </c>
      <c r="Z51">
        <f t="shared" si="17"/>
        <v>1.3687947628454385E-2</v>
      </c>
      <c r="AB51">
        <f t="shared" si="18"/>
        <v>-35.700658705454877</v>
      </c>
      <c r="AC51">
        <f t="shared" si="22"/>
        <v>-36.691984695496132</v>
      </c>
      <c r="AE51">
        <f t="shared" si="2"/>
        <v>0</v>
      </c>
      <c r="AF51">
        <f t="shared" si="26"/>
        <v>0</v>
      </c>
      <c r="AG51">
        <f t="shared" si="26"/>
        <v>-0.68439738142271922</v>
      </c>
      <c r="AH51">
        <f t="shared" si="4"/>
        <v>-377.92205318155152</v>
      </c>
      <c r="AI51">
        <f t="shared" si="23"/>
        <v>-378.60645056297426</v>
      </c>
      <c r="AJ51">
        <f t="shared" si="6"/>
        <v>0.9913259900412541</v>
      </c>
      <c r="AK51">
        <f t="shared" si="19"/>
        <v>-2.4990461093818417</v>
      </c>
      <c r="AL51">
        <f t="shared" si="24"/>
        <v>-380.11417068231481</v>
      </c>
      <c r="AN51">
        <f t="shared" si="27"/>
        <v>0</v>
      </c>
      <c r="AO51">
        <f t="shared" si="27"/>
        <v>0</v>
      </c>
      <c r="AP51">
        <f t="shared" si="27"/>
        <v>-7.5986701535064255E-3</v>
      </c>
      <c r="AQ51">
        <f t="shared" si="27"/>
        <v>-4.1959614455170016</v>
      </c>
      <c r="AR51">
        <f t="shared" si="27"/>
        <v>-4.2035601156705082</v>
      </c>
      <c r="AS51">
        <f t="shared" si="27"/>
        <v>1.1006411505056685E-2</v>
      </c>
      <c r="AT51">
        <f t="shared" si="27"/>
        <v>-2.7746200670904237E-2</v>
      </c>
      <c r="AU51">
        <f t="shared" si="25"/>
        <v>-4.220299904836355</v>
      </c>
      <c r="AW51">
        <v>48</v>
      </c>
      <c r="AX51">
        <f>IF(Z51&gt;0, (R51*SUMPRODUCT(K51:$K$98, X51:$X$98)-K51*$AZ$3)/Z51, 0)</f>
        <v>-2680.6052807523283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9.9131398028875842E-3</v>
      </c>
      <c r="L52" s="2">
        <v>49</v>
      </c>
      <c r="M52" s="6">
        <v>0.377763185</v>
      </c>
      <c r="Q52" s="4">
        <f t="shared" si="21"/>
        <v>50</v>
      </c>
      <c r="R52">
        <f t="shared" si="0"/>
        <v>50000</v>
      </c>
      <c r="S52">
        <f t="shared" si="1"/>
        <v>-4282.8074201216032</v>
      </c>
      <c r="U52">
        <f t="shared" si="12"/>
        <v>0.377763185</v>
      </c>
      <c r="V52">
        <f t="shared" si="13"/>
        <v>0.01</v>
      </c>
      <c r="W52">
        <f t="shared" si="14"/>
        <v>1.3687947628454385E-2</v>
      </c>
      <c r="X52">
        <f t="shared" si="15"/>
        <v>5.1708026922381248E-3</v>
      </c>
      <c r="Y52">
        <f t="shared" si="16"/>
        <v>1.3687947628454386E-4</v>
      </c>
      <c r="Z52">
        <f t="shared" si="17"/>
        <v>8.3802654599317156E-3</v>
      </c>
      <c r="AB52">
        <f t="shared" si="18"/>
        <v>-36.691984695496132</v>
      </c>
      <c r="AC52">
        <f t="shared" si="22"/>
        <v>-35.891063094384329</v>
      </c>
      <c r="AE52">
        <f t="shared" si="2"/>
        <v>0</v>
      </c>
      <c r="AF52">
        <f t="shared" si="26"/>
        <v>0</v>
      </c>
      <c r="AG52">
        <f t="shared" si="26"/>
        <v>-0.41901327299658575</v>
      </c>
      <c r="AH52">
        <f t="shared" si="4"/>
        <v>-258.54013461190624</v>
      </c>
      <c r="AI52">
        <f t="shared" si="23"/>
        <v>-258.95914788490285</v>
      </c>
      <c r="AJ52">
        <f t="shared" si="6"/>
        <v>-0.80092160111180277</v>
      </c>
      <c r="AK52">
        <f t="shared" si="19"/>
        <v>-2.5684389286847296</v>
      </c>
      <c r="AL52">
        <f t="shared" si="24"/>
        <v>-262.32850841469934</v>
      </c>
      <c r="AN52">
        <f t="shared" si="27"/>
        <v>0</v>
      </c>
      <c r="AO52">
        <f t="shared" si="27"/>
        <v>0</v>
      </c>
      <c r="AP52">
        <f t="shared" si="27"/>
        <v>-4.1537371544806559E-3</v>
      </c>
      <c r="AQ52">
        <f t="shared" si="27"/>
        <v>-2.5629444990652015</v>
      </c>
      <c r="AR52">
        <f t="shared" si="27"/>
        <v>-2.5670982362196826</v>
      </c>
      <c r="AS52">
        <f t="shared" si="27"/>
        <v>-7.9396478029738655E-3</v>
      </c>
      <c r="AT52">
        <f t="shared" si="27"/>
        <v>-2.5461294175230537E-2</v>
      </c>
      <c r="AU52">
        <f t="shared" si="25"/>
        <v>-2.6004991781978868</v>
      </c>
      <c r="AW52">
        <v>49</v>
      </c>
      <c r="AX52">
        <f>IF(Z52&gt;0, (R52*SUMPRODUCT(K52:$K$98, X52:$X$98)-K52*$AZ$3)/Z52, 0)</f>
        <v>-4282.8074201216032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8.8510176811496272E-3</v>
      </c>
      <c r="L53" s="2">
        <v>50</v>
      </c>
      <c r="M53" s="6">
        <v>0.40377970400000002</v>
      </c>
      <c r="Q53" s="4">
        <f t="shared" si="21"/>
        <v>50</v>
      </c>
      <c r="R53">
        <f t="shared" si="0"/>
        <v>50000</v>
      </c>
      <c r="S53">
        <f t="shared" si="1"/>
        <v>-6919.3379419970124</v>
      </c>
      <c r="U53">
        <f t="shared" si="12"/>
        <v>0.40377970400000002</v>
      </c>
      <c r="V53">
        <f t="shared" si="13"/>
        <v>0.01</v>
      </c>
      <c r="W53">
        <f t="shared" si="14"/>
        <v>8.3802654599317156E-3</v>
      </c>
      <c r="X53">
        <f t="shared" si="15"/>
        <v>3.3837811068526519E-3</v>
      </c>
      <c r="Y53">
        <f t="shared" si="16"/>
        <v>8.3802654599317156E-5</v>
      </c>
      <c r="Z53">
        <f t="shared" si="17"/>
        <v>4.9126816984797457E-3</v>
      </c>
      <c r="AB53">
        <f t="shared" si="18"/>
        <v>-35.891063094384329</v>
      </c>
      <c r="AC53">
        <f t="shared" si="22"/>
        <v>-33.992504873245231</v>
      </c>
      <c r="AE53">
        <f t="shared" si="2"/>
        <v>0</v>
      </c>
      <c r="AF53">
        <f t="shared" si="26"/>
        <v>0</v>
      </c>
      <c r="AG53">
        <f t="shared" si="26"/>
        <v>-0.24563408492398728</v>
      </c>
      <c r="AH53">
        <f t="shared" si="4"/>
        <v>-169.1890553426326</v>
      </c>
      <c r="AI53">
        <f t="shared" si="23"/>
        <v>-169.43468942755658</v>
      </c>
      <c r="AJ53">
        <f t="shared" si="6"/>
        <v>-1.8985582211390977</v>
      </c>
      <c r="AK53">
        <f t="shared" si="19"/>
        <v>-2.5123744166069031</v>
      </c>
      <c r="AL53">
        <f t="shared" si="24"/>
        <v>-173.84562206530256</v>
      </c>
      <c r="AN53">
        <f t="shared" si="27"/>
        <v>0</v>
      </c>
      <c r="AO53">
        <f t="shared" si="27"/>
        <v>0</v>
      </c>
      <c r="AP53">
        <f t="shared" si="27"/>
        <v>-2.1741116287552205E-3</v>
      </c>
      <c r="AQ53">
        <f t="shared" si="27"/>
        <v>-1.4974953202946439</v>
      </c>
      <c r="AR53">
        <f t="shared" si="27"/>
        <v>-1.4996694319233992</v>
      </c>
      <c r="AS53">
        <f t="shared" si="27"/>
        <v>-1.6804172383994138E-2</v>
      </c>
      <c r="AT53">
        <f t="shared" si="27"/>
        <v>-2.2237070383055679E-2</v>
      </c>
      <c r="AU53">
        <f t="shared" si="25"/>
        <v>-1.5387106746904489</v>
      </c>
      <c r="AW53">
        <v>50</v>
      </c>
      <c r="AX53">
        <f>IF(Z53&gt;0, (R53*SUMPRODUCT(K53:$K$98, X53:$X$98)-K53*$AZ$3)/Z53, 0)</f>
        <v>-6919.3379419970124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7.9026943581693102E-3</v>
      </c>
      <c r="L54" s="2">
        <v>51</v>
      </c>
      <c r="M54" s="6">
        <v>0.43007572599999999</v>
      </c>
      <c r="Q54" s="4">
        <f t="shared" si="21"/>
        <v>50</v>
      </c>
      <c r="R54">
        <f t="shared" si="0"/>
        <v>50000</v>
      </c>
      <c r="S54">
        <f t="shared" si="1"/>
        <v>-11453.875398664213</v>
      </c>
      <c r="U54">
        <f t="shared" si="12"/>
        <v>0.43007572599999999</v>
      </c>
      <c r="V54">
        <f t="shared" si="13"/>
        <v>0.01</v>
      </c>
      <c r="W54">
        <f t="shared" si="14"/>
        <v>4.9126816984797457E-3</v>
      </c>
      <c r="X54">
        <f t="shared" si="15"/>
        <v>2.1128251480805895E-3</v>
      </c>
      <c r="Y54">
        <f t="shared" si="16"/>
        <v>4.9126816984797458E-5</v>
      </c>
      <c r="Z54">
        <f t="shared" si="17"/>
        <v>2.7507297334143587E-3</v>
      </c>
      <c r="AB54">
        <f t="shared" si="18"/>
        <v>-33.992504873245231</v>
      </c>
      <c r="AC54">
        <f t="shared" si="22"/>
        <v>-31.506515621928891</v>
      </c>
      <c r="AE54">
        <f t="shared" si="2"/>
        <v>0</v>
      </c>
      <c r="AF54">
        <f t="shared" si="26"/>
        <v>0</v>
      </c>
      <c r="AG54">
        <f t="shared" si="26"/>
        <v>-0.13753648667071794</v>
      </c>
      <c r="AH54">
        <f t="shared" si="4"/>
        <v>-105.64125740402947</v>
      </c>
      <c r="AI54">
        <f t="shared" si="23"/>
        <v>-105.77879389070019</v>
      </c>
      <c r="AJ54">
        <f t="shared" si="6"/>
        <v>-2.4859892513163402</v>
      </c>
      <c r="AK54">
        <f t="shared" si="19"/>
        <v>-2.3794753411271663</v>
      </c>
      <c r="AL54">
        <f t="shared" si="24"/>
        <v>-110.64425848314369</v>
      </c>
      <c r="AN54">
        <f t="shared" si="27"/>
        <v>0</v>
      </c>
      <c r="AO54">
        <f t="shared" si="27"/>
        <v>0</v>
      </c>
      <c r="AP54">
        <f t="shared" si="27"/>
        <v>-1.0869088172551112E-3</v>
      </c>
      <c r="AQ54">
        <f t="shared" si="27"/>
        <v>-0.83485056887673559</v>
      </c>
      <c r="AR54">
        <f t="shared" si="27"/>
        <v>-0.83593747769399063</v>
      </c>
      <c r="AS54">
        <f t="shared" si="27"/>
        <v>-1.9646013230847189E-2</v>
      </c>
      <c r="AT54">
        <f t="shared" si="27"/>
        <v>-1.8804266353728651E-2</v>
      </c>
      <c r="AU54">
        <f t="shared" si="25"/>
        <v>-0.87438775727856644</v>
      </c>
      <c r="AW54">
        <v>51</v>
      </c>
      <c r="AX54">
        <f>IF(Z54&gt;0, (R54*SUMPRODUCT(K54:$K$98, X54:$X$98)-K54*$AZ$3)/Z54, 0)</f>
        <v>-11453.875398664213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7.0559771055083119E-3</v>
      </c>
      <c r="L55" s="2">
        <v>52</v>
      </c>
      <c r="M55" s="6">
        <v>0.45648519999999998</v>
      </c>
      <c r="Q55" s="4">
        <f t="shared" si="21"/>
        <v>50</v>
      </c>
      <c r="R55">
        <f t="shared" si="0"/>
        <v>50000</v>
      </c>
      <c r="S55">
        <f t="shared" si="1"/>
        <v>-19614.040410852649</v>
      </c>
      <c r="U55">
        <f t="shared" si="12"/>
        <v>0.45648519999999998</v>
      </c>
      <c r="V55">
        <f t="shared" si="13"/>
        <v>0.01</v>
      </c>
      <c r="W55">
        <f t="shared" si="14"/>
        <v>2.7507297334143587E-3</v>
      </c>
      <c r="X55">
        <f t="shared" si="15"/>
        <v>1.2556674125036001E-3</v>
      </c>
      <c r="Y55">
        <f t="shared" si="16"/>
        <v>2.7507297334143586E-5</v>
      </c>
      <c r="Z55">
        <f t="shared" si="17"/>
        <v>1.467555023576615E-3</v>
      </c>
      <c r="AB55">
        <f t="shared" si="18"/>
        <v>-31.506515621928891</v>
      </c>
      <c r="AC55">
        <f t="shared" si="22"/>
        <v>-28.78468353758154</v>
      </c>
      <c r="AE55">
        <f t="shared" si="2"/>
        <v>0</v>
      </c>
      <c r="AF55">
        <f t="shared" si="26"/>
        <v>0</v>
      </c>
      <c r="AG55">
        <f t="shared" si="26"/>
        <v>-7.3377751178830747E-2</v>
      </c>
      <c r="AH55">
        <f t="shared" si="4"/>
        <v>-62.783370625180005</v>
      </c>
      <c r="AI55">
        <f t="shared" si="23"/>
        <v>-62.856748376358837</v>
      </c>
      <c r="AJ55">
        <f t="shared" si="6"/>
        <v>-2.7218320843473514</v>
      </c>
      <c r="AK55">
        <f t="shared" si="19"/>
        <v>-2.2054560935350227</v>
      </c>
      <c r="AL55">
        <f t="shared" si="24"/>
        <v>-67.784036554241212</v>
      </c>
      <c r="AN55">
        <f t="shared" si="27"/>
        <v>0</v>
      </c>
      <c r="AO55">
        <f t="shared" si="27"/>
        <v>0</v>
      </c>
      <c r="AP55">
        <f t="shared" si="27"/>
        <v>-5.1775173237151532E-4</v>
      </c>
      <c r="AQ55">
        <f t="shared" si="27"/>
        <v>-0.44299802573791319</v>
      </c>
      <c r="AR55">
        <f t="shared" si="27"/>
        <v>-0.4435157774702847</v>
      </c>
      <c r="AS55">
        <f t="shared" si="27"/>
        <v>-1.9205184872192881E-2</v>
      </c>
      <c r="AT55">
        <f t="shared" si="27"/>
        <v>-1.5561647703186918E-2</v>
      </c>
      <c r="AU55">
        <f t="shared" si="25"/>
        <v>-0.47828261004566452</v>
      </c>
      <c r="AW55">
        <v>52</v>
      </c>
      <c r="AX55">
        <f>IF(Z55&gt;0, (R55*SUMPRODUCT(K55:$K$98, X55:$X$98)-K55*$AZ$3)/Z55, 0)</f>
        <v>-19614.040410852649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6.2999795584895634E-3</v>
      </c>
      <c r="L56" s="2">
        <v>53</v>
      </c>
      <c r="M56" s="6">
        <v>0.483034941</v>
      </c>
      <c r="Q56" s="4">
        <f t="shared" si="21"/>
        <v>50</v>
      </c>
      <c r="R56">
        <f t="shared" si="0"/>
        <v>50000</v>
      </c>
      <c r="S56">
        <f t="shared" si="1"/>
        <v>-35016.267334512951</v>
      </c>
      <c r="U56">
        <f t="shared" si="12"/>
        <v>0.483034941</v>
      </c>
      <c r="V56">
        <f t="shared" si="13"/>
        <v>0.01</v>
      </c>
      <c r="W56">
        <f t="shared" si="14"/>
        <v>1.467555023576615E-3</v>
      </c>
      <c r="X56">
        <f t="shared" si="15"/>
        <v>7.0888035422758385E-4</v>
      </c>
      <c r="Y56">
        <f t="shared" si="16"/>
        <v>1.4675550235766149E-5</v>
      </c>
      <c r="Z56">
        <f t="shared" si="17"/>
        <v>7.43999119113265E-4</v>
      </c>
      <c r="AB56">
        <f t="shared" si="18"/>
        <v>-28.78468353758154</v>
      </c>
      <c r="AC56">
        <f t="shared" si="22"/>
        <v>-26.052072051512233</v>
      </c>
      <c r="AE56">
        <f t="shared" si="2"/>
        <v>0</v>
      </c>
      <c r="AF56">
        <f t="shared" si="26"/>
        <v>0</v>
      </c>
      <c r="AG56">
        <f t="shared" si="26"/>
        <v>-3.719995595566325E-2</v>
      </c>
      <c r="AH56">
        <f t="shared" si="4"/>
        <v>-35.444017711379189</v>
      </c>
      <c r="AI56">
        <f t="shared" si="23"/>
        <v>-35.481217667334853</v>
      </c>
      <c r="AJ56">
        <f t="shared" si="6"/>
        <v>-2.732611486069306</v>
      </c>
      <c r="AK56">
        <f t="shared" si="19"/>
        <v>-2.014927847630708</v>
      </c>
      <c r="AL56">
        <f t="shared" si="24"/>
        <v>-40.228757001034872</v>
      </c>
      <c r="AN56">
        <f t="shared" si="27"/>
        <v>0</v>
      </c>
      <c r="AO56">
        <f t="shared" si="27"/>
        <v>0</v>
      </c>
      <c r="AP56">
        <f t="shared" si="27"/>
        <v>-2.3435896209739057E-4</v>
      </c>
      <c r="AQ56">
        <f t="shared" si="27"/>
        <v>-0.22329658705243094</v>
      </c>
      <c r="AR56">
        <f t="shared" si="27"/>
        <v>-0.22353094601452833</v>
      </c>
      <c r="AS56">
        <f t="shared" si="27"/>
        <v>-1.7215396503530416E-2</v>
      </c>
      <c r="AT56">
        <f t="shared" si="27"/>
        <v>-1.2694004251904834E-2</v>
      </c>
      <c r="AU56">
        <f t="shared" si="25"/>
        <v>-0.25344034676996363</v>
      </c>
      <c r="AW56">
        <v>53</v>
      </c>
      <c r="AX56">
        <f>IF(Z56&gt;0, (R56*SUMPRODUCT(K56:$K$98, X56:$X$98)-K56*$AZ$3)/Z56, 0)</f>
        <v>-35016.267334512951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5.6249817486513955E-3</v>
      </c>
      <c r="L57" s="2">
        <v>54</v>
      </c>
      <c r="M57" s="6">
        <v>0.509773425</v>
      </c>
      <c r="Q57" s="4">
        <f t="shared" si="21"/>
        <v>50</v>
      </c>
      <c r="R57">
        <f t="shared" si="0"/>
        <v>50000</v>
      </c>
      <c r="S57">
        <f t="shared" si="1"/>
        <v>-65605.319077622436</v>
      </c>
      <c r="U57">
        <f t="shared" si="12"/>
        <v>0.509773425</v>
      </c>
      <c r="V57">
        <f t="shared" si="13"/>
        <v>0.01</v>
      </c>
      <c r="W57">
        <f t="shared" si="14"/>
        <v>7.43999119113265E-4</v>
      </c>
      <c r="X57">
        <f t="shared" si="15"/>
        <v>3.7927097914735208E-4</v>
      </c>
      <c r="Y57">
        <f t="shared" si="16"/>
        <v>7.4399911911326503E-6</v>
      </c>
      <c r="Z57">
        <f t="shared" si="17"/>
        <v>3.5728814877478029E-4</v>
      </c>
      <c r="AB57">
        <f t="shared" si="18"/>
        <v>-26.052072051512233</v>
      </c>
      <c r="AC57">
        <f t="shared" si="22"/>
        <v>-23.440003003022497</v>
      </c>
      <c r="AE57">
        <f t="shared" si="2"/>
        <v>0</v>
      </c>
      <c r="AF57">
        <f t="shared" si="26"/>
        <v>0</v>
      </c>
      <c r="AG57">
        <f t="shared" si="26"/>
        <v>-1.7864407438739016E-2</v>
      </c>
      <c r="AH57">
        <f t="shared" si="4"/>
        <v>-18.963548957367603</v>
      </c>
      <c r="AI57">
        <f t="shared" si="23"/>
        <v>-18.981413364806343</v>
      </c>
      <c r="AJ57">
        <f t="shared" si="6"/>
        <v>-2.6120690484897366</v>
      </c>
      <c r="AK57">
        <f t="shared" si="19"/>
        <v>-1.8236450436058564</v>
      </c>
      <c r="AL57">
        <f t="shared" si="24"/>
        <v>-23.417127456901937</v>
      </c>
      <c r="AN57">
        <f t="shared" si="27"/>
        <v>0</v>
      </c>
      <c r="AO57">
        <f t="shared" si="27"/>
        <v>0</v>
      </c>
      <c r="AP57">
        <f t="shared" si="27"/>
        <v>-1.0048696579337919E-4</v>
      </c>
      <c r="AQ57">
        <f t="shared" si="27"/>
        <v>-0.10666961677484997</v>
      </c>
      <c r="AR57">
        <f t="shared" si="27"/>
        <v>-0.10677010374064336</v>
      </c>
      <c r="AS57">
        <f t="shared" si="27"/>
        <v>-1.4692840723971985E-2</v>
      </c>
      <c r="AT57">
        <f t="shared" si="27"/>
        <v>-1.0257970086301521E-2</v>
      </c>
      <c r="AU57">
        <f t="shared" si="25"/>
        <v>-0.13172091455091686</v>
      </c>
      <c r="AW57">
        <v>54</v>
      </c>
      <c r="AX57">
        <f>IF(Z57&gt;0, (R57*SUMPRODUCT(K57:$K$98, X57:$X$98)-K57*$AZ$3)/Z57, 0)</f>
        <v>-65605.319077622436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5.0223051327244602E-3</v>
      </c>
      <c r="L58" s="2">
        <v>55</v>
      </c>
      <c r="M58" s="6">
        <v>0.53654903799999998</v>
      </c>
      <c r="Q58" s="4">
        <f t="shared" si="21"/>
        <v>50</v>
      </c>
      <c r="R58">
        <f t="shared" si="0"/>
        <v>50000</v>
      </c>
      <c r="S58">
        <f t="shared" si="1"/>
        <v>-129712.68317848776</v>
      </c>
      <c r="U58">
        <f t="shared" si="12"/>
        <v>0.53654903799999998</v>
      </c>
      <c r="V58">
        <f t="shared" si="13"/>
        <v>0.01</v>
      </c>
      <c r="W58">
        <f t="shared" si="14"/>
        <v>3.5728814877478029E-4</v>
      </c>
      <c r="X58">
        <f t="shared" si="15"/>
        <v>1.9170261251390925E-4</v>
      </c>
      <c r="Y58">
        <f t="shared" si="16"/>
        <v>3.572881487747803E-6</v>
      </c>
      <c r="Z58">
        <f t="shared" si="17"/>
        <v>1.6201265477312323E-4</v>
      </c>
      <c r="AB58">
        <f t="shared" si="18"/>
        <v>-23.440003003022497</v>
      </c>
      <c r="AC58">
        <f t="shared" si="22"/>
        <v>-21.015096159491847</v>
      </c>
      <c r="AE58">
        <f t="shared" si="2"/>
        <v>0</v>
      </c>
      <c r="AF58">
        <f t="shared" si="26"/>
        <v>0</v>
      </c>
      <c r="AG58">
        <f t="shared" si="26"/>
        <v>-8.1006327386561622E-3</v>
      </c>
      <c r="AH58">
        <f t="shared" si="4"/>
        <v>-9.5851306256954629</v>
      </c>
      <c r="AI58">
        <f t="shared" si="23"/>
        <v>-9.5932312584341197</v>
      </c>
      <c r="AJ58">
        <f t="shared" si="6"/>
        <v>-2.4249068435306498</v>
      </c>
      <c r="AK58">
        <f t="shared" si="19"/>
        <v>-1.6408002102115748</v>
      </c>
      <c r="AL58">
        <f t="shared" si="24"/>
        <v>-13.658938312176344</v>
      </c>
      <c r="AN58">
        <f t="shared" si="27"/>
        <v>0</v>
      </c>
      <c r="AO58">
        <f t="shared" si="27"/>
        <v>0</v>
      </c>
      <c r="AP58">
        <f t="shared" si="27"/>
        <v>-4.0683849381668647E-5</v>
      </c>
      <c r="AQ58">
        <f t="shared" si="27"/>
        <v>-4.813945073926474E-2</v>
      </c>
      <c r="AR58">
        <f t="shared" si="27"/>
        <v>-4.8180134588646416E-2</v>
      </c>
      <c r="AS58">
        <f t="shared" si="27"/>
        <v>-1.2178622086642651E-2</v>
      </c>
      <c r="AT58">
        <f t="shared" si="27"/>
        <v>-8.2405993175209656E-3</v>
      </c>
      <c r="AU58">
        <f t="shared" si="25"/>
        <v>-6.8599355992810029E-2</v>
      </c>
      <c r="AW58">
        <v>55</v>
      </c>
      <c r="AX58">
        <f>IF(Z58&gt;0, (R58*SUMPRODUCT(K58:$K$98, X58:$X$98)-K58*$AZ$3)/Z58, 0)</f>
        <v>-129712.68317848776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4.4842010113611249E-3</v>
      </c>
      <c r="L59" s="2">
        <v>56</v>
      </c>
      <c r="M59" s="6">
        <v>0.56320604299999999</v>
      </c>
      <c r="Q59" s="4">
        <f t="shared" si="21"/>
        <v>50</v>
      </c>
      <c r="R59">
        <f t="shared" si="0"/>
        <v>50000</v>
      </c>
      <c r="S59">
        <f t="shared" si="1"/>
        <v>-271930.3140961891</v>
      </c>
      <c r="U59">
        <f t="shared" si="12"/>
        <v>0.56320604299999999</v>
      </c>
      <c r="V59">
        <f t="shared" si="13"/>
        <v>0.01</v>
      </c>
      <c r="W59">
        <f t="shared" si="14"/>
        <v>1.6201265477312323E-4</v>
      </c>
      <c r="X59">
        <f t="shared" si="15"/>
        <v>9.1246506210695798E-5</v>
      </c>
      <c r="Y59">
        <f t="shared" si="16"/>
        <v>1.6201265477312323E-6</v>
      </c>
      <c r="Z59">
        <f t="shared" si="17"/>
        <v>6.914602201469621E-5</v>
      </c>
      <c r="AB59">
        <f t="shared" si="18"/>
        <v>-21.015096159491847</v>
      </c>
      <c r="AC59">
        <f t="shared" si="22"/>
        <v>-18.802899484958346</v>
      </c>
      <c r="AE59">
        <f t="shared" si="2"/>
        <v>0</v>
      </c>
      <c r="AF59">
        <f t="shared" si="26"/>
        <v>0</v>
      </c>
      <c r="AG59">
        <f t="shared" si="26"/>
        <v>-3.4573011007348105E-3</v>
      </c>
      <c r="AH59">
        <f t="shared" si="4"/>
        <v>-4.5623253105347903</v>
      </c>
      <c r="AI59">
        <f t="shared" si="23"/>
        <v>-4.5657826116355249</v>
      </c>
      <c r="AJ59">
        <f t="shared" si="6"/>
        <v>-2.2121966745335016</v>
      </c>
      <c r="AK59">
        <f t="shared" si="19"/>
        <v>-1.4710567311644294</v>
      </c>
      <c r="AL59">
        <f t="shared" si="24"/>
        <v>-8.2490360173334558</v>
      </c>
      <c r="AN59">
        <f t="shared" si="27"/>
        <v>0</v>
      </c>
      <c r="AO59">
        <f t="shared" si="27"/>
        <v>0</v>
      </c>
      <c r="AP59">
        <f t="shared" si="27"/>
        <v>-1.5503233092494969E-5</v>
      </c>
      <c r="AQ59">
        <f t="shared" si="27"/>
        <v>-2.0458383771658564E-2</v>
      </c>
      <c r="AR59">
        <f t="shared" si="27"/>
        <v>-2.047388700475106E-2</v>
      </c>
      <c r="AS59">
        <f t="shared" si="27"/>
        <v>-9.9199345652728442E-3</v>
      </c>
      <c r="AT59">
        <f t="shared" si="27"/>
        <v>-6.5965140816571241E-3</v>
      </c>
      <c r="AU59">
        <f t="shared" si="25"/>
        <v>-3.6990335651681028E-2</v>
      </c>
      <c r="AW59">
        <v>56</v>
      </c>
      <c r="AX59">
        <f>IF(Z59&gt;0, (R59*SUMPRODUCT(K59:$K$98, X59:$X$98)-K59*$AZ$3)/Z59, 0)</f>
        <v>-271930.3140961891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4.0037509030010042E-3</v>
      </c>
      <c r="L60" s="2">
        <v>57</v>
      </c>
      <c r="M60" s="6">
        <v>0.59415461300000005</v>
      </c>
      <c r="Q60" s="4">
        <f t="shared" si="21"/>
        <v>50</v>
      </c>
      <c r="R60">
        <f t="shared" si="0"/>
        <v>50000</v>
      </c>
      <c r="S60">
        <f t="shared" si="1"/>
        <v>-613975.31829893158</v>
      </c>
      <c r="U60">
        <f t="shared" si="12"/>
        <v>0.59415461300000005</v>
      </c>
      <c r="V60">
        <f t="shared" si="13"/>
        <v>0.01</v>
      </c>
      <c r="W60">
        <f t="shared" si="14"/>
        <v>6.914602201469621E-5</v>
      </c>
      <c r="X60">
        <f t="shared" si="15"/>
        <v>4.1083427950631312E-5</v>
      </c>
      <c r="Y60">
        <f t="shared" si="16"/>
        <v>6.914602201469621E-7</v>
      </c>
      <c r="Z60">
        <f t="shared" si="17"/>
        <v>2.7371133843917936E-5</v>
      </c>
      <c r="AB60">
        <f t="shared" si="18"/>
        <v>-18.802899484958346</v>
      </c>
      <c r="AC60">
        <f t="shared" si="22"/>
        <v>-16.805200614022173</v>
      </c>
      <c r="AE60">
        <f t="shared" si="2"/>
        <v>0</v>
      </c>
      <c r="AF60">
        <f t="shared" si="26"/>
        <v>0</v>
      </c>
      <c r="AG60">
        <f t="shared" si="26"/>
        <v>-1.3685566921958969E-3</v>
      </c>
      <c r="AH60">
        <f t="shared" si="4"/>
        <v>-2.0541713975315656</v>
      </c>
      <c r="AI60">
        <f t="shared" si="23"/>
        <v>-2.0555399542237613</v>
      </c>
      <c r="AJ60">
        <f t="shared" si="6"/>
        <v>-1.9976988709361727</v>
      </c>
      <c r="AK60">
        <f t="shared" si="19"/>
        <v>-1.3162029639470842</v>
      </c>
      <c r="AL60">
        <f t="shared" si="24"/>
        <v>-5.3694417891070181</v>
      </c>
      <c r="AN60">
        <f t="shared" si="27"/>
        <v>0</v>
      </c>
      <c r="AO60">
        <f t="shared" si="27"/>
        <v>0</v>
      </c>
      <c r="AP60">
        <f t="shared" si="27"/>
        <v>-5.4793600921873892E-6</v>
      </c>
      <c r="AQ60">
        <f t="shared" si="27"/>
        <v>-8.2243905877858407E-3</v>
      </c>
      <c r="AR60">
        <f t="shared" si="27"/>
        <v>-8.2298699478780268E-3</v>
      </c>
      <c r="AS60">
        <f t="shared" si="27"/>
        <v>-7.9982886584347886E-3</v>
      </c>
      <c r="AT60">
        <f t="shared" si="27"/>
        <v>-5.2697488054357366E-3</v>
      </c>
      <c r="AU60">
        <f t="shared" si="25"/>
        <v>-2.1497907411748552E-2</v>
      </c>
      <c r="AW60">
        <v>57</v>
      </c>
      <c r="AX60">
        <f>IF(Z60&gt;0, (R60*SUMPRODUCT(K60:$K$98, X60:$X$98)-K60*$AZ$3)/Z60, 0)</f>
        <v>-613975.31829893158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3.5747775919651821E-3</v>
      </c>
      <c r="L61" s="2">
        <v>58</v>
      </c>
      <c r="M61" s="6">
        <v>0.62493506799999998</v>
      </c>
      <c r="Q61" s="4">
        <f t="shared" si="21"/>
        <v>50</v>
      </c>
      <c r="R61">
        <f t="shared" si="0"/>
        <v>50000</v>
      </c>
      <c r="S61">
        <f t="shared" si="1"/>
        <v>-1502315.5176930267</v>
      </c>
      <c r="U61">
        <f t="shared" si="12"/>
        <v>0.62493506799999998</v>
      </c>
      <c r="V61">
        <f t="shared" si="13"/>
        <v>0.01</v>
      </c>
      <c r="W61">
        <f t="shared" si="14"/>
        <v>2.7371133843917936E-5</v>
      </c>
      <c r="X61">
        <f t="shared" si="15"/>
        <v>1.7105181389985958E-5</v>
      </c>
      <c r="Y61">
        <f t="shared" si="16"/>
        <v>2.7371133843917935E-7</v>
      </c>
      <c r="Z61">
        <f t="shared" si="17"/>
        <v>9.9922411154927995E-6</v>
      </c>
      <c r="AB61">
        <f t="shared" si="18"/>
        <v>-16.805200614022173</v>
      </c>
      <c r="AC61">
        <f t="shared" si="22"/>
        <v>-15.011498884335111</v>
      </c>
      <c r="AE61">
        <f t="shared" si="2"/>
        <v>0</v>
      </c>
      <c r="AF61">
        <f t="shared" si="26"/>
        <v>0</v>
      </c>
      <c r="AG61">
        <f t="shared" si="26"/>
        <v>-4.9961205577463998E-4</v>
      </c>
      <c r="AH61">
        <f t="shared" si="4"/>
        <v>-0.85525906949929786</v>
      </c>
      <c r="AI61">
        <f t="shared" si="23"/>
        <v>-0.85575868155507251</v>
      </c>
      <c r="AJ61">
        <f t="shared" si="6"/>
        <v>-1.7937017296870614</v>
      </c>
      <c r="AK61">
        <f t="shared" si="19"/>
        <v>-1.1763640429815523</v>
      </c>
      <c r="AL61">
        <f t="shared" si="24"/>
        <v>-3.8258244542236861</v>
      </c>
      <c r="AN61">
        <f t="shared" si="27"/>
        <v>0</v>
      </c>
      <c r="AO61">
        <f t="shared" si="27"/>
        <v>0</v>
      </c>
      <c r="AP61">
        <f t="shared" si="27"/>
        <v>-1.7860019816588417E-6</v>
      </c>
      <c r="AQ61">
        <f t="shared" si="27"/>
        <v>-3.0573609569710825E-3</v>
      </c>
      <c r="AR61">
        <f t="shared" si="27"/>
        <v>-3.059146958952741E-3</v>
      </c>
      <c r="AS61">
        <f t="shared" si="27"/>
        <v>-6.4120847499544954E-3</v>
      </c>
      <c r="AT61">
        <f t="shared" si="27"/>
        <v>-4.205239820844019E-3</v>
      </c>
      <c r="AU61">
        <f t="shared" si="25"/>
        <v>-1.3676471529751256E-2</v>
      </c>
      <c r="AW61">
        <v>58</v>
      </c>
      <c r="AX61">
        <f>IF(Z61&gt;0, (R61*SUMPRODUCT(K61:$K$98, X61:$X$98)-K61*$AZ$3)/Z61, 0)</f>
        <v>-1502315.5176930267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3.1917657071117694E-3</v>
      </c>
      <c r="L62" s="2">
        <v>59</v>
      </c>
      <c r="M62" s="6">
        <v>0.65550924799999999</v>
      </c>
      <c r="Q62" s="4">
        <f t="shared" si="21"/>
        <v>50</v>
      </c>
      <c r="R62">
        <f t="shared" si="0"/>
        <v>50000</v>
      </c>
      <c r="S62">
        <f t="shared" si="1"/>
        <v>-4010904.0256228484</v>
      </c>
      <c r="U62">
        <f t="shared" si="12"/>
        <v>0.65550924799999999</v>
      </c>
      <c r="V62">
        <f t="shared" si="13"/>
        <v>0.01</v>
      </c>
      <c r="W62">
        <f t="shared" si="14"/>
        <v>9.9922411154927995E-6</v>
      </c>
      <c r="X62">
        <f t="shared" si="15"/>
        <v>6.5500064594513659E-6</v>
      </c>
      <c r="Y62">
        <f t="shared" si="16"/>
        <v>9.9922411154927999E-8</v>
      </c>
      <c r="Z62">
        <f t="shared" si="17"/>
        <v>3.3423122448865056E-6</v>
      </c>
      <c r="AB62">
        <f t="shared" si="18"/>
        <v>-15.011498884335111</v>
      </c>
      <c r="AC62">
        <f t="shared" si="22"/>
        <v>-13.405693637903825</v>
      </c>
      <c r="AE62">
        <f t="shared" si="2"/>
        <v>0</v>
      </c>
      <c r="AF62">
        <f t="shared" si="26"/>
        <v>0</v>
      </c>
      <c r="AG62">
        <f t="shared" si="26"/>
        <v>-1.6711561224432529E-4</v>
      </c>
      <c r="AH62">
        <f t="shared" si="4"/>
        <v>-0.32750032297256831</v>
      </c>
      <c r="AI62">
        <f t="shared" si="23"/>
        <v>-0.32766743858481262</v>
      </c>
      <c r="AJ62">
        <f t="shared" si="6"/>
        <v>-1.6058052464312862</v>
      </c>
      <c r="AK62">
        <f t="shared" si="19"/>
        <v>-1.0508049219034579</v>
      </c>
      <c r="AL62">
        <f t="shared" si="24"/>
        <v>-2.9842776069195569</v>
      </c>
      <c r="AN62">
        <f t="shared" si="27"/>
        <v>0</v>
      </c>
      <c r="AO62">
        <f t="shared" si="27"/>
        <v>0</v>
      </c>
      <c r="AP62">
        <f t="shared" si="27"/>
        <v>-5.3339388028442517E-7</v>
      </c>
      <c r="AQ62">
        <f t="shared" si="27"/>
        <v>-1.0453042999318722E-3</v>
      </c>
      <c r="AR62">
        <f t="shared" si="27"/>
        <v>-1.0458376938121568E-3</v>
      </c>
      <c r="AS62">
        <f t="shared" si="27"/>
        <v>-5.1253541178595428E-3</v>
      </c>
      <c r="AT62">
        <f t="shared" si="27"/>
        <v>-3.3539231145957179E-3</v>
      </c>
      <c r="AU62">
        <f t="shared" si="25"/>
        <v>-9.5251149262674181E-3</v>
      </c>
      <c r="AW62">
        <v>59</v>
      </c>
      <c r="AX62">
        <f>IF(Z62&gt;0, (R62*SUMPRODUCT(K62:$K$98, X62:$X$98)-K62*$AZ$3)/Z62, 0)</f>
        <v>-4010904.0256228484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2.8497908099212226E-3</v>
      </c>
      <c r="L63" s="2">
        <v>60</v>
      </c>
      <c r="M63" s="6">
        <v>0.68583899100000001</v>
      </c>
      <c r="Q63" s="4">
        <f t="shared" si="21"/>
        <v>50</v>
      </c>
      <c r="R63">
        <f t="shared" si="0"/>
        <v>50000</v>
      </c>
      <c r="S63">
        <f t="shared" si="1"/>
        <v>-11774780.576000102</v>
      </c>
      <c r="U63">
        <f t="shared" si="12"/>
        <v>0.68583899100000001</v>
      </c>
      <c r="V63">
        <f t="shared" si="13"/>
        <v>0.01</v>
      </c>
      <c r="W63">
        <f t="shared" si="14"/>
        <v>3.3423122448865056E-6</v>
      </c>
      <c r="X63">
        <f t="shared" si="15"/>
        <v>2.2922880576399061E-6</v>
      </c>
      <c r="Y63">
        <f t="shared" si="16"/>
        <v>3.342312244886506E-8</v>
      </c>
      <c r="Z63">
        <f t="shared" si="17"/>
        <v>1.0166010647977346E-6</v>
      </c>
      <c r="AB63">
        <f t="shared" si="18"/>
        <v>-13.405693637903825</v>
      </c>
      <c r="AC63">
        <f t="shared" si="22"/>
        <v>-11.970254471321386</v>
      </c>
      <c r="AE63">
        <f t="shared" si="2"/>
        <v>0</v>
      </c>
      <c r="AF63">
        <f t="shared" si="26"/>
        <v>0</v>
      </c>
      <c r="AG63">
        <f t="shared" si="26"/>
        <v>-5.0830053239886728E-5</v>
      </c>
      <c r="AH63">
        <f t="shared" si="4"/>
        <v>-0.1146144028819953</v>
      </c>
      <c r="AI63">
        <f t="shared" si="23"/>
        <v>-0.11466523293523519</v>
      </c>
      <c r="AJ63">
        <f t="shared" si="6"/>
        <v>-1.4354391665824391</v>
      </c>
      <c r="AK63">
        <f t="shared" si="19"/>
        <v>-0.93839855465326782</v>
      </c>
      <c r="AL63">
        <f t="shared" si="24"/>
        <v>-2.4885029541709418</v>
      </c>
      <c r="AN63">
        <f t="shared" si="27"/>
        <v>0</v>
      </c>
      <c r="AO63">
        <f t="shared" si="27"/>
        <v>0</v>
      </c>
      <c r="AP63">
        <f t="shared" si="27"/>
        <v>-1.4485501859083565E-7</v>
      </c>
      <c r="AQ63">
        <f t="shared" si="27"/>
        <v>-3.2662707201771868E-4</v>
      </c>
      <c r="AR63">
        <f t="shared" si="27"/>
        <v>-3.2677192703630954E-4</v>
      </c>
      <c r="AS63">
        <f t="shared" si="27"/>
        <v>-4.0907013451276135E-3</v>
      </c>
      <c r="AT63">
        <f t="shared" si="27"/>
        <v>-2.6742395770942406E-3</v>
      </c>
      <c r="AU63">
        <f t="shared" si="25"/>
        <v>-7.0917128492581629E-3</v>
      </c>
      <c r="AW63">
        <v>60</v>
      </c>
      <c r="AX63">
        <f>IF(Z63&gt;0, (R63*SUMPRODUCT(K63:$K$98, X63:$X$98)-K63*$AZ$3)/Z63, 0)</f>
        <v>-11774780.576000102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2.5444560802868059E-3</v>
      </c>
      <c r="L64" s="2">
        <v>61</v>
      </c>
      <c r="M64" s="6">
        <v>0.71588716699999999</v>
      </c>
      <c r="Q64" s="4">
        <f t="shared" si="21"/>
        <v>50</v>
      </c>
      <c r="R64">
        <f t="shared" si="0"/>
        <v>50000</v>
      </c>
      <c r="S64">
        <f t="shared" si="1"/>
        <v>-38354537.260402523</v>
      </c>
      <c r="U64">
        <f t="shared" si="12"/>
        <v>0.71588716699999999</v>
      </c>
      <c r="V64">
        <f t="shared" si="13"/>
        <v>0.01</v>
      </c>
      <c r="W64">
        <f t="shared" si="14"/>
        <v>1.0166010647977346E-6</v>
      </c>
      <c r="X64">
        <f t="shared" si="15"/>
        <v>7.277716562472336E-7</v>
      </c>
      <c r="Y64">
        <f t="shared" si="16"/>
        <v>1.0166010647977346E-8</v>
      </c>
      <c r="Z64">
        <f t="shared" si="17"/>
        <v>2.7866339790252358E-7</v>
      </c>
      <c r="AB64">
        <f t="shared" si="18"/>
        <v>-11.970254471321386</v>
      </c>
      <c r="AC64">
        <f t="shared" si="22"/>
        <v>-10.688005677962716</v>
      </c>
      <c r="AE64">
        <f t="shared" si="2"/>
        <v>0</v>
      </c>
      <c r="AF64">
        <f t="shared" si="26"/>
        <v>0</v>
      </c>
      <c r="AG64">
        <f t="shared" si="26"/>
        <v>-1.393316989512618E-5</v>
      </c>
      <c r="AH64">
        <f t="shared" si="4"/>
        <v>-3.6388582812361681E-2</v>
      </c>
      <c r="AI64">
        <f t="shared" si="23"/>
        <v>-3.6402515982256807E-2</v>
      </c>
      <c r="AJ64">
        <f t="shared" si="6"/>
        <v>-1.2822487933586704</v>
      </c>
      <c r="AK64">
        <f t="shared" si="19"/>
        <v>-0.83791781299249712</v>
      </c>
      <c r="AL64">
        <f t="shared" si="24"/>
        <v>-2.1565691223334245</v>
      </c>
      <c r="AN64">
        <f t="shared" si="27"/>
        <v>0</v>
      </c>
      <c r="AO64">
        <f t="shared" si="27"/>
        <v>0</v>
      </c>
      <c r="AP64">
        <f t="shared" si="27"/>
        <v>-3.5452338857322883E-8</v>
      </c>
      <c r="AQ64">
        <f t="shared" si="27"/>
        <v>-9.2589150789933644E-5</v>
      </c>
      <c r="AR64">
        <f t="shared" si="27"/>
        <v>-9.2624603128790955E-5</v>
      </c>
      <c r="AS64">
        <f t="shared" si="27"/>
        <v>-3.2626257387018891E-3</v>
      </c>
      <c r="AT64">
        <f t="shared" si="27"/>
        <v>-2.132045074049382E-3</v>
      </c>
      <c r="AU64">
        <f t="shared" si="25"/>
        <v>-5.4872954158800627E-3</v>
      </c>
      <c r="AW64">
        <v>61</v>
      </c>
      <c r="AX64">
        <f>IF(Z64&gt;0, (R64*SUMPRODUCT(K64:$K$98, X64:$X$98)-K64*$AZ$3)/Z64, 0)</f>
        <v>-38354537.260402523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2.2718357859703624E-3</v>
      </c>
      <c r="L65" s="2">
        <v>62</v>
      </c>
      <c r="M65" s="6">
        <v>0.74578270000000002</v>
      </c>
      <c r="Q65" s="4">
        <f t="shared" si="21"/>
        <v>50</v>
      </c>
      <c r="R65">
        <f t="shared" si="0"/>
        <v>50000</v>
      </c>
      <c r="S65">
        <f t="shared" si="1"/>
        <v>-140225150.26786414</v>
      </c>
      <c r="U65">
        <f t="shared" si="12"/>
        <v>0.74578270000000002</v>
      </c>
      <c r="V65">
        <f t="shared" si="13"/>
        <v>0.01</v>
      </c>
      <c r="W65">
        <f t="shared" si="14"/>
        <v>2.7866339790252358E-7</v>
      </c>
      <c r="X65">
        <f t="shared" si="15"/>
        <v>2.0782234127891838E-7</v>
      </c>
      <c r="Y65">
        <f t="shared" si="16"/>
        <v>2.7866339790252358E-9</v>
      </c>
      <c r="Z65">
        <f t="shared" si="17"/>
        <v>6.8054422644579967E-8</v>
      </c>
      <c r="AB65">
        <f t="shared" si="18"/>
        <v>-10.688005677962716</v>
      </c>
      <c r="AC65">
        <f t="shared" si="22"/>
        <v>-9.5429416417289623</v>
      </c>
      <c r="AE65">
        <f t="shared" si="2"/>
        <v>0</v>
      </c>
      <c r="AF65">
        <f t="shared" si="26"/>
        <v>0</v>
      </c>
      <c r="AG65">
        <f t="shared" si="26"/>
        <v>-3.4027211322289984E-6</v>
      </c>
      <c r="AH65">
        <f t="shared" si="4"/>
        <v>-1.039111706394592E-2</v>
      </c>
      <c r="AI65">
        <f t="shared" si="23"/>
        <v>-1.0394519785078148E-2</v>
      </c>
      <c r="AJ65">
        <f t="shared" si="6"/>
        <v>-1.1450640362337534</v>
      </c>
      <c r="AK65">
        <f t="shared" si="19"/>
        <v>-0.74816039745739016</v>
      </c>
      <c r="AL65">
        <f t="shared" si="24"/>
        <v>-1.9036189534762218</v>
      </c>
      <c r="AN65">
        <f t="shared" si="27"/>
        <v>0</v>
      </c>
      <c r="AO65">
        <f t="shared" si="27"/>
        <v>0</v>
      </c>
      <c r="AP65">
        <f t="shared" si="27"/>
        <v>-7.7304236378754287E-9</v>
      </c>
      <c r="AQ65">
        <f t="shared" si="27"/>
        <v>-2.3606911602079624E-5</v>
      </c>
      <c r="AR65">
        <f t="shared" si="27"/>
        <v>-2.3614642025717497E-5</v>
      </c>
      <c r="AS65">
        <f t="shared" si="27"/>
        <v>-2.6013974547435047E-3</v>
      </c>
      <c r="AT65">
        <f t="shared" si="27"/>
        <v>-1.6996975645895086E-3</v>
      </c>
      <c r="AU65">
        <f t="shared" si="25"/>
        <v>-4.3247096613587312E-3</v>
      </c>
      <c r="AW65">
        <v>62</v>
      </c>
      <c r="AX65">
        <f>IF(Z65&gt;0, (R65*SUMPRODUCT(K65:$K$98, X65:$X$98)-K65*$AZ$3)/Z65, 0)</f>
        <v>-140225150.26786414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2.0284248089021089E-3</v>
      </c>
      <c r="L66" s="2">
        <v>63</v>
      </c>
      <c r="M66" s="6">
        <v>0.77567720100000004</v>
      </c>
      <c r="Q66" s="4">
        <f t="shared" si="21"/>
        <v>50</v>
      </c>
      <c r="R66">
        <f t="shared" si="0"/>
        <v>50000</v>
      </c>
      <c r="S66">
        <f t="shared" si="1"/>
        <v>-584171758.1539917</v>
      </c>
      <c r="U66">
        <f t="shared" si="12"/>
        <v>0.77567720100000004</v>
      </c>
      <c r="V66">
        <f t="shared" si="13"/>
        <v>0.01</v>
      </c>
      <c r="W66">
        <f t="shared" si="14"/>
        <v>6.8054422644579967E-8</v>
      </c>
      <c r="X66">
        <f t="shared" si="15"/>
        <v>5.2788264072618809E-8</v>
      </c>
      <c r="Y66">
        <f t="shared" si="16"/>
        <v>6.8054422644579964E-10</v>
      </c>
      <c r="Z66">
        <f t="shared" si="17"/>
        <v>1.4585614345515359E-8</v>
      </c>
      <c r="AB66">
        <f t="shared" si="18"/>
        <v>-9.5429416417289623</v>
      </c>
      <c r="AC66">
        <f t="shared" si="22"/>
        <v>-8.5205039759757906</v>
      </c>
      <c r="AE66">
        <f t="shared" si="2"/>
        <v>0</v>
      </c>
      <c r="AF66">
        <f t="shared" si="26"/>
        <v>0</v>
      </c>
      <c r="AG66">
        <f t="shared" si="26"/>
        <v>-7.2928071727576797E-7</v>
      </c>
      <c r="AH66">
        <f t="shared" si="4"/>
        <v>-2.6394132036309404E-3</v>
      </c>
      <c r="AI66">
        <f t="shared" si="23"/>
        <v>-2.6401424843482163E-3</v>
      </c>
      <c r="AJ66">
        <f t="shared" si="6"/>
        <v>-1.0224376657531717</v>
      </c>
      <c r="AK66">
        <f t="shared" si="19"/>
        <v>-0.66800591492102745</v>
      </c>
      <c r="AL66">
        <f t="shared" si="24"/>
        <v>-1.6930837231585474</v>
      </c>
      <c r="AN66">
        <f t="shared" si="27"/>
        <v>0</v>
      </c>
      <c r="AO66">
        <f t="shared" si="27"/>
        <v>0</v>
      </c>
      <c r="AP66">
        <f t="shared" si="27"/>
        <v>-1.4792910995760926E-9</v>
      </c>
      <c r="AQ66">
        <f t="shared" si="27"/>
        <v>-5.3538512231887938E-6</v>
      </c>
      <c r="AR66">
        <f t="shared" si="27"/>
        <v>-5.3553305142883696E-6</v>
      </c>
      <c r="AS66">
        <f t="shared" si="27"/>
        <v>-2.0739379267696958E-3</v>
      </c>
      <c r="AT66">
        <f t="shared" si="27"/>
        <v>-1.3549997703191637E-3</v>
      </c>
      <c r="AU66">
        <f t="shared" si="25"/>
        <v>-3.4342930276031478E-3</v>
      </c>
      <c r="AW66">
        <v>63</v>
      </c>
      <c r="AX66">
        <f>IF(Z66&gt;0, (R66*SUMPRODUCT(K66:$K$98, X66:$X$98)-K66*$AZ$3)/Z66, 0)</f>
        <v>-584171758.1539917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1.8110935793768828E-3</v>
      </c>
      <c r="L67" s="2">
        <v>64</v>
      </c>
      <c r="M67" s="6">
        <v>0.80557273399999996</v>
      </c>
      <c r="Q67" s="4">
        <f t="shared" si="21"/>
        <v>50</v>
      </c>
      <c r="R67">
        <f t="shared" ref="R67:R69" si="28">$C$6</f>
        <v>50000</v>
      </c>
      <c r="S67">
        <f t="shared" ref="S67:S69" si="29">AX67</f>
        <v>-2828118946.8353171</v>
      </c>
      <c r="U67">
        <f t="shared" si="12"/>
        <v>0.80557273399999996</v>
      </c>
      <c r="V67">
        <f t="shared" si="13"/>
        <v>0.01</v>
      </c>
      <c r="W67">
        <f t="shared" si="14"/>
        <v>1.4585614345515359E-8</v>
      </c>
      <c r="X67">
        <f t="shared" si="15"/>
        <v>1.1749773225386428E-8</v>
      </c>
      <c r="Y67">
        <f t="shared" si="16"/>
        <v>1.4585614345515358E-10</v>
      </c>
      <c r="Z67">
        <f t="shared" si="17"/>
        <v>2.6899849766737774E-9</v>
      </c>
      <c r="AB67">
        <f t="shared" si="18"/>
        <v>-8.5205039759757906</v>
      </c>
      <c r="AC67">
        <f t="shared" si="22"/>
        <v>-7.6075974792334682</v>
      </c>
      <c r="AE67">
        <f t="shared" ref="AE67:AE69" si="30">$Z67*O67</f>
        <v>0</v>
      </c>
      <c r="AF67">
        <f t="shared" si="26"/>
        <v>0</v>
      </c>
      <c r="AG67">
        <f t="shared" si="26"/>
        <v>-1.3449924883368886E-7</v>
      </c>
      <c r="AH67">
        <f t="shared" ref="AH67:AH69" si="31">-X67*R67</f>
        <v>-5.8748866126932136E-4</v>
      </c>
      <c r="AI67">
        <f t="shared" si="23"/>
        <v>-5.8762316051815509E-4</v>
      </c>
      <c r="AJ67">
        <f t="shared" ref="AJ67:AJ69" si="32">AB67-AC67</f>
        <v>-0.91290649674232238</v>
      </c>
      <c r="AK67">
        <f t="shared" si="19"/>
        <v>-0.59643527831830545</v>
      </c>
      <c r="AL67">
        <f t="shared" si="24"/>
        <v>-1.5099293982211459</v>
      </c>
      <c r="AN67">
        <f t="shared" si="27"/>
        <v>0</v>
      </c>
      <c r="AO67">
        <f t="shared" si="27"/>
        <v>0</v>
      </c>
      <c r="AP67">
        <f t="shared" si="27"/>
        <v>-2.4359072599370759E-10</v>
      </c>
      <c r="AQ67">
        <f t="shared" si="27"/>
        <v>-1.0639969423815884E-6</v>
      </c>
      <c r="AR67">
        <f t="shared" si="27"/>
        <v>-1.064240533107582E-6</v>
      </c>
      <c r="AS67">
        <f t="shared" si="27"/>
        <v>-1.6533590948214633E-3</v>
      </c>
      <c r="AT67">
        <f t="shared" si="27"/>
        <v>-1.0802001030761471E-3</v>
      </c>
      <c r="AU67">
        <f t="shared" si="25"/>
        <v>-2.7346234384307178E-3</v>
      </c>
      <c r="AW67">
        <v>64</v>
      </c>
      <c r="AX67">
        <f>IF(Z67&gt;0, (R67*SUMPRODUCT(K67:$K$98, X67:$X$98)-K67*$AZ$3)/Z67, 0)</f>
        <v>-2828118946.8353171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1.6170478387293595E-3</v>
      </c>
      <c r="L68" s="2">
        <v>65</v>
      </c>
      <c r="M68" s="6">
        <v>0.83546826699999999</v>
      </c>
      <c r="Q68" s="4">
        <f t="shared" si="21"/>
        <v>50</v>
      </c>
      <c r="R68">
        <f t="shared" si="28"/>
        <v>50000</v>
      </c>
      <c r="S68">
        <f t="shared" si="29"/>
        <v>-16340375521.833055</v>
      </c>
      <c r="U68">
        <f t="shared" ref="U68:U69" si="36">M68</f>
        <v>0.83546826699999999</v>
      </c>
      <c r="V68">
        <f t="shared" ref="V68:V69" si="37">$C$10</f>
        <v>0.01</v>
      </c>
      <c r="W68">
        <f t="shared" ref="W68:W69" si="38">Z67</f>
        <v>2.6899849766737774E-9</v>
      </c>
      <c r="X68">
        <f t="shared" ref="X68:X69" si="39">U68*W68</f>
        <v>2.2473970867176762E-9</v>
      </c>
      <c r="Y68">
        <f t="shared" ref="Y68:Y69" si="40">V68*W68</f>
        <v>2.6899849766737775E-11</v>
      </c>
      <c r="Z68">
        <f>MAX(0, W68-X68-Y68)</f>
        <v>4.1568804018936345E-10</v>
      </c>
      <c r="AB68">
        <f t="shared" ref="AB68:AB69" si="41">AC67</f>
        <v>-7.6075974792334682</v>
      </c>
      <c r="AC68">
        <f t="shared" si="22"/>
        <v>-6.7924986766290303</v>
      </c>
      <c r="AE68">
        <f t="shared" si="30"/>
        <v>0</v>
      </c>
      <c r="AF68">
        <f t="shared" si="26"/>
        <v>0</v>
      </c>
      <c r="AG68">
        <f t="shared" si="26"/>
        <v>-2.0784402009468172E-8</v>
      </c>
      <c r="AH68">
        <f t="shared" si="31"/>
        <v>-1.1236985433588381E-4</v>
      </c>
      <c r="AI68">
        <f t="shared" si="23"/>
        <v>-1.1239063873789328E-4</v>
      </c>
      <c r="AJ68">
        <f t="shared" si="32"/>
        <v>-0.8150988026044379</v>
      </c>
      <c r="AK68">
        <f t="shared" ref="AK68:AK69" si="42">G68*SUM(AB68:AB68, AE68:AF68)</f>
        <v>-0.53253182354634288</v>
      </c>
      <c r="AL68">
        <f t="shared" si="24"/>
        <v>-1.3477430167895186</v>
      </c>
      <c r="AN68">
        <f t="shared" si="27"/>
        <v>0</v>
      </c>
      <c r="AO68">
        <f t="shared" si="27"/>
        <v>0</v>
      </c>
      <c r="AP68">
        <f t="shared" si="27"/>
        <v>-3.3609372348692669E-11</v>
      </c>
      <c r="AQ68">
        <f t="shared" si="27"/>
        <v>-1.8170743009217386E-7</v>
      </c>
      <c r="AR68">
        <f t="shared" si="27"/>
        <v>-1.8174103946452255E-7</v>
      </c>
      <c r="AS68">
        <f t="shared" si="27"/>
        <v>-1.3180537571023951E-3</v>
      </c>
      <c r="AT68">
        <f t="shared" si="27"/>
        <v>-8.6112943432021844E-4</v>
      </c>
      <c r="AU68">
        <f t="shared" si="25"/>
        <v>-2.1793649324620781E-3</v>
      </c>
      <c r="AW68">
        <v>65</v>
      </c>
      <c r="AX68">
        <f>IF(Z68&gt;0, (R68*SUMPRODUCT(K68:$K$98, X68:$X$98)-K68*$AZ$3)/Z68, 0)</f>
        <v>-16340375521.833055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1.4437927131512138E-3</v>
      </c>
      <c r="L69" s="2">
        <v>66</v>
      </c>
      <c r="M69" s="6">
        <v>1</v>
      </c>
      <c r="Q69" s="4">
        <f t="shared" ref="Q69" si="44">$C$8</f>
        <v>50</v>
      </c>
      <c r="R69">
        <f t="shared" si="28"/>
        <v>50000</v>
      </c>
      <c r="S69">
        <f t="shared" si="29"/>
        <v>0</v>
      </c>
      <c r="U69">
        <f t="shared" si="36"/>
        <v>1</v>
      </c>
      <c r="V69">
        <f t="shared" si="37"/>
        <v>0.01</v>
      </c>
      <c r="W69">
        <f t="shared" si="38"/>
        <v>4.1568804018936345E-10</v>
      </c>
      <c r="X69">
        <f t="shared" si="39"/>
        <v>4.1568804018936345E-10</v>
      </c>
      <c r="Y69">
        <f t="shared" si="40"/>
        <v>4.1568804018936343E-12</v>
      </c>
      <c r="Z69">
        <f t="shared" ref="Z69" si="45">MAX(0, W69-X69-Y69)</f>
        <v>0</v>
      </c>
      <c r="AB69">
        <f t="shared" si="41"/>
        <v>-6.7924986766290303</v>
      </c>
      <c r="AC69">
        <f t="shared" si="22"/>
        <v>0</v>
      </c>
      <c r="AE69">
        <f t="shared" si="30"/>
        <v>0</v>
      </c>
      <c r="AF69">
        <f t="shared" si="26"/>
        <v>0</v>
      </c>
      <c r="AG69">
        <f t="shared" si="26"/>
        <v>0</v>
      </c>
      <c r="AH69">
        <f t="shared" si="31"/>
        <v>-2.0784402009468174E-5</v>
      </c>
      <c r="AI69">
        <f t="shared" si="23"/>
        <v>-2.0784402009468174E-5</v>
      </c>
      <c r="AJ69">
        <f t="shared" si="32"/>
        <v>-6.7924986766290303</v>
      </c>
      <c r="AK69">
        <f t="shared" si="42"/>
        <v>-0.47547490736403214</v>
      </c>
      <c r="AL69">
        <f t="shared" si="24"/>
        <v>-7.2679943683950716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-3.0008368168475592E-8</v>
      </c>
      <c r="AR69">
        <f t="shared" si="27"/>
        <v>-3.0008368168475592E-8</v>
      </c>
      <c r="AS69">
        <f t="shared" si="27"/>
        <v>-9.8069600934062567E-3</v>
      </c>
      <c r="AT69">
        <f t="shared" si="27"/>
        <v>-6.8648720653843799E-4</v>
      </c>
      <c r="AU69">
        <f t="shared" si="25"/>
        <v>-1.0493477308312862E-2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6">SUM(AN3:AN69)</f>
        <v>8773.0091868688123</v>
      </c>
      <c r="AO71" s="8">
        <f t="shared" si="46"/>
        <v>-877.30091868688123</v>
      </c>
      <c r="AP71" s="8">
        <f t="shared" si="46"/>
        <v>-873.59046894090727</v>
      </c>
      <c r="AQ71" s="8">
        <f t="shared" si="46"/>
        <v>-4200.5553117601148</v>
      </c>
      <c r="AR71" s="8">
        <f t="shared" si="46"/>
        <v>2821.5624874809105</v>
      </c>
      <c r="AS71" s="8">
        <f t="shared" si="46"/>
        <v>-591.25329266707729</v>
      </c>
      <c r="AT71" s="8">
        <f t="shared" si="46"/>
        <v>194.90335316114587</v>
      </c>
      <c r="AU71" s="8">
        <f t="shared" si="46"/>
        <v>2425.2125479749784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20" priority="1" operator="lessThan">
      <formula>0</formula>
    </cfRule>
  </conditionalFormatting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FBCD6-79EF-4C2D-8424-D75F2EC06DEE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'S.26.04.B'!C3*(1+C12)</f>
        <v>6475.6581326907226</v>
      </c>
      <c r="K3">
        <v>1</v>
      </c>
      <c r="L3" s="2">
        <v>0</v>
      </c>
      <c r="O3">
        <f>$C$3</f>
        <v>6475.6581326907226</v>
      </c>
      <c r="P3">
        <f>O3*C5</f>
        <v>647.56581326907235</v>
      </c>
      <c r="Q3" s="4">
        <f>B8</f>
        <v>400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6475.6581326907226</v>
      </c>
      <c r="AF3">
        <f t="shared" ref="AF3:AG34" si="4">-$Z3*P3</f>
        <v>-647.56581326907235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5428.0923194216502</v>
      </c>
      <c r="AJ3">
        <f t="shared" ref="AJ3:AJ66" si="7">AB3-AC3</f>
        <v>0</v>
      </c>
      <c r="AL3">
        <f t="shared" ref="AL3:AL34" si="8">SUM(AI3:AK3)</f>
        <v>5428.0923194216502</v>
      </c>
      <c r="AN3">
        <f t="shared" ref="AN3:AU34" si="9">AE3*$K3</f>
        <v>6475.6581326907226</v>
      </c>
      <c r="AO3">
        <f t="shared" si="9"/>
        <v>-647.56581326907235</v>
      </c>
      <c r="AP3">
        <f t="shared" si="9"/>
        <v>-400</v>
      </c>
      <c r="AQ3">
        <f t="shared" si="9"/>
        <v>0</v>
      </c>
      <c r="AR3">
        <f t="shared" si="9"/>
        <v>5428.0923194216502</v>
      </c>
      <c r="AS3">
        <f t="shared" si="9"/>
        <v>0</v>
      </c>
      <c r="AT3">
        <f t="shared" si="9"/>
        <v>0</v>
      </c>
      <c r="AU3">
        <f t="shared" si="9"/>
        <v>5428.0923194216502</v>
      </c>
      <c r="AW3">
        <v>0</v>
      </c>
      <c r="AX3">
        <f>IF(Z3&gt;0, (R3*SUMPRODUCT(K3:$K$98, X3:$X$98)-K3*$AZ$3)/Z3, 0)</f>
        <v>0</v>
      </c>
      <c r="AZ3">
        <f>C6*SUMPRODUCT(X4:X98, K4:K98)/1</f>
        <v>3064.3584498402852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100000</v>
      </c>
      <c r="S4">
        <f t="shared" si="1"/>
        <v>208.14332235527775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205.5484397271357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-246.6807</v>
      </c>
      <c r="AI4">
        <f t="shared" si="6"/>
        <v>-246.6807</v>
      </c>
      <c r="AJ4">
        <f t="shared" si="7"/>
        <v>-205.5484397271357</v>
      </c>
      <c r="AK4">
        <f>G4*SUM(AB4, AE4:AF4)</f>
        <v>0</v>
      </c>
      <c r="AL4">
        <f t="shared" si="8"/>
        <v>-452.2291397271357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-230.1340610131542</v>
      </c>
      <c r="AR4">
        <f t="shared" si="9"/>
        <v>-230.1340610131542</v>
      </c>
      <c r="AS4">
        <f t="shared" si="9"/>
        <v>-191.76083564430982</v>
      </c>
      <c r="AT4">
        <f t="shared" si="9"/>
        <v>0</v>
      </c>
      <c r="AU4">
        <f t="shared" si="9"/>
        <v>-421.89489665746402</v>
      </c>
      <c r="AW4">
        <v>1</v>
      </c>
      <c r="AX4">
        <f>IF(Z4&gt;0, (R4*SUMPRODUCT(K4:$K$98, X4:$X$98)-K4*$AZ$3)/Z4, 0)</f>
        <v>208.14332235527775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2.4706089999999999E-3</v>
      </c>
      <c r="Q5" s="4">
        <f t="shared" ref="Q5:Q68" si="21">$C$8</f>
        <v>50</v>
      </c>
      <c r="R5">
        <f t="shared" si="0"/>
        <v>100000</v>
      </c>
      <c r="S5">
        <f t="shared" si="1"/>
        <v>219.30163080958366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205.5484397271357</v>
      </c>
      <c r="AC5">
        <f t="shared" si="2"/>
        <v>213.86690934670014</v>
      </c>
      <c r="AE5">
        <f t="shared" si="3"/>
        <v>0</v>
      </c>
      <c r="AF5">
        <f t="shared" si="4"/>
        <v>0</v>
      </c>
      <c r="AG5">
        <f t="shared" si="4"/>
        <v>-48.76090263377877</v>
      </c>
      <c r="AH5">
        <f t="shared" si="5"/>
        <v>-243.98083944245369</v>
      </c>
      <c r="AI5">
        <f t="shared" si="6"/>
        <v>-292.74174207623247</v>
      </c>
      <c r="AJ5">
        <f t="shared" si="7"/>
        <v>-8.3184696195644392</v>
      </c>
      <c r="AK5">
        <f>G5*SUM(AB5, AE5:AF5)</f>
        <v>8.4274860288125648</v>
      </c>
      <c r="AL5">
        <f t="shared" si="8"/>
        <v>-292.63272566698436</v>
      </c>
      <c r="AN5">
        <f t="shared" si="9"/>
        <v>0</v>
      </c>
      <c r="AO5">
        <f t="shared" si="9"/>
        <v>0</v>
      </c>
      <c r="AP5">
        <f t="shared" si="9"/>
        <v>-41.69583879108486</v>
      </c>
      <c r="AQ5">
        <f t="shared" si="9"/>
        <v>-208.62997196567161</v>
      </c>
      <c r="AR5">
        <f t="shared" si="9"/>
        <v>-250.32581075675648</v>
      </c>
      <c r="AS5">
        <f t="shared" si="9"/>
        <v>-7.1131900664533854</v>
      </c>
      <c r="AT5">
        <f t="shared" si="9"/>
        <v>7.2064108720593074</v>
      </c>
      <c r="AU5">
        <f t="shared" si="9"/>
        <v>-250.23258995115057</v>
      </c>
      <c r="AW5">
        <v>2</v>
      </c>
      <c r="AX5">
        <f>IF(Z5&gt;0, (R5*SUMPRODUCT(K5:$K$98, X5:$X$98)-K5*$AZ$3)/Z5, 0)</f>
        <v>219.30163080958366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2.4744120000000001E-3</v>
      </c>
      <c r="Q6" s="4">
        <f t="shared" si="21"/>
        <v>50</v>
      </c>
      <c r="R6">
        <f t="shared" si="0"/>
        <v>100000</v>
      </c>
      <c r="S6">
        <f t="shared" si="1"/>
        <v>271.75828775078668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213.86690934670014</v>
      </c>
      <c r="AC6">
        <f t="shared" si="2"/>
        <v>261.71757475011054</v>
      </c>
      <c r="AE6">
        <f t="shared" si="3"/>
        <v>0</v>
      </c>
      <c r="AF6">
        <f t="shared" si="4"/>
        <v>0</v>
      </c>
      <c r="AG6">
        <f t="shared" si="4"/>
        <v>-48.15263904483313</v>
      </c>
      <c r="AH6">
        <f t="shared" si="5"/>
        <v>-241.30912521570761</v>
      </c>
      <c r="AI6">
        <f t="shared" si="6"/>
        <v>-289.46176426054075</v>
      </c>
      <c r="AJ6">
        <f t="shared" si="7"/>
        <v>-47.850665403410403</v>
      </c>
      <c r="AK6">
        <f>G6*SUM(AB6, AE6:AF6)</f>
        <v>12.511214196781959</v>
      </c>
      <c r="AL6">
        <f t="shared" si="8"/>
        <v>-324.80121546716919</v>
      </c>
      <c r="AN6">
        <f t="shared" si="9"/>
        <v>0</v>
      </c>
      <c r="AO6">
        <f t="shared" si="9"/>
        <v>0</v>
      </c>
      <c r="AP6">
        <f t="shared" si="9"/>
        <v>-37.145428704843738</v>
      </c>
      <c r="AQ6">
        <f t="shared" si="9"/>
        <v>-186.14827939508501</v>
      </c>
      <c r="AR6">
        <f t="shared" si="9"/>
        <v>-223.29370809992878</v>
      </c>
      <c r="AS6">
        <f t="shared" si="9"/>
        <v>-36.912483209213349</v>
      </c>
      <c r="AT6">
        <f t="shared" si="9"/>
        <v>9.6512761122998096</v>
      </c>
      <c r="AU6">
        <f t="shared" si="9"/>
        <v>-250.5549151968423</v>
      </c>
      <c r="AW6">
        <v>3</v>
      </c>
      <c r="AX6">
        <f>IF(Z6&gt;0, (R6*SUMPRODUCT(K6:$K$98, X6:$X$98)-K6*$AZ$3)/Z6, 0)</f>
        <v>271.75828775078668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2.4791650000000002E-3</v>
      </c>
      <c r="Q7" s="4">
        <f t="shared" si="21"/>
        <v>50</v>
      </c>
      <c r="R7">
        <f t="shared" si="0"/>
        <v>100000</v>
      </c>
      <c r="S7">
        <f t="shared" si="1"/>
        <v>303.57199267924881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261.71757475011054</v>
      </c>
      <c r="AC7">
        <f t="shared" si="2"/>
        <v>288.70749483936197</v>
      </c>
      <c r="AE7">
        <f t="shared" si="3"/>
        <v>0</v>
      </c>
      <c r="AF7">
        <f t="shared" si="4"/>
        <v>0</v>
      </c>
      <c r="AG7">
        <f t="shared" si="4"/>
        <v>-47.55173431700721</v>
      </c>
      <c r="AH7">
        <f t="shared" si="5"/>
        <v>-238.75667475516744</v>
      </c>
      <c r="AI7">
        <f t="shared" si="6"/>
        <v>-286.30840907217464</v>
      </c>
      <c r="AJ7">
        <f t="shared" si="7"/>
        <v>-26.989920089251427</v>
      </c>
      <c r="AK7">
        <f>G7*SUM(AB7, AE7:AF7)</f>
        <v>12.850332920230427</v>
      </c>
      <c r="AL7">
        <f t="shared" si="8"/>
        <v>-300.44799624119565</v>
      </c>
      <c r="AN7">
        <f t="shared" si="9"/>
        <v>0</v>
      </c>
      <c r="AO7">
        <f t="shared" si="9"/>
        <v>0</v>
      </c>
      <c r="AP7">
        <f t="shared" si="9"/>
        <v>-33.374474361787151</v>
      </c>
      <c r="AQ7">
        <f t="shared" si="9"/>
        <v>-167.57282641259928</v>
      </c>
      <c r="AR7">
        <f t="shared" si="9"/>
        <v>-200.94730077438643</v>
      </c>
      <c r="AS7">
        <f t="shared" si="9"/>
        <v>-18.943039806715053</v>
      </c>
      <c r="AT7">
        <f t="shared" si="9"/>
        <v>9.0190844297611736</v>
      </c>
      <c r="AU7">
        <f t="shared" si="9"/>
        <v>-210.8712561513403</v>
      </c>
      <c r="AW7">
        <v>4</v>
      </c>
      <c r="AX7">
        <f>IF(Z7&gt;0, (R7*SUMPRODUCT(K7:$K$98, X7:$X$98)-K7*$AZ$3)/Z7, 0)</f>
        <v>303.57199267924881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2.4848679999999999E-3</v>
      </c>
      <c r="Q8" s="4">
        <f t="shared" si="21"/>
        <v>50</v>
      </c>
      <c r="R8">
        <f t="shared" si="0"/>
        <v>100000</v>
      </c>
      <c r="S8">
        <f t="shared" si="1"/>
        <v>281.39615305018015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288.70749483936197</v>
      </c>
      <c r="AC8">
        <f t="shared" si="2"/>
        <v>264.27633296452632</v>
      </c>
      <c r="AE8">
        <f t="shared" si="3"/>
        <v>0</v>
      </c>
      <c r="AF8">
        <f t="shared" si="4"/>
        <v>0</v>
      </c>
      <c r="AG8">
        <f t="shared" si="4"/>
        <v>-46.958057190888304</v>
      </c>
      <c r="AH8">
        <f t="shared" si="5"/>
        <v>-236.31956589766611</v>
      </c>
      <c r="AI8">
        <f t="shared" si="6"/>
        <v>-283.27762308855444</v>
      </c>
      <c r="AJ8">
        <f t="shared" si="7"/>
        <v>24.431161874835652</v>
      </c>
      <c r="AK8">
        <f>G8*SUM(AB8, AE8:AF8)</f>
        <v>6.1494696400784097</v>
      </c>
      <c r="AL8">
        <f t="shared" si="8"/>
        <v>-252.69699157364036</v>
      </c>
      <c r="AN8">
        <f t="shared" si="9"/>
        <v>0</v>
      </c>
      <c r="AO8">
        <f t="shared" si="9"/>
        <v>0</v>
      </c>
      <c r="AP8">
        <f t="shared" si="9"/>
        <v>-30.76430360758971</v>
      </c>
      <c r="AQ8">
        <f t="shared" si="9"/>
        <v>-154.82341707911007</v>
      </c>
      <c r="AR8">
        <f t="shared" si="9"/>
        <v>-185.58772068669978</v>
      </c>
      <c r="AS8">
        <f t="shared" si="9"/>
        <v>16.005936496654208</v>
      </c>
      <c r="AT8">
        <f t="shared" si="9"/>
        <v>4.0287899958036748</v>
      </c>
      <c r="AU8">
        <f t="shared" si="9"/>
        <v>-165.5529941942419</v>
      </c>
      <c r="AW8">
        <v>5</v>
      </c>
      <c r="AX8">
        <f>IF(Z8&gt;0, (R8*SUMPRODUCT(K8:$K$98, X8:$X$98)-K8*$AZ$3)/Z8, 0)</f>
        <v>281.39615305018015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2.4943740000000002E-3</v>
      </c>
      <c r="Q9" s="4">
        <f t="shared" si="21"/>
        <v>50</v>
      </c>
      <c r="R9">
        <f t="shared" si="0"/>
        <v>100000</v>
      </c>
      <c r="S9">
        <f t="shared" si="1"/>
        <v>232.61816137154327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264.27633296452632</v>
      </c>
      <c r="AC9">
        <f t="shared" si="2"/>
        <v>215.73634336452324</v>
      </c>
      <c r="AE9">
        <f t="shared" si="3"/>
        <v>0</v>
      </c>
      <c r="AF9">
        <f t="shared" si="4"/>
        <v>0</v>
      </c>
      <c r="AG9">
        <f t="shared" si="4"/>
        <v>-46.371345662031956</v>
      </c>
      <c r="AH9">
        <f t="shared" si="5"/>
        <v>-234.26191389492968</v>
      </c>
      <c r="AI9">
        <f t="shared" si="6"/>
        <v>-280.63325955696166</v>
      </c>
      <c r="AJ9">
        <f t="shared" si="7"/>
        <v>48.539989600003082</v>
      </c>
      <c r="AK9">
        <f t="shared" ref="AK9:AK72" si="22">G9*SUM(AB9:AB9, AE9:AF9)</f>
        <v>1.5592303644907053</v>
      </c>
      <c r="AL9">
        <f t="shared" si="8"/>
        <v>-230.53403959246788</v>
      </c>
      <c r="AN9">
        <f t="shared" si="9"/>
        <v>0</v>
      </c>
      <c r="AO9">
        <f t="shared" si="9"/>
        <v>0</v>
      </c>
      <c r="AP9">
        <f t="shared" si="9"/>
        <v>-28.771590957919248</v>
      </c>
      <c r="AQ9">
        <f t="shared" si="9"/>
        <v>-145.35027757719098</v>
      </c>
      <c r="AR9">
        <f t="shared" si="9"/>
        <v>-174.12186853511025</v>
      </c>
      <c r="AS9">
        <f t="shared" si="9"/>
        <v>30.117148983589495</v>
      </c>
      <c r="AT9">
        <f t="shared" si="9"/>
        <v>0.96744094043028273</v>
      </c>
      <c r="AU9">
        <f t="shared" si="9"/>
        <v>-143.03727861109047</v>
      </c>
      <c r="AW9">
        <v>6</v>
      </c>
      <c r="AX9">
        <f>IF(Z9&gt;0, (R9*SUMPRODUCT(K9:$K$98, X9:$X$98)-K9*$AZ$3)/Z9, 0)</f>
        <v>232.61816137154327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2.5048309999999999E-3</v>
      </c>
      <c r="Q10" s="4">
        <f t="shared" si="21"/>
        <v>50</v>
      </c>
      <c r="R10">
        <f t="shared" si="0"/>
        <v>100000</v>
      </c>
      <c r="S10">
        <f t="shared" si="1"/>
        <v>183.40524225184424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215.73634336452324</v>
      </c>
      <c r="AC10">
        <f t="shared" si="2"/>
        <v>167.96794899386668</v>
      </c>
      <c r="AE10">
        <f t="shared" si="3"/>
        <v>0</v>
      </c>
      <c r="AF10">
        <f t="shared" si="4"/>
        <v>0</v>
      </c>
      <c r="AG10">
        <f t="shared" si="4"/>
        <v>-45.791479821285662</v>
      </c>
      <c r="AH10">
        <f t="shared" si="5"/>
        <v>-232.30476825194631</v>
      </c>
      <c r="AI10">
        <f t="shared" si="6"/>
        <v>-278.096248073232</v>
      </c>
      <c r="AJ10">
        <f t="shared" si="7"/>
        <v>47.768394370656551</v>
      </c>
      <c r="AK10">
        <f t="shared" si="22"/>
        <v>0.8845190077945454</v>
      </c>
      <c r="AL10">
        <f t="shared" si="8"/>
        <v>-229.4433346947809</v>
      </c>
      <c r="AN10">
        <f t="shared" si="9"/>
        <v>0</v>
      </c>
      <c r="AO10">
        <f t="shared" si="9"/>
        <v>0</v>
      </c>
      <c r="AP10">
        <f t="shared" si="9"/>
        <v>-26.953616426704617</v>
      </c>
      <c r="AQ10">
        <f t="shared" si="9"/>
        <v>-136.73839854039619</v>
      </c>
      <c r="AR10">
        <f t="shared" si="9"/>
        <v>-163.69201496710085</v>
      </c>
      <c r="AS10">
        <f t="shared" si="9"/>
        <v>28.117260770151795</v>
      </c>
      <c r="AT10">
        <f t="shared" si="9"/>
        <v>0.52064240228247238</v>
      </c>
      <c r="AU10">
        <f t="shared" si="9"/>
        <v>-135.05411179466657</v>
      </c>
      <c r="AW10">
        <v>7</v>
      </c>
      <c r="AX10">
        <f>IF(Z10&gt;0, (R10*SUMPRODUCT(K10:$K$98, X10:$X$98)-K10*$AZ$3)/Z10, 0)</f>
        <v>183.40524225184424</v>
      </c>
    </row>
    <row r="11" spans="1:52" x14ac:dyDescent="0.25">
      <c r="A11" t="s">
        <v>33</v>
      </c>
      <c r="C11" s="12">
        <f>AU100</f>
        <v>1816.5834126335985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2.5162380000000001E-3</v>
      </c>
      <c r="Q11" s="4">
        <f t="shared" si="21"/>
        <v>50</v>
      </c>
      <c r="R11">
        <f t="shared" si="0"/>
        <v>100000</v>
      </c>
      <c r="S11">
        <f t="shared" si="1"/>
        <v>133.83846417129945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167.96794899386668</v>
      </c>
      <c r="AC11">
        <f t="shared" si="2"/>
        <v>121.03907095133148</v>
      </c>
      <c r="AE11">
        <f t="shared" si="3"/>
        <v>0</v>
      </c>
      <c r="AF11">
        <f t="shared" si="4"/>
        <v>0</v>
      </c>
      <c r="AG11">
        <f t="shared" si="4"/>
        <v>-45.218342761470254</v>
      </c>
      <c r="AH11">
        <f t="shared" si="5"/>
        <v>-230.44452320510439</v>
      </c>
      <c r="AI11">
        <f t="shared" si="6"/>
        <v>-275.66286596657466</v>
      </c>
      <c r="AJ11">
        <f t="shared" si="7"/>
        <v>46.928878042535203</v>
      </c>
      <c r="AK11">
        <f t="shared" si="22"/>
        <v>0.40312307758527999</v>
      </c>
      <c r="AL11">
        <f t="shared" si="8"/>
        <v>-228.33086484645418</v>
      </c>
      <c r="AN11">
        <f t="shared" si="9"/>
        <v>0</v>
      </c>
      <c r="AO11">
        <f t="shared" si="9"/>
        <v>0</v>
      </c>
      <c r="AP11">
        <f t="shared" si="9"/>
        <v>-25.291009643241424</v>
      </c>
      <c r="AQ11">
        <f t="shared" si="9"/>
        <v>-128.88961210623029</v>
      </c>
      <c r="AR11">
        <f t="shared" si="9"/>
        <v>-154.18062174947173</v>
      </c>
      <c r="AS11">
        <f t="shared" si="9"/>
        <v>26.247726799301827</v>
      </c>
      <c r="AT11">
        <f t="shared" si="9"/>
        <v>0.22547021894198624</v>
      </c>
      <c r="AU11">
        <f t="shared" si="9"/>
        <v>-127.7074247312279</v>
      </c>
      <c r="AW11">
        <v>8</v>
      </c>
      <c r="AX11">
        <f>IF(Z11&gt;0, (R11*SUMPRODUCT(K11:$K$98, X11:$X$98)-K11*$AZ$3)/Z11, 0)</f>
        <v>133.83846417129945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2.529547E-3</v>
      </c>
      <c r="Q12" s="4">
        <f t="shared" si="21"/>
        <v>50</v>
      </c>
      <c r="R12">
        <f t="shared" si="0"/>
        <v>100000</v>
      </c>
      <c r="S12">
        <f t="shared" si="1"/>
        <v>86.595112065987593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121.03907095133148</v>
      </c>
      <c r="AC12">
        <f t="shared" si="2"/>
        <v>77.332513376291217</v>
      </c>
      <c r="AE12">
        <f t="shared" si="3"/>
        <v>0</v>
      </c>
      <c r="AF12">
        <f t="shared" si="4"/>
        <v>0</v>
      </c>
      <c r="AG12">
        <f t="shared" si="4"/>
        <v>-44.651777410578298</v>
      </c>
      <c r="AH12">
        <f t="shared" si="5"/>
        <v>-228.7638465544976</v>
      </c>
      <c r="AI12">
        <f t="shared" si="6"/>
        <v>-273.41562396507589</v>
      </c>
      <c r="AJ12">
        <f t="shared" si="7"/>
        <v>43.706557575040264</v>
      </c>
      <c r="AK12">
        <f t="shared" si="22"/>
        <v>0.27838986318806241</v>
      </c>
      <c r="AL12">
        <f t="shared" si="8"/>
        <v>-229.43067652684755</v>
      </c>
      <c r="AN12">
        <f t="shared" si="9"/>
        <v>0</v>
      </c>
      <c r="AO12">
        <f t="shared" si="9"/>
        <v>0</v>
      </c>
      <c r="AP12">
        <f t="shared" si="9"/>
        <v>-23.732894373504678</v>
      </c>
      <c r="AQ12">
        <f t="shared" si="9"/>
        <v>-121.59041636421631</v>
      </c>
      <c r="AR12">
        <f t="shared" si="9"/>
        <v>-145.32331073772099</v>
      </c>
      <c r="AS12">
        <f t="shared" si="9"/>
        <v>23.230499982564911</v>
      </c>
      <c r="AT12">
        <f t="shared" si="9"/>
        <v>0.14796717176439797</v>
      </c>
      <c r="AU12">
        <f t="shared" si="9"/>
        <v>-121.94484358339167</v>
      </c>
      <c r="AW12">
        <v>9</v>
      </c>
      <c r="AX12">
        <f>IF(Z12&gt;0, (R12*SUMPRODUCT(K12:$K$98, X12:$X$98)-K12*$AZ$3)/Z12, 0)</f>
        <v>86.595112065987593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2.543806E-3</v>
      </c>
      <c r="Q13" s="4">
        <f t="shared" si="21"/>
        <v>50</v>
      </c>
      <c r="R13">
        <f t="shared" si="0"/>
        <v>100000</v>
      </c>
      <c r="S13">
        <f t="shared" si="1"/>
        <v>41.107662230388733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77.332513376291217</v>
      </c>
      <c r="AC13">
        <f t="shared" si="2"/>
        <v>36.250112984961333</v>
      </c>
      <c r="AE13">
        <f t="shared" si="3"/>
        <v>0</v>
      </c>
      <c r="AF13">
        <f t="shared" si="4"/>
        <v>0</v>
      </c>
      <c r="AG13">
        <f t="shared" si="4"/>
        <v>-44.091674177184821</v>
      </c>
      <c r="AH13">
        <f t="shared" si="5"/>
        <v>-227.17091857538708</v>
      </c>
      <c r="AI13">
        <f t="shared" si="6"/>
        <v>-271.26259275257189</v>
      </c>
      <c r="AJ13">
        <f t="shared" si="7"/>
        <v>41.082400391329884</v>
      </c>
      <c r="AK13">
        <f t="shared" si="22"/>
        <v>0.15466502675258242</v>
      </c>
      <c r="AL13">
        <f t="shared" si="8"/>
        <v>-230.02552733448942</v>
      </c>
      <c r="AN13">
        <f t="shared" si="9"/>
        <v>0</v>
      </c>
      <c r="AO13">
        <f t="shared" si="9"/>
        <v>0</v>
      </c>
      <c r="AP13">
        <f t="shared" si="9"/>
        <v>-22.276799953103556</v>
      </c>
      <c r="AQ13">
        <f t="shared" si="9"/>
        <v>-114.77543556024227</v>
      </c>
      <c r="AR13">
        <f t="shared" si="9"/>
        <v>-137.05223551334583</v>
      </c>
      <c r="AS13">
        <f t="shared" si="9"/>
        <v>20.756399755501235</v>
      </c>
      <c r="AT13">
        <f t="shared" si="9"/>
        <v>7.8142686232847286E-2</v>
      </c>
      <c r="AU13">
        <f t="shared" si="9"/>
        <v>-116.21769307161175</v>
      </c>
      <c r="AW13">
        <v>10</v>
      </c>
      <c r="AX13">
        <f>IF(Z13&gt;0, (R13*SUMPRODUCT(K13:$K$98, X13:$X$98)-K13*$AZ$3)/Z13, 0)</f>
        <v>41.107662230388733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2.5599659999999999E-3</v>
      </c>
      <c r="Q14" s="4">
        <f t="shared" si="21"/>
        <v>50</v>
      </c>
      <c r="R14">
        <f t="shared" si="0"/>
        <v>100000</v>
      </c>
      <c r="S14">
        <f t="shared" si="1"/>
        <v>-2.6145446448938245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36.250112984961333</v>
      </c>
      <c r="AC14">
        <f t="shared" si="2"/>
        <v>-2.2766348422455849</v>
      </c>
      <c r="AE14">
        <f t="shared" si="3"/>
        <v>0</v>
      </c>
      <c r="AF14">
        <f t="shared" si="4"/>
        <v>0</v>
      </c>
      <c r="AG14">
        <f t="shared" si="4"/>
        <v>-43.537884248636303</v>
      </c>
      <c r="AH14">
        <f t="shared" si="5"/>
        <v>-225.74637355334224</v>
      </c>
      <c r="AI14">
        <f t="shared" si="6"/>
        <v>-269.28425780197853</v>
      </c>
      <c r="AJ14">
        <f t="shared" si="7"/>
        <v>38.526747827206918</v>
      </c>
      <c r="AK14">
        <f t="shared" si="22"/>
        <v>6.5250203372930402E-2</v>
      </c>
      <c r="AL14">
        <f t="shared" si="8"/>
        <v>-230.69225977139868</v>
      </c>
      <c r="AN14">
        <f t="shared" si="9"/>
        <v>0</v>
      </c>
      <c r="AO14">
        <f t="shared" si="9"/>
        <v>0</v>
      </c>
      <c r="AP14">
        <f t="shared" si="9"/>
        <v>-20.913675701752968</v>
      </c>
      <c r="AQ14">
        <f t="shared" si="9"/>
        <v>-108.43858237069158</v>
      </c>
      <c r="AR14">
        <f t="shared" si="9"/>
        <v>-129.35225807244453</v>
      </c>
      <c r="AS14">
        <f t="shared" si="9"/>
        <v>18.506547201513559</v>
      </c>
      <c r="AT14">
        <f t="shared" si="9"/>
        <v>3.1343314365526086E-2</v>
      </c>
      <c r="AU14">
        <f t="shared" si="9"/>
        <v>-110.81436755656546</v>
      </c>
      <c r="AW14">
        <v>11</v>
      </c>
      <c r="AX14">
        <f>IF(Z14&gt;0, (R14*SUMPRODUCT(K14:$K$98, X14:$X$98)-K14*$AZ$3)/Z14, 0)</f>
        <v>-2.6145446448938245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2.5827799999999998E-3</v>
      </c>
      <c r="Q15" s="4">
        <f t="shared" si="21"/>
        <v>50</v>
      </c>
      <c r="R15">
        <f t="shared" si="0"/>
        <v>100000</v>
      </c>
      <c r="S15">
        <f t="shared" si="1"/>
        <v>-40.902563725289525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-2.2766348422455849</v>
      </c>
      <c r="AC15">
        <f t="shared" si="2"/>
        <v>-35.168070616814248</v>
      </c>
      <c r="AE15">
        <f t="shared" si="3"/>
        <v>0</v>
      </c>
      <c r="AF15">
        <f t="shared" si="4"/>
        <v>0</v>
      </c>
      <c r="AG15">
        <f t="shared" si="4"/>
        <v>-42.990056629470253</v>
      </c>
      <c r="AH15">
        <f t="shared" si="5"/>
        <v>-224.89755335938574</v>
      </c>
      <c r="AI15">
        <f t="shared" si="6"/>
        <v>-267.88760998885601</v>
      </c>
      <c r="AJ15">
        <f t="shared" si="7"/>
        <v>32.891435774568663</v>
      </c>
      <c r="AK15">
        <f t="shared" si="22"/>
        <v>-9.334202853206899E-3</v>
      </c>
      <c r="AL15">
        <f t="shared" si="8"/>
        <v>-235.00550841714056</v>
      </c>
      <c r="AN15">
        <f t="shared" si="9"/>
        <v>0</v>
      </c>
      <c r="AO15">
        <f t="shared" si="9"/>
        <v>0</v>
      </c>
      <c r="AP15">
        <f t="shared" si="9"/>
        <v>-19.590668362969804</v>
      </c>
      <c r="AQ15">
        <f t="shared" si="9"/>
        <v>-102.48633588648806</v>
      </c>
      <c r="AR15">
        <f t="shared" si="9"/>
        <v>-122.07700424945787</v>
      </c>
      <c r="AS15">
        <f t="shared" si="9"/>
        <v>14.988703452876463</v>
      </c>
      <c r="AT15">
        <f t="shared" si="9"/>
        <v>-4.2536178564721331E-3</v>
      </c>
      <c r="AU15">
        <f t="shared" si="9"/>
        <v>-107.09255441443788</v>
      </c>
      <c r="AW15">
        <v>12</v>
      </c>
      <c r="AX15">
        <f>IF(Z15&gt;0, (R15*SUMPRODUCT(K15:$K$98, X15:$X$98)-K15*$AZ$3)/Z15, 0)</f>
        <v>-40.902563725289525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2.6093969999999998E-3</v>
      </c>
      <c r="Q16" s="4">
        <f t="shared" si="21"/>
        <v>50</v>
      </c>
      <c r="R16">
        <f t="shared" si="0"/>
        <v>100000</v>
      </c>
      <c r="S16">
        <f t="shared" si="1"/>
        <v>-73.295569962449349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-35.168070616814248</v>
      </c>
      <c r="AC16">
        <f t="shared" si="2"/>
        <v>-62.224974734936033</v>
      </c>
      <c r="AE16">
        <f t="shared" si="3"/>
        <v>0</v>
      </c>
      <c r="AF16">
        <f t="shared" si="4"/>
        <v>0</v>
      </c>
      <c r="AG16">
        <f t="shared" si="4"/>
        <v>-42.447977938376781</v>
      </c>
      <c r="AH16">
        <f t="shared" si="5"/>
        <v>-224.35624959753954</v>
      </c>
      <c r="AI16">
        <f t="shared" si="6"/>
        <v>-266.80422753591631</v>
      </c>
      <c r="AJ16">
        <f t="shared" si="7"/>
        <v>27.056904118121786</v>
      </c>
      <c r="AK16">
        <f t="shared" si="22"/>
        <v>-0.24969330137938117</v>
      </c>
      <c r="AL16">
        <f t="shared" si="8"/>
        <v>-239.9970167191739</v>
      </c>
      <c r="AN16">
        <f t="shared" si="9"/>
        <v>0</v>
      </c>
      <c r="AO16">
        <f t="shared" si="9"/>
        <v>0</v>
      </c>
      <c r="AP16">
        <f t="shared" si="9"/>
        <v>-18.298781428517433</v>
      </c>
      <c r="AQ16">
        <f t="shared" si="9"/>
        <v>-96.717115229076356</v>
      </c>
      <c r="AR16">
        <f t="shared" si="9"/>
        <v>-115.01589665759379</v>
      </c>
      <c r="AS16">
        <f t="shared" si="9"/>
        <v>11.663885976114809</v>
      </c>
      <c r="AT16">
        <f t="shared" si="9"/>
        <v>-0.10763959481743335</v>
      </c>
      <c r="AU16">
        <f t="shared" si="9"/>
        <v>-103.4596502762964</v>
      </c>
      <c r="AW16">
        <v>13</v>
      </c>
      <c r="AX16">
        <f>IF(Z16&gt;0, (R16*SUMPRODUCT(K16:$K$98, X16:$X$98)-K16*$AZ$3)/Z16, 0)</f>
        <v>-73.295569962449349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2.6360139999999999E-3</v>
      </c>
      <c r="Q17" s="4">
        <f t="shared" si="21"/>
        <v>50</v>
      </c>
      <c r="R17">
        <f t="shared" si="0"/>
        <v>100000</v>
      </c>
      <c r="S17">
        <f t="shared" si="1"/>
        <v>-95.100762393372079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-62.224974734936033</v>
      </c>
      <c r="AC17">
        <f t="shared" si="2"/>
        <v>-79.716511192246344</v>
      </c>
      <c r="AE17">
        <f t="shared" si="3"/>
        <v>0</v>
      </c>
      <c r="AF17">
        <f t="shared" si="4"/>
        <v>0</v>
      </c>
      <c r="AG17">
        <f t="shared" si="4"/>
        <v>-41.911604694875763</v>
      </c>
      <c r="AH17">
        <f t="shared" si="5"/>
        <v>-223.78692823450467</v>
      </c>
      <c r="AI17">
        <f t="shared" si="6"/>
        <v>-265.69853292938046</v>
      </c>
      <c r="AJ17">
        <f t="shared" si="7"/>
        <v>17.49153645731031</v>
      </c>
      <c r="AK17">
        <f t="shared" si="22"/>
        <v>-0.85870465134211726</v>
      </c>
      <c r="AL17">
        <f t="shared" si="8"/>
        <v>-249.06570112341228</v>
      </c>
      <c r="AN17">
        <f t="shared" si="9"/>
        <v>0</v>
      </c>
      <c r="AO17">
        <f t="shared" si="9"/>
        <v>0</v>
      </c>
      <c r="AP17">
        <f t="shared" si="9"/>
        <v>-16.983979855427471</v>
      </c>
      <c r="AQ17">
        <f t="shared" si="9"/>
        <v>-90.685925979529884</v>
      </c>
      <c r="AR17">
        <f t="shared" si="9"/>
        <v>-107.66990583495738</v>
      </c>
      <c r="AS17">
        <f t="shared" si="9"/>
        <v>7.0881538655988257</v>
      </c>
      <c r="AT17">
        <f t="shared" si="9"/>
        <v>-0.3479757600867881</v>
      </c>
      <c r="AU17">
        <f t="shared" si="9"/>
        <v>-100.92972772944533</v>
      </c>
      <c r="AW17">
        <v>14</v>
      </c>
      <c r="AX17">
        <f>IF(Z17&gt;0, (R17*SUMPRODUCT(K17:$K$98, X17:$X$98)-K17*$AZ$3)/Z17, 0)</f>
        <v>-95.100762393372079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2.6635809999999999E-3</v>
      </c>
      <c r="Q18" s="4">
        <f t="shared" si="21"/>
        <v>50</v>
      </c>
      <c r="R18">
        <f t="shared" si="0"/>
        <v>100000</v>
      </c>
      <c r="S18">
        <f t="shared" si="1"/>
        <v>-105.64267177014042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-79.716511192246344</v>
      </c>
      <c r="AC18">
        <f t="shared" si="2"/>
        <v>-87.431678887231328</v>
      </c>
      <c r="AE18">
        <f t="shared" si="3"/>
        <v>0</v>
      </c>
      <c r="AF18">
        <f t="shared" si="4"/>
        <v>0</v>
      </c>
      <c r="AG18">
        <f t="shared" si="4"/>
        <v>-41.380853693982218</v>
      </c>
      <c r="AH18">
        <f t="shared" si="5"/>
        <v>-223.26990788956374</v>
      </c>
      <c r="AI18">
        <f t="shared" si="6"/>
        <v>-264.65076158354594</v>
      </c>
      <c r="AJ18">
        <f t="shared" si="7"/>
        <v>7.7151676949849843</v>
      </c>
      <c r="AK18">
        <f t="shared" si="22"/>
        <v>-1.7218766417525211</v>
      </c>
      <c r="AL18">
        <f t="shared" si="8"/>
        <v>-258.6574705303135</v>
      </c>
      <c r="AN18">
        <f t="shared" si="9"/>
        <v>0</v>
      </c>
      <c r="AO18">
        <f t="shared" si="9"/>
        <v>0</v>
      </c>
      <c r="AP18">
        <f t="shared" si="9"/>
        <v>-15.648471305361978</v>
      </c>
      <c r="AQ18">
        <f t="shared" si="9"/>
        <v>-84.431142305523252</v>
      </c>
      <c r="AR18">
        <f t="shared" si="9"/>
        <v>-100.07961361088522</v>
      </c>
      <c r="AS18">
        <f t="shared" si="9"/>
        <v>2.9175468728569367</v>
      </c>
      <c r="AT18">
        <f t="shared" si="9"/>
        <v>-0.65114019684315483</v>
      </c>
      <c r="AU18">
        <f t="shared" si="9"/>
        <v>-97.813206934871445</v>
      </c>
      <c r="AW18">
        <v>15</v>
      </c>
      <c r="AX18">
        <f>IF(Z18&gt;0, (R18*SUMPRODUCT(K18:$K$98, X18:$X$98)-K18*$AZ$3)/Z18, 0)</f>
        <v>-105.64267177014042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2.696852E-3</v>
      </c>
      <c r="Q19" s="4">
        <f t="shared" si="21"/>
        <v>50</v>
      </c>
      <c r="R19">
        <f t="shared" si="0"/>
        <v>100000</v>
      </c>
      <c r="S19">
        <f t="shared" si="1"/>
        <v>-114.70919137087664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-87.431678887231328</v>
      </c>
      <c r="AC19">
        <f t="shared" si="2"/>
        <v>-93.729906042313019</v>
      </c>
      <c r="AE19">
        <f t="shared" si="3"/>
        <v>0</v>
      </c>
      <c r="AF19">
        <f t="shared" si="4"/>
        <v>0</v>
      </c>
      <c r="AG19">
        <f t="shared" si="4"/>
        <v>-40.855447118996068</v>
      </c>
      <c r="AH19">
        <f t="shared" si="5"/>
        <v>-223.19607609264668</v>
      </c>
      <c r="AI19">
        <f t="shared" si="6"/>
        <v>-264.05152321164275</v>
      </c>
      <c r="AJ19">
        <f t="shared" si="7"/>
        <v>6.2982271550816904</v>
      </c>
      <c r="AK19">
        <f t="shared" si="22"/>
        <v>-1.9497264391852587</v>
      </c>
      <c r="AL19">
        <f t="shared" si="8"/>
        <v>-259.70302249574632</v>
      </c>
      <c r="AN19">
        <f t="shared" si="9"/>
        <v>0</v>
      </c>
      <c r="AO19">
        <f t="shared" si="9"/>
        <v>0</v>
      </c>
      <c r="AP19">
        <f t="shared" si="9"/>
        <v>-14.408080743422129</v>
      </c>
      <c r="AQ19">
        <f t="shared" si="9"/>
        <v>-78.712321433942108</v>
      </c>
      <c r="AR19">
        <f t="shared" si="9"/>
        <v>-93.120402177364241</v>
      </c>
      <c r="AS19">
        <f t="shared" si="9"/>
        <v>2.2211325977298646</v>
      </c>
      <c r="AT19">
        <f t="shared" si="9"/>
        <v>-0.68759046698340032</v>
      </c>
      <c r="AU19">
        <f t="shared" si="9"/>
        <v>-91.586860046617787</v>
      </c>
      <c r="AW19">
        <v>16</v>
      </c>
      <c r="AX19">
        <f>IF(Z19&gt;0, (R19*SUMPRODUCT(K19:$K$98, X19:$X$98)-K19*$AZ$3)/Z19, 0)</f>
        <v>-114.70919137087664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2.7291730000000001E-3</v>
      </c>
      <c r="Q20" s="4">
        <f t="shared" si="21"/>
        <v>50</v>
      </c>
      <c r="R20">
        <f t="shared" si="0"/>
        <v>100000</v>
      </c>
      <c r="S20">
        <f t="shared" si="1"/>
        <v>-144.76585306059792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-93.729906042313019</v>
      </c>
      <c r="AC20">
        <f t="shared" si="2"/>
        <v>-116.78374592006809</v>
      </c>
      <c r="AE20">
        <f t="shared" si="3"/>
        <v>0</v>
      </c>
      <c r="AF20">
        <f t="shared" si="4"/>
        <v>0</v>
      </c>
      <c r="AG20">
        <f t="shared" si="4"/>
        <v>-40.335391064626016</v>
      </c>
      <c r="AH20">
        <f t="shared" si="5"/>
        <v>-223.00316636018371</v>
      </c>
      <c r="AI20">
        <f t="shared" si="6"/>
        <v>-263.33855742480972</v>
      </c>
      <c r="AJ20">
        <f t="shared" si="7"/>
        <v>23.053839877755067</v>
      </c>
      <c r="AK20">
        <f t="shared" si="22"/>
        <v>-0.40303859598194597</v>
      </c>
      <c r="AL20">
        <f t="shared" si="8"/>
        <v>-240.68775614303658</v>
      </c>
      <c r="AN20">
        <f t="shared" si="9"/>
        <v>0</v>
      </c>
      <c r="AO20">
        <f t="shared" si="9"/>
        <v>0</v>
      </c>
      <c r="AP20">
        <f t="shared" si="9"/>
        <v>-13.492058987993115</v>
      </c>
      <c r="AQ20">
        <f t="shared" si="9"/>
        <v>-74.593844155871395</v>
      </c>
      <c r="AR20">
        <f t="shared" si="9"/>
        <v>-88.085903143864499</v>
      </c>
      <c r="AS20">
        <f t="shared" si="9"/>
        <v>7.7114355240057044</v>
      </c>
      <c r="AT20">
        <f t="shared" si="9"/>
        <v>-0.13481511813567831</v>
      </c>
      <c r="AU20">
        <f t="shared" si="9"/>
        <v>-80.509282737994468</v>
      </c>
      <c r="AW20">
        <v>17</v>
      </c>
      <c r="AX20">
        <f>IF(Z20&gt;0, (R20*SUMPRODUCT(K20:$K$98, X20:$X$98)-K20*$AZ$3)/Z20, 0)</f>
        <v>-144.76585306059792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2.766246E-3</v>
      </c>
      <c r="Q21" s="4">
        <f t="shared" si="21"/>
        <v>50</v>
      </c>
      <c r="R21">
        <f t="shared" si="0"/>
        <v>100000</v>
      </c>
      <c r="S21">
        <f t="shared" si="1"/>
        <v>-177.14752144003077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-116.78374592006809</v>
      </c>
      <c r="AC21">
        <f t="shared" si="2"/>
        <v>-141.0819142015323</v>
      </c>
      <c r="AE21">
        <f t="shared" si="3"/>
        <v>0</v>
      </c>
      <c r="AF21">
        <f t="shared" si="4"/>
        <v>0</v>
      </c>
      <c r="AG21">
        <f t="shared" si="4"/>
        <v>-39.820459539788807</v>
      </c>
      <c r="AH21">
        <f t="shared" si="5"/>
        <v>-223.15522838191495</v>
      </c>
      <c r="AI21">
        <f t="shared" si="6"/>
        <v>-262.97568792170375</v>
      </c>
      <c r="AJ21">
        <f t="shared" si="7"/>
        <v>24.298168281464214</v>
      </c>
      <c r="AK21">
        <f t="shared" si="22"/>
        <v>-0.18685399347210896</v>
      </c>
      <c r="AL21">
        <f t="shared" si="8"/>
        <v>-238.86437363371166</v>
      </c>
      <c r="AN21">
        <f t="shared" si="9"/>
        <v>0</v>
      </c>
      <c r="AO21">
        <f t="shared" si="9"/>
        <v>0</v>
      </c>
      <c r="AP21">
        <f t="shared" si="9"/>
        <v>-12.666238155102594</v>
      </c>
      <c r="AQ21">
        <f t="shared" si="9"/>
        <v>-70.982035388550798</v>
      </c>
      <c r="AR21">
        <f t="shared" si="9"/>
        <v>-83.648273543653389</v>
      </c>
      <c r="AS21">
        <f t="shared" si="9"/>
        <v>7.7288506898887963</v>
      </c>
      <c r="AT21">
        <f t="shared" si="9"/>
        <v>-5.9435205140836243E-2</v>
      </c>
      <c r="AU21">
        <f t="shared" si="9"/>
        <v>-75.978858058905431</v>
      </c>
      <c r="AW21">
        <v>18</v>
      </c>
      <c r="AX21">
        <f>IF(Z21&gt;0, (R21*SUMPRODUCT(K21:$K$98, X21:$X$98)-K21*$AZ$3)/Z21, 0)</f>
        <v>-177.14752144003077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2.8061710000000001E-3</v>
      </c>
      <c r="Q22" s="4">
        <f t="shared" si="21"/>
        <v>50</v>
      </c>
      <c r="R22">
        <f t="shared" si="0"/>
        <v>100000</v>
      </c>
      <c r="S22">
        <f t="shared" si="1"/>
        <v>-187.54080139044771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-141.0819142015323</v>
      </c>
      <c r="AC22">
        <f t="shared" si="2"/>
        <v>-147.44649819200436</v>
      </c>
      <c r="AE22">
        <f t="shared" si="3"/>
        <v>0</v>
      </c>
      <c r="AF22">
        <f t="shared" si="4"/>
        <v>0</v>
      </c>
      <c r="AG22">
        <f t="shared" si="4"/>
        <v>-39.310511925623686</v>
      </c>
      <c r="AH22">
        <f t="shared" si="5"/>
        <v>-223.48603753445741</v>
      </c>
      <c r="AI22">
        <f t="shared" si="6"/>
        <v>-262.79654946008111</v>
      </c>
      <c r="AJ22">
        <f t="shared" si="7"/>
        <v>6.364583990472056</v>
      </c>
      <c r="AK22">
        <f t="shared" si="22"/>
        <v>-2.9627201982321787</v>
      </c>
      <c r="AL22">
        <f t="shared" si="8"/>
        <v>-259.39468566784126</v>
      </c>
      <c r="AN22">
        <f t="shared" si="9"/>
        <v>0</v>
      </c>
      <c r="AO22">
        <f t="shared" si="9"/>
        <v>0</v>
      </c>
      <c r="AP22">
        <f t="shared" si="9"/>
        <v>-11.675100040487042</v>
      </c>
      <c r="AQ22">
        <f t="shared" si="9"/>
        <v>-66.374659551713165</v>
      </c>
      <c r="AR22">
        <f t="shared" si="9"/>
        <v>-78.049759592200218</v>
      </c>
      <c r="AS22">
        <f t="shared" si="9"/>
        <v>1.8902616924814966</v>
      </c>
      <c r="AT22">
        <f t="shared" si="9"/>
        <v>-0.87991870397865579</v>
      </c>
      <c r="AU22">
        <f t="shared" si="9"/>
        <v>-77.039416603697376</v>
      </c>
      <c r="AW22">
        <v>19</v>
      </c>
      <c r="AX22">
        <f>IF(Z22&gt;0, (R22*SUMPRODUCT(K22:$K$98, X22:$X$98)-K22*$AZ$3)/Z22, 0)</f>
        <v>-187.54080139044771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2.8498989999999999E-3</v>
      </c>
      <c r="Q23" s="4">
        <f t="shared" si="21"/>
        <v>50</v>
      </c>
      <c r="R23">
        <f t="shared" si="0"/>
        <v>100000</v>
      </c>
      <c r="S23">
        <f t="shared" si="1"/>
        <v>-149.86314489710105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-147.44649819200436</v>
      </c>
      <c r="AC23">
        <f t="shared" si="2"/>
        <v>-116.309913179212</v>
      </c>
      <c r="AE23">
        <f t="shared" si="3"/>
        <v>0</v>
      </c>
      <c r="AF23">
        <f t="shared" si="4"/>
        <v>0</v>
      </c>
      <c r="AG23">
        <f t="shared" si="4"/>
        <v>-38.80537581774113</v>
      </c>
      <c r="AH23">
        <f t="shared" si="5"/>
        <v>-224.06197725264605</v>
      </c>
      <c r="AI23">
        <f t="shared" si="6"/>
        <v>-262.8673530703872</v>
      </c>
      <c r="AJ23">
        <f t="shared" si="7"/>
        <v>-31.136585012792352</v>
      </c>
      <c r="AK23">
        <f t="shared" si="22"/>
        <v>-10.321254873440306</v>
      </c>
      <c r="AL23">
        <f t="shared" si="8"/>
        <v>-304.32519295661984</v>
      </c>
      <c r="AN23">
        <f t="shared" si="9"/>
        <v>0</v>
      </c>
      <c r="AO23">
        <f t="shared" si="9"/>
        <v>0</v>
      </c>
      <c r="AP23">
        <f t="shared" si="9"/>
        <v>-10.290246592992759</v>
      </c>
      <c r="AQ23">
        <f t="shared" si="9"/>
        <v>-59.415814161221398</v>
      </c>
      <c r="AR23">
        <f t="shared" si="9"/>
        <v>-69.706060754214164</v>
      </c>
      <c r="AS23">
        <f t="shared" si="9"/>
        <v>-8.2566688530518828</v>
      </c>
      <c r="AT23">
        <f t="shared" si="9"/>
        <v>-2.736947022383236</v>
      </c>
      <c r="AU23">
        <f t="shared" si="9"/>
        <v>-80.699676629649275</v>
      </c>
      <c r="AW23">
        <v>20</v>
      </c>
      <c r="AX23">
        <f>IF(Z23&gt;0, (R23*SUMPRODUCT(K23:$K$98, X23:$X$98)-K23*$AZ$3)/Z23, 0)</f>
        <v>-149.86314489710105</v>
      </c>
    </row>
    <row r="24" spans="5:50" x14ac:dyDescent="0.25">
      <c r="E24">
        <v>2024</v>
      </c>
      <c r="F24" s="5">
        <v>6.0167999999999999E-2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2.8964780000000001E-3</v>
      </c>
      <c r="Q24" s="4">
        <f t="shared" si="21"/>
        <v>50</v>
      </c>
      <c r="R24">
        <f t="shared" si="0"/>
        <v>100000</v>
      </c>
      <c r="S24">
        <f t="shared" si="1"/>
        <v>-115.73201151314541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-116.309913179212</v>
      </c>
      <c r="AC24">
        <f t="shared" si="2"/>
        <v>-88.662116122124758</v>
      </c>
      <c r="AE24">
        <f t="shared" si="3"/>
        <v>0</v>
      </c>
      <c r="AF24">
        <f t="shared" si="4"/>
        <v>0</v>
      </c>
      <c r="AG24">
        <f t="shared" si="4"/>
        <v>-38.304923142225903</v>
      </c>
      <c r="AH24">
        <f t="shared" si="5"/>
        <v>-224.7978346756384</v>
      </c>
      <c r="AI24">
        <f t="shared" si="6"/>
        <v>-263.1027578178643</v>
      </c>
      <c r="AJ24">
        <f t="shared" si="7"/>
        <v>-27.647797057087246</v>
      </c>
      <c r="AK24">
        <f t="shared" si="22"/>
        <v>-8.1416939225448406</v>
      </c>
      <c r="AL24">
        <f t="shared" si="8"/>
        <v>-298.89224879749639</v>
      </c>
      <c r="AN24">
        <f t="shared" si="9"/>
        <v>0</v>
      </c>
      <c r="AO24">
        <f t="shared" si="9"/>
        <v>0</v>
      </c>
      <c r="AP24">
        <f t="shared" si="9"/>
        <v>-9.0692309412425463</v>
      </c>
      <c r="AQ24">
        <f t="shared" si="9"/>
        <v>-53.224058698533</v>
      </c>
      <c r="AR24">
        <f t="shared" si="9"/>
        <v>-62.293289639775544</v>
      </c>
      <c r="AS24">
        <f t="shared" si="9"/>
        <v>-6.5460059950079694</v>
      </c>
      <c r="AT24">
        <f t="shared" si="9"/>
        <v>-1.9276608952407177</v>
      </c>
      <c r="AU24">
        <f t="shared" si="9"/>
        <v>-70.766956530024231</v>
      </c>
      <c r="AW24">
        <v>21</v>
      </c>
      <c r="AX24">
        <f>IF(Z24&gt;0, (R24*SUMPRODUCT(K24:$K$98, X24:$X$98)-K24*$AZ$3)/Z24, 0)</f>
        <v>-115.73201151314541</v>
      </c>
    </row>
    <row r="25" spans="5:50" x14ac:dyDescent="0.25">
      <c r="E25">
        <v>2025</v>
      </c>
      <c r="F25" s="5">
        <v>4.4548999999999998E-2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2.9506620000000002E-3</v>
      </c>
      <c r="Q25" s="4">
        <f t="shared" si="21"/>
        <v>50</v>
      </c>
      <c r="R25">
        <f t="shared" si="0"/>
        <v>100000</v>
      </c>
      <c r="S25">
        <f t="shared" si="1"/>
        <v>-84.835705539599672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-88.662116122124758</v>
      </c>
      <c r="AC25">
        <f t="shared" si="2"/>
        <v>-64.150807661453655</v>
      </c>
      <c r="AE25">
        <f t="shared" si="3"/>
        <v>0</v>
      </c>
      <c r="AF25">
        <f t="shared" si="4"/>
        <v>0</v>
      </c>
      <c r="AG25">
        <f t="shared" si="4"/>
        <v>-37.808849029674953</v>
      </c>
      <c r="AH25">
        <f t="shared" si="5"/>
        <v>-226.04976225737315</v>
      </c>
      <c r="AI25">
        <f t="shared" si="6"/>
        <v>-263.85861128704812</v>
      </c>
      <c r="AJ25">
        <f t="shared" si="7"/>
        <v>-24.511308460671103</v>
      </c>
      <c r="AK25">
        <f t="shared" si="22"/>
        <v>-6.2063481285487336</v>
      </c>
      <c r="AL25">
        <f t="shared" si="8"/>
        <v>-294.57626787626793</v>
      </c>
      <c r="AN25">
        <f t="shared" si="9"/>
        <v>0</v>
      </c>
      <c r="AO25">
        <f t="shared" si="9"/>
        <v>0</v>
      </c>
      <c r="AP25">
        <f t="shared" si="9"/>
        <v>-7.9926592827880096</v>
      </c>
      <c r="AQ25">
        <f t="shared" si="9"/>
        <v>-47.786134120622528</v>
      </c>
      <c r="AR25">
        <f t="shared" si="9"/>
        <v>-55.778793403410546</v>
      </c>
      <c r="AS25">
        <f t="shared" si="9"/>
        <v>-5.1816054211991291</v>
      </c>
      <c r="AT25">
        <f t="shared" si="9"/>
        <v>-1.3120004246340713</v>
      </c>
      <c r="AU25">
        <f t="shared" si="9"/>
        <v>-62.27239924924374</v>
      </c>
      <c r="AW25">
        <v>22</v>
      </c>
      <c r="AX25">
        <f>IF(Z25&gt;0, (R25*SUMPRODUCT(K25:$K$98, X25:$X$98)-K25*$AZ$3)/Z25, 0)</f>
        <v>-84.835705539599672</v>
      </c>
    </row>
    <row r="26" spans="5:50" x14ac:dyDescent="0.25">
      <c r="E26">
        <v>2026</v>
      </c>
      <c r="F26" s="5">
        <v>3.8848000000000001E-2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3.0134020000000001E-3</v>
      </c>
      <c r="Q26" s="4">
        <f t="shared" si="21"/>
        <v>50</v>
      </c>
      <c r="R26">
        <f t="shared" si="0"/>
        <v>100000</v>
      </c>
      <c r="S26">
        <f t="shared" si="1"/>
        <v>-56.985503676948412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-64.150807661453655</v>
      </c>
      <c r="AC26">
        <f t="shared" si="2"/>
        <v>-42.530363961358034</v>
      </c>
      <c r="AE26">
        <f t="shared" si="3"/>
        <v>0</v>
      </c>
      <c r="AF26">
        <f t="shared" si="4"/>
        <v>0</v>
      </c>
      <c r="AG26">
        <f t="shared" si="4"/>
        <v>-37.316827278094479</v>
      </c>
      <c r="AH26">
        <f t="shared" si="5"/>
        <v>-227.86652256744111</v>
      </c>
      <c r="AI26">
        <f t="shared" si="6"/>
        <v>-265.18334984553559</v>
      </c>
      <c r="AJ26">
        <f t="shared" si="7"/>
        <v>-21.62044370009562</v>
      </c>
      <c r="AK26">
        <f t="shared" si="22"/>
        <v>-4.4905565363017566</v>
      </c>
      <c r="AL26">
        <f t="shared" si="8"/>
        <v>-291.29435008193298</v>
      </c>
      <c r="AN26">
        <f t="shared" si="9"/>
        <v>0</v>
      </c>
      <c r="AO26">
        <f t="shared" si="9"/>
        <v>0</v>
      </c>
      <c r="AP26">
        <f t="shared" si="9"/>
        <v>-7.0434353522250515</v>
      </c>
      <c r="AQ26">
        <f t="shared" si="9"/>
        <v>-43.009099050128491</v>
      </c>
      <c r="AR26">
        <f t="shared" si="9"/>
        <v>-50.052534402353537</v>
      </c>
      <c r="AS26">
        <f t="shared" si="9"/>
        <v>-4.0807916587656088</v>
      </c>
      <c r="AT26">
        <f t="shared" si="9"/>
        <v>-0.84757861174118942</v>
      </c>
      <c r="AU26">
        <f t="shared" si="9"/>
        <v>-54.980904672860341</v>
      </c>
      <c r="AW26">
        <v>23</v>
      </c>
      <c r="AX26">
        <f>IF(Z26&gt;0, (R26*SUMPRODUCT(K26:$K$98, X26:$X$98)-K26*$AZ$3)/Z26, 0)</f>
        <v>-56.985503676948412</v>
      </c>
    </row>
    <row r="27" spans="5:50" x14ac:dyDescent="0.25">
      <c r="E27">
        <v>2027</v>
      </c>
      <c r="F27" s="5">
        <v>3.6767000000000001E-2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3.0789929999999999E-3</v>
      </c>
      <c r="Q27" s="4">
        <f t="shared" si="21"/>
        <v>50</v>
      </c>
      <c r="R27">
        <f t="shared" si="0"/>
        <v>100000</v>
      </c>
      <c r="S27">
        <f t="shared" si="1"/>
        <v>-31.998503017196438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-42.530363961358034</v>
      </c>
      <c r="AC27">
        <f t="shared" si="2"/>
        <v>-23.56930424298838</v>
      </c>
      <c r="AE27">
        <f t="shared" si="3"/>
        <v>0</v>
      </c>
      <c r="AF27">
        <f t="shared" si="4"/>
        <v>0</v>
      </c>
      <c r="AG27">
        <f t="shared" si="4"/>
        <v>-36.828760755342074</v>
      </c>
      <c r="AH27">
        <f t="shared" si="5"/>
        <v>-229.7964999429239</v>
      </c>
      <c r="AI27">
        <f t="shared" si="6"/>
        <v>-266.62526069826595</v>
      </c>
      <c r="AJ27">
        <f t="shared" si="7"/>
        <v>-18.961059718369654</v>
      </c>
      <c r="AK27">
        <f t="shared" si="22"/>
        <v>-2.9771254772950626</v>
      </c>
      <c r="AL27">
        <f t="shared" si="8"/>
        <v>-288.56344589393069</v>
      </c>
      <c r="AN27">
        <f t="shared" si="9"/>
        <v>0</v>
      </c>
      <c r="AO27">
        <f t="shared" si="9"/>
        <v>0</v>
      </c>
      <c r="AP27">
        <f t="shared" si="9"/>
        <v>-6.2065306344262021</v>
      </c>
      <c r="AQ27">
        <f t="shared" si="9"/>
        <v>-38.7262288311669</v>
      </c>
      <c r="AR27">
        <f t="shared" si="9"/>
        <v>-44.932759465593101</v>
      </c>
      <c r="AS27">
        <f t="shared" si="9"/>
        <v>-3.1953939146914112</v>
      </c>
      <c r="AT27">
        <f t="shared" si="9"/>
        <v>-0.50171713895321135</v>
      </c>
      <c r="AU27">
        <f t="shared" si="9"/>
        <v>-48.629870519237727</v>
      </c>
      <c r="AW27">
        <v>24</v>
      </c>
      <c r="AX27">
        <f>IF(Z27&gt;0, (R27*SUMPRODUCT(K27:$K$98, X27:$X$98)-K27*$AZ$3)/Z27, 0)</f>
        <v>-31.998503017196438</v>
      </c>
    </row>
    <row r="28" spans="5:50" x14ac:dyDescent="0.25">
      <c r="E28">
        <v>2028</v>
      </c>
      <c r="F28" s="5">
        <v>3.6007999999999998E-2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3.1512390000000001E-3</v>
      </c>
      <c r="Q28" s="4">
        <f t="shared" si="21"/>
        <v>50</v>
      </c>
      <c r="R28">
        <f t="shared" si="0"/>
        <v>100000</v>
      </c>
      <c r="S28">
        <f t="shared" si="1"/>
        <v>-9.5819864010085531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-23.56930424298838</v>
      </c>
      <c r="AC28">
        <f t="shared" si="2"/>
        <v>-6.9650341737106487</v>
      </c>
      <c r="AE28">
        <f t="shared" si="3"/>
        <v>0</v>
      </c>
      <c r="AF28">
        <f t="shared" si="4"/>
        <v>0</v>
      </c>
      <c r="AG28">
        <f t="shared" si="4"/>
        <v>-36.344416920574751</v>
      </c>
      <c r="AH28">
        <f t="shared" si="5"/>
        <v>-232.1124544278068</v>
      </c>
      <c r="AI28">
        <f t="shared" si="6"/>
        <v>-268.45687134838153</v>
      </c>
      <c r="AJ28">
        <f t="shared" si="7"/>
        <v>-16.604270069277732</v>
      </c>
      <c r="AK28">
        <f t="shared" si="22"/>
        <v>-1.6498512970091868</v>
      </c>
      <c r="AL28">
        <f t="shared" si="8"/>
        <v>-286.71099271466846</v>
      </c>
      <c r="AN28">
        <f t="shared" si="9"/>
        <v>0</v>
      </c>
      <c r="AO28">
        <f t="shared" si="9"/>
        <v>0</v>
      </c>
      <c r="AP28">
        <f t="shared" si="9"/>
        <v>-5.4686670238321806</v>
      </c>
      <c r="AQ28">
        <f t="shared" si="9"/>
        <v>-34.925466767676056</v>
      </c>
      <c r="AR28">
        <f t="shared" si="9"/>
        <v>-40.394133791508231</v>
      </c>
      <c r="AS28">
        <f t="shared" si="9"/>
        <v>-2.4984091609200823</v>
      </c>
      <c r="AT28">
        <f t="shared" si="9"/>
        <v>-0.24824961154001121</v>
      </c>
      <c r="AU28">
        <f t="shared" si="9"/>
        <v>-43.140792563968333</v>
      </c>
      <c r="AW28">
        <v>25</v>
      </c>
      <c r="AX28">
        <f>IF(Z28&gt;0, (R28*SUMPRODUCT(K28:$K$98, X28:$X$98)-K28*$AZ$3)/Z28, 0)</f>
        <v>-9.5819864010085531</v>
      </c>
    </row>
    <row r="29" spans="5:50" x14ac:dyDescent="0.25">
      <c r="E29">
        <v>2029</v>
      </c>
      <c r="F29" s="5">
        <v>3.5730999999999999E-2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3.229188E-3</v>
      </c>
      <c r="Q29" s="4">
        <f t="shared" si="21"/>
        <v>50</v>
      </c>
      <c r="R29">
        <f t="shared" si="0"/>
        <v>100000</v>
      </c>
      <c r="S29">
        <f t="shared" si="1"/>
        <v>10.472635440733864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-6.9650341737106487</v>
      </c>
      <c r="AC29">
        <f t="shared" si="2"/>
        <v>7.511730219724825</v>
      </c>
      <c r="AE29">
        <f t="shared" si="3"/>
        <v>0</v>
      </c>
      <c r="AF29">
        <f t="shared" si="4"/>
        <v>0</v>
      </c>
      <c r="AG29">
        <f t="shared" si="4"/>
        <v>-35.863609796382093</v>
      </c>
      <c r="AH29">
        <f t="shared" si="5"/>
        <v>-234.72590997383386</v>
      </c>
      <c r="AI29">
        <f t="shared" si="6"/>
        <v>-270.58951977021593</v>
      </c>
      <c r="AJ29">
        <f t="shared" si="7"/>
        <v>-14.476764393435474</v>
      </c>
      <c r="AK29">
        <f t="shared" si="22"/>
        <v>-0.48755239215974544</v>
      </c>
      <c r="AL29">
        <f t="shared" si="8"/>
        <v>-285.55383655581113</v>
      </c>
      <c r="AN29">
        <f t="shared" si="9"/>
        <v>0</v>
      </c>
      <c r="AO29">
        <f t="shared" si="9"/>
        <v>0</v>
      </c>
      <c r="AP29">
        <f t="shared" si="9"/>
        <v>-4.8181437497004511</v>
      </c>
      <c r="AQ29">
        <f t="shared" si="9"/>
        <v>-31.534560588133196</v>
      </c>
      <c r="AR29">
        <f t="shared" si="9"/>
        <v>-36.352704337833643</v>
      </c>
      <c r="AS29">
        <f t="shared" si="9"/>
        <v>-1.9448999215119063</v>
      </c>
      <c r="AT29">
        <f t="shared" si="9"/>
        <v>-6.5500866317504847E-2</v>
      </c>
      <c r="AU29">
        <f t="shared" si="9"/>
        <v>-38.363105125663054</v>
      </c>
      <c r="AW29">
        <v>26</v>
      </c>
      <c r="AX29">
        <f>IF(Z29&gt;0, (R29*SUMPRODUCT(K29:$K$98, X29:$X$98)-K29*$AZ$3)/Z29, 0)</f>
        <v>10.472635440733864</v>
      </c>
    </row>
    <row r="30" spans="5:50" x14ac:dyDescent="0.25">
      <c r="E30">
        <v>2030</v>
      </c>
      <c r="F30" s="5">
        <v>3.5630000000000002E-2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3.318545E-3</v>
      </c>
      <c r="Q30" s="4">
        <f t="shared" si="21"/>
        <v>50</v>
      </c>
      <c r="R30">
        <f t="shared" si="0"/>
        <v>100000</v>
      </c>
      <c r="S30">
        <f t="shared" si="1"/>
        <v>28.381744253059416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7.511730219724825</v>
      </c>
      <c r="AC30">
        <f t="shared" si="2"/>
        <v>20.086304596869752</v>
      </c>
      <c r="AE30">
        <f t="shared" si="3"/>
        <v>0</v>
      </c>
      <c r="AF30">
        <f t="shared" si="4"/>
        <v>0</v>
      </c>
      <c r="AG30">
        <f t="shared" si="4"/>
        <v>-35.385958695446533</v>
      </c>
      <c r="AH30">
        <f t="shared" si="5"/>
        <v>-238.0300059434696</v>
      </c>
      <c r="AI30">
        <f t="shared" si="6"/>
        <v>-273.41596463891614</v>
      </c>
      <c r="AJ30">
        <f t="shared" si="7"/>
        <v>-12.574574377144927</v>
      </c>
      <c r="AK30">
        <f t="shared" si="22"/>
        <v>0.52582111538073784</v>
      </c>
      <c r="AL30">
        <f t="shared" si="8"/>
        <v>-285.46471790068034</v>
      </c>
      <c r="AN30">
        <f t="shared" si="9"/>
        <v>0</v>
      </c>
      <c r="AO30">
        <f t="shared" si="9"/>
        <v>0</v>
      </c>
      <c r="AP30">
        <f t="shared" si="9"/>
        <v>-4.2446188262085682</v>
      </c>
      <c r="AQ30">
        <f t="shared" si="9"/>
        <v>-28.552190803303002</v>
      </c>
      <c r="AR30">
        <f t="shared" si="9"/>
        <v>-32.796809629511571</v>
      </c>
      <c r="AS30">
        <f t="shared" si="9"/>
        <v>-1.5083461661208981</v>
      </c>
      <c r="AT30">
        <f t="shared" si="9"/>
        <v>6.3073328739579118E-2</v>
      </c>
      <c r="AU30">
        <f t="shared" si="9"/>
        <v>-34.242082466892889</v>
      </c>
      <c r="AW30">
        <v>27</v>
      </c>
      <c r="AX30">
        <f>IF(Z30&gt;0, (R30*SUMPRODUCT(K30:$K$98, X30:$X$98)-K30*$AZ$3)/Z30, 0)</f>
        <v>28.381744253059416</v>
      </c>
    </row>
    <row r="31" spans="5:50" x14ac:dyDescent="0.25">
      <c r="E31">
        <v>2031</v>
      </c>
      <c r="F31" s="5">
        <v>3.5593E-2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3.4212090000000001E-3</v>
      </c>
      <c r="Q31" s="4">
        <f t="shared" si="21"/>
        <v>50</v>
      </c>
      <c r="R31">
        <f t="shared" si="0"/>
        <v>100000</v>
      </c>
      <c r="S31">
        <f t="shared" si="1"/>
        <v>44.280080522762255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20.086304596869752</v>
      </c>
      <c r="AC31">
        <f t="shared" si="2"/>
        <v>30.917270012565155</v>
      </c>
      <c r="AE31">
        <f t="shared" si="3"/>
        <v>0</v>
      </c>
      <c r="AF31">
        <f t="shared" si="4"/>
        <v>0</v>
      </c>
      <c r="AG31">
        <f t="shared" si="4"/>
        <v>-34.911036348129585</v>
      </c>
      <c r="AH31">
        <f t="shared" si="5"/>
        <v>-242.12552072497991</v>
      </c>
      <c r="AI31">
        <f t="shared" si="6"/>
        <v>-277.03655707310952</v>
      </c>
      <c r="AJ31">
        <f t="shared" si="7"/>
        <v>-10.830965415695402</v>
      </c>
      <c r="AK31">
        <f t="shared" si="22"/>
        <v>1.4060413217808827</v>
      </c>
      <c r="AL31">
        <f t="shared" si="8"/>
        <v>-286.46148116702403</v>
      </c>
      <c r="AN31">
        <f t="shared" si="9"/>
        <v>0</v>
      </c>
      <c r="AO31">
        <f t="shared" si="9"/>
        <v>0</v>
      </c>
      <c r="AP31">
        <f t="shared" si="9"/>
        <v>-3.738974026622043</v>
      </c>
      <c r="AQ31">
        <f t="shared" si="9"/>
        <v>-25.931657374632479</v>
      </c>
      <c r="AR31">
        <f t="shared" si="9"/>
        <v>-29.670631401254525</v>
      </c>
      <c r="AS31">
        <f t="shared" si="9"/>
        <v>-1.1599970269772988</v>
      </c>
      <c r="AT31">
        <f t="shared" si="9"/>
        <v>0.15058710747146603</v>
      </c>
      <c r="AU31">
        <f t="shared" si="9"/>
        <v>-30.680041320760356</v>
      </c>
      <c r="AW31">
        <v>28</v>
      </c>
      <c r="AX31">
        <f>IF(Z31&gt;0, (R31*SUMPRODUCT(K31:$K$98, X31:$X$98)-K31*$AZ$3)/Z31, 0)</f>
        <v>44.280080522762255</v>
      </c>
    </row>
    <row r="32" spans="5:50" x14ac:dyDescent="0.25">
      <c r="E32">
        <v>2032</v>
      </c>
      <c r="F32" s="5">
        <v>3.5579E-2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3.53338E-3</v>
      </c>
      <c r="Q32" s="4">
        <f t="shared" si="21"/>
        <v>50</v>
      </c>
      <c r="R32">
        <f t="shared" si="0"/>
        <v>100000</v>
      </c>
      <c r="S32">
        <f t="shared" si="1"/>
        <v>58.290954899065284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30.917270012565155</v>
      </c>
      <c r="AC32">
        <f t="shared" si="2"/>
        <v>40.149144976323953</v>
      </c>
      <c r="AE32">
        <f t="shared" si="3"/>
        <v>0</v>
      </c>
      <c r="AF32">
        <f t="shared" si="4"/>
        <v>0</v>
      </c>
      <c r="AG32">
        <f t="shared" si="4"/>
        <v>-34.438572027036528</v>
      </c>
      <c r="AH32">
        <f t="shared" si="5"/>
        <v>-246.70791522350822</v>
      </c>
      <c r="AI32">
        <f t="shared" si="6"/>
        <v>-281.14648725054474</v>
      </c>
      <c r="AJ32">
        <f t="shared" si="7"/>
        <v>-9.2318749637587985</v>
      </c>
      <c r="AK32">
        <f t="shared" si="22"/>
        <v>2.1642089008795611</v>
      </c>
      <c r="AL32">
        <f t="shared" si="8"/>
        <v>-288.21415331342399</v>
      </c>
      <c r="AN32">
        <f t="shared" si="9"/>
        <v>0</v>
      </c>
      <c r="AO32">
        <f t="shared" si="9"/>
        <v>0</v>
      </c>
      <c r="AP32">
        <f t="shared" si="9"/>
        <v>-3.2931902413478888</v>
      </c>
      <c r="AQ32">
        <f t="shared" si="9"/>
        <v>-23.591457225331773</v>
      </c>
      <c r="AR32">
        <f t="shared" si="9"/>
        <v>-26.88464746667966</v>
      </c>
      <c r="AS32">
        <f t="shared" si="9"/>
        <v>-0.88279852358938005</v>
      </c>
      <c r="AT32">
        <f t="shared" si="9"/>
        <v>0.20695258871417585</v>
      </c>
      <c r="AU32">
        <f t="shared" si="9"/>
        <v>-27.560493401554869</v>
      </c>
      <c r="AW32">
        <v>29</v>
      </c>
      <c r="AX32">
        <f>IF(Z32&gt;0, (R32*SUMPRODUCT(K32:$K$98, X32:$X$98)-K32*$AZ$3)/Z32, 0)</f>
        <v>58.290954899065284</v>
      </c>
    </row>
    <row r="33" spans="5:50" x14ac:dyDescent="0.25">
      <c r="E33">
        <v>2033</v>
      </c>
      <c r="F33" s="5">
        <v>3.5575000000000002E-2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3.6617109999999998E-3</v>
      </c>
      <c r="Q33" s="4">
        <f t="shared" si="21"/>
        <v>50</v>
      </c>
      <c r="R33">
        <f t="shared" si="0"/>
        <v>100000</v>
      </c>
      <c r="S33">
        <f t="shared" si="1"/>
        <v>70.586408842150917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40.149144976323953</v>
      </c>
      <c r="AC33">
        <f t="shared" si="2"/>
        <v>47.953698767413073</v>
      </c>
      <c r="AE33">
        <f t="shared" si="3"/>
        <v>0</v>
      </c>
      <c r="AF33">
        <f t="shared" si="4"/>
        <v>0</v>
      </c>
      <c r="AG33">
        <f t="shared" si="4"/>
        <v>-33.968082208750474</v>
      </c>
      <c r="AH33">
        <f t="shared" si="5"/>
        <v>-252.20819603138392</v>
      </c>
      <c r="AI33">
        <f t="shared" si="6"/>
        <v>-286.17627824013437</v>
      </c>
      <c r="AJ33">
        <f t="shared" si="7"/>
        <v>-7.8045537910891198</v>
      </c>
      <c r="AK33">
        <f t="shared" si="22"/>
        <v>2.8104401483426771</v>
      </c>
      <c r="AL33">
        <f t="shared" si="8"/>
        <v>-291.17039188288084</v>
      </c>
      <c r="AN33">
        <f t="shared" si="9"/>
        <v>0</v>
      </c>
      <c r="AO33">
        <f t="shared" si="9"/>
        <v>0</v>
      </c>
      <c r="AP33">
        <f t="shared" si="9"/>
        <v>-2.9001782392880124</v>
      </c>
      <c r="AQ33">
        <f t="shared" si="9"/>
        <v>-21.533412378278964</v>
      </c>
      <c r="AR33">
        <f t="shared" si="9"/>
        <v>-24.433590617566974</v>
      </c>
      <c r="AS33">
        <f t="shared" si="9"/>
        <v>-0.66634898411893728</v>
      </c>
      <c r="AT33">
        <f t="shared" si="9"/>
        <v>0.23995400479056467</v>
      </c>
      <c r="AU33">
        <f t="shared" si="9"/>
        <v>-24.859985596895349</v>
      </c>
      <c r="AW33">
        <v>30</v>
      </c>
      <c r="AX33">
        <f>IF(Z33&gt;0, (R33*SUMPRODUCT(K33:$K$98, X33:$X$98)-K33*$AZ$3)/Z33, 0)</f>
        <v>70.586408842150917</v>
      </c>
    </row>
    <row r="34" spans="5:50" x14ac:dyDescent="0.25">
      <c r="E34">
        <v>2034</v>
      </c>
      <c r="F34" s="5">
        <v>3.5573E-2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3.8071530000000002E-3</v>
      </c>
      <c r="Q34" s="4">
        <f t="shared" si="21"/>
        <v>50</v>
      </c>
      <c r="R34">
        <f t="shared" si="0"/>
        <v>100000</v>
      </c>
      <c r="S34">
        <f t="shared" si="1"/>
        <v>81.274529881231331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47.953698767413073</v>
      </c>
      <c r="AC34">
        <f t="shared" si="2"/>
        <v>54.452439082367</v>
      </c>
      <c r="AE34">
        <f t="shared" si="3"/>
        <v>0</v>
      </c>
      <c r="AF34">
        <f t="shared" si="4"/>
        <v>0</v>
      </c>
      <c r="AG34">
        <f t="shared" si="4"/>
        <v>-33.499079700577674</v>
      </c>
      <c r="AH34">
        <f t="shared" si="5"/>
        <v>-258.64337217058198</v>
      </c>
      <c r="AI34">
        <f t="shared" si="6"/>
        <v>-292.14245187115966</v>
      </c>
      <c r="AJ34">
        <f t="shared" si="7"/>
        <v>-6.4987403149539276</v>
      </c>
      <c r="AK34">
        <f t="shared" si="22"/>
        <v>3.3567589137189153</v>
      </c>
      <c r="AL34">
        <f t="shared" si="8"/>
        <v>-295.28443327239466</v>
      </c>
      <c r="AN34">
        <f t="shared" si="9"/>
        <v>0</v>
      </c>
      <c r="AO34">
        <f t="shared" si="9"/>
        <v>0</v>
      </c>
      <c r="AP34">
        <f t="shared" si="9"/>
        <v>-2.5536919951882964</v>
      </c>
      <c r="AQ34">
        <f t="shared" si="9"/>
        <v>-19.71682550757156</v>
      </c>
      <c r="AR34">
        <f t="shared" si="9"/>
        <v>-22.270517502759859</v>
      </c>
      <c r="AS34">
        <f t="shared" si="9"/>
        <v>-0.4954100610954732</v>
      </c>
      <c r="AT34">
        <f t="shared" si="9"/>
        <v>0.2558914586418663</v>
      </c>
      <c r="AU34">
        <f t="shared" ref="AU34:AU97" si="23">AL34*$K34</f>
        <v>-22.510036105213462</v>
      </c>
      <c r="AW34">
        <v>31</v>
      </c>
      <c r="AX34">
        <f>IF(Z34&gt;0, (R34*SUMPRODUCT(K34:$K$98, X34:$X$98)-K34*$AZ$3)/Z34, 0)</f>
        <v>81.274529881231331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3.9582979999999999E-3</v>
      </c>
      <c r="Q35" s="4">
        <f t="shared" si="21"/>
        <v>50</v>
      </c>
      <c r="R35">
        <f t="shared" si="0"/>
        <v>100000</v>
      </c>
      <c r="S35">
        <f t="shared" si="1"/>
        <v>90.465677035114936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54.452439082367</v>
      </c>
      <c r="AC35">
        <f t="shared" si="2"/>
        <v>59.764321336610465</v>
      </c>
      <c r="AE35">
        <f t="shared" si="3"/>
        <v>0</v>
      </c>
      <c r="AF35">
        <f t="shared" ref="AF35:AG66" si="24">-$Z35*P35</f>
        <v>0</v>
      </c>
      <c r="AG35">
        <f t="shared" si="24"/>
        <v>-33.031489563391261</v>
      </c>
      <c r="AH35">
        <f t="shared" si="5"/>
        <v>-265.1986803612744</v>
      </c>
      <c r="AI35">
        <f t="shared" ref="AI35:AI66" si="25">SUM(AE35:AH35)</f>
        <v>-298.23016992466569</v>
      </c>
      <c r="AJ35">
        <f t="shared" si="7"/>
        <v>-5.3118822542434643</v>
      </c>
      <c r="AK35">
        <f t="shared" si="22"/>
        <v>3.8116707357656905</v>
      </c>
      <c r="AL35">
        <f t="shared" ref="AL35:AL98" si="26">SUM(AI35:AK35)</f>
        <v>-299.73038144314347</v>
      </c>
      <c r="AN35">
        <f t="shared" ref="AN35:AT66" si="27">AE35*$K35</f>
        <v>0</v>
      </c>
      <c r="AO35">
        <f t="shared" si="27"/>
        <v>0</v>
      </c>
      <c r="AP35">
        <f t="shared" si="27"/>
        <v>-2.2482560726064675</v>
      </c>
      <c r="AQ35">
        <f t="shared" si="27"/>
        <v>-18.050489137803289</v>
      </c>
      <c r="AR35">
        <f t="shared" si="27"/>
        <v>-20.298745210409759</v>
      </c>
      <c r="AS35">
        <f t="shared" si="27"/>
        <v>-0.36154807709032954</v>
      </c>
      <c r="AT35">
        <f t="shared" si="27"/>
        <v>0.25943764546299058</v>
      </c>
      <c r="AU35">
        <f t="shared" si="23"/>
        <v>-20.400855642037097</v>
      </c>
      <c r="AW35">
        <v>32</v>
      </c>
      <c r="AX35">
        <f>IF(Z35&gt;0, (R35*SUMPRODUCT(K35:$K$98, X35:$X$98)-K35*$AZ$3)/Z35, 0)</f>
        <v>90.465677035114936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4.120851E-3</v>
      </c>
      <c r="Q36" s="4">
        <f t="shared" si="21"/>
        <v>50</v>
      </c>
      <c r="R36">
        <f t="shared" si="0"/>
        <v>100000</v>
      </c>
      <c r="S36">
        <f t="shared" si="1"/>
        <v>98.358330913764533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59.764321336610465</v>
      </c>
      <c r="AC36">
        <f t="shared" si="2"/>
        <v>64.060892700427729</v>
      </c>
      <c r="AE36">
        <f t="shared" si="3"/>
        <v>0</v>
      </c>
      <c r="AF36">
        <f t="shared" si="24"/>
        <v>0</v>
      </c>
      <c r="AG36">
        <f t="shared" si="24"/>
        <v>-32.565056820958553</v>
      </c>
      <c r="AH36">
        <f t="shared" si="5"/>
        <v>-272.23569359758085</v>
      </c>
      <c r="AI36">
        <f t="shared" si="25"/>
        <v>-304.80075041853939</v>
      </c>
      <c r="AJ36">
        <f t="shared" si="7"/>
        <v>-4.2965713638172645</v>
      </c>
      <c r="AK36">
        <f t="shared" si="22"/>
        <v>4.1835024935627327</v>
      </c>
      <c r="AL36">
        <f t="shared" si="26"/>
        <v>-304.91381928879389</v>
      </c>
      <c r="AN36">
        <f t="shared" si="27"/>
        <v>0</v>
      </c>
      <c r="AO36">
        <f t="shared" si="27"/>
        <v>0</v>
      </c>
      <c r="AP36">
        <f t="shared" si="27"/>
        <v>-1.9790256996387015</v>
      </c>
      <c r="AQ36">
        <f t="shared" si="27"/>
        <v>-16.544157651886486</v>
      </c>
      <c r="AR36">
        <f t="shared" si="27"/>
        <v>-18.523183351525187</v>
      </c>
      <c r="AS36">
        <f t="shared" si="27"/>
        <v>-0.2611088688122174</v>
      </c>
      <c r="AT36">
        <f t="shared" si="27"/>
        <v>0.25423750969581571</v>
      </c>
      <c r="AU36">
        <f t="shared" si="23"/>
        <v>-18.530054710641586</v>
      </c>
      <c r="AW36">
        <v>33</v>
      </c>
      <c r="AX36">
        <f>IF(Z36&gt;0, (R36*SUMPRODUCT(K36:$K$98, X36:$X$98)-K36*$AZ$3)/Z36, 0)</f>
        <v>98.358330913764533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4.2986129999999997E-3</v>
      </c>
      <c r="Q37" s="4">
        <f t="shared" si="21"/>
        <v>50</v>
      </c>
      <c r="R37">
        <f t="shared" si="0"/>
        <v>100000</v>
      </c>
      <c r="S37">
        <f t="shared" si="1"/>
        <v>105.09452213807073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64.060892700427729</v>
      </c>
      <c r="AC37">
        <f t="shared" si="2"/>
        <v>67.469467639273859</v>
      </c>
      <c r="AE37">
        <f t="shared" si="3"/>
        <v>0</v>
      </c>
      <c r="AF37">
        <f t="shared" si="24"/>
        <v>0</v>
      </c>
      <c r="AG37">
        <f t="shared" si="24"/>
        <v>-32.099421676152659</v>
      </c>
      <c r="AH37">
        <f t="shared" si="5"/>
        <v>-279.96915319262223</v>
      </c>
      <c r="AI37">
        <f t="shared" si="25"/>
        <v>-312.06857486877487</v>
      </c>
      <c r="AJ37">
        <f t="shared" si="7"/>
        <v>-3.4085749388461295</v>
      </c>
      <c r="AK37">
        <f t="shared" si="22"/>
        <v>4.4842624890299412</v>
      </c>
      <c r="AL37">
        <f t="shared" si="26"/>
        <v>-310.99288731859104</v>
      </c>
      <c r="AN37">
        <f t="shared" si="27"/>
        <v>0</v>
      </c>
      <c r="AO37">
        <f t="shared" si="27"/>
        <v>0</v>
      </c>
      <c r="AP37">
        <f t="shared" si="27"/>
        <v>-1.74172176521653</v>
      </c>
      <c r="AQ37">
        <f t="shared" si="27"/>
        <v>-15.191188571073246</v>
      </c>
      <c r="AR37">
        <f t="shared" si="27"/>
        <v>-16.932910336289776</v>
      </c>
      <c r="AS37">
        <f t="shared" si="27"/>
        <v>-0.18495003490266845</v>
      </c>
      <c r="AT37">
        <f t="shared" si="27"/>
        <v>0.24331708081488473</v>
      </c>
      <c r="AU37">
        <f t="shared" si="23"/>
        <v>-16.874543290377559</v>
      </c>
      <c r="AW37">
        <v>34</v>
      </c>
      <c r="AX37">
        <f>IF(Z37&gt;0, (R37*SUMPRODUCT(K37:$K$98, X37:$X$98)-K37*$AZ$3)/Z37, 0)</f>
        <v>105.09452213807073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4.5124980000000002E-3</v>
      </c>
      <c r="Q38" s="4">
        <f t="shared" si="21"/>
        <v>50</v>
      </c>
      <c r="R38">
        <f t="shared" si="0"/>
        <v>100000</v>
      </c>
      <c r="S38">
        <f t="shared" si="1"/>
        <v>110.78926469241649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67.469467639273859</v>
      </c>
      <c r="AC38">
        <f t="shared" si="2"/>
        <v>70.093218881354773</v>
      </c>
      <c r="AE38">
        <f t="shared" si="3"/>
        <v>0</v>
      </c>
      <c r="AF38">
        <f t="shared" si="24"/>
        <v>0</v>
      </c>
      <c r="AG38">
        <f t="shared" si="24"/>
        <v>-31.633578883276332</v>
      </c>
      <c r="AH38">
        <f t="shared" si="5"/>
        <v>-289.69715222959104</v>
      </c>
      <c r="AI38">
        <f t="shared" si="25"/>
        <v>-321.3307311128674</v>
      </c>
      <c r="AJ38">
        <f t="shared" si="7"/>
        <v>-2.6237512420809139</v>
      </c>
      <c r="AK38">
        <f t="shared" si="22"/>
        <v>4.722862734749171</v>
      </c>
      <c r="AL38">
        <f t="shared" si="26"/>
        <v>-319.23161962019913</v>
      </c>
      <c r="AN38">
        <f t="shared" si="27"/>
        <v>0</v>
      </c>
      <c r="AO38">
        <f t="shared" si="27"/>
        <v>0</v>
      </c>
      <c r="AP38">
        <f t="shared" si="27"/>
        <v>-1.5325402067698823</v>
      </c>
      <c r="AQ38">
        <f t="shared" si="27"/>
        <v>-14.034849968028681</v>
      </c>
      <c r="AR38">
        <f t="shared" si="27"/>
        <v>-15.567390174798563</v>
      </c>
      <c r="AS38">
        <f t="shared" si="27"/>
        <v>-0.12711189859005162</v>
      </c>
      <c r="AT38">
        <f t="shared" si="27"/>
        <v>0.22880677076613531</v>
      </c>
      <c r="AU38">
        <f t="shared" si="23"/>
        <v>-15.465695302622478</v>
      </c>
      <c r="AW38">
        <v>35</v>
      </c>
      <c r="AX38">
        <f>IF(Z38&gt;0, (R38*SUMPRODUCT(K38:$K$98, X38:$X$98)-K38*$AZ$3)/Z38, 0)</f>
        <v>110.78926469241649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4.7406419999999998E-3</v>
      </c>
      <c r="Q39" s="4">
        <f t="shared" si="21"/>
        <v>50</v>
      </c>
      <c r="R39">
        <f t="shared" si="0"/>
        <v>100000</v>
      </c>
      <c r="S39">
        <f t="shared" si="1"/>
        <v>115.44890354303365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70.093218881354773</v>
      </c>
      <c r="AC39">
        <f t="shared" si="2"/>
        <v>71.964565175070902</v>
      </c>
      <c r="AE39">
        <f t="shared" si="3"/>
        <v>0</v>
      </c>
      <c r="AF39">
        <f t="shared" si="24"/>
        <v>0</v>
      </c>
      <c r="AG39">
        <f t="shared" si="24"/>
        <v>-31.167279621779198</v>
      </c>
      <c r="AH39">
        <f t="shared" si="5"/>
        <v>-299.92694532874572</v>
      </c>
      <c r="AI39">
        <f t="shared" si="25"/>
        <v>-331.0942249505249</v>
      </c>
      <c r="AJ39">
        <f t="shared" si="7"/>
        <v>-1.8713462937161296</v>
      </c>
      <c r="AK39">
        <f t="shared" si="22"/>
        <v>4.9065253216948346</v>
      </c>
      <c r="AL39">
        <f t="shared" si="26"/>
        <v>-328.05904592254615</v>
      </c>
      <c r="AN39">
        <f t="shared" si="27"/>
        <v>0</v>
      </c>
      <c r="AO39">
        <f t="shared" si="27"/>
        <v>0</v>
      </c>
      <c r="AP39">
        <f t="shared" si="27"/>
        <v>-1.3481692680636443</v>
      </c>
      <c r="AQ39">
        <f t="shared" si="27"/>
        <v>-12.973615126610692</v>
      </c>
      <c r="AR39">
        <f t="shared" si="27"/>
        <v>-14.321784394674335</v>
      </c>
      <c r="AS39">
        <f t="shared" si="27"/>
        <v>-8.0946800417253342E-2</v>
      </c>
      <c r="AT39">
        <f t="shared" si="27"/>
        <v>0.21223625327449902</v>
      </c>
      <c r="AU39">
        <f t="shared" si="23"/>
        <v>-14.190494941817088</v>
      </c>
      <c r="AW39">
        <v>36</v>
      </c>
      <c r="AX39">
        <f>IF(Z39&gt;0, (R39*SUMPRODUCT(K39:$K$98, X39:$X$98)-K39*$AZ$3)/Z39, 0)</f>
        <v>115.44890354303365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4.9668849999999999E-3</v>
      </c>
      <c r="Q40" s="4">
        <f t="shared" si="21"/>
        <v>50</v>
      </c>
      <c r="R40">
        <f t="shared" si="0"/>
        <v>100000</v>
      </c>
      <c r="S40">
        <f t="shared" si="1"/>
        <v>119.20357932069336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71.964565175070902</v>
      </c>
      <c r="AC40">
        <f t="shared" si="2"/>
        <v>73.19291099644667</v>
      </c>
      <c r="AE40">
        <f t="shared" si="3"/>
        <v>0</v>
      </c>
      <c r="AF40">
        <f t="shared" si="24"/>
        <v>0</v>
      </c>
      <c r="AG40">
        <f t="shared" si="24"/>
        <v>-30.700802531917184</v>
      </c>
      <c r="AH40">
        <f t="shared" si="5"/>
        <v>-309.60858728844153</v>
      </c>
      <c r="AI40">
        <f t="shared" si="25"/>
        <v>-340.30938982035872</v>
      </c>
      <c r="AJ40">
        <f t="shared" si="7"/>
        <v>-1.2283458213757683</v>
      </c>
      <c r="AK40">
        <f t="shared" si="22"/>
        <v>5.037519562254964</v>
      </c>
      <c r="AL40">
        <f t="shared" si="26"/>
        <v>-336.50021607947951</v>
      </c>
      <c r="AN40">
        <f t="shared" si="27"/>
        <v>0</v>
      </c>
      <c r="AO40">
        <f t="shared" si="27"/>
        <v>0</v>
      </c>
      <c r="AP40">
        <f t="shared" si="27"/>
        <v>-1.1857065836321441</v>
      </c>
      <c r="AQ40">
        <f t="shared" si="27"/>
        <v>-11.957503062511236</v>
      </c>
      <c r="AR40">
        <f t="shared" si="27"/>
        <v>-13.143209646143381</v>
      </c>
      <c r="AS40">
        <f t="shared" si="27"/>
        <v>-4.7440379640503495E-2</v>
      </c>
      <c r="AT40">
        <f t="shared" si="27"/>
        <v>0.19455582973545246</v>
      </c>
      <c r="AU40">
        <f t="shared" si="23"/>
        <v>-12.996094196048432</v>
      </c>
      <c r="AW40">
        <v>37</v>
      </c>
      <c r="AX40">
        <f>IF(Z40&gt;0, (R40*SUMPRODUCT(K40:$K$98, X40:$X$98)-K40*$AZ$3)/Z40, 0)</f>
        <v>119.20357932069336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5.2168930000000002E-3</v>
      </c>
      <c r="Q41" s="4">
        <f t="shared" si="21"/>
        <v>50</v>
      </c>
      <c r="R41">
        <f t="shared" si="0"/>
        <v>100000</v>
      </c>
      <c r="S41">
        <f t="shared" si="1"/>
        <v>122.24090531150053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73.19291099644667</v>
      </c>
      <c r="AC41">
        <f t="shared" si="2"/>
        <v>73.915730208923307</v>
      </c>
      <c r="AE41">
        <f t="shared" si="3"/>
        <v>0</v>
      </c>
      <c r="AF41">
        <f t="shared" si="24"/>
        <v>0</v>
      </c>
      <c r="AG41">
        <f t="shared" si="24"/>
        <v>-30.233631704774872</v>
      </c>
      <c r="AH41">
        <f t="shared" si="5"/>
        <v>-320.32560364628205</v>
      </c>
      <c r="AI41">
        <f t="shared" si="25"/>
        <v>-350.55923535105694</v>
      </c>
      <c r="AJ41">
        <f t="shared" si="7"/>
        <v>-0.72281921247663661</v>
      </c>
      <c r="AK41">
        <f t="shared" si="22"/>
        <v>5.1235037697512675</v>
      </c>
      <c r="AL41">
        <f t="shared" si="26"/>
        <v>-346.1585507937823</v>
      </c>
      <c r="AN41">
        <f t="shared" si="27"/>
        <v>0</v>
      </c>
      <c r="AO41">
        <f t="shared" si="27"/>
        <v>0</v>
      </c>
      <c r="AP41">
        <f t="shared" si="27"/>
        <v>-1.0425569762675162</v>
      </c>
      <c r="AQ41">
        <f t="shared" si="27"/>
        <v>-11.045900671793653</v>
      </c>
      <c r="AR41">
        <f t="shared" si="27"/>
        <v>-12.088457648061169</v>
      </c>
      <c r="AS41">
        <f t="shared" si="27"/>
        <v>-2.4925229621974087E-2</v>
      </c>
      <c r="AT41">
        <f t="shared" si="27"/>
        <v>0.17667558599132827</v>
      </c>
      <c r="AU41">
        <f t="shared" si="23"/>
        <v>-11.936707291691816</v>
      </c>
      <c r="AW41">
        <v>38</v>
      </c>
      <c r="AX41">
        <f>IF(Z41&gt;0, (R41*SUMPRODUCT(K41:$K$98, X41:$X$98)-K41*$AZ$3)/Z41, 0)</f>
        <v>122.24090531150053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5.4821100000000001E-3</v>
      </c>
      <c r="Q42" s="4">
        <f t="shared" si="21"/>
        <v>50</v>
      </c>
      <c r="R42">
        <f t="shared" si="0"/>
        <v>100000</v>
      </c>
      <c r="S42">
        <f t="shared" si="1"/>
        <v>124.62652736332127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73.915730208923307</v>
      </c>
      <c r="AC42">
        <f t="shared" si="2"/>
        <v>74.191545854083145</v>
      </c>
      <c r="AE42">
        <f t="shared" si="3"/>
        <v>0</v>
      </c>
      <c r="AF42">
        <f t="shared" si="24"/>
        <v>0</v>
      </c>
      <c r="AG42">
        <f t="shared" si="24"/>
        <v>-29.765551293022064</v>
      </c>
      <c r="AH42">
        <f t="shared" si="5"/>
        <v>-331.48818941012672</v>
      </c>
      <c r="AI42">
        <f t="shared" si="25"/>
        <v>-361.25374070314876</v>
      </c>
      <c r="AJ42">
        <f t="shared" si="7"/>
        <v>-0.27581564515983814</v>
      </c>
      <c r="AK42">
        <f t="shared" si="22"/>
        <v>5.1741011146246318</v>
      </c>
      <c r="AL42">
        <f t="shared" si="26"/>
        <v>-356.35545523368393</v>
      </c>
      <c r="AN42">
        <f t="shared" si="27"/>
        <v>0</v>
      </c>
      <c r="AO42">
        <f t="shared" si="27"/>
        <v>0</v>
      </c>
      <c r="AP42">
        <f t="shared" si="27"/>
        <v>-0.91644285221399557</v>
      </c>
      <c r="AQ42">
        <f t="shared" si="27"/>
        <v>-10.206092902081986</v>
      </c>
      <c r="AR42">
        <f t="shared" si="27"/>
        <v>-11.122535754295981</v>
      </c>
      <c r="AS42">
        <f t="shared" si="27"/>
        <v>-8.4920072216092997E-3</v>
      </c>
      <c r="AT42">
        <f t="shared" si="27"/>
        <v>0.15930388577220217</v>
      </c>
      <c r="AU42">
        <f t="shared" si="23"/>
        <v>-10.971723875745386</v>
      </c>
      <c r="AW42">
        <v>39</v>
      </c>
      <c r="AX42">
        <f>IF(Z42&gt;0, (R42*SUMPRODUCT(K42:$K$98, X42:$X$98)-K42*$AZ$3)/Z42, 0)</f>
        <v>124.62652736332127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5.7777469999999997E-3</v>
      </c>
      <c r="Q43" s="4">
        <f t="shared" si="21"/>
        <v>50</v>
      </c>
      <c r="R43">
        <f t="shared" si="0"/>
        <v>100000</v>
      </c>
      <c r="S43">
        <f t="shared" si="1"/>
        <v>126.4581098769164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74.191545854083145</v>
      </c>
      <c r="AC43">
        <f t="shared" si="2"/>
        <v>74.094128234995267</v>
      </c>
      <c r="AE43">
        <f t="shared" si="3"/>
        <v>0</v>
      </c>
      <c r="AF43">
        <f t="shared" si="24"/>
        <v>0</v>
      </c>
      <c r="AG43">
        <f t="shared" si="24"/>
        <v>-29.295917955405237</v>
      </c>
      <c r="AH43">
        <f t="shared" si="5"/>
        <v>-343.9556493732087</v>
      </c>
      <c r="AI43">
        <f t="shared" si="25"/>
        <v>-373.25156732861393</v>
      </c>
      <c r="AJ43">
        <f t="shared" si="7"/>
        <v>9.7417619087877938E-2</v>
      </c>
      <c r="AK43">
        <f t="shared" si="22"/>
        <v>5.1934082097858205</v>
      </c>
      <c r="AL43">
        <f t="shared" si="26"/>
        <v>-367.96074149974021</v>
      </c>
      <c r="AN43">
        <f t="shared" si="27"/>
        <v>0</v>
      </c>
      <c r="AO43">
        <f t="shared" si="27"/>
        <v>0</v>
      </c>
      <c r="AP43">
        <f t="shared" si="27"/>
        <v>-0.80534236495696854</v>
      </c>
      <c r="AQ43">
        <f t="shared" si="27"/>
        <v>-9.4553123929479579</v>
      </c>
      <c r="AR43">
        <f t="shared" si="27"/>
        <v>-10.260654757904927</v>
      </c>
      <c r="AS43">
        <f t="shared" si="27"/>
        <v>2.6780023027144469E-3</v>
      </c>
      <c r="AT43">
        <f t="shared" si="27"/>
        <v>0.14276636274795965</v>
      </c>
      <c r="AU43">
        <f t="shared" si="23"/>
        <v>-10.115210392854252</v>
      </c>
      <c r="AW43">
        <v>40</v>
      </c>
      <c r="AX43">
        <f>IF(Z43&gt;0, (R43*SUMPRODUCT(K43:$K$98, X43:$X$98)-K43*$AZ$3)/Z43, 0)</f>
        <v>126.4581098769164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6.1180619999999996E-3</v>
      </c>
      <c r="Q44" s="4">
        <f t="shared" si="21"/>
        <v>50</v>
      </c>
      <c r="R44">
        <f t="shared" si="0"/>
        <v>100000</v>
      </c>
      <c r="S44">
        <f t="shared" si="1"/>
        <v>127.78435119964536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74.094128234995267</v>
      </c>
      <c r="AC44">
        <f t="shared" si="2"/>
        <v>73.664418773292113</v>
      </c>
      <c r="AE44">
        <f t="shared" si="3"/>
        <v>0</v>
      </c>
      <c r="AF44">
        <f t="shared" si="24"/>
        <v>0</v>
      </c>
      <c r="AG44">
        <f t="shared" si="24"/>
        <v>-28.823724533453106</v>
      </c>
      <c r="AH44">
        <f t="shared" si="5"/>
        <v>-358.46848479616489</v>
      </c>
      <c r="AI44">
        <f t="shared" si="25"/>
        <v>-387.292209329618</v>
      </c>
      <c r="AJ44">
        <f t="shared" si="7"/>
        <v>0.42970946170315472</v>
      </c>
      <c r="AK44">
        <f t="shared" si="22"/>
        <v>5.1865889764496691</v>
      </c>
      <c r="AL44">
        <f t="shared" si="26"/>
        <v>-381.67591089146515</v>
      </c>
      <c r="AN44">
        <f t="shared" si="27"/>
        <v>0</v>
      </c>
      <c r="AO44">
        <f t="shared" si="27"/>
        <v>0</v>
      </c>
      <c r="AP44">
        <f t="shared" si="27"/>
        <v>-0.70746589891729061</v>
      </c>
      <c r="AQ44">
        <f t="shared" si="27"/>
        <v>-8.7984545000595702</v>
      </c>
      <c r="AR44">
        <f t="shared" si="27"/>
        <v>-9.5059203989768619</v>
      </c>
      <c r="AS44">
        <f t="shared" si="27"/>
        <v>1.0547033581460174E-2</v>
      </c>
      <c r="AT44">
        <f t="shared" si="27"/>
        <v>0.12730259159533003</v>
      </c>
      <c r="AU44">
        <f t="shared" si="23"/>
        <v>-9.3680707738000706</v>
      </c>
      <c r="AW44">
        <v>41</v>
      </c>
      <c r="AX44">
        <f>IF(Z44&gt;0, (R44*SUMPRODUCT(K44:$K$98, X44:$X$98)-K44*$AZ$3)/Z44, 0)</f>
        <v>127.78435119964536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6.4830920000000002E-3</v>
      </c>
      <c r="Q45" s="4">
        <f t="shared" si="21"/>
        <v>50</v>
      </c>
      <c r="R45">
        <f t="shared" si="0"/>
        <v>100000</v>
      </c>
      <c r="S45">
        <f t="shared" si="1"/>
        <v>128.62096499295063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73.664418773292113</v>
      </c>
      <c r="AC45">
        <f t="shared" si="2"/>
        <v>72.924538318986791</v>
      </c>
      <c r="AE45">
        <f t="shared" si="3"/>
        <v>0</v>
      </c>
      <c r="AF45">
        <f t="shared" si="24"/>
        <v>0</v>
      </c>
      <c r="AG45">
        <f t="shared" si="24"/>
        <v>-28.348620430185541</v>
      </c>
      <c r="AH45">
        <f t="shared" si="5"/>
        <v>-373.73371586606714</v>
      </c>
      <c r="AI45">
        <f t="shared" si="25"/>
        <v>-402.08233629625266</v>
      </c>
      <c r="AJ45">
        <f t="shared" si="7"/>
        <v>0.73988045430532168</v>
      </c>
      <c r="AK45">
        <f t="shared" si="22"/>
        <v>5.1565093141304486</v>
      </c>
      <c r="AL45">
        <f t="shared" si="26"/>
        <v>-396.1859465278169</v>
      </c>
      <c r="AN45">
        <f t="shared" si="27"/>
        <v>0</v>
      </c>
      <c r="AO45">
        <f t="shared" si="27"/>
        <v>0</v>
      </c>
      <c r="AP45">
        <f t="shared" si="27"/>
        <v>-0.62125417269515548</v>
      </c>
      <c r="AQ45">
        <f t="shared" si="27"/>
        <v>-8.1902973384705273</v>
      </c>
      <c r="AR45">
        <f t="shared" si="27"/>
        <v>-8.8115515111656819</v>
      </c>
      <c r="AS45">
        <f t="shared" si="27"/>
        <v>1.6214327630678288E-2</v>
      </c>
      <c r="AT45">
        <f t="shared" si="27"/>
        <v>0.11300383861127483</v>
      </c>
      <c r="AU45">
        <f t="shared" si="23"/>
        <v>-8.6823333449237285</v>
      </c>
      <c r="AW45">
        <v>42</v>
      </c>
      <c r="AX45">
        <f>IF(Z45&gt;0, (R45*SUMPRODUCT(K45:$K$98, X45:$X$98)-K45*$AZ$3)/Z45, 0)</f>
        <v>128.62096499295063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6.8699859999999998E-3</v>
      </c>
      <c r="Q46" s="4">
        <f t="shared" si="21"/>
        <v>50</v>
      </c>
      <c r="R46">
        <f t="shared" si="0"/>
        <v>100000</v>
      </c>
      <c r="S46">
        <f t="shared" si="1"/>
        <v>129.04272817557103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72.924538318986791</v>
      </c>
      <c r="AC46">
        <f t="shared" si="2"/>
        <v>71.929396378511157</v>
      </c>
      <c r="AE46">
        <f t="shared" si="3"/>
        <v>0</v>
      </c>
      <c r="AF46">
        <f t="shared" si="24"/>
        <v>0</v>
      </c>
      <c r="AG46">
        <f t="shared" si="24"/>
        <v>-27.870379600408995</v>
      </c>
      <c r="AH46">
        <f t="shared" si="5"/>
        <v>-389.50925094937725</v>
      </c>
      <c r="AI46">
        <f t="shared" si="25"/>
        <v>-417.37963054978627</v>
      </c>
      <c r="AJ46">
        <f t="shared" si="7"/>
        <v>0.99514194047563365</v>
      </c>
      <c r="AK46">
        <f t="shared" si="22"/>
        <v>5.1047176823290759</v>
      </c>
      <c r="AL46">
        <f t="shared" si="26"/>
        <v>-411.2797709269816</v>
      </c>
      <c r="AN46">
        <f t="shared" si="27"/>
        <v>0</v>
      </c>
      <c r="AO46">
        <f t="shared" si="27"/>
        <v>0</v>
      </c>
      <c r="AP46">
        <f t="shared" si="27"/>
        <v>-0.5453335924101308</v>
      </c>
      <c r="AQ46">
        <f t="shared" si="27"/>
        <v>-7.6214419086737495</v>
      </c>
      <c r="AR46">
        <f t="shared" si="27"/>
        <v>-8.1667755010838796</v>
      </c>
      <c r="AS46">
        <f t="shared" si="27"/>
        <v>1.9471723641309932E-2</v>
      </c>
      <c r="AT46">
        <f t="shared" si="27"/>
        <v>9.9882888997435124E-2</v>
      </c>
      <c r="AU46">
        <f t="shared" si="23"/>
        <v>-8.0474208884451368</v>
      </c>
      <c r="AW46">
        <v>43</v>
      </c>
      <c r="AX46">
        <f>IF(Z46&gt;0, (R46*SUMPRODUCT(K46:$K$98, X46:$X$98)-K46*$AZ$3)/Z46, 0)</f>
        <v>129.04272817557103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7.3063119999999997E-3</v>
      </c>
      <c r="Q47" s="4">
        <f t="shared" si="21"/>
        <v>50</v>
      </c>
      <c r="R47">
        <f t="shared" si="0"/>
        <v>100000</v>
      </c>
      <c r="S47">
        <f t="shared" si="1"/>
        <v>129.12969414220191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71.929396378511157</v>
      </c>
      <c r="AC47">
        <f t="shared" si="2"/>
        <v>70.732200360904272</v>
      </c>
      <c r="AE47">
        <f t="shared" si="3"/>
        <v>0</v>
      </c>
      <c r="AF47">
        <f t="shared" si="24"/>
        <v>0</v>
      </c>
      <c r="AG47">
        <f t="shared" si="24"/>
        <v>-27.388046115485885</v>
      </c>
      <c r="AH47">
        <f t="shared" si="5"/>
        <v>-407.25937783804687</v>
      </c>
      <c r="AI47">
        <f t="shared" si="25"/>
        <v>-434.64742395353278</v>
      </c>
      <c r="AJ47">
        <f t="shared" si="7"/>
        <v>1.1971960176068848</v>
      </c>
      <c r="AK47">
        <f t="shared" si="22"/>
        <v>5.0350577464957817</v>
      </c>
      <c r="AL47">
        <f t="shared" si="26"/>
        <v>-428.41517018943011</v>
      </c>
      <c r="AN47">
        <f t="shared" si="27"/>
        <v>0</v>
      </c>
      <c r="AO47">
        <f t="shared" si="27"/>
        <v>0</v>
      </c>
      <c r="AP47">
        <f t="shared" si="27"/>
        <v>-0.47847846349625023</v>
      </c>
      <c r="AQ47">
        <f t="shared" si="27"/>
        <v>-7.1149595896950846</v>
      </c>
      <c r="AR47">
        <f t="shared" si="27"/>
        <v>-7.5934380531913348</v>
      </c>
      <c r="AS47">
        <f t="shared" si="27"/>
        <v>2.0915420858900854E-2</v>
      </c>
      <c r="AT47">
        <f t="shared" si="27"/>
        <v>8.7964168162985204E-2</v>
      </c>
      <c r="AU47">
        <f t="shared" si="23"/>
        <v>-7.4845584641694485</v>
      </c>
      <c r="AW47">
        <v>44</v>
      </c>
      <c r="AX47">
        <f>IF(Z47&gt;0, (R47*SUMPRODUCT(K47:$K$98, X47:$X$98)-K47*$AZ$3)/Z47, 0)</f>
        <v>129.12969414220191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7.7977719999999997E-3</v>
      </c>
      <c r="Q48" s="4">
        <f t="shared" si="21"/>
        <v>50</v>
      </c>
      <c r="R48">
        <f t="shared" si="0"/>
        <v>100000</v>
      </c>
      <c r="S48">
        <f t="shared" si="1"/>
        <v>128.90637164440918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70.732200360904272</v>
      </c>
      <c r="AC48">
        <f t="shared" si="2"/>
        <v>69.353174602518877</v>
      </c>
      <c r="AE48">
        <f t="shared" si="3"/>
        <v>0</v>
      </c>
      <c r="AF48">
        <f t="shared" si="24"/>
        <v>0</v>
      </c>
      <c r="AG48">
        <f t="shared" si="24"/>
        <v>-26.900599915196981</v>
      </c>
      <c r="AH48">
        <f t="shared" si="5"/>
        <v>-427.13147826808921</v>
      </c>
      <c r="AI48">
        <f t="shared" si="25"/>
        <v>-454.03207818328622</v>
      </c>
      <c r="AJ48">
        <f t="shared" si="7"/>
        <v>1.3790257583853958</v>
      </c>
      <c r="AK48">
        <f t="shared" si="22"/>
        <v>4.9512540252632995</v>
      </c>
      <c r="AL48">
        <f t="shared" si="26"/>
        <v>-447.70179839963748</v>
      </c>
      <c r="AN48">
        <f t="shared" si="27"/>
        <v>0</v>
      </c>
      <c r="AO48">
        <f t="shared" si="27"/>
        <v>0</v>
      </c>
      <c r="AP48">
        <f t="shared" si="27"/>
        <v>-0.41960947580003005</v>
      </c>
      <c r="AQ48">
        <f t="shared" si="27"/>
        <v>-6.6626177950965753</v>
      </c>
      <c r="AR48">
        <f t="shared" si="27"/>
        <v>-7.0822272708966061</v>
      </c>
      <c r="AS48">
        <f t="shared" si="27"/>
        <v>2.1510757284782196E-2</v>
      </c>
      <c r="AT48">
        <f t="shared" si="27"/>
        <v>7.7232222056126898E-2</v>
      </c>
      <c r="AU48">
        <f t="shared" si="23"/>
        <v>-6.9834842915556958</v>
      </c>
      <c r="AW48">
        <v>45</v>
      </c>
      <c r="AX48">
        <f>IF(Z48&gt;0, (R48*SUMPRODUCT(K48:$K$98, X48:$X$98)-K48*$AZ$3)/Z48, 0)</f>
        <v>128.90637164440918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8.3605269999999995E-3</v>
      </c>
      <c r="Q49" s="4">
        <f t="shared" si="21"/>
        <v>50</v>
      </c>
      <c r="R49">
        <f t="shared" si="0"/>
        <v>100000</v>
      </c>
      <c r="S49">
        <f t="shared" si="1"/>
        <v>128.39913756720304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69.353174602518877</v>
      </c>
      <c r="AC49">
        <f t="shared" si="2"/>
        <v>67.811926299663099</v>
      </c>
      <c r="AE49">
        <f t="shared" si="3"/>
        <v>0</v>
      </c>
      <c r="AF49">
        <f t="shared" si="24"/>
        <v>0</v>
      </c>
      <c r="AG49">
        <f t="shared" si="24"/>
        <v>-26.40669072413781</v>
      </c>
      <c r="AH49">
        <f t="shared" si="5"/>
        <v>-449.80638381440411</v>
      </c>
      <c r="AI49">
        <f t="shared" si="25"/>
        <v>-476.21307453854195</v>
      </c>
      <c r="AJ49">
        <f t="shared" si="7"/>
        <v>1.5412483028557773</v>
      </c>
      <c r="AK49">
        <f t="shared" si="22"/>
        <v>4.8547222221763215</v>
      </c>
      <c r="AL49">
        <f t="shared" si="26"/>
        <v>-469.81710401350983</v>
      </c>
      <c r="AN49">
        <f t="shared" si="27"/>
        <v>0</v>
      </c>
      <c r="AO49">
        <f t="shared" si="27"/>
        <v>0</v>
      </c>
      <c r="AP49">
        <f t="shared" si="27"/>
        <v>-0.36777252204477473</v>
      </c>
      <c r="AQ49">
        <f t="shared" si="27"/>
        <v>-6.2645649140749953</v>
      </c>
      <c r="AR49">
        <f t="shared" si="27"/>
        <v>-6.6323374361197702</v>
      </c>
      <c r="AS49">
        <f t="shared" si="27"/>
        <v>2.1465346845614835E-2</v>
      </c>
      <c r="AT49">
        <f t="shared" si="27"/>
        <v>6.7612918791242982E-2</v>
      </c>
      <c r="AU49">
        <f t="shared" si="23"/>
        <v>-6.5432591704829122</v>
      </c>
      <c r="AW49">
        <v>46</v>
      </c>
      <c r="AX49">
        <f>IF(Z49&gt;0, (R49*SUMPRODUCT(K49:$K$98, X49:$X$98)-K49*$AZ$3)/Z49, 0)</f>
        <v>128.39913756720304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9.009787E-3</v>
      </c>
      <c r="Q50" s="4">
        <f t="shared" si="21"/>
        <v>50</v>
      </c>
      <c r="R50">
        <f t="shared" si="0"/>
        <v>100000</v>
      </c>
      <c r="S50">
        <f t="shared" si="1"/>
        <v>127.62162764334484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67.811926299663099</v>
      </c>
      <c r="AC50">
        <f t="shared" si="2"/>
        <v>66.120012717945983</v>
      </c>
      <c r="AE50">
        <f t="shared" si="3"/>
        <v>0</v>
      </c>
      <c r="AF50">
        <f t="shared" si="24"/>
        <v>0</v>
      </c>
      <c r="AG50">
        <f t="shared" si="24"/>
        <v>-25.904705158097073</v>
      </c>
      <c r="AH50">
        <f t="shared" si="5"/>
        <v>-475.83731759871483</v>
      </c>
      <c r="AI50">
        <f t="shared" si="25"/>
        <v>-501.74202275681193</v>
      </c>
      <c r="AJ50">
        <f t="shared" si="7"/>
        <v>1.6919135817171167</v>
      </c>
      <c r="AK50">
        <f t="shared" si="22"/>
        <v>4.7468348409764172</v>
      </c>
      <c r="AL50">
        <f t="shared" si="26"/>
        <v>-495.30327433411838</v>
      </c>
      <c r="AN50">
        <f t="shared" si="27"/>
        <v>0</v>
      </c>
      <c r="AO50">
        <f t="shared" si="27"/>
        <v>0</v>
      </c>
      <c r="AP50">
        <f t="shared" si="27"/>
        <v>-0.32212611137165242</v>
      </c>
      <c r="AQ50">
        <f t="shared" si="27"/>
        <v>-5.9170573001361149</v>
      </c>
      <c r="AR50">
        <f t="shared" si="27"/>
        <v>-6.239183411507768</v>
      </c>
      <c r="AS50">
        <f t="shared" si="27"/>
        <v>2.1039017411285409E-2</v>
      </c>
      <c r="AT50">
        <f t="shared" si="27"/>
        <v>5.9027093314330301E-2</v>
      </c>
      <c r="AU50">
        <f t="shared" si="23"/>
        <v>-6.1591173007821514</v>
      </c>
      <c r="AW50">
        <v>47</v>
      </c>
      <c r="AX50">
        <f>IF(Z50&gt;0, (R50*SUMPRODUCT(K50:$K$98, X50:$X$98)-K50*$AZ$3)/Z50, 0)</f>
        <v>127.62162764334484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9.7579090000000004E-3</v>
      </c>
      <c r="Q51" s="4">
        <f t="shared" si="21"/>
        <v>50</v>
      </c>
      <c r="R51">
        <f t="shared" si="0"/>
        <v>100000</v>
      </c>
      <c r="S51">
        <f t="shared" si="1"/>
        <v>126.58208495852986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66.120012717945983</v>
      </c>
      <c r="AC51">
        <f t="shared" si="2"/>
        <v>64.285679821700825</v>
      </c>
      <c r="AE51">
        <f t="shared" si="3"/>
        <v>0</v>
      </c>
      <c r="AF51">
        <f t="shared" si="24"/>
        <v>0</v>
      </c>
      <c r="AG51">
        <f t="shared" si="24"/>
        <v>-25.392882350911567</v>
      </c>
      <c r="AH51">
        <f t="shared" si="5"/>
        <v>-505.55151120908374</v>
      </c>
      <c r="AI51">
        <f t="shared" si="25"/>
        <v>-530.94439355999532</v>
      </c>
      <c r="AJ51">
        <f t="shared" si="7"/>
        <v>1.8343328962451579</v>
      </c>
      <c r="AK51">
        <f t="shared" si="22"/>
        <v>4.628400890256219</v>
      </c>
      <c r="AL51">
        <f t="shared" si="26"/>
        <v>-524.4816597734939</v>
      </c>
      <c r="AN51">
        <f t="shared" si="27"/>
        <v>0</v>
      </c>
      <c r="AO51">
        <f t="shared" si="27"/>
        <v>0</v>
      </c>
      <c r="AP51">
        <f t="shared" si="27"/>
        <v>-0.28192997587200669</v>
      </c>
      <c r="AQ51">
        <f t="shared" si="27"/>
        <v>-5.6129951451579458</v>
      </c>
      <c r="AR51">
        <f t="shared" si="27"/>
        <v>-5.894925121029952</v>
      </c>
      <c r="AS51">
        <f t="shared" si="27"/>
        <v>2.0366078258975611E-2</v>
      </c>
      <c r="AT51">
        <f t="shared" si="27"/>
        <v>5.1387823299589568E-2</v>
      </c>
      <c r="AU51">
        <f t="shared" si="23"/>
        <v>-5.8231712194713863</v>
      </c>
      <c r="AW51">
        <v>48</v>
      </c>
      <c r="AX51">
        <f>IF(Z51&gt;0, (R51*SUMPRODUCT(K51:$K$98, X51:$X$98)-K51*$AZ$3)/Z51, 0)</f>
        <v>126.58208495852986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1.0650522000000001E-2</v>
      </c>
      <c r="Q52" s="4">
        <f t="shared" si="21"/>
        <v>50</v>
      </c>
      <c r="R52">
        <f t="shared" si="0"/>
        <v>100000</v>
      </c>
      <c r="S52">
        <f t="shared" si="1"/>
        <v>125.29496973848836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64.285679821700825</v>
      </c>
      <c r="AC52">
        <f t="shared" si="2"/>
        <v>62.317974322874065</v>
      </c>
      <c r="AE52">
        <f t="shared" si="3"/>
        <v>0</v>
      </c>
      <c r="AF52">
        <f t="shared" si="24"/>
        <v>0</v>
      </c>
      <c r="AG52">
        <f t="shared" si="24"/>
        <v>-24.868506075280653</v>
      </c>
      <c r="AH52">
        <f t="shared" si="5"/>
        <v>-540.89490424359076</v>
      </c>
      <c r="AI52">
        <f t="shared" si="25"/>
        <v>-565.76341031887137</v>
      </c>
      <c r="AJ52">
        <f t="shared" si="7"/>
        <v>1.9677054988267599</v>
      </c>
      <c r="AK52">
        <f t="shared" si="22"/>
        <v>4.4999975875190579</v>
      </c>
      <c r="AL52">
        <f t="shared" si="26"/>
        <v>-559.29570723252561</v>
      </c>
      <c r="AN52">
        <f t="shared" si="27"/>
        <v>0</v>
      </c>
      <c r="AO52">
        <f t="shared" si="27"/>
        <v>0</v>
      </c>
      <c r="AP52">
        <f t="shared" si="27"/>
        <v>-0.24652497741321633</v>
      </c>
      <c r="AQ52">
        <f t="shared" si="27"/>
        <v>-5.3619668044362081</v>
      </c>
      <c r="AR52">
        <f t="shared" si="27"/>
        <v>-5.6084917818494242</v>
      </c>
      <c r="AS52">
        <f t="shared" si="27"/>
        <v>1.9506139700780321E-2</v>
      </c>
      <c r="AT52">
        <f t="shared" si="27"/>
        <v>4.4609105197733277E-2</v>
      </c>
      <c r="AU52">
        <f t="shared" si="23"/>
        <v>-5.544376536950911</v>
      </c>
      <c r="AW52">
        <v>49</v>
      </c>
      <c r="AX52">
        <f>IF(Z52&gt;0, (R52*SUMPRODUCT(K52:$K$98, X52:$X$98)-K52*$AZ$3)/Z52, 0)</f>
        <v>125.29496973848836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1.1678121E-2</v>
      </c>
      <c r="Q53" s="4">
        <f t="shared" si="21"/>
        <v>50</v>
      </c>
      <c r="R53">
        <f t="shared" si="0"/>
        <v>100000</v>
      </c>
      <c r="S53">
        <f t="shared" si="1"/>
        <v>123.74066259068682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62.317974322874065</v>
      </c>
      <c r="AC53">
        <f t="shared" si="2"/>
        <v>60.21073041694784</v>
      </c>
      <c r="AE53">
        <f t="shared" si="3"/>
        <v>0</v>
      </c>
      <c r="AF53">
        <f t="shared" si="24"/>
        <v>0</v>
      </c>
      <c r="AG53">
        <f t="shared" si="24"/>
        <v>-24.329403591491484</v>
      </c>
      <c r="AH53">
        <f t="shared" si="5"/>
        <v>-580.8348460727251</v>
      </c>
      <c r="AI53">
        <f t="shared" si="25"/>
        <v>-605.16424966421664</v>
      </c>
      <c r="AJ53">
        <f t="shared" si="7"/>
        <v>2.1072439059262251</v>
      </c>
      <c r="AK53">
        <f t="shared" si="22"/>
        <v>4.3622582026011854</v>
      </c>
      <c r="AL53">
        <f t="shared" si="26"/>
        <v>-598.69474755568922</v>
      </c>
      <c r="AN53">
        <f t="shared" si="27"/>
        <v>0</v>
      </c>
      <c r="AO53">
        <f t="shared" si="27"/>
        <v>0</v>
      </c>
      <c r="AP53">
        <f t="shared" si="27"/>
        <v>-0.21533998136011637</v>
      </c>
      <c r="AQ53">
        <f t="shared" si="27"/>
        <v>-5.1409794924175118</v>
      </c>
      <c r="AR53">
        <f t="shared" si="27"/>
        <v>-5.3563194737776287</v>
      </c>
      <c r="AS53">
        <f t="shared" si="27"/>
        <v>1.8651253069847822E-2</v>
      </c>
      <c r="AT53">
        <f t="shared" si="27"/>
        <v>3.8610424480963086E-2</v>
      </c>
      <c r="AU53">
        <f t="shared" si="23"/>
        <v>-5.2990577962268182</v>
      </c>
      <c r="AW53">
        <v>50</v>
      </c>
      <c r="AX53">
        <f>IF(Z53&gt;0, (R53*SUMPRODUCT(K53:$K$98, X53:$X$98)-K53*$AZ$3)/Z53, 0)</f>
        <v>123.74066259068682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1.2859717E-2</v>
      </c>
      <c r="Q54" s="4">
        <f t="shared" si="21"/>
        <v>50</v>
      </c>
      <c r="R54">
        <f t="shared" si="0"/>
        <v>100000</v>
      </c>
      <c r="S54">
        <f t="shared" si="1"/>
        <v>121.93489981802806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60.21073041694784</v>
      </c>
      <c r="AC54">
        <f t="shared" si="2"/>
        <v>57.975753512485667</v>
      </c>
      <c r="AE54">
        <f t="shared" si="3"/>
        <v>0</v>
      </c>
      <c r="AF54">
        <f t="shared" si="24"/>
        <v>0</v>
      </c>
      <c r="AG54">
        <f t="shared" si="24"/>
        <v>-23.773240310611204</v>
      </c>
      <c r="AH54">
        <f t="shared" si="5"/>
        <v>-625.73848993072818</v>
      </c>
      <c r="AI54">
        <f t="shared" si="25"/>
        <v>-649.51173024133936</v>
      </c>
      <c r="AJ54">
        <f t="shared" si="7"/>
        <v>2.2349769044621723</v>
      </c>
      <c r="AK54">
        <f t="shared" si="22"/>
        <v>4.2147511291863493</v>
      </c>
      <c r="AL54">
        <f t="shared" si="26"/>
        <v>-643.06200220769085</v>
      </c>
      <c r="AN54">
        <f t="shared" si="27"/>
        <v>0</v>
      </c>
      <c r="AO54">
        <f t="shared" si="27"/>
        <v>0</v>
      </c>
      <c r="AP54">
        <f t="shared" si="27"/>
        <v>-0.18787265207807038</v>
      </c>
      <c r="AQ54">
        <f t="shared" si="27"/>
        <v>-4.9450200340649495</v>
      </c>
      <c r="AR54">
        <f t="shared" si="27"/>
        <v>-5.1328926861430197</v>
      </c>
      <c r="AS54">
        <f t="shared" si="27"/>
        <v>1.766233937353192E-2</v>
      </c>
      <c r="AT54">
        <f t="shared" si="27"/>
        <v>3.3307889969708696E-2</v>
      </c>
      <c r="AU54">
        <f t="shared" si="23"/>
        <v>-5.0819224567997789</v>
      </c>
      <c r="AW54">
        <v>51</v>
      </c>
      <c r="AX54">
        <f>IF(Z54&gt;0, (R54*SUMPRODUCT(K54:$K$98, X54:$X$98)-K54*$AZ$3)/Z54, 0)</f>
        <v>121.93489981802806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1.4223828000000001E-2</v>
      </c>
      <c r="Q55" s="4">
        <f t="shared" si="21"/>
        <v>50</v>
      </c>
      <c r="R55">
        <f t="shared" si="0"/>
        <v>100000</v>
      </c>
      <c r="S55">
        <f t="shared" si="1"/>
        <v>119.8959175225733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57.975753512485667</v>
      </c>
      <c r="AC55">
        <f t="shared" si="2"/>
        <v>55.625378646238012</v>
      </c>
      <c r="AE55">
        <f t="shared" si="3"/>
        <v>0</v>
      </c>
      <c r="AF55">
        <f t="shared" si="24"/>
        <v>0</v>
      </c>
      <c r="AG55">
        <f t="shared" si="24"/>
        <v>-23.197361426324292</v>
      </c>
      <c r="AH55">
        <f t="shared" si="5"/>
        <v>-676.29296236160076</v>
      </c>
      <c r="AI55">
        <f t="shared" si="25"/>
        <v>-699.49032378792504</v>
      </c>
      <c r="AJ55">
        <f t="shared" si="7"/>
        <v>2.3503748662476553</v>
      </c>
      <c r="AK55">
        <f t="shared" si="22"/>
        <v>4.0583027458739975</v>
      </c>
      <c r="AL55">
        <f t="shared" si="26"/>
        <v>-693.08164617580337</v>
      </c>
      <c r="AN55">
        <f t="shared" si="27"/>
        <v>0</v>
      </c>
      <c r="AO55">
        <f t="shared" si="27"/>
        <v>0</v>
      </c>
      <c r="AP55">
        <f t="shared" si="27"/>
        <v>-0.16368005113234585</v>
      </c>
      <c r="AQ55">
        <f t="shared" si="27"/>
        <v>-4.771907659039849</v>
      </c>
      <c r="AR55">
        <f t="shared" si="27"/>
        <v>-4.9355877101721948</v>
      </c>
      <c r="AS55">
        <f t="shared" si="27"/>
        <v>1.6584191245605617E-2</v>
      </c>
      <c r="AT55">
        <f t="shared" si="27"/>
        <v>2.8635291262108443E-2</v>
      </c>
      <c r="AU55">
        <f t="shared" si="23"/>
        <v>-4.8903682276644806</v>
      </c>
      <c r="AW55">
        <v>52</v>
      </c>
      <c r="AX55">
        <f>IF(Z55&gt;0, (R55*SUMPRODUCT(K55:$K$98, X55:$X$98)-K55*$AZ$3)/Z55, 0)</f>
        <v>119.8959175225733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1.5749540999999999E-2</v>
      </c>
      <c r="Q56" s="4">
        <f t="shared" si="21"/>
        <v>50</v>
      </c>
      <c r="R56">
        <f t="shared" si="0"/>
        <v>100000</v>
      </c>
      <c r="S56">
        <f t="shared" si="1"/>
        <v>117.63279714998824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55.625378646238012</v>
      </c>
      <c r="AC56">
        <f t="shared" si="2"/>
        <v>53.170118458463591</v>
      </c>
      <c r="AE56">
        <f t="shared" si="3"/>
        <v>0</v>
      </c>
      <c r="AF56">
        <f t="shared" si="24"/>
        <v>0</v>
      </c>
      <c r="AG56">
        <f t="shared" si="24"/>
        <v>-22.600040017185339</v>
      </c>
      <c r="AH56">
        <f t="shared" si="5"/>
        <v>-730.69558975142581</v>
      </c>
      <c r="AI56">
        <f t="shared" si="25"/>
        <v>-753.29562976861121</v>
      </c>
      <c r="AJ56">
        <f t="shared" si="7"/>
        <v>2.4552601877744209</v>
      </c>
      <c r="AK56">
        <f t="shared" si="22"/>
        <v>3.8937765052366613</v>
      </c>
      <c r="AL56">
        <f t="shared" si="26"/>
        <v>-746.94659307560005</v>
      </c>
      <c r="AN56">
        <f t="shared" si="27"/>
        <v>0</v>
      </c>
      <c r="AO56">
        <f t="shared" si="27"/>
        <v>0</v>
      </c>
      <c r="AP56">
        <f t="shared" si="27"/>
        <v>-0.14237979012931376</v>
      </c>
      <c r="AQ56">
        <f t="shared" si="27"/>
        <v>-4.6033672789124589</v>
      </c>
      <c r="AR56">
        <f t="shared" si="27"/>
        <v>-4.7457470690417729</v>
      </c>
      <c r="AS56">
        <f t="shared" si="27"/>
        <v>1.5468088993752099E-2</v>
      </c>
      <c r="AT56">
        <f t="shared" si="27"/>
        <v>2.4530712388317898E-2</v>
      </c>
      <c r="AU56">
        <f t="shared" si="23"/>
        <v>-4.7057482676597022</v>
      </c>
      <c r="AW56">
        <v>53</v>
      </c>
      <c r="AX56">
        <f>IF(Z56&gt;0, (R56*SUMPRODUCT(K56:$K$98, X56:$X$98)-K56*$AZ$3)/Z56, 0)</f>
        <v>117.63279714998824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1.7447312E-2</v>
      </c>
      <c r="Q57" s="4">
        <f t="shared" si="21"/>
        <v>50</v>
      </c>
      <c r="R57">
        <f t="shared" si="0"/>
        <v>100000</v>
      </c>
      <c r="S57">
        <f t="shared" si="1"/>
        <v>115.18609916377687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53.170118458463591</v>
      </c>
      <c r="AC57">
        <f t="shared" si="2"/>
        <v>50.635186421752408</v>
      </c>
      <c r="AE57">
        <f t="shared" si="3"/>
        <v>0</v>
      </c>
      <c r="AF57">
        <f t="shared" si="24"/>
        <v>0</v>
      </c>
      <c r="AG57">
        <f t="shared" si="24"/>
        <v>-21.979729667621168</v>
      </c>
      <c r="AH57">
        <f t="shared" si="5"/>
        <v>-788.61989878463589</v>
      </c>
      <c r="AI57">
        <f t="shared" si="25"/>
        <v>-810.59962845225709</v>
      </c>
      <c r="AJ57">
        <f t="shared" si="7"/>
        <v>2.5349320367111829</v>
      </c>
      <c r="AK57">
        <f t="shared" si="22"/>
        <v>3.7219082920924516</v>
      </c>
      <c r="AL57">
        <f t="shared" si="26"/>
        <v>-804.34278812345337</v>
      </c>
      <c r="AN57">
        <f t="shared" si="27"/>
        <v>0</v>
      </c>
      <c r="AO57">
        <f t="shared" si="27"/>
        <v>0</v>
      </c>
      <c r="AP57">
        <f t="shared" si="27"/>
        <v>-0.12363557822066067</v>
      </c>
      <c r="AQ57">
        <f t="shared" si="27"/>
        <v>-4.4359725372868875</v>
      </c>
      <c r="AR57">
        <f t="shared" si="27"/>
        <v>-4.5596081155075483</v>
      </c>
      <c r="AS57">
        <f t="shared" si="27"/>
        <v>1.4258946440572113E-2</v>
      </c>
      <c r="AT57">
        <f t="shared" si="27"/>
        <v>2.0935666213174327E-2</v>
      </c>
      <c r="AU57">
        <f t="shared" si="23"/>
        <v>-4.5244135028538013</v>
      </c>
      <c r="AW57">
        <v>54</v>
      </c>
      <c r="AX57">
        <f>IF(Z57&gt;0, (R57*SUMPRODUCT(K57:$K$98, X57:$X$98)-K57*$AZ$3)/Z57, 0)</f>
        <v>115.18609916377687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1.9300032000000002E-2</v>
      </c>
      <c r="Q58" s="4">
        <f t="shared" si="21"/>
        <v>50</v>
      </c>
      <c r="R58">
        <f t="shared" si="0"/>
        <v>100000</v>
      </c>
      <c r="S58">
        <f t="shared" si="1"/>
        <v>112.5952734855817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50.635186421752408</v>
      </c>
      <c r="AC58">
        <f t="shared" si="2"/>
        <v>48.046031065002367</v>
      </c>
      <c r="AE58">
        <f t="shared" si="3"/>
        <v>0</v>
      </c>
      <c r="AF58">
        <f t="shared" si="24"/>
        <v>0</v>
      </c>
      <c r="AG58">
        <f t="shared" si="24"/>
        <v>-21.335722885008519</v>
      </c>
      <c r="AH58">
        <f t="shared" si="5"/>
        <v>-848.41897187287589</v>
      </c>
      <c r="AI58">
        <f t="shared" si="25"/>
        <v>-869.75469475788441</v>
      </c>
      <c r="AJ58">
        <f t="shared" si="7"/>
        <v>2.5891553567500409</v>
      </c>
      <c r="AK58">
        <f t="shared" si="22"/>
        <v>3.544463049522669</v>
      </c>
      <c r="AL58">
        <f t="shared" si="26"/>
        <v>-863.62107635161169</v>
      </c>
      <c r="AN58">
        <f t="shared" si="27"/>
        <v>0</v>
      </c>
      <c r="AO58">
        <f t="shared" si="27"/>
        <v>0</v>
      </c>
      <c r="AP58">
        <f t="shared" si="27"/>
        <v>-0.10715451055576501</v>
      </c>
      <c r="AQ58">
        <f t="shared" si="27"/>
        <v>-4.2610189571379538</v>
      </c>
      <c r="AR58">
        <f t="shared" si="27"/>
        <v>-4.3681734676937189</v>
      </c>
      <c r="AS58">
        <f t="shared" si="27"/>
        <v>1.3003528237626762E-2</v>
      </c>
      <c r="AT58">
        <f t="shared" si="27"/>
        <v>1.7801374966369892E-2</v>
      </c>
      <c r="AU58">
        <f t="shared" si="23"/>
        <v>-4.3373685644897222</v>
      </c>
      <c r="AW58">
        <v>55</v>
      </c>
      <c r="AX58">
        <f>IF(Z58&gt;0, (R58*SUMPRODUCT(K58:$K$98, X58:$X$98)-K58*$AZ$3)/Z58, 0)</f>
        <v>112.5952734855817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2.1337168E-2</v>
      </c>
      <c r="Q59" s="4">
        <f t="shared" si="21"/>
        <v>50</v>
      </c>
      <c r="R59">
        <f t="shared" si="0"/>
        <v>100000</v>
      </c>
      <c r="S59">
        <f t="shared" si="1"/>
        <v>109.91844090101991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48.046031065002367</v>
      </c>
      <c r="AC59">
        <f t="shared" si="2"/>
        <v>45.433956019058023</v>
      </c>
      <c r="AE59">
        <f t="shared" si="3"/>
        <v>0</v>
      </c>
      <c r="AF59">
        <f t="shared" si="24"/>
        <v>0</v>
      </c>
      <c r="AG59">
        <f t="shared" si="24"/>
        <v>-20.667121752559563</v>
      </c>
      <c r="AH59">
        <f t="shared" si="5"/>
        <v>-910.48780719774277</v>
      </c>
      <c r="AI59">
        <f t="shared" si="25"/>
        <v>-931.15492895030229</v>
      </c>
      <c r="AJ59">
        <f t="shared" si="7"/>
        <v>2.6120750459443443</v>
      </c>
      <c r="AK59">
        <f t="shared" si="22"/>
        <v>3.3632221745501658</v>
      </c>
      <c r="AL59">
        <f t="shared" si="26"/>
        <v>-925.17963172980774</v>
      </c>
      <c r="AN59">
        <f t="shared" si="27"/>
        <v>0</v>
      </c>
      <c r="AO59">
        <f t="shared" si="27"/>
        <v>0</v>
      </c>
      <c r="AP59">
        <f t="shared" si="27"/>
        <v>-9.2675528264751089E-2</v>
      </c>
      <c r="AQ59">
        <f t="shared" si="27"/>
        <v>-4.0828103458680909</v>
      </c>
      <c r="AR59">
        <f t="shared" si="27"/>
        <v>-4.1754858741328418</v>
      </c>
      <c r="AS59">
        <f t="shared" si="27"/>
        <v>1.1713069562774785E-2</v>
      </c>
      <c r="AT59">
        <f t="shared" si="27"/>
        <v>1.5081364276550015E-2</v>
      </c>
      <c r="AU59">
        <f t="shared" si="23"/>
        <v>-4.1486914402935167</v>
      </c>
      <c r="AW59">
        <v>56</v>
      </c>
      <c r="AX59">
        <f>IF(Z59&gt;0, (R59*SUMPRODUCT(K59:$K$98, X59:$X$98)-K59*$AZ$3)/Z59, 0)</f>
        <v>109.91844090101991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2.3628113999999999E-2</v>
      </c>
      <c r="Q60" s="4">
        <f t="shared" si="21"/>
        <v>50</v>
      </c>
      <c r="R60">
        <f t="shared" si="0"/>
        <v>100000</v>
      </c>
      <c r="S60">
        <f t="shared" si="1"/>
        <v>107.20796136766185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45.433956019058023</v>
      </c>
      <c r="AC60">
        <f t="shared" si="2"/>
        <v>42.823417022469968</v>
      </c>
      <c r="AE60">
        <f t="shared" si="3"/>
        <v>0</v>
      </c>
      <c r="AF60">
        <f t="shared" si="24"/>
        <v>0</v>
      </c>
      <c r="AG60">
        <f t="shared" si="24"/>
        <v>-19.97212542621261</v>
      </c>
      <c r="AH60">
        <f t="shared" si="5"/>
        <v>-976.65021764271421</v>
      </c>
      <c r="AI60">
        <f t="shared" si="25"/>
        <v>-996.62234306892685</v>
      </c>
      <c r="AJ60">
        <f t="shared" si="7"/>
        <v>2.6105389965880548</v>
      </c>
      <c r="AK60">
        <f t="shared" si="22"/>
        <v>3.1803769213340618</v>
      </c>
      <c r="AL60">
        <f t="shared" si="26"/>
        <v>-990.83142715100473</v>
      </c>
      <c r="AN60">
        <f t="shared" si="27"/>
        <v>0</v>
      </c>
      <c r="AO60">
        <f t="shared" si="27"/>
        <v>0</v>
      </c>
      <c r="AP60">
        <f t="shared" si="27"/>
        <v>-7.9963415210048058E-2</v>
      </c>
      <c r="AQ60">
        <f t="shared" si="27"/>
        <v>-3.9102641908031441</v>
      </c>
      <c r="AR60">
        <f t="shared" si="27"/>
        <v>-3.9902276060131925</v>
      </c>
      <c r="AS60">
        <f t="shared" si="27"/>
        <v>1.0451947864908761E-2</v>
      </c>
      <c r="AT60">
        <f t="shared" si="27"/>
        <v>1.2733436970674803E-2</v>
      </c>
      <c r="AU60">
        <f t="shared" si="23"/>
        <v>-3.9670422211776089</v>
      </c>
      <c r="AW60">
        <v>57</v>
      </c>
      <c r="AX60">
        <f>IF(Z60&gt;0, (R60*SUMPRODUCT(K60:$K$98, X60:$X$98)-K60*$AZ$3)/Z60, 0)</f>
        <v>107.20796136766185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2.6203289000000001E-2</v>
      </c>
      <c r="Q61" s="4">
        <f t="shared" si="21"/>
        <v>50</v>
      </c>
      <c r="R61">
        <f t="shared" si="0"/>
        <v>100000</v>
      </c>
      <c r="S61">
        <f t="shared" si="1"/>
        <v>104.49253739328147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42.823417022469968</v>
      </c>
      <c r="AC61">
        <f t="shared" si="2"/>
        <v>40.227680822095394</v>
      </c>
      <c r="AE61">
        <f t="shared" si="3"/>
        <v>0</v>
      </c>
      <c r="AF61">
        <f t="shared" si="24"/>
        <v>0</v>
      </c>
      <c r="AG61">
        <f t="shared" si="24"/>
        <v>-19.249068797463188</v>
      </c>
      <c r="AH61">
        <f t="shared" si="5"/>
        <v>-1046.6707489745943</v>
      </c>
      <c r="AI61">
        <f t="shared" si="25"/>
        <v>-1065.9198177720575</v>
      </c>
      <c r="AJ61">
        <f t="shared" si="7"/>
        <v>2.5957362003745743</v>
      </c>
      <c r="AK61">
        <f t="shared" si="22"/>
        <v>2.9976391915728979</v>
      </c>
      <c r="AL61">
        <f t="shared" si="26"/>
        <v>-1060.3264423801099</v>
      </c>
      <c r="AN61">
        <f t="shared" si="27"/>
        <v>0</v>
      </c>
      <c r="AO61">
        <f t="shared" si="27"/>
        <v>0</v>
      </c>
      <c r="AP61">
        <f t="shared" si="27"/>
        <v>-6.8811139803367574E-2</v>
      </c>
      <c r="AQ61">
        <f t="shared" si="27"/>
        <v>-3.7416151395997939</v>
      </c>
      <c r="AR61">
        <f t="shared" si="27"/>
        <v>-3.8104262794031616</v>
      </c>
      <c r="AS61">
        <f t="shared" si="27"/>
        <v>9.2791796037518717E-3</v>
      </c>
      <c r="AT61">
        <f t="shared" si="27"/>
        <v>1.071589341083142E-2</v>
      </c>
      <c r="AU61">
        <f t="shared" si="23"/>
        <v>-3.7904312063885777</v>
      </c>
      <c r="AW61">
        <v>58</v>
      </c>
      <c r="AX61">
        <f>IF(Z61&gt;0, (R61*SUMPRODUCT(K61:$K$98, X61:$X$98)-K61*$AZ$3)/Z61, 0)</f>
        <v>104.49253739328147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2.9108322999999998E-2</v>
      </c>
      <c r="Q62" s="4">
        <f t="shared" si="21"/>
        <v>50</v>
      </c>
      <c r="R62">
        <f t="shared" si="0"/>
        <v>100000</v>
      </c>
      <c r="S62">
        <f t="shared" si="1"/>
        <v>101.80363768846551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40.227680822095394</v>
      </c>
      <c r="AC62">
        <f t="shared" si="2"/>
        <v>37.659751388235428</v>
      </c>
      <c r="AE62">
        <f t="shared" si="3"/>
        <v>0</v>
      </c>
      <c r="AF62">
        <f t="shared" si="24"/>
        <v>0</v>
      </c>
      <c r="AG62">
        <f t="shared" si="24"/>
        <v>-18.496269997482777</v>
      </c>
      <c r="AH62">
        <f t="shared" si="5"/>
        <v>-1120.61622401156</v>
      </c>
      <c r="AI62">
        <f t="shared" si="25"/>
        <v>-1139.1124940090428</v>
      </c>
      <c r="AJ62">
        <f t="shared" si="7"/>
        <v>2.5679294338599661</v>
      </c>
      <c r="AK62">
        <f t="shared" si="22"/>
        <v>2.8159376575466779</v>
      </c>
      <c r="AL62">
        <f t="shared" si="26"/>
        <v>-1133.7286269176361</v>
      </c>
      <c r="AN62">
        <f t="shared" si="27"/>
        <v>0</v>
      </c>
      <c r="AO62">
        <f t="shared" si="27"/>
        <v>0</v>
      </c>
      <c r="AP62">
        <f t="shared" si="27"/>
        <v>-5.9035760287445824E-2</v>
      </c>
      <c r="AQ62">
        <f t="shared" si="27"/>
        <v>-3.5767444346331776</v>
      </c>
      <c r="AR62">
        <f t="shared" si="27"/>
        <v>-3.6357801949206237</v>
      </c>
      <c r="AS62">
        <f t="shared" si="27"/>
        <v>8.1962291052771804E-3</v>
      </c>
      <c r="AT62">
        <f t="shared" si="27"/>
        <v>8.9878132487221322E-3</v>
      </c>
      <c r="AU62">
        <f t="shared" si="23"/>
        <v>-3.6185961525666244</v>
      </c>
      <c r="AW62">
        <v>59</v>
      </c>
      <c r="AX62">
        <f>IF(Z62&gt;0, (R62*SUMPRODUCT(K62:$K$98, X62:$X$98)-K62*$AZ$3)/Z62, 0)</f>
        <v>101.80363768846551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3.2245303000000003E-2</v>
      </c>
      <c r="Q63" s="4">
        <f t="shared" si="21"/>
        <v>50</v>
      </c>
      <c r="R63">
        <f t="shared" si="0"/>
        <v>100000</v>
      </c>
      <c r="S63">
        <f t="shared" si="1"/>
        <v>99.156533504618338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37.659751388235428</v>
      </c>
      <c r="AC63">
        <f t="shared" si="2"/>
        <v>35.130940619441361</v>
      </c>
      <c r="AE63">
        <f t="shared" si="3"/>
        <v>0</v>
      </c>
      <c r="AF63">
        <f t="shared" si="24"/>
        <v>0</v>
      </c>
      <c r="AG63">
        <f t="shared" si="24"/>
        <v>-17.714889467069305</v>
      </c>
      <c r="AH63">
        <f t="shared" si="5"/>
        <v>-1192.8356608772829</v>
      </c>
      <c r="AI63">
        <f t="shared" si="25"/>
        <v>-1210.5505503443521</v>
      </c>
      <c r="AJ63">
        <f t="shared" si="7"/>
        <v>2.5288107687940666</v>
      </c>
      <c r="AK63">
        <f t="shared" si="22"/>
        <v>2.6361825971764801</v>
      </c>
      <c r="AL63">
        <f t="shared" si="26"/>
        <v>-1205.3855569783816</v>
      </c>
      <c r="AN63">
        <f t="shared" si="27"/>
        <v>0</v>
      </c>
      <c r="AO63">
        <f t="shared" si="27"/>
        <v>0</v>
      </c>
      <c r="AP63">
        <f t="shared" si="27"/>
        <v>-5.0483729202024367E-2</v>
      </c>
      <c r="AQ63">
        <f t="shared" si="27"/>
        <v>-3.3993321041143889</v>
      </c>
      <c r="AR63">
        <f t="shared" si="27"/>
        <v>-3.4498158333164128</v>
      </c>
      <c r="AS63">
        <f t="shared" si="27"/>
        <v>7.2065816889391524E-3</v>
      </c>
      <c r="AT63">
        <f t="shared" si="27"/>
        <v>7.5125689387077928E-3</v>
      </c>
      <c r="AU63">
        <f t="shared" si="23"/>
        <v>-3.4350966826887661</v>
      </c>
      <c r="AW63">
        <v>60</v>
      </c>
      <c r="AX63">
        <f>IF(Z63&gt;0, (R63*SUMPRODUCT(K63:$K$98, X63:$X$98)-K63*$AZ$3)/Z63, 0)</f>
        <v>99.156533504618338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3.5522971E-2</v>
      </c>
      <c r="Q64" s="4">
        <f t="shared" si="21"/>
        <v>50</v>
      </c>
      <c r="R64">
        <f t="shared" si="0"/>
        <v>100000</v>
      </c>
      <c r="S64">
        <f t="shared" si="1"/>
        <v>96.600379642978069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35.130940619441361</v>
      </c>
      <c r="AC64">
        <f t="shared" si="2"/>
        <v>32.6672635741119</v>
      </c>
      <c r="AE64">
        <f t="shared" si="3"/>
        <v>0</v>
      </c>
      <c r="AF64">
        <f t="shared" si="24"/>
        <v>0</v>
      </c>
      <c r="AG64">
        <f t="shared" si="24"/>
        <v>-16.908455067591703</v>
      </c>
      <c r="AH64">
        <f t="shared" si="5"/>
        <v>-1258.5710096138168</v>
      </c>
      <c r="AI64">
        <f t="shared" si="25"/>
        <v>-1275.4794646814084</v>
      </c>
      <c r="AJ64">
        <f t="shared" si="7"/>
        <v>2.4636770453294616</v>
      </c>
      <c r="AK64">
        <f t="shared" si="22"/>
        <v>2.4591658433608954</v>
      </c>
      <c r="AL64">
        <f t="shared" si="26"/>
        <v>-1270.556621792718</v>
      </c>
      <c r="AN64">
        <f t="shared" si="27"/>
        <v>0</v>
      </c>
      <c r="AO64">
        <f t="shared" si="27"/>
        <v>0</v>
      </c>
      <c r="AP64">
        <f t="shared" si="27"/>
        <v>-4.3022821304989967E-2</v>
      </c>
      <c r="AQ64">
        <f t="shared" si="27"/>
        <v>-3.2023786578845805</v>
      </c>
      <c r="AR64">
        <f t="shared" si="27"/>
        <v>-3.24540147918957</v>
      </c>
      <c r="AS64">
        <f t="shared" si="27"/>
        <v>6.2687180378515816E-3</v>
      </c>
      <c r="AT64">
        <f t="shared" si="27"/>
        <v>6.2572394825732612E-3</v>
      </c>
      <c r="AU64">
        <f t="shared" si="23"/>
        <v>-3.2328755216691452</v>
      </c>
      <c r="AW64">
        <v>61</v>
      </c>
      <c r="AX64">
        <f>IF(Z64&gt;0, (R64*SUMPRODUCT(K64:$K$98, X64:$X$98)-K64*$AZ$3)/Z64, 0)</f>
        <v>96.600379642978069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4.8051124000000001E-2</v>
      </c>
      <c r="Q65" s="4">
        <f t="shared" si="21"/>
        <v>50</v>
      </c>
      <c r="R65">
        <f t="shared" si="0"/>
        <v>100000</v>
      </c>
      <c r="S65">
        <f t="shared" si="1"/>
        <v>95.123001811594165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32.6672635741119</v>
      </c>
      <c r="AC65">
        <f t="shared" si="2"/>
        <v>30.300291218713863</v>
      </c>
      <c r="AE65">
        <f t="shared" si="3"/>
        <v>0</v>
      </c>
      <c r="AF65">
        <f t="shared" si="24"/>
        <v>0</v>
      </c>
      <c r="AG65">
        <f t="shared" si="24"/>
        <v>-15.92690024581451</v>
      </c>
      <c r="AH65">
        <f t="shared" si="5"/>
        <v>-1624.9405422025548</v>
      </c>
      <c r="AI65">
        <f t="shared" si="25"/>
        <v>-1640.8674424483693</v>
      </c>
      <c r="AJ65">
        <f t="shared" si="7"/>
        <v>2.3669723553980369</v>
      </c>
      <c r="AK65">
        <f t="shared" si="22"/>
        <v>2.2867084501878332</v>
      </c>
      <c r="AL65">
        <f t="shared" si="26"/>
        <v>-1636.2137616427833</v>
      </c>
      <c r="AN65">
        <f t="shared" si="27"/>
        <v>0</v>
      </c>
      <c r="AO65">
        <f t="shared" si="27"/>
        <v>0</v>
      </c>
      <c r="AP65">
        <f t="shared" si="27"/>
        <v>-3.6183301938021564E-2</v>
      </c>
      <c r="AQ65">
        <f t="shared" si="27"/>
        <v>-3.6915980738498479</v>
      </c>
      <c r="AR65">
        <f t="shared" si="27"/>
        <v>-3.7277813757878695</v>
      </c>
      <c r="AS65">
        <f t="shared" si="27"/>
        <v>5.377372501395819E-3</v>
      </c>
      <c r="AT65">
        <f t="shared" si="27"/>
        <v>5.195026089217545E-3</v>
      </c>
      <c r="AU65">
        <f t="shared" si="23"/>
        <v>-3.7172089771972558</v>
      </c>
      <c r="AW65">
        <v>62</v>
      </c>
      <c r="AX65">
        <f>IF(Z65&gt;0, (R65*SUMPRODUCT(K65:$K$98, X65:$X$98)-K65*$AZ$3)/Z65, 0)</f>
        <v>95.123001811594165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6.1583839000000001E-2</v>
      </c>
      <c r="Q66" s="4">
        <f t="shared" si="21"/>
        <v>50</v>
      </c>
      <c r="R66">
        <f t="shared" si="0"/>
        <v>100000</v>
      </c>
      <c r="S66">
        <f t="shared" si="1"/>
        <v>92.496710581067148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30.300291218713863</v>
      </c>
      <c r="AC66">
        <f t="shared" si="2"/>
        <v>27.354591629226992</v>
      </c>
      <c r="AE66">
        <f t="shared" si="3"/>
        <v>0</v>
      </c>
      <c r="AF66">
        <f t="shared" si="24"/>
        <v>0</v>
      </c>
      <c r="AG66">
        <f t="shared" si="24"/>
        <v>-14.786791582849062</v>
      </c>
      <c r="AH66">
        <f t="shared" si="5"/>
        <v>-1961.6793210146027</v>
      </c>
      <c r="AI66">
        <f t="shared" si="25"/>
        <v>-1976.4661125974517</v>
      </c>
      <c r="AJ66">
        <f t="shared" si="7"/>
        <v>2.9456995894868712</v>
      </c>
      <c r="AK66">
        <f t="shared" si="22"/>
        <v>2.1210203853099707</v>
      </c>
      <c r="AL66">
        <f t="shared" si="26"/>
        <v>-1971.3993926226549</v>
      </c>
      <c r="AN66">
        <f t="shared" si="27"/>
        <v>0</v>
      </c>
      <c r="AO66">
        <f t="shared" si="27"/>
        <v>0</v>
      </c>
      <c r="AP66">
        <f t="shared" si="27"/>
        <v>-2.9993894890715921E-2</v>
      </c>
      <c r="AQ66">
        <f t="shared" si="27"/>
        <v>-3.9791190018562643</v>
      </c>
      <c r="AR66">
        <f t="shared" si="27"/>
        <v>-4.0091128967469798</v>
      </c>
      <c r="AS66">
        <f t="shared" si="27"/>
        <v>5.9751301268879276E-3</v>
      </c>
      <c r="AT66">
        <f t="shared" si="27"/>
        <v>4.3023303697498549E-3</v>
      </c>
      <c r="AU66">
        <f t="shared" si="23"/>
        <v>-3.9988354362503422</v>
      </c>
      <c r="AW66">
        <v>63</v>
      </c>
      <c r="AX66">
        <f>IF(Z66&gt;0, (R66*SUMPRODUCT(K66:$K$98, X66:$X$98)-K66*$AZ$3)/Z66, 0)</f>
        <v>92.496710581067148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7.6495508000000004E-2</v>
      </c>
      <c r="Q67" s="4">
        <f t="shared" si="21"/>
        <v>50</v>
      </c>
      <c r="R67">
        <f t="shared" ref="R67:R98" si="28">$C$6</f>
        <v>100000</v>
      </c>
      <c r="S67">
        <f t="shared" ref="S67:S98" si="29">AX67</f>
        <v>88.990999526124853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27.354591629226992</v>
      </c>
      <c r="AC67">
        <f t="shared" ref="AC67:AC98" si="30">S67*Z67</f>
        <v>24.041453416980534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-13.50780053320041</v>
      </c>
      <c r="AH67">
        <f t="shared" ref="AH67:AH98" si="33">-X67*R67</f>
        <v>-2262.2462676403261</v>
      </c>
      <c r="AI67">
        <f t="shared" ref="AI67:AI98" si="34">SUM(AE67:AH67)</f>
        <v>-2275.7540681735263</v>
      </c>
      <c r="AJ67">
        <f t="shared" ref="AJ67:AJ98" si="35">AB67-AC67</f>
        <v>3.3131382122464572</v>
      </c>
      <c r="AK67">
        <f t="shared" si="22"/>
        <v>1.9148214140458897</v>
      </c>
      <c r="AL67">
        <f t="shared" si="26"/>
        <v>-2270.5261085472339</v>
      </c>
      <c r="AN67">
        <f t="shared" ref="AN67:AU98" si="36">AE67*$K67</f>
        <v>0</v>
      </c>
      <c r="AO67">
        <f t="shared" si="36"/>
        <v>0</v>
      </c>
      <c r="AP67">
        <f t="shared" si="36"/>
        <v>-2.4463890817182896E-2</v>
      </c>
      <c r="AQ67">
        <f t="shared" si="36"/>
        <v>-4.0971396902927122</v>
      </c>
      <c r="AR67">
        <f t="shared" si="36"/>
        <v>-4.1216035811098939</v>
      </c>
      <c r="AS67">
        <f t="shared" si="36"/>
        <v>6.0004033437877627E-3</v>
      </c>
      <c r="AT67">
        <f t="shared" si="36"/>
        <v>3.4679207686318745E-3</v>
      </c>
      <c r="AU67">
        <f t="shared" si="23"/>
        <v>-4.1121352569974743</v>
      </c>
      <c r="AW67">
        <v>64</v>
      </c>
      <c r="AX67">
        <f>IF(Z67&gt;0, (R67*SUMPRODUCT(K67:$K$98, X67:$X$98)-K67*$AZ$3)/Z67, 0)</f>
        <v>88.990999526124853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9.2986215999999997E-2</v>
      </c>
      <c r="Q68" s="4">
        <f t="shared" si="21"/>
        <v>50</v>
      </c>
      <c r="R68">
        <f t="shared" si="28"/>
        <v>100000</v>
      </c>
      <c r="S68">
        <f t="shared" si="29"/>
        <v>84.754792109169216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24.041453416980534</v>
      </c>
      <c r="AC68">
        <f t="shared" si="30"/>
        <v>20.538939431696576</v>
      </c>
      <c r="AE68">
        <f t="shared" si="31"/>
        <v>0</v>
      </c>
      <c r="AF68">
        <f t="shared" si="32"/>
        <v>0</v>
      </c>
      <c r="AG68">
        <f t="shared" si="32"/>
        <v>-12.116683269803318</v>
      </c>
      <c r="AH68">
        <f t="shared" si="33"/>
        <v>-2512.0785161301765</v>
      </c>
      <c r="AI68">
        <f t="shared" si="34"/>
        <v>-2524.1951993999796</v>
      </c>
      <c r="AJ68">
        <f t="shared" si="35"/>
        <v>3.502513985283958</v>
      </c>
      <c r="AK68">
        <f t="shared" si="22"/>
        <v>1.6829017391886376</v>
      </c>
      <c r="AL68">
        <f t="shared" si="26"/>
        <v>-2519.0097836755067</v>
      </c>
      <c r="AN68">
        <f t="shared" si="36"/>
        <v>0</v>
      </c>
      <c r="AO68">
        <f t="shared" si="36"/>
        <v>0</v>
      </c>
      <c r="AP68">
        <f t="shared" si="36"/>
        <v>-1.9593256494003643E-2</v>
      </c>
      <c r="AQ68">
        <f t="shared" si="36"/>
        <v>-4.0621511352267587</v>
      </c>
      <c r="AR68">
        <f t="shared" si="36"/>
        <v>-4.0817443917207621</v>
      </c>
      <c r="AS68">
        <f t="shared" si="36"/>
        <v>5.6637326700227798E-3</v>
      </c>
      <c r="AT68">
        <f t="shared" si="36"/>
        <v>2.7213326201488666E-3</v>
      </c>
      <c r="AU68">
        <f t="shared" si="23"/>
        <v>-4.0733593264305901</v>
      </c>
      <c r="AW68">
        <v>65</v>
      </c>
      <c r="AX68">
        <f>IF(Z68&gt;0, (R68*SUMPRODUCT(K68:$K$98, X68:$X$98)-K68*$AZ$3)/Z68, 0)</f>
        <v>84.754792109169216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0.109364504</v>
      </c>
      <c r="Q69" s="4">
        <f t="shared" ref="Q69:Q98" si="48">$C$8</f>
        <v>50</v>
      </c>
      <c r="R69">
        <f t="shared" si="28"/>
        <v>100000</v>
      </c>
      <c r="S69">
        <f t="shared" si="29"/>
        <v>79.695858549694506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20.538939431696576</v>
      </c>
      <c r="AC69">
        <f t="shared" si="30"/>
        <v>17.007704104513351</v>
      </c>
      <c r="AE69">
        <f t="shared" si="31"/>
        <v>0</v>
      </c>
      <c r="AF69">
        <f t="shared" si="32"/>
        <v>0</v>
      </c>
      <c r="AG69">
        <f t="shared" si="32"/>
        <v>-10.670381381178148</v>
      </c>
      <c r="AH69">
        <f t="shared" si="33"/>
        <v>-2650.2701118542759</v>
      </c>
      <c r="AI69">
        <f t="shared" si="34"/>
        <v>-2660.9404932354541</v>
      </c>
      <c r="AJ69">
        <f t="shared" si="35"/>
        <v>3.5312353271832251</v>
      </c>
      <c r="AK69">
        <f t="shared" si="22"/>
        <v>1.4377257602187605</v>
      </c>
      <c r="AL69">
        <f t="shared" si="26"/>
        <v>-2655.9715321480521</v>
      </c>
      <c r="AN69">
        <f t="shared" si="36"/>
        <v>0</v>
      </c>
      <c r="AO69">
        <f t="shared" si="36"/>
        <v>0</v>
      </c>
      <c r="AP69">
        <f t="shared" si="36"/>
        <v>-1.5405818884689395E-2</v>
      </c>
      <c r="AQ69">
        <f t="shared" si="36"/>
        <v>-3.8264406753776559</v>
      </c>
      <c r="AR69">
        <f t="shared" si="36"/>
        <v>-3.8418464942623456</v>
      </c>
      <c r="AS69">
        <f t="shared" si="36"/>
        <v>5.0983718338092829E-3</v>
      </c>
      <c r="AT69">
        <f t="shared" si="36"/>
        <v>2.0757779761136357E-3</v>
      </c>
      <c r="AU69">
        <f t="shared" si="23"/>
        <v>-3.8346723444524224</v>
      </c>
      <c r="AW69">
        <v>66</v>
      </c>
      <c r="AX69">
        <f>IF(Z69&gt;0, (R69*SUMPRODUCT(K69:$K$98, X69:$X$98)-K69*$AZ$3)/Z69, 0)</f>
        <v>79.695858549694506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0.12705264299999999</v>
      </c>
      <c r="Q70" s="4">
        <f t="shared" si="48"/>
        <v>50</v>
      </c>
      <c r="R70">
        <f t="shared" si="28"/>
        <v>100000</v>
      </c>
      <c r="S70">
        <f t="shared" si="29"/>
        <v>74.149266396912211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17.007704104513351</v>
      </c>
      <c r="AC70">
        <f t="shared" si="30"/>
        <v>13.655295400603132</v>
      </c>
      <c r="AE70">
        <f t="shared" si="31"/>
        <v>0</v>
      </c>
      <c r="AF70">
        <f t="shared" si="32"/>
        <v>0</v>
      </c>
      <c r="AG70">
        <f t="shared" si="32"/>
        <v>-9.2079774110696917</v>
      </c>
      <c r="AH70">
        <f t="shared" si="33"/>
        <v>-2711.4003125933482</v>
      </c>
      <c r="AI70">
        <f t="shared" si="34"/>
        <v>-2720.608290004418</v>
      </c>
      <c r="AJ70">
        <f t="shared" si="35"/>
        <v>3.3524087039102195</v>
      </c>
      <c r="AK70">
        <f t="shared" si="22"/>
        <v>1.1905392873159346</v>
      </c>
      <c r="AL70">
        <f t="shared" si="26"/>
        <v>-2716.0653420131916</v>
      </c>
      <c r="AN70">
        <f t="shared" si="36"/>
        <v>0</v>
      </c>
      <c r="AO70">
        <f t="shared" si="36"/>
        <v>0</v>
      </c>
      <c r="AP70">
        <f t="shared" si="36"/>
        <v>-1.187000954371732E-2</v>
      </c>
      <c r="AQ70">
        <f t="shared" si="36"/>
        <v>-3.4952678694269639</v>
      </c>
      <c r="AR70">
        <f t="shared" si="36"/>
        <v>-3.5071378789706813</v>
      </c>
      <c r="AS70">
        <f t="shared" si="36"/>
        <v>4.3215921948306073E-3</v>
      </c>
      <c r="AT70">
        <f t="shared" si="36"/>
        <v>1.5347249533455229E-3</v>
      </c>
      <c r="AU70">
        <f t="shared" si="23"/>
        <v>-3.5012815618225046</v>
      </c>
      <c r="AW70">
        <v>67</v>
      </c>
      <c r="AX70">
        <f>IF(Z70&gt;0, (R70*SUMPRODUCT(K70:$K$98, X70:$X$98)-K70*$AZ$3)/Z70, 0)</f>
        <v>74.149266396912211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0.145586511</v>
      </c>
      <c r="Q71" s="4">
        <f t="shared" si="48"/>
        <v>50</v>
      </c>
      <c r="R71">
        <f t="shared" si="28"/>
        <v>100000</v>
      </c>
      <c r="S71">
        <f t="shared" si="29"/>
        <v>68.056637462280207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13.655295400603132</v>
      </c>
      <c r="AC71">
        <f t="shared" si="30"/>
        <v>10.583270362843527</v>
      </c>
      <c r="AE71">
        <f t="shared" si="31"/>
        <v>0</v>
      </c>
      <c r="AF71">
        <f t="shared" si="32"/>
        <v>0</v>
      </c>
      <c r="AG71">
        <f t="shared" si="32"/>
        <v>-7.7753403323145456</v>
      </c>
      <c r="AH71">
        <f t="shared" si="33"/>
        <v>-2681.114609288898</v>
      </c>
      <c r="AI71">
        <f t="shared" si="34"/>
        <v>-2688.8899496212125</v>
      </c>
      <c r="AJ71">
        <f t="shared" si="35"/>
        <v>3.0720250377596052</v>
      </c>
      <c r="AK71">
        <f t="shared" si="22"/>
        <v>0.95587067804221926</v>
      </c>
      <c r="AL71">
        <f t="shared" si="26"/>
        <v>-2684.8620539054109</v>
      </c>
      <c r="AN71">
        <f t="shared" si="36"/>
        <v>0</v>
      </c>
      <c r="AO71">
        <f t="shared" si="36"/>
        <v>0</v>
      </c>
      <c r="AP71">
        <f t="shared" si="36"/>
        <v>-8.9492822975657509E-3</v>
      </c>
      <c r="AQ71">
        <f t="shared" si="36"/>
        <v>-3.0859165625116187</v>
      </c>
      <c r="AR71">
        <f t="shared" si="36"/>
        <v>-3.0948658448091844</v>
      </c>
      <c r="AS71">
        <f t="shared" si="36"/>
        <v>3.5358477073783486E-3</v>
      </c>
      <c r="AT71">
        <f t="shared" si="36"/>
        <v>1.1001906247387326E-3</v>
      </c>
      <c r="AU71">
        <f t="shared" si="23"/>
        <v>-3.0902298064770677</v>
      </c>
      <c r="AW71">
        <v>68</v>
      </c>
      <c r="AX71">
        <f>IF(Z71&gt;0, (R71*SUMPRODUCT(K71:$K$98, X71:$X$98)-K71*$AZ$3)/Z71, 0)</f>
        <v>68.056637462280207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0.16473611299999999</v>
      </c>
      <c r="Q72" s="4">
        <f t="shared" si="48"/>
        <v>50</v>
      </c>
      <c r="R72">
        <f t="shared" si="28"/>
        <v>100000</v>
      </c>
      <c r="S72">
        <f t="shared" si="29"/>
        <v>61.365186748383692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10.583270362843527</v>
      </c>
      <c r="AC72">
        <f t="shared" si="30"/>
        <v>7.8752491857491815</v>
      </c>
      <c r="AE72">
        <f t="shared" si="31"/>
        <v>0</v>
      </c>
      <c r="AF72">
        <f t="shared" si="32"/>
        <v>0</v>
      </c>
      <c r="AG72">
        <f t="shared" si="32"/>
        <v>-6.4167075853937732</v>
      </c>
      <c r="AH72">
        <f t="shared" si="33"/>
        <v>-2561.7586871952531</v>
      </c>
      <c r="AI72">
        <f t="shared" si="34"/>
        <v>-2568.1753947806469</v>
      </c>
      <c r="AJ72">
        <f t="shared" si="35"/>
        <v>2.708021177094345</v>
      </c>
      <c r="AK72">
        <f t="shared" si="22"/>
        <v>0.74082892539904688</v>
      </c>
      <c r="AL72">
        <f t="shared" si="26"/>
        <v>-2564.7265446781535</v>
      </c>
      <c r="AN72">
        <f t="shared" si="36"/>
        <v>0</v>
      </c>
      <c r="AO72">
        <f t="shared" si="36"/>
        <v>0</v>
      </c>
      <c r="AP72">
        <f t="shared" si="36"/>
        <v>-6.5942138345976798E-3</v>
      </c>
      <c r="AQ72">
        <f t="shared" si="36"/>
        <v>-2.6326249640012338</v>
      </c>
      <c r="AR72">
        <f t="shared" si="36"/>
        <v>-2.6392191778358316</v>
      </c>
      <c r="AS72">
        <f t="shared" si="36"/>
        <v>2.7829335329269452E-3</v>
      </c>
      <c r="AT72">
        <f t="shared" si="36"/>
        <v>7.6132257609129287E-4</v>
      </c>
      <c r="AU72">
        <f t="shared" si="23"/>
        <v>-2.6356749217268134</v>
      </c>
      <c r="AW72">
        <v>69</v>
      </c>
      <c r="AX72">
        <f>IF(Z72&gt;0, (R72*SUMPRODUCT(K72:$K$98, X72:$X$98)-K72*$AZ$3)/Z72, 0)</f>
        <v>61.365186748383692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0.18528323299999999</v>
      </c>
      <c r="Q73" s="4">
        <f t="shared" si="48"/>
        <v>50</v>
      </c>
      <c r="R73">
        <f t="shared" si="28"/>
        <v>100000</v>
      </c>
      <c r="S73">
        <f t="shared" si="29"/>
        <v>54.032032280947739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7.8752491857491815</v>
      </c>
      <c r="AC73">
        <f t="shared" si="30"/>
        <v>5.5800308158705203</v>
      </c>
      <c r="AE73">
        <f t="shared" si="31"/>
        <v>0</v>
      </c>
      <c r="AF73">
        <f t="shared" si="32"/>
        <v>0</v>
      </c>
      <c r="AG73">
        <f t="shared" si="32"/>
        <v>-5.1636321829024538</v>
      </c>
      <c r="AH73">
        <f t="shared" si="33"/>
        <v>-2377.8166532747632</v>
      </c>
      <c r="AI73">
        <f t="shared" si="34"/>
        <v>-2382.9802854576656</v>
      </c>
      <c r="AJ73">
        <f t="shared" si="35"/>
        <v>2.2952183698786612</v>
      </c>
      <c r="AK73">
        <f t="shared" ref="AK73:AK98" si="49">G73*SUM(AB73:AB73, AE73:AF73)</f>
        <v>0.55126744300244279</v>
      </c>
      <c r="AL73">
        <f t="shared" si="26"/>
        <v>-2380.1337996447846</v>
      </c>
      <c r="AN73">
        <f t="shared" si="36"/>
        <v>0</v>
      </c>
      <c r="AO73">
        <f t="shared" si="36"/>
        <v>0</v>
      </c>
      <c r="AP73">
        <f t="shared" si="36"/>
        <v>-4.7379236052536768E-3</v>
      </c>
      <c r="AQ73">
        <f t="shared" si="36"/>
        <v>-2.1817808185135448</v>
      </c>
      <c r="AR73">
        <f t="shared" si="36"/>
        <v>-2.1865187421187984</v>
      </c>
      <c r="AS73">
        <f t="shared" si="36"/>
        <v>2.1059922373764871E-3</v>
      </c>
      <c r="AT73">
        <f t="shared" si="36"/>
        <v>5.0581895427357748E-4</v>
      </c>
      <c r="AU73">
        <f t="shared" si="23"/>
        <v>-2.1839069309271482</v>
      </c>
      <c r="AW73">
        <v>70</v>
      </c>
      <c r="AX73">
        <f>IF(Z73&gt;0, (R73*SUMPRODUCT(K73:$K$98, X73:$X$98)-K73*$AZ$3)/Z73, 0)</f>
        <v>54.032032280947739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0.20641411200000001</v>
      </c>
      <c r="Q74" s="4">
        <f t="shared" si="48"/>
        <v>50</v>
      </c>
      <c r="R74">
        <f t="shared" si="28"/>
        <v>100000</v>
      </c>
      <c r="S74">
        <f t="shared" si="29"/>
        <v>45.716378735975333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5.5800308158705203</v>
      </c>
      <c r="AC74">
        <f t="shared" si="30"/>
        <v>3.6995058849664182</v>
      </c>
      <c r="AE74">
        <f t="shared" si="31"/>
        <v>0</v>
      </c>
      <c r="AF74">
        <f t="shared" si="32"/>
        <v>0</v>
      </c>
      <c r="AG74">
        <f t="shared" si="32"/>
        <v>-4.0461493093449974</v>
      </c>
      <c r="AH74">
        <f t="shared" si="33"/>
        <v>-2131.6931034568634</v>
      </c>
      <c r="AI74">
        <f t="shared" si="34"/>
        <v>-2135.7392527662082</v>
      </c>
      <c r="AJ74">
        <f t="shared" si="35"/>
        <v>1.8805249309041021</v>
      </c>
      <c r="AK74">
        <f t="shared" si="49"/>
        <v>0.39060215711093643</v>
      </c>
      <c r="AL74">
        <f t="shared" si="26"/>
        <v>-2133.4681256781932</v>
      </c>
      <c r="AN74">
        <f t="shared" si="36"/>
        <v>0</v>
      </c>
      <c r="AO74">
        <f t="shared" si="36"/>
        <v>0</v>
      </c>
      <c r="AP74">
        <f t="shared" si="36"/>
        <v>-3.3147947102668421E-3</v>
      </c>
      <c r="AQ74">
        <f t="shared" si="36"/>
        <v>-1.7463826673254932</v>
      </c>
      <c r="AR74">
        <f t="shared" si="36"/>
        <v>-1.7496974620357599</v>
      </c>
      <c r="AS74">
        <f t="shared" si="36"/>
        <v>1.5406139558638637E-3</v>
      </c>
      <c r="AT74">
        <f t="shared" si="36"/>
        <v>3.1999955147966365E-4</v>
      </c>
      <c r="AU74">
        <f t="shared" si="23"/>
        <v>-1.7478368485284166</v>
      </c>
      <c r="AW74">
        <v>71</v>
      </c>
      <c r="AX74">
        <f>IF(Z74&gt;0, (R74*SUMPRODUCT(K74:$K$98, X74:$X$98)-K74*$AZ$3)/Z74, 0)</f>
        <v>45.716378735975333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0.22879502199999999</v>
      </c>
      <c r="Q75" s="4">
        <f t="shared" si="48"/>
        <v>50</v>
      </c>
      <c r="R75">
        <f t="shared" si="28"/>
        <v>100000</v>
      </c>
      <c r="S75">
        <f t="shared" si="29"/>
        <v>36.073676733012519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3.6995058849664182</v>
      </c>
      <c r="AC75">
        <f t="shared" si="30"/>
        <v>2.2221016887207812</v>
      </c>
      <c r="AE75">
        <f t="shared" si="31"/>
        <v>0</v>
      </c>
      <c r="AF75">
        <f t="shared" si="32"/>
        <v>0</v>
      </c>
      <c r="AG75">
        <f t="shared" si="32"/>
        <v>-3.0799489960046738</v>
      </c>
      <c r="AH75">
        <f t="shared" si="33"/>
        <v>-1851.4776404937465</v>
      </c>
      <c r="AI75">
        <f t="shared" si="34"/>
        <v>-1854.5575894897513</v>
      </c>
      <c r="AJ75">
        <f t="shared" si="35"/>
        <v>1.477404196245637</v>
      </c>
      <c r="AK75">
        <f t="shared" si="49"/>
        <v>0.25896541194764927</v>
      </c>
      <c r="AL75">
        <f t="shared" si="26"/>
        <v>-1852.8212198815579</v>
      </c>
      <c r="AN75">
        <f t="shared" si="36"/>
        <v>0</v>
      </c>
      <c r="AO75">
        <f t="shared" si="36"/>
        <v>0</v>
      </c>
      <c r="AP75">
        <f t="shared" si="36"/>
        <v>-2.2528912808064175E-3</v>
      </c>
      <c r="AQ75">
        <f t="shared" si="36"/>
        <v>-1.354300944037474</v>
      </c>
      <c r="AR75">
        <f t="shared" si="36"/>
        <v>-1.3565538353182807</v>
      </c>
      <c r="AS75">
        <f t="shared" si="36"/>
        <v>1.0806773216914525E-3</v>
      </c>
      <c r="AT75">
        <f t="shared" si="36"/>
        <v>1.8942551300820819E-4</v>
      </c>
      <c r="AU75">
        <f t="shared" si="23"/>
        <v>-1.3552837324835809</v>
      </c>
      <c r="AW75">
        <v>72</v>
      </c>
      <c r="AX75">
        <f>IF(Z75&gt;0, (R75*SUMPRODUCT(K75:$K$98, X75:$X$98)-K75*$AZ$3)/Z75, 0)</f>
        <v>36.073676733012519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0.25248784600000002</v>
      </c>
      <c r="Q76" s="4">
        <f t="shared" si="48"/>
        <v>50</v>
      </c>
      <c r="R76">
        <f t="shared" si="28"/>
        <v>100000</v>
      </c>
      <c r="S76">
        <f t="shared" si="29"/>
        <v>24.388293693846986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2.2221016887207812</v>
      </c>
      <c r="AC76">
        <f t="shared" si="30"/>
        <v>1.1079600938617498</v>
      </c>
      <c r="AE76">
        <f t="shared" si="31"/>
        <v>0</v>
      </c>
      <c r="AF76">
        <f t="shared" si="32"/>
        <v>0</v>
      </c>
      <c r="AG76">
        <f t="shared" si="32"/>
        <v>-2.271499818253544</v>
      </c>
      <c r="AH76">
        <f t="shared" si="33"/>
        <v>-1555.2993755821656</v>
      </c>
      <c r="AI76">
        <f t="shared" si="34"/>
        <v>-1557.570875400419</v>
      </c>
      <c r="AJ76">
        <f t="shared" si="35"/>
        <v>1.1141415948590314</v>
      </c>
      <c r="AK76">
        <f t="shared" si="49"/>
        <v>0.15554711821045469</v>
      </c>
      <c r="AL76">
        <f t="shared" si="26"/>
        <v>-1556.3011866873494</v>
      </c>
      <c r="AN76">
        <f t="shared" si="36"/>
        <v>0</v>
      </c>
      <c r="AO76">
        <f t="shared" si="36"/>
        <v>0</v>
      </c>
      <c r="AP76">
        <f t="shared" si="36"/>
        <v>-1.4835131261029995E-3</v>
      </c>
      <c r="AQ76">
        <f t="shared" si="36"/>
        <v>-1.0157636906482028</v>
      </c>
      <c r="AR76">
        <f t="shared" si="36"/>
        <v>-1.0172472037743057</v>
      </c>
      <c r="AS76">
        <f t="shared" si="36"/>
        <v>7.2764420539619577E-4</v>
      </c>
      <c r="AT76">
        <f t="shared" si="36"/>
        <v>1.0158758972304153E-4</v>
      </c>
      <c r="AU76">
        <f t="shared" si="23"/>
        <v>-1.0164179719791864</v>
      </c>
      <c r="AW76">
        <v>73</v>
      </c>
      <c r="AX76">
        <f>IF(Z76&gt;0, (R76*SUMPRODUCT(K76:$K$98, X76:$X$98)-K76*$AZ$3)/Z76, 0)</f>
        <v>24.388293693846986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0.27661797300000002</v>
      </c>
      <c r="Q77" s="4">
        <f t="shared" si="48"/>
        <v>50</v>
      </c>
      <c r="R77">
        <f t="shared" si="28"/>
        <v>100000</v>
      </c>
      <c r="S77">
        <f t="shared" si="29"/>
        <v>9.4611044414157757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1.1079600938617498</v>
      </c>
      <c r="AC77">
        <f t="shared" si="30"/>
        <v>0.306624393551443</v>
      </c>
      <c r="AE77">
        <f t="shared" si="31"/>
        <v>0</v>
      </c>
      <c r="AF77">
        <f t="shared" si="32"/>
        <v>0</v>
      </c>
      <c r="AG77">
        <f t="shared" si="32"/>
        <v>-1.6204471446758451</v>
      </c>
      <c r="AH77">
        <f t="shared" si="33"/>
        <v>-1256.6753507903277</v>
      </c>
      <c r="AI77">
        <f t="shared" si="34"/>
        <v>-1258.2957979350035</v>
      </c>
      <c r="AJ77">
        <f t="shared" si="35"/>
        <v>0.80133570031030676</v>
      </c>
      <c r="AK77">
        <f t="shared" si="49"/>
        <v>7.7557206570322487E-2</v>
      </c>
      <c r="AL77">
        <f t="shared" si="26"/>
        <v>-1257.4169050281228</v>
      </c>
      <c r="AN77">
        <f t="shared" si="36"/>
        <v>0</v>
      </c>
      <c r="AO77">
        <f t="shared" si="36"/>
        <v>0</v>
      </c>
      <c r="AP77">
        <f t="shared" si="36"/>
        <v>-9.4492107230398608E-4</v>
      </c>
      <c r="AQ77">
        <f t="shared" si="36"/>
        <v>-0.73279713189554485</v>
      </c>
      <c r="AR77">
        <f t="shared" si="36"/>
        <v>-0.73374205296784889</v>
      </c>
      <c r="AS77">
        <f t="shared" si="36"/>
        <v>4.6727780767212324E-4</v>
      </c>
      <c r="AT77">
        <f t="shared" si="36"/>
        <v>4.5225442272596267E-5</v>
      </c>
      <c r="AU77">
        <f t="shared" si="23"/>
        <v>-0.73322954971790411</v>
      </c>
      <c r="AW77">
        <v>74</v>
      </c>
      <c r="AX77">
        <f>IF(Z77&gt;0, (R77*SUMPRODUCT(K77:$K$98, X77:$X$98)-K77*$AZ$3)/Z77, 0)</f>
        <v>9.4611044414157757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0.30183517399999998</v>
      </c>
      <c r="Q78" s="4">
        <f t="shared" si="48"/>
        <v>50</v>
      </c>
      <c r="R78">
        <f t="shared" si="28"/>
        <v>100000</v>
      </c>
      <c r="S78">
        <f t="shared" si="29"/>
        <v>-10.524251903556957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0.306624393551443</v>
      </c>
      <c r="AC78">
        <f t="shared" si="30"/>
        <v>-0.23471917554240851</v>
      </c>
      <c r="AE78">
        <f t="shared" si="31"/>
        <v>0</v>
      </c>
      <c r="AF78">
        <f t="shared" si="32"/>
        <v>0</v>
      </c>
      <c r="AG78">
        <f t="shared" si="32"/>
        <v>-1.1151347273580499</v>
      </c>
      <c r="AH78">
        <f t="shared" si="33"/>
        <v>-978.21589174207372</v>
      </c>
      <c r="AI78">
        <f t="shared" si="34"/>
        <v>-979.33102646943178</v>
      </c>
      <c r="AJ78">
        <f t="shared" si="35"/>
        <v>0.54134356909385151</v>
      </c>
      <c r="AK78">
        <f t="shared" si="49"/>
        <v>2.146370754860101E-2</v>
      </c>
      <c r="AL78">
        <f t="shared" si="26"/>
        <v>-978.76821919278927</v>
      </c>
      <c r="AN78">
        <f t="shared" si="36"/>
        <v>0</v>
      </c>
      <c r="AO78">
        <f t="shared" si="36"/>
        <v>0</v>
      </c>
      <c r="AP78">
        <f t="shared" si="36"/>
        <v>-5.8059057616589827E-4</v>
      </c>
      <c r="AQ78">
        <f t="shared" si="36"/>
        <v>-0.50930431477703619</v>
      </c>
      <c r="AR78">
        <f t="shared" si="36"/>
        <v>-0.50988490535320208</v>
      </c>
      <c r="AS78">
        <f t="shared" si="36"/>
        <v>2.8184843227735591E-4</v>
      </c>
      <c r="AT78">
        <f t="shared" si="36"/>
        <v>1.1174996192453251E-5</v>
      </c>
      <c r="AU78">
        <f t="shared" si="23"/>
        <v>-0.50959188192473226</v>
      </c>
      <c r="AW78">
        <v>75</v>
      </c>
      <c r="AX78">
        <f>IF(Z78&gt;0, (R78*SUMPRODUCT(K78:$K$98, X78:$X$98)-K78*$AZ$3)/Z78, 0)</f>
        <v>-10.524251903556957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0.327222552</v>
      </c>
      <c r="Q79" s="4">
        <f t="shared" si="48"/>
        <v>50</v>
      </c>
      <c r="R79">
        <f t="shared" si="28"/>
        <v>100000</v>
      </c>
      <c r="S79">
        <f t="shared" si="29"/>
        <v>-38.769689446671073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-0.23471917554240851</v>
      </c>
      <c r="AC79">
        <f t="shared" si="30"/>
        <v>-0.57308280924650412</v>
      </c>
      <c r="AE79">
        <f t="shared" si="31"/>
        <v>0</v>
      </c>
      <c r="AF79">
        <f t="shared" si="32"/>
        <v>0</v>
      </c>
      <c r="AG79">
        <f t="shared" si="32"/>
        <v>-0.73908614877454404</v>
      </c>
      <c r="AH79">
        <f t="shared" si="33"/>
        <v>-729.79446261985061</v>
      </c>
      <c r="AI79">
        <f t="shared" si="34"/>
        <v>-730.53354876862511</v>
      </c>
      <c r="AJ79">
        <f t="shared" si="35"/>
        <v>0.33836363370409561</v>
      </c>
      <c r="AK79">
        <f t="shared" si="49"/>
        <v>-1.6430342287968597E-2</v>
      </c>
      <c r="AL79">
        <f t="shared" si="26"/>
        <v>-730.21161547720897</v>
      </c>
      <c r="AN79">
        <f t="shared" si="36"/>
        <v>0</v>
      </c>
      <c r="AO79">
        <f t="shared" si="36"/>
        <v>0</v>
      </c>
      <c r="AP79">
        <f t="shared" si="36"/>
        <v>-3.4357351821793185E-4</v>
      </c>
      <c r="AQ79">
        <f t="shared" si="36"/>
        <v>-0.3392541607145636</v>
      </c>
      <c r="AR79">
        <f t="shared" si="36"/>
        <v>-0.3395977342327815</v>
      </c>
      <c r="AS79">
        <f t="shared" si="36"/>
        <v>1.5729260284673833E-4</v>
      </c>
      <c r="AT79">
        <f t="shared" si="36"/>
        <v>-7.637851845501484E-6</v>
      </c>
      <c r="AU79">
        <f t="shared" si="23"/>
        <v>-0.3394480794817803</v>
      </c>
      <c r="AW79">
        <v>76</v>
      </c>
      <c r="AX79">
        <f>IF(Z79&gt;0, (R79*SUMPRODUCT(K79:$K$98, X79:$X$98)-K79*$AZ$3)/Z79, 0)</f>
        <v>-38.769689446671073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0.35219428400000002</v>
      </c>
      <c r="Q80" s="4">
        <f t="shared" si="48"/>
        <v>50</v>
      </c>
      <c r="R80">
        <f t="shared" si="28"/>
        <v>100000</v>
      </c>
      <c r="S80">
        <f t="shared" si="29"/>
        <v>-80.581464411448366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-0.57308280924650412</v>
      </c>
      <c r="AC80">
        <f t="shared" si="30"/>
        <v>-0.75971136186022814</v>
      </c>
      <c r="AE80">
        <f t="shared" si="31"/>
        <v>0</v>
      </c>
      <c r="AF80">
        <f t="shared" si="32"/>
        <v>0</v>
      </c>
      <c r="AG80">
        <f t="shared" si="32"/>
        <v>-0.47139337030483064</v>
      </c>
      <c r="AH80">
        <f t="shared" si="33"/>
        <v>-520.60383396393604</v>
      </c>
      <c r="AI80">
        <f t="shared" si="34"/>
        <v>-521.07522733424082</v>
      </c>
      <c r="AJ80">
        <f t="shared" si="35"/>
        <v>0.18662855261372402</v>
      </c>
      <c r="AK80">
        <f t="shared" si="49"/>
        <v>-4.0115796647255293E-2</v>
      </c>
      <c r="AL80">
        <f t="shared" si="26"/>
        <v>-520.92871457827437</v>
      </c>
      <c r="AN80">
        <f t="shared" si="36"/>
        <v>0</v>
      </c>
      <c r="AO80">
        <f t="shared" si="36"/>
        <v>0</v>
      </c>
      <c r="AP80">
        <f t="shared" si="36"/>
        <v>-1.956546015943099E-4</v>
      </c>
      <c r="AQ80">
        <f t="shared" si="36"/>
        <v>-0.21607969508950975</v>
      </c>
      <c r="AR80">
        <f t="shared" si="36"/>
        <v>-0.21627534969110404</v>
      </c>
      <c r="AS80">
        <f t="shared" si="36"/>
        <v>7.7461282673849018E-5</v>
      </c>
      <c r="AT80">
        <f t="shared" si="36"/>
        <v>-1.6650298254261754E-5</v>
      </c>
      <c r="AU80">
        <f t="shared" si="23"/>
        <v>-0.21621453870668444</v>
      </c>
      <c r="AW80">
        <v>77</v>
      </c>
      <c r="AX80">
        <f>IF(Z80&gt;0, (R80*SUMPRODUCT(K80:$K$98, X80:$X$98)-K80*$AZ$3)/Z80, 0)</f>
        <v>-80.581464411448366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0.377763185</v>
      </c>
      <c r="Q81" s="4">
        <f t="shared" si="48"/>
        <v>50</v>
      </c>
      <c r="R81">
        <f t="shared" si="28"/>
        <v>100000</v>
      </c>
      <c r="S81">
        <f t="shared" si="29"/>
        <v>-145.44446713435158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-0.75971136186022814</v>
      </c>
      <c r="AC81">
        <f t="shared" si="30"/>
        <v>-0.83951819257398852</v>
      </c>
      <c r="AE81">
        <f t="shared" si="31"/>
        <v>0</v>
      </c>
      <c r="AF81">
        <f t="shared" si="32"/>
        <v>0</v>
      </c>
      <c r="AG81">
        <f t="shared" si="32"/>
        <v>-0.28860437564754504</v>
      </c>
      <c r="AH81">
        <f t="shared" si="33"/>
        <v>-356.15012190847449</v>
      </c>
      <c r="AI81">
        <f t="shared" si="34"/>
        <v>-356.43872628412203</v>
      </c>
      <c r="AJ81">
        <f t="shared" si="35"/>
        <v>7.9806830713760379E-2</v>
      </c>
      <c r="AK81">
        <f t="shared" si="49"/>
        <v>-5.3179795330215975E-2</v>
      </c>
      <c r="AL81">
        <f t="shared" si="26"/>
        <v>-356.41209924873846</v>
      </c>
      <c r="AN81">
        <f t="shared" si="36"/>
        <v>0</v>
      </c>
      <c r="AO81">
        <f t="shared" si="36"/>
        <v>0</v>
      </c>
      <c r="AP81">
        <f t="shared" si="36"/>
        <v>-1.0695263403588766E-4</v>
      </c>
      <c r="AQ81">
        <f t="shared" si="36"/>
        <v>-0.13198411688959388</v>
      </c>
      <c r="AR81">
        <f t="shared" si="36"/>
        <v>-0.13209106952362978</v>
      </c>
      <c r="AS81">
        <f t="shared" si="36"/>
        <v>2.9575264545942997E-5</v>
      </c>
      <c r="AT81">
        <f t="shared" si="36"/>
        <v>-1.9707667894134987E-5</v>
      </c>
      <c r="AU81">
        <f t="shared" si="23"/>
        <v>-0.13208120192697795</v>
      </c>
      <c r="AW81">
        <v>78</v>
      </c>
      <c r="AX81">
        <f>IF(Z81&gt;0, (R81*SUMPRODUCT(K81:$K$98, X81:$X$98)-K81*$AZ$3)/Z81, 0)</f>
        <v>-145.44446713435158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0.40377970400000002</v>
      </c>
      <c r="Q82" s="4">
        <f t="shared" si="48"/>
        <v>50</v>
      </c>
      <c r="R82">
        <f t="shared" si="28"/>
        <v>100000</v>
      </c>
      <c r="S82">
        <f t="shared" si="29"/>
        <v>-251.15299211239926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-0.83951819257398852</v>
      </c>
      <c r="AC82">
        <f t="shared" si="30"/>
        <v>-0.84983010912809154</v>
      </c>
      <c r="AE82">
        <f t="shared" si="31"/>
        <v>0</v>
      </c>
      <c r="AF82">
        <f t="shared" si="32"/>
        <v>0</v>
      </c>
      <c r="AG82">
        <f t="shared" si="32"/>
        <v>-0.16918574251899904</v>
      </c>
      <c r="AH82">
        <f t="shared" si="33"/>
        <v>-233.06517874414112</v>
      </c>
      <c r="AI82">
        <f t="shared" si="34"/>
        <v>-233.23436448666013</v>
      </c>
      <c r="AJ82">
        <f t="shared" si="35"/>
        <v>1.0311916554103018E-2</v>
      </c>
      <c r="AK82">
        <f t="shared" si="49"/>
        <v>-5.8766273480179203E-2</v>
      </c>
      <c r="AL82">
        <f t="shared" si="26"/>
        <v>-233.2828188435862</v>
      </c>
      <c r="AN82">
        <f t="shared" si="36"/>
        <v>0</v>
      </c>
      <c r="AO82">
        <f t="shared" si="36"/>
        <v>0</v>
      </c>
      <c r="AP82">
        <f t="shared" si="36"/>
        <v>-5.5980182841515829E-5</v>
      </c>
      <c r="AQ82">
        <f t="shared" si="36"/>
        <v>-7.7116612344698299E-2</v>
      </c>
      <c r="AR82">
        <f t="shared" si="36"/>
        <v>-7.7172592527539816E-2</v>
      </c>
      <c r="AS82">
        <f t="shared" si="36"/>
        <v>3.412007214971533E-6</v>
      </c>
      <c r="AT82">
        <f t="shared" si="36"/>
        <v>-1.9444586082456247E-5</v>
      </c>
      <c r="AU82">
        <f t="shared" si="23"/>
        <v>-7.7188625106407296E-2</v>
      </c>
      <c r="AW82">
        <v>79</v>
      </c>
      <c r="AX82">
        <f>IF(Z82&gt;0, (R82*SUMPRODUCT(K82:$K$98, X82:$X$98)-K82*$AZ$3)/Z82, 0)</f>
        <v>-251.15299211239926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0.43007572599999999</v>
      </c>
      <c r="Q83" s="4">
        <f t="shared" si="48"/>
        <v>50</v>
      </c>
      <c r="R83">
        <f t="shared" si="28"/>
        <v>100000</v>
      </c>
      <c r="S83">
        <f t="shared" si="29"/>
        <v>-431.91197478851592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-0.84983010912809154</v>
      </c>
      <c r="AC83">
        <f t="shared" si="30"/>
        <v>-0.8183108283161018</v>
      </c>
      <c r="AE83">
        <f t="shared" si="31"/>
        <v>0</v>
      </c>
      <c r="AF83">
        <f t="shared" si="32"/>
        <v>0</v>
      </c>
      <c r="AG83">
        <f t="shared" si="32"/>
        <v>-9.473120405110147E-2</v>
      </c>
      <c r="AH83">
        <f t="shared" si="33"/>
        <v>-145.52536208541517</v>
      </c>
      <c r="AI83">
        <f t="shared" si="34"/>
        <v>-145.62009328946627</v>
      </c>
      <c r="AJ83">
        <f t="shared" si="35"/>
        <v>-3.1519280811989736E-2</v>
      </c>
      <c r="AK83">
        <f t="shared" si="49"/>
        <v>-5.9488107638966413E-2</v>
      </c>
      <c r="AL83">
        <f t="shared" si="26"/>
        <v>-145.71110067791722</v>
      </c>
      <c r="AN83">
        <f t="shared" si="36"/>
        <v>0</v>
      </c>
      <c r="AO83">
        <f t="shared" si="36"/>
        <v>0</v>
      </c>
      <c r="AP83">
        <f t="shared" si="36"/>
        <v>-2.7986306460645539E-5</v>
      </c>
      <c r="AQ83">
        <f t="shared" si="36"/>
        <v>-4.299235317353154E-2</v>
      </c>
      <c r="AR83">
        <f t="shared" si="36"/>
        <v>-4.3020339479992183E-2</v>
      </c>
      <c r="AS83">
        <f t="shared" si="36"/>
        <v>-9.3116968274534758E-6</v>
      </c>
      <c r="AT83">
        <f t="shared" si="36"/>
        <v>-1.7574488024557365E-5</v>
      </c>
      <c r="AU83">
        <f t="shared" si="23"/>
        <v>-4.3047225664844195E-2</v>
      </c>
      <c r="AW83">
        <v>80</v>
      </c>
      <c r="AX83">
        <f>IF(Z83&gt;0, (R83*SUMPRODUCT(K83:$K$98, X83:$X$98)-K83*$AZ$3)/Z83, 0)</f>
        <v>-431.91197478851592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0.45648519999999998</v>
      </c>
      <c r="Q84" s="4">
        <f t="shared" si="48"/>
        <v>50</v>
      </c>
      <c r="R84">
        <f t="shared" si="28"/>
        <v>100000</v>
      </c>
      <c r="S84">
        <f t="shared" si="29"/>
        <v>-756.13305927271381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-0.8183108283161018</v>
      </c>
      <c r="AC84">
        <f t="shared" si="30"/>
        <v>-0.76430684831401907</v>
      </c>
      <c r="AE84">
        <f t="shared" si="31"/>
        <v>0</v>
      </c>
      <c r="AF84">
        <f t="shared" si="32"/>
        <v>0</v>
      </c>
      <c r="AG84">
        <f t="shared" si="32"/>
        <v>-5.0540499383082603E-2</v>
      </c>
      <c r="AH84">
        <f t="shared" si="33"/>
        <v>-86.486785255015718</v>
      </c>
      <c r="AI84">
        <f t="shared" si="34"/>
        <v>-86.537325754398807</v>
      </c>
      <c r="AJ84">
        <f t="shared" si="35"/>
        <v>-5.400398000208273E-2</v>
      </c>
      <c r="AK84">
        <f t="shared" si="49"/>
        <v>-5.7281757982127132E-2</v>
      </c>
      <c r="AL84">
        <f t="shared" si="26"/>
        <v>-86.648611492383012</v>
      </c>
      <c r="AN84">
        <f t="shared" si="36"/>
        <v>0</v>
      </c>
      <c r="AO84">
        <f t="shared" si="36"/>
        <v>0</v>
      </c>
      <c r="AP84">
        <f t="shared" si="36"/>
        <v>-1.3331347048294658E-5</v>
      </c>
      <c r="AQ84">
        <f t="shared" si="36"/>
        <v>-2.2813097682051909E-2</v>
      </c>
      <c r="AR84">
        <f t="shared" si="36"/>
        <v>-2.2826429029100207E-2</v>
      </c>
      <c r="AS84">
        <f t="shared" si="36"/>
        <v>-1.4244928486755643E-5</v>
      </c>
      <c r="AT84">
        <f t="shared" si="36"/>
        <v>-1.510952611306752E-5</v>
      </c>
      <c r="AU84">
        <f t="shared" si="23"/>
        <v>-2.2855783483700029E-2</v>
      </c>
      <c r="AW84">
        <v>81</v>
      </c>
      <c r="AX84">
        <f>IF(Z84&gt;0, (R84*SUMPRODUCT(K84:$K$98, X84:$X$98)-K84*$AZ$3)/Z84, 0)</f>
        <v>-756.13305927271381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0.483034941</v>
      </c>
      <c r="Q85" s="4">
        <f t="shared" si="48"/>
        <v>50</v>
      </c>
      <c r="R85">
        <f t="shared" si="28"/>
        <v>100000</v>
      </c>
      <c r="S85">
        <f t="shared" si="29"/>
        <v>-1367.0064210352039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-0.76430684831401907</v>
      </c>
      <c r="AC85">
        <f t="shared" si="30"/>
        <v>-0.70051607708927233</v>
      </c>
      <c r="AE85">
        <f t="shared" si="31"/>
        <v>0</v>
      </c>
      <c r="AF85">
        <f t="shared" si="32"/>
        <v>0</v>
      </c>
      <c r="AG85">
        <f t="shared" si="32"/>
        <v>-2.5622267251633933E-2</v>
      </c>
      <c r="AH85">
        <f t="shared" si="33"/>
        <v>-48.825654275235678</v>
      </c>
      <c r="AI85">
        <f t="shared" si="34"/>
        <v>-48.851276542487312</v>
      </c>
      <c r="AJ85">
        <f t="shared" si="35"/>
        <v>-6.3790771224746745E-2</v>
      </c>
      <c r="AK85">
        <f t="shared" si="49"/>
        <v>-5.350147938198134E-2</v>
      </c>
      <c r="AL85">
        <f t="shared" si="26"/>
        <v>-48.968568793094036</v>
      </c>
      <c r="AN85">
        <f t="shared" si="36"/>
        <v>0</v>
      </c>
      <c r="AO85">
        <f t="shared" si="36"/>
        <v>0</v>
      </c>
      <c r="AP85">
        <f t="shared" si="36"/>
        <v>-6.0343992347215854E-6</v>
      </c>
      <c r="AQ85">
        <f t="shared" si="36"/>
        <v>-1.1499118633792023E-2</v>
      </c>
      <c r="AR85">
        <f t="shared" si="36"/>
        <v>-1.1505153033026745E-2</v>
      </c>
      <c r="AS85">
        <f t="shared" si="36"/>
        <v>-1.502361119257953E-5</v>
      </c>
      <c r="AT85">
        <f t="shared" si="36"/>
        <v>-1.2600340284816629E-5</v>
      </c>
      <c r="AU85">
        <f t="shared" si="23"/>
        <v>-1.1532776984504139E-2</v>
      </c>
      <c r="AW85">
        <v>82</v>
      </c>
      <c r="AX85">
        <f>IF(Z85&gt;0, (R85*SUMPRODUCT(K85:$K$98, X85:$X$98)-K85*$AZ$3)/Z85, 0)</f>
        <v>-1367.0064210352039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0.509773425</v>
      </c>
      <c r="Q86" s="4">
        <f t="shared" si="48"/>
        <v>50</v>
      </c>
      <c r="R86">
        <f t="shared" si="28"/>
        <v>100000</v>
      </c>
      <c r="S86">
        <f t="shared" si="29"/>
        <v>-2579.0996811054197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-0.70051607708927233</v>
      </c>
      <c r="AC86">
        <f t="shared" si="30"/>
        <v>-0.63469031277056576</v>
      </c>
      <c r="AE86">
        <f t="shared" si="31"/>
        <v>0</v>
      </c>
      <c r="AF86">
        <f t="shared" si="32"/>
        <v>0</v>
      </c>
      <c r="AG86">
        <f t="shared" si="32"/>
        <v>-1.2304493645986828E-2</v>
      </c>
      <c r="AH86">
        <f t="shared" si="33"/>
        <v>-26.123101866261536</v>
      </c>
      <c r="AI86">
        <f t="shared" si="34"/>
        <v>-26.135406359907524</v>
      </c>
      <c r="AJ86">
        <f t="shared" si="35"/>
        <v>-6.582576431870657E-2</v>
      </c>
      <c r="AK86">
        <f t="shared" si="49"/>
        <v>-4.9036125396249068E-2</v>
      </c>
      <c r="AL86">
        <f t="shared" si="26"/>
        <v>-26.250268249622479</v>
      </c>
      <c r="AN86">
        <f t="shared" si="36"/>
        <v>0</v>
      </c>
      <c r="AO86">
        <f t="shared" si="36"/>
        <v>0</v>
      </c>
      <c r="AP86">
        <f t="shared" si="36"/>
        <v>-2.5873918541722932E-6</v>
      </c>
      <c r="AQ86">
        <f t="shared" si="36"/>
        <v>-5.4931720816096463E-3</v>
      </c>
      <c r="AR86">
        <f t="shared" si="36"/>
        <v>-5.4957594734638187E-3</v>
      </c>
      <c r="AS86">
        <f t="shared" si="36"/>
        <v>-1.3841857397231159E-5</v>
      </c>
      <c r="AT86">
        <f t="shared" si="36"/>
        <v>-1.0311328126192912E-5</v>
      </c>
      <c r="AU86">
        <f t="shared" si="23"/>
        <v>-5.5199126589872425E-3</v>
      </c>
      <c r="AW86">
        <v>83</v>
      </c>
      <c r="AX86">
        <f>IF(Z86&gt;0, (R86*SUMPRODUCT(K86:$K$98, X86:$X$98)-K86*$AZ$3)/Z86, 0)</f>
        <v>-2579.0996811054197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0.53654903799999998</v>
      </c>
      <c r="Q87" s="4">
        <f t="shared" si="48"/>
        <v>50</v>
      </c>
      <c r="R87">
        <f t="shared" si="28"/>
        <v>100000</v>
      </c>
      <c r="S87">
        <f t="shared" si="29"/>
        <v>-5118.2453572864652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-0.63469031277056576</v>
      </c>
      <c r="AC87">
        <f t="shared" si="30"/>
        <v>-0.57114341078744435</v>
      </c>
      <c r="AE87">
        <f t="shared" si="31"/>
        <v>0</v>
      </c>
      <c r="AF87">
        <f t="shared" si="32"/>
        <v>0</v>
      </c>
      <c r="AG87">
        <f t="shared" si="32"/>
        <v>-5.5794844806956153E-3</v>
      </c>
      <c r="AH87">
        <f t="shared" si="33"/>
        <v>-13.203928457662689</v>
      </c>
      <c r="AI87">
        <f t="shared" si="34"/>
        <v>-13.209507942143386</v>
      </c>
      <c r="AJ87">
        <f t="shared" si="35"/>
        <v>-6.3546901983121407E-2</v>
      </c>
      <c r="AK87">
        <f t="shared" si="49"/>
        <v>-4.442832189393961E-2</v>
      </c>
      <c r="AL87">
        <f t="shared" si="26"/>
        <v>-13.317483166020446</v>
      </c>
      <c r="AN87">
        <f t="shared" si="36"/>
        <v>0</v>
      </c>
      <c r="AO87">
        <f t="shared" si="36"/>
        <v>0</v>
      </c>
      <c r="AP87">
        <f t="shared" si="36"/>
        <v>-1.0475493976298127E-6</v>
      </c>
      <c r="AQ87">
        <f t="shared" si="36"/>
        <v>-2.4790403755092501E-3</v>
      </c>
      <c r="AR87">
        <f t="shared" si="36"/>
        <v>-2.48008792490688E-3</v>
      </c>
      <c r="AS87">
        <f t="shared" si="36"/>
        <v>-1.1930944359461723E-5</v>
      </c>
      <c r="AT87">
        <f t="shared" si="36"/>
        <v>-8.3414268824881529E-6</v>
      </c>
      <c r="AU87">
        <f t="shared" si="23"/>
        <v>-2.5003602961488299E-3</v>
      </c>
      <c r="AW87">
        <v>84</v>
      </c>
      <c r="AX87">
        <f>IF(Z87&gt;0, (R87*SUMPRODUCT(K87:$K$98, X87:$X$98)-K87*$AZ$3)/Z87, 0)</f>
        <v>-5118.2453572864652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0.56320604299999999</v>
      </c>
      <c r="Q88" s="4">
        <f t="shared" si="48"/>
        <v>50</v>
      </c>
      <c r="R88">
        <f t="shared" si="28"/>
        <v>100000</v>
      </c>
      <c r="S88">
        <f t="shared" si="29"/>
        <v>-10750.044557579382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-0.57114341078744435</v>
      </c>
      <c r="AC88">
        <f t="shared" si="30"/>
        <v>-0.51197952789087242</v>
      </c>
      <c r="AE88">
        <f t="shared" si="31"/>
        <v>0</v>
      </c>
      <c r="AF88">
        <f t="shared" si="32"/>
        <v>0</v>
      </c>
      <c r="AG88">
        <f t="shared" si="32"/>
        <v>-2.381290259536172E-3</v>
      </c>
      <c r="AH88">
        <f t="shared" si="33"/>
        <v>-6.2847987527049751</v>
      </c>
      <c r="AI88">
        <f t="shared" si="34"/>
        <v>-6.2871800429645113</v>
      </c>
      <c r="AJ88">
        <f t="shared" si="35"/>
        <v>-5.9163882896571929E-2</v>
      </c>
      <c r="AK88">
        <f t="shared" si="49"/>
        <v>-3.9980038755121107E-2</v>
      </c>
      <c r="AL88">
        <f t="shared" si="26"/>
        <v>-6.3863239646162038</v>
      </c>
      <c r="AN88">
        <f t="shared" si="36"/>
        <v>0</v>
      </c>
      <c r="AO88">
        <f t="shared" si="36"/>
        <v>0</v>
      </c>
      <c r="AP88">
        <f t="shared" si="36"/>
        <v>-3.9918549336374483E-7</v>
      </c>
      <c r="AQ88">
        <f t="shared" si="36"/>
        <v>-1.0535466983680722E-3</v>
      </c>
      <c r="AR88">
        <f t="shared" si="36"/>
        <v>-1.0539458838614358E-3</v>
      </c>
      <c r="AS88">
        <f t="shared" si="36"/>
        <v>-9.9178853517769328E-6</v>
      </c>
      <c r="AT88">
        <f t="shared" si="36"/>
        <v>-6.7020185511837778E-6</v>
      </c>
      <c r="AU88">
        <f t="shared" si="23"/>
        <v>-1.0705657877643966E-3</v>
      </c>
      <c r="AW88">
        <v>85</v>
      </c>
      <c r="AX88">
        <f>IF(Z88&gt;0, (R88*SUMPRODUCT(K88:$K$98, X88:$X$98)-K88*$AZ$3)/Z88, 0)</f>
        <v>-10750.044557579382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0.59415461300000005</v>
      </c>
      <c r="Q89" s="4">
        <f t="shared" si="48"/>
        <v>50</v>
      </c>
      <c r="R89">
        <f t="shared" si="28"/>
        <v>100000</v>
      </c>
      <c r="S89">
        <f t="shared" si="29"/>
        <v>-24293.639383789312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-0.51197952789087242</v>
      </c>
      <c r="AC89">
        <f t="shared" si="30"/>
        <v>-0.45799475023916802</v>
      </c>
      <c r="AE89">
        <f t="shared" si="31"/>
        <v>0</v>
      </c>
      <c r="AF89">
        <f t="shared" si="32"/>
        <v>0</v>
      </c>
      <c r="AG89">
        <f t="shared" si="32"/>
        <v>-9.4262276434542642E-4</v>
      </c>
      <c r="AH89">
        <f t="shared" si="33"/>
        <v>-2.8297091851907679</v>
      </c>
      <c r="AI89">
        <f t="shared" si="34"/>
        <v>-2.8306518079551135</v>
      </c>
      <c r="AJ89">
        <f t="shared" si="35"/>
        <v>-5.3984777651704396E-2</v>
      </c>
      <c r="AK89">
        <f t="shared" si="49"/>
        <v>-3.5838566952361074E-2</v>
      </c>
      <c r="AL89">
        <f t="shared" si="26"/>
        <v>-2.9204751525591788</v>
      </c>
      <c r="AN89">
        <f t="shared" si="36"/>
        <v>0</v>
      </c>
      <c r="AO89">
        <f t="shared" si="36"/>
        <v>0</v>
      </c>
      <c r="AP89">
        <f t="shared" si="36"/>
        <v>-1.4108547866549776E-7</v>
      </c>
      <c r="AQ89">
        <f t="shared" si="36"/>
        <v>-4.2353196843705331E-4</v>
      </c>
      <c r="AR89">
        <f t="shared" si="36"/>
        <v>-4.2367305391571885E-4</v>
      </c>
      <c r="AS89">
        <f t="shared" si="36"/>
        <v>-8.0800809016427566E-6</v>
      </c>
      <c r="AT89">
        <f t="shared" si="36"/>
        <v>-5.3640773004994575E-6</v>
      </c>
      <c r="AU89">
        <f t="shared" si="23"/>
        <v>-4.3711721211786103E-4</v>
      </c>
      <c r="AW89">
        <v>86</v>
      </c>
      <c r="AX89">
        <f>IF(Z89&gt;0, (R89*SUMPRODUCT(K89:$K$98, X89:$X$98)-K89*$AZ$3)/Z89, 0)</f>
        <v>-24293.639383789312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0.62493506799999998</v>
      </c>
      <c r="Q90" s="4">
        <f t="shared" si="48"/>
        <v>50</v>
      </c>
      <c r="R90">
        <f t="shared" si="28"/>
        <v>100000</v>
      </c>
      <c r="S90">
        <f t="shared" si="29"/>
        <v>-59467.436784645244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-0.45799475023916802</v>
      </c>
      <c r="AC90">
        <f t="shared" si="30"/>
        <v>-0.40927692118075465</v>
      </c>
      <c r="AE90">
        <f t="shared" si="31"/>
        <v>0</v>
      </c>
      <c r="AF90">
        <f t="shared" si="32"/>
        <v>0</v>
      </c>
      <c r="AG90">
        <f t="shared" si="32"/>
        <v>-3.4411851536741517E-4</v>
      </c>
      <c r="AH90">
        <f t="shared" si="33"/>
        <v>-1.178156042669114</v>
      </c>
      <c r="AI90">
        <f t="shared" si="34"/>
        <v>-1.1785001611844814</v>
      </c>
      <c r="AJ90">
        <f t="shared" si="35"/>
        <v>-4.8717829058413376E-2</v>
      </c>
      <c r="AK90">
        <f t="shared" si="49"/>
        <v>-3.2059632516741765E-2</v>
      </c>
      <c r="AL90">
        <f t="shared" si="26"/>
        <v>-1.2592776227596365</v>
      </c>
      <c r="AN90">
        <f t="shared" si="36"/>
        <v>0</v>
      </c>
      <c r="AO90">
        <f t="shared" si="36"/>
        <v>0</v>
      </c>
      <c r="AP90">
        <f t="shared" si="36"/>
        <v>-4.5986929174292316E-8</v>
      </c>
      <c r="AQ90">
        <f t="shared" si="36"/>
        <v>-1.574451128636346E-4</v>
      </c>
      <c r="AR90">
        <f t="shared" si="36"/>
        <v>-1.5749109979280889E-4</v>
      </c>
      <c r="AS90">
        <f t="shared" si="36"/>
        <v>-6.5104993029581094E-6</v>
      </c>
      <c r="AT90">
        <f t="shared" si="36"/>
        <v>-4.2843496762361291E-6</v>
      </c>
      <c r="AU90">
        <f t="shared" si="23"/>
        <v>-1.6828594877200313E-4</v>
      </c>
      <c r="AW90">
        <v>87</v>
      </c>
      <c r="AX90">
        <f>IF(Z90&gt;0, (R90*SUMPRODUCT(K90:$K$98, X90:$X$98)-K90*$AZ$3)/Z90, 0)</f>
        <v>-59467.436784645244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0.65550924799999999</v>
      </c>
      <c r="Q91" s="4">
        <f t="shared" si="48"/>
        <v>50</v>
      </c>
      <c r="R91">
        <f t="shared" si="28"/>
        <v>100000</v>
      </c>
      <c r="S91">
        <f t="shared" si="29"/>
        <v>-158794.08494300806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-0.40927692118075465</v>
      </c>
      <c r="AC91">
        <f t="shared" si="30"/>
        <v>-0.3655581510910732</v>
      </c>
      <c r="AE91">
        <f t="shared" si="31"/>
        <v>0</v>
      </c>
      <c r="AF91">
        <f t="shared" si="32"/>
        <v>0</v>
      </c>
      <c r="AG91">
        <f t="shared" si="32"/>
        <v>-1.1510446098237027E-4</v>
      </c>
      <c r="AH91">
        <f t="shared" si="33"/>
        <v>-0.45114573846274147</v>
      </c>
      <c r="AI91">
        <f t="shared" si="34"/>
        <v>-0.45126084292372387</v>
      </c>
      <c r="AJ91">
        <f t="shared" si="35"/>
        <v>-4.3718770089681447E-2</v>
      </c>
      <c r="AK91">
        <f t="shared" si="49"/>
        <v>-2.8649384482652827E-2</v>
      </c>
      <c r="AL91">
        <f t="shared" si="26"/>
        <v>-0.52362899749605818</v>
      </c>
      <c r="AN91">
        <f t="shared" si="36"/>
        <v>0</v>
      </c>
      <c r="AO91">
        <f t="shared" si="36"/>
        <v>0</v>
      </c>
      <c r="AP91">
        <f t="shared" si="36"/>
        <v>-1.3734109394356942E-8</v>
      </c>
      <c r="AQ91">
        <f t="shared" si="36"/>
        <v>-5.3830102430124303E-5</v>
      </c>
      <c r="AR91">
        <f t="shared" si="36"/>
        <v>-5.3843836539518665E-5</v>
      </c>
      <c r="AS91">
        <f t="shared" si="36"/>
        <v>-5.2164648170359808E-6</v>
      </c>
      <c r="AT91">
        <f t="shared" si="36"/>
        <v>-3.4184060044902325E-6</v>
      </c>
      <c r="AU91">
        <f t="shared" si="23"/>
        <v>-6.2478707361044881E-5</v>
      </c>
      <c r="AW91">
        <v>88</v>
      </c>
      <c r="AX91">
        <f>IF(Z91&gt;0, (R91*SUMPRODUCT(K91:$K$98, X91:$X$98)-K91*$AZ$3)/Z91, 0)</f>
        <v>-158794.08494300806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0.68583899100000001</v>
      </c>
      <c r="Q92" s="4">
        <f t="shared" si="48"/>
        <v>50</v>
      </c>
      <c r="R92">
        <f t="shared" si="28"/>
        <v>100000</v>
      </c>
      <c r="S92">
        <f t="shared" si="29"/>
        <v>-466201.22032628371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-0.3655581510910732</v>
      </c>
      <c r="AC92">
        <f t="shared" si="30"/>
        <v>-0.32643678904837387</v>
      </c>
      <c r="AE92">
        <f t="shared" si="31"/>
        <v>0</v>
      </c>
      <c r="AF92">
        <f t="shared" si="32"/>
        <v>0</v>
      </c>
      <c r="AG92">
        <f t="shared" si="32"/>
        <v>-3.5010288992798874E-5</v>
      </c>
      <c r="AH92">
        <f t="shared" si="33"/>
        <v>-0.15788625475949539</v>
      </c>
      <c r="AI92">
        <f t="shared" si="34"/>
        <v>-0.15792126504848819</v>
      </c>
      <c r="AJ92">
        <f t="shared" si="35"/>
        <v>-3.9121362042699337E-2</v>
      </c>
      <c r="AK92">
        <f t="shared" si="49"/>
        <v>-2.5589070576375127E-2</v>
      </c>
      <c r="AL92">
        <f t="shared" si="26"/>
        <v>-0.22263169766756266</v>
      </c>
      <c r="AN92">
        <f t="shared" si="36"/>
        <v>0</v>
      </c>
      <c r="AO92">
        <f t="shared" si="36"/>
        <v>0</v>
      </c>
      <c r="AP92">
        <f t="shared" si="36"/>
        <v>-3.7298040813428451E-9</v>
      </c>
      <c r="AQ92">
        <f t="shared" si="36"/>
        <v>-1.6820335230909619E-5</v>
      </c>
      <c r="AR92">
        <f t="shared" si="36"/>
        <v>-1.6824065034990963E-5</v>
      </c>
      <c r="AS92">
        <f t="shared" si="36"/>
        <v>-4.1677752458588313E-6</v>
      </c>
      <c r="AT92">
        <f t="shared" si="36"/>
        <v>-2.7261191672301018E-6</v>
      </c>
      <c r="AU92">
        <f t="shared" si="23"/>
        <v>-2.3717959448079894E-5</v>
      </c>
      <c r="AW92">
        <v>89</v>
      </c>
      <c r="AX92">
        <f>IF(Z92&gt;0, (R92*SUMPRODUCT(K92:$K$98, X92:$X$98)-K92*$AZ$3)/Z92, 0)</f>
        <v>-466201.22032628371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0.71588716699999999</v>
      </c>
      <c r="Q93" s="4">
        <f t="shared" si="48"/>
        <v>50</v>
      </c>
      <c r="R93">
        <f t="shared" si="28"/>
        <v>100000</v>
      </c>
      <c r="S93">
        <f t="shared" si="29"/>
        <v>-1518613.9421973894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-0.32643678904837387</v>
      </c>
      <c r="AC93">
        <f t="shared" si="30"/>
        <v>-0.2914757592540248</v>
      </c>
      <c r="AE93">
        <f t="shared" si="31"/>
        <v>0</v>
      </c>
      <c r="AF93">
        <f t="shared" si="32"/>
        <v>0</v>
      </c>
      <c r="AG93">
        <f t="shared" si="32"/>
        <v>-9.5967694999648169E-6</v>
      </c>
      <c r="AH93">
        <f t="shared" si="33"/>
        <v>-5.0126833205812134E-2</v>
      </c>
      <c r="AI93">
        <f t="shared" si="34"/>
        <v>-5.0136429975312098E-2</v>
      </c>
      <c r="AJ93">
        <f t="shared" si="35"/>
        <v>-3.4961029794349063E-2</v>
      </c>
      <c r="AK93">
        <f t="shared" si="49"/>
        <v>-2.2850575233386173E-2</v>
      </c>
      <c r="AL93">
        <f t="shared" si="26"/>
        <v>-0.10794803500304732</v>
      </c>
      <c r="AN93">
        <f t="shared" si="36"/>
        <v>0</v>
      </c>
      <c r="AO93">
        <f t="shared" si="36"/>
        <v>0</v>
      </c>
      <c r="AP93">
        <f t="shared" si="36"/>
        <v>-9.1284568149272299E-10</v>
      </c>
      <c r="AQ93">
        <f t="shared" si="36"/>
        <v>-4.7680694236742262E-6</v>
      </c>
      <c r="AR93">
        <f t="shared" si="36"/>
        <v>-4.7689822693557186E-6</v>
      </c>
      <c r="AS93">
        <f t="shared" si="36"/>
        <v>-3.3254966755663941E-6</v>
      </c>
      <c r="AT93">
        <f t="shared" si="36"/>
        <v>-2.1735490178749849E-6</v>
      </c>
      <c r="AU93">
        <f t="shared" si="23"/>
        <v>-1.0268027962797097E-5</v>
      </c>
      <c r="AW93">
        <v>90</v>
      </c>
      <c r="AX93">
        <f>IF(Z93&gt;0, (R93*SUMPRODUCT(K93:$K$98, X93:$X$98)-K93*$AZ$3)/Z93, 0)</f>
        <v>-1518613.9421973894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0.74578270000000002</v>
      </c>
      <c r="Q94" s="4">
        <f t="shared" si="48"/>
        <v>50</v>
      </c>
      <c r="R94">
        <f t="shared" si="28"/>
        <v>100000</v>
      </c>
      <c r="S94">
        <f t="shared" si="29"/>
        <v>-5552131.7152185403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-0.2914757592540248</v>
      </c>
      <c r="AC94">
        <f t="shared" si="30"/>
        <v>-0.26025030399346644</v>
      </c>
      <c r="AE94">
        <f t="shared" si="31"/>
        <v>0</v>
      </c>
      <c r="AF94">
        <f t="shared" si="32"/>
        <v>0</v>
      </c>
      <c r="AG94">
        <f t="shared" si="32"/>
        <v>-2.3436971360037573E-6</v>
      </c>
      <c r="AH94">
        <f t="shared" si="33"/>
        <v>-1.4314209337922823E-2</v>
      </c>
      <c r="AI94">
        <f t="shared" si="34"/>
        <v>-1.4316553035058827E-2</v>
      </c>
      <c r="AJ94">
        <f t="shared" si="35"/>
        <v>-3.1225455260558366E-2</v>
      </c>
      <c r="AK94">
        <f t="shared" si="49"/>
        <v>-2.0403303147781739E-2</v>
      </c>
      <c r="AL94">
        <f t="shared" si="26"/>
        <v>-6.5945311443398935E-2</v>
      </c>
      <c r="AN94">
        <f t="shared" si="36"/>
        <v>0</v>
      </c>
      <c r="AO94">
        <f t="shared" si="36"/>
        <v>0</v>
      </c>
      <c r="AP94">
        <f t="shared" si="36"/>
        <v>-1.9904706040251137E-10</v>
      </c>
      <c r="AQ94">
        <f t="shared" si="36"/>
        <v>-1.215686637548184E-6</v>
      </c>
      <c r="AR94">
        <f t="shared" si="36"/>
        <v>-1.2158856846085864E-6</v>
      </c>
      <c r="AS94">
        <f t="shared" si="36"/>
        <v>-2.651936115748325E-6</v>
      </c>
      <c r="AT94">
        <f t="shared" si="36"/>
        <v>-1.7328252237369084E-6</v>
      </c>
      <c r="AU94">
        <f t="shared" si="23"/>
        <v>-5.6006470240938196E-6</v>
      </c>
      <c r="AW94">
        <v>91</v>
      </c>
      <c r="AX94">
        <f>IF(Z94&gt;0, (R94*SUMPRODUCT(K94:$K$98, X94:$X$98)-K94*$AZ$3)/Z94, 0)</f>
        <v>-5552131.7152185403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0.77567720100000004</v>
      </c>
      <c r="Q95" s="4">
        <f t="shared" si="48"/>
        <v>50</v>
      </c>
      <c r="R95">
        <f t="shared" si="28"/>
        <v>100000</v>
      </c>
      <c r="S95">
        <f t="shared" si="29"/>
        <v>-23129983.647270825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-0.26025030399346644</v>
      </c>
      <c r="AC95">
        <f t="shared" si="30"/>
        <v>-0.23236739170690571</v>
      </c>
      <c r="AE95">
        <f t="shared" si="31"/>
        <v>0</v>
      </c>
      <c r="AF95">
        <f t="shared" si="32"/>
        <v>0</v>
      </c>
      <c r="AG95">
        <f t="shared" si="32"/>
        <v>-5.0230773019660876E-7</v>
      </c>
      <c r="AH95">
        <f t="shared" si="33"/>
        <v>-3.6359048688942219E-3</v>
      </c>
      <c r="AI95">
        <f t="shared" si="34"/>
        <v>-3.6364071766244186E-3</v>
      </c>
      <c r="AJ95">
        <f t="shared" si="35"/>
        <v>-2.7882912286560729E-2</v>
      </c>
      <c r="AK95">
        <f t="shared" si="49"/>
        <v>-1.8217521279542653E-2</v>
      </c>
      <c r="AL95">
        <f t="shared" si="26"/>
        <v>-4.97368407427278E-2</v>
      </c>
      <c r="AN95">
        <f t="shared" si="36"/>
        <v>0</v>
      </c>
      <c r="AO95">
        <f t="shared" si="36"/>
        <v>0</v>
      </c>
      <c r="AP95">
        <f t="shared" si="36"/>
        <v>-3.808957421266811E-11</v>
      </c>
      <c r="AQ95">
        <f t="shared" si="36"/>
        <v>-2.757076190719606E-7</v>
      </c>
      <c r="AR95">
        <f t="shared" si="36"/>
        <v>-2.7574570864617328E-7</v>
      </c>
      <c r="AS95">
        <f t="shared" si="36"/>
        <v>-2.1143378709074871E-6</v>
      </c>
      <c r="AT95">
        <f t="shared" si="36"/>
        <v>-1.3814193711022548E-6</v>
      </c>
      <c r="AU95">
        <f t="shared" si="23"/>
        <v>-3.7715029506559153E-6</v>
      </c>
      <c r="AW95">
        <v>92</v>
      </c>
      <c r="AX95">
        <f>IF(Z95&gt;0, (R95*SUMPRODUCT(K95:$K$98, X95:$X$98)-K95*$AZ$3)/Z95, 0)</f>
        <v>-23129983.647270825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0.80557273399999996</v>
      </c>
      <c r="Q96" s="4">
        <f t="shared" si="48"/>
        <v>50</v>
      </c>
      <c r="R96">
        <f t="shared" si="28"/>
        <v>100000</v>
      </c>
      <c r="S96">
        <f t="shared" si="29"/>
        <v>-111977991.99953753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-0.23236739170690571</v>
      </c>
      <c r="AC96">
        <f t="shared" si="30"/>
        <v>-0.20747112458131201</v>
      </c>
      <c r="AE96">
        <f t="shared" si="31"/>
        <v>0</v>
      </c>
      <c r="AF96">
        <f t="shared" si="32"/>
        <v>0</v>
      </c>
      <c r="AG96">
        <f t="shared" si="32"/>
        <v>-9.2639241370826194E-8</v>
      </c>
      <c r="AH96">
        <f t="shared" si="33"/>
        <v>-8.0929082304763292E-4</v>
      </c>
      <c r="AI96">
        <f t="shared" si="34"/>
        <v>-8.0938346228900373E-4</v>
      </c>
      <c r="AJ96">
        <f t="shared" si="35"/>
        <v>-2.4896267125593702E-2</v>
      </c>
      <c r="AK96">
        <f t="shared" si="49"/>
        <v>-1.6265717419483402E-2</v>
      </c>
      <c r="AL96">
        <f t="shared" si="26"/>
        <v>-4.1971368007366103E-2</v>
      </c>
      <c r="AN96">
        <f t="shared" si="36"/>
        <v>0</v>
      </c>
      <c r="AO96">
        <f t="shared" si="36"/>
        <v>0</v>
      </c>
      <c r="AP96">
        <f t="shared" si="36"/>
        <v>-6.2721036028093582E-12</v>
      </c>
      <c r="AQ96">
        <f t="shared" si="36"/>
        <v>-5.479271863463382E-8</v>
      </c>
      <c r="AR96">
        <f t="shared" si="36"/>
        <v>-5.4798990738236631E-8</v>
      </c>
      <c r="AS96">
        <f t="shared" si="36"/>
        <v>-1.6855920280033247E-6</v>
      </c>
      <c r="AT96">
        <f t="shared" si="36"/>
        <v>-1.1012640358381523E-6</v>
      </c>
      <c r="AU96">
        <f t="shared" si="23"/>
        <v>-2.8416550545797132E-6</v>
      </c>
      <c r="AW96">
        <v>93</v>
      </c>
      <c r="AX96">
        <f>IF(Z96&gt;0, (R96*SUMPRODUCT(K96:$K$98, X96:$X$98)-K96*$AZ$3)/Z96, 0)</f>
        <v>-111977991.99953753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0.83546826699999999</v>
      </c>
      <c r="Q97" s="4">
        <f t="shared" si="48"/>
        <v>50</v>
      </c>
      <c r="R97">
        <f t="shared" si="28"/>
        <v>100000</v>
      </c>
      <c r="S97">
        <f t="shared" si="29"/>
        <v>-646989287.13701987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-0.20747112458131201</v>
      </c>
      <c r="AC97">
        <f t="shared" si="30"/>
        <v>-0.18524212327294787</v>
      </c>
      <c r="AE97">
        <f t="shared" si="31"/>
        <v>0</v>
      </c>
      <c r="AF97">
        <f t="shared" si="32"/>
        <v>0</v>
      </c>
      <c r="AG97">
        <f t="shared" si="32"/>
        <v>-1.4315702512839069E-8</v>
      </c>
      <c r="AH97">
        <f t="shared" si="33"/>
        <v>-1.5479429288855771E-4</v>
      </c>
      <c r="AI97">
        <f t="shared" si="34"/>
        <v>-1.5480860859107054E-4</v>
      </c>
      <c r="AJ97">
        <f t="shared" si="35"/>
        <v>-2.2229001308364138E-2</v>
      </c>
      <c r="AK97">
        <f t="shared" si="49"/>
        <v>-1.4522978720691842E-2</v>
      </c>
      <c r="AL97">
        <f t="shared" si="26"/>
        <v>-3.6906788637647049E-2</v>
      </c>
      <c r="AN97">
        <f t="shared" si="36"/>
        <v>0</v>
      </c>
      <c r="AO97">
        <f t="shared" si="36"/>
        <v>0</v>
      </c>
      <c r="AP97">
        <f t="shared" si="36"/>
        <v>-8.6539199937292304E-13</v>
      </c>
      <c r="AQ97">
        <f t="shared" si="36"/>
        <v>-9.3573991562206957E-9</v>
      </c>
      <c r="AR97">
        <f t="shared" si="36"/>
        <v>-9.3582645482200671E-9</v>
      </c>
      <c r="AS97">
        <f t="shared" si="36"/>
        <v>-1.3437552134836552E-6</v>
      </c>
      <c r="AT97">
        <f t="shared" si="36"/>
        <v>-8.7792195881957089E-7</v>
      </c>
      <c r="AU97">
        <f t="shared" si="23"/>
        <v>-2.2310354368514461E-6</v>
      </c>
      <c r="AW97">
        <v>94</v>
      </c>
      <c r="AX97">
        <f>IF(Z97&gt;0, (R97*SUMPRODUCT(K97:$K$98, X97:$X$98)-K97*$AZ$3)/Z97, 0)</f>
        <v>-646989287.13701987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50</v>
      </c>
      <c r="R98">
        <f t="shared" si="28"/>
        <v>100000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-0.18524212327294787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-2.8631405025678138E-5</v>
      </c>
      <c r="AI98">
        <f t="shared" si="34"/>
        <v>-2.8631405025678138E-5</v>
      </c>
      <c r="AJ98">
        <f t="shared" si="35"/>
        <v>-0.18524212327294787</v>
      </c>
      <c r="AK98">
        <f t="shared" si="49"/>
        <v>-1.2966948629106353E-2</v>
      </c>
      <c r="AL98">
        <f t="shared" si="26"/>
        <v>-0.1982377033070799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-1.5453428560230766E-9</v>
      </c>
      <c r="AR98">
        <f t="shared" si="36"/>
        <v>-1.5453428560230766E-9</v>
      </c>
      <c r="AS98">
        <f t="shared" si="36"/>
        <v>-9.998202728006567E-6</v>
      </c>
      <c r="AT98">
        <f t="shared" si="36"/>
        <v>-6.998741909604598E-7</v>
      </c>
      <c r="AU98">
        <f t="shared" si="36"/>
        <v>-1.0699622261823051E-5</v>
      </c>
      <c r="AW98">
        <v>95</v>
      </c>
    </row>
    <row r="100" spans="5:50" x14ac:dyDescent="0.25">
      <c r="AN100" s="8">
        <f t="shared" ref="AN100:AU100" si="50">SUM(AN3:AN98)</f>
        <v>6475.6581326907226</v>
      </c>
      <c r="AO100" s="8">
        <f t="shared" si="50"/>
        <v>-647.56581326907235</v>
      </c>
      <c r="AP100" s="8">
        <f t="shared" si="50"/>
        <v>-899.59401229949185</v>
      </c>
      <c r="AQ100" s="8">
        <f t="shared" si="50"/>
        <v>-3064.3584498402843</v>
      </c>
      <c r="AR100" s="8">
        <f t="shared" si="50"/>
        <v>1864.1398572818739</v>
      </c>
      <c r="AS100" s="8">
        <f t="shared" si="50"/>
        <v>-72.683691314503236</v>
      </c>
      <c r="AT100" s="8">
        <f t="shared" si="50"/>
        <v>25.127246666229777</v>
      </c>
      <c r="AU100" s="8">
        <f t="shared" si="50"/>
        <v>1816.5834126335985</v>
      </c>
    </row>
  </sheetData>
  <conditionalFormatting sqref="AN100:AU100">
    <cfRule type="cellIs" dxfId="19" priority="1" operator="lessThan">
      <formula>0</formula>
    </cfRule>
  </conditionalFormatting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061AF-47B9-4E74-A563-8A74288A382A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'S.35.04.B'!C3*(1+C12)</f>
        <v>7506.4075174825466</v>
      </c>
      <c r="K3">
        <v>1</v>
      </c>
      <c r="L3" s="2">
        <v>0</v>
      </c>
      <c r="O3">
        <f>$C$3</f>
        <v>7506.4075174825466</v>
      </c>
      <c r="P3">
        <f>O3*C5</f>
        <v>750.64075174825473</v>
      </c>
      <c r="Q3" s="4">
        <f>B8</f>
        <v>400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7506.4075174825466</v>
      </c>
      <c r="AF3">
        <f t="shared" ref="AF3:AG34" si="4">-$Z3*P3</f>
        <v>-750.64075174825473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6355.7667657342918</v>
      </c>
      <c r="AJ3">
        <f t="shared" ref="AJ3:AJ66" si="7">AB3-AC3</f>
        <v>0</v>
      </c>
      <c r="AL3">
        <f t="shared" ref="AL3:AL34" si="8">SUM(AI3:AK3)</f>
        <v>6355.7667657342918</v>
      </c>
      <c r="AN3">
        <f t="shared" ref="AN3:AU34" si="9">AE3*$K3</f>
        <v>7506.4075174825466</v>
      </c>
      <c r="AO3">
        <f t="shared" si="9"/>
        <v>-750.64075174825473</v>
      </c>
      <c r="AP3">
        <f t="shared" si="9"/>
        <v>-400</v>
      </c>
      <c r="AQ3">
        <f t="shared" si="9"/>
        <v>0</v>
      </c>
      <c r="AR3">
        <f t="shared" si="9"/>
        <v>6355.7667657342918</v>
      </c>
      <c r="AS3">
        <f t="shared" si="9"/>
        <v>0</v>
      </c>
      <c r="AT3">
        <f t="shared" si="9"/>
        <v>0</v>
      </c>
      <c r="AU3">
        <f t="shared" si="9"/>
        <v>6355.7667657342918</v>
      </c>
      <c r="AW3">
        <v>0</v>
      </c>
      <c r="AX3">
        <f>IF(Z3&gt;0, (R3*SUMPRODUCT(K3:$K$98, X3:$X$98)-K3*$AZ$3)/Z3, 0)</f>
        <v>0</v>
      </c>
      <c r="AZ3">
        <f>C6*SUMPRODUCT(X4:X89, K4:K89)/1</f>
        <v>3613.9402142521849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100000</v>
      </c>
      <c r="S4">
        <f t="shared" si="1"/>
        <v>245.49222653458614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242.41281967042823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-254.38060000000002</v>
      </c>
      <c r="AI4">
        <f t="shared" si="6"/>
        <v>-254.38060000000002</v>
      </c>
      <c r="AJ4">
        <f t="shared" si="7"/>
        <v>-242.41281967042823</v>
      </c>
      <c r="AK4">
        <f>G4*SUM(AB4, AE4:AF4)</f>
        <v>0</v>
      </c>
      <c r="AL4">
        <f t="shared" si="8"/>
        <v>-496.79341967042825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-237.31747364492958</v>
      </c>
      <c r="AR4">
        <f t="shared" si="9"/>
        <v>-237.31747364492958</v>
      </c>
      <c r="AS4">
        <f t="shared" si="9"/>
        <v>-226.15245794423754</v>
      </c>
      <c r="AT4">
        <f t="shared" si="9"/>
        <v>0</v>
      </c>
      <c r="AU4">
        <f t="shared" si="9"/>
        <v>-463.46993158916712</v>
      </c>
      <c r="AW4">
        <v>1</v>
      </c>
      <c r="AX4">
        <f>IF(Z4&gt;0, (R4*SUMPRODUCT(K4:$K$98, X4:$X$98)-K4*$AZ$3)/Z4, 0)</f>
        <v>245.49222653458614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2.5599659999999999E-3</v>
      </c>
      <c r="Q5" s="4">
        <f t="shared" ref="Q5:Q68" si="21">$C$8</f>
        <v>50</v>
      </c>
      <c r="R5">
        <f t="shared" si="0"/>
        <v>100000</v>
      </c>
      <c r="S5">
        <f t="shared" si="1"/>
        <v>293.63866336120725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242.41281967042823</v>
      </c>
      <c r="AC5">
        <f t="shared" si="2"/>
        <v>286.31348801169588</v>
      </c>
      <c r="AE5">
        <f t="shared" si="3"/>
        <v>0</v>
      </c>
      <c r="AF5">
        <f t="shared" si="4"/>
        <v>0</v>
      </c>
      <c r="AG5">
        <f t="shared" si="4"/>
        <v>-48.752688888843529</v>
      </c>
      <c r="AH5">
        <f t="shared" si="5"/>
        <v>-252.78542831294041</v>
      </c>
      <c r="AI5">
        <f t="shared" si="6"/>
        <v>-301.53811720178396</v>
      </c>
      <c r="AJ5">
        <f t="shared" si="7"/>
        <v>-43.900668341267647</v>
      </c>
      <c r="AK5">
        <f>G5*SUM(AB5, AE5:AF5)</f>
        <v>9.9389256064875582</v>
      </c>
      <c r="AL5">
        <f t="shared" si="8"/>
        <v>-335.49985993656406</v>
      </c>
      <c r="AN5">
        <f t="shared" si="9"/>
        <v>0</v>
      </c>
      <c r="AO5">
        <f t="shared" si="9"/>
        <v>0</v>
      </c>
      <c r="AP5">
        <f t="shared" si="9"/>
        <v>-41.688815151935621</v>
      </c>
      <c r="AQ5">
        <f t="shared" si="9"/>
        <v>-216.15884650113352</v>
      </c>
      <c r="AR5">
        <f t="shared" si="9"/>
        <v>-257.84766165306917</v>
      </c>
      <c r="AS5">
        <f t="shared" si="9"/>
        <v>-37.539813479792514</v>
      </c>
      <c r="AT5">
        <f t="shared" si="9"/>
        <v>8.4988549731564991</v>
      </c>
      <c r="AU5">
        <f t="shared" si="9"/>
        <v>-286.88862015970517</v>
      </c>
      <c r="AW5">
        <v>2</v>
      </c>
      <c r="AX5">
        <f>IF(Z5&gt;0, (R5*SUMPRODUCT(K5:$K$98, X5:$X$98)-K5*$AZ$3)/Z5, 0)</f>
        <v>293.63866336120725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2.5827799999999998E-3</v>
      </c>
      <c r="Q6" s="4">
        <f t="shared" si="21"/>
        <v>50</v>
      </c>
      <c r="R6">
        <f t="shared" si="0"/>
        <v>100000</v>
      </c>
      <c r="S6">
        <f t="shared" si="1"/>
        <v>387.03782178992441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286.31348801169588</v>
      </c>
      <c r="AC6">
        <f t="shared" si="2"/>
        <v>372.63416691121074</v>
      </c>
      <c r="AE6">
        <f t="shared" si="3"/>
        <v>0</v>
      </c>
      <c r="AF6">
        <f t="shared" si="4"/>
        <v>0</v>
      </c>
      <c r="AG6">
        <f t="shared" si="4"/>
        <v>-48.139244530146762</v>
      </c>
      <c r="AH6">
        <f t="shared" si="5"/>
        <v>-251.83493961665454</v>
      </c>
      <c r="AI6">
        <f t="shared" si="6"/>
        <v>-299.97418414680129</v>
      </c>
      <c r="AJ6">
        <f t="shared" si="7"/>
        <v>-86.32067889951486</v>
      </c>
      <c r="AK6">
        <f>G6*SUM(AB6, AE6:AF6)</f>
        <v>16.74933904868421</v>
      </c>
      <c r="AL6">
        <f t="shared" si="8"/>
        <v>-369.54552399763196</v>
      </c>
      <c r="AN6">
        <f t="shared" si="9"/>
        <v>0</v>
      </c>
      <c r="AO6">
        <f t="shared" si="9"/>
        <v>0</v>
      </c>
      <c r="AP6">
        <f t="shared" si="9"/>
        <v>-37.135096041874732</v>
      </c>
      <c r="AQ6">
        <f t="shared" si="9"/>
        <v>-194.26799819236132</v>
      </c>
      <c r="AR6">
        <f t="shared" si="9"/>
        <v>-231.40309423423605</v>
      </c>
      <c r="AS6">
        <f t="shared" si="9"/>
        <v>-66.588637454122946</v>
      </c>
      <c r="AT6">
        <f t="shared" si="9"/>
        <v>12.920608129221812</v>
      </c>
      <c r="AU6">
        <f t="shared" si="9"/>
        <v>-285.07112355913722</v>
      </c>
      <c r="AW6">
        <v>3</v>
      </c>
      <c r="AX6">
        <f>IF(Z6&gt;0, (R6*SUMPRODUCT(K6:$K$98, X6:$X$98)-K6*$AZ$3)/Z6, 0)</f>
        <v>387.03782178992441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2.6093969999999998E-3</v>
      </c>
      <c r="Q7" s="4">
        <f t="shared" si="21"/>
        <v>50</v>
      </c>
      <c r="R7">
        <f t="shared" si="0"/>
        <v>100000</v>
      </c>
      <c r="S7">
        <f t="shared" si="1"/>
        <v>452.04051548676762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372.63416691121074</v>
      </c>
      <c r="AC7">
        <f t="shared" si="2"/>
        <v>429.72994450359693</v>
      </c>
      <c r="AE7">
        <f t="shared" si="3"/>
        <v>0</v>
      </c>
      <c r="AF7">
        <f t="shared" si="4"/>
        <v>0</v>
      </c>
      <c r="AG7">
        <f t="shared" si="4"/>
        <v>-47.532237684586065</v>
      </c>
      <c r="AH7">
        <f t="shared" si="5"/>
        <v>-251.22880051846272</v>
      </c>
      <c r="AI7">
        <f t="shared" si="6"/>
        <v>-298.76103820304877</v>
      </c>
      <c r="AJ7">
        <f t="shared" si="7"/>
        <v>-57.095777592386185</v>
      </c>
      <c r="AK7">
        <f>G7*SUM(AB7, AE7:AF7)</f>
        <v>18.296337595340447</v>
      </c>
      <c r="AL7">
        <f t="shared" si="8"/>
        <v>-337.56047820009451</v>
      </c>
      <c r="AN7">
        <f t="shared" si="9"/>
        <v>0</v>
      </c>
      <c r="AO7">
        <f t="shared" si="9"/>
        <v>0</v>
      </c>
      <c r="AP7">
        <f t="shared" si="9"/>
        <v>-33.360790531570935</v>
      </c>
      <c r="AQ7">
        <f t="shared" si="9"/>
        <v>-176.32646384565518</v>
      </c>
      <c r="AR7">
        <f t="shared" si="9"/>
        <v>-209.68725437722611</v>
      </c>
      <c r="AS7">
        <f t="shared" si="9"/>
        <v>-40.073019266131453</v>
      </c>
      <c r="AT7">
        <f t="shared" si="9"/>
        <v>12.841395981889471</v>
      </c>
      <c r="AU7">
        <f t="shared" si="9"/>
        <v>-236.91887766146809</v>
      </c>
      <c r="AW7">
        <v>4</v>
      </c>
      <c r="AX7">
        <f>IF(Z7&gt;0, (R7*SUMPRODUCT(K7:$K$98, X7:$X$98)-K7*$AZ$3)/Z7, 0)</f>
        <v>452.04051548676762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2.6360139999999999E-3</v>
      </c>
      <c r="Q8" s="4">
        <f t="shared" si="21"/>
        <v>50</v>
      </c>
      <c r="R8">
        <f t="shared" si="0"/>
        <v>100000</v>
      </c>
      <c r="S8">
        <f t="shared" si="1"/>
        <v>449.82156539261814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429.72994450359693</v>
      </c>
      <c r="AC8">
        <f t="shared" si="2"/>
        <v>422.21709247120089</v>
      </c>
      <c r="AE8">
        <f t="shared" si="3"/>
        <v>0</v>
      </c>
      <c r="AF8">
        <f t="shared" si="4"/>
        <v>0</v>
      </c>
      <c r="AG8">
        <f t="shared" si="4"/>
        <v>-46.931619663752308</v>
      </c>
      <c r="AH8">
        <f t="shared" si="5"/>
        <v>-250.59128797579288</v>
      </c>
      <c r="AI8">
        <f t="shared" si="6"/>
        <v>-297.52290763954517</v>
      </c>
      <c r="AJ8">
        <f t="shared" si="7"/>
        <v>7.5128520323960402</v>
      </c>
      <c r="AK8">
        <f t="shared" ref="AK8:AK71" si="22">G8*SUM(AB8:AB8, AE8:AF8)</f>
        <v>9.1532478179266139</v>
      </c>
      <c r="AL8">
        <f t="shared" si="8"/>
        <v>-280.8568077892225</v>
      </c>
      <c r="AN8">
        <f t="shared" si="9"/>
        <v>0</v>
      </c>
      <c r="AO8">
        <f t="shared" si="9"/>
        <v>0</v>
      </c>
      <c r="AP8">
        <f t="shared" si="9"/>
        <v>-30.746983212324221</v>
      </c>
      <c r="AQ8">
        <f t="shared" si="9"/>
        <v>-164.17345448014265</v>
      </c>
      <c r="AR8">
        <f t="shared" si="9"/>
        <v>-194.92043769246686</v>
      </c>
      <c r="AS8">
        <f t="shared" si="9"/>
        <v>4.922002201751587</v>
      </c>
      <c r="AT8">
        <f t="shared" si="9"/>
        <v>5.9966981538759754</v>
      </c>
      <c r="AU8">
        <f t="shared" si="9"/>
        <v>-184.00173733683928</v>
      </c>
      <c r="AW8">
        <v>5</v>
      </c>
      <c r="AX8">
        <f>IF(Z8&gt;0, (R8*SUMPRODUCT(K8:$K$98, X8:$X$98)-K8*$AZ$3)/Z8, 0)</f>
        <v>449.82156539261814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2.6635809999999999E-3</v>
      </c>
      <c r="Q9" s="4">
        <f t="shared" si="21"/>
        <v>50</v>
      </c>
      <c r="R9">
        <f t="shared" si="0"/>
        <v>100000</v>
      </c>
      <c r="S9">
        <f t="shared" si="1"/>
        <v>413.69333310879904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422.21709247120089</v>
      </c>
      <c r="AC9">
        <f t="shared" si="2"/>
        <v>383.38861931833117</v>
      </c>
      <c r="AE9">
        <f t="shared" si="3"/>
        <v>0</v>
      </c>
      <c r="AF9">
        <f t="shared" si="4"/>
        <v>0</v>
      </c>
      <c r="AG9">
        <f t="shared" si="4"/>
        <v>-46.337297296679189</v>
      </c>
      <c r="AH9">
        <f t="shared" si="5"/>
        <v>-250.01234087119408</v>
      </c>
      <c r="AI9">
        <f t="shared" si="6"/>
        <v>-296.34963816787325</v>
      </c>
      <c r="AJ9">
        <f t="shared" si="7"/>
        <v>38.828473152869719</v>
      </c>
      <c r="AK9">
        <f t="shared" si="22"/>
        <v>2.4910808455800852</v>
      </c>
      <c r="AL9">
        <f t="shared" si="8"/>
        <v>-255.03008416942345</v>
      </c>
      <c r="AN9">
        <f t="shared" si="9"/>
        <v>0</v>
      </c>
      <c r="AO9">
        <f t="shared" si="9"/>
        <v>0</v>
      </c>
      <c r="AP9">
        <f t="shared" si="9"/>
        <v>-28.750465290187812</v>
      </c>
      <c r="AQ9">
        <f t="shared" si="9"/>
        <v>-155.12279627174118</v>
      </c>
      <c r="AR9">
        <f t="shared" si="9"/>
        <v>-183.87326156192898</v>
      </c>
      <c r="AS9">
        <f t="shared" si="9"/>
        <v>24.091536079567021</v>
      </c>
      <c r="AT9">
        <f t="shared" si="9"/>
        <v>1.5456174089599879</v>
      </c>
      <c r="AU9">
        <f t="shared" si="9"/>
        <v>-158.23610807340197</v>
      </c>
      <c r="AW9">
        <v>6</v>
      </c>
      <c r="AX9">
        <f>IF(Z9&gt;0, (R9*SUMPRODUCT(K9:$K$98, X9:$X$98)-K9*$AZ$3)/Z9, 0)</f>
        <v>413.69333310879904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2.696852E-3</v>
      </c>
      <c r="Q10" s="4">
        <f t="shared" si="21"/>
        <v>50</v>
      </c>
      <c r="R10">
        <f t="shared" si="0"/>
        <v>100000</v>
      </c>
      <c r="S10">
        <f t="shared" si="1"/>
        <v>375.25298168082793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383.38861931833117</v>
      </c>
      <c r="AC10">
        <f t="shared" si="2"/>
        <v>343.34866915453676</v>
      </c>
      <c r="AE10">
        <f t="shared" si="3"/>
        <v>0</v>
      </c>
      <c r="AF10">
        <f t="shared" si="4"/>
        <v>0</v>
      </c>
      <c r="AG10">
        <f t="shared" si="4"/>
        <v>-45.748959490823253</v>
      </c>
      <c r="AH10">
        <f t="shared" si="5"/>
        <v>-249.92966577828776</v>
      </c>
      <c r="AI10">
        <f t="shared" si="6"/>
        <v>-295.67862526911102</v>
      </c>
      <c r="AJ10">
        <f t="shared" si="7"/>
        <v>40.039950163794401</v>
      </c>
      <c r="AK10">
        <f t="shared" si="22"/>
        <v>1.5718933392051579</v>
      </c>
      <c r="AL10">
        <f t="shared" si="8"/>
        <v>-254.06678176611146</v>
      </c>
      <c r="AN10">
        <f t="shared" si="9"/>
        <v>0</v>
      </c>
      <c r="AO10">
        <f t="shared" si="9"/>
        <v>0</v>
      </c>
      <c r="AP10">
        <f t="shared" si="9"/>
        <v>-26.92858826246766</v>
      </c>
      <c r="AQ10">
        <f t="shared" si="9"/>
        <v>-147.11270243577192</v>
      </c>
      <c r="AR10">
        <f t="shared" si="9"/>
        <v>-174.04129069823958</v>
      </c>
      <c r="AS10">
        <f t="shared" si="9"/>
        <v>23.568171692010242</v>
      </c>
      <c r="AT10">
        <f t="shared" si="9"/>
        <v>0.92524221304884158</v>
      </c>
      <c r="AU10">
        <f t="shared" si="9"/>
        <v>-149.54787679318051</v>
      </c>
      <c r="AW10">
        <v>7</v>
      </c>
      <c r="AX10">
        <f>IF(Z10&gt;0, (R10*SUMPRODUCT(K10:$K$98, X10:$X$98)-K10*$AZ$3)/Z10, 0)</f>
        <v>375.25298168082793</v>
      </c>
    </row>
    <row r="11" spans="1:52" x14ac:dyDescent="0.25">
      <c r="A11" t="s">
        <v>33</v>
      </c>
      <c r="C11" s="12">
        <f>AU91</f>
        <v>2105.7082864192962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2.7291730000000001E-3</v>
      </c>
      <c r="Q11" s="4">
        <f t="shared" si="21"/>
        <v>50</v>
      </c>
      <c r="R11">
        <f t="shared" si="0"/>
        <v>100000</v>
      </c>
      <c r="S11">
        <f t="shared" si="1"/>
        <v>334.48656433263602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343.34866915453676</v>
      </c>
      <c r="AC11">
        <f t="shared" si="2"/>
        <v>302.15250457250113</v>
      </c>
      <c r="AE11">
        <f t="shared" si="3"/>
        <v>0</v>
      </c>
      <c r="AF11">
        <f t="shared" si="4"/>
        <v>0</v>
      </c>
      <c r="AG11">
        <f t="shared" si="4"/>
        <v>-45.16661307089457</v>
      </c>
      <c r="AH11">
        <f t="shared" si="5"/>
        <v>-249.71365004089716</v>
      </c>
      <c r="AI11">
        <f t="shared" si="6"/>
        <v>-294.88026311179175</v>
      </c>
      <c r="AJ11">
        <f t="shared" si="7"/>
        <v>41.196164582035635</v>
      </c>
      <c r="AK11">
        <f t="shared" si="22"/>
        <v>0.82403680597088813</v>
      </c>
      <c r="AL11">
        <f t="shared" si="8"/>
        <v>-252.86006172378524</v>
      </c>
      <c r="AN11">
        <f t="shared" si="9"/>
        <v>0</v>
      </c>
      <c r="AO11">
        <f t="shared" si="9"/>
        <v>0</v>
      </c>
      <c r="AP11">
        <f t="shared" si="9"/>
        <v>-25.26207678052921</v>
      </c>
      <c r="AQ11">
        <f t="shared" si="9"/>
        <v>-139.66700116693968</v>
      </c>
      <c r="AR11">
        <f t="shared" si="9"/>
        <v>-164.9290779474689</v>
      </c>
      <c r="AS11">
        <f t="shared" si="9"/>
        <v>23.041370649182706</v>
      </c>
      <c r="AT11">
        <f t="shared" si="9"/>
        <v>0.46089090252890919</v>
      </c>
      <c r="AU11">
        <f t="shared" si="9"/>
        <v>-141.4268163957573</v>
      </c>
      <c r="AW11">
        <v>8</v>
      </c>
      <c r="AX11">
        <f>IF(Z11&gt;0, (R11*SUMPRODUCT(K11:$K$98, X11:$X$98)-K11*$AZ$3)/Z11, 0)</f>
        <v>334.48656433263602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2.766246E-3</v>
      </c>
      <c r="Q12" s="4">
        <f t="shared" si="21"/>
        <v>50</v>
      </c>
      <c r="R12">
        <f t="shared" si="0"/>
        <v>100000</v>
      </c>
      <c r="S12">
        <f t="shared" si="1"/>
        <v>294.84840296221984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302.15250457250113</v>
      </c>
      <c r="AC12">
        <f t="shared" si="2"/>
        <v>262.94583511354017</v>
      </c>
      <c r="AE12">
        <f t="shared" si="3"/>
        <v>0</v>
      </c>
      <c r="AF12">
        <f t="shared" si="4"/>
        <v>0</v>
      </c>
      <c r="AG12">
        <f t="shared" si="4"/>
        <v>-44.590004977444721</v>
      </c>
      <c r="AH12">
        <f t="shared" si="5"/>
        <v>-249.88392548181966</v>
      </c>
      <c r="AI12">
        <f t="shared" si="6"/>
        <v>-294.47393045926435</v>
      </c>
      <c r="AJ12">
        <f t="shared" si="7"/>
        <v>39.20666945896096</v>
      </c>
      <c r="AK12">
        <f t="shared" si="22"/>
        <v>0.69495076051675264</v>
      </c>
      <c r="AL12">
        <f t="shared" si="8"/>
        <v>-254.57231023978665</v>
      </c>
      <c r="AN12">
        <f t="shared" si="9"/>
        <v>0</v>
      </c>
      <c r="AO12">
        <f t="shared" si="9"/>
        <v>0</v>
      </c>
      <c r="AP12">
        <f t="shared" si="9"/>
        <v>-23.700061668609795</v>
      </c>
      <c r="AQ12">
        <f t="shared" si="9"/>
        <v>-132.81596283537357</v>
      </c>
      <c r="AR12">
        <f t="shared" si="9"/>
        <v>-156.51602450398335</v>
      </c>
      <c r="AS12">
        <f t="shared" si="9"/>
        <v>20.838761611894842</v>
      </c>
      <c r="AT12">
        <f t="shared" si="9"/>
        <v>0.36937371702976129</v>
      </c>
      <c r="AU12">
        <f t="shared" si="9"/>
        <v>-135.30788917505873</v>
      </c>
      <c r="AW12">
        <v>9</v>
      </c>
      <c r="AX12">
        <f>IF(Z12&gt;0, (R12*SUMPRODUCT(K12:$K$98, X12:$X$98)-K12*$AZ$3)/Z12, 0)</f>
        <v>294.84840296221984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2.8061710000000001E-3</v>
      </c>
      <c r="Q13" s="4">
        <f t="shared" si="21"/>
        <v>50</v>
      </c>
      <c r="R13">
        <f t="shared" si="0"/>
        <v>100000</v>
      </c>
      <c r="S13">
        <f t="shared" si="1"/>
        <v>255.65872430291296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262.94583511354017</v>
      </c>
      <c r="AC13">
        <f t="shared" si="2"/>
        <v>225.07671392759539</v>
      </c>
      <c r="AE13">
        <f t="shared" si="3"/>
        <v>0</v>
      </c>
      <c r="AF13">
        <f t="shared" si="4"/>
        <v>0</v>
      </c>
      <c r="AG13">
        <f t="shared" si="4"/>
        <v>-44.018977748812716</v>
      </c>
      <c r="AH13">
        <f t="shared" si="5"/>
        <v>-250.25435771512207</v>
      </c>
      <c r="AI13">
        <f t="shared" si="6"/>
        <v>-294.27333546393481</v>
      </c>
      <c r="AJ13">
        <f t="shared" si="7"/>
        <v>37.869121185944778</v>
      </c>
      <c r="AK13">
        <f t="shared" si="22"/>
        <v>0.52589167022708039</v>
      </c>
      <c r="AL13">
        <f t="shared" si="8"/>
        <v>-255.87832260776295</v>
      </c>
      <c r="AN13">
        <f t="shared" si="9"/>
        <v>0</v>
      </c>
      <c r="AO13">
        <f t="shared" si="9"/>
        <v>0</v>
      </c>
      <c r="AP13">
        <f t="shared" si="9"/>
        <v>-22.240070937424935</v>
      </c>
      <c r="AQ13">
        <f t="shared" si="9"/>
        <v>-126.43807177312625</v>
      </c>
      <c r="AR13">
        <f t="shared" si="9"/>
        <v>-148.67814271055121</v>
      </c>
      <c r="AS13">
        <f t="shared" si="9"/>
        <v>19.132928218353946</v>
      </c>
      <c r="AT13">
        <f t="shared" si="9"/>
        <v>0.26570058300744182</v>
      </c>
      <c r="AU13">
        <f t="shared" si="9"/>
        <v>-129.2795139091898</v>
      </c>
      <c r="AW13">
        <v>10</v>
      </c>
      <c r="AX13">
        <f>IF(Z13&gt;0, (R13*SUMPRODUCT(K13:$K$98, X13:$X$98)-K13*$AZ$3)/Z13, 0)</f>
        <v>255.65872430291296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2.8498989999999999E-3</v>
      </c>
      <c r="Q14" s="4">
        <f t="shared" si="21"/>
        <v>50</v>
      </c>
      <c r="R14">
        <f t="shared" si="0"/>
        <v>100000</v>
      </c>
      <c r="S14">
        <f t="shared" si="1"/>
        <v>216.97097101339185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225.07671392759539</v>
      </c>
      <c r="AC14">
        <f t="shared" si="2"/>
        <v>188.56226022752276</v>
      </c>
      <c r="AE14">
        <f t="shared" si="3"/>
        <v>0</v>
      </c>
      <c r="AF14">
        <f t="shared" si="4"/>
        <v>0</v>
      </c>
      <c r="AG14">
        <f t="shared" si="4"/>
        <v>-43.453338330657225</v>
      </c>
      <c r="AH14">
        <f t="shared" si="5"/>
        <v>-250.89928133472722</v>
      </c>
      <c r="AI14">
        <f t="shared" si="6"/>
        <v>-294.35261966538445</v>
      </c>
      <c r="AJ14">
        <f t="shared" si="7"/>
        <v>36.514453700072636</v>
      </c>
      <c r="AK14">
        <f t="shared" si="22"/>
        <v>0.40513808506967169</v>
      </c>
      <c r="AL14">
        <f t="shared" si="8"/>
        <v>-257.43302788024215</v>
      </c>
      <c r="AN14">
        <f t="shared" si="9"/>
        <v>0</v>
      </c>
      <c r="AO14">
        <f t="shared" si="9"/>
        <v>0</v>
      </c>
      <c r="AP14">
        <f t="shared" si="9"/>
        <v>-20.87306357874709</v>
      </c>
      <c r="AQ14">
        <f t="shared" si="9"/>
        <v>-120.52092778949682</v>
      </c>
      <c r="AR14">
        <f t="shared" si="9"/>
        <v>-141.39399136824392</v>
      </c>
      <c r="AS14">
        <f t="shared" si="9"/>
        <v>17.539930023905836</v>
      </c>
      <c r="AT14">
        <f t="shared" si="9"/>
        <v>0.19461043346041121</v>
      </c>
      <c r="AU14">
        <f t="shared" si="9"/>
        <v>-123.65945091087767</v>
      </c>
      <c r="AW14">
        <v>11</v>
      </c>
      <c r="AX14">
        <f>IF(Z14&gt;0, (R14*SUMPRODUCT(K14:$K$98, X14:$X$98)-K14*$AZ$3)/Z14, 0)</f>
        <v>216.97097101339185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2.8964780000000001E-3</v>
      </c>
      <c r="Q15" s="4">
        <f t="shared" si="21"/>
        <v>50</v>
      </c>
      <c r="R15">
        <f t="shared" si="0"/>
        <v>100000</v>
      </c>
      <c r="S15">
        <f t="shared" si="1"/>
        <v>183.17417545887804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188.56226022752276</v>
      </c>
      <c r="AC15">
        <f t="shared" si="2"/>
        <v>157.13759047205758</v>
      </c>
      <c r="AE15">
        <f t="shared" si="3"/>
        <v>0</v>
      </c>
      <c r="AF15">
        <f t="shared" si="4"/>
        <v>0</v>
      </c>
      <c r="AG15">
        <f t="shared" si="4"/>
        <v>-42.892943308849347</v>
      </c>
      <c r="AH15">
        <f t="shared" si="5"/>
        <v>-251.72327700261079</v>
      </c>
      <c r="AI15">
        <f t="shared" si="6"/>
        <v>-294.61622031146015</v>
      </c>
      <c r="AJ15">
        <f t="shared" si="7"/>
        <v>31.424669755465175</v>
      </c>
      <c r="AK15">
        <f t="shared" si="22"/>
        <v>0.77310526693284332</v>
      </c>
      <c r="AL15">
        <f t="shared" si="8"/>
        <v>-262.41844528906216</v>
      </c>
      <c r="AN15">
        <f t="shared" si="9"/>
        <v>0</v>
      </c>
      <c r="AO15">
        <f t="shared" si="9"/>
        <v>0</v>
      </c>
      <c r="AP15">
        <f t="shared" si="9"/>
        <v>-19.546413597866593</v>
      </c>
      <c r="AQ15">
        <f t="shared" si="9"/>
        <v>-114.7108802740579</v>
      </c>
      <c r="AR15">
        <f t="shared" si="9"/>
        <v>-134.2572938719245</v>
      </c>
      <c r="AS15">
        <f t="shared" si="9"/>
        <v>14.320294781215592</v>
      </c>
      <c r="AT15">
        <f t="shared" si="9"/>
        <v>0.35230586050831192</v>
      </c>
      <c r="AU15">
        <f t="shared" si="9"/>
        <v>-119.58469323020061</v>
      </c>
      <c r="AW15">
        <v>12</v>
      </c>
      <c r="AX15">
        <f>IF(Z15&gt;0, (R15*SUMPRODUCT(K15:$K$98, X15:$X$98)-K15*$AZ$3)/Z15, 0)</f>
        <v>183.17417545887804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2.9506620000000002E-3</v>
      </c>
      <c r="Q16" s="4">
        <f t="shared" si="21"/>
        <v>50</v>
      </c>
      <c r="R16">
        <f t="shared" si="0"/>
        <v>100000</v>
      </c>
      <c r="S16">
        <f t="shared" si="1"/>
        <v>155.16302663705994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157.13759047205758</v>
      </c>
      <c r="AC16">
        <f t="shared" si="2"/>
        <v>131.38414166953658</v>
      </c>
      <c r="AE16">
        <f t="shared" si="3"/>
        <v>0</v>
      </c>
      <c r="AF16">
        <f t="shared" si="4"/>
        <v>0</v>
      </c>
      <c r="AG16">
        <f t="shared" si="4"/>
        <v>-42.337451297871276</v>
      </c>
      <c r="AH16">
        <f t="shared" si="5"/>
        <v>-253.1251557791521</v>
      </c>
      <c r="AI16">
        <f t="shared" si="6"/>
        <v>-295.46260707702339</v>
      </c>
      <c r="AJ16">
        <f t="shared" si="7"/>
        <v>25.753448802521007</v>
      </c>
      <c r="AK16">
        <f t="shared" si="22"/>
        <v>1.1156768923516089</v>
      </c>
      <c r="AL16">
        <f t="shared" si="8"/>
        <v>-268.5934813821508</v>
      </c>
      <c r="AN16">
        <f t="shared" si="9"/>
        <v>0</v>
      </c>
      <c r="AO16">
        <f t="shared" si="9"/>
        <v>0</v>
      </c>
      <c r="AP16">
        <f t="shared" si="9"/>
        <v>-18.251134804700047</v>
      </c>
      <c r="AQ16">
        <f t="shared" si="9"/>
        <v>-109.11902344056048</v>
      </c>
      <c r="AR16">
        <f t="shared" si="9"/>
        <v>-127.37015824526054</v>
      </c>
      <c r="AS16">
        <f t="shared" si="9"/>
        <v>11.101983028543453</v>
      </c>
      <c r="AT16">
        <f t="shared" si="9"/>
        <v>0.48095406635452936</v>
      </c>
      <c r="AU16">
        <f t="shared" si="9"/>
        <v>-115.78722115036257</v>
      </c>
      <c r="AW16">
        <v>13</v>
      </c>
      <c r="AX16">
        <f>IF(Z16&gt;0, (R16*SUMPRODUCT(K16:$K$98, X16:$X$98)-K16*$AZ$3)/Z16, 0)</f>
        <v>155.16302663705994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3.0134020000000001E-3</v>
      </c>
      <c r="Q17" s="4">
        <f t="shared" si="21"/>
        <v>50</v>
      </c>
      <c r="R17">
        <f t="shared" si="0"/>
        <v>100000</v>
      </c>
      <c r="S17">
        <f t="shared" si="1"/>
        <v>138.44127933123286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131.38414166953658</v>
      </c>
      <c r="AC17">
        <f t="shared" si="2"/>
        <v>115.69952213678607</v>
      </c>
      <c r="AE17">
        <f t="shared" si="3"/>
        <v>0</v>
      </c>
      <c r="AF17">
        <f t="shared" si="4"/>
        <v>0</v>
      </c>
      <c r="AG17">
        <f t="shared" si="4"/>
        <v>-41.786497024476652</v>
      </c>
      <c r="AH17">
        <f t="shared" si="5"/>
        <v>-255.15952083181583</v>
      </c>
      <c r="AI17">
        <f t="shared" si="6"/>
        <v>-296.94601785629249</v>
      </c>
      <c r="AJ17">
        <f t="shared" si="7"/>
        <v>15.684619532750503</v>
      </c>
      <c r="AK17">
        <f t="shared" si="22"/>
        <v>1.8131011550396048</v>
      </c>
      <c r="AL17">
        <f t="shared" si="8"/>
        <v>-279.44829716850239</v>
      </c>
      <c r="AN17">
        <f t="shared" si="9"/>
        <v>0</v>
      </c>
      <c r="AO17">
        <f t="shared" si="9"/>
        <v>0</v>
      </c>
      <c r="AP17">
        <f t="shared" si="9"/>
        <v>-16.933282055396024</v>
      </c>
      <c r="AQ17">
        <f t="shared" si="9"/>
        <v>-103.39914668688236</v>
      </c>
      <c r="AR17">
        <f t="shared" si="9"/>
        <v>-120.33242874227838</v>
      </c>
      <c r="AS17">
        <f t="shared" si="9"/>
        <v>6.355930872216117</v>
      </c>
      <c r="AT17">
        <f t="shared" si="9"/>
        <v>0.73472904979965736</v>
      </c>
      <c r="AU17">
        <f t="shared" si="9"/>
        <v>-113.24176882026262</v>
      </c>
      <c r="AW17">
        <v>14</v>
      </c>
      <c r="AX17">
        <f>IF(Z17&gt;0, (R17*SUMPRODUCT(K17:$K$98, X17:$X$98)-K17*$AZ$3)/Z17, 0)</f>
        <v>138.44127933123286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3.0789929999999999E-3</v>
      </c>
      <c r="Q18" s="4">
        <f t="shared" si="21"/>
        <v>50</v>
      </c>
      <c r="R18">
        <f t="shared" si="0"/>
        <v>100000</v>
      </c>
      <c r="S18">
        <f t="shared" si="1"/>
        <v>133.54961080851385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115.69952213678607</v>
      </c>
      <c r="AC18">
        <f t="shared" si="2"/>
        <v>110.15164346561005</v>
      </c>
      <c r="AE18">
        <f t="shared" si="3"/>
        <v>0</v>
      </c>
      <c r="AF18">
        <f t="shared" si="4"/>
        <v>0</v>
      </c>
      <c r="AG18">
        <f t="shared" si="4"/>
        <v>-41.239971722398998</v>
      </c>
      <c r="AH18">
        <f t="shared" si="5"/>
        <v>-257.3206636657689</v>
      </c>
      <c r="AI18">
        <f t="shared" si="6"/>
        <v>-298.5606353881679</v>
      </c>
      <c r="AJ18">
        <f t="shared" si="7"/>
        <v>5.5478786711760222</v>
      </c>
      <c r="AK18">
        <f t="shared" si="22"/>
        <v>2.4991096781545794</v>
      </c>
      <c r="AL18">
        <f t="shared" si="8"/>
        <v>-290.51364703883729</v>
      </c>
      <c r="AN18">
        <f t="shared" si="9"/>
        <v>0</v>
      </c>
      <c r="AO18">
        <f t="shared" si="9"/>
        <v>0</v>
      </c>
      <c r="AP18">
        <f t="shared" si="9"/>
        <v>-15.595195761409547</v>
      </c>
      <c r="AQ18">
        <f t="shared" si="9"/>
        <v>-97.307683679712525</v>
      </c>
      <c r="AR18">
        <f t="shared" si="9"/>
        <v>-112.90287944112207</v>
      </c>
      <c r="AS18">
        <f t="shared" si="9"/>
        <v>2.0979707386789088</v>
      </c>
      <c r="AT18">
        <f t="shared" si="9"/>
        <v>0.94505653210439899</v>
      </c>
      <c r="AU18">
        <f t="shared" si="9"/>
        <v>-109.85985217033877</v>
      </c>
      <c r="AW18">
        <v>15</v>
      </c>
      <c r="AX18">
        <f>IF(Z18&gt;0, (R18*SUMPRODUCT(K18:$K$98, X18:$X$98)-K18*$AZ$3)/Z18, 0)</f>
        <v>133.54961080851385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3.1512390000000001E-3</v>
      </c>
      <c r="Q19" s="4">
        <f t="shared" si="21"/>
        <v>50</v>
      </c>
      <c r="R19">
        <f t="shared" si="0"/>
        <v>100000</v>
      </c>
      <c r="S19">
        <f t="shared" si="1"/>
        <v>128.98757673181609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110.15164346561005</v>
      </c>
      <c r="AC19">
        <f t="shared" si="2"/>
        <v>104.98973474693389</v>
      </c>
      <c r="AE19">
        <f t="shared" si="3"/>
        <v>0</v>
      </c>
      <c r="AF19">
        <f t="shared" si="4"/>
        <v>0</v>
      </c>
      <c r="AG19">
        <f t="shared" si="4"/>
        <v>-40.697614997924489</v>
      </c>
      <c r="AH19">
        <f t="shared" si="5"/>
        <v>-259.91401450104178</v>
      </c>
      <c r="AI19">
        <f t="shared" si="6"/>
        <v>-300.61162949896629</v>
      </c>
      <c r="AJ19">
        <f t="shared" si="7"/>
        <v>5.161908718676159</v>
      </c>
      <c r="AK19">
        <f t="shared" si="22"/>
        <v>2.4563816492831041</v>
      </c>
      <c r="AL19">
        <f t="shared" si="8"/>
        <v>-292.99333913100702</v>
      </c>
      <c r="AN19">
        <f t="shared" si="9"/>
        <v>0</v>
      </c>
      <c r="AO19">
        <f t="shared" si="9"/>
        <v>0</v>
      </c>
      <c r="AP19">
        <f t="shared" si="9"/>
        <v>-14.35241967238596</v>
      </c>
      <c r="AQ19">
        <f t="shared" si="9"/>
        <v>-91.661268480814059</v>
      </c>
      <c r="AR19">
        <f t="shared" si="9"/>
        <v>-106.01368815320004</v>
      </c>
      <c r="AS19">
        <f t="shared" si="9"/>
        <v>1.8203985723676084</v>
      </c>
      <c r="AT19">
        <f t="shared" si="9"/>
        <v>0.86626747802928106</v>
      </c>
      <c r="AU19">
        <f t="shared" si="9"/>
        <v>-103.32702210280314</v>
      </c>
      <c r="AW19">
        <v>16</v>
      </c>
      <c r="AX19">
        <f>IF(Z19&gt;0, (R19*SUMPRODUCT(K19:$K$98, X19:$X$98)-K19*$AZ$3)/Z19, 0)</f>
        <v>128.98757673181609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3.229188E-3</v>
      </c>
      <c r="Q20" s="4">
        <f t="shared" si="21"/>
        <v>50</v>
      </c>
      <c r="R20">
        <f t="shared" si="0"/>
        <v>100000</v>
      </c>
      <c r="S20">
        <f t="shared" si="1"/>
        <v>98.320013236938976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104.98973474693389</v>
      </c>
      <c r="AC20">
        <f t="shared" si="2"/>
        <v>78.969098082741539</v>
      </c>
      <c r="AE20">
        <f t="shared" si="3"/>
        <v>0</v>
      </c>
      <c r="AF20">
        <f t="shared" si="4"/>
        <v>0</v>
      </c>
      <c r="AG20">
        <f t="shared" si="4"/>
        <v>-40.159218597965328</v>
      </c>
      <c r="AH20">
        <f t="shared" si="5"/>
        <v>-262.8404999598356</v>
      </c>
      <c r="AI20">
        <f t="shared" si="6"/>
        <v>-302.99971855780092</v>
      </c>
      <c r="AJ20">
        <f t="shared" si="7"/>
        <v>26.020636664192352</v>
      </c>
      <c r="AK20">
        <f t="shared" si="22"/>
        <v>0.45145585941181571</v>
      </c>
      <c r="AL20">
        <f t="shared" si="8"/>
        <v>-276.52762603419677</v>
      </c>
      <c r="AN20">
        <f t="shared" si="9"/>
        <v>0</v>
      </c>
      <c r="AO20">
        <f t="shared" si="9"/>
        <v>0</v>
      </c>
      <c r="AP20">
        <f t="shared" si="9"/>
        <v>-13.433129862738374</v>
      </c>
      <c r="AQ20">
        <f t="shared" si="9"/>
        <v>-87.919304518699946</v>
      </c>
      <c r="AR20">
        <f t="shared" si="9"/>
        <v>-101.35243438143833</v>
      </c>
      <c r="AS20">
        <f t="shared" si="9"/>
        <v>8.703819536940312</v>
      </c>
      <c r="AT20">
        <f t="shared" si="9"/>
        <v>0.15101053751778765</v>
      </c>
      <c r="AU20">
        <f t="shared" si="9"/>
        <v>-92.497604306980236</v>
      </c>
      <c r="AW20">
        <v>17</v>
      </c>
      <c r="AX20">
        <f>IF(Z20&gt;0, (R20*SUMPRODUCT(K20:$K$98, X20:$X$98)-K20*$AZ$3)/Z20, 0)</f>
        <v>98.320013236938976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3.318545E-3</v>
      </c>
      <c r="Q21" s="4">
        <f t="shared" si="21"/>
        <v>50</v>
      </c>
      <c r="R21">
        <f t="shared" si="0"/>
        <v>100000</v>
      </c>
      <c r="S21">
        <f t="shared" si="1"/>
        <v>63.554117213082662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78.969098082741539</v>
      </c>
      <c r="AC21">
        <f t="shared" si="2"/>
        <v>50.365819616733233</v>
      </c>
      <c r="AE21">
        <f t="shared" si="3"/>
        <v>0</v>
      </c>
      <c r="AF21">
        <f t="shared" si="4"/>
        <v>0</v>
      </c>
      <c r="AG21">
        <f t="shared" si="4"/>
        <v>-39.624356237903491</v>
      </c>
      <c r="AH21">
        <f t="shared" si="5"/>
        <v>-266.54034816436968</v>
      </c>
      <c r="AI21">
        <f t="shared" si="6"/>
        <v>-306.16470440227317</v>
      </c>
      <c r="AJ21">
        <f t="shared" si="7"/>
        <v>28.603278466008305</v>
      </c>
      <c r="AK21">
        <f t="shared" si="22"/>
        <v>0.12635055693238648</v>
      </c>
      <c r="AL21">
        <f t="shared" si="8"/>
        <v>-277.43507537933249</v>
      </c>
      <c r="AN21">
        <f t="shared" si="9"/>
        <v>0</v>
      </c>
      <c r="AO21">
        <f t="shared" si="9"/>
        <v>0</v>
      </c>
      <c r="AP21">
        <f t="shared" si="9"/>
        <v>-12.603860895940139</v>
      </c>
      <c r="AQ21">
        <f t="shared" si="9"/>
        <v>-84.782133777750317</v>
      </c>
      <c r="AR21">
        <f t="shared" si="9"/>
        <v>-97.385994673690462</v>
      </c>
      <c r="AS21">
        <f t="shared" si="9"/>
        <v>9.0982359634792971</v>
      </c>
      <c r="AT21">
        <f t="shared" si="9"/>
        <v>4.0190049628541877E-2</v>
      </c>
      <c r="AU21">
        <f t="shared" si="9"/>
        <v>-88.24756866058263</v>
      </c>
      <c r="AW21">
        <v>18</v>
      </c>
      <c r="AX21">
        <f>IF(Z21&gt;0, (R21*SUMPRODUCT(K21:$K$98, X21:$X$98)-K21*$AZ$3)/Z21, 0)</f>
        <v>63.554117213082662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3.4212090000000001E-3</v>
      </c>
      <c r="Q22" s="4">
        <f t="shared" si="21"/>
        <v>50</v>
      </c>
      <c r="R22">
        <f t="shared" si="0"/>
        <v>100000</v>
      </c>
      <c r="S22">
        <f t="shared" si="1"/>
        <v>53.450142504892902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50.365819616733233</v>
      </c>
      <c r="AC22">
        <f t="shared" si="2"/>
        <v>41.790046802458392</v>
      </c>
      <c r="AE22">
        <f t="shared" si="3"/>
        <v>0</v>
      </c>
      <c r="AF22">
        <f t="shared" si="4"/>
        <v>0</v>
      </c>
      <c r="AG22">
        <f t="shared" si="4"/>
        <v>-39.092549471344135</v>
      </c>
      <c r="AH22">
        <f t="shared" si="5"/>
        <v>-271.12640836064315</v>
      </c>
      <c r="AI22">
        <f t="shared" si="6"/>
        <v>-310.21895783198727</v>
      </c>
      <c r="AJ22">
        <f t="shared" si="7"/>
        <v>8.5757728142748419</v>
      </c>
      <c r="AK22">
        <f t="shared" si="22"/>
        <v>1.057682211951398</v>
      </c>
      <c r="AL22">
        <f t="shared" si="8"/>
        <v>-300.58550280576105</v>
      </c>
      <c r="AN22">
        <f t="shared" si="9"/>
        <v>0</v>
      </c>
      <c r="AO22">
        <f t="shared" si="9"/>
        <v>0</v>
      </c>
      <c r="AP22">
        <f t="shared" si="9"/>
        <v>-11.61036586801942</v>
      </c>
      <c r="AQ22">
        <f t="shared" si="9"/>
        <v>-80.52370183368528</v>
      </c>
      <c r="AR22">
        <f t="shared" si="9"/>
        <v>-92.134067701704694</v>
      </c>
      <c r="AS22">
        <f t="shared" si="9"/>
        <v>2.5469779106561297</v>
      </c>
      <c r="AT22">
        <f t="shared" si="9"/>
        <v>0.3141283343992034</v>
      </c>
      <c r="AU22">
        <f t="shared" si="9"/>
        <v>-89.272961456649369</v>
      </c>
      <c r="AW22">
        <v>19</v>
      </c>
      <c r="AX22">
        <f>IF(Z22&gt;0, (R22*SUMPRODUCT(K22:$K$98, X22:$X$98)-K22*$AZ$3)/Z22, 0)</f>
        <v>53.450142504892902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3.53338E-3</v>
      </c>
      <c r="Q23" s="4">
        <f t="shared" si="21"/>
        <v>50</v>
      </c>
      <c r="R23">
        <f t="shared" si="0"/>
        <v>100000</v>
      </c>
      <c r="S23">
        <f t="shared" si="1"/>
        <v>98.883521009843207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41.790046802458392</v>
      </c>
      <c r="AC23">
        <f t="shared" si="2"/>
        <v>76.265883646049474</v>
      </c>
      <c r="AE23">
        <f t="shared" si="3"/>
        <v>0</v>
      </c>
      <c r="AF23">
        <f t="shared" si="4"/>
        <v>0</v>
      </c>
      <c r="AG23">
        <f t="shared" si="4"/>
        <v>-38.56349514417964</v>
      </c>
      <c r="AH23">
        <f t="shared" si="5"/>
        <v>-276.25766490211589</v>
      </c>
      <c r="AI23">
        <f t="shared" si="6"/>
        <v>-314.82116004629552</v>
      </c>
      <c r="AJ23">
        <f t="shared" si="7"/>
        <v>-34.475836843591082</v>
      </c>
      <c r="AK23">
        <f t="shared" si="22"/>
        <v>2.9253032761720879</v>
      </c>
      <c r="AL23">
        <f t="shared" si="8"/>
        <v>-346.37169361371451</v>
      </c>
      <c r="AN23">
        <f t="shared" si="9"/>
        <v>0</v>
      </c>
      <c r="AO23">
        <f t="shared" si="9"/>
        <v>0</v>
      </c>
      <c r="AP23">
        <f t="shared" si="9"/>
        <v>-10.226105691775434</v>
      </c>
      <c r="AQ23">
        <f t="shared" si="9"/>
        <v>-73.256847412040116</v>
      </c>
      <c r="AR23">
        <f t="shared" si="9"/>
        <v>-83.482953103815547</v>
      </c>
      <c r="AS23">
        <f t="shared" si="9"/>
        <v>-9.1421576300813747</v>
      </c>
      <c r="AT23">
        <f t="shared" si="9"/>
        <v>0.77571963772447838</v>
      </c>
      <c r="AU23">
        <f t="shared" si="9"/>
        <v>-91.84939109617244</v>
      </c>
      <c r="AW23">
        <v>20</v>
      </c>
      <c r="AX23">
        <f>IF(Z23&gt;0, (R23*SUMPRODUCT(K23:$K$98, X23:$X$98)-K23*$AZ$3)/Z23, 0)</f>
        <v>98.883521009843207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3.6617109999999998E-3</v>
      </c>
      <c r="Q24" s="4">
        <f t="shared" si="21"/>
        <v>50</v>
      </c>
      <c r="R24">
        <f t="shared" si="0"/>
        <v>100000</v>
      </c>
      <c r="S24">
        <f t="shared" si="1"/>
        <v>138.92810054886334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76.265883646049474</v>
      </c>
      <c r="AC24">
        <f t="shared" si="2"/>
        <v>105.68719576729212</v>
      </c>
      <c r="AE24">
        <f t="shared" si="3"/>
        <v>0</v>
      </c>
      <c r="AF24">
        <f t="shared" si="4"/>
        <v>0</v>
      </c>
      <c r="AG24">
        <f t="shared" si="4"/>
        <v>-38.036651818369947</v>
      </c>
      <c r="AH24">
        <f t="shared" si="5"/>
        <v>-282.41674873577836</v>
      </c>
      <c r="AI24">
        <f t="shared" si="6"/>
        <v>-320.45340055414829</v>
      </c>
      <c r="AJ24">
        <f t="shared" si="7"/>
        <v>-29.42131212124265</v>
      </c>
      <c r="AK24">
        <f t="shared" si="22"/>
        <v>5.3386118552234638</v>
      </c>
      <c r="AL24">
        <f t="shared" si="8"/>
        <v>-344.53610082016746</v>
      </c>
      <c r="AN24">
        <f t="shared" si="9"/>
        <v>0</v>
      </c>
      <c r="AO24">
        <f t="shared" si="9"/>
        <v>0</v>
      </c>
      <c r="AP24">
        <f t="shared" si="9"/>
        <v>-9.0057139206776249</v>
      </c>
      <c r="AQ24">
        <f t="shared" si="9"/>
        <v>-66.866149462029838</v>
      </c>
      <c r="AR24">
        <f t="shared" si="9"/>
        <v>-75.87186338270746</v>
      </c>
      <c r="AS24">
        <f t="shared" si="9"/>
        <v>-6.9659107063391117</v>
      </c>
      <c r="AT24">
        <f t="shared" si="9"/>
        <v>1.2639916712769415</v>
      </c>
      <c r="AU24">
        <f t="shared" si="9"/>
        <v>-81.573782417769635</v>
      </c>
      <c r="AW24">
        <v>21</v>
      </c>
      <c r="AX24">
        <f>IF(Z24&gt;0, (R24*SUMPRODUCT(K24:$K$98, X24:$X$98)-K24*$AZ$3)/Z24, 0)</f>
        <v>138.92810054886334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3.8071530000000002E-3</v>
      </c>
      <c r="Q25" s="4">
        <f t="shared" si="21"/>
        <v>50</v>
      </c>
      <c r="R25">
        <f t="shared" si="0"/>
        <v>100000</v>
      </c>
      <c r="S25">
        <f t="shared" si="1"/>
        <v>173.94407727618341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105.68719576729212</v>
      </c>
      <c r="AC25">
        <f t="shared" si="2"/>
        <v>130.49797445997888</v>
      </c>
      <c r="AE25">
        <f t="shared" si="3"/>
        <v>0</v>
      </c>
      <c r="AF25">
        <f t="shared" si="4"/>
        <v>0</v>
      </c>
      <c r="AG25">
        <f t="shared" si="4"/>
        <v>-37.511473947105983</v>
      </c>
      <c r="AH25">
        <f t="shared" si="5"/>
        <v>-289.62270616052518</v>
      </c>
      <c r="AI25">
        <f t="shared" si="6"/>
        <v>-327.13418010763115</v>
      </c>
      <c r="AJ25">
        <f t="shared" si="7"/>
        <v>-24.810778692686753</v>
      </c>
      <c r="AK25">
        <f t="shared" si="22"/>
        <v>7.3981037037104498</v>
      </c>
      <c r="AL25">
        <f t="shared" si="8"/>
        <v>-344.54685509660749</v>
      </c>
      <c r="AN25">
        <f t="shared" si="9"/>
        <v>0</v>
      </c>
      <c r="AO25">
        <f t="shared" si="9"/>
        <v>0</v>
      </c>
      <c r="AP25">
        <f t="shared" si="9"/>
        <v>-7.9297952238398199</v>
      </c>
      <c r="AQ25">
        <f t="shared" si="9"/>
        <v>-61.225233518302815</v>
      </c>
      <c r="AR25">
        <f t="shared" si="9"/>
        <v>-69.155028742142633</v>
      </c>
      <c r="AS25">
        <f t="shared" si="9"/>
        <v>-5.2449123874587986</v>
      </c>
      <c r="AT25">
        <f t="shared" si="9"/>
        <v>1.5639334113577494</v>
      </c>
      <c r="AU25">
        <f t="shared" si="9"/>
        <v>-72.836007718243692</v>
      </c>
      <c r="AW25">
        <v>22</v>
      </c>
      <c r="AX25">
        <f>IF(Z25&gt;0, (R25*SUMPRODUCT(K25:$K$98, X25:$X$98)-K25*$AZ$3)/Z25, 0)</f>
        <v>173.94407727618341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3.9582979999999999E-3</v>
      </c>
      <c r="Q26" s="4">
        <f t="shared" si="21"/>
        <v>50</v>
      </c>
      <c r="R26">
        <f t="shared" si="0"/>
        <v>100000</v>
      </c>
      <c r="S26">
        <f t="shared" si="1"/>
        <v>204.2927991861408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130.49797445997888</v>
      </c>
      <c r="AC26">
        <f t="shared" si="2"/>
        <v>151.12714107981571</v>
      </c>
      <c r="AE26">
        <f t="shared" si="3"/>
        <v>0</v>
      </c>
      <c r="AF26">
        <f t="shared" si="4"/>
        <v>0</v>
      </c>
      <c r="AG26">
        <f t="shared" si="4"/>
        <v>-36.987877615333041</v>
      </c>
      <c r="AH26">
        <f t="shared" si="5"/>
        <v>-296.96318460376347</v>
      </c>
      <c r="AI26">
        <f t="shared" si="6"/>
        <v>-333.95106221909651</v>
      </c>
      <c r="AJ26">
        <f t="shared" si="7"/>
        <v>-20.629166619836838</v>
      </c>
      <c r="AK26">
        <f t="shared" si="22"/>
        <v>9.1348582121985231</v>
      </c>
      <c r="AL26">
        <f t="shared" si="8"/>
        <v>-345.44537062673481</v>
      </c>
      <c r="AN26">
        <f t="shared" si="9"/>
        <v>0</v>
      </c>
      <c r="AO26">
        <f t="shared" si="9"/>
        <v>0</v>
      </c>
      <c r="AP26">
        <f t="shared" si="9"/>
        <v>-6.9813471241307914</v>
      </c>
      <c r="AQ26">
        <f t="shared" si="9"/>
        <v>-56.050879598097701</v>
      </c>
      <c r="AR26">
        <f t="shared" si="9"/>
        <v>-63.032226722228494</v>
      </c>
      <c r="AS26">
        <f t="shared" si="9"/>
        <v>-3.893691185863303</v>
      </c>
      <c r="AT26">
        <f t="shared" si="9"/>
        <v>1.72417614149988</v>
      </c>
      <c r="AU26">
        <f t="shared" si="9"/>
        <v>-65.201741766591908</v>
      </c>
      <c r="AW26">
        <v>23</v>
      </c>
      <c r="AX26">
        <f>IF(Z26&gt;0, (R26*SUMPRODUCT(K26:$K$98, X26:$X$98)-K26*$AZ$3)/Z26, 0)</f>
        <v>204.2927991861408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4.120851E-3</v>
      </c>
      <c r="Q27" s="4">
        <f t="shared" si="21"/>
        <v>50</v>
      </c>
      <c r="R27">
        <f t="shared" si="0"/>
        <v>100000</v>
      </c>
      <c r="S27">
        <f t="shared" si="1"/>
        <v>230.57436593544656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151.12714107981571</v>
      </c>
      <c r="AC27">
        <f t="shared" si="2"/>
        <v>168.16054731934264</v>
      </c>
      <c r="AE27">
        <f t="shared" si="3"/>
        <v>0</v>
      </c>
      <c r="AF27">
        <f t="shared" si="4"/>
        <v>0</v>
      </c>
      <c r="AG27">
        <f t="shared" si="4"/>
        <v>-36.465577306720689</v>
      </c>
      <c r="AH27">
        <f t="shared" si="5"/>
        <v>-304.84306491804557</v>
      </c>
      <c r="AI27">
        <f t="shared" si="6"/>
        <v>-341.30864222476623</v>
      </c>
      <c r="AJ27">
        <f t="shared" si="7"/>
        <v>-17.033406239526926</v>
      </c>
      <c r="AK27">
        <f t="shared" si="22"/>
        <v>10.578899875587101</v>
      </c>
      <c r="AL27">
        <f t="shared" si="8"/>
        <v>-347.76314858870603</v>
      </c>
      <c r="AN27">
        <f t="shared" si="9"/>
        <v>0</v>
      </c>
      <c r="AO27">
        <f t="shared" si="9"/>
        <v>0</v>
      </c>
      <c r="AP27">
        <f t="shared" si="9"/>
        <v>-6.1453255014389834</v>
      </c>
      <c r="AQ27">
        <f t="shared" si="9"/>
        <v>-51.373377281824098</v>
      </c>
      <c r="AR27">
        <f t="shared" si="9"/>
        <v>-57.518702783263073</v>
      </c>
      <c r="AS27">
        <f t="shared" si="9"/>
        <v>-2.8705380106745966</v>
      </c>
      <c r="AT27">
        <f t="shared" si="9"/>
        <v>1.7827986825984918</v>
      </c>
      <c r="AU27">
        <f t="shared" si="9"/>
        <v>-58.606442111339177</v>
      </c>
      <c r="AW27">
        <v>24</v>
      </c>
      <c r="AX27">
        <f>IF(Z27&gt;0, (R27*SUMPRODUCT(K27:$K$98, X27:$X$98)-K27*$AZ$3)/Z27, 0)</f>
        <v>230.57436593544656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4.2986129999999997E-3</v>
      </c>
      <c r="Q28" s="4">
        <f t="shared" si="21"/>
        <v>50</v>
      </c>
      <c r="R28">
        <f t="shared" si="0"/>
        <v>100000</v>
      </c>
      <c r="S28">
        <f t="shared" si="1"/>
        <v>253.22743024108971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168.16054731934264</v>
      </c>
      <c r="AC28">
        <f t="shared" si="2"/>
        <v>182.04099667825506</v>
      </c>
      <c r="AE28">
        <f t="shared" si="3"/>
        <v>0</v>
      </c>
      <c r="AF28">
        <f t="shared" si="4"/>
        <v>0</v>
      </c>
      <c r="AG28">
        <f t="shared" si="4"/>
        <v>-35.944170128990308</v>
      </c>
      <c r="AH28">
        <f t="shared" si="5"/>
        <v>-313.50280932634905</v>
      </c>
      <c r="AI28">
        <f t="shared" si="6"/>
        <v>-349.44697945533937</v>
      </c>
      <c r="AJ28">
        <f t="shared" si="7"/>
        <v>-13.880449358912415</v>
      </c>
      <c r="AK28">
        <f t="shared" si="22"/>
        <v>11.771238312353987</v>
      </c>
      <c r="AL28">
        <f t="shared" si="8"/>
        <v>-351.55619050189779</v>
      </c>
      <c r="AN28">
        <f t="shared" si="9"/>
        <v>0</v>
      </c>
      <c r="AO28">
        <f t="shared" si="9"/>
        <v>0</v>
      </c>
      <c r="AP28">
        <f t="shared" si="9"/>
        <v>-5.4084427413704255</v>
      </c>
      <c r="AQ28">
        <f t="shared" si="9"/>
        <v>-47.172100160209162</v>
      </c>
      <c r="AR28">
        <f t="shared" si="9"/>
        <v>-52.580542901579591</v>
      </c>
      <c r="AS28">
        <f t="shared" si="9"/>
        <v>-2.0885616586157205</v>
      </c>
      <c r="AT28">
        <f t="shared" si="9"/>
        <v>1.7711931637015301</v>
      </c>
      <c r="AU28">
        <f t="shared" si="9"/>
        <v>-52.897911396493782</v>
      </c>
      <c r="AW28">
        <v>25</v>
      </c>
      <c r="AX28">
        <f>IF(Z28&gt;0, (R28*SUMPRODUCT(K28:$K$98, X28:$X$98)-K28*$AZ$3)/Z28, 0)</f>
        <v>253.22743024108971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4.5124980000000002E-3</v>
      </c>
      <c r="Q29" s="4">
        <f t="shared" si="21"/>
        <v>50</v>
      </c>
      <c r="R29">
        <f t="shared" si="0"/>
        <v>100000</v>
      </c>
      <c r="S29">
        <f t="shared" si="1"/>
        <v>272.61073584845224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182.04099667825506</v>
      </c>
      <c r="AC29">
        <f t="shared" si="2"/>
        <v>193.13124173298911</v>
      </c>
      <c r="AE29">
        <f t="shared" si="3"/>
        <v>0</v>
      </c>
      <c r="AF29">
        <f t="shared" si="4"/>
        <v>0</v>
      </c>
      <c r="AG29">
        <f t="shared" si="4"/>
        <v>-35.422530431881668</v>
      </c>
      <c r="AH29">
        <f t="shared" si="5"/>
        <v>-324.39599163745697</v>
      </c>
      <c r="AI29">
        <f t="shared" si="6"/>
        <v>-359.81852206933866</v>
      </c>
      <c r="AJ29">
        <f t="shared" si="7"/>
        <v>-11.090245054734055</v>
      </c>
      <c r="AK29">
        <f t="shared" si="22"/>
        <v>12.742869767477854</v>
      </c>
      <c r="AL29">
        <f t="shared" si="8"/>
        <v>-358.16589735659488</v>
      </c>
      <c r="AN29">
        <f t="shared" si="9"/>
        <v>0</v>
      </c>
      <c r="AO29">
        <f t="shared" si="9"/>
        <v>0</v>
      </c>
      <c r="AP29">
        <f t="shared" si="9"/>
        <v>-4.7588863633064031</v>
      </c>
      <c r="AQ29">
        <f t="shared" si="9"/>
        <v>-43.581405452765281</v>
      </c>
      <c r="AR29">
        <f t="shared" si="9"/>
        <v>-48.340291816071691</v>
      </c>
      <c r="AS29">
        <f t="shared" si="9"/>
        <v>-1.4899335342005551</v>
      </c>
      <c r="AT29">
        <f t="shared" si="9"/>
        <v>1.7119575712541342</v>
      </c>
      <c r="AU29">
        <f t="shared" si="9"/>
        <v>-48.118267779018112</v>
      </c>
      <c r="AW29">
        <v>26</v>
      </c>
      <c r="AX29">
        <f>IF(Z29&gt;0, (R29*SUMPRODUCT(K29:$K$98, X29:$X$98)-K29*$AZ$3)/Z29, 0)</f>
        <v>272.61073584845224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4.7406419999999998E-3</v>
      </c>
      <c r="Q30" s="4">
        <f t="shared" si="21"/>
        <v>50</v>
      </c>
      <c r="R30">
        <f t="shared" si="0"/>
        <v>100000</v>
      </c>
      <c r="S30">
        <f t="shared" si="1"/>
        <v>288.7787894016252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193.13124173298911</v>
      </c>
      <c r="AC30">
        <f t="shared" si="2"/>
        <v>201.56978736499462</v>
      </c>
      <c r="AE30">
        <f t="shared" si="3"/>
        <v>0</v>
      </c>
      <c r="AF30">
        <f t="shared" si="4"/>
        <v>0</v>
      </c>
      <c r="AG30">
        <f t="shared" si="4"/>
        <v>-34.900379592051202</v>
      </c>
      <c r="AH30">
        <f t="shared" si="5"/>
        <v>-335.85107102331278</v>
      </c>
      <c r="AI30">
        <f t="shared" si="6"/>
        <v>-370.75145061536398</v>
      </c>
      <c r="AJ30">
        <f t="shared" si="7"/>
        <v>-8.4385456320055141</v>
      </c>
      <c r="AK30">
        <f t="shared" si="22"/>
        <v>13.519186921309238</v>
      </c>
      <c r="AL30">
        <f t="shared" si="8"/>
        <v>-365.67080932606024</v>
      </c>
      <c r="AN30">
        <f t="shared" si="9"/>
        <v>0</v>
      </c>
      <c r="AO30">
        <f t="shared" si="9"/>
        <v>0</v>
      </c>
      <c r="AP30">
        <f t="shared" si="9"/>
        <v>-4.1863726099162699</v>
      </c>
      <c r="AQ30">
        <f t="shared" si="9"/>
        <v>-40.286029584138561</v>
      </c>
      <c r="AR30">
        <f t="shared" si="9"/>
        <v>-44.47240219405483</v>
      </c>
      <c r="AS30">
        <f t="shared" si="9"/>
        <v>-1.0122209762269292</v>
      </c>
      <c r="AT30">
        <f t="shared" si="9"/>
        <v>1.6216543916501545</v>
      </c>
      <c r="AU30">
        <f t="shared" si="9"/>
        <v>-43.862968778631604</v>
      </c>
      <c r="AW30">
        <v>27</v>
      </c>
      <c r="AX30">
        <f>IF(Z30&gt;0, (R30*SUMPRODUCT(K30:$K$98, X30:$X$98)-K30*$AZ$3)/Z30, 0)</f>
        <v>288.7787894016252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4.9668849999999999E-3</v>
      </c>
      <c r="Q31" s="4">
        <f t="shared" si="21"/>
        <v>50</v>
      </c>
      <c r="R31">
        <f t="shared" si="0"/>
        <v>100000</v>
      </c>
      <c r="S31">
        <f t="shared" si="1"/>
        <v>302.12630704625678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201.56978736499462</v>
      </c>
      <c r="AC31">
        <f t="shared" si="2"/>
        <v>207.73014267797271</v>
      </c>
      <c r="AE31">
        <f t="shared" si="3"/>
        <v>0</v>
      </c>
      <c r="AF31">
        <f t="shared" si="4"/>
        <v>0</v>
      </c>
      <c r="AG31">
        <f t="shared" si="4"/>
        <v>-34.378029624240625</v>
      </c>
      <c r="AH31">
        <f t="shared" si="5"/>
        <v>-346.69234378013044</v>
      </c>
      <c r="AI31">
        <f t="shared" si="6"/>
        <v>-381.07037340437108</v>
      </c>
      <c r="AJ31">
        <f t="shared" si="7"/>
        <v>-6.1603553129780835</v>
      </c>
      <c r="AK31">
        <f t="shared" si="22"/>
        <v>14.109885115549625</v>
      </c>
      <c r="AL31">
        <f t="shared" si="8"/>
        <v>-373.12084360179955</v>
      </c>
      <c r="AN31">
        <f t="shared" si="9"/>
        <v>0</v>
      </c>
      <c r="AO31">
        <f t="shared" si="9"/>
        <v>0</v>
      </c>
      <c r="AP31">
        <f t="shared" si="9"/>
        <v>-3.681888975443306</v>
      </c>
      <c r="AQ31">
        <f t="shared" si="9"/>
        <v>-37.13077021536423</v>
      </c>
      <c r="AR31">
        <f t="shared" si="9"/>
        <v>-40.812659190807537</v>
      </c>
      <c r="AS31">
        <f t="shared" si="9"/>
        <v>-0.65977441289055894</v>
      </c>
      <c r="AT31">
        <f t="shared" si="9"/>
        <v>1.511169517844678</v>
      </c>
      <c r="AU31">
        <f t="shared" si="9"/>
        <v>-39.961264085853415</v>
      </c>
      <c r="AW31">
        <v>28</v>
      </c>
      <c r="AX31">
        <f>IF(Z31&gt;0, (R31*SUMPRODUCT(K31:$K$98, X31:$X$98)-K31*$AZ$3)/Z31, 0)</f>
        <v>302.12630704625678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5.2168930000000002E-3</v>
      </c>
      <c r="Q32" s="4">
        <f t="shared" si="21"/>
        <v>50</v>
      </c>
      <c r="R32">
        <f t="shared" si="0"/>
        <v>100000</v>
      </c>
      <c r="S32">
        <f t="shared" si="1"/>
        <v>313.20331957306098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207.73014267797271</v>
      </c>
      <c r="AC32">
        <f t="shared" si="2"/>
        <v>212.06935897789143</v>
      </c>
      <c r="AE32">
        <f t="shared" si="3"/>
        <v>0</v>
      </c>
      <c r="AF32">
        <f t="shared" si="4"/>
        <v>0</v>
      </c>
      <c r="AG32">
        <f t="shared" si="4"/>
        <v>-33.854902825897724</v>
      </c>
      <c r="AH32">
        <f t="shared" si="5"/>
        <v>-358.6930042009871</v>
      </c>
      <c r="AI32">
        <f t="shared" si="6"/>
        <v>-392.54790702688484</v>
      </c>
      <c r="AJ32">
        <f t="shared" si="7"/>
        <v>-4.3392162999187178</v>
      </c>
      <c r="AK32">
        <f t="shared" si="22"/>
        <v>14.541109987458091</v>
      </c>
      <c r="AL32">
        <f t="shared" si="8"/>
        <v>-382.34601333934552</v>
      </c>
      <c r="AN32">
        <f t="shared" si="9"/>
        <v>0</v>
      </c>
      <c r="AO32">
        <f t="shared" si="9"/>
        <v>0</v>
      </c>
      <c r="AP32">
        <f t="shared" si="9"/>
        <v>-3.2373768436304511</v>
      </c>
      <c r="AQ32">
        <f t="shared" si="9"/>
        <v>-34.300037183513133</v>
      </c>
      <c r="AR32">
        <f t="shared" si="9"/>
        <v>-37.537414027143583</v>
      </c>
      <c r="AS32">
        <f t="shared" si="9"/>
        <v>-0.41493778437652812</v>
      </c>
      <c r="AT32">
        <f t="shared" si="9"/>
        <v>1.3904943988812652</v>
      </c>
      <c r="AU32">
        <f t="shared" si="9"/>
        <v>-36.561857412638851</v>
      </c>
      <c r="AW32">
        <v>29</v>
      </c>
      <c r="AX32">
        <f>IF(Z32&gt;0, (R32*SUMPRODUCT(K32:$K$98, X32:$X$98)-K32*$AZ$3)/Z32, 0)</f>
        <v>313.20331957306098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5.4821100000000001E-3</v>
      </c>
      <c r="Q33" s="4">
        <f t="shared" si="21"/>
        <v>50</v>
      </c>
      <c r="R33">
        <f t="shared" si="0"/>
        <v>100000</v>
      </c>
      <c r="S33">
        <f t="shared" si="1"/>
        <v>322.21904271532298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212.06935897789143</v>
      </c>
      <c r="AC33">
        <f t="shared" si="2"/>
        <v>214.79609546873792</v>
      </c>
      <c r="AE33">
        <f t="shared" si="3"/>
        <v>0</v>
      </c>
      <c r="AF33">
        <f t="shared" si="4"/>
        <v>0</v>
      </c>
      <c r="AG33">
        <f t="shared" si="4"/>
        <v>-33.330757496307868</v>
      </c>
      <c r="AH33">
        <f t="shared" si="5"/>
        <v>-371.1926026617644</v>
      </c>
      <c r="AI33">
        <f t="shared" si="6"/>
        <v>-404.52336015807225</v>
      </c>
      <c r="AJ33">
        <f t="shared" si="7"/>
        <v>-2.7267364908464913</v>
      </c>
      <c r="AK33">
        <f t="shared" si="22"/>
        <v>14.844855128452402</v>
      </c>
      <c r="AL33">
        <f t="shared" si="8"/>
        <v>-392.40524152046635</v>
      </c>
      <c r="AN33">
        <f t="shared" si="9"/>
        <v>0</v>
      </c>
      <c r="AO33">
        <f t="shared" si="9"/>
        <v>0</v>
      </c>
      <c r="AP33">
        <f t="shared" si="9"/>
        <v>-2.8457637671659923</v>
      </c>
      <c r="AQ33">
        <f t="shared" si="9"/>
        <v>-31.692242800419521</v>
      </c>
      <c r="AR33">
        <f t="shared" si="9"/>
        <v>-34.538006567585512</v>
      </c>
      <c r="AS33">
        <f t="shared" si="9"/>
        <v>-0.23280742746755292</v>
      </c>
      <c r="AT33">
        <f t="shared" si="9"/>
        <v>1.2674464676675197</v>
      </c>
      <c r="AU33">
        <f t="shared" si="9"/>
        <v>-33.503367527385549</v>
      </c>
      <c r="AW33">
        <v>30</v>
      </c>
      <c r="AX33">
        <f>IF(Z33&gt;0, (R33*SUMPRODUCT(K33:$K$98, X33:$X$98)-K33*$AZ$3)/Z33, 0)</f>
        <v>322.21904271532298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5.7777469999999997E-3</v>
      </c>
      <c r="Q34" s="4">
        <f t="shared" si="21"/>
        <v>50</v>
      </c>
      <c r="R34">
        <f t="shared" si="0"/>
        <v>100000</v>
      </c>
      <c r="S34">
        <f t="shared" si="1"/>
        <v>329.46853727698044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214.79609546873792</v>
      </c>
      <c r="AC34">
        <f t="shared" si="2"/>
        <v>216.16347202042508</v>
      </c>
      <c r="AE34">
        <f t="shared" si="3"/>
        <v>0</v>
      </c>
      <c r="AF34">
        <f t="shared" si="4"/>
        <v>0</v>
      </c>
      <c r="AG34">
        <f t="shared" si="4"/>
        <v>-32.804873237212774</v>
      </c>
      <c r="AH34">
        <f t="shared" si="5"/>
        <v>-385.15336826404052</v>
      </c>
      <c r="AI34">
        <f t="shared" si="6"/>
        <v>-417.95824150125327</v>
      </c>
      <c r="AJ34">
        <f t="shared" si="7"/>
        <v>-1.3673765516871583</v>
      </c>
      <c r="AK34">
        <f t="shared" si="22"/>
        <v>15.035726682811656</v>
      </c>
      <c r="AL34">
        <f t="shared" si="8"/>
        <v>-404.28989137012877</v>
      </c>
      <c r="AN34">
        <f t="shared" si="9"/>
        <v>0</v>
      </c>
      <c r="AO34">
        <f t="shared" si="9"/>
        <v>0</v>
      </c>
      <c r="AP34">
        <f t="shared" si="9"/>
        <v>-2.500771452165965</v>
      </c>
      <c r="AQ34">
        <f t="shared" si="9"/>
        <v>-29.360898336521444</v>
      </c>
      <c r="AR34">
        <f t="shared" si="9"/>
        <v>-31.861669788687404</v>
      </c>
      <c r="AS34">
        <f t="shared" si="9"/>
        <v>-0.10423744728699089</v>
      </c>
      <c r="AT34">
        <f t="shared" si="9"/>
        <v>1.1461990960627217</v>
      </c>
      <c r="AU34">
        <f t="shared" ref="AU34:AU89" si="23">AL34*$K34</f>
        <v>-30.819708139911675</v>
      </c>
      <c r="AW34">
        <v>31</v>
      </c>
      <c r="AX34">
        <f>IF(Z34&gt;0, (R34*SUMPRODUCT(K34:$K$98, X34:$X$98)-K34*$AZ$3)/Z34, 0)</f>
        <v>329.46853727698044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6.1180619999999996E-3</v>
      </c>
      <c r="Q35" s="4">
        <f t="shared" si="21"/>
        <v>50</v>
      </c>
      <c r="R35">
        <f t="shared" si="0"/>
        <v>100000</v>
      </c>
      <c r="S35">
        <f t="shared" si="1"/>
        <v>335.10855059297853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216.16347202042508</v>
      </c>
      <c r="AC35">
        <f t="shared" si="2"/>
        <v>216.32009096257045</v>
      </c>
      <c r="AE35">
        <f t="shared" si="3"/>
        <v>0</v>
      </c>
      <c r="AF35">
        <f t="shared" ref="AF35:AG66" si="24">-$Z35*P35</f>
        <v>0</v>
      </c>
      <c r="AG35">
        <f t="shared" si="24"/>
        <v>-32.276122256473236</v>
      </c>
      <c r="AH35">
        <f t="shared" si="5"/>
        <v>-401.40449673481692</v>
      </c>
      <c r="AI35">
        <f t="shared" ref="AI35:AI66" si="25">SUM(AE35:AH35)</f>
        <v>-433.68061899129015</v>
      </c>
      <c r="AJ35">
        <f t="shared" si="7"/>
        <v>-0.15661894214537142</v>
      </c>
      <c r="AK35">
        <f t="shared" si="22"/>
        <v>15.131443041429756</v>
      </c>
      <c r="AL35">
        <f t="shared" ref="AL35:AL89" si="26">SUM(AI35:AK35)</f>
        <v>-418.70579489200577</v>
      </c>
      <c r="AN35">
        <f t="shared" ref="AN35:AT66" si="27">AE35*$K35</f>
        <v>0</v>
      </c>
      <c r="AO35">
        <f t="shared" si="27"/>
        <v>0</v>
      </c>
      <c r="AP35">
        <f t="shared" si="27"/>
        <v>-2.1968427346893962</v>
      </c>
      <c r="AQ35">
        <f t="shared" si="27"/>
        <v>-27.321204986038229</v>
      </c>
      <c r="AR35">
        <f t="shared" si="27"/>
        <v>-29.518047720727626</v>
      </c>
      <c r="AS35">
        <f t="shared" si="27"/>
        <v>-1.066011531474456E-2</v>
      </c>
      <c r="AT35">
        <f t="shared" si="27"/>
        <v>1.0299068905114384</v>
      </c>
      <c r="AU35">
        <f t="shared" si="23"/>
        <v>-28.498800945530931</v>
      </c>
      <c r="AW35">
        <v>32</v>
      </c>
      <c r="AX35">
        <f>IF(Z35&gt;0, (R35*SUMPRODUCT(K35:$K$98, X35:$X$98)-K35*$AZ$3)/Z35, 0)</f>
        <v>335.10855059297853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6.4830920000000002E-3</v>
      </c>
      <c r="Q36" s="4">
        <f t="shared" si="21"/>
        <v>50</v>
      </c>
      <c r="R36">
        <f t="shared" si="0"/>
        <v>100000</v>
      </c>
      <c r="S36">
        <f t="shared" si="1"/>
        <v>339.20276674142144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216.32009096257045</v>
      </c>
      <c r="AC36">
        <f t="shared" si="2"/>
        <v>215.35381211819899</v>
      </c>
      <c r="AE36">
        <f t="shared" si="3"/>
        <v>0</v>
      </c>
      <c r="AF36">
        <f t="shared" si="24"/>
        <v>0</v>
      </c>
      <c r="AG36">
        <f t="shared" si="24"/>
        <v>-31.744111963916545</v>
      </c>
      <c r="AH36">
        <f t="shared" si="5"/>
        <v>-418.49813998392716</v>
      </c>
      <c r="AI36">
        <f t="shared" si="25"/>
        <v>-450.24225194784373</v>
      </c>
      <c r="AJ36">
        <f t="shared" si="7"/>
        <v>0.96627884437145894</v>
      </c>
      <c r="AK36">
        <f t="shared" si="22"/>
        <v>15.142406367379932</v>
      </c>
      <c r="AL36">
        <f t="shared" si="26"/>
        <v>-434.13356673609235</v>
      </c>
      <c r="AN36">
        <f t="shared" si="27"/>
        <v>0</v>
      </c>
      <c r="AO36">
        <f t="shared" si="27"/>
        <v>0</v>
      </c>
      <c r="AP36">
        <f t="shared" si="27"/>
        <v>-1.9291356908785531</v>
      </c>
      <c r="AQ36">
        <f t="shared" si="27"/>
        <v>-25.432738497362404</v>
      </c>
      <c r="AR36">
        <f t="shared" si="27"/>
        <v>-27.361874188240957</v>
      </c>
      <c r="AS36">
        <f t="shared" si="27"/>
        <v>5.8722165803118481E-2</v>
      </c>
      <c r="AT36">
        <f t="shared" si="27"/>
        <v>0.92022598087809859</v>
      </c>
      <c r="AU36">
        <f t="shared" si="23"/>
        <v>-26.382926041559742</v>
      </c>
      <c r="AW36">
        <v>33</v>
      </c>
      <c r="AX36">
        <f>IF(Z36&gt;0, (R36*SUMPRODUCT(K36:$K$98, X36:$X$98)-K36*$AZ$3)/Z36, 0)</f>
        <v>339.20276674142144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6.8699859999999998E-3</v>
      </c>
      <c r="Q37" s="4">
        <f t="shared" si="21"/>
        <v>50</v>
      </c>
      <c r="R37">
        <f t="shared" si="0"/>
        <v>100000</v>
      </c>
      <c r="S37">
        <f t="shared" si="1"/>
        <v>341.97678087562394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215.35381211819899</v>
      </c>
      <c r="AC37">
        <f t="shared" si="2"/>
        <v>213.45225767589633</v>
      </c>
      <c r="AE37">
        <f t="shared" si="3"/>
        <v>0</v>
      </c>
      <c r="AF37">
        <f t="shared" si="24"/>
        <v>0</v>
      </c>
      <c r="AG37">
        <f t="shared" si="24"/>
        <v>-31.208589239502839</v>
      </c>
      <c r="AH37">
        <f t="shared" si="5"/>
        <v>-436.16320954907826</v>
      </c>
      <c r="AI37">
        <f t="shared" si="25"/>
        <v>-467.37179878858109</v>
      </c>
      <c r="AJ37">
        <f t="shared" si="7"/>
        <v>1.901554442302654</v>
      </c>
      <c r="AK37">
        <f t="shared" si="22"/>
        <v>15.074766848273931</v>
      </c>
      <c r="AL37">
        <f t="shared" si="26"/>
        <v>-450.39547749800448</v>
      </c>
      <c r="AN37">
        <f t="shared" si="27"/>
        <v>0</v>
      </c>
      <c r="AO37">
        <f t="shared" si="27"/>
        <v>0</v>
      </c>
      <c r="AP37">
        <f t="shared" si="27"/>
        <v>-1.693384998911903</v>
      </c>
      <c r="AQ37">
        <f t="shared" si="27"/>
        <v>-23.666312836492828</v>
      </c>
      <c r="AR37">
        <f t="shared" si="27"/>
        <v>-25.359697835404731</v>
      </c>
      <c r="AS37">
        <f t="shared" si="27"/>
        <v>0.103178767309794</v>
      </c>
      <c r="AT37">
        <f t="shared" si="27"/>
        <v>0.81796020470703601</v>
      </c>
      <c r="AU37">
        <f t="shared" si="23"/>
        <v>-24.4385588633879</v>
      </c>
      <c r="AW37">
        <v>34</v>
      </c>
      <c r="AX37">
        <f>IF(Z37&gt;0, (R37*SUMPRODUCT(K37:$K$98, X37:$X$98)-K37*$AZ$3)/Z37, 0)</f>
        <v>341.97678087562394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7.3063119999999997E-3</v>
      </c>
      <c r="Q38" s="4">
        <f t="shared" si="21"/>
        <v>50</v>
      </c>
      <c r="R38">
        <f t="shared" si="0"/>
        <v>100000</v>
      </c>
      <c r="S38">
        <f t="shared" si="1"/>
        <v>343.66865502728007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213.45225767589633</v>
      </c>
      <c r="AC38">
        <f t="shared" si="2"/>
        <v>210.79593060284969</v>
      </c>
      <c r="AE38">
        <f t="shared" si="3"/>
        <v>0</v>
      </c>
      <c r="AF38">
        <f t="shared" si="24"/>
        <v>0</v>
      </c>
      <c r="AG38">
        <f t="shared" si="24"/>
        <v>-30.668483657044156</v>
      </c>
      <c r="AH38">
        <f t="shared" si="5"/>
        <v>-456.03938012730089</v>
      </c>
      <c r="AI38">
        <f t="shared" si="25"/>
        <v>-486.70786378434502</v>
      </c>
      <c r="AJ38">
        <f t="shared" si="7"/>
        <v>2.65632707304664</v>
      </c>
      <c r="AK38">
        <f t="shared" si="22"/>
        <v>14.941658037312745</v>
      </c>
      <c r="AL38">
        <f t="shared" si="26"/>
        <v>-469.10987867398563</v>
      </c>
      <c r="AN38">
        <f t="shared" si="27"/>
        <v>0</v>
      </c>
      <c r="AO38">
        <f t="shared" si="27"/>
        <v>0</v>
      </c>
      <c r="AP38">
        <f t="shared" si="27"/>
        <v>-1.4857845980219766</v>
      </c>
      <c r="AQ38">
        <f t="shared" si="27"/>
        <v>-22.093569889589325</v>
      </c>
      <c r="AR38">
        <f t="shared" si="27"/>
        <v>-23.579354487611301</v>
      </c>
      <c r="AS38">
        <f t="shared" si="27"/>
        <v>0.1286900877322959</v>
      </c>
      <c r="AT38">
        <f t="shared" si="27"/>
        <v>0.7238729383887057</v>
      </c>
      <c r="AU38">
        <f t="shared" si="23"/>
        <v>-22.726791461490301</v>
      </c>
      <c r="AW38">
        <v>35</v>
      </c>
      <c r="AX38">
        <f>IF(Z38&gt;0, (R38*SUMPRODUCT(K38:$K$98, X38:$X$98)-K38*$AZ$3)/Z38, 0)</f>
        <v>343.66865502728007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7.7977719999999997E-3</v>
      </c>
      <c r="Q39" s="4">
        <f t="shared" si="21"/>
        <v>50</v>
      </c>
      <c r="R39">
        <f t="shared" si="0"/>
        <v>100000</v>
      </c>
      <c r="S39">
        <f t="shared" si="1"/>
        <v>344.36089797537232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210.79593060284969</v>
      </c>
      <c r="AC39">
        <f t="shared" si="2"/>
        <v>207.46127657348009</v>
      </c>
      <c r="AE39">
        <f t="shared" si="3"/>
        <v>0</v>
      </c>
      <c r="AF39">
        <f t="shared" si="24"/>
        <v>0</v>
      </c>
      <c r="AG39">
        <f t="shared" si="24"/>
        <v>-30.122652977330354</v>
      </c>
      <c r="AH39">
        <f t="shared" si="5"/>
        <v>-478.291686286713</v>
      </c>
      <c r="AI39">
        <f t="shared" si="25"/>
        <v>-508.41433926404335</v>
      </c>
      <c r="AJ39">
        <f t="shared" si="7"/>
        <v>3.3346540293696023</v>
      </c>
      <c r="AK39">
        <f t="shared" si="22"/>
        <v>14.755715142199479</v>
      </c>
      <c r="AL39">
        <f t="shared" si="26"/>
        <v>-490.32397009247427</v>
      </c>
      <c r="AN39">
        <f t="shared" si="27"/>
        <v>0</v>
      </c>
      <c r="AO39">
        <f t="shared" si="27"/>
        <v>0</v>
      </c>
      <c r="AP39">
        <f t="shared" si="27"/>
        <v>-1.3029829843797049</v>
      </c>
      <c r="AQ39">
        <f t="shared" si="27"/>
        <v>-20.688945600869683</v>
      </c>
      <c r="AR39">
        <f t="shared" si="27"/>
        <v>-21.991928585249386</v>
      </c>
      <c r="AS39">
        <f t="shared" si="27"/>
        <v>0.14424351873428154</v>
      </c>
      <c r="AT39">
        <f t="shared" si="27"/>
        <v>0.63827199307807581</v>
      </c>
      <c r="AU39">
        <f t="shared" si="23"/>
        <v>-21.20941307343703</v>
      </c>
      <c r="AW39">
        <v>36</v>
      </c>
      <c r="AX39">
        <f>IF(Z39&gt;0, (R39*SUMPRODUCT(K39:$K$98, X39:$X$98)-K39*$AZ$3)/Z39, 0)</f>
        <v>344.36089797537232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8.3605269999999995E-3</v>
      </c>
      <c r="Q40" s="4">
        <f t="shared" si="21"/>
        <v>50</v>
      </c>
      <c r="R40">
        <f t="shared" si="0"/>
        <v>100000</v>
      </c>
      <c r="S40">
        <f t="shared" si="1"/>
        <v>344.13969904414603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207.46127657348009</v>
      </c>
      <c r="AC40">
        <f t="shared" si="2"/>
        <v>203.52136299066376</v>
      </c>
      <c r="AE40">
        <f t="shared" si="3"/>
        <v>0</v>
      </c>
      <c r="AF40">
        <f t="shared" si="24"/>
        <v>0</v>
      </c>
      <c r="AG40">
        <f t="shared" si="24"/>
        <v>-29.569585194028452</v>
      </c>
      <c r="AH40">
        <f t="shared" si="5"/>
        <v>-503.68250705720163</v>
      </c>
      <c r="AI40">
        <f t="shared" si="25"/>
        <v>-533.25209225123012</v>
      </c>
      <c r="AJ40">
        <f t="shared" si="7"/>
        <v>3.939913582816331</v>
      </c>
      <c r="AK40">
        <f t="shared" si="22"/>
        <v>14.522289360143608</v>
      </c>
      <c r="AL40">
        <f t="shared" si="26"/>
        <v>-514.78988930827018</v>
      </c>
      <c r="AN40">
        <f t="shared" si="27"/>
        <v>0</v>
      </c>
      <c r="AO40">
        <f t="shared" si="27"/>
        <v>0</v>
      </c>
      <c r="AP40">
        <f t="shared" si="27"/>
        <v>-1.142017437602197</v>
      </c>
      <c r="AQ40">
        <f t="shared" si="27"/>
        <v>-19.452900752584107</v>
      </c>
      <c r="AR40">
        <f t="shared" si="27"/>
        <v>-20.594918190186306</v>
      </c>
      <c r="AS40">
        <f t="shared" si="27"/>
        <v>0.15216479990157783</v>
      </c>
      <c r="AT40">
        <f t="shared" si="27"/>
        <v>0.56087048818453222</v>
      </c>
      <c r="AU40">
        <f t="shared" si="23"/>
        <v>-19.881882902100195</v>
      </c>
      <c r="AW40">
        <v>37</v>
      </c>
      <c r="AX40">
        <f>IF(Z40&gt;0, (R40*SUMPRODUCT(K40:$K$98, X40:$X$98)-K40*$AZ$3)/Z40, 0)</f>
        <v>344.13969904414603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9.009787E-3</v>
      </c>
      <c r="Q41" s="4">
        <f t="shared" si="21"/>
        <v>50</v>
      </c>
      <c r="R41">
        <f t="shared" si="0"/>
        <v>100000</v>
      </c>
      <c r="S41">
        <f t="shared" si="1"/>
        <v>343.0546164100773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203.52136299066376</v>
      </c>
      <c r="AC41">
        <f t="shared" si="2"/>
        <v>199.02295511134159</v>
      </c>
      <c r="AE41">
        <f t="shared" si="3"/>
        <v>0</v>
      </c>
      <c r="AF41">
        <f t="shared" si="24"/>
        <v>0</v>
      </c>
      <c r="AG41">
        <f t="shared" si="24"/>
        <v>-29.007473677811618</v>
      </c>
      <c r="AH41">
        <f t="shared" si="5"/>
        <v>-532.83132855309998</v>
      </c>
      <c r="AI41">
        <f t="shared" si="25"/>
        <v>-561.8388022309116</v>
      </c>
      <c r="AJ41">
        <f t="shared" si="7"/>
        <v>4.4984078793221727</v>
      </c>
      <c r="AK41">
        <f t="shared" si="22"/>
        <v>14.246495409346464</v>
      </c>
      <c r="AL41">
        <f t="shared" si="26"/>
        <v>-543.09389894224296</v>
      </c>
      <c r="AN41">
        <f t="shared" si="27"/>
        <v>0</v>
      </c>
      <c r="AO41">
        <f t="shared" si="27"/>
        <v>0</v>
      </c>
      <c r="AP41">
        <f t="shared" si="27"/>
        <v>-1.0002749369313333</v>
      </c>
      <c r="AQ41">
        <f t="shared" si="27"/>
        <v>-18.373810469788541</v>
      </c>
      <c r="AR41">
        <f t="shared" si="27"/>
        <v>-19.374085406719875</v>
      </c>
      <c r="AS41">
        <f t="shared" si="27"/>
        <v>0.15512018412076559</v>
      </c>
      <c r="AT41">
        <f t="shared" si="27"/>
        <v>0.4912669215994836</v>
      </c>
      <c r="AU41">
        <f t="shared" si="23"/>
        <v>-18.727698300999627</v>
      </c>
      <c r="AW41">
        <v>38</v>
      </c>
      <c r="AX41">
        <f>IF(Z41&gt;0, (R41*SUMPRODUCT(K41:$K$98, X41:$X$98)-K41*$AZ$3)/Z41, 0)</f>
        <v>343.0546164100773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9.7579090000000004E-3</v>
      </c>
      <c r="Q42" s="4">
        <f t="shared" si="21"/>
        <v>50</v>
      </c>
      <c r="R42">
        <f t="shared" si="0"/>
        <v>100000</v>
      </c>
      <c r="S42">
        <f t="shared" si="1"/>
        <v>341.13913850689283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199.02295511134159</v>
      </c>
      <c r="AC42">
        <f t="shared" si="2"/>
        <v>194.00137042125107</v>
      </c>
      <c r="AE42">
        <f t="shared" si="3"/>
        <v>0</v>
      </c>
      <c r="AF42">
        <f t="shared" si="24"/>
        <v>0</v>
      </c>
      <c r="AG42">
        <f t="shared" si="24"/>
        <v>-28.434346652565516</v>
      </c>
      <c r="AH42">
        <f t="shared" si="5"/>
        <v>-566.1045769359622</v>
      </c>
      <c r="AI42">
        <f t="shared" si="25"/>
        <v>-594.53892358852772</v>
      </c>
      <c r="AJ42">
        <f t="shared" si="7"/>
        <v>5.0215846900905206</v>
      </c>
      <c r="AK42">
        <f t="shared" si="22"/>
        <v>13.931606857793913</v>
      </c>
      <c r="AL42">
        <f t="shared" si="26"/>
        <v>-575.58573204064328</v>
      </c>
      <c r="AN42">
        <f t="shared" si="27"/>
        <v>0</v>
      </c>
      <c r="AO42">
        <f t="shared" si="27"/>
        <v>0</v>
      </c>
      <c r="AP42">
        <f t="shared" si="27"/>
        <v>-0.87545678192184206</v>
      </c>
      <c r="AQ42">
        <f t="shared" si="27"/>
        <v>-17.429628231351231</v>
      </c>
      <c r="AR42">
        <f t="shared" si="27"/>
        <v>-18.305085013273075</v>
      </c>
      <c r="AS42">
        <f t="shared" si="27"/>
        <v>0.15460810218890639</v>
      </c>
      <c r="AT42">
        <f t="shared" si="27"/>
        <v>0.42893616849199107</v>
      </c>
      <c r="AU42">
        <f t="shared" si="23"/>
        <v>-17.721540742592175</v>
      </c>
      <c r="AW42">
        <v>39</v>
      </c>
      <c r="AX42">
        <f>IF(Z42&gt;0, (R42*SUMPRODUCT(K42:$K$98, X42:$X$98)-K42*$AZ$3)/Z42, 0)</f>
        <v>341.13913850689283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1.0650522000000001E-2</v>
      </c>
      <c r="Q43" s="4">
        <f t="shared" si="21"/>
        <v>50</v>
      </c>
      <c r="R43">
        <f t="shared" si="0"/>
        <v>100000</v>
      </c>
      <c r="S43">
        <f t="shared" si="1"/>
        <v>338.44269052908362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194.00137042125107</v>
      </c>
      <c r="AC43">
        <f t="shared" si="2"/>
        <v>188.49337235034463</v>
      </c>
      <c r="AE43">
        <f t="shared" si="3"/>
        <v>0</v>
      </c>
      <c r="AF43">
        <f t="shared" si="24"/>
        <v>0</v>
      </c>
      <c r="AG43">
        <f t="shared" si="24"/>
        <v>-27.847162551461086</v>
      </c>
      <c r="AH43">
        <f t="shared" si="5"/>
        <v>-605.6812691575509</v>
      </c>
      <c r="AI43">
        <f t="shared" si="25"/>
        <v>-633.52843170901201</v>
      </c>
      <c r="AJ43">
        <f t="shared" si="7"/>
        <v>5.5079980709064387</v>
      </c>
      <c r="AK43">
        <f t="shared" si="22"/>
        <v>13.580095929487577</v>
      </c>
      <c r="AL43">
        <f t="shared" si="26"/>
        <v>-614.44033770861802</v>
      </c>
      <c r="AN43">
        <f t="shared" si="27"/>
        <v>0</v>
      </c>
      <c r="AO43">
        <f t="shared" si="27"/>
        <v>0</v>
      </c>
      <c r="AP43">
        <f t="shared" si="27"/>
        <v>-0.76551619855956765</v>
      </c>
      <c r="AQ43">
        <f t="shared" si="27"/>
        <v>-16.650128064121041</v>
      </c>
      <c r="AR43">
        <f t="shared" si="27"/>
        <v>-17.415644262680608</v>
      </c>
      <c r="AS43">
        <f t="shared" si="27"/>
        <v>0.15141441204725181</v>
      </c>
      <c r="AT43">
        <f t="shared" si="27"/>
        <v>0.37331571548104253</v>
      </c>
      <c r="AU43">
        <f t="shared" si="23"/>
        <v>-16.890914135152315</v>
      </c>
      <c r="AW43">
        <v>40</v>
      </c>
      <c r="AX43">
        <f>IF(Z43&gt;0, (R43*SUMPRODUCT(K43:$K$98, X43:$X$98)-K43*$AZ$3)/Z43, 0)</f>
        <v>338.44269052908362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1.1678121E-2</v>
      </c>
      <c r="Q44" s="4">
        <f t="shared" si="21"/>
        <v>50</v>
      </c>
      <c r="R44">
        <f t="shared" si="0"/>
        <v>100000</v>
      </c>
      <c r="S44">
        <f t="shared" si="1"/>
        <v>334.91958574212447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188.49337235034463</v>
      </c>
      <c r="AC44">
        <f t="shared" si="2"/>
        <v>182.48755692947782</v>
      </c>
      <c r="AE44">
        <f t="shared" si="3"/>
        <v>0</v>
      </c>
      <c r="AF44">
        <f t="shared" si="24"/>
        <v>0</v>
      </c>
      <c r="AG44">
        <f t="shared" si="24"/>
        <v>-27.243488392163844</v>
      </c>
      <c r="AH44">
        <f t="shared" si="5"/>
        <v>-650.40506756526258</v>
      </c>
      <c r="AI44">
        <f t="shared" si="25"/>
        <v>-677.64855595742642</v>
      </c>
      <c r="AJ44">
        <f t="shared" si="7"/>
        <v>6.00581542086681</v>
      </c>
      <c r="AK44">
        <f t="shared" si="22"/>
        <v>13.194536064524126</v>
      </c>
      <c r="AL44">
        <f t="shared" si="26"/>
        <v>-658.44820447203551</v>
      </c>
      <c r="AN44">
        <f t="shared" si="27"/>
        <v>0</v>
      </c>
      <c r="AO44">
        <f t="shared" si="27"/>
        <v>0</v>
      </c>
      <c r="AP44">
        <f t="shared" si="27"/>
        <v>-0.66867968373190478</v>
      </c>
      <c r="AQ44">
        <f t="shared" si="27"/>
        <v>-15.96391213256903</v>
      </c>
      <c r="AR44">
        <f t="shared" si="27"/>
        <v>-16.632591816300934</v>
      </c>
      <c r="AS44">
        <f t="shared" si="27"/>
        <v>0.14741015167986138</v>
      </c>
      <c r="AT44">
        <f t="shared" si="27"/>
        <v>0.32385420235512041</v>
      </c>
      <c r="AU44">
        <f t="shared" si="23"/>
        <v>-16.161327462265955</v>
      </c>
      <c r="AW44">
        <v>41</v>
      </c>
      <c r="AX44">
        <f>IF(Z44&gt;0, (R44*SUMPRODUCT(K44:$K$98, X44:$X$98)-K44*$AZ$3)/Z44, 0)</f>
        <v>334.91958574212447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1.2859717E-2</v>
      </c>
      <c r="Q45" s="4">
        <f t="shared" si="21"/>
        <v>50</v>
      </c>
      <c r="R45">
        <f t="shared" si="0"/>
        <v>100000</v>
      </c>
      <c r="S45">
        <f t="shared" si="1"/>
        <v>330.62133889884819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182.48755692947782</v>
      </c>
      <c r="AC45">
        <f t="shared" si="2"/>
        <v>176.02749537124296</v>
      </c>
      <c r="AE45">
        <f t="shared" si="3"/>
        <v>0</v>
      </c>
      <c r="AF45">
        <f t="shared" si="24"/>
        <v>0</v>
      </c>
      <c r="AG45">
        <f t="shared" si="24"/>
        <v>-26.620709957426193</v>
      </c>
      <c r="AH45">
        <f t="shared" si="5"/>
        <v>-700.68710163202411</v>
      </c>
      <c r="AI45">
        <f t="shared" si="25"/>
        <v>-727.30781158945035</v>
      </c>
      <c r="AJ45">
        <f t="shared" si="7"/>
        <v>6.4600615582348553</v>
      </c>
      <c r="AK45">
        <f t="shared" si="22"/>
        <v>12.774128985063449</v>
      </c>
      <c r="AL45">
        <f t="shared" si="26"/>
        <v>-708.07362104615197</v>
      </c>
      <c r="AN45">
        <f t="shared" si="27"/>
        <v>0</v>
      </c>
      <c r="AO45">
        <f t="shared" si="27"/>
        <v>0</v>
      </c>
      <c r="AP45">
        <f t="shared" si="27"/>
        <v>-0.58338737089119985</v>
      </c>
      <c r="AQ45">
        <f t="shared" si="27"/>
        <v>-15.355413386503212</v>
      </c>
      <c r="AR45">
        <f t="shared" si="27"/>
        <v>-15.938800757394413</v>
      </c>
      <c r="AS45">
        <f t="shared" si="27"/>
        <v>0.14157091731517127</v>
      </c>
      <c r="AT45">
        <f t="shared" si="27"/>
        <v>0.27994240333708043</v>
      </c>
      <c r="AU45">
        <f t="shared" si="23"/>
        <v>-15.517287436742158</v>
      </c>
      <c r="AW45">
        <v>42</v>
      </c>
      <c r="AX45">
        <f>IF(Z45&gt;0, (R45*SUMPRODUCT(K45:$K$98, X45:$X$98)-K45*$AZ$3)/Z45, 0)</f>
        <v>330.62133889884819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1.4223828000000001E-2</v>
      </c>
      <c r="Q46" s="4">
        <f t="shared" si="21"/>
        <v>50</v>
      </c>
      <c r="R46">
        <f t="shared" si="0"/>
        <v>100000</v>
      </c>
      <c r="S46">
        <f t="shared" si="1"/>
        <v>325.60557945652954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176.02749537124296</v>
      </c>
      <c r="AC46">
        <f t="shared" si="2"/>
        <v>169.15766285468098</v>
      </c>
      <c r="AE46">
        <f t="shared" si="3"/>
        <v>0</v>
      </c>
      <c r="AF46">
        <f t="shared" si="24"/>
        <v>0</v>
      </c>
      <c r="AG46">
        <f t="shared" si="24"/>
        <v>-25.975854458179615</v>
      </c>
      <c r="AH46">
        <f t="shared" si="5"/>
        <v>-757.29679934463502</v>
      </c>
      <c r="AI46">
        <f t="shared" si="25"/>
        <v>-783.2726538028146</v>
      </c>
      <c r="AJ46">
        <f t="shared" si="7"/>
        <v>6.8698325165619849</v>
      </c>
      <c r="AK46">
        <f t="shared" si="22"/>
        <v>12.321924675987008</v>
      </c>
      <c r="AL46">
        <f t="shared" si="26"/>
        <v>-764.08089661026565</v>
      </c>
      <c r="AN46">
        <f t="shared" si="27"/>
        <v>0</v>
      </c>
      <c r="AO46">
        <f t="shared" si="27"/>
        <v>0</v>
      </c>
      <c r="AP46">
        <f t="shared" si="27"/>
        <v>-0.50826383532264208</v>
      </c>
      <c r="AQ46">
        <f t="shared" si="27"/>
        <v>-14.817860037372558</v>
      </c>
      <c r="AR46">
        <f t="shared" si="27"/>
        <v>-15.3261238726952</v>
      </c>
      <c r="AS46">
        <f t="shared" si="27"/>
        <v>0.13442050302959274</v>
      </c>
      <c r="AT46">
        <f t="shared" si="27"/>
        <v>0.24110039207590928</v>
      </c>
      <c r="AU46">
        <f t="shared" si="23"/>
        <v>-14.950602977589698</v>
      </c>
      <c r="AW46">
        <v>43</v>
      </c>
      <c r="AX46">
        <f>IF(Z46&gt;0, (R46*SUMPRODUCT(K46:$K$98, X46:$X$98)-K46*$AZ$3)/Z46, 0)</f>
        <v>325.60557945652954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1.5749540999999999E-2</v>
      </c>
      <c r="Q47" s="4">
        <f t="shared" si="21"/>
        <v>50</v>
      </c>
      <c r="R47">
        <f t="shared" si="0"/>
        <v>100000</v>
      </c>
      <c r="S47">
        <f t="shared" si="1"/>
        <v>319.90415746880382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169.15766285468098</v>
      </c>
      <c r="AC47">
        <f t="shared" si="2"/>
        <v>161.91621430832726</v>
      </c>
      <c r="AE47">
        <f t="shared" si="3"/>
        <v>0</v>
      </c>
      <c r="AF47">
        <f t="shared" si="24"/>
        <v>0</v>
      </c>
      <c r="AG47">
        <f t="shared" si="24"/>
        <v>-25.306988128798686</v>
      </c>
      <c r="AH47">
        <f t="shared" si="5"/>
        <v>-818.21556959826512</v>
      </c>
      <c r="AI47">
        <f t="shared" si="25"/>
        <v>-843.52255772706383</v>
      </c>
      <c r="AJ47">
        <f t="shared" si="7"/>
        <v>7.2414485463537233</v>
      </c>
      <c r="AK47">
        <f t="shared" si="22"/>
        <v>11.84103639982767</v>
      </c>
      <c r="AL47">
        <f t="shared" si="26"/>
        <v>-824.44007278088247</v>
      </c>
      <c r="AN47">
        <f t="shared" si="27"/>
        <v>0</v>
      </c>
      <c r="AO47">
        <f t="shared" si="27"/>
        <v>0</v>
      </c>
      <c r="AP47">
        <f t="shared" si="27"/>
        <v>-0.44212167397873608</v>
      </c>
      <c r="AQ47">
        <f t="shared" si="27"/>
        <v>-14.29450377362714</v>
      </c>
      <c r="AR47">
        <f t="shared" si="27"/>
        <v>-14.736625447605876</v>
      </c>
      <c r="AS47">
        <f t="shared" si="27"/>
        <v>0.12651056447532985</v>
      </c>
      <c r="AT47">
        <f t="shared" si="27"/>
        <v>0.20686692577128374</v>
      </c>
      <c r="AU47">
        <f t="shared" si="23"/>
        <v>-14.403247957359262</v>
      </c>
      <c r="AW47">
        <v>44</v>
      </c>
      <c r="AX47">
        <f>IF(Z47&gt;0, (R47*SUMPRODUCT(K47:$K$98, X47:$X$98)-K47*$AZ$3)/Z47, 0)</f>
        <v>319.90415746880382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1.7447312E-2</v>
      </c>
      <c r="Q48" s="4">
        <f t="shared" si="21"/>
        <v>50</v>
      </c>
      <c r="R48">
        <f t="shared" si="0"/>
        <v>100000</v>
      </c>
      <c r="S48">
        <f t="shared" si="1"/>
        <v>313.63559285074507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161.91621430832726</v>
      </c>
      <c r="AC48">
        <f t="shared" si="2"/>
        <v>154.38636365168131</v>
      </c>
      <c r="AE48">
        <f t="shared" si="3"/>
        <v>0</v>
      </c>
      <c r="AF48">
        <f t="shared" si="24"/>
        <v>0</v>
      </c>
      <c r="AG48">
        <f t="shared" si="24"/>
        <v>-24.612379329847251</v>
      </c>
      <c r="AH48">
        <f t="shared" si="5"/>
        <v>-883.07783532689359</v>
      </c>
      <c r="AI48">
        <f t="shared" si="25"/>
        <v>-907.69021465674086</v>
      </c>
      <c r="AJ48">
        <f t="shared" si="7"/>
        <v>7.529850656645948</v>
      </c>
      <c r="AK48">
        <f t="shared" si="22"/>
        <v>11.33413500158291</v>
      </c>
      <c r="AL48">
        <f t="shared" si="26"/>
        <v>-888.82622899851197</v>
      </c>
      <c r="AN48">
        <f t="shared" si="27"/>
        <v>0</v>
      </c>
      <c r="AO48">
        <f t="shared" si="27"/>
        <v>0</v>
      </c>
      <c r="AP48">
        <f t="shared" si="27"/>
        <v>-0.38391662718846375</v>
      </c>
      <c r="AQ48">
        <f t="shared" si="27"/>
        <v>-13.774704978338017</v>
      </c>
      <c r="AR48">
        <f t="shared" si="27"/>
        <v>-14.158621605526481</v>
      </c>
      <c r="AS48">
        <f t="shared" si="27"/>
        <v>0.11745450647376694</v>
      </c>
      <c r="AT48">
        <f t="shared" si="27"/>
        <v>0.17679570201608094</v>
      </c>
      <c r="AU48">
        <f t="shared" si="23"/>
        <v>-13.864371397036631</v>
      </c>
      <c r="AW48">
        <v>45</v>
      </c>
      <c r="AX48">
        <f>IF(Z48&gt;0, (R48*SUMPRODUCT(K48:$K$98, X48:$X$98)-K48*$AZ$3)/Z48, 0)</f>
        <v>313.63559285074507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1.9300032000000002E-2</v>
      </c>
      <c r="Q49" s="4">
        <f t="shared" si="21"/>
        <v>50</v>
      </c>
      <c r="R49">
        <f t="shared" si="0"/>
        <v>100000</v>
      </c>
      <c r="S49">
        <f t="shared" si="1"/>
        <v>306.91490508124866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154.38636365168131</v>
      </c>
      <c r="AC49">
        <f t="shared" si="2"/>
        <v>146.65152752779079</v>
      </c>
      <c r="AE49">
        <f t="shared" si="3"/>
        <v>0</v>
      </c>
      <c r="AF49">
        <f t="shared" si="24"/>
        <v>0</v>
      </c>
      <c r="AG49">
        <f t="shared" si="24"/>
        <v>-23.891235827886586</v>
      </c>
      <c r="AH49">
        <f t="shared" si="5"/>
        <v>-950.03941732438102</v>
      </c>
      <c r="AI49">
        <f t="shared" si="25"/>
        <v>-973.93065315226761</v>
      </c>
      <c r="AJ49">
        <f t="shared" si="7"/>
        <v>7.734836123890517</v>
      </c>
      <c r="AK49">
        <f t="shared" si="22"/>
        <v>10.807045455617693</v>
      </c>
      <c r="AL49">
        <f t="shared" si="26"/>
        <v>-955.38877157275942</v>
      </c>
      <c r="AN49">
        <f t="shared" si="27"/>
        <v>0</v>
      </c>
      <c r="AO49">
        <f t="shared" si="27"/>
        <v>0</v>
      </c>
      <c r="AP49">
        <f t="shared" si="27"/>
        <v>-0.33273915868438364</v>
      </c>
      <c r="AQ49">
        <f t="shared" si="27"/>
        <v>-13.231434267981108</v>
      </c>
      <c r="AR49">
        <f t="shared" si="27"/>
        <v>-13.564173426665491</v>
      </c>
      <c r="AS49">
        <f t="shared" si="27"/>
        <v>0.10772497843836222</v>
      </c>
      <c r="AT49">
        <f t="shared" si="27"/>
        <v>0.15051239871689037</v>
      </c>
      <c r="AU49">
        <f t="shared" si="23"/>
        <v>-13.305936049510239</v>
      </c>
      <c r="AW49">
        <v>46</v>
      </c>
      <c r="AX49">
        <f>IF(Z49&gt;0, (R49*SUMPRODUCT(K49:$K$98, X49:$X$98)-K49*$AZ$3)/Z49, 0)</f>
        <v>306.91490508124866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2.1337168E-2</v>
      </c>
      <c r="Q50" s="4">
        <f t="shared" si="21"/>
        <v>50</v>
      </c>
      <c r="R50">
        <f t="shared" si="0"/>
        <v>100000</v>
      </c>
      <c r="S50">
        <f t="shared" si="1"/>
        <v>299.90822180412249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146.65152752779079</v>
      </c>
      <c r="AC50">
        <f t="shared" si="2"/>
        <v>138.81283330842345</v>
      </c>
      <c r="AE50">
        <f t="shared" si="3"/>
        <v>0</v>
      </c>
      <c r="AF50">
        <f t="shared" si="24"/>
        <v>0</v>
      </c>
      <c r="AG50">
        <f t="shared" si="24"/>
        <v>-23.142552157020486</v>
      </c>
      <c r="AH50">
        <f t="shared" si="5"/>
        <v>-1019.5426251744703</v>
      </c>
      <c r="AI50">
        <f t="shared" si="25"/>
        <v>-1042.6851773314909</v>
      </c>
      <c r="AJ50">
        <f t="shared" si="7"/>
        <v>7.8386942193673406</v>
      </c>
      <c r="AK50">
        <f t="shared" si="22"/>
        <v>10.265606926945356</v>
      </c>
      <c r="AL50">
        <f t="shared" si="26"/>
        <v>-1024.5808761851781</v>
      </c>
      <c r="AN50">
        <f t="shared" si="27"/>
        <v>0</v>
      </c>
      <c r="AO50">
        <f t="shared" si="27"/>
        <v>0</v>
      </c>
      <c r="AP50">
        <f t="shared" si="27"/>
        <v>-0.28777862122188608</v>
      </c>
      <c r="AQ50">
        <f t="shared" si="27"/>
        <v>-12.6780559446917</v>
      </c>
      <c r="AR50">
        <f t="shared" si="27"/>
        <v>-12.965834565913585</v>
      </c>
      <c r="AS50">
        <f t="shared" si="27"/>
        <v>9.7474496301186195E-2</v>
      </c>
      <c r="AT50">
        <f t="shared" si="27"/>
        <v>0.12765325913054018</v>
      </c>
      <c r="AU50">
        <f t="shared" si="23"/>
        <v>-12.740706810481859</v>
      </c>
      <c r="AW50">
        <v>47</v>
      </c>
      <c r="AX50">
        <f>IF(Z50&gt;0, (R50*SUMPRODUCT(K50:$K$98, X50:$X$98)-K50*$AZ$3)/Z50, 0)</f>
        <v>299.90822180412249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2.3628113999999999E-2</v>
      </c>
      <c r="Q51" s="4">
        <f t="shared" si="21"/>
        <v>50</v>
      </c>
      <c r="R51">
        <f t="shared" si="0"/>
        <v>100000</v>
      </c>
      <c r="S51">
        <f t="shared" si="1"/>
        <v>292.76493091789933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138.81283330842345</v>
      </c>
      <c r="AC51">
        <f t="shared" si="2"/>
        <v>130.9497238357084</v>
      </c>
      <c r="AE51">
        <f t="shared" si="3"/>
        <v>0</v>
      </c>
      <c r="AF51">
        <f t="shared" si="24"/>
        <v>0</v>
      </c>
      <c r="AG51">
        <f t="shared" si="24"/>
        <v>-22.364311774833254</v>
      </c>
      <c r="AH51">
        <f t="shared" si="5"/>
        <v>-1093.6297212340519</v>
      </c>
      <c r="AI51">
        <f t="shared" si="25"/>
        <v>-1115.9940330088853</v>
      </c>
      <c r="AJ51">
        <f t="shared" si="7"/>
        <v>7.8631094727150526</v>
      </c>
      <c r="AK51">
        <f t="shared" si="22"/>
        <v>9.7168983315896416</v>
      </c>
      <c r="AL51">
        <f t="shared" si="26"/>
        <v>-1098.4140252045806</v>
      </c>
      <c r="AN51">
        <f t="shared" si="27"/>
        <v>0</v>
      </c>
      <c r="AO51">
        <f t="shared" si="27"/>
        <v>0</v>
      </c>
      <c r="AP51">
        <f t="shared" si="27"/>
        <v>-0.24830461512560145</v>
      </c>
      <c r="AQ51">
        <f t="shared" si="27"/>
        <v>-12.14226083748847</v>
      </c>
      <c r="AR51">
        <f t="shared" si="27"/>
        <v>-12.390565452614073</v>
      </c>
      <c r="AS51">
        <f t="shared" si="27"/>
        <v>8.7301875907046078E-2</v>
      </c>
      <c r="AT51">
        <f t="shared" si="27"/>
        <v>0.10788396820487244</v>
      </c>
      <c r="AU51">
        <f t="shared" si="23"/>
        <v>-12.195379608502154</v>
      </c>
      <c r="AW51">
        <v>48</v>
      </c>
      <c r="AX51">
        <f>IF(Z51&gt;0, (R51*SUMPRODUCT(K51:$K$98, X51:$X$98)-K51*$AZ$3)/Z51, 0)</f>
        <v>292.76493091789933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2.6203289000000001E-2</v>
      </c>
      <c r="Q52" s="4">
        <f t="shared" si="21"/>
        <v>50</v>
      </c>
      <c r="R52">
        <f t="shared" si="0"/>
        <v>100000</v>
      </c>
      <c r="S52">
        <f t="shared" si="1"/>
        <v>285.56836133322997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130.9497238357084</v>
      </c>
      <c r="AC52">
        <f t="shared" si="2"/>
        <v>123.10652234819902</v>
      </c>
      <c r="AE52">
        <f t="shared" si="3"/>
        <v>0</v>
      </c>
      <c r="AF52">
        <f t="shared" si="24"/>
        <v>0</v>
      </c>
      <c r="AG52">
        <f t="shared" si="24"/>
        <v>-21.554650132362863</v>
      </c>
      <c r="AH52">
        <f t="shared" si="5"/>
        <v>-1172.0370494441174</v>
      </c>
      <c r="AI52">
        <f t="shared" si="25"/>
        <v>-1193.5916995764803</v>
      </c>
      <c r="AJ52">
        <f t="shared" si="7"/>
        <v>7.8432014875093756</v>
      </c>
      <c r="AK52">
        <f t="shared" si="22"/>
        <v>9.1664806684995881</v>
      </c>
      <c r="AL52">
        <f t="shared" si="26"/>
        <v>-1176.5820174204714</v>
      </c>
      <c r="AN52">
        <f t="shared" si="27"/>
        <v>0</v>
      </c>
      <c r="AO52">
        <f t="shared" si="27"/>
        <v>0</v>
      </c>
      <c r="AP52">
        <f t="shared" si="27"/>
        <v>-0.21367426016444244</v>
      </c>
      <c r="AQ52">
        <f t="shared" si="27"/>
        <v>-11.618567125303404</v>
      </c>
      <c r="AR52">
        <f t="shared" si="27"/>
        <v>-11.832241385467846</v>
      </c>
      <c r="AS52">
        <f t="shared" si="27"/>
        <v>7.7750752847896301E-2</v>
      </c>
      <c r="AT52">
        <f t="shared" si="27"/>
        <v>9.086860436730286E-2</v>
      </c>
      <c r="AU52">
        <f t="shared" si="23"/>
        <v>-11.663622028252648</v>
      </c>
      <c r="AW52">
        <v>49</v>
      </c>
      <c r="AX52">
        <f>IF(Z52&gt;0, (R52*SUMPRODUCT(K52:$K$98, X52:$X$98)-K52*$AZ$3)/Z52, 0)</f>
        <v>285.56836133322997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2.9108322999999998E-2</v>
      </c>
      <c r="Q53" s="4">
        <f t="shared" si="21"/>
        <v>50</v>
      </c>
      <c r="R53">
        <f t="shared" si="0"/>
        <v>100000</v>
      </c>
      <c r="S53">
        <f t="shared" si="1"/>
        <v>278.40904089799017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123.10652234819902</v>
      </c>
      <c r="AC53">
        <f t="shared" si="2"/>
        <v>115.32640107109127</v>
      </c>
      <c r="AE53">
        <f t="shared" si="3"/>
        <v>0</v>
      </c>
      <c r="AF53">
        <f t="shared" si="24"/>
        <v>0</v>
      </c>
      <c r="AG53">
        <f t="shared" si="24"/>
        <v>-20.711683912834424</v>
      </c>
      <c r="AH53">
        <f t="shared" si="5"/>
        <v>-1254.8394364096218</v>
      </c>
      <c r="AI53">
        <f t="shared" si="25"/>
        <v>-1275.5511203224562</v>
      </c>
      <c r="AJ53">
        <f t="shared" si="7"/>
        <v>7.780121277107753</v>
      </c>
      <c r="AK53">
        <f t="shared" si="22"/>
        <v>8.6174565643739331</v>
      </c>
      <c r="AL53">
        <f t="shared" si="26"/>
        <v>-1259.1535424809745</v>
      </c>
      <c r="AN53">
        <f t="shared" si="27"/>
        <v>0</v>
      </c>
      <c r="AO53">
        <f t="shared" si="27"/>
        <v>0</v>
      </c>
      <c r="AP53">
        <f t="shared" si="27"/>
        <v>-0.18331948051887978</v>
      </c>
      <c r="AQ53">
        <f t="shared" si="27"/>
        <v>-11.106606038665396</v>
      </c>
      <c r="AR53">
        <f t="shared" si="27"/>
        <v>-11.289925519184276</v>
      </c>
      <c r="AS53">
        <f t="shared" si="27"/>
        <v>6.8861990985169139E-2</v>
      </c>
      <c r="AT53">
        <f t="shared" si="27"/>
        <v>7.6273260417812599E-2</v>
      </c>
      <c r="AU53">
        <f t="shared" si="23"/>
        <v>-11.144790267781293</v>
      </c>
      <c r="AW53">
        <v>50</v>
      </c>
      <c r="AX53">
        <f>IF(Z53&gt;0, (R53*SUMPRODUCT(K53:$K$98, X53:$X$98)-K53*$AZ$3)/Z53, 0)</f>
        <v>278.40904089799017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3.2245303000000003E-2</v>
      </c>
      <c r="Q54" s="4">
        <f t="shared" si="21"/>
        <v>50</v>
      </c>
      <c r="R54">
        <f t="shared" si="0"/>
        <v>100000</v>
      </c>
      <c r="S54">
        <f t="shared" si="1"/>
        <v>271.33270836212398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115.32640107109127</v>
      </c>
      <c r="AC54">
        <f t="shared" si="2"/>
        <v>107.64697882545774</v>
      </c>
      <c r="AE54">
        <f t="shared" si="3"/>
        <v>0</v>
      </c>
      <c r="AF54">
        <f t="shared" si="24"/>
        <v>0</v>
      </c>
      <c r="AG54">
        <f t="shared" si="24"/>
        <v>-19.836712550296507</v>
      </c>
      <c r="AH54">
        <f t="shared" si="5"/>
        <v>-1335.7090468191432</v>
      </c>
      <c r="AI54">
        <f t="shared" si="25"/>
        <v>-1355.5457593694396</v>
      </c>
      <c r="AJ54">
        <f t="shared" si="7"/>
        <v>7.6794222456335319</v>
      </c>
      <c r="AK54">
        <f t="shared" si="22"/>
        <v>8.07284807497639</v>
      </c>
      <c r="AL54">
        <f t="shared" si="26"/>
        <v>-1339.7934890488295</v>
      </c>
      <c r="AN54">
        <f t="shared" si="27"/>
        <v>0</v>
      </c>
      <c r="AO54">
        <f t="shared" si="27"/>
        <v>0</v>
      </c>
      <c r="AP54">
        <f t="shared" si="27"/>
        <v>-0.15676347635585455</v>
      </c>
      <c r="AQ54">
        <f t="shared" si="27"/>
        <v>-10.55570034845335</v>
      </c>
      <c r="AR54">
        <f t="shared" si="27"/>
        <v>-10.712463824809204</v>
      </c>
      <c r="AS54">
        <f t="shared" si="27"/>
        <v>6.0688126854568009E-2</v>
      </c>
      <c r="AT54">
        <f t="shared" si="27"/>
        <v>6.3797250936473898E-2</v>
      </c>
      <c r="AU54">
        <f t="shared" si="23"/>
        <v>-10.587978447018161</v>
      </c>
      <c r="AW54">
        <v>51</v>
      </c>
      <c r="AX54">
        <f>IF(Z54&gt;0, (R54*SUMPRODUCT(K54:$K$98, X54:$X$98)-K54*$AZ$3)/Z54, 0)</f>
        <v>271.33270836212398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3.5522971E-2</v>
      </c>
      <c r="Q55" s="4">
        <f t="shared" si="21"/>
        <v>50</v>
      </c>
      <c r="R55">
        <f t="shared" si="0"/>
        <v>100000</v>
      </c>
      <c r="S55">
        <f t="shared" si="1"/>
        <v>264.47903903281434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107.64697882545774</v>
      </c>
      <c r="AC55">
        <f t="shared" si="2"/>
        <v>100.15126400649709</v>
      </c>
      <c r="AE55">
        <f t="shared" si="3"/>
        <v>0</v>
      </c>
      <c r="AF55">
        <f t="shared" si="24"/>
        <v>0</v>
      </c>
      <c r="AG55">
        <f t="shared" si="24"/>
        <v>-18.933686460134023</v>
      </c>
      <c r="AH55">
        <f t="shared" si="5"/>
        <v>-1409.3179293190378</v>
      </c>
      <c r="AI55">
        <f t="shared" si="25"/>
        <v>-1428.2516157791717</v>
      </c>
      <c r="AJ55">
        <f t="shared" si="7"/>
        <v>7.4957148189606499</v>
      </c>
      <c r="AK55">
        <f t="shared" si="22"/>
        <v>7.5352885177820426</v>
      </c>
      <c r="AL55">
        <f t="shared" si="26"/>
        <v>-1413.2206124424292</v>
      </c>
      <c r="AN55">
        <f t="shared" si="27"/>
        <v>0</v>
      </c>
      <c r="AO55">
        <f t="shared" si="27"/>
        <v>0</v>
      </c>
      <c r="AP55">
        <f t="shared" si="27"/>
        <v>-0.13359565818557839</v>
      </c>
      <c r="AQ55">
        <f t="shared" si="27"/>
        <v>-9.9441150436575114</v>
      </c>
      <c r="AR55">
        <f t="shared" si="27"/>
        <v>-10.07771070184309</v>
      </c>
      <c r="AS55">
        <f t="shared" si="27"/>
        <v>5.2889592152005727E-2</v>
      </c>
      <c r="AT55">
        <f t="shared" si="27"/>
        <v>5.3168823264869755E-2</v>
      </c>
      <c r="AU55">
        <f t="shared" si="23"/>
        <v>-9.9716522864262149</v>
      </c>
      <c r="AW55">
        <v>52</v>
      </c>
      <c r="AX55">
        <f>IF(Z55&gt;0, (R55*SUMPRODUCT(K55:$K$98, X55:$X$98)-K55*$AZ$3)/Z55, 0)</f>
        <v>264.47903903281434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4.8051124000000001E-2</v>
      </c>
      <c r="Q56" s="4">
        <f t="shared" si="21"/>
        <v>50</v>
      </c>
      <c r="R56">
        <f t="shared" si="0"/>
        <v>100000</v>
      </c>
      <c r="S56">
        <f t="shared" si="1"/>
        <v>260.55942651037623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100.15126400649709</v>
      </c>
      <c r="AC56">
        <f t="shared" si="2"/>
        <v>92.939278899886645</v>
      </c>
      <c r="AE56">
        <f t="shared" si="3"/>
        <v>0</v>
      </c>
      <c r="AF56">
        <f t="shared" si="24"/>
        <v>0</v>
      </c>
      <c r="AG56">
        <f t="shared" si="24"/>
        <v>-17.83456467965966</v>
      </c>
      <c r="AH56">
        <f t="shared" si="5"/>
        <v>-1819.5698317460419</v>
      </c>
      <c r="AI56">
        <f t="shared" si="25"/>
        <v>-1837.4043964257016</v>
      </c>
      <c r="AJ56">
        <f t="shared" si="7"/>
        <v>7.2119851066104417</v>
      </c>
      <c r="AK56">
        <f t="shared" si="22"/>
        <v>7.0105884804547971</v>
      </c>
      <c r="AL56">
        <f t="shared" si="26"/>
        <v>-1823.1818228386364</v>
      </c>
      <c r="AN56">
        <f t="shared" si="27"/>
        <v>0</v>
      </c>
      <c r="AO56">
        <f t="shared" si="27"/>
        <v>0</v>
      </c>
      <c r="AP56">
        <f t="shared" si="27"/>
        <v>-0.11235739291641583</v>
      </c>
      <c r="AQ56">
        <f t="shared" si="27"/>
        <v>-11.463252745244359</v>
      </c>
      <c r="AR56">
        <f t="shared" si="27"/>
        <v>-11.575610138160775</v>
      </c>
      <c r="AS56">
        <f t="shared" si="27"/>
        <v>4.543535874777696E-2</v>
      </c>
      <c r="AT56">
        <f t="shared" si="27"/>
        <v>4.416656411984763E-2</v>
      </c>
      <c r="AU56">
        <f t="shared" si="23"/>
        <v>-11.48600821529315</v>
      </c>
      <c r="AW56">
        <v>53</v>
      </c>
      <c r="AX56">
        <f>IF(Z56&gt;0, (R56*SUMPRODUCT(K56:$K$98, X56:$X$98)-K56*$AZ$3)/Z56, 0)</f>
        <v>260.55942651037623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6.1583839000000001E-2</v>
      </c>
      <c r="Q57" s="4">
        <f t="shared" si="21"/>
        <v>50</v>
      </c>
      <c r="R57">
        <f t="shared" si="0"/>
        <v>100000</v>
      </c>
      <c r="S57">
        <f t="shared" si="1"/>
        <v>253.40000135948955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92.939278899886645</v>
      </c>
      <c r="AC57">
        <f t="shared" si="2"/>
        <v>83.915427884148585</v>
      </c>
      <c r="AE57">
        <f t="shared" si="3"/>
        <v>0</v>
      </c>
      <c r="AF57">
        <f t="shared" si="24"/>
        <v>0</v>
      </c>
      <c r="AG57">
        <f t="shared" si="24"/>
        <v>-16.557898072995815</v>
      </c>
      <c r="AH57">
        <f t="shared" si="5"/>
        <v>-2196.641919734494</v>
      </c>
      <c r="AI57">
        <f t="shared" si="25"/>
        <v>-2213.1998178074896</v>
      </c>
      <c r="AJ57">
        <f t="shared" si="7"/>
        <v>9.0238510157380603</v>
      </c>
      <c r="AK57">
        <f t="shared" si="22"/>
        <v>6.5057495229920654</v>
      </c>
      <c r="AL57">
        <f t="shared" si="26"/>
        <v>-2197.6702172687592</v>
      </c>
      <c r="AN57">
        <f t="shared" si="27"/>
        <v>0</v>
      </c>
      <c r="AO57">
        <f t="shared" si="27"/>
        <v>0</v>
      </c>
      <c r="AP57">
        <f t="shared" si="27"/>
        <v>-9.3137874456631575E-2</v>
      </c>
      <c r="AQ57">
        <f t="shared" si="27"/>
        <v>-12.356070706829092</v>
      </c>
      <c r="AR57">
        <f t="shared" si="27"/>
        <v>-12.449208581285722</v>
      </c>
      <c r="AS57">
        <f t="shared" si="27"/>
        <v>5.0758997266075946E-2</v>
      </c>
      <c r="AT57">
        <f t="shared" si="27"/>
        <v>3.6594722328127889E-2</v>
      </c>
      <c r="AU57">
        <f t="shared" si="23"/>
        <v>-12.361854861691517</v>
      </c>
      <c r="AW57">
        <v>54</v>
      </c>
      <c r="AX57">
        <f>IF(Z57&gt;0, (R57*SUMPRODUCT(K57:$K$98, X57:$X$98)-K57*$AZ$3)/Z57, 0)</f>
        <v>253.40000135948955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7.6495508000000004E-2</v>
      </c>
      <c r="Q58" s="4">
        <f t="shared" si="21"/>
        <v>50</v>
      </c>
      <c r="R58">
        <f t="shared" si="0"/>
        <v>100000</v>
      </c>
      <c r="S58">
        <f t="shared" si="1"/>
        <v>243.74847075148435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83.915427884148585</v>
      </c>
      <c r="AC58">
        <f t="shared" si="2"/>
        <v>73.737394435807289</v>
      </c>
      <c r="AE58">
        <f t="shared" si="3"/>
        <v>0</v>
      </c>
      <c r="AF58">
        <f t="shared" si="24"/>
        <v>0</v>
      </c>
      <c r="AG58">
        <f t="shared" si="24"/>
        <v>-15.125714267759822</v>
      </c>
      <c r="AH58">
        <f t="shared" si="5"/>
        <v>-2533.2096490120725</v>
      </c>
      <c r="AI58">
        <f t="shared" si="25"/>
        <v>-2548.3353632798326</v>
      </c>
      <c r="AJ58">
        <f t="shared" si="7"/>
        <v>10.178033448341296</v>
      </c>
      <c r="AK58">
        <f t="shared" si="22"/>
        <v>5.8740799518904012</v>
      </c>
      <c r="AL58">
        <f t="shared" si="26"/>
        <v>-2532.2832498796006</v>
      </c>
      <c r="AN58">
        <f t="shared" si="27"/>
        <v>0</v>
      </c>
      <c r="AO58">
        <f t="shared" si="27"/>
        <v>0</v>
      </c>
      <c r="AP58">
        <f t="shared" si="27"/>
        <v>-7.5965952403093756E-2</v>
      </c>
      <c r="AQ58">
        <f t="shared" si="27"/>
        <v>-12.72255182250046</v>
      </c>
      <c r="AR58">
        <f t="shared" si="27"/>
        <v>-12.798517774903555</v>
      </c>
      <c r="AS58">
        <f t="shared" si="27"/>
        <v>5.1117189628645726E-2</v>
      </c>
      <c r="AT58">
        <f t="shared" si="27"/>
        <v>2.9501421892413011E-2</v>
      </c>
      <c r="AU58">
        <f t="shared" si="23"/>
        <v>-12.717899163382494</v>
      </c>
      <c r="AW58">
        <v>55</v>
      </c>
      <c r="AX58">
        <f>IF(Z58&gt;0, (R58*SUMPRODUCT(K58:$K$98, X58:$X$98)-K58*$AZ$3)/Z58, 0)</f>
        <v>243.74847075148435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9.2986215999999997E-2</v>
      </c>
      <c r="Q59" s="4">
        <f t="shared" si="21"/>
        <v>50</v>
      </c>
      <c r="R59">
        <f t="shared" si="0"/>
        <v>100000</v>
      </c>
      <c r="S59">
        <f t="shared" si="1"/>
        <v>232.01517724952114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73.737394435807289</v>
      </c>
      <c r="AC59">
        <f t="shared" si="2"/>
        <v>62.959518736956632</v>
      </c>
      <c r="AE59">
        <f t="shared" si="3"/>
        <v>0</v>
      </c>
      <c r="AF59">
        <f t="shared" si="24"/>
        <v>0</v>
      </c>
      <c r="AG59">
        <f t="shared" si="24"/>
        <v>-13.567974191026025</v>
      </c>
      <c r="AH59">
        <f t="shared" si="5"/>
        <v>-2812.9658681123929</v>
      </c>
      <c r="AI59">
        <f t="shared" si="25"/>
        <v>-2826.5338423034191</v>
      </c>
      <c r="AJ59">
        <f t="shared" si="7"/>
        <v>10.777875698850657</v>
      </c>
      <c r="AK59">
        <f t="shared" si="22"/>
        <v>5.1616176105065108</v>
      </c>
      <c r="AL59">
        <f t="shared" si="26"/>
        <v>-2810.5943489940619</v>
      </c>
      <c r="AN59">
        <f t="shared" si="27"/>
        <v>0</v>
      </c>
      <c r="AO59">
        <f t="shared" si="27"/>
        <v>0</v>
      </c>
      <c r="AP59">
        <f t="shared" si="27"/>
        <v>-6.0841523589520538E-2</v>
      </c>
      <c r="AQ59">
        <f t="shared" si="27"/>
        <v>-12.613904390713916</v>
      </c>
      <c r="AR59">
        <f t="shared" si="27"/>
        <v>-12.674745914303438</v>
      </c>
      <c r="AS59">
        <f t="shared" si="27"/>
        <v>4.8330161109110606E-2</v>
      </c>
      <c r="AT59">
        <f t="shared" si="27"/>
        <v>2.314573090929269E-2</v>
      </c>
      <c r="AU59">
        <f t="shared" si="23"/>
        <v>-12.603270022285034</v>
      </c>
      <c r="AW59">
        <v>56</v>
      </c>
      <c r="AX59">
        <f>IF(Z59&gt;0, (R59*SUMPRODUCT(K59:$K$98, X59:$X$98)-K59*$AZ$3)/Z59, 0)</f>
        <v>232.01517724952114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0.109364504</v>
      </c>
      <c r="Q60" s="4">
        <f t="shared" si="21"/>
        <v>50</v>
      </c>
      <c r="R60">
        <f t="shared" si="0"/>
        <v>100000</v>
      </c>
      <c r="S60">
        <f t="shared" si="1"/>
        <v>217.94449192698511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62.959518736956632</v>
      </c>
      <c r="AC60">
        <f t="shared" si="2"/>
        <v>52.081932313787171</v>
      </c>
      <c r="AE60">
        <f t="shared" si="3"/>
        <v>0</v>
      </c>
      <c r="AF60">
        <f t="shared" si="24"/>
        <v>0</v>
      </c>
      <c r="AG60">
        <f t="shared" si="24"/>
        <v>-11.948439681429402</v>
      </c>
      <c r="AH60">
        <f t="shared" si="5"/>
        <v>-2967.709535372725</v>
      </c>
      <c r="AI60">
        <f t="shared" si="25"/>
        <v>-2979.6579750541546</v>
      </c>
      <c r="AJ60">
        <f t="shared" si="7"/>
        <v>10.877586423169461</v>
      </c>
      <c r="AK60">
        <f t="shared" si="22"/>
        <v>4.4071663115869644</v>
      </c>
      <c r="AL60">
        <f t="shared" si="26"/>
        <v>-2964.3732223193983</v>
      </c>
      <c r="AN60">
        <f t="shared" si="27"/>
        <v>0</v>
      </c>
      <c r="AO60">
        <f t="shared" si="27"/>
        <v>0</v>
      </c>
      <c r="AP60">
        <f t="shared" si="27"/>
        <v>-4.7838576163976E-2</v>
      </c>
      <c r="AQ60">
        <f t="shared" si="27"/>
        <v>-11.881969732093239</v>
      </c>
      <c r="AR60">
        <f t="shared" si="27"/>
        <v>-11.929808308257215</v>
      </c>
      <c r="AS60">
        <f t="shared" si="27"/>
        <v>4.3551146464236197E-2</v>
      </c>
      <c r="AT60">
        <f t="shared" si="27"/>
        <v>1.7645196099691913E-2</v>
      </c>
      <c r="AU60">
        <f t="shared" si="23"/>
        <v>-11.868611965693288</v>
      </c>
      <c r="AW60">
        <v>57</v>
      </c>
      <c r="AX60">
        <f>IF(Z60&gt;0, (R60*SUMPRODUCT(K60:$K$98, X60:$X$98)-K60*$AZ$3)/Z60, 0)</f>
        <v>217.94449192698511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0.12705264299999999</v>
      </c>
      <c r="Q61" s="4">
        <f t="shared" si="21"/>
        <v>50</v>
      </c>
      <c r="R61">
        <f t="shared" si="0"/>
        <v>100000</v>
      </c>
      <c r="S61">
        <f t="shared" si="1"/>
        <v>202.45735078347144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52.081932313787171</v>
      </c>
      <c r="AC61">
        <f t="shared" si="2"/>
        <v>41.750246481287192</v>
      </c>
      <c r="AE61">
        <f t="shared" si="3"/>
        <v>0</v>
      </c>
      <c r="AF61">
        <f t="shared" si="24"/>
        <v>0</v>
      </c>
      <c r="AG61">
        <f t="shared" si="24"/>
        <v>-10.310874443363424</v>
      </c>
      <c r="AH61">
        <f t="shared" si="5"/>
        <v>-3036.1616825033666</v>
      </c>
      <c r="AI61">
        <f t="shared" si="25"/>
        <v>-3046.47255694673</v>
      </c>
      <c r="AJ61">
        <f t="shared" si="7"/>
        <v>10.331685832499979</v>
      </c>
      <c r="AK61">
        <f t="shared" si="22"/>
        <v>3.6457352619651022</v>
      </c>
      <c r="AL61">
        <f t="shared" si="26"/>
        <v>-3032.4951358522649</v>
      </c>
      <c r="AN61">
        <f t="shared" si="27"/>
        <v>0</v>
      </c>
      <c r="AO61">
        <f t="shared" si="27"/>
        <v>0</v>
      </c>
      <c r="AP61">
        <f t="shared" si="27"/>
        <v>-3.6859082913702039E-2</v>
      </c>
      <c r="AQ61">
        <f t="shared" si="27"/>
        <v>-10.853602748196341</v>
      </c>
      <c r="AR61">
        <f t="shared" si="27"/>
        <v>-10.890461831110043</v>
      </c>
      <c r="AS61">
        <f t="shared" si="27"/>
        <v>3.6933479001245058E-2</v>
      </c>
      <c r="AT61">
        <f t="shared" si="27"/>
        <v>1.303269272071016E-2</v>
      </c>
      <c r="AU61">
        <f t="shared" si="23"/>
        <v>-10.840495659388088</v>
      </c>
      <c r="AW61">
        <v>58</v>
      </c>
      <c r="AX61">
        <f>IF(Z61&gt;0, (R61*SUMPRODUCT(K61:$K$98, X61:$X$98)-K61*$AZ$3)/Z61, 0)</f>
        <v>202.45735078347144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0.145586511</v>
      </c>
      <c r="Q62" s="4">
        <f t="shared" si="21"/>
        <v>50</v>
      </c>
      <c r="R62">
        <f t="shared" si="0"/>
        <v>100000</v>
      </c>
      <c r="S62">
        <f t="shared" si="1"/>
        <v>185.38047031189106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41.750246481287192</v>
      </c>
      <c r="AC62">
        <f t="shared" si="2"/>
        <v>32.280825786299111</v>
      </c>
      <c r="AE62">
        <f t="shared" si="3"/>
        <v>0</v>
      </c>
      <c r="AF62">
        <f t="shared" si="24"/>
        <v>0</v>
      </c>
      <c r="AG62">
        <f t="shared" si="24"/>
        <v>-8.7066414633614428</v>
      </c>
      <c r="AH62">
        <f t="shared" si="5"/>
        <v>-3002.248471136696</v>
      </c>
      <c r="AI62">
        <f t="shared" si="25"/>
        <v>-3010.9551126000574</v>
      </c>
      <c r="AJ62">
        <f t="shared" si="7"/>
        <v>9.4694206949880808</v>
      </c>
      <c r="AK62">
        <f t="shared" si="22"/>
        <v>2.9225172536901036</v>
      </c>
      <c r="AL62">
        <f t="shared" si="26"/>
        <v>-2998.5631746513791</v>
      </c>
      <c r="AN62">
        <f t="shared" si="27"/>
        <v>0</v>
      </c>
      <c r="AO62">
        <f t="shared" si="27"/>
        <v>0</v>
      </c>
      <c r="AP62">
        <f t="shared" si="27"/>
        <v>-2.7789559646874486E-2</v>
      </c>
      <c r="AQ62">
        <f t="shared" si="27"/>
        <v>-9.5824737144028447</v>
      </c>
      <c r="AR62">
        <f t="shared" si="27"/>
        <v>-9.6102632740497196</v>
      </c>
      <c r="AS62">
        <f t="shared" si="27"/>
        <v>3.0224172240477454E-2</v>
      </c>
      <c r="AT62">
        <f t="shared" si="27"/>
        <v>9.3279903487705398E-3</v>
      </c>
      <c r="AU62">
        <f t="shared" si="23"/>
        <v>-9.5707111114604704</v>
      </c>
      <c r="AW62">
        <v>59</v>
      </c>
      <c r="AX62">
        <f>IF(Z62&gt;0, (R62*SUMPRODUCT(K62:$K$98, X62:$X$98)-K62*$AZ$3)/Z62, 0)</f>
        <v>185.38047031189106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0.16473611299999999</v>
      </c>
      <c r="Q63" s="4">
        <f t="shared" si="21"/>
        <v>50</v>
      </c>
      <c r="R63">
        <f t="shared" si="0"/>
        <v>100000</v>
      </c>
      <c r="S63">
        <f t="shared" si="1"/>
        <v>166.55050075802598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32.280825786299111</v>
      </c>
      <c r="AC63">
        <f t="shared" si="2"/>
        <v>23.934228905117941</v>
      </c>
      <c r="AE63">
        <f t="shared" si="3"/>
        <v>0</v>
      </c>
      <c r="AF63">
        <f t="shared" si="24"/>
        <v>0</v>
      </c>
      <c r="AG63">
        <f t="shared" si="24"/>
        <v>-7.1852767767690313</v>
      </c>
      <c r="AH63">
        <f t="shared" si="5"/>
        <v>-2868.5965439175916</v>
      </c>
      <c r="AI63">
        <f t="shared" si="25"/>
        <v>-2875.7818206943607</v>
      </c>
      <c r="AJ63">
        <f t="shared" si="7"/>
        <v>8.3465968811811706</v>
      </c>
      <c r="AK63">
        <f t="shared" si="22"/>
        <v>2.2596578050409382</v>
      </c>
      <c r="AL63">
        <f t="shared" si="26"/>
        <v>-2865.1755660081385</v>
      </c>
      <c r="AN63">
        <f t="shared" si="27"/>
        <v>0</v>
      </c>
      <c r="AO63">
        <f t="shared" si="27"/>
        <v>0</v>
      </c>
      <c r="AP63">
        <f t="shared" si="27"/>
        <v>-2.047653572517677E-2</v>
      </c>
      <c r="AQ63">
        <f t="shared" si="27"/>
        <v>-8.1749000682281334</v>
      </c>
      <c r="AR63">
        <f t="shared" si="27"/>
        <v>-8.19537660395331</v>
      </c>
      <c r="AS63">
        <f t="shared" si="27"/>
        <v>2.378605508610724E-2</v>
      </c>
      <c r="AT63">
        <f t="shared" si="27"/>
        <v>6.439552046372427E-3</v>
      </c>
      <c r="AU63">
        <f t="shared" si="23"/>
        <v>-8.1651509968208309</v>
      </c>
      <c r="AW63">
        <v>60</v>
      </c>
      <c r="AX63">
        <f>IF(Z63&gt;0, (R63*SUMPRODUCT(K63:$K$98, X63:$X$98)-K63*$AZ$3)/Z63, 0)</f>
        <v>166.55050075802598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0.18528323299999999</v>
      </c>
      <c r="Q64" s="4">
        <f t="shared" si="21"/>
        <v>50</v>
      </c>
      <c r="R64">
        <f t="shared" si="0"/>
        <v>100000</v>
      </c>
      <c r="S64">
        <f t="shared" si="1"/>
        <v>145.81858895222109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23.934228905117941</v>
      </c>
      <c r="AC64">
        <f t="shared" si="2"/>
        <v>16.862790295123446</v>
      </c>
      <c r="AE64">
        <f t="shared" si="3"/>
        <v>0</v>
      </c>
      <c r="AF64">
        <f t="shared" si="24"/>
        <v>0</v>
      </c>
      <c r="AG64">
        <f t="shared" si="24"/>
        <v>-5.7821126978017556</v>
      </c>
      <c r="AH64">
        <f t="shared" si="5"/>
        <v>-2662.6226223991707</v>
      </c>
      <c r="AI64">
        <f t="shared" si="25"/>
        <v>-2668.4047350969727</v>
      </c>
      <c r="AJ64">
        <f t="shared" si="7"/>
        <v>7.0714386099944946</v>
      </c>
      <c r="AK64">
        <f t="shared" si="22"/>
        <v>1.6753960233582561</v>
      </c>
      <c r="AL64">
        <f t="shared" si="26"/>
        <v>-2659.6579004636201</v>
      </c>
      <c r="AN64">
        <f t="shared" si="27"/>
        <v>0</v>
      </c>
      <c r="AO64">
        <f t="shared" si="27"/>
        <v>0</v>
      </c>
      <c r="AP64">
        <f t="shared" si="27"/>
        <v>-1.4712331810825223E-2</v>
      </c>
      <c r="AQ64">
        <f t="shared" si="27"/>
        <v>-6.7749263210727699</v>
      </c>
      <c r="AR64">
        <f t="shared" si="27"/>
        <v>-6.7896386528835961</v>
      </c>
      <c r="AS64">
        <f t="shared" si="27"/>
        <v>1.7992964967575371E-2</v>
      </c>
      <c r="AT64">
        <f t="shared" si="27"/>
        <v>4.2629715985222499E-3</v>
      </c>
      <c r="AU64">
        <f t="shared" si="23"/>
        <v>-6.7673827163174982</v>
      </c>
      <c r="AW64">
        <v>61</v>
      </c>
      <c r="AX64">
        <f>IF(Z64&gt;0, (R64*SUMPRODUCT(K64:$K$98, X64:$X$98)-K64*$AZ$3)/Z64, 0)</f>
        <v>145.81858895222109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0.20641411200000001</v>
      </c>
      <c r="Q65" s="4">
        <f t="shared" si="21"/>
        <v>50</v>
      </c>
      <c r="R65">
        <f t="shared" si="0"/>
        <v>100000</v>
      </c>
      <c r="S65">
        <f t="shared" si="1"/>
        <v>122.19852590524108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16.862790295123446</v>
      </c>
      <c r="AC65">
        <f t="shared" si="2"/>
        <v>11.07309741890214</v>
      </c>
      <c r="AE65">
        <f t="shared" si="3"/>
        <v>0</v>
      </c>
      <c r="AF65">
        <f t="shared" si="24"/>
        <v>0</v>
      </c>
      <c r="AG65">
        <f t="shared" si="24"/>
        <v>-4.5307819128230644</v>
      </c>
      <c r="AH65">
        <f t="shared" si="5"/>
        <v>-2387.0193160013478</v>
      </c>
      <c r="AI65">
        <f t="shared" si="25"/>
        <v>-2391.5500979141707</v>
      </c>
      <c r="AJ65">
        <f t="shared" si="7"/>
        <v>5.7896928762213058</v>
      </c>
      <c r="AK65">
        <f t="shared" si="22"/>
        <v>1.1803953206586413</v>
      </c>
      <c r="AL65">
        <f t="shared" si="26"/>
        <v>-2384.580009717291</v>
      </c>
      <c r="AN65">
        <f t="shared" si="27"/>
        <v>0</v>
      </c>
      <c r="AO65">
        <f t="shared" si="27"/>
        <v>0</v>
      </c>
      <c r="AP65">
        <f t="shared" si="27"/>
        <v>-1.0293192487978688E-2</v>
      </c>
      <c r="AQ65">
        <f t="shared" si="27"/>
        <v>-5.4229159038943591</v>
      </c>
      <c r="AR65">
        <f t="shared" si="27"/>
        <v>-5.4332090963823374</v>
      </c>
      <c r="AS65">
        <f t="shared" si="27"/>
        <v>1.3153231465977239E-2</v>
      </c>
      <c r="AT65">
        <f t="shared" si="27"/>
        <v>2.6816643310642622E-3</v>
      </c>
      <c r="AU65">
        <f t="shared" si="23"/>
        <v>-5.4173742005852965</v>
      </c>
      <c r="AW65">
        <v>62</v>
      </c>
      <c r="AX65">
        <f>IF(Z65&gt;0, (R65*SUMPRODUCT(K65:$K$98, X65:$X$98)-K65*$AZ$3)/Z65, 0)</f>
        <v>122.19852590524108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0.22879502199999999</v>
      </c>
      <c r="Q66" s="4">
        <f t="shared" si="21"/>
        <v>50</v>
      </c>
      <c r="R66">
        <f t="shared" si="0"/>
        <v>100000</v>
      </c>
      <c r="S66">
        <f t="shared" si="1"/>
        <v>94.667021480413752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11.07309741890214</v>
      </c>
      <c r="AC66">
        <f t="shared" si="2"/>
        <v>6.5298542336251586</v>
      </c>
      <c r="AE66">
        <f t="shared" si="3"/>
        <v>0</v>
      </c>
      <c r="AF66">
        <f t="shared" si="24"/>
        <v>0</v>
      </c>
      <c r="AG66">
        <f t="shared" si="24"/>
        <v>-3.4488537462732789</v>
      </c>
      <c r="AH66">
        <f t="shared" si="5"/>
        <v>-2073.2406948431103</v>
      </c>
      <c r="AI66">
        <f t="shared" si="25"/>
        <v>-2076.6895485893838</v>
      </c>
      <c r="AJ66">
        <f t="shared" si="7"/>
        <v>4.5432431852769817</v>
      </c>
      <c r="AK66">
        <f t="shared" si="22"/>
        <v>0.77511681932314991</v>
      </c>
      <c r="AL66">
        <f t="shared" si="26"/>
        <v>-2071.3711885847838</v>
      </c>
      <c r="AN66">
        <f t="shared" si="27"/>
        <v>0</v>
      </c>
      <c r="AO66">
        <f t="shared" si="27"/>
        <v>0</v>
      </c>
      <c r="AP66">
        <f t="shared" si="27"/>
        <v>-6.9957405012156986E-3</v>
      </c>
      <c r="AQ66">
        <f t="shared" si="27"/>
        <v>-4.2054128602452119</v>
      </c>
      <c r="AR66">
        <f t="shared" si="27"/>
        <v>-4.2124086007464276</v>
      </c>
      <c r="AS66">
        <f t="shared" si="27"/>
        <v>9.2156271898912699E-3</v>
      </c>
      <c r="AT66">
        <f t="shared" si="27"/>
        <v>1.5722661861123709E-3</v>
      </c>
      <c r="AU66">
        <f t="shared" si="23"/>
        <v>-4.2016207073704246</v>
      </c>
      <c r="AW66">
        <v>63</v>
      </c>
      <c r="AX66">
        <f>IF(Z66&gt;0, (R66*SUMPRODUCT(K66:$K$98, X66:$X$98)-K66*$AZ$3)/Z66, 0)</f>
        <v>94.667021480413752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0.25248784600000002</v>
      </c>
      <c r="Q67" s="4">
        <f t="shared" si="21"/>
        <v>50</v>
      </c>
      <c r="R67">
        <f t="shared" ref="R67:R89" si="28">$C$6</f>
        <v>100000</v>
      </c>
      <c r="S67">
        <f t="shared" ref="S67:S89" si="29">AX67</f>
        <v>61.131825388621998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6.5298542336251586</v>
      </c>
      <c r="AC67">
        <f t="shared" ref="AC67:AC89" si="30">S67*Z67</f>
        <v>3.1098634435740307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-2.5435715552449754</v>
      </c>
      <c r="AH67">
        <f t="shared" ref="AH67:AH89" si="33">-X67*R67</f>
        <v>-1741.5873071311416</v>
      </c>
      <c r="AI67">
        <f t="shared" ref="AI67:AI89" si="34">SUM(AE67:AH67)</f>
        <v>-1744.1308786863867</v>
      </c>
      <c r="AJ67">
        <f t="shared" ref="AJ67:AJ89" si="35">AB67-AC67</f>
        <v>3.4199907900511279</v>
      </c>
      <c r="AK67">
        <f t="shared" si="22"/>
        <v>0.45708979635376112</v>
      </c>
      <c r="AL67">
        <f t="shared" si="26"/>
        <v>-1740.2537980999819</v>
      </c>
      <c r="AN67">
        <f t="shared" ref="AN67:AT89" si="36">AE67*$K67</f>
        <v>0</v>
      </c>
      <c r="AO67">
        <f t="shared" si="36"/>
        <v>0</v>
      </c>
      <c r="AP67">
        <f t="shared" si="36"/>
        <v>-4.6066461123898473E-3</v>
      </c>
      <c r="AQ67">
        <f t="shared" si="36"/>
        <v>-3.1541775898694859</v>
      </c>
      <c r="AR67">
        <f t="shared" si="36"/>
        <v>-3.1587842359818761</v>
      </c>
      <c r="AS67">
        <f t="shared" si="36"/>
        <v>6.1939233613896704E-3</v>
      </c>
      <c r="AT67">
        <f t="shared" si="36"/>
        <v>8.2783239537498365E-4</v>
      </c>
      <c r="AU67">
        <f t="shared" si="23"/>
        <v>-3.1517624802251114</v>
      </c>
      <c r="AW67">
        <v>64</v>
      </c>
      <c r="AX67">
        <f>IF(Z67&gt;0, (R67*SUMPRODUCT(K67:$K$98, X67:$X$98)-K67*$AZ$3)/Z67, 0)</f>
        <v>61.131825388621998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0.27661797300000002</v>
      </c>
      <c r="Q68" s="4">
        <f t="shared" si="21"/>
        <v>50</v>
      </c>
      <c r="R68">
        <f t="shared" si="28"/>
        <v>100000</v>
      </c>
      <c r="S68">
        <f t="shared" si="29"/>
        <v>18.102554900345272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3.1098634435740307</v>
      </c>
      <c r="AC68">
        <f t="shared" si="30"/>
        <v>0.65695555923497739</v>
      </c>
      <c r="AE68">
        <f t="shared" si="31"/>
        <v>0</v>
      </c>
      <c r="AF68">
        <f t="shared" si="32"/>
        <v>0</v>
      </c>
      <c r="AG68">
        <f t="shared" si="32"/>
        <v>-1.814538231900203</v>
      </c>
      <c r="AH68">
        <f t="shared" si="33"/>
        <v>-1407.1952155846452</v>
      </c>
      <c r="AI68">
        <f t="shared" si="34"/>
        <v>-1409.0097538165455</v>
      </c>
      <c r="AJ68">
        <f t="shared" si="35"/>
        <v>2.4529078843390533</v>
      </c>
      <c r="AK68">
        <f t="shared" si="22"/>
        <v>0.21769044105018218</v>
      </c>
      <c r="AL68">
        <f t="shared" si="26"/>
        <v>-1406.3391554911564</v>
      </c>
      <c r="AN68">
        <f t="shared" si="36"/>
        <v>0</v>
      </c>
      <c r="AO68">
        <f t="shared" si="36"/>
        <v>0</v>
      </c>
      <c r="AP68">
        <f t="shared" si="36"/>
        <v>-2.9341951261860166E-3</v>
      </c>
      <c r="AQ68">
        <f t="shared" si="36"/>
        <v>-2.2755019820314457</v>
      </c>
      <c r="AR68">
        <f t="shared" si="36"/>
        <v>-2.2784361771576318</v>
      </c>
      <c r="AS68">
        <f t="shared" si="36"/>
        <v>3.966469392972672E-3</v>
      </c>
      <c r="AT68">
        <f t="shared" si="36"/>
        <v>3.5201585721223816E-4</v>
      </c>
      <c r="AU68">
        <f t="shared" si="23"/>
        <v>-2.2741176919074473</v>
      </c>
      <c r="AW68">
        <v>65</v>
      </c>
      <c r="AX68">
        <f>IF(Z68&gt;0, (R68*SUMPRODUCT(K68:$K$98, X68:$X$98)-K68*$AZ$3)/Z68, 0)</f>
        <v>18.102554900345272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0.30183517399999998</v>
      </c>
      <c r="Q69" s="4">
        <f t="shared" ref="Q69:Q89" si="48">$C$8</f>
        <v>50</v>
      </c>
      <c r="R69">
        <f t="shared" si="28"/>
        <v>100000</v>
      </c>
      <c r="S69">
        <f t="shared" si="29"/>
        <v>-39.73779350985739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0.65695555923497739</v>
      </c>
      <c r="AC69">
        <f t="shared" si="30"/>
        <v>-0.99241275714429278</v>
      </c>
      <c r="AE69">
        <f t="shared" si="31"/>
        <v>0</v>
      </c>
      <c r="AF69">
        <f t="shared" si="32"/>
        <v>0</v>
      </c>
      <c r="AG69">
        <f t="shared" si="32"/>
        <v>-1.2487013866259511</v>
      </c>
      <c r="AH69">
        <f t="shared" si="33"/>
        <v>-1095.3829259105003</v>
      </c>
      <c r="AI69">
        <f t="shared" si="34"/>
        <v>-1096.6316272971262</v>
      </c>
      <c r="AJ69">
        <f t="shared" si="35"/>
        <v>1.6493683163792703</v>
      </c>
      <c r="AK69">
        <f t="shared" si="22"/>
        <v>4.5986889146448419E-2</v>
      </c>
      <c r="AL69">
        <f t="shared" si="26"/>
        <v>-1094.9362720916006</v>
      </c>
      <c r="AN69">
        <f t="shared" si="36"/>
        <v>0</v>
      </c>
      <c r="AO69">
        <f t="shared" si="36"/>
        <v>0</v>
      </c>
      <c r="AP69">
        <f t="shared" si="36"/>
        <v>-1.8028659629123647E-3</v>
      </c>
      <c r="AQ69">
        <f t="shared" si="36"/>
        <v>-1.5815058865398361</v>
      </c>
      <c r="AR69">
        <f t="shared" si="36"/>
        <v>-1.5833087525027485</v>
      </c>
      <c r="AS69">
        <f t="shared" si="36"/>
        <v>2.3813459564908761E-3</v>
      </c>
      <c r="AT69">
        <f t="shared" si="36"/>
        <v>6.6395535450134864E-5</v>
      </c>
      <c r="AU69">
        <f t="shared" si="23"/>
        <v>-1.5808610110108077</v>
      </c>
      <c r="AW69">
        <v>66</v>
      </c>
      <c r="AX69">
        <f>IF(Z69&gt;0, (R69*SUMPRODUCT(K69:$K$98, X69:$X$98)-K69*$AZ$3)/Z69, 0)</f>
        <v>-39.73779350985739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0.327222552</v>
      </c>
      <c r="Q70" s="4">
        <f t="shared" si="48"/>
        <v>50</v>
      </c>
      <c r="R70">
        <f t="shared" si="28"/>
        <v>100000</v>
      </c>
      <c r="S70">
        <f t="shared" si="29"/>
        <v>-121.72810896739411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-0.99241275714429278</v>
      </c>
      <c r="AC70">
        <f t="shared" si="30"/>
        <v>-2.0148707279232601</v>
      </c>
      <c r="AE70">
        <f t="shared" si="31"/>
        <v>0</v>
      </c>
      <c r="AF70">
        <f t="shared" si="32"/>
        <v>0</v>
      </c>
      <c r="AG70">
        <f t="shared" si="32"/>
        <v>-0.82761111834200929</v>
      </c>
      <c r="AH70">
        <f t="shared" si="33"/>
        <v>-817.20650883536462</v>
      </c>
      <c r="AI70">
        <f t="shared" si="34"/>
        <v>-818.03411995370664</v>
      </c>
      <c r="AJ70">
        <f t="shared" si="35"/>
        <v>1.0224579707789672</v>
      </c>
      <c r="AK70">
        <f t="shared" si="22"/>
        <v>-6.9468893000100507E-2</v>
      </c>
      <c r="AL70">
        <f t="shared" si="26"/>
        <v>-817.08113087592778</v>
      </c>
      <c r="AN70">
        <f t="shared" si="36"/>
        <v>0</v>
      </c>
      <c r="AO70">
        <f t="shared" si="36"/>
        <v>0</v>
      </c>
      <c r="AP70">
        <f t="shared" si="36"/>
        <v>-1.0668740196295714E-3</v>
      </c>
      <c r="AQ70">
        <f t="shared" si="36"/>
        <v>-1.0534614308895021</v>
      </c>
      <c r="AR70">
        <f t="shared" si="36"/>
        <v>-1.0545283049091319</v>
      </c>
      <c r="AS70">
        <f t="shared" si="36"/>
        <v>1.3180512211732585E-3</v>
      </c>
      <c r="AT70">
        <f t="shared" si="36"/>
        <v>-8.9552394200202211E-5</v>
      </c>
      <c r="AU70">
        <f t="shared" si="23"/>
        <v>-1.0532998060821588</v>
      </c>
      <c r="AW70">
        <v>67</v>
      </c>
      <c r="AX70">
        <f>IF(Z70&gt;0, (R70*SUMPRODUCT(K70:$K$98, X70:$X$98)-K70*$AZ$3)/Z70, 0)</f>
        <v>-121.72810896739411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0.35219428400000002</v>
      </c>
      <c r="Q71" s="4">
        <f t="shared" si="48"/>
        <v>50</v>
      </c>
      <c r="R71">
        <f t="shared" si="28"/>
        <v>100000</v>
      </c>
      <c r="S71">
        <f t="shared" si="29"/>
        <v>-243.36055716432691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-2.0148707279232601</v>
      </c>
      <c r="AC71">
        <f t="shared" si="30"/>
        <v>-2.5691822340262718</v>
      </c>
      <c r="AE71">
        <f t="shared" si="31"/>
        <v>0</v>
      </c>
      <c r="AF71">
        <f t="shared" si="32"/>
        <v>0</v>
      </c>
      <c r="AG71">
        <f t="shared" si="32"/>
        <v>-0.52785510190368601</v>
      </c>
      <c r="AH71">
        <f t="shared" si="33"/>
        <v>-582.95981050980652</v>
      </c>
      <c r="AI71">
        <f t="shared" si="34"/>
        <v>-583.48766561171021</v>
      </c>
      <c r="AJ71">
        <f t="shared" si="35"/>
        <v>0.55431150610301172</v>
      </c>
      <c r="AK71">
        <f t="shared" si="22"/>
        <v>-0.14104095095462821</v>
      </c>
      <c r="AL71">
        <f t="shared" si="26"/>
        <v>-583.07439505656191</v>
      </c>
      <c r="AN71">
        <f t="shared" si="36"/>
        <v>0</v>
      </c>
      <c r="AO71">
        <f t="shared" si="36"/>
        <v>0</v>
      </c>
      <c r="AP71">
        <f t="shared" si="36"/>
        <v>-6.0755209640324717E-4</v>
      </c>
      <c r="AQ71">
        <f t="shared" si="36"/>
        <v>-0.67097666332435502</v>
      </c>
      <c r="AR71">
        <f t="shared" si="36"/>
        <v>-0.6715842154207583</v>
      </c>
      <c r="AS71">
        <f t="shared" si="36"/>
        <v>6.3800296024187086E-4</v>
      </c>
      <c r="AT71">
        <f t="shared" si="36"/>
        <v>-1.6233569614493775E-4</v>
      </c>
      <c r="AU71">
        <f t="shared" si="23"/>
        <v>-0.67110854815666143</v>
      </c>
      <c r="AW71">
        <v>68</v>
      </c>
      <c r="AX71">
        <f>IF(Z71&gt;0, (R71*SUMPRODUCT(K71:$K$98, X71:$X$98)-K71*$AZ$3)/Z71, 0)</f>
        <v>-243.36055716432691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0.377763185</v>
      </c>
      <c r="Q72" s="4">
        <f t="shared" si="48"/>
        <v>50</v>
      </c>
      <c r="R72">
        <f t="shared" si="28"/>
        <v>100000</v>
      </c>
      <c r="S72">
        <f t="shared" si="29"/>
        <v>-432.35281823608744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-2.5691822340262718</v>
      </c>
      <c r="AC72">
        <f t="shared" si="30"/>
        <v>-2.7944893216484035</v>
      </c>
      <c r="AE72">
        <f t="shared" si="31"/>
        <v>0</v>
      </c>
      <c r="AF72">
        <f t="shared" si="32"/>
        <v>0</v>
      </c>
      <c r="AG72">
        <f t="shared" si="32"/>
        <v>-0.32317232637101317</v>
      </c>
      <c r="AH72">
        <f t="shared" si="33"/>
        <v>-398.80844902727193</v>
      </c>
      <c r="AI72">
        <f t="shared" si="34"/>
        <v>-399.13162135364297</v>
      </c>
      <c r="AJ72">
        <f t="shared" si="35"/>
        <v>0.2253070876221317</v>
      </c>
      <c r="AK72">
        <f t="shared" ref="AK72:AK89" si="49">G72*SUM(AB72:AB72, AE72:AF72)</f>
        <v>-0.17984275638183905</v>
      </c>
      <c r="AL72">
        <f t="shared" si="26"/>
        <v>-399.08615702240269</v>
      </c>
      <c r="AN72">
        <f t="shared" si="36"/>
        <v>0</v>
      </c>
      <c r="AO72">
        <f t="shared" si="36"/>
        <v>0</v>
      </c>
      <c r="AP72">
        <f t="shared" si="36"/>
        <v>-3.3211228611472948E-4</v>
      </c>
      <c r="AQ72">
        <f t="shared" si="36"/>
        <v>-0.40984074105485296</v>
      </c>
      <c r="AR72">
        <f t="shared" si="36"/>
        <v>-0.4101728533409677</v>
      </c>
      <c r="AS72">
        <f t="shared" si="36"/>
        <v>2.3153978803907085E-4</v>
      </c>
      <c r="AT72">
        <f t="shared" si="36"/>
        <v>-1.8481777085881137E-4</v>
      </c>
      <c r="AU72">
        <f t="shared" si="23"/>
        <v>-0.41012613132378745</v>
      </c>
      <c r="AW72">
        <v>69</v>
      </c>
      <c r="AX72">
        <f>IF(Z72&gt;0, (R72*SUMPRODUCT(K72:$K$98, X72:$X$98)-K72*$AZ$3)/Z72, 0)</f>
        <v>-432.35281823608744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0.40377970400000002</v>
      </c>
      <c r="Q73" s="4">
        <f t="shared" si="48"/>
        <v>50</v>
      </c>
      <c r="R73">
        <f t="shared" si="28"/>
        <v>100000</v>
      </c>
      <c r="S73">
        <f t="shared" si="29"/>
        <v>-740.67252027092695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-2.7944893216484035</v>
      </c>
      <c r="AC73">
        <f t="shared" si="30"/>
        <v>-2.8064107986834141</v>
      </c>
      <c r="AE73">
        <f t="shared" si="31"/>
        <v>0</v>
      </c>
      <c r="AF73">
        <f t="shared" si="32"/>
        <v>0</v>
      </c>
      <c r="AG73">
        <f t="shared" si="32"/>
        <v>-0.18945017682422394</v>
      </c>
      <c r="AH73">
        <f t="shared" si="33"/>
        <v>-260.98085256615821</v>
      </c>
      <c r="AI73">
        <f t="shared" si="34"/>
        <v>-261.17030274298241</v>
      </c>
      <c r="AJ73">
        <f t="shared" si="35"/>
        <v>1.1921477035010675E-2</v>
      </c>
      <c r="AK73">
        <f t="shared" si="49"/>
        <v>-0.19561425251538825</v>
      </c>
      <c r="AL73">
        <f t="shared" si="26"/>
        <v>-261.3539955184628</v>
      </c>
      <c r="AN73">
        <f t="shared" si="36"/>
        <v>0</v>
      </c>
      <c r="AO73">
        <f t="shared" si="36"/>
        <v>0</v>
      </c>
      <c r="AP73">
        <f t="shared" si="36"/>
        <v>-1.7383121667090479E-4</v>
      </c>
      <c r="AQ73">
        <f t="shared" si="36"/>
        <v>-0.23946464389672995</v>
      </c>
      <c r="AR73">
        <f t="shared" si="36"/>
        <v>-0.23963847511340086</v>
      </c>
      <c r="AS73">
        <f t="shared" si="36"/>
        <v>1.0938627201350702E-5</v>
      </c>
      <c r="AT73">
        <f t="shared" si="36"/>
        <v>-1.7948710359066636E-4</v>
      </c>
      <c r="AU73">
        <f t="shared" si="23"/>
        <v>-0.23980702358979017</v>
      </c>
      <c r="AW73">
        <v>70</v>
      </c>
      <c r="AX73">
        <f>IF(Z73&gt;0, (R73*SUMPRODUCT(K73:$K$98, X73:$X$98)-K73*$AZ$3)/Z73, 0)</f>
        <v>-740.67252027092695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0.43007572599999999</v>
      </c>
      <c r="Q74" s="4">
        <f t="shared" si="48"/>
        <v>50</v>
      </c>
      <c r="R74">
        <f t="shared" si="28"/>
        <v>100000</v>
      </c>
      <c r="S74">
        <f t="shared" si="29"/>
        <v>-1268.2161511215368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-2.8064107986834141</v>
      </c>
      <c r="AC74">
        <f t="shared" si="30"/>
        <v>-2.6905903854195712</v>
      </c>
      <c r="AE74">
        <f t="shared" si="31"/>
        <v>0</v>
      </c>
      <c r="AF74">
        <f t="shared" si="32"/>
        <v>0</v>
      </c>
      <c r="AG74">
        <f t="shared" si="32"/>
        <v>-0.10607775271747522</v>
      </c>
      <c r="AH74">
        <f t="shared" si="33"/>
        <v>-162.95584467701298</v>
      </c>
      <c r="AI74">
        <f t="shared" si="34"/>
        <v>-163.06192242973046</v>
      </c>
      <c r="AJ74">
        <f t="shared" si="35"/>
        <v>-0.11582041326384296</v>
      </c>
      <c r="AK74">
        <f t="shared" si="49"/>
        <v>-0.196448755907839</v>
      </c>
      <c r="AL74">
        <f t="shared" si="26"/>
        <v>-163.37419159890214</v>
      </c>
      <c r="AN74">
        <f t="shared" si="36"/>
        <v>0</v>
      </c>
      <c r="AO74">
        <f t="shared" si="36"/>
        <v>0</v>
      </c>
      <c r="AP74">
        <f t="shared" si="36"/>
        <v>-8.6903855172315236E-5</v>
      </c>
      <c r="AQ74">
        <f t="shared" si="36"/>
        <v>-0.13350104769857624</v>
      </c>
      <c r="AR74">
        <f t="shared" si="36"/>
        <v>-0.13358795155374856</v>
      </c>
      <c r="AS74">
        <f t="shared" si="36"/>
        <v>-9.4885498254155257E-5</v>
      </c>
      <c r="AT74">
        <f t="shared" si="36"/>
        <v>-1.6094000669175079E-4</v>
      </c>
      <c r="AU74">
        <f t="shared" si="23"/>
        <v>-0.13384377705869446</v>
      </c>
      <c r="AW74">
        <v>71</v>
      </c>
      <c r="AX74">
        <f>IF(Z74&gt;0, (R74*SUMPRODUCT(K74:$K$98, X74:$X$98)-K74*$AZ$3)/Z74, 0)</f>
        <v>-1268.2161511215368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0.45648519999999998</v>
      </c>
      <c r="Q75" s="4">
        <f t="shared" si="48"/>
        <v>50</v>
      </c>
      <c r="R75">
        <f t="shared" si="28"/>
        <v>100000</v>
      </c>
      <c r="S75">
        <f t="shared" si="29"/>
        <v>-2214.7845812908799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-2.6905903854195712</v>
      </c>
      <c r="AC75">
        <f t="shared" si="30"/>
        <v>-2.506872632081921</v>
      </c>
      <c r="AE75">
        <f t="shared" si="31"/>
        <v>0</v>
      </c>
      <c r="AF75">
        <f t="shared" si="32"/>
        <v>0</v>
      </c>
      <c r="AG75">
        <f t="shared" si="32"/>
        <v>-5.6594051025513244E-2</v>
      </c>
      <c r="AH75">
        <f t="shared" si="33"/>
        <v>-96.845848329574437</v>
      </c>
      <c r="AI75">
        <f t="shared" si="34"/>
        <v>-96.90244238059995</v>
      </c>
      <c r="AJ75">
        <f t="shared" si="35"/>
        <v>-0.18371775333765017</v>
      </c>
      <c r="AK75">
        <f t="shared" si="49"/>
        <v>-0.18834132697937001</v>
      </c>
      <c r="AL75">
        <f t="shared" si="26"/>
        <v>-97.274501460916966</v>
      </c>
      <c r="AN75">
        <f t="shared" si="36"/>
        <v>0</v>
      </c>
      <c r="AO75">
        <f t="shared" si="36"/>
        <v>0</v>
      </c>
      <c r="AP75">
        <f t="shared" si="36"/>
        <v>-4.1396868670970287E-5</v>
      </c>
      <c r="AQ75">
        <f t="shared" si="36"/>
        <v>-7.0839863766259559E-2</v>
      </c>
      <c r="AR75">
        <f t="shared" si="36"/>
        <v>-7.0881260634930526E-2</v>
      </c>
      <c r="AS75">
        <f t="shared" si="36"/>
        <v>-1.3438408400939249E-4</v>
      </c>
      <c r="AT75">
        <f t="shared" si="36"/>
        <v>-1.3776609090532135E-4</v>
      </c>
      <c r="AU75">
        <f t="shared" si="23"/>
        <v>-7.1153410809845233E-2</v>
      </c>
      <c r="AW75">
        <v>72</v>
      </c>
      <c r="AX75">
        <f>IF(Z75&gt;0, (R75*SUMPRODUCT(K75:$K$98, X75:$X$98)-K75*$AZ$3)/Z75, 0)</f>
        <v>-2214.7845812908799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0.483034941</v>
      </c>
      <c r="Q76" s="4">
        <f t="shared" si="48"/>
        <v>50</v>
      </c>
      <c r="R76">
        <f t="shared" si="28"/>
        <v>100000</v>
      </c>
      <c r="S76">
        <f t="shared" si="29"/>
        <v>-3998.579547563098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-2.506872632081921</v>
      </c>
      <c r="AC76">
        <f t="shared" si="30"/>
        <v>-2.2944814234944073</v>
      </c>
      <c r="AE76">
        <f t="shared" si="31"/>
        <v>0</v>
      </c>
      <c r="AF76">
        <f t="shared" si="32"/>
        <v>0</v>
      </c>
      <c r="AG76">
        <f t="shared" si="32"/>
        <v>-2.8691206417198332E-2</v>
      </c>
      <c r="AH76">
        <f t="shared" si="33"/>
        <v>-54.673808196119559</v>
      </c>
      <c r="AI76">
        <f t="shared" si="34"/>
        <v>-54.702499402536759</v>
      </c>
      <c r="AJ76">
        <f t="shared" si="35"/>
        <v>-0.2123912085875137</v>
      </c>
      <c r="AK76">
        <f t="shared" si="49"/>
        <v>-0.1754810842457345</v>
      </c>
      <c r="AL76">
        <f t="shared" si="26"/>
        <v>-55.090371695370003</v>
      </c>
      <c r="AN76">
        <f t="shared" si="36"/>
        <v>0</v>
      </c>
      <c r="AO76">
        <f t="shared" si="36"/>
        <v>0</v>
      </c>
      <c r="AP76">
        <f t="shared" si="36"/>
        <v>-1.8738183900172948E-5</v>
      </c>
      <c r="AQ76">
        <f t="shared" si="36"/>
        <v>-3.5707382171548001E-2</v>
      </c>
      <c r="AR76">
        <f t="shared" si="36"/>
        <v>-3.5726120355448178E-2</v>
      </c>
      <c r="AS76">
        <f t="shared" si="36"/>
        <v>-1.3871237993349776E-4</v>
      </c>
      <c r="AT76">
        <f t="shared" si="36"/>
        <v>-1.1460643305773561E-4</v>
      </c>
      <c r="AU76">
        <f t="shared" si="23"/>
        <v>-3.5979439168439403E-2</v>
      </c>
      <c r="AW76">
        <v>73</v>
      </c>
      <c r="AX76">
        <f>IF(Z76&gt;0, (R76*SUMPRODUCT(K76:$K$98, X76:$X$98)-K76*$AZ$3)/Z76, 0)</f>
        <v>-3998.579547563098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0.509773425</v>
      </c>
      <c r="Q77" s="4">
        <f t="shared" si="48"/>
        <v>50</v>
      </c>
      <c r="R77">
        <f t="shared" si="28"/>
        <v>100000</v>
      </c>
      <c r="S77">
        <f t="shared" si="29"/>
        <v>-7538.3282646460029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-2.2944814234944073</v>
      </c>
      <c r="AC77">
        <f t="shared" si="30"/>
        <v>-2.0773039196358001</v>
      </c>
      <c r="AE77">
        <f t="shared" si="31"/>
        <v>0</v>
      </c>
      <c r="AF77">
        <f t="shared" si="32"/>
        <v>0</v>
      </c>
      <c r="AG77">
        <f t="shared" si="32"/>
        <v>-1.3778279790349176E-2</v>
      </c>
      <c r="AH77">
        <f t="shared" si="33"/>
        <v>-29.252029125354348</v>
      </c>
      <c r="AI77">
        <f t="shared" si="34"/>
        <v>-29.265807405144695</v>
      </c>
      <c r="AJ77">
        <f t="shared" si="35"/>
        <v>-0.21717750385860723</v>
      </c>
      <c r="AK77">
        <f t="shared" si="49"/>
        <v>-0.16061369964460853</v>
      </c>
      <c r="AL77">
        <f t="shared" si="26"/>
        <v>-29.64359860864791</v>
      </c>
      <c r="AN77">
        <f t="shared" si="36"/>
        <v>0</v>
      </c>
      <c r="AO77">
        <f t="shared" si="36"/>
        <v>0</v>
      </c>
      <c r="AP77">
        <f t="shared" si="36"/>
        <v>-8.0344409608037462E-6</v>
      </c>
      <c r="AQ77">
        <f t="shared" si="36"/>
        <v>-1.7057550330483968E-2</v>
      </c>
      <c r="AR77">
        <f t="shared" si="36"/>
        <v>-1.7065584771444771E-2</v>
      </c>
      <c r="AS77">
        <f t="shared" si="36"/>
        <v>-1.2664134124993609E-4</v>
      </c>
      <c r="AT77">
        <f t="shared" si="36"/>
        <v>-9.3657648627134602E-5</v>
      </c>
      <c r="AU77">
        <f t="shared" si="23"/>
        <v>-1.7285883761321841E-2</v>
      </c>
      <c r="AW77">
        <v>74</v>
      </c>
      <c r="AX77">
        <f>IF(Z77&gt;0, (R77*SUMPRODUCT(K77:$K$98, X77:$X$98)-K77*$AZ$3)/Z77, 0)</f>
        <v>-7538.3282646460029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0.53654903799999998</v>
      </c>
      <c r="Q78" s="4">
        <f t="shared" si="48"/>
        <v>50</v>
      </c>
      <c r="R78">
        <f t="shared" si="28"/>
        <v>100000</v>
      </c>
      <c r="S78">
        <f t="shared" si="29"/>
        <v>-14953.896585167795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-2.0773039196358001</v>
      </c>
      <c r="AC78">
        <f t="shared" si="30"/>
        <v>-1.8685713931536461</v>
      </c>
      <c r="AE78">
        <f t="shared" si="31"/>
        <v>0</v>
      </c>
      <c r="AF78">
        <f t="shared" si="32"/>
        <v>0</v>
      </c>
      <c r="AG78">
        <f t="shared" si="32"/>
        <v>-6.2477742256389929E-3</v>
      </c>
      <c r="AH78">
        <f t="shared" si="33"/>
        <v>-14.785445533613384</v>
      </c>
      <c r="AI78">
        <f t="shared" si="34"/>
        <v>-14.791693307839022</v>
      </c>
      <c r="AJ78">
        <f t="shared" si="35"/>
        <v>-0.20873252648215401</v>
      </c>
      <c r="AK78">
        <f t="shared" si="49"/>
        <v>-0.14541127437450602</v>
      </c>
      <c r="AL78">
        <f t="shared" si="26"/>
        <v>-15.145837108695682</v>
      </c>
      <c r="AN78">
        <f t="shared" si="36"/>
        <v>0</v>
      </c>
      <c r="AO78">
        <f t="shared" si="36"/>
        <v>0</v>
      </c>
      <c r="AP78">
        <f t="shared" si="36"/>
        <v>-3.252879448936307E-6</v>
      </c>
      <c r="AQ78">
        <f t="shared" si="36"/>
        <v>-7.6979849435482965E-3</v>
      </c>
      <c r="AR78">
        <f t="shared" si="36"/>
        <v>-7.7012378229972325E-3</v>
      </c>
      <c r="AS78">
        <f t="shared" si="36"/>
        <v>-1.0867578135778574E-4</v>
      </c>
      <c r="AT78">
        <f t="shared" si="36"/>
        <v>-7.5707816731820601E-5</v>
      </c>
      <c r="AU78">
        <f t="shared" si="23"/>
        <v>-7.8856214210868379E-3</v>
      </c>
      <c r="AW78">
        <v>75</v>
      </c>
      <c r="AX78">
        <f>IF(Z78&gt;0, (R78*SUMPRODUCT(K78:$K$98, X78:$X$98)-K78*$AZ$3)/Z78, 0)</f>
        <v>-14953.896585167795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0.56320604299999999</v>
      </c>
      <c r="Q79" s="4">
        <f t="shared" si="48"/>
        <v>50</v>
      </c>
      <c r="R79">
        <f t="shared" si="28"/>
        <v>100000</v>
      </c>
      <c r="S79">
        <f t="shared" si="29"/>
        <v>-31401.900999103509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-1.8685713931536461</v>
      </c>
      <c r="AC79">
        <f t="shared" si="30"/>
        <v>-1.6746710952287676</v>
      </c>
      <c r="AE79">
        <f t="shared" si="31"/>
        <v>0</v>
      </c>
      <c r="AF79">
        <f t="shared" si="32"/>
        <v>0</v>
      </c>
      <c r="AG79">
        <f t="shared" si="32"/>
        <v>-2.6665122842030767E-3</v>
      </c>
      <c r="AH79">
        <f t="shared" si="33"/>
        <v>-7.0375683983590527</v>
      </c>
      <c r="AI79">
        <f t="shared" si="34"/>
        <v>-7.0402349106432558</v>
      </c>
      <c r="AJ79">
        <f t="shared" si="35"/>
        <v>-0.19390029792487851</v>
      </c>
      <c r="AK79">
        <f t="shared" si="49"/>
        <v>-0.13079999752075525</v>
      </c>
      <c r="AL79">
        <f t="shared" si="26"/>
        <v>-7.36493520608889</v>
      </c>
      <c r="AN79">
        <f t="shared" si="36"/>
        <v>0</v>
      </c>
      <c r="AO79">
        <f t="shared" si="36"/>
        <v>0</v>
      </c>
      <c r="AP79">
        <f t="shared" si="36"/>
        <v>-1.2395618675495588E-6</v>
      </c>
      <c r="AQ79">
        <f t="shared" si="36"/>
        <v>-3.2715024335561393E-3</v>
      </c>
      <c r="AR79">
        <f t="shared" si="36"/>
        <v>-3.2727419954236888E-3</v>
      </c>
      <c r="AS79">
        <f t="shared" si="36"/>
        <v>-9.0136999119811115E-5</v>
      </c>
      <c r="AT79">
        <f t="shared" si="36"/>
        <v>-6.0804028604263932E-5</v>
      </c>
      <c r="AU79">
        <f t="shared" si="23"/>
        <v>-3.4236830231477639E-3</v>
      </c>
      <c r="AW79">
        <v>76</v>
      </c>
      <c r="AX79">
        <f>IF(Z79&gt;0, (R79*SUMPRODUCT(K79:$K$98, X79:$X$98)-K79*$AZ$3)/Z79, 0)</f>
        <v>-31401.900999103509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0.59415461300000005</v>
      </c>
      <c r="Q80" s="4">
        <f t="shared" si="48"/>
        <v>50</v>
      </c>
      <c r="R80">
        <f t="shared" si="28"/>
        <v>100000</v>
      </c>
      <c r="S80">
        <f t="shared" si="29"/>
        <v>-70957.195638175879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-1.6746710952287676</v>
      </c>
      <c r="AC80">
        <f t="shared" si="30"/>
        <v>-1.4979441308155137</v>
      </c>
      <c r="AE80">
        <f t="shared" si="31"/>
        <v>0</v>
      </c>
      <c r="AF80">
        <f t="shared" si="32"/>
        <v>0</v>
      </c>
      <c r="AG80">
        <f t="shared" si="32"/>
        <v>-1.0555265870806207E-3</v>
      </c>
      <c r="AH80">
        <f t="shared" si="33"/>
        <v>-3.1686411485608508</v>
      </c>
      <c r="AI80">
        <f t="shared" si="34"/>
        <v>-3.1696966751479314</v>
      </c>
      <c r="AJ80">
        <f t="shared" si="35"/>
        <v>-0.17672696441325386</v>
      </c>
      <c r="AK80">
        <f t="shared" si="49"/>
        <v>-0.11722697666601374</v>
      </c>
      <c r="AL80">
        <f t="shared" si="26"/>
        <v>-3.4636506162271989</v>
      </c>
      <c r="AN80">
        <f t="shared" si="36"/>
        <v>0</v>
      </c>
      <c r="AO80">
        <f t="shared" si="36"/>
        <v>0</v>
      </c>
      <c r="AP80">
        <f t="shared" si="36"/>
        <v>-4.3810254211660509E-7</v>
      </c>
      <c r="AQ80">
        <f t="shared" si="36"/>
        <v>-1.3151632173276169E-3</v>
      </c>
      <c r="AR80">
        <f t="shared" si="36"/>
        <v>-1.3156013198697336E-3</v>
      </c>
      <c r="AS80">
        <f t="shared" si="36"/>
        <v>-7.3351570029266976E-5</v>
      </c>
      <c r="AT80">
        <f t="shared" si="36"/>
        <v>-4.865574880881888E-5</v>
      </c>
      <c r="AU80">
        <f t="shared" si="23"/>
        <v>-1.4376086387078192E-3</v>
      </c>
      <c r="AW80">
        <v>77</v>
      </c>
      <c r="AX80">
        <f>IF(Z80&gt;0, (R80*SUMPRODUCT(K80:$K$98, X80:$X$98)-K80*$AZ$3)/Z80, 0)</f>
        <v>-70957.195638175879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0.62493506799999998</v>
      </c>
      <c r="Q81" s="4">
        <f t="shared" si="48"/>
        <v>50</v>
      </c>
      <c r="R81">
        <f t="shared" si="28"/>
        <v>100000</v>
      </c>
      <c r="S81">
        <f t="shared" si="29"/>
        <v>-173685.72808380803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-1.4979441308155137</v>
      </c>
      <c r="AC81">
        <f t="shared" si="30"/>
        <v>-1.3385463772053328</v>
      </c>
      <c r="AE81">
        <f t="shared" si="31"/>
        <v>0</v>
      </c>
      <c r="AF81">
        <f t="shared" si="32"/>
        <v>0</v>
      </c>
      <c r="AG81">
        <f t="shared" si="32"/>
        <v>-3.8533574173677876E-4</v>
      </c>
      <c r="AH81">
        <f t="shared" si="33"/>
        <v>-1.3192711589460711</v>
      </c>
      <c r="AI81">
        <f t="shared" si="34"/>
        <v>-1.3196564946878078</v>
      </c>
      <c r="AJ81">
        <f t="shared" si="35"/>
        <v>-0.15939775361018094</v>
      </c>
      <c r="AK81">
        <f t="shared" si="49"/>
        <v>-0.10485608915708597</v>
      </c>
      <c r="AL81">
        <f t="shared" si="26"/>
        <v>-1.5839103374550747</v>
      </c>
      <c r="AN81">
        <f t="shared" si="36"/>
        <v>0</v>
      </c>
      <c r="AO81">
        <f t="shared" si="36"/>
        <v>0</v>
      </c>
      <c r="AP81">
        <f t="shared" si="36"/>
        <v>-1.427998881668085E-7</v>
      </c>
      <c r="AQ81">
        <f t="shared" si="36"/>
        <v>-4.8890293205109542E-4</v>
      </c>
      <c r="AR81">
        <f t="shared" si="36"/>
        <v>-4.8904573193926215E-4</v>
      </c>
      <c r="AS81">
        <f t="shared" si="36"/>
        <v>-5.9070516757625218E-5</v>
      </c>
      <c r="AT81">
        <f t="shared" si="36"/>
        <v>-3.885815973818767E-5</v>
      </c>
      <c r="AU81">
        <f t="shared" si="23"/>
        <v>-5.8697440843507502E-4</v>
      </c>
      <c r="AW81">
        <v>78</v>
      </c>
      <c r="AX81">
        <f>IF(Z81&gt;0, (R81*SUMPRODUCT(K81:$K$98, X81:$X$98)-K81*$AZ$3)/Z81, 0)</f>
        <v>-173685.72808380803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0.65550924799999999</v>
      </c>
      <c r="Q82" s="4">
        <f t="shared" si="48"/>
        <v>50</v>
      </c>
      <c r="R82">
        <f t="shared" si="28"/>
        <v>100000</v>
      </c>
      <c r="S82">
        <f t="shared" si="29"/>
        <v>-463779.22409858211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-1.3385463772053328</v>
      </c>
      <c r="AC82">
        <f t="shared" si="30"/>
        <v>-1.1955416043985365</v>
      </c>
      <c r="AE82">
        <f t="shared" si="31"/>
        <v>0</v>
      </c>
      <c r="AF82">
        <f t="shared" si="32"/>
        <v>0</v>
      </c>
      <c r="AG82">
        <f t="shared" si="32"/>
        <v>-1.288912420260129E-4</v>
      </c>
      <c r="AH82">
        <f t="shared" si="33"/>
        <v>-0.50518228458679615</v>
      </c>
      <c r="AI82">
        <f t="shared" si="34"/>
        <v>-0.50531117582882212</v>
      </c>
      <c r="AJ82">
        <f t="shared" si="35"/>
        <v>-0.14300477280679624</v>
      </c>
      <c r="AK82">
        <f t="shared" si="49"/>
        <v>-9.3698246404373298E-2</v>
      </c>
      <c r="AL82">
        <f t="shared" si="26"/>
        <v>-0.74201419503999166</v>
      </c>
      <c r="AN82">
        <f t="shared" si="36"/>
        <v>0</v>
      </c>
      <c r="AO82">
        <f t="shared" si="36"/>
        <v>0</v>
      </c>
      <c r="AP82">
        <f t="shared" si="36"/>
        <v>-4.2647537480742563E-8</v>
      </c>
      <c r="AQ82">
        <f t="shared" si="36"/>
        <v>-1.6715472733340846E-4</v>
      </c>
      <c r="AR82">
        <f t="shared" si="36"/>
        <v>-1.6719737487088919E-4</v>
      </c>
      <c r="AS82">
        <f t="shared" si="36"/>
        <v>-4.7317422908936306E-5</v>
      </c>
      <c r="AT82">
        <f t="shared" si="36"/>
        <v>-3.1002878183173125E-5</v>
      </c>
      <c r="AU82">
        <f t="shared" si="23"/>
        <v>-2.4551767596299863E-4</v>
      </c>
      <c r="AW82">
        <v>79</v>
      </c>
      <c r="AX82">
        <f>IF(Z82&gt;0, (R82*SUMPRODUCT(K82:$K$98, X82:$X$98)-K82*$AZ$3)/Z82, 0)</f>
        <v>-463779.22409858211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0.68583899100000001</v>
      </c>
      <c r="Q83" s="4">
        <f t="shared" si="48"/>
        <v>50</v>
      </c>
      <c r="R83">
        <f t="shared" si="28"/>
        <v>100000</v>
      </c>
      <c r="S83">
        <f t="shared" si="29"/>
        <v>-1361593.002643456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-1.1955416043985365</v>
      </c>
      <c r="AC83">
        <f t="shared" si="30"/>
        <v>-1.0675894057876134</v>
      </c>
      <c r="AE83">
        <f t="shared" si="31"/>
        <v>0</v>
      </c>
      <c r="AF83">
        <f t="shared" si="32"/>
        <v>0</v>
      </c>
      <c r="AG83">
        <f t="shared" si="32"/>
        <v>-3.9203690225895289E-5</v>
      </c>
      <c r="AH83">
        <f t="shared" si="33"/>
        <v>-0.17679727875971499</v>
      </c>
      <c r="AI83">
        <f t="shared" si="34"/>
        <v>-0.17683648244994088</v>
      </c>
      <c r="AJ83">
        <f t="shared" si="35"/>
        <v>-0.12795219861092311</v>
      </c>
      <c r="AK83">
        <f t="shared" si="49"/>
        <v>-8.3687912307897558E-2</v>
      </c>
      <c r="AL83">
        <f t="shared" si="26"/>
        <v>-0.38847659336876156</v>
      </c>
      <c r="AN83">
        <f t="shared" si="36"/>
        <v>0</v>
      </c>
      <c r="AO83">
        <f t="shared" si="36"/>
        <v>0</v>
      </c>
      <c r="AP83">
        <f t="shared" si="36"/>
        <v>-1.158189109956069E-8</v>
      </c>
      <c r="AQ83">
        <f t="shared" si="36"/>
        <v>-5.2230971561477069E-5</v>
      </c>
      <c r="AR83">
        <f t="shared" si="36"/>
        <v>-5.2242553452576627E-5</v>
      </c>
      <c r="AS83">
        <f t="shared" si="36"/>
        <v>-3.780073818872824E-5</v>
      </c>
      <c r="AT83">
        <f t="shared" si="36"/>
        <v>-2.4723802303167479E-5</v>
      </c>
      <c r="AU83">
        <f t="shared" si="23"/>
        <v>-1.1476709394447235E-4</v>
      </c>
      <c r="AW83">
        <v>80</v>
      </c>
      <c r="AX83">
        <f>IF(Z83&gt;0, (R83*SUMPRODUCT(K83:$K$98, X83:$X$98)-K83*$AZ$3)/Z83, 0)</f>
        <v>-1361593.002643456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0.71588716699999999</v>
      </c>
      <c r="Q84" s="4">
        <f t="shared" si="48"/>
        <v>50</v>
      </c>
      <c r="R84">
        <f t="shared" si="28"/>
        <v>100000</v>
      </c>
      <c r="S84">
        <f t="shared" si="29"/>
        <v>-4435271.4843655322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-1.0675894057876134</v>
      </c>
      <c r="AC84">
        <f t="shared" si="30"/>
        <v>-0.95324935699287494</v>
      </c>
      <c r="AE84">
        <f t="shared" si="31"/>
        <v>0</v>
      </c>
      <c r="AF84">
        <f t="shared" si="32"/>
        <v>0</v>
      </c>
      <c r="AG84">
        <f t="shared" si="32"/>
        <v>-1.0746234591874569E-5</v>
      </c>
      <c r="AH84">
        <f t="shared" si="33"/>
        <v>-5.6130837463523535E-2</v>
      </c>
      <c r="AI84">
        <f t="shared" si="34"/>
        <v>-5.6141583698115408E-2</v>
      </c>
      <c r="AJ84">
        <f t="shared" si="35"/>
        <v>-0.11434004879473847</v>
      </c>
      <c r="AK84">
        <f t="shared" si="49"/>
        <v>-7.473125840513295E-2</v>
      </c>
      <c r="AL84">
        <f t="shared" si="26"/>
        <v>-0.24521289089798681</v>
      </c>
      <c r="AN84">
        <f t="shared" si="36"/>
        <v>0</v>
      </c>
      <c r="AO84">
        <f t="shared" si="36"/>
        <v>0</v>
      </c>
      <c r="AP84">
        <f t="shared" si="36"/>
        <v>-2.8345937328554164E-9</v>
      </c>
      <c r="AQ84">
        <f t="shared" si="36"/>
        <v>-1.4805941442441103E-5</v>
      </c>
      <c r="AR84">
        <f t="shared" si="36"/>
        <v>-1.4808776036173957E-5</v>
      </c>
      <c r="AS84">
        <f t="shared" si="36"/>
        <v>-3.0160107054894561E-5</v>
      </c>
      <c r="AT84">
        <f t="shared" si="36"/>
        <v>-1.9712277348175449E-5</v>
      </c>
      <c r="AU84">
        <f t="shared" si="23"/>
        <v>-6.4681160439243962E-5</v>
      </c>
      <c r="AW84">
        <v>81</v>
      </c>
      <c r="AX84">
        <f>IF(Z84&gt;0, (R84*SUMPRODUCT(K84:$K$98, X84:$X$98)-K84*$AZ$3)/Z84, 0)</f>
        <v>-4435271.4843655322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0.74578270000000002</v>
      </c>
      <c r="Q85" s="4">
        <f t="shared" si="48"/>
        <v>50</v>
      </c>
      <c r="R85">
        <f t="shared" si="28"/>
        <v>100000</v>
      </c>
      <c r="S85">
        <f t="shared" si="29"/>
        <v>-16215570.817329401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-0.95324935699287494</v>
      </c>
      <c r="AC85">
        <f t="shared" si="30"/>
        <v>-0.85112819885726354</v>
      </c>
      <c r="AE85">
        <f t="shared" si="31"/>
        <v>0</v>
      </c>
      <c r="AF85">
        <f t="shared" si="32"/>
        <v>0</v>
      </c>
      <c r="AG85">
        <f t="shared" si="32"/>
        <v>-2.6244163971942085E-6</v>
      </c>
      <c r="AH85">
        <f t="shared" si="33"/>
        <v>-1.6028711697523228E-2</v>
      </c>
      <c r="AI85">
        <f t="shared" si="34"/>
        <v>-1.6031336113920422E-2</v>
      </c>
      <c r="AJ85">
        <f t="shared" si="35"/>
        <v>-0.1021211581356114</v>
      </c>
      <c r="AK85">
        <f t="shared" si="49"/>
        <v>-6.672745498950125E-2</v>
      </c>
      <c r="AL85">
        <f t="shared" si="26"/>
        <v>-0.18487994923903306</v>
      </c>
      <c r="AN85">
        <f t="shared" si="36"/>
        <v>0</v>
      </c>
      <c r="AO85">
        <f t="shared" si="36"/>
        <v>0</v>
      </c>
      <c r="AP85">
        <f t="shared" si="36"/>
        <v>-6.1808645360256325E-10</v>
      </c>
      <c r="AQ85">
        <f t="shared" si="36"/>
        <v>-3.7749838705214123E-6</v>
      </c>
      <c r="AR85">
        <f t="shared" si="36"/>
        <v>-3.7756019569750148E-6</v>
      </c>
      <c r="AS85">
        <f t="shared" si="36"/>
        <v>-2.4050948827064391E-5</v>
      </c>
      <c r="AT85">
        <f t="shared" si="36"/>
        <v>-1.5715240941368597E-5</v>
      </c>
      <c r="AU85">
        <f t="shared" si="23"/>
        <v>-4.3541791725408E-5</v>
      </c>
      <c r="AW85">
        <v>82</v>
      </c>
      <c r="AX85">
        <f>IF(Z85&gt;0, (R85*SUMPRODUCT(K85:$K$98, X85:$X$98)-K85*$AZ$3)/Z85, 0)</f>
        <v>-16215570.817329401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0.77567720100000004</v>
      </c>
      <c r="Q86" s="4">
        <f t="shared" si="48"/>
        <v>50</v>
      </c>
      <c r="R86">
        <f t="shared" si="28"/>
        <v>100000</v>
      </c>
      <c r="S86">
        <f t="shared" si="29"/>
        <v>-67553477.035452262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-0.85112819885726354</v>
      </c>
      <c r="AC86">
        <f t="shared" si="30"/>
        <v>-0.75993914877233604</v>
      </c>
      <c r="AE86">
        <f t="shared" si="31"/>
        <v>0</v>
      </c>
      <c r="AF86">
        <f t="shared" si="32"/>
        <v>0</v>
      </c>
      <c r="AG86">
        <f t="shared" si="32"/>
        <v>-5.6247226798815827E-7</v>
      </c>
      <c r="AH86">
        <f t="shared" si="33"/>
        <v>-4.0713999304682162E-3</v>
      </c>
      <c r="AI86">
        <f t="shared" si="34"/>
        <v>-4.0719624027362048E-3</v>
      </c>
      <c r="AJ86">
        <f t="shared" si="35"/>
        <v>-9.1189050084927503E-2</v>
      </c>
      <c r="AK86">
        <f t="shared" si="49"/>
        <v>-5.9578973920008452E-2</v>
      </c>
      <c r="AL86">
        <f t="shared" si="26"/>
        <v>-0.15483998640767216</v>
      </c>
      <c r="AN86">
        <f t="shared" si="36"/>
        <v>0</v>
      </c>
      <c r="AO86">
        <f t="shared" si="36"/>
        <v>0</v>
      </c>
      <c r="AP86">
        <f t="shared" si="36"/>
        <v>-1.1827680246436155E-10</v>
      </c>
      <c r="AQ86">
        <f t="shared" si="36"/>
        <v>-8.5613494697580829E-7</v>
      </c>
      <c r="AR86">
        <f t="shared" si="36"/>
        <v>-8.5625322377827282E-7</v>
      </c>
      <c r="AS86">
        <f t="shared" si="36"/>
        <v>-1.9175255168375357E-5</v>
      </c>
      <c r="AT86">
        <f t="shared" si="36"/>
        <v>-1.2528280824530436E-5</v>
      </c>
      <c r="AU86">
        <f t="shared" si="23"/>
        <v>-3.2559789216684068E-5</v>
      </c>
      <c r="AW86">
        <v>83</v>
      </c>
      <c r="AX86">
        <f>IF(Z86&gt;0, (R86*SUMPRODUCT(K86:$K$98, X86:$X$98)-K86*$AZ$3)/Z86, 0)</f>
        <v>-67553477.035452262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0.80557273399999996</v>
      </c>
      <c r="Q87" s="4">
        <f t="shared" si="48"/>
        <v>50</v>
      </c>
      <c r="R87">
        <f t="shared" si="28"/>
        <v>100000</v>
      </c>
      <c r="S87">
        <f t="shared" si="29"/>
        <v>-327043130.94117367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-0.75993914877233604</v>
      </c>
      <c r="AC87">
        <f t="shared" si="30"/>
        <v>-0.67851783966728474</v>
      </c>
      <c r="AE87">
        <f t="shared" si="31"/>
        <v>0</v>
      </c>
      <c r="AF87">
        <f t="shared" si="32"/>
        <v>0</v>
      </c>
      <c r="AG87">
        <f t="shared" si="32"/>
        <v>-1.0373522258587537E-7</v>
      </c>
      <c r="AH87">
        <f t="shared" si="33"/>
        <v>-9.0622464544480271E-4</v>
      </c>
      <c r="AI87">
        <f t="shared" si="34"/>
        <v>-9.0632838066738853E-4</v>
      </c>
      <c r="AJ87">
        <f t="shared" si="35"/>
        <v>-8.1421309105051298E-2</v>
      </c>
      <c r="AK87">
        <f t="shared" si="49"/>
        <v>-5.3195740414063525E-2</v>
      </c>
      <c r="AL87">
        <f t="shared" si="26"/>
        <v>-0.13552337789978219</v>
      </c>
      <c r="AN87">
        <f t="shared" si="36"/>
        <v>0</v>
      </c>
      <c r="AO87">
        <f t="shared" si="36"/>
        <v>0</v>
      </c>
      <c r="AP87">
        <f t="shared" si="36"/>
        <v>-1.9476310097968095E-11</v>
      </c>
      <c r="AQ87">
        <f t="shared" si="36"/>
        <v>-1.7014386987498868E-7</v>
      </c>
      <c r="AR87">
        <f t="shared" si="36"/>
        <v>-1.7016334618508665E-7</v>
      </c>
      <c r="AS87">
        <f t="shared" si="36"/>
        <v>-1.5286868097282259E-5</v>
      </c>
      <c r="AT87">
        <f t="shared" si="36"/>
        <v>-9.9875115738787137E-6</v>
      </c>
      <c r="AU87">
        <f t="shared" si="23"/>
        <v>-2.5444543017346057E-5</v>
      </c>
      <c r="AW87">
        <v>84</v>
      </c>
      <c r="AX87">
        <f>IF(Z87&gt;0, (R87*SUMPRODUCT(K87:$K$98, X87:$X$98)-K87*$AZ$3)/Z87, 0)</f>
        <v>-327043130.94117367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0.83546826699999999</v>
      </c>
      <c r="Q88" s="4">
        <f t="shared" si="48"/>
        <v>50</v>
      </c>
      <c r="R88">
        <f t="shared" si="28"/>
        <v>100000</v>
      </c>
      <c r="S88">
        <f t="shared" si="29"/>
        <v>-1889598086.3483007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-0.67851783966728474</v>
      </c>
      <c r="AC88">
        <f t="shared" si="30"/>
        <v>-0.60581964798972765</v>
      </c>
      <c r="AE88">
        <f t="shared" si="31"/>
        <v>0</v>
      </c>
      <c r="AF88">
        <f t="shared" si="32"/>
        <v>0</v>
      </c>
      <c r="AG88">
        <f t="shared" si="32"/>
        <v>-1.6030383719336065E-8</v>
      </c>
      <c r="AH88">
        <f t="shared" si="33"/>
        <v>-1.7333497328136111E-4</v>
      </c>
      <c r="AI88">
        <f t="shared" si="34"/>
        <v>-1.7335100366508045E-4</v>
      </c>
      <c r="AJ88">
        <f t="shared" si="35"/>
        <v>-7.2698191677557089E-2</v>
      </c>
      <c r="AK88">
        <f t="shared" si="49"/>
        <v>-4.7496248776709937E-2</v>
      </c>
      <c r="AL88">
        <f t="shared" si="26"/>
        <v>-0.12036779145793211</v>
      </c>
      <c r="AN88">
        <f t="shared" si="36"/>
        <v>0</v>
      </c>
      <c r="AO88">
        <f t="shared" si="36"/>
        <v>0</v>
      </c>
      <c r="AP88">
        <f t="shared" si="36"/>
        <v>-2.6872392427539372E-12</v>
      </c>
      <c r="AQ88">
        <f t="shared" si="36"/>
        <v>-2.905685543768572E-8</v>
      </c>
      <c r="AR88">
        <f t="shared" si="36"/>
        <v>-2.9059542676928475E-8</v>
      </c>
      <c r="AS88">
        <f t="shared" si="36"/>
        <v>-1.2186697272725688E-5</v>
      </c>
      <c r="AT88">
        <f t="shared" si="36"/>
        <v>-7.9619917920258549E-6</v>
      </c>
      <c r="AU88">
        <f t="shared" si="23"/>
        <v>-2.0177748607428471E-5</v>
      </c>
      <c r="AW88">
        <v>85</v>
      </c>
      <c r="AX88">
        <f>IF(Z88&gt;0, (R88*SUMPRODUCT(K88:$K$98, X88:$X$98)-K88*$AZ$3)/Z88, 0)</f>
        <v>-1889598086.3483007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50</v>
      </c>
      <c r="R89">
        <f t="shared" si="28"/>
        <v>100000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-0.60581964798972765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-3.2060767438672129E-5</v>
      </c>
      <c r="AI89">
        <f t="shared" si="34"/>
        <v>-3.2060767438672129E-5</v>
      </c>
      <c r="AJ89">
        <f t="shared" si="35"/>
        <v>-0.60581964798972765</v>
      </c>
      <c r="AK89">
        <f t="shared" si="49"/>
        <v>-4.2407375359280942E-2</v>
      </c>
      <c r="AL89">
        <f t="shared" si="26"/>
        <v>-0.64825908411644728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-4.7986415049177446E-9</v>
      </c>
      <c r="AR89">
        <f t="shared" si="36"/>
        <v>-4.7986415049177446E-9</v>
      </c>
      <c r="AS89">
        <f t="shared" si="36"/>
        <v>-9.0675038047641001E-5</v>
      </c>
      <c r="AT89">
        <f t="shared" si="36"/>
        <v>-6.3472526633348712E-6</v>
      </c>
      <c r="AU89">
        <f t="shared" si="23"/>
        <v>-9.7027089352480782E-5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7506.4075174825466</v>
      </c>
      <c r="AO91" s="8">
        <f t="shared" si="50"/>
        <v>-750.64075174825473</v>
      </c>
      <c r="AP91" s="8">
        <f t="shared" si="50"/>
        <v>-896.97249705620584</v>
      </c>
      <c r="AQ91" s="8">
        <f t="shared" si="50"/>
        <v>-3613.9402142521872</v>
      </c>
      <c r="AR91" s="8">
        <f t="shared" si="50"/>
        <v>2244.8540544258972</v>
      </c>
      <c r="AS91" s="8">
        <f t="shared" si="50"/>
        <v>-212.65162290279139</v>
      </c>
      <c r="AT91" s="8">
        <f t="shared" si="50"/>
        <v>73.505854896190357</v>
      </c>
      <c r="AU91" s="8">
        <f t="shared" si="50"/>
        <v>2105.7082864192962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8" priority="1" operator="lessThan">
      <formula>0</formula>
    </cfRule>
  </conditionalFormatting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2B8AC-2E8C-4542-B9D3-0B226ED520F5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'S.45.04.B'!C3*(1+C12)</f>
        <v>10154.955929363941</v>
      </c>
      <c r="K3">
        <v>1</v>
      </c>
      <c r="L3" s="2">
        <v>0</v>
      </c>
      <c r="O3">
        <f>$C$3</f>
        <v>10154.955929363941</v>
      </c>
      <c r="P3">
        <f>O3*C5</f>
        <v>1015.4955929363941</v>
      </c>
      <c r="Q3" s="4">
        <f>B8</f>
        <v>400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10154.955929363941</v>
      </c>
      <c r="AF3">
        <f t="shared" ref="AF3:AG34" si="4">-$Z3*P3</f>
        <v>-1015.4955929363941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8739.4603364275463</v>
      </c>
      <c r="AJ3">
        <f t="shared" ref="AJ3:AJ66" si="7">AB3-AC3</f>
        <v>0</v>
      </c>
      <c r="AL3">
        <f t="shared" ref="AL3:AL34" si="8">SUM(AI3:AK3)</f>
        <v>8739.4603364275463</v>
      </c>
      <c r="AN3">
        <f t="shared" ref="AN3:AU34" si="9">AE3*$K3</f>
        <v>10154.955929363941</v>
      </c>
      <c r="AO3">
        <f t="shared" si="9"/>
        <v>-1015.4955929363941</v>
      </c>
      <c r="AP3">
        <f t="shared" si="9"/>
        <v>-400</v>
      </c>
      <c r="AQ3">
        <f t="shared" si="9"/>
        <v>0</v>
      </c>
      <c r="AR3">
        <f t="shared" si="9"/>
        <v>8739.4603364275463</v>
      </c>
      <c r="AS3">
        <f t="shared" si="9"/>
        <v>0</v>
      </c>
      <c r="AT3">
        <f t="shared" si="9"/>
        <v>0</v>
      </c>
      <c r="AU3">
        <f t="shared" si="9"/>
        <v>8739.4603364275463</v>
      </c>
      <c r="AW3">
        <v>0</v>
      </c>
      <c r="AX3">
        <f>IF(Z3&gt;0, (R3*SUMPRODUCT(K3:$K$98, X3:$X$98)-K3*$AZ$3)/Z3, 0)</f>
        <v>0</v>
      </c>
      <c r="AZ3">
        <f>C6*ABS(SUMPRODUCT(X4:X79, K4:K79))/1</f>
        <v>5052.0706448603996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100000</v>
      </c>
      <c r="S4">
        <f t="shared" si="1"/>
        <v>343.28975284666751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338.87851419485287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-284.98989999999998</v>
      </c>
      <c r="AI4">
        <f t="shared" si="6"/>
        <v>-284.98989999999998</v>
      </c>
      <c r="AJ4">
        <f t="shared" si="7"/>
        <v>-338.87851419485287</v>
      </c>
      <c r="AK4">
        <f>G4*SUM(AB4, AE4:AF4)</f>
        <v>0</v>
      </c>
      <c r="AL4">
        <f t="shared" si="8"/>
        <v>-623.8684141948529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-265.87358895419345</v>
      </c>
      <c r="AR4">
        <f t="shared" si="9"/>
        <v>-265.87358895419345</v>
      </c>
      <c r="AS4">
        <f t="shared" si="9"/>
        <v>-316.14750834485761</v>
      </c>
      <c r="AT4">
        <f t="shared" si="9"/>
        <v>0</v>
      </c>
      <c r="AU4">
        <f t="shared" si="9"/>
        <v>-582.02109729905112</v>
      </c>
      <c r="AW4">
        <v>1</v>
      </c>
      <c r="AX4">
        <f>IF(Z4&gt;0, (R4*SUMPRODUCT(K4:$K$98, X4:$X$98)-K4*$AZ$3)/Z4, 0)</f>
        <v>343.28975284666751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2.8964780000000001E-3</v>
      </c>
      <c r="Q5" s="4">
        <f t="shared" ref="Q5:Q68" si="21">$C$8</f>
        <v>50</v>
      </c>
      <c r="R5">
        <f t="shared" si="0"/>
        <v>100000</v>
      </c>
      <c r="S5">
        <f t="shared" si="1"/>
        <v>478.36790775339387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338.87851419485287</v>
      </c>
      <c r="AC5">
        <f t="shared" si="2"/>
        <v>466.13094163897586</v>
      </c>
      <c r="AE5">
        <f t="shared" si="3"/>
        <v>0</v>
      </c>
      <c r="AF5">
        <f t="shared" si="4"/>
        <v>0</v>
      </c>
      <c r="AG5">
        <f t="shared" si="4"/>
        <v>-48.720967071987786</v>
      </c>
      <c r="AH5">
        <f t="shared" si="5"/>
        <v>-285.92585502442779</v>
      </c>
      <c r="AI5">
        <f t="shared" si="6"/>
        <v>-334.64682209641558</v>
      </c>
      <c r="AJ5">
        <f t="shared" si="7"/>
        <v>-127.25242744412299</v>
      </c>
      <c r="AK5">
        <f>G5*SUM(AB5, AE5:AF5)</f>
        <v>13.894019081988969</v>
      </c>
      <c r="AL5">
        <f t="shared" si="8"/>
        <v>-448.00523045854959</v>
      </c>
      <c r="AN5">
        <f t="shared" si="9"/>
        <v>0</v>
      </c>
      <c r="AO5">
        <f t="shared" si="9"/>
        <v>0</v>
      </c>
      <c r="AP5">
        <f t="shared" si="9"/>
        <v>-41.661689572007141</v>
      </c>
      <c r="AQ5">
        <f t="shared" si="9"/>
        <v>-244.49749109120916</v>
      </c>
      <c r="AR5">
        <f t="shared" si="9"/>
        <v>-286.15918066321632</v>
      </c>
      <c r="AS5">
        <f t="shared" si="9"/>
        <v>-108.81457097573811</v>
      </c>
      <c r="AT5">
        <f t="shared" si="9"/>
        <v>11.880887114701341</v>
      </c>
      <c r="AU5">
        <f t="shared" si="9"/>
        <v>-383.09286452425306</v>
      </c>
      <c r="AW5">
        <v>2</v>
      </c>
      <c r="AX5">
        <f>IF(Z5&gt;0, (R5*SUMPRODUCT(K5:$K$98, X5:$X$98)-K5*$AZ$3)/Z5, 0)</f>
        <v>478.36790775339387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2.9506620000000002E-3</v>
      </c>
      <c r="Q6" s="4">
        <f t="shared" si="21"/>
        <v>50</v>
      </c>
      <c r="R6">
        <f t="shared" si="0"/>
        <v>100000</v>
      </c>
      <c r="S6">
        <f t="shared" si="1"/>
        <v>670.07862612248368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466.13094163897586</v>
      </c>
      <c r="AC6">
        <f t="shared" si="2"/>
        <v>644.48159975660337</v>
      </c>
      <c r="AE6">
        <f t="shared" si="3"/>
        <v>0</v>
      </c>
      <c r="AF6">
        <f t="shared" si="4"/>
        <v>0</v>
      </c>
      <c r="AG6">
        <f t="shared" si="4"/>
        <v>-48.089998295125341</v>
      </c>
      <c r="AH6">
        <f t="shared" si="5"/>
        <v>-287.51821228513126</v>
      </c>
      <c r="AI6">
        <f t="shared" si="6"/>
        <v>-335.60821058025658</v>
      </c>
      <c r="AJ6">
        <f t="shared" si="7"/>
        <v>-178.35065811762752</v>
      </c>
      <c r="AK6">
        <f>G6*SUM(AB6, AE6:AF6)</f>
        <v>27.268660085880089</v>
      </c>
      <c r="AL6">
        <f t="shared" si="8"/>
        <v>-486.69020861200403</v>
      </c>
      <c r="AN6">
        <f t="shared" si="9"/>
        <v>0</v>
      </c>
      <c r="AO6">
        <f t="shared" si="9"/>
        <v>0</v>
      </c>
      <c r="AP6">
        <f t="shared" si="9"/>
        <v>-37.097107002265354</v>
      </c>
      <c r="AQ6">
        <f t="shared" si="9"/>
        <v>-221.79443261329314</v>
      </c>
      <c r="AR6">
        <f t="shared" si="9"/>
        <v>-258.89153961555849</v>
      </c>
      <c r="AS6">
        <f t="shared" si="9"/>
        <v>-137.5814864352935</v>
      </c>
      <c r="AT6">
        <f t="shared" si="9"/>
        <v>21.035317880575516</v>
      </c>
      <c r="AU6">
        <f t="shared" si="9"/>
        <v>-375.43770817027649</v>
      </c>
      <c r="AW6">
        <v>3</v>
      </c>
      <c r="AX6">
        <f>IF(Z6&gt;0, (R6*SUMPRODUCT(K6:$K$98, X6:$X$98)-K6*$AZ$3)/Z6, 0)</f>
        <v>670.07862612248368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3.0134020000000001E-3</v>
      </c>
      <c r="Q7" s="4">
        <f t="shared" si="21"/>
        <v>50</v>
      </c>
      <c r="R7">
        <f t="shared" si="0"/>
        <v>100000</v>
      </c>
      <c r="S7">
        <f t="shared" si="1"/>
        <v>815.43441431514816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644.48159975660337</v>
      </c>
      <c r="AC7">
        <f t="shared" si="2"/>
        <v>774.07857860476679</v>
      </c>
      <c r="AE7">
        <f t="shared" si="3"/>
        <v>0</v>
      </c>
      <c r="AF7">
        <f t="shared" si="4"/>
        <v>0</v>
      </c>
      <c r="AG7">
        <f t="shared" si="4"/>
        <v>-47.464183815131562</v>
      </c>
      <c r="AH7">
        <f t="shared" si="5"/>
        <v>-289.8289940850546</v>
      </c>
      <c r="AI7">
        <f t="shared" si="6"/>
        <v>-337.29317790018615</v>
      </c>
      <c r="AJ7">
        <f t="shared" si="7"/>
        <v>-129.59697884816342</v>
      </c>
      <c r="AK7">
        <f>G7*SUM(AB7, AE7:AF7)</f>
        <v>31.644046548049225</v>
      </c>
      <c r="AL7">
        <f t="shared" si="8"/>
        <v>-435.24611020030034</v>
      </c>
      <c r="AN7">
        <f t="shared" si="9"/>
        <v>0</v>
      </c>
      <c r="AO7">
        <f t="shared" si="9"/>
        <v>0</v>
      </c>
      <c r="AP7">
        <f t="shared" si="9"/>
        <v>-33.313026508787068</v>
      </c>
      <c r="AQ7">
        <f t="shared" si="9"/>
        <v>-203.41824480909918</v>
      </c>
      <c r="AR7">
        <f t="shared" si="9"/>
        <v>-236.73127131788624</v>
      </c>
      <c r="AS7">
        <f t="shared" si="9"/>
        <v>-90.958428962834958</v>
      </c>
      <c r="AT7">
        <f t="shared" si="9"/>
        <v>22.20956680949795</v>
      </c>
      <c r="AU7">
        <f t="shared" si="9"/>
        <v>-305.48013347122321</v>
      </c>
      <c r="AW7">
        <v>4</v>
      </c>
      <c r="AX7">
        <f>IF(Z7&gt;0, (R7*SUMPRODUCT(K7:$K$98, X7:$X$98)-K7*$AZ$3)/Z7, 0)</f>
        <v>815.43441431514816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3.0789929999999999E-3</v>
      </c>
      <c r="Q8" s="4">
        <f t="shared" si="21"/>
        <v>50</v>
      </c>
      <c r="R8">
        <f t="shared" si="0"/>
        <v>100000</v>
      </c>
      <c r="S8">
        <f t="shared" si="1"/>
        <v>861.00879629128065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774.07857860476679</v>
      </c>
      <c r="AC8">
        <f t="shared" si="2"/>
        <v>806.65159046649933</v>
      </c>
      <c r="AE8">
        <f t="shared" si="3"/>
        <v>0</v>
      </c>
      <c r="AF8">
        <f t="shared" si="4"/>
        <v>0</v>
      </c>
      <c r="AG8">
        <f t="shared" si="4"/>
        <v>-46.843400087262744</v>
      </c>
      <c r="AH8">
        <f t="shared" si="5"/>
        <v>-292.28377943500675</v>
      </c>
      <c r="AI8">
        <f t="shared" si="6"/>
        <v>-339.1271795222695</v>
      </c>
      <c r="AJ8">
        <f t="shared" si="7"/>
        <v>-32.573011861732539</v>
      </c>
      <c r="AK8">
        <f t="shared" ref="AK8:AK71" si="22">G8*SUM(AB8:AB8, AE8:AF8)</f>
        <v>16.487873724281531</v>
      </c>
      <c r="AL8">
        <f t="shared" si="8"/>
        <v>-355.2123176597205</v>
      </c>
      <c r="AN8">
        <f t="shared" si="9"/>
        <v>0</v>
      </c>
      <c r="AO8">
        <f t="shared" si="9"/>
        <v>0</v>
      </c>
      <c r="AP8">
        <f t="shared" si="9"/>
        <v>-30.689186659450975</v>
      </c>
      <c r="AQ8">
        <f t="shared" si="9"/>
        <v>-191.48805270114784</v>
      </c>
      <c r="AR8">
        <f t="shared" si="9"/>
        <v>-222.1772393605988</v>
      </c>
      <c r="AS8">
        <f t="shared" si="9"/>
        <v>-21.340023124346903</v>
      </c>
      <c r="AT8">
        <f t="shared" si="9"/>
        <v>10.801936524661455</v>
      </c>
      <c r="AU8">
        <f t="shared" si="9"/>
        <v>-232.71532596028425</v>
      </c>
      <c r="AW8">
        <v>5</v>
      </c>
      <c r="AX8">
        <f>IF(Z8&gt;0, (R8*SUMPRODUCT(K8:$K$98, X8:$X$98)-K8*$AZ$3)/Z8, 0)</f>
        <v>861.00879629128065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3.1512390000000001E-3</v>
      </c>
      <c r="Q9" s="4">
        <f t="shared" si="21"/>
        <v>50</v>
      </c>
      <c r="R9">
        <f t="shared" si="0"/>
        <v>100000</v>
      </c>
      <c r="S9">
        <f t="shared" si="1"/>
        <v>854.89244522741285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806.65159046649933</v>
      </c>
      <c r="AC9">
        <f t="shared" si="2"/>
        <v>790.38826841992977</v>
      </c>
      <c r="AE9">
        <f t="shared" si="3"/>
        <v>0</v>
      </c>
      <c r="AF9">
        <f t="shared" si="4"/>
        <v>0</v>
      </c>
      <c r="AG9">
        <f t="shared" si="4"/>
        <v>-46.22735133714253</v>
      </c>
      <c r="AH9">
        <f t="shared" si="5"/>
        <v>-295.22949849517153</v>
      </c>
      <c r="AI9">
        <f t="shared" si="6"/>
        <v>-341.45684983231405</v>
      </c>
      <c r="AJ9">
        <f t="shared" si="7"/>
        <v>16.263322046569556</v>
      </c>
      <c r="AK9">
        <f t="shared" si="22"/>
        <v>4.7592443837523462</v>
      </c>
      <c r="AL9">
        <f t="shared" si="8"/>
        <v>-320.43428340199216</v>
      </c>
      <c r="AN9">
        <f t="shared" si="9"/>
        <v>0</v>
      </c>
      <c r="AO9">
        <f t="shared" si="9"/>
        <v>0</v>
      </c>
      <c r="AP9">
        <f t="shared" si="9"/>
        <v>-28.682248158894708</v>
      </c>
      <c r="AQ9">
        <f t="shared" si="9"/>
        <v>-183.17825907669595</v>
      </c>
      <c r="AR9">
        <f t="shared" si="9"/>
        <v>-211.86050723559066</v>
      </c>
      <c r="AS9">
        <f t="shared" si="9"/>
        <v>10.090749855550028</v>
      </c>
      <c r="AT9">
        <f t="shared" si="9"/>
        <v>2.9529234212026259</v>
      </c>
      <c r="AU9">
        <f t="shared" si="9"/>
        <v>-198.816833958838</v>
      </c>
      <c r="AW9">
        <v>6</v>
      </c>
      <c r="AX9">
        <f>IF(Z9&gt;0, (R9*SUMPRODUCT(K9:$K$98, X9:$X$98)-K9*$AZ$3)/Z9, 0)</f>
        <v>854.89244522741285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3.229188E-3</v>
      </c>
      <c r="Q10" s="4">
        <f t="shared" si="21"/>
        <v>50</v>
      </c>
      <c r="R10">
        <f t="shared" si="0"/>
        <v>100000</v>
      </c>
      <c r="S10">
        <f t="shared" si="1"/>
        <v>841.91100041358277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790.38826841992977</v>
      </c>
      <c r="AC10">
        <f t="shared" si="2"/>
        <v>768.0888933535648</v>
      </c>
      <c r="AE10">
        <f t="shared" si="3"/>
        <v>0</v>
      </c>
      <c r="AF10">
        <f t="shared" si="4"/>
        <v>0</v>
      </c>
      <c r="AG10">
        <f t="shared" si="4"/>
        <v>-45.615801015561416</v>
      </c>
      <c r="AH10">
        <f t="shared" si="5"/>
        <v>-298.55361641936923</v>
      </c>
      <c r="AI10">
        <f t="shared" si="6"/>
        <v>-344.16941743493066</v>
      </c>
      <c r="AJ10">
        <f t="shared" si="7"/>
        <v>22.299375066364973</v>
      </c>
      <c r="AK10">
        <f t="shared" si="22"/>
        <v>3.2405919005217125</v>
      </c>
      <c r="AL10">
        <f t="shared" si="8"/>
        <v>-318.62945046804396</v>
      </c>
      <c r="AN10">
        <f t="shared" si="9"/>
        <v>0</v>
      </c>
      <c r="AO10">
        <f t="shared" si="9"/>
        <v>0</v>
      </c>
      <c r="AP10">
        <f t="shared" si="9"/>
        <v>-26.850208998897671</v>
      </c>
      <c r="AQ10">
        <f t="shared" si="9"/>
        <v>-175.7335576657336</v>
      </c>
      <c r="AR10">
        <f t="shared" si="9"/>
        <v>-202.58376666463127</v>
      </c>
      <c r="AS10">
        <f t="shared" si="9"/>
        <v>13.125778080109816</v>
      </c>
      <c r="AT10">
        <f t="shared" si="9"/>
        <v>1.9074655683336597</v>
      </c>
      <c r="AU10">
        <f t="shared" si="9"/>
        <v>-187.55052301618778</v>
      </c>
      <c r="AW10">
        <v>7</v>
      </c>
      <c r="AX10">
        <f>IF(Z10&gt;0, (R10*SUMPRODUCT(K10:$K$98, X10:$X$98)-K10*$AZ$3)/Z10, 0)</f>
        <v>841.91100041358277</v>
      </c>
    </row>
    <row r="11" spans="1:52" x14ac:dyDescent="0.25">
      <c r="A11" t="s">
        <v>33</v>
      </c>
      <c r="C11" s="12">
        <f>AU81</f>
        <v>2843.1983713995046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3.318545E-3</v>
      </c>
      <c r="Q11" s="4">
        <f t="shared" si="21"/>
        <v>50</v>
      </c>
      <c r="R11">
        <f t="shared" si="0"/>
        <v>100000</v>
      </c>
      <c r="S11">
        <f t="shared" si="1"/>
        <v>822.5381210340322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768.0888933535648</v>
      </c>
      <c r="AC11">
        <f t="shared" si="2"/>
        <v>740.42027311702759</v>
      </c>
      <c r="AE11">
        <f t="shared" si="3"/>
        <v>0</v>
      </c>
      <c r="AF11">
        <f t="shared" si="4"/>
        <v>0</v>
      </c>
      <c r="AG11">
        <f t="shared" si="4"/>
        <v>-45.008264917024619</v>
      </c>
      <c r="AH11">
        <f t="shared" si="5"/>
        <v>-302.75617676237255</v>
      </c>
      <c r="AI11">
        <f t="shared" si="6"/>
        <v>-347.76444167939718</v>
      </c>
      <c r="AJ11">
        <f t="shared" si="7"/>
        <v>27.668620236537208</v>
      </c>
      <c r="AK11">
        <f t="shared" si="22"/>
        <v>1.8434133440485554</v>
      </c>
      <c r="AL11">
        <f t="shared" si="8"/>
        <v>-318.25240809881143</v>
      </c>
      <c r="AN11">
        <f t="shared" si="9"/>
        <v>0</v>
      </c>
      <c r="AO11">
        <f t="shared" si="9"/>
        <v>0</v>
      </c>
      <c r="AP11">
        <f t="shared" si="9"/>
        <v>-25.173511290466031</v>
      </c>
      <c r="AQ11">
        <f t="shared" si="9"/>
        <v>-169.33414447405337</v>
      </c>
      <c r="AR11">
        <f t="shared" si="9"/>
        <v>-194.5076557645194</v>
      </c>
      <c r="AS11">
        <f t="shared" si="9"/>
        <v>15.475298263555706</v>
      </c>
      <c r="AT11">
        <f t="shared" si="9"/>
        <v>1.0310370043136019</v>
      </c>
      <c r="AU11">
        <f t="shared" si="9"/>
        <v>-178.0013204966501</v>
      </c>
      <c r="AW11">
        <v>8</v>
      </c>
      <c r="AX11">
        <f>IF(Z11&gt;0, (R11*SUMPRODUCT(K11:$K$98, X11:$X$98)-K11*$AZ$3)/Z11, 0)</f>
        <v>822.5381210340322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3.4212090000000001E-3</v>
      </c>
      <c r="Q12" s="4">
        <f t="shared" si="21"/>
        <v>50</v>
      </c>
      <c r="R12">
        <f t="shared" si="0"/>
        <v>100000</v>
      </c>
      <c r="S12">
        <f t="shared" si="1"/>
        <v>801.18955559339724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740.42027311702759</v>
      </c>
      <c r="AC12">
        <f t="shared" si="2"/>
        <v>711.52361866931096</v>
      </c>
      <c r="AE12">
        <f t="shared" si="3"/>
        <v>0</v>
      </c>
      <c r="AF12">
        <f t="shared" si="4"/>
        <v>0</v>
      </c>
      <c r="AG12">
        <f t="shared" si="4"/>
        <v>-44.404199586845863</v>
      </c>
      <c r="AH12">
        <f t="shared" si="5"/>
        <v>-307.96536201701775</v>
      </c>
      <c r="AI12">
        <f t="shared" si="6"/>
        <v>-352.36956160386364</v>
      </c>
      <c r="AJ12">
        <f t="shared" si="7"/>
        <v>28.896654447716628</v>
      </c>
      <c r="AK12">
        <f t="shared" si="22"/>
        <v>1.7029666281691633</v>
      </c>
      <c r="AL12">
        <f t="shared" si="8"/>
        <v>-321.76994052797784</v>
      </c>
      <c r="AN12">
        <f t="shared" si="9"/>
        <v>0</v>
      </c>
      <c r="AO12">
        <f t="shared" si="9"/>
        <v>0</v>
      </c>
      <c r="AP12">
        <f t="shared" si="9"/>
        <v>-23.601304128264584</v>
      </c>
      <c r="AQ12">
        <f t="shared" si="9"/>
        <v>-163.68686380033068</v>
      </c>
      <c r="AR12">
        <f t="shared" si="9"/>
        <v>-187.28816792859527</v>
      </c>
      <c r="AS12">
        <f t="shared" si="9"/>
        <v>15.358879030711375</v>
      </c>
      <c r="AT12">
        <f t="shared" si="9"/>
        <v>0.90514486660428617</v>
      </c>
      <c r="AU12">
        <f t="shared" si="9"/>
        <v>-171.0241440312796</v>
      </c>
      <c r="AW12">
        <v>9</v>
      </c>
      <c r="AX12">
        <f>IF(Z12&gt;0, (R12*SUMPRODUCT(K12:$K$98, X12:$X$98)-K12*$AZ$3)/Z12, 0)</f>
        <v>801.18955559339724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3.53338E-3</v>
      </c>
      <c r="Q13" s="4">
        <f t="shared" si="21"/>
        <v>50</v>
      </c>
      <c r="R13">
        <f t="shared" si="0"/>
        <v>100000</v>
      </c>
      <c r="S13">
        <f t="shared" si="1"/>
        <v>776.8448141364853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711.52361866931096</v>
      </c>
      <c r="AC13">
        <f t="shared" si="2"/>
        <v>680.56671803428026</v>
      </c>
      <c r="AE13">
        <f t="shared" si="3"/>
        <v>0</v>
      </c>
      <c r="AF13">
        <f t="shared" si="4"/>
        <v>0</v>
      </c>
      <c r="AG13">
        <f t="shared" si="4"/>
        <v>-43.80326068024123</v>
      </c>
      <c r="AH13">
        <f t="shared" si="5"/>
        <v>-313.79382147233889</v>
      </c>
      <c r="AI13">
        <f t="shared" si="6"/>
        <v>-357.59708215258013</v>
      </c>
      <c r="AJ13">
        <f t="shared" si="7"/>
        <v>30.956900635030706</v>
      </c>
      <c r="AK13">
        <f t="shared" si="22"/>
        <v>1.423047237338622</v>
      </c>
      <c r="AL13">
        <f t="shared" si="8"/>
        <v>-325.21713428021081</v>
      </c>
      <c r="AN13">
        <f t="shared" si="9"/>
        <v>0</v>
      </c>
      <c r="AO13">
        <f t="shared" si="9"/>
        <v>0</v>
      </c>
      <c r="AP13">
        <f t="shared" si="9"/>
        <v>-22.13108242490609</v>
      </c>
      <c r="AQ13">
        <f t="shared" si="9"/>
        <v>-158.54063874663026</v>
      </c>
      <c r="AR13">
        <f t="shared" si="9"/>
        <v>-180.67172117153635</v>
      </c>
      <c r="AS13">
        <f t="shared" si="9"/>
        <v>15.640610058112214</v>
      </c>
      <c r="AT13">
        <f t="shared" si="9"/>
        <v>0.71897788463684076</v>
      </c>
      <c r="AU13">
        <f t="shared" si="9"/>
        <v>-164.3121332287873</v>
      </c>
      <c r="AW13">
        <v>10</v>
      </c>
      <c r="AX13">
        <f>IF(Z13&gt;0, (R13*SUMPRODUCT(K13:$K$98, X13:$X$98)-K13*$AZ$3)/Z13, 0)</f>
        <v>776.8448141364853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3.6617109999999998E-3</v>
      </c>
      <c r="Q14" s="4">
        <f t="shared" si="21"/>
        <v>50</v>
      </c>
      <c r="R14">
        <f t="shared" si="0"/>
        <v>100000</v>
      </c>
      <c r="S14">
        <f t="shared" si="1"/>
        <v>749.6081233697588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680.56671803428026</v>
      </c>
      <c r="AC14">
        <f t="shared" si="2"/>
        <v>647.73387859072363</v>
      </c>
      <c r="AE14">
        <f t="shared" si="3"/>
        <v>0</v>
      </c>
      <c r="AF14">
        <f t="shared" si="4"/>
        <v>0</v>
      </c>
      <c r="AG14">
        <f t="shared" si="4"/>
        <v>-43.20483319197011</v>
      </c>
      <c r="AH14">
        <f t="shared" si="5"/>
        <v>-320.78976293741357</v>
      </c>
      <c r="AI14">
        <f t="shared" si="6"/>
        <v>-363.99459612938369</v>
      </c>
      <c r="AJ14">
        <f t="shared" si="7"/>
        <v>32.832839443556622</v>
      </c>
      <c r="AK14">
        <f t="shared" si="22"/>
        <v>1.2250200924617045</v>
      </c>
      <c r="AL14">
        <f t="shared" si="8"/>
        <v>-329.93673659336537</v>
      </c>
      <c r="AN14">
        <f t="shared" si="9"/>
        <v>0</v>
      </c>
      <c r="AO14">
        <f t="shared" si="9"/>
        <v>0</v>
      </c>
      <c r="AP14">
        <f t="shared" si="9"/>
        <v>-20.753692691290972</v>
      </c>
      <c r="AQ14">
        <f t="shared" si="9"/>
        <v>-154.09322676779863</v>
      </c>
      <c r="AR14">
        <f t="shared" si="9"/>
        <v>-174.84691945908961</v>
      </c>
      <c r="AS14">
        <f t="shared" si="9"/>
        <v>15.771445221566413</v>
      </c>
      <c r="AT14">
        <f t="shared" si="9"/>
        <v>0.58844552012602647</v>
      </c>
      <c r="AU14">
        <f t="shared" si="9"/>
        <v>-158.48702871739715</v>
      </c>
      <c r="AW14">
        <v>11</v>
      </c>
      <c r="AX14">
        <f>IF(Z14&gt;0, (R14*SUMPRODUCT(K14:$K$98, X14:$X$98)-K14*$AZ$3)/Z14, 0)</f>
        <v>749.6081233697588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3.8071530000000002E-3</v>
      </c>
      <c r="Q15" s="4">
        <f t="shared" si="21"/>
        <v>50</v>
      </c>
      <c r="R15">
        <f t="shared" si="0"/>
        <v>100000</v>
      </c>
      <c r="S15">
        <f t="shared" si="1"/>
        <v>725.43599327915024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647.73387859072363</v>
      </c>
      <c r="AC15">
        <f t="shared" si="2"/>
        <v>618.19185164784449</v>
      </c>
      <c r="AE15">
        <f t="shared" si="3"/>
        <v>0</v>
      </c>
      <c r="AF15">
        <f t="shared" si="4"/>
        <v>0</v>
      </c>
      <c r="AG15">
        <f t="shared" si="4"/>
        <v>-42.608297449749102</v>
      </c>
      <c r="AH15">
        <f t="shared" si="5"/>
        <v>-328.97482060261717</v>
      </c>
      <c r="AI15">
        <f t="shared" si="6"/>
        <v>-371.58311805236627</v>
      </c>
      <c r="AJ15">
        <f t="shared" si="7"/>
        <v>29.542026942879147</v>
      </c>
      <c r="AK15">
        <f t="shared" si="22"/>
        <v>2.6557089022219671</v>
      </c>
      <c r="AL15">
        <f t="shared" si="8"/>
        <v>-339.38538220726514</v>
      </c>
      <c r="AN15">
        <f t="shared" si="9"/>
        <v>0</v>
      </c>
      <c r="AO15">
        <f t="shared" si="9"/>
        <v>0</v>
      </c>
      <c r="AP15">
        <f t="shared" si="9"/>
        <v>-19.416699820688109</v>
      </c>
      <c r="AQ15">
        <f t="shared" si="9"/>
        <v>-149.91458759268855</v>
      </c>
      <c r="AR15">
        <f t="shared" si="9"/>
        <v>-169.33128741337666</v>
      </c>
      <c r="AS15">
        <f t="shared" si="9"/>
        <v>13.462370091671955</v>
      </c>
      <c r="AT15">
        <f t="shared" si="9"/>
        <v>1.2102126968670213</v>
      </c>
      <c r="AU15">
        <f t="shared" si="9"/>
        <v>-154.65870462483767</v>
      </c>
      <c r="AW15">
        <v>12</v>
      </c>
      <c r="AX15">
        <f>IF(Z15&gt;0, (R15*SUMPRODUCT(K15:$K$98, X15:$X$98)-K15*$AZ$3)/Z15, 0)</f>
        <v>725.43599327915024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3.9582979999999999E-3</v>
      </c>
      <c r="Q16" s="4">
        <f t="shared" si="21"/>
        <v>50</v>
      </c>
      <c r="R16">
        <f t="shared" si="0"/>
        <v>100000</v>
      </c>
      <c r="S16">
        <f t="shared" si="1"/>
        <v>705.28945773107978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618.19185164784449</v>
      </c>
      <c r="AC16">
        <f t="shared" si="2"/>
        <v>592.63439271134393</v>
      </c>
      <c r="AE16">
        <f t="shared" si="3"/>
        <v>0</v>
      </c>
      <c r="AF16">
        <f t="shared" si="4"/>
        <v>0</v>
      </c>
      <c r="AG16">
        <f t="shared" si="4"/>
        <v>-42.013558136672863</v>
      </c>
      <c r="AH16">
        <f t="shared" si="5"/>
        <v>-337.31267715749397</v>
      </c>
      <c r="AI16">
        <f t="shared" si="6"/>
        <v>-379.32623529416685</v>
      </c>
      <c r="AJ16">
        <f t="shared" si="7"/>
        <v>25.557458936500552</v>
      </c>
      <c r="AK16">
        <f t="shared" si="22"/>
        <v>4.3891621466996957</v>
      </c>
      <c r="AL16">
        <f t="shared" si="8"/>
        <v>-349.37961421096662</v>
      </c>
      <c r="AN16">
        <f t="shared" si="9"/>
        <v>0</v>
      </c>
      <c r="AO16">
        <f t="shared" si="9"/>
        <v>0</v>
      </c>
      <c r="AP16">
        <f t="shared" si="9"/>
        <v>-18.111508597497302</v>
      </c>
      <c r="AQ16">
        <f t="shared" si="9"/>
        <v>-145.41118922870137</v>
      </c>
      <c r="AR16">
        <f t="shared" si="9"/>
        <v>-163.52269782619868</v>
      </c>
      <c r="AS16">
        <f t="shared" si="9"/>
        <v>11.017494299169366</v>
      </c>
      <c r="AT16">
        <f t="shared" si="9"/>
        <v>1.8921117725178362</v>
      </c>
      <c r="AU16">
        <f t="shared" si="9"/>
        <v>-150.61309175451149</v>
      </c>
      <c r="AW16">
        <v>13</v>
      </c>
      <c r="AX16">
        <f>IF(Z16&gt;0, (R16*SUMPRODUCT(K16:$K$98, X16:$X$98)-K16*$AZ$3)/Z16, 0)</f>
        <v>705.28945773107978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4.120851E-3</v>
      </c>
      <c r="Q17" s="4">
        <f t="shared" si="21"/>
        <v>50</v>
      </c>
      <c r="R17">
        <f t="shared" si="0"/>
        <v>100000</v>
      </c>
      <c r="S17">
        <f t="shared" si="1"/>
        <v>697.5311576514523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592.63439271134393</v>
      </c>
      <c r="AC17">
        <f t="shared" si="2"/>
        <v>577.8388698240833</v>
      </c>
      <c r="AE17">
        <f t="shared" si="3"/>
        <v>0</v>
      </c>
      <c r="AF17">
        <f t="shared" si="4"/>
        <v>0</v>
      </c>
      <c r="AG17">
        <f t="shared" si="4"/>
        <v>-41.420290942245067</v>
      </c>
      <c r="AH17">
        <f t="shared" si="5"/>
        <v>-346.26322612213301</v>
      </c>
      <c r="AI17">
        <f t="shared" si="6"/>
        <v>-387.68351706437807</v>
      </c>
      <c r="AJ17">
        <f t="shared" si="7"/>
        <v>14.795522887260631</v>
      </c>
      <c r="AK17">
        <f t="shared" si="22"/>
        <v>8.1783546194165453</v>
      </c>
      <c r="AL17">
        <f t="shared" si="8"/>
        <v>-364.70963955770088</v>
      </c>
      <c r="AN17">
        <f t="shared" si="9"/>
        <v>0</v>
      </c>
      <c r="AO17">
        <f t="shared" si="9"/>
        <v>0</v>
      </c>
      <c r="AP17">
        <f t="shared" si="9"/>
        <v>-16.784883138942302</v>
      </c>
      <c r="AQ17">
        <f t="shared" si="9"/>
        <v>-140.31740612052141</v>
      </c>
      <c r="AR17">
        <f t="shared" si="9"/>
        <v>-157.10228925946373</v>
      </c>
      <c r="AS17">
        <f t="shared" si="9"/>
        <v>5.9956392626139117</v>
      </c>
      <c r="AT17">
        <f t="shared" si="9"/>
        <v>3.3141420167024829</v>
      </c>
      <c r="AU17">
        <f t="shared" si="9"/>
        <v>-147.79250798014732</v>
      </c>
      <c r="AW17">
        <v>14</v>
      </c>
      <c r="AX17">
        <f>IF(Z17&gt;0, (R17*SUMPRODUCT(K17:$K$98, X17:$X$98)-K17*$AZ$3)/Z17, 0)</f>
        <v>697.5311576514523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4.2986129999999997E-3</v>
      </c>
      <c r="Q18" s="4">
        <f t="shared" si="21"/>
        <v>50</v>
      </c>
      <c r="R18">
        <f t="shared" si="0"/>
        <v>100000</v>
      </c>
      <c r="S18">
        <f t="shared" si="1"/>
        <v>703.32994773083681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577.8388698240833</v>
      </c>
      <c r="AC18">
        <f t="shared" si="2"/>
        <v>574.31163990928735</v>
      </c>
      <c r="AE18">
        <f t="shared" si="3"/>
        <v>0</v>
      </c>
      <c r="AF18">
        <f t="shared" si="4"/>
        <v>0</v>
      </c>
      <c r="AG18">
        <f t="shared" si="4"/>
        <v>-40.828038231714501</v>
      </c>
      <c r="AH18">
        <f t="shared" si="5"/>
        <v>-356.09960221623379</v>
      </c>
      <c r="AI18">
        <f t="shared" si="6"/>
        <v>-396.92764044794831</v>
      </c>
      <c r="AJ18">
        <f t="shared" si="7"/>
        <v>3.5272299147959529</v>
      </c>
      <c r="AK18">
        <f t="shared" si="22"/>
        <v>12.481319588200201</v>
      </c>
      <c r="AL18">
        <f t="shared" si="8"/>
        <v>-380.91909094495213</v>
      </c>
      <c r="AN18">
        <f t="shared" si="9"/>
        <v>0</v>
      </c>
      <c r="AO18">
        <f t="shared" si="9"/>
        <v>0</v>
      </c>
      <c r="AP18">
        <f t="shared" si="9"/>
        <v>-15.439420110758064</v>
      </c>
      <c r="AQ18">
        <f t="shared" si="9"/>
        <v>-134.66165894837286</v>
      </c>
      <c r="AR18">
        <f t="shared" si="9"/>
        <v>-150.10107905913094</v>
      </c>
      <c r="AS18">
        <f t="shared" si="9"/>
        <v>1.3338476899795242</v>
      </c>
      <c r="AT18">
        <f t="shared" si="9"/>
        <v>4.7199019351649225</v>
      </c>
      <c r="AU18">
        <f t="shared" si="9"/>
        <v>-144.04732943398648</v>
      </c>
      <c r="AW18">
        <v>15</v>
      </c>
      <c r="AX18">
        <f>IF(Z18&gt;0, (R18*SUMPRODUCT(K18:$K$98, X18:$X$98)-K18*$AZ$3)/Z18, 0)</f>
        <v>703.32994773083681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4.5124980000000002E-3</v>
      </c>
      <c r="Q19" s="4">
        <f t="shared" si="21"/>
        <v>50</v>
      </c>
      <c r="R19">
        <f t="shared" si="0"/>
        <v>100000</v>
      </c>
      <c r="S19">
        <f t="shared" si="1"/>
        <v>706.42084629043916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574.31163990928735</v>
      </c>
      <c r="AC19">
        <f t="shared" si="2"/>
        <v>568.46422168705681</v>
      </c>
      <c r="AE19">
        <f t="shared" si="3"/>
        <v>0</v>
      </c>
      <c r="AF19">
        <f t="shared" si="4"/>
        <v>0</v>
      </c>
      <c r="AG19">
        <f t="shared" si="4"/>
        <v>-40.235521408532826</v>
      </c>
      <c r="AH19">
        <f t="shared" si="5"/>
        <v>-368.47288172907048</v>
      </c>
      <c r="AI19">
        <f t="shared" si="6"/>
        <v>-408.70840313760328</v>
      </c>
      <c r="AJ19">
        <f t="shared" si="7"/>
        <v>5.8474182222305444</v>
      </c>
      <c r="AK19">
        <f t="shared" si="22"/>
        <v>12.807149569977108</v>
      </c>
      <c r="AL19">
        <f t="shared" si="8"/>
        <v>-390.05383534539561</v>
      </c>
      <c r="AN19">
        <f t="shared" si="9"/>
        <v>0</v>
      </c>
      <c r="AO19">
        <f t="shared" si="9"/>
        <v>0</v>
      </c>
      <c r="AP19">
        <f t="shared" si="9"/>
        <v>-14.189457761148494</v>
      </c>
      <c r="AQ19">
        <f t="shared" si="9"/>
        <v>-129.94563530906566</v>
      </c>
      <c r="AR19">
        <f t="shared" si="9"/>
        <v>-144.13509307021414</v>
      </c>
      <c r="AS19">
        <f t="shared" si="9"/>
        <v>2.0621503331261506</v>
      </c>
      <c r="AT19">
        <f t="shared" si="9"/>
        <v>4.516568979403413</v>
      </c>
      <c r="AU19">
        <f t="shared" si="9"/>
        <v>-137.55637375768455</v>
      </c>
      <c r="AW19">
        <v>16</v>
      </c>
      <c r="AX19">
        <f>IF(Z19&gt;0, (R19*SUMPRODUCT(K19:$K$98, X19:$X$98)-K19*$AZ$3)/Z19, 0)</f>
        <v>706.42084629043916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4.7406419999999998E-3</v>
      </c>
      <c r="Q20" s="4">
        <f t="shared" si="21"/>
        <v>50</v>
      </c>
      <c r="R20">
        <f t="shared" si="0"/>
        <v>100000</v>
      </c>
      <c r="S20">
        <f t="shared" si="1"/>
        <v>668.82922483276263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568.46422168705681</v>
      </c>
      <c r="AC20">
        <f t="shared" si="2"/>
        <v>530.2802341780955</v>
      </c>
      <c r="AE20">
        <f t="shared" si="3"/>
        <v>0</v>
      </c>
      <c r="AF20">
        <f t="shared" si="4"/>
        <v>0</v>
      </c>
      <c r="AG20">
        <f t="shared" si="4"/>
        <v>-39.642423991766314</v>
      </c>
      <c r="AH20">
        <f t="shared" si="5"/>
        <v>-381.48440536237973</v>
      </c>
      <c r="AI20">
        <f t="shared" si="6"/>
        <v>-421.12682935414603</v>
      </c>
      <c r="AJ20">
        <f t="shared" si="7"/>
        <v>38.183987508961309</v>
      </c>
      <c r="AK20">
        <f t="shared" si="22"/>
        <v>2.4443961532543441</v>
      </c>
      <c r="AL20">
        <f t="shared" si="8"/>
        <v>-380.49844569193039</v>
      </c>
      <c r="AN20">
        <f t="shared" si="9"/>
        <v>0</v>
      </c>
      <c r="AO20">
        <f t="shared" si="9"/>
        <v>0</v>
      </c>
      <c r="AP20">
        <f t="shared" si="9"/>
        <v>-13.260263723909025</v>
      </c>
      <c r="AQ20">
        <f t="shared" si="9"/>
        <v>-127.605310480369</v>
      </c>
      <c r="AR20">
        <f t="shared" si="9"/>
        <v>-140.865574204278</v>
      </c>
      <c r="AS20">
        <f t="shared" si="9"/>
        <v>12.772421396442333</v>
      </c>
      <c r="AT20">
        <f t="shared" si="9"/>
        <v>0.81764267605314844</v>
      </c>
      <c r="AU20">
        <f t="shared" si="9"/>
        <v>-127.27551013178254</v>
      </c>
      <c r="AW20">
        <v>17</v>
      </c>
      <c r="AX20">
        <f>IF(Z20&gt;0, (R20*SUMPRODUCT(K20:$K$98, X20:$X$98)-K20*$AZ$3)/Z20, 0)</f>
        <v>668.82922483276263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4.9668849999999999E-3</v>
      </c>
      <c r="Q21" s="4">
        <f t="shared" si="21"/>
        <v>50</v>
      </c>
      <c r="R21">
        <f t="shared" si="0"/>
        <v>100000</v>
      </c>
      <c r="S21">
        <f t="shared" si="1"/>
        <v>621.77508431551064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530.2802341780955</v>
      </c>
      <c r="AC21">
        <f t="shared" si="2"/>
        <v>485.59515375819655</v>
      </c>
      <c r="AE21">
        <f t="shared" si="3"/>
        <v>0</v>
      </c>
      <c r="AF21">
        <f t="shared" si="4"/>
        <v>0</v>
      </c>
      <c r="AG21">
        <f t="shared" si="4"/>
        <v>-39.049100390760302</v>
      </c>
      <c r="AH21">
        <f t="shared" si="5"/>
        <v>-393.79872217668839</v>
      </c>
      <c r="AI21">
        <f t="shared" si="6"/>
        <v>-432.8478225674487</v>
      </c>
      <c r="AJ21">
        <f t="shared" si="7"/>
        <v>44.685080419898952</v>
      </c>
      <c r="AK21">
        <f t="shared" si="22"/>
        <v>0.84844837468495282</v>
      </c>
      <c r="AL21">
        <f t="shared" si="8"/>
        <v>-387.3142937728648</v>
      </c>
      <c r="AN21">
        <f t="shared" si="9"/>
        <v>0</v>
      </c>
      <c r="AO21">
        <f t="shared" si="9"/>
        <v>0</v>
      </c>
      <c r="AP21">
        <f t="shared" si="9"/>
        <v>-12.420881401372771</v>
      </c>
      <c r="AQ21">
        <f t="shared" si="9"/>
        <v>-125.26094520031926</v>
      </c>
      <c r="AR21">
        <f t="shared" si="9"/>
        <v>-137.68182660169202</v>
      </c>
      <c r="AS21">
        <f t="shared" si="9"/>
        <v>14.213594647565781</v>
      </c>
      <c r="AT21">
        <f t="shared" si="9"/>
        <v>0.26987757801567369</v>
      </c>
      <c r="AU21">
        <f t="shared" si="9"/>
        <v>-123.19835437611059</v>
      </c>
      <c r="AW21">
        <v>18</v>
      </c>
      <c r="AX21">
        <f>IF(Z21&gt;0, (R21*SUMPRODUCT(K21:$K$98, X21:$X$98)-K21*$AZ$3)/Z21, 0)</f>
        <v>621.77508431551064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5.2168930000000002E-3</v>
      </c>
      <c r="Q22" s="4">
        <f t="shared" si="21"/>
        <v>50</v>
      </c>
      <c r="R22">
        <f t="shared" si="0"/>
        <v>100000</v>
      </c>
      <c r="S22">
        <f t="shared" si="1"/>
        <v>607.03080349229708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485.59515375819655</v>
      </c>
      <c r="AC22">
        <f t="shared" si="2"/>
        <v>466.86610901845955</v>
      </c>
      <c r="AE22">
        <f t="shared" si="3"/>
        <v>0</v>
      </c>
      <c r="AF22">
        <f t="shared" si="4"/>
        <v>0</v>
      </c>
      <c r="AG22">
        <f t="shared" si="4"/>
        <v>-38.454894408367849</v>
      </c>
      <c r="AH22">
        <f t="shared" si="5"/>
        <v>-407.42995696970939</v>
      </c>
      <c r="AI22">
        <f t="shared" si="6"/>
        <v>-445.88485137807726</v>
      </c>
      <c r="AJ22">
        <f t="shared" si="7"/>
        <v>18.729044739736992</v>
      </c>
      <c r="AK22">
        <f t="shared" si="22"/>
        <v>10.197498228922129</v>
      </c>
      <c r="AL22">
        <f t="shared" si="8"/>
        <v>-416.95830840941812</v>
      </c>
      <c r="AN22">
        <f t="shared" si="9"/>
        <v>0</v>
      </c>
      <c r="AO22">
        <f t="shared" si="9"/>
        <v>0</v>
      </c>
      <c r="AP22">
        <f t="shared" si="9"/>
        <v>-11.420984293298218</v>
      </c>
      <c r="AQ22">
        <f t="shared" si="9"/>
        <v>-121.00543274818263</v>
      </c>
      <c r="AR22">
        <f t="shared" si="9"/>
        <v>-132.42641704148085</v>
      </c>
      <c r="AS22">
        <f t="shared" si="9"/>
        <v>5.5624681615162599</v>
      </c>
      <c r="AT22">
        <f t="shared" si="9"/>
        <v>3.0286253257300051</v>
      </c>
      <c r="AU22">
        <f t="shared" si="9"/>
        <v>-123.83532355423458</v>
      </c>
      <c r="AW22">
        <v>19</v>
      </c>
      <c r="AX22">
        <f>IF(Z22&gt;0, (R22*SUMPRODUCT(K22:$K$98, X22:$X$98)-K22*$AZ$3)/Z22, 0)</f>
        <v>607.03080349229708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5.4821100000000001E-3</v>
      </c>
      <c r="Q23" s="4">
        <f t="shared" si="21"/>
        <v>50</v>
      </c>
      <c r="R23">
        <f t="shared" si="0"/>
        <v>100000</v>
      </c>
      <c r="S23">
        <f t="shared" si="1"/>
        <v>669.08263441021791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466.86610901845955</v>
      </c>
      <c r="AC23">
        <f t="shared" si="2"/>
        <v>506.62310151260385</v>
      </c>
      <c r="AE23">
        <f t="shared" si="3"/>
        <v>0</v>
      </c>
      <c r="AF23">
        <f t="shared" si="4"/>
        <v>0</v>
      </c>
      <c r="AG23">
        <f t="shared" si="4"/>
        <v>-37.859531503099113</v>
      </c>
      <c r="AH23">
        <f t="shared" si="5"/>
        <v>-421.62792237011496</v>
      </c>
      <c r="AI23">
        <f t="shared" si="6"/>
        <v>-459.48745387321406</v>
      </c>
      <c r="AJ23">
        <f t="shared" si="7"/>
        <v>-39.756992494144299</v>
      </c>
      <c r="AK23">
        <f t="shared" si="22"/>
        <v>32.680627631292175</v>
      </c>
      <c r="AL23">
        <f t="shared" si="8"/>
        <v>-466.5638187360662</v>
      </c>
      <c r="AN23">
        <f t="shared" si="9"/>
        <v>0</v>
      </c>
      <c r="AO23">
        <f t="shared" si="9"/>
        <v>0</v>
      </c>
      <c r="AP23">
        <f t="shared" si="9"/>
        <v>-10.0394315697867</v>
      </c>
      <c r="AQ23">
        <f t="shared" si="9"/>
        <v>-111.80552179309483</v>
      </c>
      <c r="AR23">
        <f t="shared" si="9"/>
        <v>-121.84495336288153</v>
      </c>
      <c r="AS23">
        <f t="shared" si="9"/>
        <v>-10.542592306849134</v>
      </c>
      <c r="AT23">
        <f t="shared" si="9"/>
        <v>8.6661115902921555</v>
      </c>
      <c r="AU23">
        <f t="shared" si="9"/>
        <v>-123.72143407943851</v>
      </c>
      <c r="AW23">
        <v>20</v>
      </c>
      <c r="AX23">
        <f>IF(Z23&gt;0, (R23*SUMPRODUCT(K23:$K$98, X23:$X$98)-K23*$AZ$3)/Z23, 0)</f>
        <v>669.08263441021791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5.7777469999999997E-3</v>
      </c>
      <c r="Q24" s="4">
        <f t="shared" si="21"/>
        <v>50</v>
      </c>
      <c r="R24">
        <f t="shared" si="0"/>
        <v>100000</v>
      </c>
      <c r="S24">
        <f t="shared" si="1"/>
        <v>722.38831154528941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506.62310151260385</v>
      </c>
      <c r="AC24">
        <f t="shared" si="2"/>
        <v>538.35545940015777</v>
      </c>
      <c r="AE24">
        <f t="shared" si="3"/>
        <v>0</v>
      </c>
      <c r="AF24">
        <f t="shared" si="4"/>
        <v>0</v>
      </c>
      <c r="AG24">
        <f t="shared" si="4"/>
        <v>-37.262193393504688</v>
      </c>
      <c r="AH24">
        <f t="shared" si="5"/>
        <v>-437.48558912687275</v>
      </c>
      <c r="AI24">
        <f t="shared" si="6"/>
        <v>-474.74778252037743</v>
      </c>
      <c r="AJ24">
        <f t="shared" si="7"/>
        <v>-31.732357887553917</v>
      </c>
      <c r="AK24">
        <f t="shared" si="22"/>
        <v>35.463617105882271</v>
      </c>
      <c r="AL24">
        <f t="shared" si="8"/>
        <v>-471.01652330204905</v>
      </c>
      <c r="AN24">
        <f t="shared" si="9"/>
        <v>0</v>
      </c>
      <c r="AO24">
        <f t="shared" si="9"/>
        <v>0</v>
      </c>
      <c r="AP24">
        <f t="shared" si="9"/>
        <v>-8.8223499629060633</v>
      </c>
      <c r="AQ24">
        <f t="shared" si="9"/>
        <v>-103.5808850607864</v>
      </c>
      <c r="AR24">
        <f t="shared" si="9"/>
        <v>-112.40323502369246</v>
      </c>
      <c r="AS24">
        <f t="shared" si="9"/>
        <v>-7.5130833946286986</v>
      </c>
      <c r="AT24">
        <f t="shared" si="9"/>
        <v>8.3965116533674919</v>
      </c>
      <c r="AU24">
        <f t="shared" si="9"/>
        <v>-111.51980676495366</v>
      </c>
      <c r="AW24">
        <v>21</v>
      </c>
      <c r="AX24">
        <f>IF(Z24&gt;0, (R24*SUMPRODUCT(K24:$K$98, X24:$X$98)-K24*$AZ$3)/Z24, 0)</f>
        <v>722.38831154528941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6.1180619999999996E-3</v>
      </c>
      <c r="Q25" s="4">
        <f t="shared" si="21"/>
        <v>50</v>
      </c>
      <c r="R25">
        <f t="shared" si="0"/>
        <v>100000</v>
      </c>
      <c r="S25">
        <f t="shared" si="1"/>
        <v>767.74255633672169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538.35545940015777</v>
      </c>
      <c r="AC25">
        <f t="shared" si="2"/>
        <v>562.93339548280824</v>
      </c>
      <c r="AE25">
        <f t="shared" si="3"/>
        <v>0</v>
      </c>
      <c r="AF25">
        <f t="shared" si="4"/>
        <v>0</v>
      </c>
      <c r="AG25">
        <f t="shared" si="4"/>
        <v>-36.661599050132189</v>
      </c>
      <c r="AH25">
        <f t="shared" si="5"/>
        <v>-455.94481887490412</v>
      </c>
      <c r="AI25">
        <f t="shared" si="6"/>
        <v>-492.60641792503628</v>
      </c>
      <c r="AJ25">
        <f t="shared" si="7"/>
        <v>-24.577936082650467</v>
      </c>
      <c r="AK25">
        <f t="shared" si="22"/>
        <v>37.68488215801105</v>
      </c>
      <c r="AL25">
        <f t="shared" si="8"/>
        <v>-479.49947184967573</v>
      </c>
      <c r="AN25">
        <f t="shared" si="9"/>
        <v>0</v>
      </c>
      <c r="AO25">
        <f t="shared" si="9"/>
        <v>0</v>
      </c>
      <c r="AP25">
        <f t="shared" si="9"/>
        <v>-7.7501346243020057</v>
      </c>
      <c r="AQ25">
        <f t="shared" si="9"/>
        <v>-96.385150104923198</v>
      </c>
      <c r="AR25">
        <f t="shared" si="9"/>
        <v>-104.13528472922521</v>
      </c>
      <c r="AS25">
        <f t="shared" si="9"/>
        <v>-5.1956902689257953</v>
      </c>
      <c r="AT25">
        <f t="shared" si="9"/>
        <v>7.9664531169566981</v>
      </c>
      <c r="AU25">
        <f t="shared" si="9"/>
        <v>-101.36452188119431</v>
      </c>
      <c r="AW25">
        <v>22</v>
      </c>
      <c r="AX25">
        <f>IF(Z25&gt;0, (R25*SUMPRODUCT(K25:$K$98, X25:$X$98)-K25*$AZ$3)/Z25, 0)</f>
        <v>767.74255633672169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6.4830920000000002E-3</v>
      </c>
      <c r="Q26" s="4">
        <f t="shared" si="21"/>
        <v>50</v>
      </c>
      <c r="R26">
        <f t="shared" si="0"/>
        <v>100000</v>
      </c>
      <c r="S26">
        <f t="shared" si="1"/>
        <v>805.62843491895865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562.93339548280824</v>
      </c>
      <c r="AC26">
        <f t="shared" si="2"/>
        <v>580.97576425595344</v>
      </c>
      <c r="AE26">
        <f t="shared" si="3"/>
        <v>0</v>
      </c>
      <c r="AF26">
        <f t="shared" si="4"/>
        <v>0</v>
      </c>
      <c r="AG26">
        <f t="shared" si="4"/>
        <v>-36.057302540121746</v>
      </c>
      <c r="AH26">
        <f t="shared" si="5"/>
        <v>-475.36103901823918</v>
      </c>
      <c r="AI26">
        <f t="shared" si="6"/>
        <v>-511.41834155836091</v>
      </c>
      <c r="AJ26">
        <f t="shared" si="7"/>
        <v>-18.042368773145199</v>
      </c>
      <c r="AK26">
        <f t="shared" si="22"/>
        <v>39.405337683796581</v>
      </c>
      <c r="AL26">
        <f t="shared" si="8"/>
        <v>-490.05537264770953</v>
      </c>
      <c r="AN26">
        <f t="shared" si="9"/>
        <v>0</v>
      </c>
      <c r="AO26">
        <f t="shared" si="9"/>
        <v>0</v>
      </c>
      <c r="AP26">
        <f t="shared" si="9"/>
        <v>-6.8057039663189727</v>
      </c>
      <c r="AQ26">
        <f t="shared" si="9"/>
        <v>-89.722921038813098</v>
      </c>
      <c r="AR26">
        <f t="shared" si="9"/>
        <v>-96.528625005132071</v>
      </c>
      <c r="AS26">
        <f t="shared" si="9"/>
        <v>-3.4054411193003586</v>
      </c>
      <c r="AT26">
        <f t="shared" si="9"/>
        <v>7.4376352105191996</v>
      </c>
      <c r="AU26">
        <f t="shared" si="9"/>
        <v>-92.49643091391323</v>
      </c>
      <c r="AW26">
        <v>23</v>
      </c>
      <c r="AX26">
        <f>IF(Z26&gt;0, (R26*SUMPRODUCT(K26:$K$98, X26:$X$98)-K26*$AZ$3)/Z26, 0)</f>
        <v>805.62843491895865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6.8699859999999998E-3</v>
      </c>
      <c r="Q27" s="4">
        <f t="shared" si="21"/>
        <v>50</v>
      </c>
      <c r="R27">
        <f t="shared" si="0"/>
        <v>100000</v>
      </c>
      <c r="S27">
        <f t="shared" si="1"/>
        <v>837.00527104879336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580.97576425595344</v>
      </c>
      <c r="AC27">
        <f t="shared" si="2"/>
        <v>593.42027078684464</v>
      </c>
      <c r="AE27">
        <f t="shared" si="3"/>
        <v>0</v>
      </c>
      <c r="AF27">
        <f t="shared" si="4"/>
        <v>0</v>
      </c>
      <c r="AG27">
        <f t="shared" si="4"/>
        <v>-35.449016351072125</v>
      </c>
      <c r="AH27">
        <f t="shared" si="5"/>
        <v>-495.42632729680167</v>
      </c>
      <c r="AI27">
        <f t="shared" si="6"/>
        <v>-530.87534364787382</v>
      </c>
      <c r="AJ27">
        <f t="shared" si="7"/>
        <v>-12.444506530891204</v>
      </c>
      <c r="AK27">
        <f t="shared" si="22"/>
        <v>40.668303497916746</v>
      </c>
      <c r="AL27">
        <f t="shared" si="8"/>
        <v>-502.6515466808483</v>
      </c>
      <c r="AN27">
        <f t="shared" si="9"/>
        <v>0</v>
      </c>
      <c r="AO27">
        <f t="shared" si="9"/>
        <v>0</v>
      </c>
      <c r="AP27">
        <f t="shared" si="9"/>
        <v>-5.974010567577702</v>
      </c>
      <c r="AQ27">
        <f t="shared" si="9"/>
        <v>-83.491233872778238</v>
      </c>
      <c r="AR27">
        <f t="shared" si="9"/>
        <v>-89.465244440355946</v>
      </c>
      <c r="AS27">
        <f t="shared" si="9"/>
        <v>-2.097198206787064</v>
      </c>
      <c r="AT27">
        <f t="shared" si="9"/>
        <v>6.8535857936341289</v>
      </c>
      <c r="AU27">
        <f t="shared" si="9"/>
        <v>-84.708856853508877</v>
      </c>
      <c r="AW27">
        <v>24</v>
      </c>
      <c r="AX27">
        <f>IF(Z27&gt;0, (R27*SUMPRODUCT(K27:$K$98, X27:$X$98)-K27*$AZ$3)/Z27, 0)</f>
        <v>837.00527104879336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7.3063119999999997E-3</v>
      </c>
      <c r="Q28" s="4">
        <f t="shared" si="21"/>
        <v>50</v>
      </c>
      <c r="R28">
        <f t="shared" si="0"/>
        <v>100000</v>
      </c>
      <c r="S28">
        <f t="shared" si="1"/>
        <v>862.84039216865096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593.42027078684464</v>
      </c>
      <c r="AC28">
        <f t="shared" si="2"/>
        <v>601.14995438701624</v>
      </c>
      <c r="AE28">
        <f t="shared" si="3"/>
        <v>0</v>
      </c>
      <c r="AF28">
        <f t="shared" si="4"/>
        <v>0</v>
      </c>
      <c r="AG28">
        <f t="shared" si="4"/>
        <v>-34.835524614007369</v>
      </c>
      <c r="AH28">
        <f t="shared" si="5"/>
        <v>-518.00314710806902</v>
      </c>
      <c r="AI28">
        <f t="shared" si="6"/>
        <v>-552.83867172207636</v>
      </c>
      <c r="AJ28">
        <f t="shared" si="7"/>
        <v>-7.7296836001715974</v>
      </c>
      <c r="AK28">
        <f t="shared" si="22"/>
        <v>41.539418955079128</v>
      </c>
      <c r="AL28">
        <f t="shared" si="8"/>
        <v>-519.02893636716885</v>
      </c>
      <c r="AN28">
        <f t="shared" si="9"/>
        <v>0</v>
      </c>
      <c r="AO28">
        <f t="shared" si="9"/>
        <v>0</v>
      </c>
      <c r="AP28">
        <f t="shared" si="9"/>
        <v>-5.2416272114320579</v>
      </c>
      <c r="AQ28">
        <f t="shared" si="9"/>
        <v>-77.942830532178178</v>
      </c>
      <c r="AR28">
        <f t="shared" si="9"/>
        <v>-83.184457743610238</v>
      </c>
      <c r="AS28">
        <f t="shared" si="9"/>
        <v>-1.1630690320687183</v>
      </c>
      <c r="AT28">
        <f t="shared" si="9"/>
        <v>6.2503479179546639</v>
      </c>
      <c r="AU28">
        <f t="shared" si="9"/>
        <v>-78.097178857724288</v>
      </c>
      <c r="AW28">
        <v>25</v>
      </c>
      <c r="AX28">
        <f>IF(Z28&gt;0, (R28*SUMPRODUCT(K28:$K$98, X28:$X$98)-K28*$AZ$3)/Z28, 0)</f>
        <v>862.84039216865096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7.7977719999999997E-3</v>
      </c>
      <c r="Q29" s="4">
        <f t="shared" si="21"/>
        <v>50</v>
      </c>
      <c r="R29">
        <f t="shared" si="0"/>
        <v>100000</v>
      </c>
      <c r="S29">
        <f t="shared" si="1"/>
        <v>883.59638671764515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601.14995438701624</v>
      </c>
      <c r="AC29">
        <f t="shared" si="2"/>
        <v>604.65437159854355</v>
      </c>
      <c r="AE29">
        <f t="shared" si="3"/>
        <v>0</v>
      </c>
      <c r="AF29">
        <f t="shared" si="4"/>
        <v>0</v>
      </c>
      <c r="AG29">
        <f t="shared" si="4"/>
        <v>-34.215529889426875</v>
      </c>
      <c r="AH29">
        <f t="shared" si="5"/>
        <v>-543.27895688083493</v>
      </c>
      <c r="AI29">
        <f t="shared" si="6"/>
        <v>-577.4944867702618</v>
      </c>
      <c r="AJ29">
        <f t="shared" si="7"/>
        <v>-3.5044172115273113</v>
      </c>
      <c r="AK29">
        <f t="shared" si="22"/>
        <v>42.080496807091137</v>
      </c>
      <c r="AL29">
        <f t="shared" si="8"/>
        <v>-538.91840717469802</v>
      </c>
      <c r="AN29">
        <f t="shared" si="9"/>
        <v>0</v>
      </c>
      <c r="AO29">
        <f t="shared" si="9"/>
        <v>0</v>
      </c>
      <c r="AP29">
        <f t="shared" si="9"/>
        <v>-4.5967302905482095</v>
      </c>
      <c r="AQ29">
        <f t="shared" si="9"/>
        <v>-72.98752482811247</v>
      </c>
      <c r="AR29">
        <f t="shared" si="9"/>
        <v>-77.584255118660678</v>
      </c>
      <c r="AS29">
        <f t="shared" si="9"/>
        <v>-0.47080553184488216</v>
      </c>
      <c r="AT29">
        <f t="shared" si="9"/>
        <v>5.6533595983923872</v>
      </c>
      <c r="AU29">
        <f t="shared" si="9"/>
        <v>-72.401701052113182</v>
      </c>
      <c r="AW29">
        <v>26</v>
      </c>
      <c r="AX29">
        <f>IF(Z29&gt;0, (R29*SUMPRODUCT(K29:$K$98, X29:$X$98)-K29*$AZ$3)/Z29, 0)</f>
        <v>883.59638671764515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8.3605269999999995E-3</v>
      </c>
      <c r="Q30" s="4">
        <f t="shared" si="21"/>
        <v>50</v>
      </c>
      <c r="R30">
        <f t="shared" si="0"/>
        <v>100000</v>
      </c>
      <c r="S30">
        <f t="shared" si="1"/>
        <v>899.72599560229798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604.65437159854355</v>
      </c>
      <c r="AC30">
        <f t="shared" si="2"/>
        <v>604.38760368445412</v>
      </c>
      <c r="AE30">
        <f t="shared" si="3"/>
        <v>0</v>
      </c>
      <c r="AF30">
        <f t="shared" si="4"/>
        <v>0</v>
      </c>
      <c r="AG30">
        <f t="shared" si="4"/>
        <v>-33.587314729072745</v>
      </c>
      <c r="AH30">
        <f t="shared" si="5"/>
        <v>-572.11972291972074</v>
      </c>
      <c r="AI30">
        <f t="shared" si="6"/>
        <v>-605.70703764879352</v>
      </c>
      <c r="AJ30">
        <f t="shared" si="7"/>
        <v>0.2667679140894279</v>
      </c>
      <c r="AK30">
        <f t="shared" si="22"/>
        <v>42.325806011898052</v>
      </c>
      <c r="AL30">
        <f t="shared" si="8"/>
        <v>-563.11446372280602</v>
      </c>
      <c r="AN30">
        <f t="shared" si="9"/>
        <v>0</v>
      </c>
      <c r="AO30">
        <f t="shared" si="9"/>
        <v>0</v>
      </c>
      <c r="AP30">
        <f t="shared" si="9"/>
        <v>-4.0288677678007865</v>
      </c>
      <c r="AQ30">
        <f t="shared" si="9"/>
        <v>-68.626942331868108</v>
      </c>
      <c r="AR30">
        <f t="shared" si="9"/>
        <v>-72.655810099668898</v>
      </c>
      <c r="AS30">
        <f t="shared" si="9"/>
        <v>3.1999362236244389E-2</v>
      </c>
      <c r="AT30">
        <f t="shared" si="9"/>
        <v>5.0770678443049366</v>
      </c>
      <c r="AU30">
        <f t="shared" si="9"/>
        <v>-67.546742893127714</v>
      </c>
      <c r="AW30">
        <v>27</v>
      </c>
      <c r="AX30">
        <f>IF(Z30&gt;0, (R30*SUMPRODUCT(K30:$K$98, X30:$X$98)-K30*$AZ$3)/Z30, 0)</f>
        <v>899.72599560229798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9.009787E-3</v>
      </c>
      <c r="Q31" s="4">
        <f t="shared" si="21"/>
        <v>50</v>
      </c>
      <c r="R31">
        <f t="shared" si="0"/>
        <v>100000</v>
      </c>
      <c r="S31">
        <f t="shared" si="1"/>
        <v>911.54976176723915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604.38760368445412</v>
      </c>
      <c r="AC31">
        <f t="shared" si="2"/>
        <v>600.68990859724897</v>
      </c>
      <c r="AE31">
        <f t="shared" si="3"/>
        <v>0</v>
      </c>
      <c r="AF31">
        <f t="shared" si="4"/>
        <v>0</v>
      </c>
      <c r="AG31">
        <f t="shared" si="4"/>
        <v>-32.94882703017111</v>
      </c>
      <c r="AH31">
        <f t="shared" si="5"/>
        <v>-605.22910322181633</v>
      </c>
      <c r="AI31">
        <f t="shared" si="6"/>
        <v>-638.17793025198739</v>
      </c>
      <c r="AJ31">
        <f t="shared" si="7"/>
        <v>3.6976950872051475</v>
      </c>
      <c r="AK31">
        <f t="shared" si="22"/>
        <v>42.307132257911789</v>
      </c>
      <c r="AL31">
        <f t="shared" si="8"/>
        <v>-592.17310290687044</v>
      </c>
      <c r="AN31">
        <f t="shared" si="9"/>
        <v>0</v>
      </c>
      <c r="AO31">
        <f t="shared" si="9"/>
        <v>0</v>
      </c>
      <c r="AP31">
        <f t="shared" si="9"/>
        <v>-3.5288212943604709</v>
      </c>
      <c r="AQ31">
        <f t="shared" si="9"/>
        <v>-64.820072212590247</v>
      </c>
      <c r="AR31">
        <f t="shared" si="9"/>
        <v>-68.348893506950716</v>
      </c>
      <c r="AS31">
        <f t="shared" si="9"/>
        <v>0.39602335924836291</v>
      </c>
      <c r="AT31">
        <f t="shared" si="9"/>
        <v>4.5310963294182125</v>
      </c>
      <c r="AU31">
        <f t="shared" si="9"/>
        <v>-63.421773818284137</v>
      </c>
      <c r="AW31">
        <v>28</v>
      </c>
      <c r="AX31">
        <f>IF(Z31&gt;0, (R31*SUMPRODUCT(K31:$K$98, X31:$X$98)-K31*$AZ$3)/Z31, 0)</f>
        <v>911.54976176723915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9.7579090000000004E-3</v>
      </c>
      <c r="Q32" s="4">
        <f t="shared" si="21"/>
        <v>50</v>
      </c>
      <c r="R32">
        <f t="shared" si="0"/>
        <v>100000</v>
      </c>
      <c r="S32">
        <f t="shared" si="1"/>
        <v>919.32249289440131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600.68990859724897</v>
      </c>
      <c r="AC32">
        <f t="shared" si="2"/>
        <v>593.84237856739355</v>
      </c>
      <c r="AE32">
        <f t="shared" si="3"/>
        <v>0</v>
      </c>
      <c r="AF32">
        <f t="shared" si="4"/>
        <v>0</v>
      </c>
      <c r="AG32">
        <f t="shared" si="4"/>
        <v>-32.297827104052253</v>
      </c>
      <c r="AH32">
        <f t="shared" si="5"/>
        <v>-643.02331163429994</v>
      </c>
      <c r="AI32">
        <f t="shared" si="6"/>
        <v>-675.32113873835215</v>
      </c>
      <c r="AJ32">
        <f t="shared" si="7"/>
        <v>6.8475300298554203</v>
      </c>
      <c r="AK32">
        <f t="shared" si="22"/>
        <v>42.04829360180743</v>
      </c>
      <c r="AL32">
        <f t="shared" si="8"/>
        <v>-626.42531510668925</v>
      </c>
      <c r="AN32">
        <f t="shared" si="9"/>
        <v>0</v>
      </c>
      <c r="AO32">
        <f t="shared" si="9"/>
        <v>0</v>
      </c>
      <c r="AP32">
        <f t="shared" si="9"/>
        <v>-3.0884813967403879</v>
      </c>
      <c r="AQ32">
        <f t="shared" si="9"/>
        <v>-61.489137620770869</v>
      </c>
      <c r="AR32">
        <f t="shared" si="9"/>
        <v>-64.577619017511253</v>
      </c>
      <c r="AS32">
        <f t="shared" si="9"/>
        <v>0.65479541526730822</v>
      </c>
      <c r="AT32">
        <f t="shared" si="9"/>
        <v>4.02087026274181</v>
      </c>
      <c r="AU32">
        <f t="shared" si="9"/>
        <v>-59.901953339502128</v>
      </c>
      <c r="AW32">
        <v>29</v>
      </c>
      <c r="AX32">
        <f>IF(Z32&gt;0, (R32*SUMPRODUCT(K32:$K$98, X32:$X$98)-K32*$AZ$3)/Z32, 0)</f>
        <v>919.32249289440131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1.0650522000000001E-2</v>
      </c>
      <c r="Q33" s="4">
        <f t="shared" si="21"/>
        <v>50</v>
      </c>
      <c r="R33">
        <f t="shared" si="0"/>
        <v>100000</v>
      </c>
      <c r="S33">
        <f t="shared" si="1"/>
        <v>923.32999672231097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593.84237856739355</v>
      </c>
      <c r="AC33">
        <f t="shared" si="2"/>
        <v>584.11443932406496</v>
      </c>
      <c r="AE33">
        <f t="shared" si="3"/>
        <v>0</v>
      </c>
      <c r="AF33">
        <f t="shared" si="4"/>
        <v>0</v>
      </c>
      <c r="AG33">
        <f t="shared" si="4"/>
        <v>-31.63086011488782</v>
      </c>
      <c r="AH33">
        <f t="shared" si="5"/>
        <v>-687.97743624780958</v>
      </c>
      <c r="AI33">
        <f t="shared" si="6"/>
        <v>-719.60829636269739</v>
      </c>
      <c r="AJ33">
        <f t="shared" si="7"/>
        <v>9.7279392433285921</v>
      </c>
      <c r="AK33">
        <f t="shared" si="22"/>
        <v>41.568966499717554</v>
      </c>
      <c r="AL33">
        <f t="shared" si="8"/>
        <v>-668.31139061965121</v>
      </c>
      <c r="AN33">
        <f t="shared" si="9"/>
        <v>0</v>
      </c>
      <c r="AO33">
        <f t="shared" si="9"/>
        <v>0</v>
      </c>
      <c r="AP33">
        <f t="shared" si="9"/>
        <v>-2.7006273604557225</v>
      </c>
      <c r="AQ33">
        <f t="shared" si="9"/>
        <v>-58.739176897453973</v>
      </c>
      <c r="AR33">
        <f t="shared" si="9"/>
        <v>-61.439804257909692</v>
      </c>
      <c r="AS33">
        <f t="shared" si="9"/>
        <v>0.83056669296889607</v>
      </c>
      <c r="AT33">
        <f t="shared" si="9"/>
        <v>3.5491380211366947</v>
      </c>
      <c r="AU33">
        <f t="shared" si="9"/>
        <v>-57.0600995438041</v>
      </c>
      <c r="AW33">
        <v>30</v>
      </c>
      <c r="AX33">
        <f>IF(Z33&gt;0, (R33*SUMPRODUCT(K33:$K$98, X33:$X$98)-K33*$AZ$3)/Z33, 0)</f>
        <v>923.32999672231097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1.1678121E-2</v>
      </c>
      <c r="Q34" s="4">
        <f t="shared" si="21"/>
        <v>50</v>
      </c>
      <c r="R34">
        <f t="shared" si="0"/>
        <v>100000</v>
      </c>
      <c r="S34">
        <f t="shared" si="1"/>
        <v>923.55407421777693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584.11443932406496</v>
      </c>
      <c r="AC34">
        <f t="shared" si="2"/>
        <v>571.59061812075538</v>
      </c>
      <c r="AE34">
        <f t="shared" si="3"/>
        <v>0</v>
      </c>
      <c r="AF34">
        <f t="shared" si="4"/>
        <v>0</v>
      </c>
      <c r="AG34">
        <f t="shared" si="4"/>
        <v>-30.945162501983209</v>
      </c>
      <c r="AH34">
        <f t="shared" si="5"/>
        <v>-738.77802351146772</v>
      </c>
      <c r="AI34">
        <f t="shared" si="6"/>
        <v>-769.72318601345091</v>
      </c>
      <c r="AJ34">
        <f t="shared" si="7"/>
        <v>12.523821203309581</v>
      </c>
      <c r="AK34">
        <f t="shared" si="22"/>
        <v>40.888010752684551</v>
      </c>
      <c r="AL34">
        <f t="shared" si="8"/>
        <v>-716.31135405745681</v>
      </c>
      <c r="AN34">
        <f t="shared" si="9"/>
        <v>0</v>
      </c>
      <c r="AO34">
        <f t="shared" si="9"/>
        <v>0</v>
      </c>
      <c r="AP34">
        <f t="shared" si="9"/>
        <v>-2.3590025301427255</v>
      </c>
      <c r="AQ34">
        <f t="shared" si="9"/>
        <v>-56.318309091629537</v>
      </c>
      <c r="AR34">
        <f t="shared" si="9"/>
        <v>-58.677311621772262</v>
      </c>
      <c r="AS34">
        <f t="shared" si="9"/>
        <v>0.95471225603578658</v>
      </c>
      <c r="AT34">
        <f t="shared" si="9"/>
        <v>3.1169628148472071</v>
      </c>
      <c r="AU34">
        <f t="shared" ref="AU34:AU79" si="23">AL34*$K34</f>
        <v>-54.605636550889265</v>
      </c>
      <c r="AW34">
        <v>31</v>
      </c>
      <c r="AX34">
        <f>IF(Z34&gt;0, (R34*SUMPRODUCT(K34:$K$98, X34:$X$98)-K34*$AZ$3)/Z34, 0)</f>
        <v>923.55407421777693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1.2859717E-2</v>
      </c>
      <c r="Q35" s="4">
        <f t="shared" si="21"/>
        <v>50</v>
      </c>
      <c r="R35">
        <f t="shared" si="0"/>
        <v>100000</v>
      </c>
      <c r="S35">
        <f t="shared" si="1"/>
        <v>920.26646534432507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571.59061812075538</v>
      </c>
      <c r="AC35">
        <f t="shared" si="2"/>
        <v>556.53601947032621</v>
      </c>
      <c r="AE35">
        <f t="shared" si="3"/>
        <v>0</v>
      </c>
      <c r="AF35">
        <f t="shared" ref="AF35:AG66" si="24">-$Z35*P35</f>
        <v>0</v>
      </c>
      <c r="AG35">
        <f t="shared" si="24"/>
        <v>-30.237764844668863</v>
      </c>
      <c r="AH35">
        <f t="shared" si="5"/>
        <v>-795.89206458903197</v>
      </c>
      <c r="AI35">
        <f t="shared" ref="AI35:AI66" si="25">SUM(AE35:AH35)</f>
        <v>-826.12982943370082</v>
      </c>
      <c r="AJ35">
        <f t="shared" si="7"/>
        <v>15.05459865042917</v>
      </c>
      <c r="AK35">
        <f t="shared" si="22"/>
        <v>40.011343268452883</v>
      </c>
      <c r="AL35">
        <f t="shared" ref="AL35:AL79" si="26">SUM(AI35:AK35)</f>
        <v>-771.06388751481882</v>
      </c>
      <c r="AN35">
        <f t="shared" ref="AN35:AT66" si="27">AE35*$K35</f>
        <v>0</v>
      </c>
      <c r="AO35">
        <f t="shared" si="27"/>
        <v>0</v>
      </c>
      <c r="AP35">
        <f t="shared" si="27"/>
        <v>-2.0581039284833742</v>
      </c>
      <c r="AQ35">
        <f t="shared" si="27"/>
        <v>-54.171615964141822</v>
      </c>
      <c r="AR35">
        <f t="shared" si="27"/>
        <v>-56.229719892625191</v>
      </c>
      <c r="AS35">
        <f t="shared" si="27"/>
        <v>1.0246765520981116</v>
      </c>
      <c r="AT35">
        <f t="shared" si="27"/>
        <v>2.7233329972541984</v>
      </c>
      <c r="AU35">
        <f t="shared" si="23"/>
        <v>-52.481710343272887</v>
      </c>
      <c r="AW35">
        <v>32</v>
      </c>
      <c r="AX35">
        <f>IF(Z35&gt;0, (R35*SUMPRODUCT(K35:$K$98, X35:$X$98)-K35*$AZ$3)/Z35, 0)</f>
        <v>920.26646534432507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1.4223828000000001E-2</v>
      </c>
      <c r="Q36" s="4">
        <f t="shared" si="21"/>
        <v>50</v>
      </c>
      <c r="R36">
        <f t="shared" si="0"/>
        <v>100000</v>
      </c>
      <c r="S36">
        <f t="shared" si="1"/>
        <v>913.74630491139203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556.53601947032621</v>
      </c>
      <c r="AC36">
        <f t="shared" si="2"/>
        <v>539.20700211439896</v>
      </c>
      <c r="AE36">
        <f t="shared" si="3"/>
        <v>0</v>
      </c>
      <c r="AF36">
        <f t="shared" si="24"/>
        <v>0</v>
      </c>
      <c r="AG36">
        <f t="shared" si="24"/>
        <v>-29.505290429967157</v>
      </c>
      <c r="AH36">
        <f t="shared" si="5"/>
        <v>-860.19353251003338</v>
      </c>
      <c r="AI36">
        <f t="shared" si="25"/>
        <v>-889.69882294000058</v>
      </c>
      <c r="AJ36">
        <f t="shared" si="7"/>
        <v>17.329017355927249</v>
      </c>
      <c r="AK36">
        <f t="shared" si="22"/>
        <v>38.95752136292284</v>
      </c>
      <c r="AL36">
        <f t="shared" si="26"/>
        <v>-833.41228422115046</v>
      </c>
      <c r="AN36">
        <f t="shared" si="27"/>
        <v>0</v>
      </c>
      <c r="AO36">
        <f t="shared" si="27"/>
        <v>0</v>
      </c>
      <c r="AP36">
        <f t="shared" si="27"/>
        <v>-1.793079261530061</v>
      </c>
      <c r="AQ36">
        <f t="shared" si="27"/>
        <v>-52.275207651556812</v>
      </c>
      <c r="AR36">
        <f t="shared" si="27"/>
        <v>-54.06828691308688</v>
      </c>
      <c r="AS36">
        <f t="shared" si="27"/>
        <v>1.0531094997136154</v>
      </c>
      <c r="AT36">
        <f t="shared" si="27"/>
        <v>2.3675050344708306</v>
      </c>
      <c r="AU36">
        <f t="shared" si="23"/>
        <v>-50.647672378902428</v>
      </c>
      <c r="AW36">
        <v>33</v>
      </c>
      <c r="AX36">
        <f>IF(Z36&gt;0, (R36*SUMPRODUCT(K36:$K$98, X36:$X$98)-K36*$AZ$3)/Z36, 0)</f>
        <v>913.74630491139203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1.5749540999999999E-2</v>
      </c>
      <c r="Q37" s="4">
        <f t="shared" si="21"/>
        <v>50</v>
      </c>
      <c r="R37">
        <f t="shared" si="0"/>
        <v>100000</v>
      </c>
      <c r="S37">
        <f t="shared" si="1"/>
        <v>904.18708809081716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539.20700211439896</v>
      </c>
      <c r="AC37">
        <f t="shared" si="2"/>
        <v>519.82697179160527</v>
      </c>
      <c r="AE37">
        <f t="shared" si="3"/>
        <v>0</v>
      </c>
      <c r="AF37">
        <f t="shared" si="24"/>
        <v>0</v>
      </c>
      <c r="AG37">
        <f t="shared" si="24"/>
        <v>-28.74554274432381</v>
      </c>
      <c r="AH37">
        <f t="shared" si="5"/>
        <v>-929.38956268735058</v>
      </c>
      <c r="AI37">
        <f t="shared" si="25"/>
        <v>-958.13510543167433</v>
      </c>
      <c r="AJ37">
        <f t="shared" si="7"/>
        <v>19.380030322793687</v>
      </c>
      <c r="AK37">
        <f t="shared" si="22"/>
        <v>37.744490148007934</v>
      </c>
      <c r="AL37">
        <f t="shared" si="26"/>
        <v>-901.01058496087273</v>
      </c>
      <c r="AN37">
        <f t="shared" si="27"/>
        <v>0</v>
      </c>
      <c r="AO37">
        <f t="shared" si="27"/>
        <v>0</v>
      </c>
      <c r="AP37">
        <f t="shared" si="27"/>
        <v>-1.5597395478295026</v>
      </c>
      <c r="AQ37">
        <f t="shared" si="27"/>
        <v>-50.42888454592395</v>
      </c>
      <c r="AR37">
        <f t="shared" si="27"/>
        <v>-51.988624093753451</v>
      </c>
      <c r="AS37">
        <f t="shared" si="27"/>
        <v>1.0515647591508828</v>
      </c>
      <c r="AT37">
        <f t="shared" si="27"/>
        <v>2.0480244370454264</v>
      </c>
      <c r="AU37">
        <f t="shared" si="23"/>
        <v>-48.889034897557138</v>
      </c>
      <c r="AW37">
        <v>34</v>
      </c>
      <c r="AX37">
        <f>IF(Z37&gt;0, (R37*SUMPRODUCT(K37:$K$98, X37:$X$98)-K37*$AZ$3)/Z37, 0)</f>
        <v>904.18708809081716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1.7447312E-2</v>
      </c>
      <c r="Q38" s="4">
        <f t="shared" si="21"/>
        <v>50</v>
      </c>
      <c r="R38">
        <f t="shared" si="0"/>
        <v>100000</v>
      </c>
      <c r="S38">
        <f t="shared" si="1"/>
        <v>892.04264208408222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519.82697179160527</v>
      </c>
      <c r="AC38">
        <f t="shared" si="2"/>
        <v>498.76878128921976</v>
      </c>
      <c r="AE38">
        <f t="shared" si="3"/>
        <v>0</v>
      </c>
      <c r="AF38">
        <f t="shared" si="24"/>
        <v>0</v>
      </c>
      <c r="AG38">
        <f t="shared" si="24"/>
        <v>-27.956554864011018</v>
      </c>
      <c r="AH38">
        <f t="shared" si="5"/>
        <v>-1003.0649057391075</v>
      </c>
      <c r="AI38">
        <f t="shared" si="25"/>
        <v>-1031.0214606031186</v>
      </c>
      <c r="AJ38">
        <f t="shared" si="7"/>
        <v>21.058190502385514</v>
      </c>
      <c r="AK38">
        <f t="shared" si="22"/>
        <v>36.387888025412373</v>
      </c>
      <c r="AL38">
        <f t="shared" si="26"/>
        <v>-973.5753820753207</v>
      </c>
      <c r="AN38">
        <f t="shared" si="27"/>
        <v>0</v>
      </c>
      <c r="AO38">
        <f t="shared" si="27"/>
        <v>0</v>
      </c>
      <c r="AP38">
        <f t="shared" si="27"/>
        <v>-1.3544007944834708</v>
      </c>
      <c r="AQ38">
        <f t="shared" si="27"/>
        <v>-48.595111660214741</v>
      </c>
      <c r="AR38">
        <f t="shared" si="27"/>
        <v>-49.949512454698215</v>
      </c>
      <c r="AS38">
        <f t="shared" si="27"/>
        <v>1.0201983071787974</v>
      </c>
      <c r="AT38">
        <f t="shared" si="27"/>
        <v>1.7628704499150574</v>
      </c>
      <c r="AU38">
        <f t="shared" si="23"/>
        <v>-47.166443697604358</v>
      </c>
      <c r="AW38">
        <v>35</v>
      </c>
      <c r="AX38">
        <f>IF(Z38&gt;0, (R38*SUMPRODUCT(K38:$K$98, X38:$X$98)-K38*$AZ$3)/Z38, 0)</f>
        <v>892.04264208408222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1.9300032000000002E-2</v>
      </c>
      <c r="Q39" s="4">
        <f t="shared" si="21"/>
        <v>50</v>
      </c>
      <c r="R39">
        <f t="shared" si="0"/>
        <v>100000</v>
      </c>
      <c r="S39">
        <f t="shared" si="1"/>
        <v>877.74995238733516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498.76878128921976</v>
      </c>
      <c r="AC39">
        <f t="shared" si="2"/>
        <v>476.39750359644995</v>
      </c>
      <c r="AE39">
        <f t="shared" si="3"/>
        <v>0</v>
      </c>
      <c r="AF39">
        <f t="shared" si="24"/>
        <v>0</v>
      </c>
      <c r="AG39">
        <f t="shared" si="24"/>
        <v>-27.137426911885743</v>
      </c>
      <c r="AH39">
        <f t="shared" si="5"/>
        <v>-1079.1248069703365</v>
      </c>
      <c r="AI39">
        <f t="shared" si="25"/>
        <v>-1106.2622338822223</v>
      </c>
      <c r="AJ39">
        <f t="shared" si="7"/>
        <v>22.371277692769809</v>
      </c>
      <c r="AK39">
        <f t="shared" si="22"/>
        <v>34.913814690245388</v>
      </c>
      <c r="AL39">
        <f t="shared" si="26"/>
        <v>-1048.9771414992072</v>
      </c>
      <c r="AN39">
        <f t="shared" si="27"/>
        <v>0</v>
      </c>
      <c r="AO39">
        <f t="shared" si="27"/>
        <v>0</v>
      </c>
      <c r="AP39">
        <f t="shared" si="27"/>
        <v>-1.1738542927359641</v>
      </c>
      <c r="AQ39">
        <f t="shared" si="27"/>
        <v>-46.678533347065006</v>
      </c>
      <c r="AR39">
        <f t="shared" si="27"/>
        <v>-47.852387639800973</v>
      </c>
      <c r="AS39">
        <f t="shared" si="27"/>
        <v>0.96769013653775837</v>
      </c>
      <c r="AT39">
        <f t="shared" si="27"/>
        <v>1.5102290789397692</v>
      </c>
      <c r="AU39">
        <f t="shared" si="23"/>
        <v>-45.374468424323446</v>
      </c>
      <c r="AW39">
        <v>36</v>
      </c>
      <c r="AX39">
        <f>IF(Z39&gt;0, (R39*SUMPRODUCT(K39:$K$98, X39:$X$98)-K39*$AZ$3)/Z39, 0)</f>
        <v>877.74995238733516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2.1337168E-2</v>
      </c>
      <c r="Q40" s="4">
        <f t="shared" si="21"/>
        <v>50</v>
      </c>
      <c r="R40">
        <f t="shared" si="0"/>
        <v>100000</v>
      </c>
      <c r="S40">
        <f t="shared" si="1"/>
        <v>861.89526767211419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476.39750359644995</v>
      </c>
      <c r="AC40">
        <f t="shared" si="2"/>
        <v>453.13310772031821</v>
      </c>
      <c r="AE40">
        <f t="shared" si="3"/>
        <v>0</v>
      </c>
      <c r="AF40">
        <f t="shared" si="24"/>
        <v>0</v>
      </c>
      <c r="AG40">
        <f t="shared" si="24"/>
        <v>-26.287016805660258</v>
      </c>
      <c r="AH40">
        <f t="shared" si="5"/>
        <v>-1158.0716742132547</v>
      </c>
      <c r="AI40">
        <f t="shared" si="25"/>
        <v>-1184.3586910189149</v>
      </c>
      <c r="AJ40">
        <f t="shared" si="7"/>
        <v>23.264395876131744</v>
      </c>
      <c r="AK40">
        <f t="shared" si="22"/>
        <v>33.347825251751502</v>
      </c>
      <c r="AL40">
        <f t="shared" si="26"/>
        <v>-1127.7464698910317</v>
      </c>
      <c r="AN40">
        <f t="shared" si="27"/>
        <v>0</v>
      </c>
      <c r="AO40">
        <f t="shared" si="27"/>
        <v>0</v>
      </c>
      <c r="AP40">
        <f t="shared" si="27"/>
        <v>-1.0152401996044427</v>
      </c>
      <c r="AQ40">
        <f t="shared" si="27"/>
        <v>-44.726296877907934</v>
      </c>
      <c r="AR40">
        <f t="shared" si="27"/>
        <v>-45.741537077512376</v>
      </c>
      <c r="AS40">
        <f t="shared" si="27"/>
        <v>0.89850248461343118</v>
      </c>
      <c r="AT40">
        <f t="shared" si="27"/>
        <v>1.2879381869483268</v>
      </c>
      <c r="AU40">
        <f t="shared" si="23"/>
        <v>-43.555096405950614</v>
      </c>
      <c r="AW40">
        <v>37</v>
      </c>
      <c r="AX40">
        <f>IF(Z40&gt;0, (R40*SUMPRODUCT(K40:$K$98, X40:$X$98)-K40*$AZ$3)/Z40, 0)</f>
        <v>861.89526767211419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2.3628113999999999E-2</v>
      </c>
      <c r="Q41" s="4">
        <f t="shared" si="21"/>
        <v>50</v>
      </c>
      <c r="R41">
        <f t="shared" si="0"/>
        <v>100000</v>
      </c>
      <c r="S41">
        <f t="shared" si="1"/>
        <v>845.00199975199484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453.13310772031821</v>
      </c>
      <c r="AC41">
        <f t="shared" si="2"/>
        <v>429.3122907271719</v>
      </c>
      <c r="AE41">
        <f t="shared" si="3"/>
        <v>0</v>
      </c>
      <c r="AF41">
        <f t="shared" si="24"/>
        <v>0</v>
      </c>
      <c r="AG41">
        <f t="shared" si="24"/>
        <v>-25.403034007799601</v>
      </c>
      <c r="AH41">
        <f t="shared" si="5"/>
        <v>-1242.2252596081128</v>
      </c>
      <c r="AI41">
        <f t="shared" si="25"/>
        <v>-1267.6282936159123</v>
      </c>
      <c r="AJ41">
        <f t="shared" si="7"/>
        <v>23.820816993146309</v>
      </c>
      <c r="AK41">
        <f t="shared" si="22"/>
        <v>31.719317540422278</v>
      </c>
      <c r="AL41">
        <f t="shared" si="26"/>
        <v>-1212.0881590823437</v>
      </c>
      <c r="AN41">
        <f t="shared" si="27"/>
        <v>0</v>
      </c>
      <c r="AO41">
        <f t="shared" si="27"/>
        <v>0</v>
      </c>
      <c r="AP41">
        <f t="shared" si="27"/>
        <v>-0.87598177360246576</v>
      </c>
      <c r="AQ41">
        <f t="shared" si="27"/>
        <v>-42.836091381493787</v>
      </c>
      <c r="AR41">
        <f t="shared" si="27"/>
        <v>-43.712073155096249</v>
      </c>
      <c r="AS41">
        <f t="shared" si="27"/>
        <v>0.82142162672022956</v>
      </c>
      <c r="AT41">
        <f t="shared" si="27"/>
        <v>1.0937884044869521</v>
      </c>
      <c r="AU41">
        <f t="shared" si="23"/>
        <v>-41.796863123889068</v>
      </c>
      <c r="AW41">
        <v>38</v>
      </c>
      <c r="AX41">
        <f>IF(Z41&gt;0, (R41*SUMPRODUCT(K41:$K$98, X41:$X$98)-K41*$AZ$3)/Z41, 0)</f>
        <v>845.00199975199484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2.6203289000000001E-2</v>
      </c>
      <c r="Q42" s="4">
        <f t="shared" si="21"/>
        <v>50</v>
      </c>
      <c r="R42">
        <f t="shared" si="0"/>
        <v>100000</v>
      </c>
      <c r="S42">
        <f t="shared" si="1"/>
        <v>827.38193618958337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429.3122907271719</v>
      </c>
      <c r="AC42">
        <f t="shared" si="2"/>
        <v>405.14180638564403</v>
      </c>
      <c r="AE42">
        <f t="shared" si="3"/>
        <v>0</v>
      </c>
      <c r="AF42">
        <f t="shared" si="24"/>
        <v>0</v>
      </c>
      <c r="AG42">
        <f t="shared" si="24"/>
        <v>-24.483360626138403</v>
      </c>
      <c r="AH42">
        <f t="shared" si="5"/>
        <v>-1331.2860831664025</v>
      </c>
      <c r="AI42">
        <f t="shared" si="25"/>
        <v>-1355.7694437925409</v>
      </c>
      <c r="AJ42">
        <f t="shared" si="7"/>
        <v>24.170484341527867</v>
      </c>
      <c r="AK42">
        <f t="shared" si="22"/>
        <v>30.051860350902036</v>
      </c>
      <c r="AL42">
        <f t="shared" si="26"/>
        <v>-1301.5470991001109</v>
      </c>
      <c r="AN42">
        <f t="shared" si="27"/>
        <v>0</v>
      </c>
      <c r="AO42">
        <f t="shared" si="27"/>
        <v>0</v>
      </c>
      <c r="AP42">
        <f t="shared" si="27"/>
        <v>-0.75381102883393125</v>
      </c>
      <c r="AQ42">
        <f t="shared" si="27"/>
        <v>-40.988577807924969</v>
      </c>
      <c r="AR42">
        <f t="shared" si="27"/>
        <v>-41.742388836758899</v>
      </c>
      <c r="AS42">
        <f t="shared" si="27"/>
        <v>0.74417797242466477</v>
      </c>
      <c r="AT42">
        <f t="shared" si="27"/>
        <v>0.92525793805047851</v>
      </c>
      <c r="AU42">
        <f t="shared" si="23"/>
        <v>-40.072952926283754</v>
      </c>
      <c r="AW42">
        <v>39</v>
      </c>
      <c r="AX42">
        <f>IF(Z42&gt;0, (R42*SUMPRODUCT(K42:$K$98, X42:$X$98)-K42*$AZ$3)/Z42, 0)</f>
        <v>827.38193618958337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2.9108322999999998E-2</v>
      </c>
      <c r="Q43" s="4">
        <f t="shared" si="21"/>
        <v>50</v>
      </c>
      <c r="R43">
        <f t="shared" si="0"/>
        <v>100000</v>
      </c>
      <c r="S43">
        <f t="shared" si="1"/>
        <v>809.36252790790797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405.14180638564403</v>
      </c>
      <c r="AC43">
        <f t="shared" si="2"/>
        <v>380.81894914911709</v>
      </c>
      <c r="AE43">
        <f t="shared" si="3"/>
        <v>0</v>
      </c>
      <c r="AF43">
        <f t="shared" si="24"/>
        <v>0</v>
      </c>
      <c r="AG43">
        <f t="shared" si="24"/>
        <v>-23.525857450645898</v>
      </c>
      <c r="AH43">
        <f t="shared" si="5"/>
        <v>-1425.3391384622375</v>
      </c>
      <c r="AI43">
        <f t="shared" si="25"/>
        <v>-1448.8649959128834</v>
      </c>
      <c r="AJ43">
        <f t="shared" si="7"/>
        <v>24.322857236526943</v>
      </c>
      <c r="AK43">
        <f t="shared" si="22"/>
        <v>28.359926446995086</v>
      </c>
      <c r="AL43">
        <f t="shared" si="26"/>
        <v>-1396.1822122293613</v>
      </c>
      <c r="AN43">
        <f t="shared" si="27"/>
        <v>0</v>
      </c>
      <c r="AO43">
        <f t="shared" si="27"/>
        <v>0</v>
      </c>
      <c r="AP43">
        <f t="shared" si="27"/>
        <v>-0.64672387824761746</v>
      </c>
      <c r="AQ43">
        <f t="shared" si="27"/>
        <v>-39.182455193322113</v>
      </c>
      <c r="AR43">
        <f t="shared" si="27"/>
        <v>-39.829179071569726</v>
      </c>
      <c r="AS43">
        <f t="shared" si="27"/>
        <v>0.6686333365349012</v>
      </c>
      <c r="AT43">
        <f t="shared" si="27"/>
        <v>0.77961203569710003</v>
      </c>
      <c r="AU43">
        <f t="shared" si="23"/>
        <v>-38.380933699337724</v>
      </c>
      <c r="AW43">
        <v>40</v>
      </c>
      <c r="AX43">
        <f>IF(Z43&gt;0, (R43*SUMPRODUCT(K43:$K$98, X43:$X$98)-K43*$AZ$3)/Z43, 0)</f>
        <v>809.36252790790797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3.2245303000000003E-2</v>
      </c>
      <c r="Q44" s="4">
        <f t="shared" si="21"/>
        <v>50</v>
      </c>
      <c r="R44">
        <f t="shared" si="0"/>
        <v>100000</v>
      </c>
      <c r="S44">
        <f t="shared" si="1"/>
        <v>791.13392975323347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380.81894914911709</v>
      </c>
      <c r="AC44">
        <f t="shared" si="2"/>
        <v>356.51660160882898</v>
      </c>
      <c r="AE44">
        <f t="shared" si="3"/>
        <v>0</v>
      </c>
      <c r="AF44">
        <f t="shared" si="24"/>
        <v>0</v>
      </c>
      <c r="AG44">
        <f t="shared" si="24"/>
        <v>-22.532000474308557</v>
      </c>
      <c r="AH44">
        <f t="shared" si="5"/>
        <v>-1517.1968036617693</v>
      </c>
      <c r="AI44">
        <f t="shared" si="25"/>
        <v>-1539.7288041360778</v>
      </c>
      <c r="AJ44">
        <f t="shared" si="7"/>
        <v>24.30234754028811</v>
      </c>
      <c r="AK44">
        <f t="shared" si="22"/>
        <v>26.657326440438197</v>
      </c>
      <c r="AL44">
        <f t="shared" si="26"/>
        <v>-1488.7691301553514</v>
      </c>
      <c r="AN44">
        <f t="shared" si="27"/>
        <v>0</v>
      </c>
      <c r="AO44">
        <f t="shared" si="27"/>
        <v>0</v>
      </c>
      <c r="AP44">
        <f t="shared" si="27"/>
        <v>-0.55303824290509973</v>
      </c>
      <c r="AQ44">
        <f t="shared" si="27"/>
        <v>-37.238941806124167</v>
      </c>
      <c r="AR44">
        <f t="shared" si="27"/>
        <v>-37.79198004902927</v>
      </c>
      <c r="AS44">
        <f t="shared" si="27"/>
        <v>0.59649064882076119</v>
      </c>
      <c r="AT44">
        <f t="shared" si="27"/>
        <v>0.65429259119612215</v>
      </c>
      <c r="AU44">
        <f t="shared" si="23"/>
        <v>-36.541196809012384</v>
      </c>
      <c r="AW44">
        <v>41</v>
      </c>
      <c r="AX44">
        <f>IF(Z44&gt;0, (R44*SUMPRODUCT(K44:$K$98, X44:$X$98)-K44*$AZ$3)/Z44, 0)</f>
        <v>791.13392975323347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3.5522971E-2</v>
      </c>
      <c r="Q45" s="4">
        <f t="shared" si="21"/>
        <v>50</v>
      </c>
      <c r="R45">
        <f t="shared" si="0"/>
        <v>100000</v>
      </c>
      <c r="S45">
        <f t="shared" si="1"/>
        <v>773.17769183207577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356.51660160882898</v>
      </c>
      <c r="AC45">
        <f t="shared" si="2"/>
        <v>332.56347020719954</v>
      </c>
      <c r="AE45">
        <f t="shared" si="3"/>
        <v>0</v>
      </c>
      <c r="AF45">
        <f t="shared" si="24"/>
        <v>0</v>
      </c>
      <c r="AG45">
        <f t="shared" si="24"/>
        <v>-21.506276870144621</v>
      </c>
      <c r="AH45">
        <f t="shared" si="5"/>
        <v>-1600.8071988416982</v>
      </c>
      <c r="AI45">
        <f t="shared" si="25"/>
        <v>-1622.3134757118428</v>
      </c>
      <c r="AJ45">
        <f t="shared" si="7"/>
        <v>23.953131401629435</v>
      </c>
      <c r="AK45">
        <f t="shared" si="22"/>
        <v>24.956162112618031</v>
      </c>
      <c r="AL45">
        <f t="shared" si="26"/>
        <v>-1573.4041821975952</v>
      </c>
      <c r="AN45">
        <f t="shared" si="27"/>
        <v>0</v>
      </c>
      <c r="AO45">
        <f t="shared" si="27"/>
        <v>0</v>
      </c>
      <c r="AP45">
        <f t="shared" si="27"/>
        <v>-0.47130562411735705</v>
      </c>
      <c r="AQ45">
        <f t="shared" si="27"/>
        <v>-35.081359758230022</v>
      </c>
      <c r="AR45">
        <f t="shared" si="27"/>
        <v>-35.552665382347378</v>
      </c>
      <c r="AS45">
        <f t="shared" si="27"/>
        <v>0.52492793675886995</v>
      </c>
      <c r="AT45">
        <f t="shared" si="27"/>
        <v>0.54690914801666857</v>
      </c>
      <c r="AU45">
        <f t="shared" si="23"/>
        <v>-34.48082829757184</v>
      </c>
      <c r="AW45">
        <v>42</v>
      </c>
      <c r="AX45">
        <f>IF(Z45&gt;0, (R45*SUMPRODUCT(K45:$K$98, X45:$X$98)-K45*$AZ$3)/Z45, 0)</f>
        <v>773.17769183207577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4.8051124000000001E-2</v>
      </c>
      <c r="Q46" s="4">
        <f t="shared" si="21"/>
        <v>50</v>
      </c>
      <c r="R46">
        <f t="shared" si="0"/>
        <v>100000</v>
      </c>
      <c r="S46">
        <f t="shared" si="1"/>
        <v>763.51883643064821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332.56347020719954</v>
      </c>
      <c r="AC46">
        <f t="shared" si="2"/>
        <v>309.34444116726831</v>
      </c>
      <c r="AE46">
        <f t="shared" si="3"/>
        <v>0</v>
      </c>
      <c r="AF46">
        <f t="shared" si="24"/>
        <v>0</v>
      </c>
      <c r="AG46">
        <f t="shared" si="24"/>
        <v>-20.257813324777523</v>
      </c>
      <c r="AH46">
        <f t="shared" si="5"/>
        <v>-2066.8015533313023</v>
      </c>
      <c r="AI46">
        <f t="shared" si="25"/>
        <v>-2087.0593666560799</v>
      </c>
      <c r="AJ46">
        <f t="shared" si="7"/>
        <v>23.219029039931229</v>
      </c>
      <c r="AK46">
        <f t="shared" si="22"/>
        <v>23.279442914503971</v>
      </c>
      <c r="AL46">
        <f t="shared" si="26"/>
        <v>-2040.5608947016447</v>
      </c>
      <c r="AN46">
        <f t="shared" si="27"/>
        <v>0</v>
      </c>
      <c r="AO46">
        <f t="shared" si="27"/>
        <v>0</v>
      </c>
      <c r="AP46">
        <f t="shared" si="27"/>
        <v>-0.39638018115162754</v>
      </c>
      <c r="AQ46">
        <f t="shared" si="27"/>
        <v>-40.440651761358055</v>
      </c>
      <c r="AR46">
        <f t="shared" si="27"/>
        <v>-40.837031942509682</v>
      </c>
      <c r="AS46">
        <f t="shared" si="27"/>
        <v>0.4543216382469018</v>
      </c>
      <c r="AT46">
        <f t="shared" si="27"/>
        <v>0.4555037432531675</v>
      </c>
      <c r="AU46">
        <f t="shared" si="23"/>
        <v>-39.927206561009612</v>
      </c>
      <c r="AW46">
        <v>43</v>
      </c>
      <c r="AX46">
        <f>IF(Z46&gt;0, (R46*SUMPRODUCT(K46:$K$98, X46:$X$98)-K46*$AZ$3)/Z46, 0)</f>
        <v>763.51883643064821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6.1583839000000001E-2</v>
      </c>
      <c r="Q47" s="4">
        <f t="shared" si="21"/>
        <v>50</v>
      </c>
      <c r="R47">
        <f t="shared" si="0"/>
        <v>100000</v>
      </c>
      <c r="S47">
        <f t="shared" si="1"/>
        <v>743.03459315008195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309.34444116726831</v>
      </c>
      <c r="AC47">
        <f t="shared" si="2"/>
        <v>279.49515611867702</v>
      </c>
      <c r="AE47">
        <f t="shared" si="3"/>
        <v>0</v>
      </c>
      <c r="AF47">
        <f t="shared" si="24"/>
        <v>0</v>
      </c>
      <c r="AG47">
        <f t="shared" si="24"/>
        <v>-18.807681277244594</v>
      </c>
      <c r="AH47">
        <f t="shared" si="5"/>
        <v>-2495.1078285703074</v>
      </c>
      <c r="AI47">
        <f t="shared" si="25"/>
        <v>-2513.9155098475521</v>
      </c>
      <c r="AJ47">
        <f t="shared" si="7"/>
        <v>29.849285048591298</v>
      </c>
      <c r="AK47">
        <f t="shared" si="22"/>
        <v>21.654110881708785</v>
      </c>
      <c r="AL47">
        <f t="shared" si="26"/>
        <v>-2462.4121139172521</v>
      </c>
      <c r="AN47">
        <f t="shared" si="27"/>
        <v>0</v>
      </c>
      <c r="AO47">
        <f t="shared" si="27"/>
        <v>0</v>
      </c>
      <c r="AP47">
        <f t="shared" si="27"/>
        <v>-0.32857657685828445</v>
      </c>
      <c r="AQ47">
        <f t="shared" si="27"/>
        <v>-43.590380819344041</v>
      </c>
      <c r="AR47">
        <f t="shared" si="27"/>
        <v>-43.91895739620233</v>
      </c>
      <c r="AS47">
        <f t="shared" si="27"/>
        <v>0.52147714321380612</v>
      </c>
      <c r="AT47">
        <f t="shared" si="27"/>
        <v>0.37830466837132531</v>
      </c>
      <c r="AU47">
        <f t="shared" si="23"/>
        <v>-43.019175584617201</v>
      </c>
      <c r="AW47">
        <v>44</v>
      </c>
      <c r="AX47">
        <f>IF(Z47&gt;0, (R47*SUMPRODUCT(K47:$K$98, X47:$X$98)-K47*$AZ$3)/Z47, 0)</f>
        <v>743.03459315008195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7.6495508000000004E-2</v>
      </c>
      <c r="Q48" s="4">
        <f t="shared" si="21"/>
        <v>50</v>
      </c>
      <c r="R48">
        <f t="shared" si="0"/>
        <v>100000</v>
      </c>
      <c r="S48">
        <f t="shared" si="1"/>
        <v>714.0526215601667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279.49515611867702</v>
      </c>
      <c r="AC48">
        <f t="shared" si="2"/>
        <v>245.36135272144611</v>
      </c>
      <c r="AE48">
        <f t="shared" si="3"/>
        <v>0</v>
      </c>
      <c r="AF48">
        <f t="shared" si="24"/>
        <v>0</v>
      </c>
      <c r="AG48">
        <f t="shared" si="24"/>
        <v>-17.180901330867236</v>
      </c>
      <c r="AH48">
        <f t="shared" si="5"/>
        <v>-2877.4062672098285</v>
      </c>
      <c r="AI48">
        <f t="shared" si="25"/>
        <v>-2894.5871685406955</v>
      </c>
      <c r="AJ48">
        <f t="shared" si="7"/>
        <v>34.133803397230906</v>
      </c>
      <c r="AK48">
        <f t="shared" si="22"/>
        <v>19.564660928307394</v>
      </c>
      <c r="AL48">
        <f t="shared" si="26"/>
        <v>-2840.8887042151568</v>
      </c>
      <c r="AN48">
        <f t="shared" si="27"/>
        <v>0</v>
      </c>
      <c r="AO48">
        <f t="shared" si="27"/>
        <v>0</v>
      </c>
      <c r="AP48">
        <f t="shared" si="27"/>
        <v>-0.26799658832680906</v>
      </c>
      <c r="AQ48">
        <f t="shared" si="27"/>
        <v>-44.883271720849137</v>
      </c>
      <c r="AR48">
        <f t="shared" si="27"/>
        <v>-45.15126830917594</v>
      </c>
      <c r="AS48">
        <f t="shared" si="27"/>
        <v>0.53243672615947546</v>
      </c>
      <c r="AT48">
        <f t="shared" si="27"/>
        <v>0.30517970388067756</v>
      </c>
      <c r="AU48">
        <f t="shared" si="23"/>
        <v>-44.313651879135783</v>
      </c>
      <c r="AW48">
        <v>45</v>
      </c>
      <c r="AX48">
        <f>IF(Z48&gt;0, (R48*SUMPRODUCT(K48:$K$98, X48:$X$98)-K48*$AZ$3)/Z48, 0)</f>
        <v>714.0526215601667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9.2986215999999997E-2</v>
      </c>
      <c r="Q49" s="4">
        <f t="shared" si="21"/>
        <v>50</v>
      </c>
      <c r="R49">
        <f t="shared" si="0"/>
        <v>100000</v>
      </c>
      <c r="S49">
        <f t="shared" si="1"/>
        <v>677.81001733513529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245.36135272144611</v>
      </c>
      <c r="AC49">
        <f t="shared" si="2"/>
        <v>208.9214536989123</v>
      </c>
      <c r="AE49">
        <f t="shared" si="3"/>
        <v>0</v>
      </c>
      <c r="AF49">
        <f t="shared" si="24"/>
        <v>0</v>
      </c>
      <c r="AG49">
        <f t="shared" si="24"/>
        <v>-15.411505315331855</v>
      </c>
      <c r="AH49">
        <f t="shared" si="5"/>
        <v>-3195.1740044534158</v>
      </c>
      <c r="AI49">
        <f t="shared" si="25"/>
        <v>-3210.5855097687477</v>
      </c>
      <c r="AJ49">
        <f t="shared" si="7"/>
        <v>36.439899022533808</v>
      </c>
      <c r="AK49">
        <f t="shared" si="22"/>
        <v>17.175294690501229</v>
      </c>
      <c r="AL49">
        <f t="shared" si="26"/>
        <v>-3156.9703160557128</v>
      </c>
      <c r="AN49">
        <f t="shared" si="27"/>
        <v>0</v>
      </c>
      <c r="AO49">
        <f t="shared" si="27"/>
        <v>0</v>
      </c>
      <c r="AP49">
        <f t="shared" si="27"/>
        <v>-0.21463985160189389</v>
      </c>
      <c r="AQ49">
        <f t="shared" si="27"/>
        <v>-44.49997973110667</v>
      </c>
      <c r="AR49">
        <f t="shared" si="27"/>
        <v>-44.714619582708565</v>
      </c>
      <c r="AS49">
        <f t="shared" si="27"/>
        <v>0.5075074990113797</v>
      </c>
      <c r="AT49">
        <f t="shared" si="27"/>
        <v>0.2392045830799234</v>
      </c>
      <c r="AU49">
        <f t="shared" si="23"/>
        <v>-43.967907500617265</v>
      </c>
      <c r="AW49">
        <v>46</v>
      </c>
      <c r="AX49">
        <f>IF(Z49&gt;0, (R49*SUMPRODUCT(K49:$K$98, X49:$X$98)-K49*$AZ$3)/Z49, 0)</f>
        <v>677.81001733513529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0.109364504</v>
      </c>
      <c r="Q50" s="4">
        <f t="shared" si="21"/>
        <v>50</v>
      </c>
      <c r="R50">
        <f t="shared" si="0"/>
        <v>100000</v>
      </c>
      <c r="S50">
        <f t="shared" si="1"/>
        <v>633.51470161042346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208.9214536989123</v>
      </c>
      <c r="AC50">
        <f t="shared" si="2"/>
        <v>171.96019959130155</v>
      </c>
      <c r="AE50">
        <f t="shared" si="3"/>
        <v>0</v>
      </c>
      <c r="AF50">
        <f t="shared" si="24"/>
        <v>0</v>
      </c>
      <c r="AG50">
        <f t="shared" si="24"/>
        <v>-13.571918627473902</v>
      </c>
      <c r="AH50">
        <f t="shared" si="5"/>
        <v>-3370.9432694092643</v>
      </c>
      <c r="AI50">
        <f t="shared" si="25"/>
        <v>-3384.515188036738</v>
      </c>
      <c r="AJ50">
        <f t="shared" si="7"/>
        <v>36.961254107610756</v>
      </c>
      <c r="AK50">
        <f t="shared" si="22"/>
        <v>14.624501758923863</v>
      </c>
      <c r="AL50">
        <f t="shared" si="26"/>
        <v>-3332.9294321702032</v>
      </c>
      <c r="AN50">
        <f t="shared" si="27"/>
        <v>0</v>
      </c>
      <c r="AO50">
        <f t="shared" si="27"/>
        <v>0</v>
      </c>
      <c r="AP50">
        <f t="shared" si="27"/>
        <v>-0.16876738587214302</v>
      </c>
      <c r="AQ50">
        <f t="shared" si="27"/>
        <v>-41.917823051919164</v>
      </c>
      <c r="AR50">
        <f t="shared" si="27"/>
        <v>-42.086590437791308</v>
      </c>
      <c r="AS50">
        <f t="shared" si="27"/>
        <v>0.45961476822223679</v>
      </c>
      <c r="AT50">
        <f t="shared" si="27"/>
        <v>0.18185630191886323</v>
      </c>
      <c r="AU50">
        <f t="shared" si="23"/>
        <v>-41.4451193676502</v>
      </c>
      <c r="AW50">
        <v>47</v>
      </c>
      <c r="AX50">
        <f>IF(Z50&gt;0, (R50*SUMPRODUCT(K50:$K$98, X50:$X$98)-K50*$AZ$3)/Z50, 0)</f>
        <v>633.51470161042346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0.12705264299999999</v>
      </c>
      <c r="Q51" s="4">
        <f t="shared" si="21"/>
        <v>50</v>
      </c>
      <c r="R51">
        <f t="shared" si="0"/>
        <v>100000</v>
      </c>
      <c r="S51">
        <f t="shared" si="1"/>
        <v>583.910169074995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171.96019959130155</v>
      </c>
      <c r="AC51">
        <f t="shared" si="2"/>
        <v>136.77338156036063</v>
      </c>
      <c r="AE51">
        <f t="shared" si="3"/>
        <v>0</v>
      </c>
      <c r="AF51">
        <f t="shared" si="24"/>
        <v>0</v>
      </c>
      <c r="AG51">
        <f t="shared" si="24"/>
        <v>-11.711851308997671</v>
      </c>
      <c r="AH51">
        <f t="shared" si="5"/>
        <v>-3448.6962644029832</v>
      </c>
      <c r="AI51">
        <f t="shared" si="25"/>
        <v>-3460.4081157119808</v>
      </c>
      <c r="AJ51">
        <f t="shared" si="7"/>
        <v>35.186818030940913</v>
      </c>
      <c r="AK51">
        <f t="shared" si="22"/>
        <v>12.037213971391109</v>
      </c>
      <c r="AL51">
        <f t="shared" si="26"/>
        <v>-3413.1840837096488</v>
      </c>
      <c r="AN51">
        <f t="shared" si="27"/>
        <v>0</v>
      </c>
      <c r="AO51">
        <f t="shared" si="27"/>
        <v>0</v>
      </c>
      <c r="AP51">
        <f t="shared" si="27"/>
        <v>-0.130033365701933</v>
      </c>
      <c r="AQ51">
        <f t="shared" si="27"/>
        <v>-38.28989719152969</v>
      </c>
      <c r="AR51">
        <f t="shared" si="27"/>
        <v>-38.419930557231623</v>
      </c>
      <c r="AS51">
        <f t="shared" si="27"/>
        <v>0.39066926792262086</v>
      </c>
      <c r="AT51">
        <f t="shared" si="27"/>
        <v>0.13364577512795237</v>
      </c>
      <c r="AU51">
        <f t="shared" si="23"/>
        <v>-37.895615514181053</v>
      </c>
      <c r="AW51">
        <v>48</v>
      </c>
      <c r="AX51">
        <f>IF(Z51&gt;0, (R51*SUMPRODUCT(K51:$K$98, X51:$X$98)-K51*$AZ$3)/Z51, 0)</f>
        <v>583.910169074995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0.145586511</v>
      </c>
      <c r="Q52" s="4">
        <f t="shared" si="21"/>
        <v>50</v>
      </c>
      <c r="R52">
        <f t="shared" si="0"/>
        <v>100000</v>
      </c>
      <c r="S52">
        <f t="shared" si="1"/>
        <v>528.29655608187829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136.77338156036063</v>
      </c>
      <c r="AC52">
        <f t="shared" si="2"/>
        <v>104.49331028041881</v>
      </c>
      <c r="AE52">
        <f t="shared" si="3"/>
        <v>0</v>
      </c>
      <c r="AF52">
        <f t="shared" si="24"/>
        <v>0</v>
      </c>
      <c r="AG52">
        <f t="shared" si="24"/>
        <v>-9.8896452264799422</v>
      </c>
      <c r="AH52">
        <f t="shared" si="5"/>
        <v>-3410.1751388555076</v>
      </c>
      <c r="AI52">
        <f t="shared" si="25"/>
        <v>-3420.0647840819875</v>
      </c>
      <c r="AJ52">
        <f t="shared" si="7"/>
        <v>32.280071279941822</v>
      </c>
      <c r="AK52">
        <f t="shared" si="22"/>
        <v>9.574136709225245</v>
      </c>
      <c r="AL52">
        <f t="shared" si="26"/>
        <v>-3378.2105760928207</v>
      </c>
      <c r="AN52">
        <f t="shared" si="27"/>
        <v>0</v>
      </c>
      <c r="AO52">
        <f t="shared" si="27"/>
        <v>0</v>
      </c>
      <c r="AP52">
        <f t="shared" si="27"/>
        <v>-9.8037435731055514E-2</v>
      </c>
      <c r="AQ52">
        <f t="shared" si="27"/>
        <v>-33.805542903806227</v>
      </c>
      <c r="AR52">
        <f t="shared" si="27"/>
        <v>-33.903580339537278</v>
      </c>
      <c r="AS52">
        <f t="shared" si="27"/>
        <v>0.31999685944523965</v>
      </c>
      <c r="AT52">
        <f t="shared" si="27"/>
        <v>9.4909755690507927E-2</v>
      </c>
      <c r="AU52">
        <f t="shared" si="23"/>
        <v>-33.488673724401536</v>
      </c>
      <c r="AW52">
        <v>49</v>
      </c>
      <c r="AX52">
        <f>IF(Z52&gt;0, (R52*SUMPRODUCT(K52:$K$98, X52:$X$98)-K52*$AZ$3)/Z52, 0)</f>
        <v>528.29655608187829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0.16473611299999999</v>
      </c>
      <c r="Q53" s="4">
        <f t="shared" si="21"/>
        <v>50</v>
      </c>
      <c r="R53">
        <f t="shared" si="0"/>
        <v>100000</v>
      </c>
      <c r="S53">
        <f t="shared" si="1"/>
        <v>465.92573952942786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104.49331028041881</v>
      </c>
      <c r="AC53">
        <f t="shared" si="2"/>
        <v>76.053683369101748</v>
      </c>
      <c r="AE53">
        <f t="shared" si="3"/>
        <v>0</v>
      </c>
      <c r="AF53">
        <f t="shared" si="24"/>
        <v>0</v>
      </c>
      <c r="AG53">
        <f t="shared" si="24"/>
        <v>-8.1615670606558322</v>
      </c>
      <c r="AH53">
        <f t="shared" si="5"/>
        <v>-3258.3634271186206</v>
      </c>
      <c r="AI53">
        <f t="shared" si="25"/>
        <v>-3266.5249941792763</v>
      </c>
      <c r="AJ53">
        <f t="shared" si="7"/>
        <v>28.439626911317063</v>
      </c>
      <c r="AK53">
        <f t="shared" si="22"/>
        <v>7.3145317196293176</v>
      </c>
      <c r="AL53">
        <f t="shared" si="26"/>
        <v>-3230.7708355483296</v>
      </c>
      <c r="AN53">
        <f t="shared" si="27"/>
        <v>0</v>
      </c>
      <c r="AO53">
        <f t="shared" si="27"/>
        <v>0</v>
      </c>
      <c r="AP53">
        <f t="shared" si="27"/>
        <v>-7.223817435975316E-2</v>
      </c>
      <c r="AQ53">
        <f t="shared" si="27"/>
        <v>-28.839832305038207</v>
      </c>
      <c r="AR53">
        <f t="shared" si="27"/>
        <v>-28.912070479397958</v>
      </c>
      <c r="AS53">
        <f t="shared" si="27"/>
        <v>0.25171964063736607</v>
      </c>
      <c r="AT53">
        <f t="shared" si="27"/>
        <v>6.4741049579768881E-2</v>
      </c>
      <c r="AU53">
        <f t="shared" si="23"/>
        <v>-28.59560978918082</v>
      </c>
      <c r="AW53">
        <v>50</v>
      </c>
      <c r="AX53">
        <f>IF(Z53&gt;0, (R53*SUMPRODUCT(K53:$K$98, X53:$X$98)-K53*$AZ$3)/Z53, 0)</f>
        <v>465.92573952942786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0.18528323299999999</v>
      </c>
      <c r="Q54" s="4">
        <f t="shared" si="21"/>
        <v>50</v>
      </c>
      <c r="R54">
        <f t="shared" si="0"/>
        <v>100000</v>
      </c>
      <c r="S54">
        <f t="shared" si="1"/>
        <v>395.91068938933194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76.053683369101748</v>
      </c>
      <c r="AC54">
        <f t="shared" si="2"/>
        <v>52.004847485928948</v>
      </c>
      <c r="AE54">
        <f t="shared" si="3"/>
        <v>0</v>
      </c>
      <c r="AF54">
        <f t="shared" si="24"/>
        <v>0</v>
      </c>
      <c r="AG54">
        <f t="shared" si="24"/>
        <v>-6.567749858704655</v>
      </c>
      <c r="AH54">
        <f t="shared" si="5"/>
        <v>-3024.4030626892391</v>
      </c>
      <c r="AI54">
        <f t="shared" si="25"/>
        <v>-3030.9708125479438</v>
      </c>
      <c r="AJ54">
        <f t="shared" si="7"/>
        <v>24.048835883172799</v>
      </c>
      <c r="AK54">
        <f t="shared" si="22"/>
        <v>5.3237578358371227</v>
      </c>
      <c r="AL54">
        <f t="shared" si="26"/>
        <v>-3001.598218828934</v>
      </c>
      <c r="AN54">
        <f t="shared" si="27"/>
        <v>0</v>
      </c>
      <c r="AO54">
        <f t="shared" si="27"/>
        <v>0</v>
      </c>
      <c r="AP54">
        <f t="shared" si="27"/>
        <v>-5.1902919754252562E-2</v>
      </c>
      <c r="AQ54">
        <f t="shared" si="27"/>
        <v>-23.900933020344233</v>
      </c>
      <c r="AR54">
        <f t="shared" si="27"/>
        <v>-23.952835940098485</v>
      </c>
      <c r="AS54">
        <f t="shared" si="27"/>
        <v>0.19005059965448934</v>
      </c>
      <c r="AT54">
        <f t="shared" si="27"/>
        <v>4.2072031013529687E-2</v>
      </c>
      <c r="AU54">
        <f t="shared" si="23"/>
        <v>-23.720713309430469</v>
      </c>
      <c r="AW54">
        <v>51</v>
      </c>
      <c r="AX54">
        <f>IF(Z54&gt;0, (R54*SUMPRODUCT(K54:$K$98, X54:$X$98)-K54*$AZ$3)/Z54, 0)</f>
        <v>395.91068938933194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0.20641411200000001</v>
      </c>
      <c r="Q55" s="4">
        <f t="shared" si="21"/>
        <v>50</v>
      </c>
      <c r="R55">
        <f t="shared" si="0"/>
        <v>100000</v>
      </c>
      <c r="S55">
        <f t="shared" si="1"/>
        <v>314.60452305219007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52.004847485928948</v>
      </c>
      <c r="AC55">
        <f t="shared" si="2"/>
        <v>32.381589842250186</v>
      </c>
      <c r="AE55">
        <f t="shared" si="3"/>
        <v>0</v>
      </c>
      <c r="AF55">
        <f t="shared" si="24"/>
        <v>0</v>
      </c>
      <c r="AG55">
        <f t="shared" si="24"/>
        <v>-5.1463961051949614</v>
      </c>
      <c r="AH55">
        <f t="shared" si="5"/>
        <v>-2711.3525098452938</v>
      </c>
      <c r="AI55">
        <f t="shared" si="25"/>
        <v>-2716.4989059504887</v>
      </c>
      <c r="AJ55">
        <f t="shared" si="7"/>
        <v>19.623257643678762</v>
      </c>
      <c r="AK55">
        <f t="shared" si="22"/>
        <v>3.6403393240150268</v>
      </c>
      <c r="AL55">
        <f t="shared" si="26"/>
        <v>-2693.2353089827952</v>
      </c>
      <c r="AN55">
        <f t="shared" si="27"/>
        <v>0</v>
      </c>
      <c r="AO55">
        <f t="shared" si="27"/>
        <v>0</v>
      </c>
      <c r="AP55">
        <f t="shared" si="27"/>
        <v>-3.6312853094132791E-2</v>
      </c>
      <c r="AQ55">
        <f t="shared" si="27"/>
        <v>-19.131241234430892</v>
      </c>
      <c r="AR55">
        <f t="shared" si="27"/>
        <v>-19.167554087525026</v>
      </c>
      <c r="AS55">
        <f t="shared" si="27"/>
        <v>0.13846125666928832</v>
      </c>
      <c r="AT55">
        <f t="shared" si="27"/>
        <v>2.5686150926531634E-2</v>
      </c>
      <c r="AU55">
        <f t="shared" si="23"/>
        <v>-19.003406679929206</v>
      </c>
      <c r="AW55">
        <v>52</v>
      </c>
      <c r="AX55">
        <f>IF(Z55&gt;0, (R55*SUMPRODUCT(K55:$K$98, X55:$X$98)-K55*$AZ$3)/Z55, 0)</f>
        <v>314.60452305219007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0.22879502199999999</v>
      </c>
      <c r="Q56" s="4">
        <f t="shared" si="21"/>
        <v>50</v>
      </c>
      <c r="R56">
        <f t="shared" si="0"/>
        <v>100000</v>
      </c>
      <c r="S56">
        <f t="shared" si="1"/>
        <v>217.86682509236468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32.381589842250186</v>
      </c>
      <c r="AC56">
        <f t="shared" si="2"/>
        <v>17.069701622699185</v>
      </c>
      <c r="AE56">
        <f t="shared" si="3"/>
        <v>0</v>
      </c>
      <c r="AF56">
        <f t="shared" si="24"/>
        <v>0</v>
      </c>
      <c r="AG56">
        <f t="shared" si="24"/>
        <v>-3.9174623340342163</v>
      </c>
      <c r="AH56">
        <f t="shared" si="5"/>
        <v>-2354.9396202175908</v>
      </c>
      <c r="AI56">
        <f t="shared" si="25"/>
        <v>-2358.8570825516249</v>
      </c>
      <c r="AJ56">
        <f t="shared" si="7"/>
        <v>15.311888219551001</v>
      </c>
      <c r="AK56">
        <f t="shared" si="22"/>
        <v>2.2667112889575134</v>
      </c>
      <c r="AL56">
        <f t="shared" si="26"/>
        <v>-2341.2784830431165</v>
      </c>
      <c r="AN56">
        <f t="shared" si="27"/>
        <v>0</v>
      </c>
      <c r="AO56">
        <f t="shared" si="27"/>
        <v>0</v>
      </c>
      <c r="AP56">
        <f t="shared" si="27"/>
        <v>-2.4679932625568377E-2</v>
      </c>
      <c r="AQ56">
        <f t="shared" si="27"/>
        <v>-14.836071468847997</v>
      </c>
      <c r="AR56">
        <f t="shared" si="27"/>
        <v>-14.860751401473566</v>
      </c>
      <c r="AS56">
        <f t="shared" si="27"/>
        <v>9.6464582785048464E-2</v>
      </c>
      <c r="AT56">
        <f t="shared" si="27"/>
        <v>1.4280234785429865E-2</v>
      </c>
      <c r="AU56">
        <f t="shared" si="23"/>
        <v>-14.750006583903088</v>
      </c>
      <c r="AW56">
        <v>53</v>
      </c>
      <c r="AX56">
        <f>IF(Z56&gt;0, (R56*SUMPRODUCT(K56:$K$98, X56:$X$98)-K56*$AZ$3)/Z56, 0)</f>
        <v>217.86682509236468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0.25248784600000002</v>
      </c>
      <c r="Q57" s="4">
        <f t="shared" si="21"/>
        <v>50</v>
      </c>
      <c r="R57">
        <f t="shared" si="0"/>
        <v>100000</v>
      </c>
      <c r="S57">
        <f t="shared" si="1"/>
        <v>97.670868957558341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17.069701622699185</v>
      </c>
      <c r="AC57">
        <f t="shared" si="2"/>
        <v>5.6437667742796656</v>
      </c>
      <c r="AE57">
        <f t="shared" si="3"/>
        <v>0</v>
      </c>
      <c r="AF57">
        <f t="shared" si="24"/>
        <v>0</v>
      </c>
      <c r="AG57">
        <f t="shared" si="24"/>
        <v>-2.8891760841874428</v>
      </c>
      <c r="AH57">
        <f t="shared" si="5"/>
        <v>-1978.2232530128636</v>
      </c>
      <c r="AI57">
        <f t="shared" si="25"/>
        <v>-1981.1124290970511</v>
      </c>
      <c r="AJ57">
        <f t="shared" si="7"/>
        <v>11.425934848419519</v>
      </c>
      <c r="AK57">
        <f t="shared" si="22"/>
        <v>1.1948791135889432</v>
      </c>
      <c r="AL57">
        <f t="shared" si="26"/>
        <v>-1968.4916151350426</v>
      </c>
      <c r="AN57">
        <f t="shared" si="27"/>
        <v>0</v>
      </c>
      <c r="AO57">
        <f t="shared" si="27"/>
        <v>0</v>
      </c>
      <c r="AP57">
        <f t="shared" si="27"/>
        <v>-1.6251562742194473E-2</v>
      </c>
      <c r="AQ57">
        <f t="shared" si="27"/>
        <v>-11.127469692955149</v>
      </c>
      <c r="AR57">
        <f t="shared" si="27"/>
        <v>-11.143721255697344</v>
      </c>
      <c r="AS57">
        <f t="shared" si="27"/>
        <v>6.4270674983639739E-2</v>
      </c>
      <c r="AT57">
        <f t="shared" si="27"/>
        <v>6.7211732057825633E-3</v>
      </c>
      <c r="AU57">
        <f t="shared" si="23"/>
        <v>-11.072729407507921</v>
      </c>
      <c r="AW57">
        <v>54</v>
      </c>
      <c r="AX57">
        <f>IF(Z57&gt;0, (R57*SUMPRODUCT(K57:$K$98, X57:$X$98)-K57*$AZ$3)/Z57, 0)</f>
        <v>97.670868957558341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0.27661797300000002</v>
      </c>
      <c r="Q58" s="4">
        <f t="shared" si="21"/>
        <v>50</v>
      </c>
      <c r="R58">
        <f t="shared" si="0"/>
        <v>100000</v>
      </c>
      <c r="S58">
        <f t="shared" si="1"/>
        <v>-59.166326254874669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5.6437667742796656</v>
      </c>
      <c r="AC58">
        <f t="shared" si="2"/>
        <v>-2.4389380790072224</v>
      </c>
      <c r="AE58">
        <f t="shared" si="3"/>
        <v>0</v>
      </c>
      <c r="AF58">
        <f t="shared" si="24"/>
        <v>0</v>
      </c>
      <c r="AG58">
        <f t="shared" si="24"/>
        <v>-2.0610862912975607</v>
      </c>
      <c r="AH58">
        <f t="shared" si="5"/>
        <v>-1598.3960640960154</v>
      </c>
      <c r="AI58">
        <f t="shared" si="25"/>
        <v>-1600.457150387313</v>
      </c>
      <c r="AJ58">
        <f t="shared" si="7"/>
        <v>8.0827048532868879</v>
      </c>
      <c r="AK58">
        <f t="shared" si="22"/>
        <v>0.39506367419957661</v>
      </c>
      <c r="AL58">
        <f t="shared" si="26"/>
        <v>-1591.9793818598266</v>
      </c>
      <c r="AN58">
        <f t="shared" si="27"/>
        <v>0</v>
      </c>
      <c r="AO58">
        <f t="shared" si="27"/>
        <v>0</v>
      </c>
      <c r="AP58">
        <f t="shared" si="27"/>
        <v>-1.0351404259771761E-2</v>
      </c>
      <c r="AQ58">
        <f t="shared" si="27"/>
        <v>-8.0276327568359935</v>
      </c>
      <c r="AR58">
        <f t="shared" si="27"/>
        <v>-8.0379841610957659</v>
      </c>
      <c r="AS58">
        <f t="shared" si="27"/>
        <v>4.0593810070959642E-2</v>
      </c>
      <c r="AT58">
        <f t="shared" si="27"/>
        <v>1.9841303186855174E-3</v>
      </c>
      <c r="AU58">
        <f t="shared" si="23"/>
        <v>-7.9954062207061209</v>
      </c>
      <c r="AW58">
        <v>55</v>
      </c>
      <c r="AX58">
        <f>IF(Z58&gt;0, (R58*SUMPRODUCT(K58:$K$98, X58:$X$98)-K58*$AZ$3)/Z58, 0)</f>
        <v>-59.166326254874669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0.30183517399999998</v>
      </c>
      <c r="Q59" s="4">
        <f t="shared" si="21"/>
        <v>50</v>
      </c>
      <c r="R59">
        <f t="shared" si="0"/>
        <v>100000</v>
      </c>
      <c r="S59">
        <f t="shared" si="1"/>
        <v>-273.13207068872515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-2.4389380790072224</v>
      </c>
      <c r="AC59">
        <f t="shared" si="2"/>
        <v>-7.7480308004251137</v>
      </c>
      <c r="AE59">
        <f t="shared" si="3"/>
        <v>0</v>
      </c>
      <c r="AF59">
        <f t="shared" si="24"/>
        <v>0</v>
      </c>
      <c r="AG59">
        <f t="shared" si="24"/>
        <v>-1.418367089021771</v>
      </c>
      <c r="AH59">
        <f t="shared" si="5"/>
        <v>-1244.2166787256276</v>
      </c>
      <c r="AI59">
        <f t="shared" si="25"/>
        <v>-1245.6350458146494</v>
      </c>
      <c r="AJ59">
        <f t="shared" si="7"/>
        <v>5.3090927214178913</v>
      </c>
      <c r="AK59">
        <f t="shared" si="22"/>
        <v>-0.17072566553050558</v>
      </c>
      <c r="AL59">
        <f t="shared" si="26"/>
        <v>-1240.4966787587618</v>
      </c>
      <c r="AN59">
        <f t="shared" si="27"/>
        <v>0</v>
      </c>
      <c r="AO59">
        <f t="shared" si="27"/>
        <v>0</v>
      </c>
      <c r="AP59">
        <f t="shared" si="27"/>
        <v>-6.3602431350727601E-3</v>
      </c>
      <c r="AQ59">
        <f t="shared" si="27"/>
        <v>-5.5793176890938394</v>
      </c>
      <c r="AR59">
        <f t="shared" si="27"/>
        <v>-5.5856779322289123</v>
      </c>
      <c r="AS59">
        <f t="shared" si="27"/>
        <v>2.3807038950792093E-2</v>
      </c>
      <c r="AT59">
        <f t="shared" si="27"/>
        <v>-7.6556820203719427E-4</v>
      </c>
      <c r="AU59">
        <f t="shared" si="23"/>
        <v>-5.5626364614801567</v>
      </c>
      <c r="AW59">
        <v>56</v>
      </c>
      <c r="AX59">
        <f>IF(Z59&gt;0, (R59*SUMPRODUCT(K59:$K$98, X59:$X$98)-K59*$AZ$3)/Z59, 0)</f>
        <v>-273.13207068872515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0.327222552</v>
      </c>
      <c r="Q60" s="4">
        <f t="shared" si="21"/>
        <v>50</v>
      </c>
      <c r="R60">
        <f t="shared" si="0"/>
        <v>100000</v>
      </c>
      <c r="S60">
        <f t="shared" si="1"/>
        <v>-579.7534552049367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-7.7480308004251137</v>
      </c>
      <c r="AC60">
        <f t="shared" si="2"/>
        <v>-10.900080600752785</v>
      </c>
      <c r="AE60">
        <f t="shared" si="3"/>
        <v>0</v>
      </c>
      <c r="AF60">
        <f t="shared" si="24"/>
        <v>0</v>
      </c>
      <c r="AG60">
        <f t="shared" si="24"/>
        <v>-0.94006171958903817</v>
      </c>
      <c r="AH60">
        <f t="shared" si="5"/>
        <v>-928.24339708503021</v>
      </c>
      <c r="AI60">
        <f t="shared" si="25"/>
        <v>-929.18345880461925</v>
      </c>
      <c r="AJ60">
        <f t="shared" si="7"/>
        <v>3.1520498003276716</v>
      </c>
      <c r="AK60">
        <f t="shared" si="22"/>
        <v>-0.54236215602975801</v>
      </c>
      <c r="AL60">
        <f t="shared" si="26"/>
        <v>-926.57377116032137</v>
      </c>
      <c r="AN60">
        <f t="shared" si="27"/>
        <v>0</v>
      </c>
      <c r="AO60">
        <f t="shared" si="27"/>
        <v>0</v>
      </c>
      <c r="AP60">
        <f t="shared" si="27"/>
        <v>-3.7637729586812883E-3</v>
      </c>
      <c r="AQ60">
        <f t="shared" si="27"/>
        <v>-3.7164553392839093</v>
      </c>
      <c r="AR60">
        <f t="shared" si="27"/>
        <v>-3.7202191122425905</v>
      </c>
      <c r="AS60">
        <f t="shared" si="27"/>
        <v>1.2620022234366051E-2</v>
      </c>
      <c r="AT60">
        <f t="shared" si="27"/>
        <v>-2.171482971957715E-3</v>
      </c>
      <c r="AU60">
        <f t="shared" si="23"/>
        <v>-3.7097705729801826</v>
      </c>
      <c r="AW60">
        <v>57</v>
      </c>
      <c r="AX60">
        <f>IF(Z60&gt;0, (R60*SUMPRODUCT(K60:$K$98, X60:$X$98)-K60*$AZ$3)/Z60, 0)</f>
        <v>-579.7534552049367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0.35219428400000002</v>
      </c>
      <c r="Q61" s="4">
        <f t="shared" si="21"/>
        <v>50</v>
      </c>
      <c r="R61">
        <f t="shared" si="0"/>
        <v>100000</v>
      </c>
      <c r="S61">
        <f t="shared" si="1"/>
        <v>-1038.1767400120937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-10.900080600752785</v>
      </c>
      <c r="AC61">
        <f t="shared" si="2"/>
        <v>-12.449332467924052</v>
      </c>
      <c r="AE61">
        <f t="shared" si="3"/>
        <v>0</v>
      </c>
      <c r="AF61">
        <f t="shared" si="24"/>
        <v>0</v>
      </c>
      <c r="AG61">
        <f t="shared" si="24"/>
        <v>-0.59957673814667778</v>
      </c>
      <c r="AH61">
        <f t="shared" si="5"/>
        <v>-662.1687284929402</v>
      </c>
      <c r="AI61">
        <f t="shared" si="25"/>
        <v>-662.76830523108686</v>
      </c>
      <c r="AJ61">
        <f t="shared" si="7"/>
        <v>1.5492518671712663</v>
      </c>
      <c r="AK61">
        <f t="shared" si="22"/>
        <v>-0.76300564205269505</v>
      </c>
      <c r="AL61">
        <f t="shared" si="26"/>
        <v>-661.98205900596827</v>
      </c>
      <c r="AN61">
        <f t="shared" si="27"/>
        <v>0</v>
      </c>
      <c r="AO61">
        <f t="shared" si="27"/>
        <v>0</v>
      </c>
      <c r="AP61">
        <f t="shared" si="27"/>
        <v>-2.1433534881903195E-3</v>
      </c>
      <c r="AQ61">
        <f t="shared" si="27"/>
        <v>-2.367105932716639</v>
      </c>
      <c r="AR61">
        <f t="shared" si="27"/>
        <v>-2.3692492862048296</v>
      </c>
      <c r="AS61">
        <f t="shared" si="27"/>
        <v>5.5382308590740618E-3</v>
      </c>
      <c r="AT61">
        <f t="shared" si="27"/>
        <v>-2.7275754717529807E-3</v>
      </c>
      <c r="AU61">
        <f t="shared" si="23"/>
        <v>-2.3664386308175085</v>
      </c>
      <c r="AW61">
        <v>58</v>
      </c>
      <c r="AX61">
        <f>IF(Z61&gt;0, (R61*SUMPRODUCT(K61:$K$98, X61:$X$98)-K61*$AZ$3)/Z61, 0)</f>
        <v>-1038.1767400120937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0.377763185</v>
      </c>
      <c r="Q62" s="4">
        <f t="shared" si="21"/>
        <v>50</v>
      </c>
      <c r="R62">
        <f t="shared" si="0"/>
        <v>100000</v>
      </c>
      <c r="S62">
        <f t="shared" si="1"/>
        <v>-1754.5673549296359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-12.449332467924052</v>
      </c>
      <c r="AC62">
        <f t="shared" si="2"/>
        <v>-12.881435300540113</v>
      </c>
      <c r="AE62">
        <f t="shared" si="3"/>
        <v>0</v>
      </c>
      <c r="AF62">
        <f t="shared" si="24"/>
        <v>0</v>
      </c>
      <c r="AG62">
        <f t="shared" si="24"/>
        <v>-0.36708295251101097</v>
      </c>
      <c r="AH62">
        <f t="shared" si="5"/>
        <v>-452.99603650839998</v>
      </c>
      <c r="AI62">
        <f t="shared" si="25"/>
        <v>-453.36311946091098</v>
      </c>
      <c r="AJ62">
        <f t="shared" si="7"/>
        <v>0.43210283261606186</v>
      </c>
      <c r="AK62">
        <f t="shared" si="22"/>
        <v>-0.87145327275468365</v>
      </c>
      <c r="AL62">
        <f t="shared" si="26"/>
        <v>-453.80246990104962</v>
      </c>
      <c r="AN62">
        <f t="shared" si="27"/>
        <v>0</v>
      </c>
      <c r="AO62">
        <f t="shared" si="27"/>
        <v>0</v>
      </c>
      <c r="AP62">
        <f t="shared" si="27"/>
        <v>-1.1716427794899831E-3</v>
      </c>
      <c r="AQ62">
        <f t="shared" si="27"/>
        <v>-1.4458572147850621</v>
      </c>
      <c r="AR62">
        <f t="shared" si="27"/>
        <v>-1.447028857564552</v>
      </c>
      <c r="AS62">
        <f t="shared" si="27"/>
        <v>1.3791710030898032E-3</v>
      </c>
      <c r="AT62">
        <f t="shared" si="27"/>
        <v>-2.7814746713287187E-3</v>
      </c>
      <c r="AU62">
        <f t="shared" si="23"/>
        <v>-1.4484311612327911</v>
      </c>
      <c r="AW62">
        <v>59</v>
      </c>
      <c r="AX62">
        <f>IF(Z62&gt;0, (R62*SUMPRODUCT(K62:$K$98, X62:$X$98)-K62*$AZ$3)/Z62, 0)</f>
        <v>-1754.5673549296359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0.40377970400000002</v>
      </c>
      <c r="Q63" s="4">
        <f t="shared" si="21"/>
        <v>50</v>
      </c>
      <c r="R63">
        <f t="shared" si="0"/>
        <v>100000</v>
      </c>
      <c r="S63">
        <f t="shared" si="1"/>
        <v>-2927.5348975388415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-12.881435300540113</v>
      </c>
      <c r="AC63">
        <f t="shared" si="2"/>
        <v>-12.599611175949661</v>
      </c>
      <c r="AE63">
        <f t="shared" si="3"/>
        <v>0</v>
      </c>
      <c r="AF63">
        <f t="shared" si="24"/>
        <v>0</v>
      </c>
      <c r="AG63">
        <f t="shared" si="24"/>
        <v>-0.21519147707755878</v>
      </c>
      <c r="AH63">
        <f t="shared" si="5"/>
        <v>-296.4412918166841</v>
      </c>
      <c r="AI63">
        <f t="shared" si="25"/>
        <v>-296.65648329376165</v>
      </c>
      <c r="AJ63">
        <f t="shared" si="7"/>
        <v>-0.28182412459045203</v>
      </c>
      <c r="AK63">
        <f t="shared" si="22"/>
        <v>-0.90170047103780804</v>
      </c>
      <c r="AL63">
        <f t="shared" si="26"/>
        <v>-297.84000788938994</v>
      </c>
      <c r="AN63">
        <f t="shared" si="27"/>
        <v>0</v>
      </c>
      <c r="AO63">
        <f t="shared" si="27"/>
        <v>0</v>
      </c>
      <c r="AP63">
        <f t="shared" si="27"/>
        <v>-6.1325069374900049E-4</v>
      </c>
      <c r="AQ63">
        <f t="shared" si="27"/>
        <v>-0.84479566910036163</v>
      </c>
      <c r="AR63">
        <f t="shared" si="27"/>
        <v>-0.8454089197941107</v>
      </c>
      <c r="AS63">
        <f t="shared" si="27"/>
        <v>-8.0313980027196385E-4</v>
      </c>
      <c r="AT63">
        <f t="shared" si="27"/>
        <v>-2.5696577156651829E-3</v>
      </c>
      <c r="AU63">
        <f t="shared" si="23"/>
        <v>-0.84878171731004792</v>
      </c>
      <c r="AW63">
        <v>60</v>
      </c>
      <c r="AX63">
        <f>IF(Z63&gt;0, (R63*SUMPRODUCT(K63:$K$98, X63:$X$98)-K63*$AZ$3)/Z63, 0)</f>
        <v>-2927.5348975388415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0.43007572599999999</v>
      </c>
      <c r="Q64" s="4">
        <f t="shared" si="21"/>
        <v>50</v>
      </c>
      <c r="R64">
        <f t="shared" si="0"/>
        <v>100000</v>
      </c>
      <c r="S64">
        <f t="shared" si="1"/>
        <v>-4938.8921079648317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-12.599611175949661</v>
      </c>
      <c r="AC64">
        <f t="shared" si="2"/>
        <v>-11.901834220607597</v>
      </c>
      <c r="AE64">
        <f t="shared" si="3"/>
        <v>0</v>
      </c>
      <c r="AF64">
        <f t="shared" si="24"/>
        <v>0</v>
      </c>
      <c r="AG64">
        <f t="shared" si="24"/>
        <v>-0.12049093157363974</v>
      </c>
      <c r="AH64">
        <f t="shared" si="5"/>
        <v>-185.09726146628691</v>
      </c>
      <c r="AI64">
        <f t="shared" si="25"/>
        <v>-185.21775239786055</v>
      </c>
      <c r="AJ64">
        <f t="shared" si="7"/>
        <v>-0.6977769553420643</v>
      </c>
      <c r="AK64">
        <f t="shared" si="22"/>
        <v>-0.88197278231647636</v>
      </c>
      <c r="AL64">
        <f t="shared" si="26"/>
        <v>-186.79750213551907</v>
      </c>
      <c r="AN64">
        <f t="shared" si="27"/>
        <v>0</v>
      </c>
      <c r="AO64">
        <f t="shared" si="27"/>
        <v>0</v>
      </c>
      <c r="AP64">
        <f t="shared" si="27"/>
        <v>-3.0658388346196914E-4</v>
      </c>
      <c r="AQ64">
        <f t="shared" si="27"/>
        <v>-0.47097185238233041</v>
      </c>
      <c r="AR64">
        <f t="shared" si="27"/>
        <v>-0.47127843626579241</v>
      </c>
      <c r="AS64">
        <f t="shared" si="27"/>
        <v>-1.7754628167041305E-3</v>
      </c>
      <c r="AT64">
        <f t="shared" si="27"/>
        <v>-2.2441410086126296E-3</v>
      </c>
      <c r="AU64">
        <f t="shared" si="23"/>
        <v>-0.4752980400911091</v>
      </c>
      <c r="AW64">
        <v>61</v>
      </c>
      <c r="AX64">
        <f>IF(Z64&gt;0, (R64*SUMPRODUCT(K64:$K$98, X64:$X$98)-K64*$AZ$3)/Z64, 0)</f>
        <v>-4938.8921079648317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0.45648519999999998</v>
      </c>
      <c r="Q65" s="4">
        <f t="shared" si="21"/>
        <v>50</v>
      </c>
      <c r="R65">
        <f t="shared" si="0"/>
        <v>100000</v>
      </c>
      <c r="S65">
        <f t="shared" si="1"/>
        <v>-8552.3312267232486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-11.901834220607597</v>
      </c>
      <c r="AC65">
        <f t="shared" si="2"/>
        <v>-10.995509086880622</v>
      </c>
      <c r="AE65">
        <f t="shared" si="3"/>
        <v>0</v>
      </c>
      <c r="AF65">
        <f t="shared" si="24"/>
        <v>0</v>
      </c>
      <c r="AG65">
        <f t="shared" si="24"/>
        <v>-6.4283695260324097E-2</v>
      </c>
      <c r="AH65">
        <f t="shared" si="5"/>
        <v>-110.00465399515849</v>
      </c>
      <c r="AI65">
        <f t="shared" si="25"/>
        <v>-110.06893769041882</v>
      </c>
      <c r="AJ65">
        <f t="shared" si="7"/>
        <v>-0.9063251337269751</v>
      </c>
      <c r="AK65">
        <f t="shared" si="22"/>
        <v>-0.83312839544253192</v>
      </c>
      <c r="AL65">
        <f t="shared" si="26"/>
        <v>-111.80839121958833</v>
      </c>
      <c r="AN65">
        <f t="shared" si="27"/>
        <v>0</v>
      </c>
      <c r="AO65">
        <f t="shared" si="27"/>
        <v>0</v>
      </c>
      <c r="AP65">
        <f t="shared" si="27"/>
        <v>-1.4604199934681767E-4</v>
      </c>
      <c r="AQ65">
        <f t="shared" si="27"/>
        <v>-0.24991250956948866</v>
      </c>
      <c r="AR65">
        <f t="shared" si="27"/>
        <v>-0.2500585515688355</v>
      </c>
      <c r="AS65">
        <f t="shared" si="27"/>
        <v>-2.0590218725253162E-3</v>
      </c>
      <c r="AT65">
        <f t="shared" si="27"/>
        <v>-1.8927309030744115E-3</v>
      </c>
      <c r="AU65">
        <f t="shared" si="23"/>
        <v>-0.25401030434443522</v>
      </c>
      <c r="AW65">
        <v>62</v>
      </c>
      <c r="AX65">
        <f>IF(Z65&gt;0, (R65*SUMPRODUCT(K65:$K$98, X65:$X$98)-K65*$AZ$3)/Z65, 0)</f>
        <v>-8552.3312267232486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0.483034941</v>
      </c>
      <c r="Q66" s="4">
        <f t="shared" si="21"/>
        <v>50</v>
      </c>
      <c r="R66">
        <f t="shared" si="0"/>
        <v>100000</v>
      </c>
      <c r="S66">
        <f t="shared" si="1"/>
        <v>-15366.399141249338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-10.995509086880622</v>
      </c>
      <c r="AC66">
        <f t="shared" si="2"/>
        <v>-10.015692144566799</v>
      </c>
      <c r="AE66">
        <f t="shared" si="3"/>
        <v>0</v>
      </c>
      <c r="AF66">
        <f t="shared" si="24"/>
        <v>0</v>
      </c>
      <c r="AG66">
        <f t="shared" si="24"/>
        <v>-3.2589587360388229E-2</v>
      </c>
      <c r="AH66">
        <f t="shared" si="5"/>
        <v>-62.102541894665265</v>
      </c>
      <c r="AI66">
        <f t="shared" si="25"/>
        <v>-62.135131482025656</v>
      </c>
      <c r="AJ66">
        <f t="shared" si="7"/>
        <v>-0.97981694231382299</v>
      </c>
      <c r="AK66">
        <f t="shared" si="22"/>
        <v>-0.76968563608164364</v>
      </c>
      <c r="AL66">
        <f t="shared" si="26"/>
        <v>-63.884634060421128</v>
      </c>
      <c r="AN66">
        <f t="shared" si="27"/>
        <v>0</v>
      </c>
      <c r="AO66">
        <f t="shared" si="27"/>
        <v>0</v>
      </c>
      <c r="AP66">
        <f t="shared" si="27"/>
        <v>-6.6105527513694081E-5</v>
      </c>
      <c r="AQ66">
        <f t="shared" si="27"/>
        <v>-0.12597033667502161</v>
      </c>
      <c r="AR66">
        <f t="shared" si="27"/>
        <v>-0.12603644220253529</v>
      </c>
      <c r="AS66">
        <f t="shared" si="27"/>
        <v>-1.9874849939719649E-3</v>
      </c>
      <c r="AT66">
        <f t="shared" si="27"/>
        <v>-1.5612494392836062E-3</v>
      </c>
      <c r="AU66">
        <f t="shared" si="23"/>
        <v>-0.12958517663579089</v>
      </c>
      <c r="AW66">
        <v>63</v>
      </c>
      <c r="AX66">
        <f>IF(Z66&gt;0, (R66*SUMPRODUCT(K66:$K$98, X66:$X$98)-K66*$AZ$3)/Z66, 0)</f>
        <v>-15366.399141249338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0.509773425</v>
      </c>
      <c r="Q67" s="4">
        <f t="shared" si="21"/>
        <v>50</v>
      </c>
      <c r="R67">
        <f t="shared" ref="R67:R79" si="28">$C$6</f>
        <v>100000</v>
      </c>
      <c r="S67">
        <f t="shared" ref="S67:S79" si="29">AX67</f>
        <v>-28892.865017199027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-10.015692144566799</v>
      </c>
      <c r="AC67">
        <f t="shared" ref="AC67:AC79" si="30">S67*Z67</f>
        <v>-9.0436897563460068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-1.5650385918742529E-2</v>
      </c>
      <c r="AH67">
        <f t="shared" ref="AH67:AH79" si="33">-X67*R67</f>
        <v>-33.226611136083633</v>
      </c>
      <c r="AI67">
        <f t="shared" ref="AI67:AI79" si="34">SUM(AE67:AH67)</f>
        <v>-33.242261522002373</v>
      </c>
      <c r="AJ67">
        <f t="shared" ref="AJ67:AJ79" si="35">AB67-AC67</f>
        <v>-0.97200238822079221</v>
      </c>
      <c r="AK67">
        <f t="shared" si="22"/>
        <v>-0.70109845011967598</v>
      </c>
      <c r="AL67">
        <f t="shared" si="26"/>
        <v>-34.91536236034284</v>
      </c>
      <c r="AN67">
        <f t="shared" ref="AN67:AT79" si="36">AE67*$K67</f>
        <v>0</v>
      </c>
      <c r="AO67">
        <f t="shared" si="36"/>
        <v>0</v>
      </c>
      <c r="AP67">
        <f t="shared" si="36"/>
        <v>-2.8344313452204973E-5</v>
      </c>
      <c r="AQ67">
        <f t="shared" si="36"/>
        <v>-6.0176502093013499E-2</v>
      </c>
      <c r="AR67">
        <f t="shared" si="36"/>
        <v>-6.0204846406465701E-2</v>
      </c>
      <c r="AS67">
        <f t="shared" si="36"/>
        <v>-1.7603872844456729E-3</v>
      </c>
      <c r="AT67">
        <f t="shared" si="36"/>
        <v>-1.2697549015228289E-3</v>
      </c>
      <c r="AU67">
        <f t="shared" si="23"/>
        <v>-6.3234988592434205E-2</v>
      </c>
      <c r="AW67">
        <v>64</v>
      </c>
      <c r="AX67">
        <f>IF(Z67&gt;0, (R67*SUMPRODUCT(K67:$K$98, X67:$X$98)-K67*$AZ$3)/Z67, 0)</f>
        <v>-28892.865017199027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0.53654903799999998</v>
      </c>
      <c r="Q68" s="4">
        <f t="shared" si="21"/>
        <v>50</v>
      </c>
      <c r="R68">
        <f t="shared" si="28"/>
        <v>100000</v>
      </c>
      <c r="S68">
        <f t="shared" si="29"/>
        <v>-57234.724890945319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-9.0436897563460068</v>
      </c>
      <c r="AC68">
        <f t="shared" si="30"/>
        <v>-8.1235334683534735</v>
      </c>
      <c r="AE68">
        <f t="shared" si="31"/>
        <v>0</v>
      </c>
      <c r="AF68">
        <f t="shared" si="32"/>
        <v>0</v>
      </c>
      <c r="AG68">
        <f t="shared" si="32"/>
        <v>-7.0966825505250552E-3</v>
      </c>
      <c r="AH68">
        <f t="shared" si="33"/>
        <v>-16.794399018060101</v>
      </c>
      <c r="AI68">
        <f t="shared" si="34"/>
        <v>-16.801495700610626</v>
      </c>
      <c r="AJ68">
        <f t="shared" si="35"/>
        <v>-0.92015628799253335</v>
      </c>
      <c r="AK68">
        <f t="shared" si="22"/>
        <v>-0.63305828294422051</v>
      </c>
      <c r="AL68">
        <f t="shared" si="26"/>
        <v>-18.354710271547379</v>
      </c>
      <c r="AN68">
        <f t="shared" si="36"/>
        <v>0</v>
      </c>
      <c r="AO68">
        <f t="shared" si="36"/>
        <v>0</v>
      </c>
      <c r="AP68">
        <f t="shared" si="36"/>
        <v>-1.14756751804749E-5</v>
      </c>
      <c r="AQ68">
        <f t="shared" si="36"/>
        <v>-2.7157346634912566E-2</v>
      </c>
      <c r="AR68">
        <f t="shared" si="36"/>
        <v>-2.716882231009304E-2</v>
      </c>
      <c r="AS68">
        <f t="shared" si="36"/>
        <v>-1.4879367367915562E-3</v>
      </c>
      <c r="AT68">
        <f t="shared" si="36"/>
        <v>-1.0236855282246711E-3</v>
      </c>
      <c r="AU68">
        <f t="shared" si="23"/>
        <v>-2.9680444575109266E-2</v>
      </c>
      <c r="AW68">
        <v>65</v>
      </c>
      <c r="AX68">
        <f>IF(Z68&gt;0, (R68*SUMPRODUCT(K68:$K$98, X68:$X$98)-K68*$AZ$3)/Z68, 0)</f>
        <v>-57234.724890945319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0.56320604299999999</v>
      </c>
      <c r="Q69" s="4">
        <f t="shared" ref="Q69:Q79" si="48">$C$8</f>
        <v>50</v>
      </c>
      <c r="R69">
        <f t="shared" si="28"/>
        <v>100000</v>
      </c>
      <c r="S69">
        <f t="shared" si="29"/>
        <v>-120102.7253668831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-8.1235334683534735</v>
      </c>
      <c r="AC69">
        <f t="shared" si="30"/>
        <v>-7.2753936809834352</v>
      </c>
      <c r="AE69">
        <f t="shared" si="31"/>
        <v>0</v>
      </c>
      <c r="AF69">
        <f t="shared" si="32"/>
        <v>0</v>
      </c>
      <c r="AG69">
        <f t="shared" si="32"/>
        <v>-3.0288212273114411E-3</v>
      </c>
      <c r="AH69">
        <f t="shared" si="33"/>
        <v>-7.9937889954167272</v>
      </c>
      <c r="AI69">
        <f t="shared" si="34"/>
        <v>-7.9968178166440387</v>
      </c>
      <c r="AJ69">
        <f t="shared" si="35"/>
        <v>-0.84813978737003826</v>
      </c>
      <c r="AK69">
        <f t="shared" si="22"/>
        <v>-0.56864734278474316</v>
      </c>
      <c r="AL69">
        <f t="shared" si="26"/>
        <v>-9.4136049467988201</v>
      </c>
      <c r="AN69">
        <f t="shared" si="36"/>
        <v>0</v>
      </c>
      <c r="AO69">
        <f t="shared" si="36"/>
        <v>0</v>
      </c>
      <c r="AP69">
        <f t="shared" si="36"/>
        <v>-4.3729900174299751E-6</v>
      </c>
      <c r="AQ69">
        <f t="shared" si="36"/>
        <v>-1.1541374302051032E-2</v>
      </c>
      <c r="AR69">
        <f t="shared" si="36"/>
        <v>-1.1545747292068462E-2</v>
      </c>
      <c r="AS69">
        <f t="shared" si="36"/>
        <v>-1.2245380447384812E-3</v>
      </c>
      <c r="AT69">
        <f t="shared" si="36"/>
        <v>-8.2100888986541261E-4</v>
      </c>
      <c r="AU69">
        <f t="shared" si="23"/>
        <v>-1.3591294226672357E-2</v>
      </c>
      <c r="AW69">
        <v>66</v>
      </c>
      <c r="AX69">
        <f>IF(Z69&gt;0, (R69*SUMPRODUCT(K69:$K$98, X69:$X$98)-K69*$AZ$3)/Z69, 0)</f>
        <v>-120102.7253668831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0.59415461300000005</v>
      </c>
      <c r="Q70" s="4">
        <f t="shared" si="48"/>
        <v>50</v>
      </c>
      <c r="R70">
        <f t="shared" si="28"/>
        <v>100000</v>
      </c>
      <c r="S70">
        <f t="shared" si="29"/>
        <v>-271297.69258113124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-7.2753936809834352</v>
      </c>
      <c r="AC70">
        <f t="shared" si="30"/>
        <v>-6.505419757066778</v>
      </c>
      <c r="AE70">
        <f t="shared" si="31"/>
        <v>0</v>
      </c>
      <c r="AF70">
        <f t="shared" si="32"/>
        <v>0</v>
      </c>
      <c r="AG70">
        <f t="shared" si="32"/>
        <v>-1.1989449108789122E-3</v>
      </c>
      <c r="AH70">
        <f t="shared" si="33"/>
        <v>-3.5991762083188283</v>
      </c>
      <c r="AI70">
        <f t="shared" si="34"/>
        <v>-3.6003751532297072</v>
      </c>
      <c r="AJ70">
        <f t="shared" si="35"/>
        <v>-0.7699739239166572</v>
      </c>
      <c r="AK70">
        <f t="shared" si="22"/>
        <v>-0.50927755766884053</v>
      </c>
      <c r="AL70">
        <f t="shared" si="26"/>
        <v>-4.8796266348152058</v>
      </c>
      <c r="AN70">
        <f t="shared" si="36"/>
        <v>0</v>
      </c>
      <c r="AO70">
        <f t="shared" si="36"/>
        <v>0</v>
      </c>
      <c r="AP70">
        <f t="shared" si="36"/>
        <v>-1.5455606480327722E-6</v>
      </c>
      <c r="AQ70">
        <f t="shared" si="36"/>
        <v>-4.6397003418910173E-3</v>
      </c>
      <c r="AR70">
        <f t="shared" si="36"/>
        <v>-4.64124590253905E-3</v>
      </c>
      <c r="AS70">
        <f t="shared" si="36"/>
        <v>-9.9257387559581857E-4</v>
      </c>
      <c r="AT70">
        <f t="shared" si="36"/>
        <v>-6.5651002386939194E-4</v>
      </c>
      <c r="AU70">
        <f t="shared" si="23"/>
        <v>-6.2903298020042615E-3</v>
      </c>
      <c r="AW70">
        <v>67</v>
      </c>
      <c r="AX70">
        <f>IF(Z70&gt;0, (R70*SUMPRODUCT(K70:$K$98, X70:$X$98)-K70*$AZ$3)/Z70, 0)</f>
        <v>-271297.69258113124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0.62493506799999998</v>
      </c>
      <c r="Q71" s="4">
        <f t="shared" si="48"/>
        <v>50</v>
      </c>
      <c r="R71">
        <f t="shared" si="28"/>
        <v>100000</v>
      </c>
      <c r="S71">
        <f t="shared" si="29"/>
        <v>-663967.82247054926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-6.505419757066778</v>
      </c>
      <c r="AC71">
        <f t="shared" si="30"/>
        <v>-5.8122779411419669</v>
      </c>
      <c r="AE71">
        <f t="shared" si="31"/>
        <v>0</v>
      </c>
      <c r="AF71">
        <f t="shared" si="32"/>
        <v>0</v>
      </c>
      <c r="AG71">
        <f t="shared" si="32"/>
        <v>-4.376927423617561E-4</v>
      </c>
      <c r="AH71">
        <f t="shared" si="33"/>
        <v>-1.4985254388167339</v>
      </c>
      <c r="AI71">
        <f t="shared" si="34"/>
        <v>-1.4989631315590957</v>
      </c>
      <c r="AJ71">
        <f t="shared" si="35"/>
        <v>-0.69314181592481106</v>
      </c>
      <c r="AK71">
        <f t="shared" si="22"/>
        <v>-0.45537938299467451</v>
      </c>
      <c r="AL71">
        <f t="shared" si="26"/>
        <v>-2.6474843304785813</v>
      </c>
      <c r="AN71">
        <f t="shared" si="36"/>
        <v>0</v>
      </c>
      <c r="AO71">
        <f t="shared" si="36"/>
        <v>0</v>
      </c>
      <c r="AP71">
        <f t="shared" si="36"/>
        <v>-5.0377677935353556E-7</v>
      </c>
      <c r="AQ71">
        <f t="shared" si="36"/>
        <v>-1.7247768726365797E-3</v>
      </c>
      <c r="AR71">
        <f t="shared" si="36"/>
        <v>-1.7252806494159332E-3</v>
      </c>
      <c r="AS71">
        <f t="shared" si="36"/>
        <v>-7.9779424666186389E-4</v>
      </c>
      <c r="AT71">
        <f t="shared" si="36"/>
        <v>-5.2413379694436128E-4</v>
      </c>
      <c r="AU71">
        <f t="shared" si="23"/>
        <v>-3.0472086930221584E-3</v>
      </c>
      <c r="AW71">
        <v>68</v>
      </c>
      <c r="AX71">
        <f>IF(Z71&gt;0, (R71*SUMPRODUCT(K71:$K$98, X71:$X$98)-K71*$AZ$3)/Z71, 0)</f>
        <v>-663967.82247054926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0.65550924799999999</v>
      </c>
      <c r="Q72" s="4">
        <f t="shared" si="48"/>
        <v>50</v>
      </c>
      <c r="R72">
        <f t="shared" si="28"/>
        <v>100000</v>
      </c>
      <c r="S72">
        <f t="shared" si="29"/>
        <v>-1772826.3293925563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-5.8122779411419669</v>
      </c>
      <c r="AC72">
        <f t="shared" si="30"/>
        <v>-5.1909835070621897</v>
      </c>
      <c r="AE72">
        <f t="shared" si="31"/>
        <v>0</v>
      </c>
      <c r="AF72">
        <f t="shared" si="32"/>
        <v>0</v>
      </c>
      <c r="AG72">
        <f t="shared" si="32"/>
        <v>-1.4640417453752605E-4</v>
      </c>
      <c r="AH72">
        <f t="shared" si="33"/>
        <v>-0.57382328080122502</v>
      </c>
      <c r="AI72">
        <f t="shared" si="34"/>
        <v>-0.57396968497576251</v>
      </c>
      <c r="AJ72">
        <f t="shared" si="35"/>
        <v>-0.62129443407977725</v>
      </c>
      <c r="AK72">
        <f t="shared" ref="AK72:AK79" si="49">G72*SUM(AB72:AB72, AE72:AF72)</f>
        <v>-0.40685945587993771</v>
      </c>
      <c r="AL72">
        <f t="shared" si="26"/>
        <v>-1.6021235749354774</v>
      </c>
      <c r="AN72">
        <f t="shared" si="36"/>
        <v>0</v>
      </c>
      <c r="AO72">
        <f t="shared" si="36"/>
        <v>0</v>
      </c>
      <c r="AP72">
        <f t="shared" si="36"/>
        <v>-1.5045417300544838E-7</v>
      </c>
      <c r="AQ72">
        <f t="shared" si="36"/>
        <v>-5.8969703177481794E-4</v>
      </c>
      <c r="AR72">
        <f t="shared" si="36"/>
        <v>-5.8984748594782333E-4</v>
      </c>
      <c r="AS72">
        <f t="shared" si="36"/>
        <v>-6.3848138598261934E-4</v>
      </c>
      <c r="AT72">
        <f t="shared" si="36"/>
        <v>-4.1811446399824177E-4</v>
      </c>
      <c r="AU72">
        <f t="shared" si="23"/>
        <v>-1.6464433359286844E-3</v>
      </c>
      <c r="AW72">
        <v>69</v>
      </c>
      <c r="AX72">
        <f>IF(Z72&gt;0, (R72*SUMPRODUCT(K72:$K$98, X72:$X$98)-K72*$AZ$3)/Z72, 0)</f>
        <v>-1772826.3293925563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0.68583899100000001</v>
      </c>
      <c r="Q73" s="4">
        <f t="shared" si="48"/>
        <v>50</v>
      </c>
      <c r="R73">
        <f t="shared" si="28"/>
        <v>100000</v>
      </c>
      <c r="S73">
        <f t="shared" si="29"/>
        <v>-5204648.6634894721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-5.1909835070621897</v>
      </c>
      <c r="AC73">
        <f t="shared" si="30"/>
        <v>-4.6353060514578814</v>
      </c>
      <c r="AE73">
        <f t="shared" si="31"/>
        <v>0</v>
      </c>
      <c r="AF73">
        <f t="shared" si="32"/>
        <v>0</v>
      </c>
      <c r="AG73">
        <f t="shared" si="32"/>
        <v>-4.4530441449146032E-5</v>
      </c>
      <c r="AH73">
        <f t="shared" si="33"/>
        <v>-0.20081938268600955</v>
      </c>
      <c r="AI73">
        <f t="shared" si="34"/>
        <v>-0.20086391312745869</v>
      </c>
      <c r="AJ73">
        <f t="shared" si="35"/>
        <v>-0.55567745560430826</v>
      </c>
      <c r="AK73">
        <f t="shared" si="49"/>
        <v>-0.36336884549435333</v>
      </c>
      <c r="AL73">
        <f t="shared" si="26"/>
        <v>-1.1199102142261204</v>
      </c>
      <c r="AN73">
        <f t="shared" si="36"/>
        <v>0</v>
      </c>
      <c r="AO73">
        <f t="shared" si="36"/>
        <v>0</v>
      </c>
      <c r="AP73">
        <f t="shared" si="36"/>
        <v>-4.0859190240712268E-8</v>
      </c>
      <c r="AQ73">
        <f t="shared" si="36"/>
        <v>-1.8426310393892173E-4</v>
      </c>
      <c r="AR73">
        <f t="shared" si="36"/>
        <v>-1.8430396312916242E-4</v>
      </c>
      <c r="AS73">
        <f t="shared" si="36"/>
        <v>-5.0986538943118389E-4</v>
      </c>
      <c r="AT73">
        <f t="shared" si="36"/>
        <v>-3.3341139908880214E-4</v>
      </c>
      <c r="AU73">
        <f t="shared" si="23"/>
        <v>-1.0275807516491485E-3</v>
      </c>
      <c r="AW73">
        <v>70</v>
      </c>
      <c r="AX73">
        <f>IF(Z73&gt;0, (R73*SUMPRODUCT(K73:$K$98, X73:$X$98)-K73*$AZ$3)/Z73, 0)</f>
        <v>-5204648.6634894721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0.71588716699999999</v>
      </c>
      <c r="Q74" s="4">
        <f t="shared" si="48"/>
        <v>50</v>
      </c>
      <c r="R74">
        <f t="shared" si="28"/>
        <v>100000</v>
      </c>
      <c r="S74">
        <f t="shared" si="29"/>
        <v>-16953544.556045815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-4.6353060514578814</v>
      </c>
      <c r="AC74">
        <f t="shared" si="30"/>
        <v>-4.1388232139938887</v>
      </c>
      <c r="AE74">
        <f t="shared" si="31"/>
        <v>0</v>
      </c>
      <c r="AF74">
        <f t="shared" si="32"/>
        <v>0</v>
      </c>
      <c r="AG74">
        <f t="shared" si="32"/>
        <v>-1.2206365460366044E-5</v>
      </c>
      <c r="AH74">
        <f t="shared" si="33"/>
        <v>-6.3757543148577053E-2</v>
      </c>
      <c r="AI74">
        <f t="shared" si="34"/>
        <v>-6.3769749514037424E-2</v>
      </c>
      <c r="AJ74">
        <f t="shared" si="35"/>
        <v>-0.49648283746399269</v>
      </c>
      <c r="AK74">
        <f t="shared" si="49"/>
        <v>-0.32447142360205172</v>
      </c>
      <c r="AL74">
        <f t="shared" si="26"/>
        <v>-0.88472401058008188</v>
      </c>
      <c r="AN74">
        <f t="shared" si="36"/>
        <v>0</v>
      </c>
      <c r="AO74">
        <f t="shared" si="36"/>
        <v>0</v>
      </c>
      <c r="AP74">
        <f t="shared" si="36"/>
        <v>-1.0000025349078206E-8</v>
      </c>
      <c r="AQ74">
        <f t="shared" si="36"/>
        <v>-5.2233160620245626E-5</v>
      </c>
      <c r="AR74">
        <f t="shared" si="36"/>
        <v>-5.2243160645594708E-5</v>
      </c>
      <c r="AS74">
        <f t="shared" si="36"/>
        <v>-4.067419557560352E-4</v>
      </c>
      <c r="AT74">
        <f t="shared" si="36"/>
        <v>-2.6582216234698148E-4</v>
      </c>
      <c r="AU74">
        <f t="shared" si="23"/>
        <v>-7.2480727874861138E-4</v>
      </c>
      <c r="AW74">
        <v>71</v>
      </c>
      <c r="AX74">
        <f>IF(Z74&gt;0, (R74*SUMPRODUCT(K74:$K$98, X74:$X$98)-K74*$AZ$3)/Z74, 0)</f>
        <v>-16953544.556045815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0.74578270000000002</v>
      </c>
      <c r="Q75" s="4">
        <f t="shared" si="48"/>
        <v>50</v>
      </c>
      <c r="R75">
        <f t="shared" si="28"/>
        <v>100000</v>
      </c>
      <c r="S75">
        <f t="shared" si="29"/>
        <v>-61982819.816260129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-4.1388232139938887</v>
      </c>
      <c r="AC75">
        <f t="shared" si="30"/>
        <v>-3.6954226787902846</v>
      </c>
      <c r="AE75">
        <f t="shared" si="31"/>
        <v>0</v>
      </c>
      <c r="AF75">
        <f t="shared" si="32"/>
        <v>0</v>
      </c>
      <c r="AG75">
        <f t="shared" si="32"/>
        <v>-2.9810056155438524E-6</v>
      </c>
      <c r="AH75">
        <f t="shared" si="33"/>
        <v>-1.8206592380437061E-2</v>
      </c>
      <c r="AI75">
        <f t="shared" si="34"/>
        <v>-1.8209573386052606E-2</v>
      </c>
      <c r="AJ75">
        <f t="shared" si="35"/>
        <v>-0.44340053520360412</v>
      </c>
      <c r="AK75">
        <f t="shared" si="49"/>
        <v>-0.28971762497957226</v>
      </c>
      <c r="AL75">
        <f t="shared" si="26"/>
        <v>-0.75132773356922899</v>
      </c>
      <c r="AN75">
        <f t="shared" si="36"/>
        <v>0</v>
      </c>
      <c r="AO75">
        <f t="shared" si="36"/>
        <v>0</v>
      </c>
      <c r="AP75">
        <f t="shared" si="36"/>
        <v>-2.1805171345387827E-9</v>
      </c>
      <c r="AQ75">
        <f t="shared" si="36"/>
        <v>-1.3317581973042831E-5</v>
      </c>
      <c r="AR75">
        <f t="shared" si="36"/>
        <v>-1.331976249017737E-5</v>
      </c>
      <c r="AS75">
        <f t="shared" si="36"/>
        <v>-3.2433433182202696E-4</v>
      </c>
      <c r="AT75">
        <f t="shared" si="36"/>
        <v>-2.1191984414648126E-4</v>
      </c>
      <c r="AU75">
        <f t="shared" si="23"/>
        <v>-5.4957393845868558E-4</v>
      </c>
      <c r="AW75">
        <v>72</v>
      </c>
      <c r="AX75">
        <f>IF(Z75&gt;0, (R75*SUMPRODUCT(K75:$K$98, X75:$X$98)-K75*$AZ$3)/Z75, 0)</f>
        <v>-61982819.816260129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0.77567720100000004</v>
      </c>
      <c r="Q76" s="4">
        <f t="shared" si="48"/>
        <v>50</v>
      </c>
      <c r="R76">
        <f t="shared" si="28"/>
        <v>100000</v>
      </c>
      <c r="S76">
        <f t="shared" si="29"/>
        <v>-258217960.87737903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-3.6954226787902846</v>
      </c>
      <c r="AC76">
        <f t="shared" si="30"/>
        <v>-3.2994960246184859</v>
      </c>
      <c r="AE76">
        <f t="shared" si="31"/>
        <v>0</v>
      </c>
      <c r="AF76">
        <f t="shared" si="32"/>
        <v>0</v>
      </c>
      <c r="AG76">
        <f t="shared" si="32"/>
        <v>-6.3889746735807636E-7</v>
      </c>
      <c r="AH76">
        <f t="shared" si="33"/>
        <v>-4.6245961840606755E-3</v>
      </c>
      <c r="AI76">
        <f t="shared" si="34"/>
        <v>-4.6252350815280336E-3</v>
      </c>
      <c r="AJ76">
        <f t="shared" si="35"/>
        <v>-0.39592665417179873</v>
      </c>
      <c r="AK76">
        <f t="shared" si="49"/>
        <v>-0.25867958751531994</v>
      </c>
      <c r="AL76">
        <f t="shared" si="26"/>
        <v>-0.65923147676864668</v>
      </c>
      <c r="AN76">
        <f t="shared" si="36"/>
        <v>0</v>
      </c>
      <c r="AO76">
        <f t="shared" si="36"/>
        <v>0</v>
      </c>
      <c r="AP76">
        <f t="shared" si="36"/>
        <v>-4.1726297816233168E-10</v>
      </c>
      <c r="AQ76">
        <f t="shared" si="36"/>
        <v>-3.0203168350921134E-6</v>
      </c>
      <c r="AR76">
        <f t="shared" si="36"/>
        <v>-3.0207340980702757E-6</v>
      </c>
      <c r="AS76">
        <f t="shared" si="36"/>
        <v>-2.5857910430717243E-4</v>
      </c>
      <c r="AT76">
        <f t="shared" si="36"/>
        <v>-1.6894325082048156E-4</v>
      </c>
      <c r="AU76">
        <f t="shared" si="23"/>
        <v>-4.3054308922572422E-4</v>
      </c>
      <c r="AW76">
        <v>73</v>
      </c>
      <c r="AX76">
        <f>IF(Z76&gt;0, (R76*SUMPRODUCT(K76:$K$98, X76:$X$98)-K76*$AZ$3)/Z76, 0)</f>
        <v>-258217960.87737903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0.80557273399999996</v>
      </c>
      <c r="Q77" s="4">
        <f t="shared" si="48"/>
        <v>50</v>
      </c>
      <c r="R77">
        <f t="shared" si="28"/>
        <v>100000</v>
      </c>
      <c r="S77">
        <f t="shared" si="29"/>
        <v>-1250096912.4219735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-3.2994960246184859</v>
      </c>
      <c r="AC77">
        <f t="shared" si="30"/>
        <v>-2.9459812130123102</v>
      </c>
      <c r="AE77">
        <f t="shared" si="31"/>
        <v>0</v>
      </c>
      <c r="AF77">
        <f t="shared" si="32"/>
        <v>0</v>
      </c>
      <c r="AG77">
        <f t="shared" si="32"/>
        <v>-1.1783011315917429E-7</v>
      </c>
      <c r="AH77">
        <f t="shared" si="33"/>
        <v>-1.0293567590506426E-3</v>
      </c>
      <c r="AI77">
        <f t="shared" si="34"/>
        <v>-1.0294745891638018E-3</v>
      </c>
      <c r="AJ77">
        <f t="shared" si="35"/>
        <v>-0.35351481160617571</v>
      </c>
      <c r="AK77">
        <f t="shared" si="49"/>
        <v>-0.23096472172329405</v>
      </c>
      <c r="AL77">
        <f t="shared" si="26"/>
        <v>-0.58550900791863358</v>
      </c>
      <c r="AN77">
        <f t="shared" si="36"/>
        <v>0</v>
      </c>
      <c r="AO77">
        <f t="shared" si="36"/>
        <v>0</v>
      </c>
      <c r="AP77">
        <f t="shared" si="36"/>
        <v>-6.8709527022764779E-11</v>
      </c>
      <c r="AQ77">
        <f t="shared" si="36"/>
        <v>-6.0024228234859244E-7</v>
      </c>
      <c r="AR77">
        <f t="shared" si="36"/>
        <v>-6.0031099187561528E-7</v>
      </c>
      <c r="AS77">
        <f t="shared" si="36"/>
        <v>-2.0614285134555957E-4</v>
      </c>
      <c r="AT77">
        <f t="shared" si="36"/>
        <v>-1.3468099421337453E-4</v>
      </c>
      <c r="AU77">
        <f t="shared" si="23"/>
        <v>-3.4142415655080975E-4</v>
      </c>
      <c r="AW77">
        <v>74</v>
      </c>
      <c r="AX77">
        <f>IF(Z77&gt;0, (R77*SUMPRODUCT(K77:$K$98, X77:$X$98)-K77*$AZ$3)/Z77, 0)</f>
        <v>-1250096912.4219735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0.83546826699999999</v>
      </c>
      <c r="Q78" s="4">
        <f t="shared" si="48"/>
        <v>50</v>
      </c>
      <c r="R78">
        <f t="shared" si="28"/>
        <v>100000</v>
      </c>
      <c r="S78">
        <f t="shared" si="29"/>
        <v>-7222841275.6237516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-2.9459812130123102</v>
      </c>
      <c r="AC78">
        <f t="shared" si="30"/>
        <v>-2.6303408918947619</v>
      </c>
      <c r="AE78">
        <f t="shared" si="31"/>
        <v>0</v>
      </c>
      <c r="AF78">
        <f t="shared" si="32"/>
        <v>0</v>
      </c>
      <c r="AG78">
        <f t="shared" si="32"/>
        <v>-1.820849158607331E-8</v>
      </c>
      <c r="AH78">
        <f t="shared" si="33"/>
        <v>-1.9688664088301846E-4</v>
      </c>
      <c r="AI78">
        <f t="shared" si="34"/>
        <v>-1.9690484937460453E-4</v>
      </c>
      <c r="AJ78">
        <f t="shared" si="35"/>
        <v>-0.31564032111754825</v>
      </c>
      <c r="AK78">
        <f t="shared" si="49"/>
        <v>-0.20621868491086173</v>
      </c>
      <c r="AL78">
        <f t="shared" si="26"/>
        <v>-0.52205591087778458</v>
      </c>
      <c r="AN78">
        <f t="shared" si="36"/>
        <v>0</v>
      </c>
      <c r="AO78">
        <f t="shared" si="36"/>
        <v>0</v>
      </c>
      <c r="AP78">
        <f t="shared" si="36"/>
        <v>-9.4801806111055121E-12</v>
      </c>
      <c r="AQ78">
        <f t="shared" si="36"/>
        <v>-1.0250826690731956E-7</v>
      </c>
      <c r="AR78">
        <f t="shared" si="36"/>
        <v>-1.0251774708793066E-7</v>
      </c>
      <c r="AS78">
        <f t="shared" si="36"/>
        <v>-1.6433691051214629E-4</v>
      </c>
      <c r="AT78">
        <f t="shared" si="36"/>
        <v>-1.0736695948141549E-4</v>
      </c>
      <c r="AU78">
        <f t="shared" si="23"/>
        <v>-2.7180638774064973E-4</v>
      </c>
      <c r="AW78">
        <v>75</v>
      </c>
      <c r="AX78">
        <f>IF(Z78&gt;0, (R78*SUMPRODUCT(K78:$K$98, X78:$X$98)-K78*$AZ$3)/Z78, 0)</f>
        <v>-7222841275.6237516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50</v>
      </c>
      <c r="R79">
        <f t="shared" si="28"/>
        <v>100000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-2.6303408918947619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-3.641698317214662E-5</v>
      </c>
      <c r="AI79">
        <f t="shared" si="34"/>
        <v>-3.641698317214662E-5</v>
      </c>
      <c r="AJ79">
        <f t="shared" si="35"/>
        <v>-2.6303408918947619</v>
      </c>
      <c r="AK79">
        <f t="shared" si="49"/>
        <v>-0.18412386243263335</v>
      </c>
      <c r="AL79">
        <f t="shared" si="26"/>
        <v>-2.8145011713105674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-1.6928893948402698E-8</v>
      </c>
      <c r="AR79">
        <f t="shared" si="36"/>
        <v>-1.6928893948402698E-8</v>
      </c>
      <c r="AS79">
        <f t="shared" si="36"/>
        <v>-1.2227471396118014E-3</v>
      </c>
      <c r="AT79">
        <f t="shared" si="36"/>
        <v>-8.5592299772826113E-5</v>
      </c>
      <c r="AU79">
        <f t="shared" si="23"/>
        <v>-1.3083563682785759E-3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10154.955929363941</v>
      </c>
      <c r="AO81" s="8">
        <f t="shared" si="50"/>
        <v>-1015.4955929363941</v>
      </c>
      <c r="AP81" s="8">
        <f t="shared" si="50"/>
        <v>-890.01900907044001</v>
      </c>
      <c r="AQ81" s="8">
        <f t="shared" si="50"/>
        <v>-5052.0706448603996</v>
      </c>
      <c r="AR81" s="8">
        <f t="shared" si="50"/>
        <v>3197.3706824967048</v>
      </c>
      <c r="AS81" s="8">
        <f t="shared" si="50"/>
        <v>-537.11335160414671</v>
      </c>
      <c r="AT81" s="8">
        <f t="shared" si="50"/>
        <v>182.9410405069485</v>
      </c>
      <c r="AU81" s="8">
        <f t="shared" si="50"/>
        <v>2843.1983713995046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7" priority="1" operator="lessThan">
      <formula>0</formula>
    </cfRule>
  </conditionalFormatting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065FB-A03B-4EC4-A298-FDF09F51E8AC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'S.55.04.B'!C3*(1+C12)</f>
        <v>16189.811116762568</v>
      </c>
      <c r="K3">
        <v>1</v>
      </c>
      <c r="L3" s="2">
        <v>0</v>
      </c>
      <c r="O3">
        <f>$C$3</f>
        <v>16189.811116762568</v>
      </c>
      <c r="P3" s="2">
        <f>O3*C5</f>
        <v>1618.9811116762569</v>
      </c>
      <c r="Q3" s="4">
        <f>B8</f>
        <v>400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16189.811116762568</v>
      </c>
      <c r="AF3">
        <f t="shared" ref="AF3:AG34" si="4">-$Z3*P3</f>
        <v>-1618.9811116762569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14170.830005086311</v>
      </c>
      <c r="AJ3">
        <f t="shared" ref="AJ3:AJ66" si="7">AB3-AC3</f>
        <v>0</v>
      </c>
      <c r="AL3">
        <f t="shared" ref="AL3:AL34" si="8">SUM(AI3:AK3)</f>
        <v>14170.830005086311</v>
      </c>
      <c r="AN3">
        <f t="shared" ref="AN3:AU34" si="9">AE3*$K3</f>
        <v>16189.811116762568</v>
      </c>
      <c r="AO3">
        <f t="shared" si="9"/>
        <v>-1618.9811116762569</v>
      </c>
      <c r="AP3">
        <f t="shared" si="9"/>
        <v>-400</v>
      </c>
      <c r="AQ3">
        <f t="shared" si="9"/>
        <v>0</v>
      </c>
      <c r="AR3">
        <f t="shared" si="9"/>
        <v>14170.830005086311</v>
      </c>
      <c r="AS3">
        <f t="shared" si="9"/>
        <v>0</v>
      </c>
      <c r="AT3">
        <f t="shared" si="9"/>
        <v>0</v>
      </c>
      <c r="AU3">
        <f t="shared" si="9"/>
        <v>14170.830005086311</v>
      </c>
      <c r="AW3">
        <v>0</v>
      </c>
      <c r="AX3">
        <f>IF(Z3&gt;0, (R3*SUMPRODUCT(K3:$K$98, X3:$X$98)-K3*$AZ$3)/Z3, 0)</f>
        <v>0</v>
      </c>
      <c r="AZ3">
        <f>C6*ABS(SUMPRODUCT(X4:X69, K4:K69))/1</f>
        <v>8401.1106235202351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100000</v>
      </c>
      <c r="S4">
        <f t="shared" si="1"/>
        <v>571.32789692100232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563.52258030702978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-366.17109999999997</v>
      </c>
      <c r="AI4">
        <f t="shared" si="6"/>
        <v>-366.17109999999997</v>
      </c>
      <c r="AJ4">
        <f t="shared" si="7"/>
        <v>-563.52258030702978</v>
      </c>
      <c r="AK4">
        <f>G4*SUM(AB4, AE4:AF4)</f>
        <v>0</v>
      </c>
      <c r="AL4">
        <f t="shared" si="8"/>
        <v>-929.69368030702981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-341.6093852038436</v>
      </c>
      <c r="AR4">
        <f t="shared" si="9"/>
        <v>-341.6093852038436</v>
      </c>
      <c r="AS4">
        <f t="shared" si="9"/>
        <v>-525.72309012690528</v>
      </c>
      <c r="AT4">
        <f t="shared" si="9"/>
        <v>0</v>
      </c>
      <c r="AU4">
        <f t="shared" si="9"/>
        <v>-867.33247533074893</v>
      </c>
      <c r="AW4">
        <v>1</v>
      </c>
      <c r="AX4">
        <f>IF(Z4&gt;0, (R4*SUMPRODUCT(K4:$K$98, X4:$X$98)-K4*$AZ$3)/Z4, 0)</f>
        <v>571.32789692100232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50</v>
      </c>
      <c r="R5">
        <f t="shared" si="0"/>
        <v>100000</v>
      </c>
      <c r="S5">
        <f t="shared" si="1"/>
        <v>900.20190603531728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563.52258030702978</v>
      </c>
      <c r="AC5">
        <f t="shared" si="2"/>
        <v>875.64418679191022</v>
      </c>
      <c r="AE5">
        <f t="shared" si="3"/>
        <v>0</v>
      </c>
      <c r="AF5">
        <f t="shared" si="4"/>
        <v>0</v>
      </c>
      <c r="AG5">
        <f t="shared" si="4"/>
        <v>-48.635988266700934</v>
      </c>
      <c r="AH5">
        <f t="shared" si="5"/>
        <v>-375.51407759812167</v>
      </c>
      <c r="AI5">
        <f t="shared" si="6"/>
        <v>-424.15006586482264</v>
      </c>
      <c r="AJ5">
        <f t="shared" si="7"/>
        <v>-312.12160648488043</v>
      </c>
      <c r="AK5">
        <f>G5*SUM(AB5, AE5:AF5)</f>
        <v>23.104425792588223</v>
      </c>
      <c r="AL5">
        <f t="shared" si="8"/>
        <v>-713.16724655711482</v>
      </c>
      <c r="AN5">
        <f t="shared" si="9"/>
        <v>0</v>
      </c>
      <c r="AO5">
        <f t="shared" si="9"/>
        <v>0</v>
      </c>
      <c r="AP5">
        <f t="shared" si="9"/>
        <v>-41.589023514274139</v>
      </c>
      <c r="AQ5">
        <f t="shared" si="9"/>
        <v>-321.10509850298951</v>
      </c>
      <c r="AR5">
        <f t="shared" si="9"/>
        <v>-362.69412201726368</v>
      </c>
      <c r="AS5">
        <f t="shared" si="9"/>
        <v>-266.89768819399433</v>
      </c>
      <c r="AT5">
        <f t="shared" si="9"/>
        <v>19.756779738957949</v>
      </c>
      <c r="AU5">
        <f t="shared" si="9"/>
        <v>-609.83503047229999</v>
      </c>
      <c r="AW5">
        <v>2</v>
      </c>
      <c r="AX5">
        <f>IF(Z5&gt;0, (R5*SUMPRODUCT(K5:$K$98, X5:$X$98)-K5*$AZ$3)/Z5, 0)</f>
        <v>900.20190603531728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50</v>
      </c>
      <c r="R6">
        <f t="shared" si="0"/>
        <v>100000</v>
      </c>
      <c r="S6">
        <f t="shared" si="1"/>
        <v>1311.2707131813715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875.64418679191022</v>
      </c>
      <c r="AC6">
        <f t="shared" si="2"/>
        <v>1257.6951461061562</v>
      </c>
      <c r="AE6">
        <f t="shared" si="3"/>
        <v>0</v>
      </c>
      <c r="AF6">
        <f t="shared" si="4"/>
        <v>0</v>
      </c>
      <c r="AG6">
        <f t="shared" si="4"/>
        <v>-47.957112648949824</v>
      </c>
      <c r="AH6">
        <f t="shared" si="5"/>
        <v>-385.03147016821151</v>
      </c>
      <c r="AI6">
        <f t="shared" si="6"/>
        <v>-432.98858281716133</v>
      </c>
      <c r="AJ6">
        <f t="shared" si="7"/>
        <v>-382.05095931424603</v>
      </c>
      <c r="AK6">
        <f>G6*SUM(AB6, AE6:AF6)</f>
        <v>51.225184927326751</v>
      </c>
      <c r="AL6">
        <f t="shared" si="8"/>
        <v>-763.81435720408069</v>
      </c>
      <c r="AN6">
        <f t="shared" si="9"/>
        <v>0</v>
      </c>
      <c r="AO6">
        <f t="shared" si="9"/>
        <v>0</v>
      </c>
      <c r="AP6">
        <f t="shared" si="9"/>
        <v>-36.994597682032378</v>
      </c>
      <c r="AQ6">
        <f t="shared" si="9"/>
        <v>-297.01713775102257</v>
      </c>
      <c r="AR6">
        <f t="shared" si="9"/>
        <v>-334.01173543305492</v>
      </c>
      <c r="AS6">
        <f t="shared" si="9"/>
        <v>-294.71794178531638</v>
      </c>
      <c r="AT6">
        <f t="shared" si="9"/>
        <v>39.515621414619517</v>
      </c>
      <c r="AU6">
        <f t="shared" si="9"/>
        <v>-589.21405580375188</v>
      </c>
      <c r="AW6">
        <v>3</v>
      </c>
      <c r="AX6">
        <f>IF(Z6&gt;0, (R6*SUMPRODUCT(K6:$K$98, X6:$X$98)-K6*$AZ$3)/Z6, 0)</f>
        <v>1311.2707131813715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50</v>
      </c>
      <c r="R7">
        <f t="shared" si="0"/>
        <v>100000</v>
      </c>
      <c r="S7">
        <f t="shared" si="1"/>
        <v>1633.8949236984272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1257.6951461061562</v>
      </c>
      <c r="AC7">
        <f t="shared" si="2"/>
        <v>1545.0083408784594</v>
      </c>
      <c r="AE7">
        <f t="shared" si="3"/>
        <v>0</v>
      </c>
      <c r="AF7">
        <f t="shared" si="4"/>
        <v>0</v>
      </c>
      <c r="AG7">
        <f t="shared" si="4"/>
        <v>-47.279917406843794</v>
      </c>
      <c r="AH7">
        <f t="shared" si="5"/>
        <v>-395.2482312330751</v>
      </c>
      <c r="AI7">
        <f t="shared" si="6"/>
        <v>-442.52814863991887</v>
      </c>
      <c r="AJ7">
        <f t="shared" si="7"/>
        <v>-287.31319477230318</v>
      </c>
      <c r="AK7">
        <f>G7*SUM(AB7, AE7:AF7)</f>
        <v>61.752831673812267</v>
      </c>
      <c r="AL7">
        <f t="shared" si="8"/>
        <v>-668.08851173840981</v>
      </c>
      <c r="AN7">
        <f t="shared" si="9"/>
        <v>0</v>
      </c>
      <c r="AO7">
        <f t="shared" si="9"/>
        <v>0</v>
      </c>
      <c r="AP7">
        <f t="shared" si="9"/>
        <v>-33.183698007787704</v>
      </c>
      <c r="AQ7">
        <f t="shared" si="9"/>
        <v>-277.4073784962257</v>
      </c>
      <c r="AR7">
        <f t="shared" si="9"/>
        <v>-310.59107650401342</v>
      </c>
      <c r="AS7">
        <f t="shared" si="9"/>
        <v>-201.65251573803994</v>
      </c>
      <c r="AT7">
        <f t="shared" si="9"/>
        <v>43.341601038687777</v>
      </c>
      <c r="AU7">
        <f t="shared" si="9"/>
        <v>-468.90199120336558</v>
      </c>
      <c r="AW7">
        <v>4</v>
      </c>
      <c r="AX7">
        <f>IF(Z7&gt;0, (R7*SUMPRODUCT(K7:$K$98, X7:$X$98)-K7*$AZ$3)/Z7, 0)</f>
        <v>1633.8949236984272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50</v>
      </c>
      <c r="R8">
        <f t="shared" si="0"/>
        <v>100000</v>
      </c>
      <c r="S8">
        <f t="shared" si="1"/>
        <v>1781.0017761829051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1545.0083408784594</v>
      </c>
      <c r="AC8">
        <f t="shared" si="2"/>
        <v>1660.0318670237093</v>
      </c>
      <c r="AE8">
        <f t="shared" si="3"/>
        <v>0</v>
      </c>
      <c r="AF8">
        <f t="shared" si="4"/>
        <v>0</v>
      </c>
      <c r="AG8">
        <f t="shared" si="4"/>
        <v>-46.603880165171368</v>
      </c>
      <c r="AH8">
        <f t="shared" si="5"/>
        <v>-406.47613520796995</v>
      </c>
      <c r="AI8">
        <f t="shared" si="6"/>
        <v>-453.08001537314129</v>
      </c>
      <c r="AJ8">
        <f t="shared" si="7"/>
        <v>-115.02352614524989</v>
      </c>
      <c r="AK8">
        <f t="shared" ref="AK8:AK69" si="22">G8*SUM(AB8:AB8, AE8:AF8)</f>
        <v>32.908677660711184</v>
      </c>
      <c r="AL8">
        <f t="shared" si="8"/>
        <v>-535.19486385768005</v>
      </c>
      <c r="AN8">
        <f t="shared" si="9"/>
        <v>0</v>
      </c>
      <c r="AO8">
        <f t="shared" si="9"/>
        <v>0</v>
      </c>
      <c r="AP8">
        <f t="shared" si="9"/>
        <v>-30.532266547246781</v>
      </c>
      <c r="AQ8">
        <f t="shared" si="9"/>
        <v>-266.30052393232575</v>
      </c>
      <c r="AR8">
        <f t="shared" si="9"/>
        <v>-296.83279047957251</v>
      </c>
      <c r="AS8">
        <f t="shared" si="9"/>
        <v>-75.357007764678784</v>
      </c>
      <c r="AT8">
        <f t="shared" si="9"/>
        <v>21.559932659966851</v>
      </c>
      <c r="AU8">
        <f t="shared" si="9"/>
        <v>-350.62986558428452</v>
      </c>
      <c r="AW8">
        <v>5</v>
      </c>
      <c r="AX8">
        <f>IF(Z8&gt;0, (R8*SUMPRODUCT(K8:$K$98, X8:$X$98)-K8*$AZ$3)/Z8, 0)</f>
        <v>1781.0017761829051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50</v>
      </c>
      <c r="R9">
        <f t="shared" si="0"/>
        <v>100000</v>
      </c>
      <c r="S9">
        <f t="shared" si="1"/>
        <v>1834.5346492609967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1660.0318670237093</v>
      </c>
      <c r="AC9">
        <f t="shared" si="2"/>
        <v>1685.1133228155286</v>
      </c>
      <c r="AE9">
        <f t="shared" si="3"/>
        <v>0</v>
      </c>
      <c r="AF9">
        <f t="shared" si="4"/>
        <v>0</v>
      </c>
      <c r="AG9">
        <f t="shared" si="4"/>
        <v>-45.927541447482078</v>
      </c>
      <c r="AH9">
        <f t="shared" si="5"/>
        <v>-420.59983207515091</v>
      </c>
      <c r="AI9">
        <f t="shared" si="6"/>
        <v>-466.52737352263301</v>
      </c>
      <c r="AJ9">
        <f t="shared" si="7"/>
        <v>-25.08145579181928</v>
      </c>
      <c r="AK9">
        <f t="shared" si="22"/>
        <v>9.7941880154398842</v>
      </c>
      <c r="AL9">
        <f t="shared" si="8"/>
        <v>-481.81464129901241</v>
      </c>
      <c r="AN9">
        <f t="shared" si="9"/>
        <v>0</v>
      </c>
      <c r="AO9">
        <f t="shared" si="9"/>
        <v>0</v>
      </c>
      <c r="AP9">
        <f t="shared" si="9"/>
        <v>-28.496227947764361</v>
      </c>
      <c r="AQ9">
        <f t="shared" si="9"/>
        <v>-260.96560607996588</v>
      </c>
      <c r="AR9">
        <f t="shared" si="9"/>
        <v>-289.46183402773022</v>
      </c>
      <c r="AS9">
        <f t="shared" si="9"/>
        <v>-15.562054030755025</v>
      </c>
      <c r="AT9">
        <f t="shared" si="9"/>
        <v>6.0769073513413154</v>
      </c>
      <c r="AU9">
        <f t="shared" si="9"/>
        <v>-298.94698070714395</v>
      </c>
      <c r="AW9">
        <v>6</v>
      </c>
      <c r="AX9">
        <f>IF(Z9&gt;0, (R9*SUMPRODUCT(K9:$K$98, X9:$X$98)-K9*$AZ$3)/Z9, 0)</f>
        <v>1834.5346492609967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50</v>
      </c>
      <c r="R10">
        <f t="shared" si="0"/>
        <v>100000</v>
      </c>
      <c r="S10">
        <f t="shared" si="1"/>
        <v>1869.2306484909873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1685.1133228155286</v>
      </c>
      <c r="AC10">
        <f t="shared" si="2"/>
        <v>1691.6739246151465</v>
      </c>
      <c r="AE10">
        <f t="shared" si="3"/>
        <v>0</v>
      </c>
      <c r="AF10">
        <f t="shared" si="4"/>
        <v>0</v>
      </c>
      <c r="AG10">
        <f t="shared" si="4"/>
        <v>-45.250540001064586</v>
      </c>
      <c r="AH10">
        <f t="shared" si="5"/>
        <v>-435.45206388534865</v>
      </c>
      <c r="AI10">
        <f t="shared" si="6"/>
        <v>-480.70260388641321</v>
      </c>
      <c r="AJ10">
        <f t="shared" si="7"/>
        <v>-6.5606017996178707</v>
      </c>
      <c r="AK10">
        <f t="shared" si="22"/>
        <v>6.9089646235436675</v>
      </c>
      <c r="AL10">
        <f t="shared" si="8"/>
        <v>-480.3542410624874</v>
      </c>
      <c r="AN10">
        <f t="shared" si="9"/>
        <v>0</v>
      </c>
      <c r="AO10">
        <f t="shared" si="9"/>
        <v>0</v>
      </c>
      <c r="AP10">
        <f t="shared" si="9"/>
        <v>-26.635210372105089</v>
      </c>
      <c r="AQ10">
        <f t="shared" si="9"/>
        <v>-256.31423024522445</v>
      </c>
      <c r="AR10">
        <f t="shared" si="9"/>
        <v>-282.94944061732951</v>
      </c>
      <c r="AS10">
        <f t="shared" si="9"/>
        <v>-3.8616778738181279</v>
      </c>
      <c r="AT10">
        <f t="shared" si="9"/>
        <v>4.0667299483539434</v>
      </c>
      <c r="AU10">
        <f t="shared" si="9"/>
        <v>-282.74438854279367</v>
      </c>
      <c r="AW10">
        <v>7</v>
      </c>
      <c r="AX10">
        <f>IF(Z10&gt;0, (R10*SUMPRODUCT(K10:$K$98, X10:$X$98)-K10*$AZ$3)/Z10, 0)</f>
        <v>1869.2306484909873</v>
      </c>
    </row>
    <row r="11" spans="1:52" x14ac:dyDescent="0.25">
      <c r="A11" t="s">
        <v>33</v>
      </c>
      <c r="C11" s="12">
        <f>AU71</f>
        <v>4503.4290336133117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50</v>
      </c>
      <c r="R11">
        <f t="shared" si="0"/>
        <v>100000</v>
      </c>
      <c r="S11">
        <f t="shared" si="1"/>
        <v>1886.3066838883744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1691.6739246151465</v>
      </c>
      <c r="AC11">
        <f t="shared" si="2"/>
        <v>1681.5775337963642</v>
      </c>
      <c r="AE11">
        <f t="shared" si="3"/>
        <v>0</v>
      </c>
      <c r="AF11">
        <f t="shared" si="4"/>
        <v>0</v>
      </c>
      <c r="AG11">
        <f t="shared" si="4"/>
        <v>-44.573280372680756</v>
      </c>
      <c r="AH11">
        <f t="shared" si="5"/>
        <v>-449.50845674637537</v>
      </c>
      <c r="AI11">
        <f t="shared" si="6"/>
        <v>-494.08173711905613</v>
      </c>
      <c r="AJ11">
        <f t="shared" si="7"/>
        <v>10.096390818782311</v>
      </c>
      <c r="AK11">
        <f t="shared" si="22"/>
        <v>4.0600174190763507</v>
      </c>
      <c r="AL11">
        <f t="shared" si="8"/>
        <v>-479.92532888119746</v>
      </c>
      <c r="AN11">
        <f t="shared" si="9"/>
        <v>0</v>
      </c>
      <c r="AO11">
        <f t="shared" si="9"/>
        <v>0</v>
      </c>
      <c r="AP11">
        <f t="shared" si="9"/>
        <v>-24.930220677988398</v>
      </c>
      <c r="AQ11">
        <f t="shared" si="9"/>
        <v>-251.41396212286813</v>
      </c>
      <c r="AR11">
        <f t="shared" si="9"/>
        <v>-276.34418280085652</v>
      </c>
      <c r="AS11">
        <f t="shared" si="9"/>
        <v>5.6469985843296984</v>
      </c>
      <c r="AT11">
        <f t="shared" si="9"/>
        <v>2.2708028075960716</v>
      </c>
      <c r="AU11">
        <f t="shared" si="9"/>
        <v>-268.42638140893075</v>
      </c>
      <c r="AW11">
        <v>8</v>
      </c>
      <c r="AX11">
        <f>IF(Z11&gt;0, (R11*SUMPRODUCT(K11:$K$98, X11:$X$98)-K11*$AZ$3)/Z11, 0)</f>
        <v>1886.3066838883744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50</v>
      </c>
      <c r="R12">
        <f t="shared" si="0"/>
        <v>100000</v>
      </c>
      <c r="S12">
        <f t="shared" si="1"/>
        <v>1895.0873471791192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1681.5775337963642</v>
      </c>
      <c r="AC12">
        <f t="shared" si="2"/>
        <v>1663.6976950731796</v>
      </c>
      <c r="AE12">
        <f t="shared" si="3"/>
        <v>0</v>
      </c>
      <c r="AF12">
        <f t="shared" si="4"/>
        <v>0</v>
      </c>
      <c r="AG12">
        <f t="shared" si="4"/>
        <v>-43.895013534590674</v>
      </c>
      <c r="AH12">
        <f t="shared" si="5"/>
        <v>-465.06806872655125</v>
      </c>
      <c r="AI12">
        <f t="shared" si="6"/>
        <v>-508.96308226114195</v>
      </c>
      <c r="AJ12">
        <f t="shared" si="7"/>
        <v>17.879838723184548</v>
      </c>
      <c r="AK12">
        <f t="shared" si="22"/>
        <v>3.8676283277316377</v>
      </c>
      <c r="AL12">
        <f t="shared" si="8"/>
        <v>-487.21561521022574</v>
      </c>
      <c r="AN12">
        <f t="shared" si="9"/>
        <v>0</v>
      </c>
      <c r="AO12">
        <f t="shared" si="9"/>
        <v>0</v>
      </c>
      <c r="AP12">
        <f t="shared" si="9"/>
        <v>-23.330666328485279</v>
      </c>
      <c r="AQ12">
        <f t="shared" si="9"/>
        <v>-247.18862252865705</v>
      </c>
      <c r="AR12">
        <f t="shared" si="9"/>
        <v>-270.51928885714233</v>
      </c>
      <c r="AS12">
        <f t="shared" si="9"/>
        <v>9.5033243566270365</v>
      </c>
      <c r="AT12">
        <f t="shared" si="9"/>
        <v>2.0556855717972793</v>
      </c>
      <c r="AU12">
        <f t="shared" si="9"/>
        <v>-258.96027892871803</v>
      </c>
      <c r="AW12">
        <v>9</v>
      </c>
      <c r="AX12">
        <f>IF(Z12&gt;0, (R12*SUMPRODUCT(K12:$K$98, X12:$X$98)-K12*$AZ$3)/Z12, 0)</f>
        <v>1895.0873471791192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50</v>
      </c>
      <c r="R13">
        <f t="shared" si="0"/>
        <v>100000</v>
      </c>
      <c r="S13">
        <f t="shared" si="1"/>
        <v>1894.2614512162609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1663.6976950731796</v>
      </c>
      <c r="AC13">
        <f t="shared" si="2"/>
        <v>1637.2263154322172</v>
      </c>
      <c r="AE13">
        <f t="shared" si="3"/>
        <v>0</v>
      </c>
      <c r="AF13">
        <f t="shared" si="4"/>
        <v>0</v>
      </c>
      <c r="AG13">
        <f t="shared" si="4"/>
        <v>-43.215426106596652</v>
      </c>
      <c r="AH13">
        <f t="shared" si="5"/>
        <v>-481.27458529622982</v>
      </c>
      <c r="AI13">
        <f t="shared" si="6"/>
        <v>-524.49001140282644</v>
      </c>
      <c r="AJ13">
        <f t="shared" si="7"/>
        <v>26.471379640962368</v>
      </c>
      <c r="AK13">
        <f t="shared" si="22"/>
        <v>3.3273953901463593</v>
      </c>
      <c r="AL13">
        <f t="shared" si="8"/>
        <v>-494.69123637171771</v>
      </c>
      <c r="AN13">
        <f t="shared" si="9"/>
        <v>0</v>
      </c>
      <c r="AO13">
        <f t="shared" si="9"/>
        <v>0</v>
      </c>
      <c r="AP13">
        <f t="shared" si="9"/>
        <v>-21.834085918264613</v>
      </c>
      <c r="AQ13">
        <f t="shared" si="9"/>
        <v>-243.15832544876889</v>
      </c>
      <c r="AR13">
        <f t="shared" si="9"/>
        <v>-264.99241136703347</v>
      </c>
      <c r="AS13">
        <f t="shared" si="9"/>
        <v>13.374353316107811</v>
      </c>
      <c r="AT13">
        <f t="shared" si="9"/>
        <v>1.6811273977327137</v>
      </c>
      <c r="AU13">
        <f t="shared" si="9"/>
        <v>-249.93693065319297</v>
      </c>
      <c r="AW13">
        <v>10</v>
      </c>
      <c r="AX13">
        <f>IF(Z13&gt;0, (R13*SUMPRODUCT(K13:$K$98, X13:$X$98)-K13*$AZ$3)/Z13, 0)</f>
        <v>1894.2614512162609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5.7777469999999997E-3</v>
      </c>
      <c r="Q14" s="4">
        <f t="shared" si="21"/>
        <v>50</v>
      </c>
      <c r="R14">
        <f t="shared" si="0"/>
        <v>100000</v>
      </c>
      <c r="S14">
        <f t="shared" si="1"/>
        <v>1884.5202931294996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1637.2263154322172</v>
      </c>
      <c r="AC14">
        <f t="shared" si="2"/>
        <v>1603.1080455216202</v>
      </c>
      <c r="AE14">
        <f t="shared" si="3"/>
        <v>0</v>
      </c>
      <c r="AF14">
        <f t="shared" si="4"/>
        <v>0</v>
      </c>
      <c r="AG14">
        <f t="shared" si="4"/>
        <v>-42.533584046989581</v>
      </c>
      <c r="AH14">
        <f t="shared" si="5"/>
        <v>-499.37559708222096</v>
      </c>
      <c r="AI14">
        <f t="shared" si="6"/>
        <v>-541.90918112921054</v>
      </c>
      <c r="AJ14">
        <f t="shared" si="7"/>
        <v>34.118269910597064</v>
      </c>
      <c r="AK14">
        <f t="shared" si="22"/>
        <v>2.9470073677779909</v>
      </c>
      <c r="AL14">
        <f t="shared" si="8"/>
        <v>-504.84390385083549</v>
      </c>
      <c r="AN14">
        <f t="shared" si="9"/>
        <v>0</v>
      </c>
      <c r="AO14">
        <f t="shared" si="9"/>
        <v>0</v>
      </c>
      <c r="AP14">
        <f t="shared" si="9"/>
        <v>-20.431254263804881</v>
      </c>
      <c r="AQ14">
        <f t="shared" si="9"/>
        <v>-239.87796997907509</v>
      </c>
      <c r="AR14">
        <f t="shared" si="9"/>
        <v>-260.30922424287996</v>
      </c>
      <c r="AS14">
        <f t="shared" si="9"/>
        <v>16.388909216171957</v>
      </c>
      <c r="AT14">
        <f t="shared" si="9"/>
        <v>1.41561211446135</v>
      </c>
      <c r="AU14">
        <f t="shared" si="9"/>
        <v>-242.50470291224667</v>
      </c>
      <c r="AW14">
        <v>11</v>
      </c>
      <c r="AX14">
        <f>IF(Z14&gt;0, (R14*SUMPRODUCT(K14:$K$98, X14:$X$98)-K14*$AZ$3)/Z14, 0)</f>
        <v>1884.5202931294996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6.1180619999999996E-3</v>
      </c>
      <c r="Q15" s="4">
        <f t="shared" si="21"/>
        <v>50</v>
      </c>
      <c r="R15">
        <f t="shared" si="0"/>
        <v>100000</v>
      </c>
      <c r="S15">
        <f t="shared" si="1"/>
        <v>1876.2496113684224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1603.1080455216202</v>
      </c>
      <c r="AC15">
        <f t="shared" si="2"/>
        <v>1570.3468166922003</v>
      </c>
      <c r="AE15">
        <f t="shared" si="3"/>
        <v>0</v>
      </c>
      <c r="AF15">
        <f t="shared" si="4"/>
        <v>0</v>
      </c>
      <c r="AG15">
        <f t="shared" si="4"/>
        <v>-41.84802510223799</v>
      </c>
      <c r="AH15">
        <f t="shared" si="5"/>
        <v>-520.44620856338634</v>
      </c>
      <c r="AI15">
        <f t="shared" si="6"/>
        <v>-562.29423366562435</v>
      </c>
      <c r="AJ15">
        <f t="shared" si="7"/>
        <v>32.761228829419906</v>
      </c>
      <c r="AK15">
        <f t="shared" si="22"/>
        <v>6.5727429866386435</v>
      </c>
      <c r="AL15">
        <f t="shared" si="8"/>
        <v>-522.96026184956577</v>
      </c>
      <c r="AN15">
        <f t="shared" si="9"/>
        <v>0</v>
      </c>
      <c r="AO15">
        <f t="shared" si="9"/>
        <v>0</v>
      </c>
      <c r="AP15">
        <f t="shared" si="9"/>
        <v>-19.070241951278916</v>
      </c>
      <c r="AQ15">
        <f t="shared" si="9"/>
        <v>-237.16854249828785</v>
      </c>
      <c r="AR15">
        <f t="shared" si="9"/>
        <v>-256.23878444956677</v>
      </c>
      <c r="AS15">
        <f t="shared" si="9"/>
        <v>14.929367846437275</v>
      </c>
      <c r="AT15">
        <f t="shared" si="9"/>
        <v>2.9952142002530793</v>
      </c>
      <c r="AU15">
        <f t="shared" si="9"/>
        <v>-238.31420240287639</v>
      </c>
      <c r="AW15">
        <v>12</v>
      </c>
      <c r="AX15">
        <f>IF(Z15&gt;0, (R15*SUMPRODUCT(K15:$K$98, X15:$X$98)-K15*$AZ$3)/Z15, 0)</f>
        <v>1876.2496113684224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6.4830920000000002E-3</v>
      </c>
      <c r="Q16" s="4">
        <f t="shared" si="21"/>
        <v>50</v>
      </c>
      <c r="R16">
        <f t="shared" si="0"/>
        <v>100000</v>
      </c>
      <c r="S16">
        <f t="shared" si="1"/>
        <v>1870.7946258364882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1570.3468166922003</v>
      </c>
      <c r="AC16">
        <f t="shared" si="2"/>
        <v>1539.9722935385967</v>
      </c>
      <c r="AE16">
        <f t="shared" si="3"/>
        <v>0</v>
      </c>
      <c r="AF16">
        <f t="shared" si="4"/>
        <v>0</v>
      </c>
      <c r="AG16">
        <f t="shared" si="4"/>
        <v>-41.158240254459493</v>
      </c>
      <c r="AH16">
        <f t="shared" si="5"/>
        <v>-542.60919351223663</v>
      </c>
      <c r="AI16">
        <f t="shared" si="6"/>
        <v>-583.76743376669617</v>
      </c>
      <c r="AJ16">
        <f t="shared" si="7"/>
        <v>30.374523153603604</v>
      </c>
      <c r="AK16">
        <f t="shared" si="22"/>
        <v>11.149462398514622</v>
      </c>
      <c r="AL16">
        <f t="shared" si="8"/>
        <v>-542.24344821457794</v>
      </c>
      <c r="AN16">
        <f t="shared" si="9"/>
        <v>0</v>
      </c>
      <c r="AO16">
        <f t="shared" si="9"/>
        <v>0</v>
      </c>
      <c r="AP16">
        <f t="shared" si="9"/>
        <v>-17.74279197685529</v>
      </c>
      <c r="AQ16">
        <f t="shared" si="9"/>
        <v>-233.91189675981602</v>
      </c>
      <c r="AR16">
        <f t="shared" si="9"/>
        <v>-251.65468873667132</v>
      </c>
      <c r="AS16">
        <f t="shared" si="9"/>
        <v>13.094069191944387</v>
      </c>
      <c r="AT16">
        <f t="shared" si="9"/>
        <v>4.806390913887066</v>
      </c>
      <c r="AU16">
        <f t="shared" si="9"/>
        <v>-233.75422863083986</v>
      </c>
      <c r="AW16">
        <v>13</v>
      </c>
      <c r="AX16">
        <f>IF(Z16&gt;0, (R16*SUMPRODUCT(K16:$K$98, X16:$X$98)-K16*$AZ$3)/Z16, 0)</f>
        <v>1870.7946258364882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6.8699859999999998E-3</v>
      </c>
      <c r="Q17" s="4">
        <f t="shared" si="21"/>
        <v>50</v>
      </c>
      <c r="R17">
        <f t="shared" si="0"/>
        <v>100000</v>
      </c>
      <c r="S17">
        <f t="shared" si="1"/>
        <v>1882.2477770618061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1539.9722935385967</v>
      </c>
      <c r="AC17">
        <f t="shared" si="2"/>
        <v>1523.2617661253448</v>
      </c>
      <c r="AE17">
        <f t="shared" si="3"/>
        <v>0</v>
      </c>
      <c r="AF17">
        <f t="shared" si="4"/>
        <v>0</v>
      </c>
      <c r="AG17">
        <f t="shared" si="4"/>
        <v>-40.46390131758212</v>
      </c>
      <c r="AH17">
        <f t="shared" si="5"/>
        <v>-565.51306866554626</v>
      </c>
      <c r="AI17">
        <f t="shared" si="6"/>
        <v>-605.97696998312836</v>
      </c>
      <c r="AJ17">
        <f t="shared" si="7"/>
        <v>16.710527413251839</v>
      </c>
      <c r="AK17">
        <f t="shared" si="22"/>
        <v>21.251617650832632</v>
      </c>
      <c r="AL17">
        <f t="shared" si="8"/>
        <v>-568.01482491904392</v>
      </c>
      <c r="AN17">
        <f t="shared" si="9"/>
        <v>0</v>
      </c>
      <c r="AO17">
        <f t="shared" si="9"/>
        <v>0</v>
      </c>
      <c r="AP17">
        <f t="shared" si="9"/>
        <v>-16.397322170149302</v>
      </c>
      <c r="AQ17">
        <f t="shared" si="9"/>
        <v>-229.16475367909035</v>
      </c>
      <c r="AR17">
        <f t="shared" si="9"/>
        <v>-245.56207584923965</v>
      </c>
      <c r="AS17">
        <f t="shared" si="9"/>
        <v>6.7716629565113591</v>
      </c>
      <c r="AT17">
        <f t="shared" si="9"/>
        <v>8.6118641532500799</v>
      </c>
      <c r="AU17">
        <f t="shared" si="9"/>
        <v>-230.1785487394782</v>
      </c>
      <c r="AW17">
        <v>14</v>
      </c>
      <c r="AX17">
        <f>IF(Z17&gt;0, (R17*SUMPRODUCT(K17:$K$98, X17:$X$98)-K17*$AZ$3)/Z17, 0)</f>
        <v>1882.2477770618061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7.3063119999999997E-3</v>
      </c>
      <c r="Q18" s="4">
        <f t="shared" si="21"/>
        <v>50</v>
      </c>
      <c r="R18">
        <f t="shared" si="0"/>
        <v>100000</v>
      </c>
      <c r="S18">
        <f t="shared" si="1"/>
        <v>1913.2639151271346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1523.2617661253448</v>
      </c>
      <c r="AC18">
        <f t="shared" si="2"/>
        <v>1521.5660015595067</v>
      </c>
      <c r="AE18">
        <f t="shared" si="3"/>
        <v>0</v>
      </c>
      <c r="AF18">
        <f t="shared" si="4"/>
        <v>0</v>
      </c>
      <c r="AG18">
        <f t="shared" si="4"/>
        <v>-39.763620416642837</v>
      </c>
      <c r="AH18">
        <f t="shared" si="5"/>
        <v>-591.28377552693212</v>
      </c>
      <c r="AI18">
        <f t="shared" si="6"/>
        <v>-631.047395943575</v>
      </c>
      <c r="AJ18">
        <f t="shared" si="7"/>
        <v>1.6957645658380898</v>
      </c>
      <c r="AK18">
        <f t="shared" si="22"/>
        <v>32.902454148307449</v>
      </c>
      <c r="AL18">
        <f t="shared" si="8"/>
        <v>-596.44917722942944</v>
      </c>
      <c r="AN18">
        <f t="shared" si="9"/>
        <v>0</v>
      </c>
      <c r="AO18">
        <f t="shared" si="9"/>
        <v>0</v>
      </c>
      <c r="AP18">
        <f t="shared" si="9"/>
        <v>-15.036902759152838</v>
      </c>
      <c r="AQ18">
        <f t="shared" si="9"/>
        <v>-223.59826752450147</v>
      </c>
      <c r="AR18">
        <f t="shared" si="9"/>
        <v>-238.6351702836543</v>
      </c>
      <c r="AS18">
        <f t="shared" si="9"/>
        <v>0.64126572509609581</v>
      </c>
      <c r="AT18">
        <f t="shared" si="9"/>
        <v>12.442302747626794</v>
      </c>
      <c r="AU18">
        <f t="shared" si="9"/>
        <v>-225.5516018109314</v>
      </c>
      <c r="AW18">
        <v>15</v>
      </c>
      <c r="AX18">
        <f>IF(Z18&gt;0, (R18*SUMPRODUCT(K18:$K$98, X18:$X$98)-K18*$AZ$3)/Z18, 0)</f>
        <v>1913.2639151271346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7.7977719999999997E-3</v>
      </c>
      <c r="Q19" s="4">
        <f t="shared" si="21"/>
        <v>50</v>
      </c>
      <c r="R19">
        <f t="shared" si="0"/>
        <v>100000</v>
      </c>
      <c r="S19">
        <f t="shared" si="1"/>
        <v>1935.9083561380232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1521.5660015595067</v>
      </c>
      <c r="AC19">
        <f t="shared" si="2"/>
        <v>1512.1735047571578</v>
      </c>
      <c r="AE19">
        <f t="shared" si="3"/>
        <v>0</v>
      </c>
      <c r="AF19">
        <f t="shared" si="4"/>
        <v>0</v>
      </c>
      <c r="AG19">
        <f t="shared" si="4"/>
        <v>-39.055916566572876</v>
      </c>
      <c r="AH19">
        <f t="shared" si="5"/>
        <v>-620.13529180705166</v>
      </c>
      <c r="AI19">
        <f t="shared" si="6"/>
        <v>-659.19120837362448</v>
      </c>
      <c r="AJ19">
        <f t="shared" si="7"/>
        <v>9.3924968023488873</v>
      </c>
      <c r="AK19">
        <f t="shared" si="22"/>
        <v>33.930921834777003</v>
      </c>
      <c r="AL19">
        <f t="shared" si="8"/>
        <v>-615.86778973649859</v>
      </c>
      <c r="AN19">
        <f t="shared" si="9"/>
        <v>0</v>
      </c>
      <c r="AO19">
        <f t="shared" si="9"/>
        <v>0</v>
      </c>
      <c r="AP19">
        <f t="shared" si="9"/>
        <v>-13.773458353314616</v>
      </c>
      <c r="AQ19">
        <f t="shared" si="9"/>
        <v>-218.69689322399466</v>
      </c>
      <c r="AR19">
        <f t="shared" si="9"/>
        <v>-232.47035157730926</v>
      </c>
      <c r="AS19">
        <f t="shared" si="9"/>
        <v>3.3123576378057837</v>
      </c>
      <c r="AT19">
        <f t="shared" si="9"/>
        <v>11.966077866442038</v>
      </c>
      <c r="AU19">
        <f t="shared" si="9"/>
        <v>-217.19191607306144</v>
      </c>
      <c r="AW19">
        <v>16</v>
      </c>
      <c r="AX19">
        <f>IF(Z19&gt;0, (R19*SUMPRODUCT(K19:$K$98, X19:$X$98)-K19*$AZ$3)/Z19, 0)</f>
        <v>1935.9083561380232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8.3605269999999995E-3</v>
      </c>
      <c r="Q20" s="4">
        <f t="shared" si="21"/>
        <v>50</v>
      </c>
      <c r="R20">
        <f t="shared" si="0"/>
        <v>100000</v>
      </c>
      <c r="S20">
        <f t="shared" si="1"/>
        <v>1885.9045592504149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1512.1735047571578</v>
      </c>
      <c r="AC20">
        <f t="shared" si="2"/>
        <v>1446.0674615739149</v>
      </c>
      <c r="AE20">
        <f t="shared" si="3"/>
        <v>0</v>
      </c>
      <c r="AF20">
        <f t="shared" si="4"/>
        <v>0</v>
      </c>
      <c r="AG20">
        <f t="shared" si="4"/>
        <v>-38.338829355942572</v>
      </c>
      <c r="AH20">
        <f t="shared" si="5"/>
        <v>-653.05608992915961</v>
      </c>
      <c r="AI20">
        <f t="shared" si="6"/>
        <v>-691.39491928510222</v>
      </c>
      <c r="AJ20">
        <f t="shared" si="7"/>
        <v>66.106043183242946</v>
      </c>
      <c r="AK20">
        <f t="shared" si="22"/>
        <v>6.5023460704557792</v>
      </c>
      <c r="AL20">
        <f t="shared" si="8"/>
        <v>-618.78653003140346</v>
      </c>
      <c r="AN20">
        <f t="shared" si="9"/>
        <v>0</v>
      </c>
      <c r="AO20">
        <f t="shared" si="9"/>
        <v>0</v>
      </c>
      <c r="AP20">
        <f t="shared" si="9"/>
        <v>-12.824215497804429</v>
      </c>
      <c r="AQ20">
        <f t="shared" si="9"/>
        <v>-218.44516825621244</v>
      </c>
      <c r="AR20">
        <f t="shared" si="9"/>
        <v>-231.26938375401687</v>
      </c>
      <c r="AS20">
        <f t="shared" si="9"/>
        <v>22.112259495937618</v>
      </c>
      <c r="AT20">
        <f t="shared" si="9"/>
        <v>2.1750139127787831</v>
      </c>
      <c r="AU20">
        <f t="shared" si="9"/>
        <v>-206.98211034530047</v>
      </c>
      <c r="AW20">
        <v>17</v>
      </c>
      <c r="AX20">
        <f>IF(Z20&gt;0, (R20*SUMPRODUCT(K20:$K$98, X20:$X$98)-K20*$AZ$3)/Z20, 0)</f>
        <v>1885.9045592504149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9.009787E-3</v>
      </c>
      <c r="Q21" s="4">
        <f t="shared" si="21"/>
        <v>50</v>
      </c>
      <c r="R21">
        <f t="shared" si="0"/>
        <v>100000</v>
      </c>
      <c r="S21">
        <f t="shared" si="1"/>
        <v>1815.3551131632953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1446.0674615739149</v>
      </c>
      <c r="AC21">
        <f t="shared" si="2"/>
        <v>1365.510710688598</v>
      </c>
      <c r="AE21">
        <f t="shared" si="3"/>
        <v>0</v>
      </c>
      <c r="AF21">
        <f t="shared" si="4"/>
        <v>0</v>
      </c>
      <c r="AG21">
        <f t="shared" si="4"/>
        <v>-37.610016376056755</v>
      </c>
      <c r="AH21">
        <f t="shared" si="5"/>
        <v>-690.84937265277949</v>
      </c>
      <c r="AI21">
        <f t="shared" si="6"/>
        <v>-728.4593890288362</v>
      </c>
      <c r="AJ21">
        <f t="shared" si="7"/>
        <v>80.556750885316887</v>
      </c>
      <c r="AK21">
        <f t="shared" si="22"/>
        <v>2.313707938518264</v>
      </c>
      <c r="AL21">
        <f t="shared" si="8"/>
        <v>-645.58893020500102</v>
      </c>
      <c r="AN21">
        <f t="shared" si="9"/>
        <v>0</v>
      </c>
      <c r="AO21">
        <f t="shared" si="9"/>
        <v>0</v>
      </c>
      <c r="AP21">
        <f t="shared" si="9"/>
        <v>-11.963132267733995</v>
      </c>
      <c r="AQ21">
        <f t="shared" si="9"/>
        <v>-219.74790809683697</v>
      </c>
      <c r="AR21">
        <f t="shared" si="9"/>
        <v>-231.71104036457095</v>
      </c>
      <c r="AS21">
        <f t="shared" si="9"/>
        <v>25.623787457680024</v>
      </c>
      <c r="AT21">
        <f t="shared" si="9"/>
        <v>0.73595272654603894</v>
      </c>
      <c r="AU21">
        <f t="shared" si="9"/>
        <v>-205.35130018034488</v>
      </c>
      <c r="AW21">
        <v>18</v>
      </c>
      <c r="AX21">
        <f>IF(Z21&gt;0, (R21*SUMPRODUCT(K21:$K$98, X21:$X$98)-K21*$AZ$3)/Z21, 0)</f>
        <v>1815.3551131632953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9.7579090000000004E-3</v>
      </c>
      <c r="Q22" s="4">
        <f t="shared" si="21"/>
        <v>50</v>
      </c>
      <c r="R22">
        <f t="shared" si="0"/>
        <v>100000</v>
      </c>
      <c r="S22">
        <f t="shared" si="1"/>
        <v>1794.1763670873852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1365.510710688598</v>
      </c>
      <c r="AC22">
        <f t="shared" si="2"/>
        <v>1322.9151711188506</v>
      </c>
      <c r="AE22">
        <f t="shared" si="3"/>
        <v>0</v>
      </c>
      <c r="AF22">
        <f t="shared" si="4"/>
        <v>0</v>
      </c>
      <c r="AG22">
        <f t="shared" si="4"/>
        <v>-36.866921095010113</v>
      </c>
      <c r="AH22">
        <f t="shared" si="5"/>
        <v>-733.99023457214321</v>
      </c>
      <c r="AI22">
        <f t="shared" si="6"/>
        <v>-770.85715566715328</v>
      </c>
      <c r="AJ22">
        <f t="shared" si="7"/>
        <v>42.595539569747416</v>
      </c>
      <c r="AK22">
        <f t="shared" si="22"/>
        <v>28.67572492446056</v>
      </c>
      <c r="AL22">
        <f t="shared" si="8"/>
        <v>-699.58589117294525</v>
      </c>
      <c r="AN22">
        <f t="shared" si="9"/>
        <v>0</v>
      </c>
      <c r="AO22">
        <f t="shared" si="9"/>
        <v>0</v>
      </c>
      <c r="AP22">
        <f t="shared" si="9"/>
        <v>-10.949361147556621</v>
      </c>
      <c r="AQ22">
        <f t="shared" si="9"/>
        <v>-217.99282170590467</v>
      </c>
      <c r="AR22">
        <f t="shared" si="9"/>
        <v>-228.94218285346128</v>
      </c>
      <c r="AS22">
        <f t="shared" si="9"/>
        <v>12.650743055604087</v>
      </c>
      <c r="AT22">
        <f t="shared" si="9"/>
        <v>8.5166013065410642</v>
      </c>
      <c r="AU22">
        <f t="shared" si="9"/>
        <v>-207.7748384913161</v>
      </c>
      <c r="AW22">
        <v>19</v>
      </c>
      <c r="AX22">
        <f>IF(Z22&gt;0, (R22*SUMPRODUCT(K22:$K$98, X22:$X$98)-K22*$AZ$3)/Z22, 0)</f>
        <v>1794.1763670873852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1.0650522000000001E-2</v>
      </c>
      <c r="Q23" s="4">
        <f t="shared" si="21"/>
        <v>50</v>
      </c>
      <c r="R23">
        <f t="shared" si="0"/>
        <v>100000</v>
      </c>
      <c r="S23">
        <f t="shared" si="1"/>
        <v>1900.3352667697538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1322.9151711188506</v>
      </c>
      <c r="AC23">
        <f t="shared" si="2"/>
        <v>1372.2548974920533</v>
      </c>
      <c r="AE23">
        <f t="shared" si="3"/>
        <v>0</v>
      </c>
      <c r="AF23">
        <f t="shared" si="4"/>
        <v>0</v>
      </c>
      <c r="AG23">
        <f t="shared" si="4"/>
        <v>-36.105599929865342</v>
      </c>
      <c r="AH23">
        <f t="shared" si="5"/>
        <v>-785.30390838933863</v>
      </c>
      <c r="AI23">
        <f t="shared" si="6"/>
        <v>-821.40950831920395</v>
      </c>
      <c r="AJ23">
        <f t="shared" si="7"/>
        <v>-49.339726373202666</v>
      </c>
      <c r="AK23">
        <f t="shared" si="22"/>
        <v>92.60406197831955</v>
      </c>
      <c r="AL23">
        <f t="shared" si="8"/>
        <v>-778.14517271408704</v>
      </c>
      <c r="AN23">
        <f t="shared" si="9"/>
        <v>0</v>
      </c>
      <c r="AO23">
        <f t="shared" si="9"/>
        <v>0</v>
      </c>
      <c r="AP23">
        <f t="shared" si="9"/>
        <v>-9.5743313609759433</v>
      </c>
      <c r="AQ23">
        <f t="shared" si="9"/>
        <v>-208.24359247856614</v>
      </c>
      <c r="AR23">
        <f t="shared" si="9"/>
        <v>-217.81792383954209</v>
      </c>
      <c r="AS23">
        <f t="shared" si="9"/>
        <v>-13.083701433421604</v>
      </c>
      <c r="AT23">
        <f t="shared" si="9"/>
        <v>24.556356257063626</v>
      </c>
      <c r="AU23">
        <f t="shared" si="9"/>
        <v>-206.34526901590004</v>
      </c>
      <c r="AW23">
        <v>20</v>
      </c>
      <c r="AX23">
        <f>IF(Z23&gt;0, (R23*SUMPRODUCT(K23:$K$98, X23:$X$98)-K23*$AZ$3)/Z23, 0)</f>
        <v>1900.3352667697538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1.1678121E-2</v>
      </c>
      <c r="Q24" s="4">
        <f t="shared" si="21"/>
        <v>50</v>
      </c>
      <c r="R24">
        <f t="shared" si="0"/>
        <v>100000</v>
      </c>
      <c r="S24">
        <f t="shared" si="1"/>
        <v>1985.5407469081103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1372.2548974920533</v>
      </c>
      <c r="AC24">
        <f t="shared" si="2"/>
        <v>1402.701080084119</v>
      </c>
      <c r="AE24">
        <f t="shared" si="3"/>
        <v>0</v>
      </c>
      <c r="AF24">
        <f t="shared" si="4"/>
        <v>0</v>
      </c>
      <c r="AG24">
        <f t="shared" si="4"/>
        <v>-35.322898365808129</v>
      </c>
      <c r="AH24">
        <f t="shared" si="5"/>
        <v>-843.29112951711807</v>
      </c>
      <c r="AI24">
        <f t="shared" si="6"/>
        <v>-878.61402788292617</v>
      </c>
      <c r="AJ24">
        <f t="shared" si="7"/>
        <v>-30.446182592065725</v>
      </c>
      <c r="AK24">
        <f t="shared" si="22"/>
        <v>96.057842824443739</v>
      </c>
      <c r="AL24">
        <f t="shared" si="8"/>
        <v>-813.00236765054819</v>
      </c>
      <c r="AN24">
        <f t="shared" si="9"/>
        <v>0</v>
      </c>
      <c r="AO24">
        <f t="shared" si="9"/>
        <v>0</v>
      </c>
      <c r="AP24">
        <f t="shared" si="9"/>
        <v>-8.3631945064630457</v>
      </c>
      <c r="AQ24">
        <f t="shared" si="9"/>
        <v>-199.66107165637814</v>
      </c>
      <c r="AR24">
        <f t="shared" si="9"/>
        <v>-208.02426616284117</v>
      </c>
      <c r="AS24">
        <f t="shared" si="9"/>
        <v>-7.2085632486831592</v>
      </c>
      <c r="AT24">
        <f t="shared" si="9"/>
        <v>22.743049426252803</v>
      </c>
      <c r="AU24">
        <f t="shared" si="9"/>
        <v>-192.48977998527155</v>
      </c>
      <c r="AW24">
        <v>21</v>
      </c>
      <c r="AX24">
        <f>IF(Z24&gt;0, (R24*SUMPRODUCT(K24:$K$98, X24:$X$98)-K24*$AZ$3)/Z24, 0)</f>
        <v>1985.5407469081103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1.2859717E-2</v>
      </c>
      <c r="Q25" s="4">
        <f t="shared" si="21"/>
        <v>50</v>
      </c>
      <c r="R25">
        <f t="shared" si="0"/>
        <v>100000</v>
      </c>
      <c r="S25">
        <f t="shared" si="1"/>
        <v>2051.4824905714399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1402.701080084119</v>
      </c>
      <c r="AC25">
        <f t="shared" si="2"/>
        <v>1416.1558790265196</v>
      </c>
      <c r="AE25">
        <f t="shared" si="3"/>
        <v>0</v>
      </c>
      <c r="AF25">
        <f t="shared" si="4"/>
        <v>0</v>
      </c>
      <c r="AG25">
        <f t="shared" si="4"/>
        <v>-34.515426905545993</v>
      </c>
      <c r="AH25">
        <f t="shared" si="5"/>
        <v>-908.48495320811003</v>
      </c>
      <c r="AI25">
        <f t="shared" si="6"/>
        <v>-943.00038011365598</v>
      </c>
      <c r="AJ25">
        <f t="shared" si="7"/>
        <v>-13.454798942400657</v>
      </c>
      <c r="AK25">
        <f t="shared" si="22"/>
        <v>98.189075605888334</v>
      </c>
      <c r="AL25">
        <f t="shared" si="8"/>
        <v>-858.26610345016832</v>
      </c>
      <c r="AN25">
        <f t="shared" si="9"/>
        <v>0</v>
      </c>
      <c r="AO25">
        <f t="shared" si="9"/>
        <v>0</v>
      </c>
      <c r="AP25">
        <f t="shared" si="9"/>
        <v>-7.2964412918119166</v>
      </c>
      <c r="AQ25">
        <f t="shared" si="9"/>
        <v>-192.05056173048115</v>
      </c>
      <c r="AR25">
        <f t="shared" si="9"/>
        <v>-199.34700302229305</v>
      </c>
      <c r="AS25">
        <f t="shared" si="9"/>
        <v>-2.8442977351841763</v>
      </c>
      <c r="AT25">
        <f t="shared" si="9"/>
        <v>20.756829333625554</v>
      </c>
      <c r="AU25">
        <f t="shared" si="9"/>
        <v>-181.43447142385168</v>
      </c>
      <c r="AW25">
        <v>22</v>
      </c>
      <c r="AX25">
        <f>IF(Z25&gt;0, (R25*SUMPRODUCT(K25:$K$98, X25:$X$98)-K25*$AZ$3)/Z25, 0)</f>
        <v>2051.4824905714399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1.4223828000000001E-2</v>
      </c>
      <c r="Q26" s="4">
        <f t="shared" si="21"/>
        <v>50</v>
      </c>
      <c r="R26">
        <f t="shared" si="0"/>
        <v>100000</v>
      </c>
      <c r="S26">
        <f t="shared" si="1"/>
        <v>2099.785382764464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1416.1558790265196</v>
      </c>
      <c r="AC26">
        <f t="shared" si="2"/>
        <v>1414.387344616375</v>
      </c>
      <c r="AE26">
        <f t="shared" si="3"/>
        <v>0</v>
      </c>
      <c r="AF26">
        <f t="shared" si="4"/>
        <v>0</v>
      </c>
      <c r="AG26">
        <f t="shared" si="4"/>
        <v>-33.679331140839473</v>
      </c>
      <c r="AH26">
        <f t="shared" si="5"/>
        <v>-981.88299130211703</v>
      </c>
      <c r="AI26">
        <f t="shared" si="6"/>
        <v>-1015.5623224429565</v>
      </c>
      <c r="AJ26">
        <f t="shared" si="7"/>
        <v>1.768534410144639</v>
      </c>
      <c r="AK26">
        <f t="shared" si="22"/>
        <v>99.130911531856384</v>
      </c>
      <c r="AL26">
        <f t="shared" si="8"/>
        <v>-914.66287650095546</v>
      </c>
      <c r="AN26">
        <f t="shared" si="9"/>
        <v>0</v>
      </c>
      <c r="AO26">
        <f t="shared" si="9"/>
        <v>0</v>
      </c>
      <c r="AP26">
        <f t="shared" si="9"/>
        <v>-6.3568692437026479</v>
      </c>
      <c r="AQ26">
        <f t="shared" si="9"/>
        <v>-185.32736776219735</v>
      </c>
      <c r="AR26">
        <f t="shared" si="9"/>
        <v>-191.6842370059</v>
      </c>
      <c r="AS26">
        <f t="shared" si="9"/>
        <v>0.33380538203877286</v>
      </c>
      <c r="AT26">
        <f t="shared" si="9"/>
        <v>18.710651942043256</v>
      </c>
      <c r="AU26">
        <f t="shared" si="9"/>
        <v>-172.63977968181797</v>
      </c>
      <c r="AW26">
        <v>23</v>
      </c>
      <c r="AX26">
        <f>IF(Z26&gt;0, (R26*SUMPRODUCT(K26:$K$98, X26:$X$98)-K26*$AZ$3)/Z26, 0)</f>
        <v>2099.785382764464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1.5749540999999999E-2</v>
      </c>
      <c r="Q27" s="4">
        <f t="shared" si="21"/>
        <v>50</v>
      </c>
      <c r="R27">
        <f t="shared" si="0"/>
        <v>100000</v>
      </c>
      <c r="S27">
        <f t="shared" si="1"/>
        <v>2131.7661489499246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1414.387344616375</v>
      </c>
      <c r="AC27">
        <f t="shared" si="2"/>
        <v>1398.9546441044795</v>
      </c>
      <c r="AE27">
        <f t="shared" si="3"/>
        <v>0</v>
      </c>
      <c r="AF27">
        <f t="shared" si="4"/>
        <v>0</v>
      </c>
      <c r="AG27">
        <f t="shared" si="4"/>
        <v>-32.812103822775853</v>
      </c>
      <c r="AH27">
        <f t="shared" si="5"/>
        <v>-1060.868013310456</v>
      </c>
      <c r="AI27">
        <f t="shared" si="6"/>
        <v>-1093.680117133232</v>
      </c>
      <c r="AJ27">
        <f t="shared" si="7"/>
        <v>15.432700511895519</v>
      </c>
      <c r="AK27">
        <f t="shared" si="22"/>
        <v>99.007114123146266</v>
      </c>
      <c r="AL27">
        <f t="shared" si="8"/>
        <v>-979.2403024981902</v>
      </c>
      <c r="AN27">
        <f t="shared" si="9"/>
        <v>0</v>
      </c>
      <c r="AO27">
        <f t="shared" si="9"/>
        <v>0</v>
      </c>
      <c r="AP27">
        <f t="shared" si="9"/>
        <v>-5.5296274807859715</v>
      </c>
      <c r="AQ27">
        <f t="shared" si="9"/>
        <v>-178.78173711666756</v>
      </c>
      <c r="AR27">
        <f t="shared" si="9"/>
        <v>-184.31136459745355</v>
      </c>
      <c r="AS27">
        <f t="shared" si="9"/>
        <v>2.600780654426742</v>
      </c>
      <c r="AT27">
        <f t="shared" si="9"/>
        <v>16.685076397589771</v>
      </c>
      <c r="AU27">
        <f t="shared" si="9"/>
        <v>-165.02550754543705</v>
      </c>
      <c r="AW27">
        <v>24</v>
      </c>
      <c r="AX27">
        <f>IF(Z27&gt;0, (R27*SUMPRODUCT(K27:$K$98, X27:$X$98)-K27*$AZ$3)/Z27, 0)</f>
        <v>2131.7661489499246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1.7447312E-2</v>
      </c>
      <c r="Q28" s="4">
        <f t="shared" si="21"/>
        <v>50</v>
      </c>
      <c r="R28">
        <f t="shared" si="0"/>
        <v>100000</v>
      </c>
      <c r="S28">
        <f t="shared" si="1"/>
        <v>2149.4830766132359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1398.9546441044795</v>
      </c>
      <c r="AC28">
        <f t="shared" si="2"/>
        <v>1371.8645741755815</v>
      </c>
      <c r="AE28">
        <f t="shared" si="3"/>
        <v>0</v>
      </c>
      <c r="AF28">
        <f t="shared" si="4"/>
        <v>0</v>
      </c>
      <c r="AG28">
        <f t="shared" si="4"/>
        <v>-31.91149977177573</v>
      </c>
      <c r="AH28">
        <f t="shared" si="5"/>
        <v>-1144.9660255447259</v>
      </c>
      <c r="AI28">
        <f t="shared" si="6"/>
        <v>-1176.8775253165015</v>
      </c>
      <c r="AJ28">
        <f t="shared" si="7"/>
        <v>27.090069928897947</v>
      </c>
      <c r="AK28">
        <f t="shared" si="22"/>
        <v>97.926825087313574</v>
      </c>
      <c r="AL28">
        <f t="shared" si="8"/>
        <v>-1051.86063030029</v>
      </c>
      <c r="AN28">
        <f t="shared" si="9"/>
        <v>0</v>
      </c>
      <c r="AO28">
        <f t="shared" si="9"/>
        <v>0</v>
      </c>
      <c r="AP28">
        <f t="shared" si="9"/>
        <v>-4.8016554197116648</v>
      </c>
      <c r="AQ28">
        <f t="shared" si="9"/>
        <v>-172.28059982329793</v>
      </c>
      <c r="AR28">
        <f t="shared" si="9"/>
        <v>-177.08225524300957</v>
      </c>
      <c r="AS28">
        <f t="shared" si="9"/>
        <v>4.0761851377950018</v>
      </c>
      <c r="AT28">
        <f t="shared" si="9"/>
        <v>14.734840849803479</v>
      </c>
      <c r="AU28">
        <f t="shared" si="9"/>
        <v>-158.2712292554111</v>
      </c>
      <c r="AW28">
        <v>25</v>
      </c>
      <c r="AX28">
        <f>IF(Z28&gt;0, (R28*SUMPRODUCT(K28:$K$98, X28:$X$98)-K28*$AZ$3)/Z28, 0)</f>
        <v>2149.4830766132359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1.9300032000000002E-2</v>
      </c>
      <c r="Q29" s="4">
        <f t="shared" si="21"/>
        <v>50</v>
      </c>
      <c r="R29">
        <f t="shared" si="0"/>
        <v>100000</v>
      </c>
      <c r="S29">
        <f t="shared" si="1"/>
        <v>2154.8969638298495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1371.8645741755815</v>
      </c>
      <c r="AC29">
        <f t="shared" si="2"/>
        <v>1335.0229629127916</v>
      </c>
      <c r="AE29">
        <f t="shared" si="3"/>
        <v>0</v>
      </c>
      <c r="AF29">
        <f t="shared" si="4"/>
        <v>0</v>
      </c>
      <c r="AG29">
        <f t="shared" si="4"/>
        <v>-30.97649180729471</v>
      </c>
      <c r="AH29">
        <f t="shared" si="5"/>
        <v>-1231.7859335265287</v>
      </c>
      <c r="AI29">
        <f t="shared" si="6"/>
        <v>-1262.7624253338233</v>
      </c>
      <c r="AJ29">
        <f t="shared" si="7"/>
        <v>36.841611262789911</v>
      </c>
      <c r="AK29">
        <f t="shared" si="22"/>
        <v>96.030520192290723</v>
      </c>
      <c r="AL29">
        <f t="shared" si="8"/>
        <v>-1129.8902938787428</v>
      </c>
      <c r="AN29">
        <f t="shared" si="9"/>
        <v>0</v>
      </c>
      <c r="AO29">
        <f t="shared" si="9"/>
        <v>0</v>
      </c>
      <c r="AP29">
        <f t="shared" si="9"/>
        <v>-4.161577466304589</v>
      </c>
      <c r="AQ29">
        <f t="shared" si="9"/>
        <v>-165.48589866680101</v>
      </c>
      <c r="AR29">
        <f t="shared" si="9"/>
        <v>-169.64747613310558</v>
      </c>
      <c r="AS29">
        <f t="shared" si="9"/>
        <v>4.9495346408941776</v>
      </c>
      <c r="AT29">
        <f t="shared" si="9"/>
        <v>12.901346330498063</v>
      </c>
      <c r="AU29">
        <f t="shared" si="9"/>
        <v>-151.79659516171336</v>
      </c>
      <c r="AW29">
        <v>26</v>
      </c>
      <c r="AX29">
        <f>IF(Z29&gt;0, (R29*SUMPRODUCT(K29:$K$98, X29:$X$98)-K29*$AZ$3)/Z29, 0)</f>
        <v>2154.8969638298495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2.1337168E-2</v>
      </c>
      <c r="Q30" s="4">
        <f t="shared" si="21"/>
        <v>50</v>
      </c>
      <c r="R30">
        <f t="shared" si="0"/>
        <v>100000</v>
      </c>
      <c r="S30">
        <f t="shared" si="1"/>
        <v>2150.3605182281908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1335.0229629127916</v>
      </c>
      <c r="AC30">
        <f t="shared" si="2"/>
        <v>1290.4647326035877</v>
      </c>
      <c r="AE30">
        <f t="shared" si="3"/>
        <v>0</v>
      </c>
      <c r="AF30">
        <f t="shared" si="4"/>
        <v>0</v>
      </c>
      <c r="AG30">
        <f t="shared" si="4"/>
        <v>-30.005776279478891</v>
      </c>
      <c r="AH30">
        <f t="shared" si="5"/>
        <v>-1321.9012194857416</v>
      </c>
      <c r="AI30">
        <f t="shared" si="6"/>
        <v>-1351.9069957652205</v>
      </c>
      <c r="AJ30">
        <f t="shared" si="7"/>
        <v>44.558230309203964</v>
      </c>
      <c r="AK30">
        <f t="shared" si="22"/>
        <v>93.451607403895423</v>
      </c>
      <c r="AL30">
        <f t="shared" si="8"/>
        <v>-1213.8971580521211</v>
      </c>
      <c r="AN30">
        <f t="shared" si="9"/>
        <v>0</v>
      </c>
      <c r="AO30">
        <f t="shared" si="9"/>
        <v>0</v>
      </c>
      <c r="AP30">
        <f t="shared" si="9"/>
        <v>-3.5992548340160604</v>
      </c>
      <c r="AQ30">
        <f t="shared" si="9"/>
        <v>-158.56478132777741</v>
      </c>
      <c r="AR30">
        <f t="shared" si="9"/>
        <v>-162.16403616179346</v>
      </c>
      <c r="AS30">
        <f t="shared" si="9"/>
        <v>5.3448517492708758</v>
      </c>
      <c r="AT30">
        <f t="shared" si="9"/>
        <v>11.209713308603098</v>
      </c>
      <c r="AU30">
        <f t="shared" si="9"/>
        <v>-145.60947110391947</v>
      </c>
      <c r="AW30">
        <v>27</v>
      </c>
      <c r="AX30">
        <f>IF(Z30&gt;0, (R30*SUMPRODUCT(K30:$K$98, X30:$X$98)-K30*$AZ$3)/Z30, 0)</f>
        <v>2150.3605182281908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2.3628113999999999E-2</v>
      </c>
      <c r="Q31" s="4">
        <f t="shared" si="21"/>
        <v>50</v>
      </c>
      <c r="R31">
        <f t="shared" si="0"/>
        <v>100000</v>
      </c>
      <c r="S31">
        <f t="shared" si="1"/>
        <v>2137.949202217007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1290.4647326035877</v>
      </c>
      <c r="AC31">
        <f t="shared" si="2"/>
        <v>1239.8710837379504</v>
      </c>
      <c r="AE31">
        <f t="shared" si="3"/>
        <v>0</v>
      </c>
      <c r="AF31">
        <f t="shared" si="4"/>
        <v>0</v>
      </c>
      <c r="AG31">
        <f t="shared" si="4"/>
        <v>-28.996738614094081</v>
      </c>
      <c r="AH31">
        <f t="shared" si="5"/>
        <v>-1417.959805180046</v>
      </c>
      <c r="AI31">
        <f t="shared" si="6"/>
        <v>-1446.9565437941401</v>
      </c>
      <c r="AJ31">
        <f t="shared" si="7"/>
        <v>50.593648865637306</v>
      </c>
      <c r="AK31">
        <f t="shared" si="22"/>
        <v>90.332531282251139</v>
      </c>
      <c r="AL31">
        <f t="shared" si="8"/>
        <v>-1306.0303636462515</v>
      </c>
      <c r="AN31">
        <f t="shared" si="9"/>
        <v>0</v>
      </c>
      <c r="AO31">
        <f t="shared" si="9"/>
        <v>0</v>
      </c>
      <c r="AP31">
        <f t="shared" si="9"/>
        <v>-3.105552394770283</v>
      </c>
      <c r="AQ31">
        <f t="shared" si="9"/>
        <v>-151.86357773782595</v>
      </c>
      <c r="AR31">
        <f t="shared" si="9"/>
        <v>-154.96913013259623</v>
      </c>
      <c r="AS31">
        <f t="shared" si="9"/>
        <v>5.4185827408354399</v>
      </c>
      <c r="AT31">
        <f t="shared" si="9"/>
        <v>9.6746193626376193</v>
      </c>
      <c r="AU31">
        <f t="shared" si="9"/>
        <v>-139.87592802912314</v>
      </c>
      <c r="AW31">
        <v>28</v>
      </c>
      <c r="AX31">
        <f>IF(Z31&gt;0, (R31*SUMPRODUCT(K31:$K$98, X31:$X$98)-K31*$AZ$3)/Z31, 0)</f>
        <v>2137.949202217007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2.6203289000000001E-2</v>
      </c>
      <c r="Q32" s="4">
        <f t="shared" si="21"/>
        <v>50</v>
      </c>
      <c r="R32">
        <f t="shared" si="0"/>
        <v>100000</v>
      </c>
      <c r="S32">
        <f t="shared" si="1"/>
        <v>2119.0323518060545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1239.8710837379504</v>
      </c>
      <c r="AC32">
        <f t="shared" si="2"/>
        <v>1184.4103028413201</v>
      </c>
      <c r="AE32">
        <f t="shared" si="3"/>
        <v>0</v>
      </c>
      <c r="AF32">
        <f t="shared" si="4"/>
        <v>0</v>
      </c>
      <c r="AG32">
        <f t="shared" si="4"/>
        <v>-27.94696130599057</v>
      </c>
      <c r="AH32">
        <f t="shared" si="5"/>
        <v>-1519.6198439251334</v>
      </c>
      <c r="AI32">
        <f t="shared" si="6"/>
        <v>-1547.5668052311239</v>
      </c>
      <c r="AJ32">
        <f t="shared" si="7"/>
        <v>55.46078089663024</v>
      </c>
      <c r="AK32">
        <f t="shared" si="22"/>
        <v>86.790975861656534</v>
      </c>
      <c r="AL32">
        <f t="shared" si="8"/>
        <v>-1405.3150484728371</v>
      </c>
      <c r="AN32">
        <f t="shared" si="9"/>
        <v>0</v>
      </c>
      <c r="AO32">
        <f t="shared" si="9"/>
        <v>0</v>
      </c>
      <c r="AP32">
        <f t="shared" si="9"/>
        <v>-2.6724296284980102</v>
      </c>
      <c r="AQ32">
        <f t="shared" si="9"/>
        <v>-145.31372661572823</v>
      </c>
      <c r="AR32">
        <f t="shared" si="9"/>
        <v>-147.98615624422624</v>
      </c>
      <c r="AS32">
        <f t="shared" si="9"/>
        <v>5.3034400579364771</v>
      </c>
      <c r="AT32">
        <f t="shared" si="9"/>
        <v>8.2993915810528023</v>
      </c>
      <c r="AU32">
        <f t="shared" si="9"/>
        <v>-134.38332460523696</v>
      </c>
      <c r="AW32">
        <v>29</v>
      </c>
      <c r="AX32">
        <f>IF(Z32&gt;0, (R32*SUMPRODUCT(K32:$K$98, X32:$X$98)-K32*$AZ$3)/Z32, 0)</f>
        <v>2119.0323518060545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2.9108322999999998E-2</v>
      </c>
      <c r="Q33" s="4">
        <f t="shared" si="21"/>
        <v>50</v>
      </c>
      <c r="R33">
        <f t="shared" si="0"/>
        <v>100000</v>
      </c>
      <c r="S33">
        <f t="shared" si="1"/>
        <v>2094.9772781373549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1184.4103028413201</v>
      </c>
      <c r="AC33">
        <f t="shared" si="2"/>
        <v>1125.1705019766605</v>
      </c>
      <c r="AE33">
        <f t="shared" si="3"/>
        <v>0</v>
      </c>
      <c r="AF33">
        <f t="shared" si="4"/>
        <v>0</v>
      </c>
      <c r="AG33">
        <f t="shared" si="4"/>
        <v>-26.854002516367387</v>
      </c>
      <c r="AH33">
        <f t="shared" si="5"/>
        <v>-1626.9783531265507</v>
      </c>
      <c r="AI33">
        <f t="shared" si="6"/>
        <v>-1653.8323556429182</v>
      </c>
      <c r="AJ33">
        <f t="shared" si="7"/>
        <v>59.239800864659628</v>
      </c>
      <c r="AK33">
        <f t="shared" si="22"/>
        <v>82.908721198892422</v>
      </c>
      <c r="AL33">
        <f t="shared" si="8"/>
        <v>-1511.6838335793661</v>
      </c>
      <c r="AN33">
        <f t="shared" si="9"/>
        <v>0</v>
      </c>
      <c r="AO33">
        <f t="shared" si="9"/>
        <v>0</v>
      </c>
      <c r="AP33">
        <f t="shared" si="9"/>
        <v>-2.2927815958856606</v>
      </c>
      <c r="AQ33">
        <f t="shared" si="9"/>
        <v>-138.91061575194658</v>
      </c>
      <c r="AR33">
        <f t="shared" si="9"/>
        <v>-141.20339734783224</v>
      </c>
      <c r="AS33">
        <f t="shared" si="9"/>
        <v>5.0578652133378998</v>
      </c>
      <c r="AT33">
        <f t="shared" si="9"/>
        <v>7.0787060508904007</v>
      </c>
      <c r="AU33">
        <f t="shared" si="9"/>
        <v>-129.06682608360396</v>
      </c>
      <c r="AW33">
        <v>30</v>
      </c>
      <c r="AX33">
        <f>IF(Z33&gt;0, (R33*SUMPRODUCT(K33:$K$98, X33:$X$98)-K33*$AZ$3)/Z33, 0)</f>
        <v>2094.9772781373549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3.2245303000000003E-2</v>
      </c>
      <c r="Q34" s="4">
        <f t="shared" si="21"/>
        <v>50</v>
      </c>
      <c r="R34">
        <f t="shared" si="0"/>
        <v>100000</v>
      </c>
      <c r="S34">
        <f t="shared" si="1"/>
        <v>2066.7385857446984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1125.1705019766605</v>
      </c>
      <c r="AC34">
        <f t="shared" si="2"/>
        <v>1063.1116056453102</v>
      </c>
      <c r="AE34">
        <f t="shared" si="3"/>
        <v>0</v>
      </c>
      <c r="AF34">
        <f t="shared" si="4"/>
        <v>0</v>
      </c>
      <c r="AG34">
        <f t="shared" si="4"/>
        <v>-25.71954704330069</v>
      </c>
      <c r="AH34">
        <f t="shared" si="5"/>
        <v>-1731.8308958060579</v>
      </c>
      <c r="AI34">
        <f t="shared" si="6"/>
        <v>-1757.5504428493587</v>
      </c>
      <c r="AJ34">
        <f t="shared" si="7"/>
        <v>62.058896331350297</v>
      </c>
      <c r="AK34">
        <f t="shared" si="22"/>
        <v>78.76193513836624</v>
      </c>
      <c r="AL34">
        <f t="shared" si="8"/>
        <v>-1616.7296113796422</v>
      </c>
      <c r="AN34">
        <f t="shared" si="9"/>
        <v>0</v>
      </c>
      <c r="AO34">
        <f t="shared" si="9"/>
        <v>0</v>
      </c>
      <c r="AP34">
        <f t="shared" si="9"/>
        <v>-1.9606449487987925</v>
      </c>
      <c r="AQ34">
        <f t="shared" si="9"/>
        <v>-132.02042370027979</v>
      </c>
      <c r="AR34">
        <f t="shared" si="9"/>
        <v>-133.98106864907859</v>
      </c>
      <c r="AS34">
        <f t="shared" si="9"/>
        <v>4.730855540155531</v>
      </c>
      <c r="AT34">
        <f t="shared" si="9"/>
        <v>6.0041566838899518</v>
      </c>
      <c r="AU34">
        <f t="shared" ref="AU34:AU69" si="23">AL34*$K34</f>
        <v>-123.2460564250331</v>
      </c>
      <c r="AW34">
        <v>31</v>
      </c>
      <c r="AX34">
        <f>IF(Z34&gt;0, (R34*SUMPRODUCT(K34:$K$98, X34:$X$98)-K34*$AZ$3)/Z34, 0)</f>
        <v>2066.7385857446984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3.5522971E-2</v>
      </c>
      <c r="Q35" s="4">
        <f t="shared" si="21"/>
        <v>50</v>
      </c>
      <c r="R35">
        <f t="shared" si="0"/>
        <v>100000</v>
      </c>
      <c r="S35">
        <f t="shared" si="1"/>
        <v>2036.1732035020566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1063.1116056453102</v>
      </c>
      <c r="AC35">
        <f t="shared" si="2"/>
        <v>999.70878857056323</v>
      </c>
      <c r="AE35">
        <f t="shared" si="3"/>
        <v>0</v>
      </c>
      <c r="AF35">
        <f t="shared" ref="AF35:AG69" si="24">-$Z35*P35</f>
        <v>0</v>
      </c>
      <c r="AG35">
        <f t="shared" si="24"/>
        <v>-24.548716849115372</v>
      </c>
      <c r="AH35">
        <f t="shared" si="5"/>
        <v>-1827.2694475046123</v>
      </c>
      <c r="AI35">
        <f t="shared" ref="AI35:AI66" si="25">SUM(AE35:AH35)</f>
        <v>-1851.8181643537278</v>
      </c>
      <c r="AJ35">
        <f t="shared" si="7"/>
        <v>63.402817074746963</v>
      </c>
      <c r="AK35">
        <f t="shared" si="22"/>
        <v>74.417812395171723</v>
      </c>
      <c r="AL35">
        <f t="shared" ref="AL35:AL69" si="26">SUM(AI35:AK35)</f>
        <v>-1713.9975348838091</v>
      </c>
      <c r="AN35">
        <f t="shared" ref="AN35:AT69" si="27">AE35*$K35</f>
        <v>0</v>
      </c>
      <c r="AO35">
        <f t="shared" si="27"/>
        <v>0</v>
      </c>
      <c r="AP35">
        <f t="shared" si="27"/>
        <v>-1.6708844336190432</v>
      </c>
      <c r="AQ35">
        <f t="shared" si="27"/>
        <v>-124.3713101026357</v>
      </c>
      <c r="AR35">
        <f t="shared" si="27"/>
        <v>-126.04219453625475</v>
      </c>
      <c r="AS35">
        <f t="shared" si="27"/>
        <v>4.3154508135364287</v>
      </c>
      <c r="AT35">
        <f t="shared" si="27"/>
        <v>5.0651757107848798</v>
      </c>
      <c r="AU35">
        <f t="shared" si="23"/>
        <v>-116.66156801193344</v>
      </c>
      <c r="AW35">
        <v>32</v>
      </c>
      <c r="AX35">
        <f>IF(Z35&gt;0, (R35*SUMPRODUCT(K35:$K$98, X35:$X$98)-K35*$AZ$3)/Z35, 0)</f>
        <v>2036.1732035020566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4.8051124000000001E-2</v>
      </c>
      <c r="Q36" s="4">
        <f t="shared" si="21"/>
        <v>50</v>
      </c>
      <c r="R36">
        <f t="shared" si="0"/>
        <v>100000</v>
      </c>
      <c r="S36">
        <f t="shared" si="1"/>
        <v>2025.2074302155479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999.70878857056323</v>
      </c>
      <c r="AC36">
        <f t="shared" si="2"/>
        <v>936.6031986692966</v>
      </c>
      <c r="AE36">
        <f t="shared" si="3"/>
        <v>0</v>
      </c>
      <c r="AF36">
        <f t="shared" si="24"/>
        <v>0</v>
      </c>
      <c r="AG36">
        <f t="shared" si="24"/>
        <v>-23.123636243266489</v>
      </c>
      <c r="AH36">
        <f t="shared" si="5"/>
        <v>-2359.186874715464</v>
      </c>
      <c r="AI36">
        <f t="shared" si="25"/>
        <v>-2382.3105109587304</v>
      </c>
      <c r="AJ36">
        <f t="shared" si="7"/>
        <v>63.105589901266626</v>
      </c>
      <c r="AK36">
        <f t="shared" si="22"/>
        <v>69.979615199939431</v>
      </c>
      <c r="AL36">
        <f t="shared" si="26"/>
        <v>-2249.2253058575243</v>
      </c>
      <c r="AN36">
        <f t="shared" si="27"/>
        <v>0</v>
      </c>
      <c r="AO36">
        <f t="shared" si="27"/>
        <v>0</v>
      </c>
      <c r="AP36">
        <f t="shared" si="27"/>
        <v>-1.4052568876547806</v>
      </c>
      <c r="AQ36">
        <f t="shared" si="27"/>
        <v>-143.37120555267572</v>
      </c>
      <c r="AR36">
        <f t="shared" si="27"/>
        <v>-144.77646244033048</v>
      </c>
      <c r="AS36">
        <f t="shared" si="27"/>
        <v>3.8350181574100839</v>
      </c>
      <c r="AT36">
        <f t="shared" si="27"/>
        <v>4.252762637354758</v>
      </c>
      <c r="AU36">
        <f t="shared" si="23"/>
        <v>-136.68868164556562</v>
      </c>
      <c r="AW36">
        <v>33</v>
      </c>
      <c r="AX36">
        <f>IF(Z36&gt;0, (R36*SUMPRODUCT(K36:$K$98, X36:$X$98)-K36*$AZ$3)/Z36, 0)</f>
        <v>2025.2074302155479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6.1583839000000001E-2</v>
      </c>
      <c r="Q37" s="4">
        <f t="shared" si="21"/>
        <v>50</v>
      </c>
      <c r="R37">
        <f t="shared" si="0"/>
        <v>100000</v>
      </c>
      <c r="S37">
        <f t="shared" si="1"/>
        <v>1974.8448978509107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936.6031986692966</v>
      </c>
      <c r="AC37">
        <f t="shared" si="2"/>
        <v>847.93352901069989</v>
      </c>
      <c r="AE37">
        <f t="shared" si="3"/>
        <v>0</v>
      </c>
      <c r="AF37">
        <f t="shared" si="24"/>
        <v>0</v>
      </c>
      <c r="AG37">
        <f t="shared" si="24"/>
        <v>-21.468357589333934</v>
      </c>
      <c r="AH37">
        <f t="shared" si="5"/>
        <v>-2848.0845829997766</v>
      </c>
      <c r="AI37">
        <f t="shared" si="25"/>
        <v>-2869.5529405891107</v>
      </c>
      <c r="AJ37">
        <f t="shared" si="7"/>
        <v>88.669669658596717</v>
      </c>
      <c r="AK37">
        <f t="shared" si="22"/>
        <v>65.562223906850775</v>
      </c>
      <c r="AL37">
        <f t="shared" si="26"/>
        <v>-2715.3210470236631</v>
      </c>
      <c r="AN37">
        <f t="shared" si="27"/>
        <v>0</v>
      </c>
      <c r="AO37">
        <f t="shared" si="27"/>
        <v>0</v>
      </c>
      <c r="AP37">
        <f t="shared" si="27"/>
        <v>-1.1648778614779103</v>
      </c>
      <c r="AQ37">
        <f t="shared" si="27"/>
        <v>-154.53770343388052</v>
      </c>
      <c r="AR37">
        <f t="shared" si="27"/>
        <v>-155.70258129535844</v>
      </c>
      <c r="AS37">
        <f t="shared" si="27"/>
        <v>4.8112360128180391</v>
      </c>
      <c r="AT37">
        <f t="shared" si="27"/>
        <v>3.5574208628000465</v>
      </c>
      <c r="AU37">
        <f t="shared" si="23"/>
        <v>-147.33392441974036</v>
      </c>
      <c r="AW37">
        <v>34</v>
      </c>
      <c r="AX37">
        <f>IF(Z37&gt;0, (R37*SUMPRODUCT(K37:$K$98, X37:$X$98)-K37*$AZ$3)/Z37, 0)</f>
        <v>1974.8448978509107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7.6495508000000004E-2</v>
      </c>
      <c r="Q38" s="4">
        <f t="shared" si="21"/>
        <v>50</v>
      </c>
      <c r="R38">
        <f t="shared" si="0"/>
        <v>100000</v>
      </c>
      <c r="S38">
        <f t="shared" si="1"/>
        <v>1892.3557913926786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847.93352901069989</v>
      </c>
      <c r="AC38">
        <f t="shared" si="2"/>
        <v>742.23648262510414</v>
      </c>
      <c r="AE38">
        <f t="shared" si="3"/>
        <v>0</v>
      </c>
      <c r="AF38">
        <f t="shared" si="24"/>
        <v>0</v>
      </c>
      <c r="AG38">
        <f t="shared" si="24"/>
        <v>-19.611441093718838</v>
      </c>
      <c r="AH38">
        <f t="shared" si="5"/>
        <v>-3284.4658394435096</v>
      </c>
      <c r="AI38">
        <f t="shared" si="25"/>
        <v>-3304.0772805372285</v>
      </c>
      <c r="AJ38">
        <f t="shared" si="7"/>
        <v>105.69704638559574</v>
      </c>
      <c r="AK38">
        <f t="shared" si="22"/>
        <v>59.355347030748995</v>
      </c>
      <c r="AL38">
        <f t="shared" si="26"/>
        <v>-3139.0248871208842</v>
      </c>
      <c r="AN38">
        <f t="shared" si="27"/>
        <v>0</v>
      </c>
      <c r="AO38">
        <f t="shared" si="27"/>
        <v>0</v>
      </c>
      <c r="AP38">
        <f t="shared" si="27"/>
        <v>-0.95010817776020062</v>
      </c>
      <c r="AQ38">
        <f t="shared" si="27"/>
        <v>-159.12129244947567</v>
      </c>
      <c r="AR38">
        <f t="shared" si="27"/>
        <v>-160.07140062723587</v>
      </c>
      <c r="AS38">
        <f t="shared" si="27"/>
        <v>5.1206654144461368</v>
      </c>
      <c r="AT38">
        <f t="shared" si="27"/>
        <v>2.8755663766989135</v>
      </c>
      <c r="AU38">
        <f t="shared" si="23"/>
        <v>-152.07516883609085</v>
      </c>
      <c r="AW38">
        <v>35</v>
      </c>
      <c r="AX38">
        <f>IF(Z38&gt;0, (R38*SUMPRODUCT(K38:$K$98, X38:$X$98)-K38*$AZ$3)/Z38, 0)</f>
        <v>1892.3557913926786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9.2986215999999997E-2</v>
      </c>
      <c r="Q39" s="4">
        <f t="shared" si="21"/>
        <v>50</v>
      </c>
      <c r="R39">
        <f t="shared" si="0"/>
        <v>100000</v>
      </c>
      <c r="S39">
        <f t="shared" si="1"/>
        <v>1781.2995462452873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742.23648262510414</v>
      </c>
      <c r="AC39">
        <f t="shared" si="2"/>
        <v>626.72291968302557</v>
      </c>
      <c r="AE39">
        <f t="shared" si="3"/>
        <v>0</v>
      </c>
      <c r="AF39">
        <f t="shared" si="24"/>
        <v>0</v>
      </c>
      <c r="AG39">
        <f t="shared" si="24"/>
        <v>-17.591732985169834</v>
      </c>
      <c r="AH39">
        <f t="shared" si="5"/>
        <v>-3647.1873952236319</v>
      </c>
      <c r="AI39">
        <f t="shared" si="25"/>
        <v>-3664.7791282088019</v>
      </c>
      <c r="AJ39">
        <f t="shared" si="7"/>
        <v>115.51356294207858</v>
      </c>
      <c r="AK39">
        <f t="shared" si="22"/>
        <v>51.956553783757293</v>
      </c>
      <c r="AL39">
        <f t="shared" si="26"/>
        <v>-3497.3090114829661</v>
      </c>
      <c r="AN39">
        <f t="shared" si="27"/>
        <v>0</v>
      </c>
      <c r="AO39">
        <f t="shared" si="27"/>
        <v>0</v>
      </c>
      <c r="AP39">
        <f t="shared" si="27"/>
        <v>-0.7609465461982341</v>
      </c>
      <c r="AQ39">
        <f t="shared" si="27"/>
        <v>-157.76243614388642</v>
      </c>
      <c r="AR39">
        <f t="shared" si="27"/>
        <v>-158.52338269008465</v>
      </c>
      <c r="AS39">
        <f t="shared" si="27"/>
        <v>4.996645119268698</v>
      </c>
      <c r="AT39">
        <f t="shared" si="27"/>
        <v>2.2474283907925749</v>
      </c>
      <c r="AU39">
        <f t="shared" si="23"/>
        <v>-151.27930918002338</v>
      </c>
      <c r="AW39">
        <v>36</v>
      </c>
      <c r="AX39">
        <f>IF(Z39&gt;0, (R39*SUMPRODUCT(K39:$K$98, X39:$X$98)-K39*$AZ$3)/Z39, 0)</f>
        <v>1781.2995462452873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0.109364504</v>
      </c>
      <c r="Q40" s="4">
        <f t="shared" si="21"/>
        <v>50</v>
      </c>
      <c r="R40">
        <f t="shared" si="0"/>
        <v>100000</v>
      </c>
      <c r="S40">
        <f t="shared" si="1"/>
        <v>1639.2302063916761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626.72291968302557</v>
      </c>
      <c r="AC40">
        <f t="shared" si="2"/>
        <v>507.89595631360089</v>
      </c>
      <c r="AE40">
        <f t="shared" si="3"/>
        <v>0</v>
      </c>
      <c r="AF40">
        <f t="shared" si="24"/>
        <v>0</v>
      </c>
      <c r="AG40">
        <f t="shared" si="24"/>
        <v>-15.491904502894597</v>
      </c>
      <c r="AH40">
        <f t="shared" si="5"/>
        <v>-3847.8223048470759</v>
      </c>
      <c r="AI40">
        <f t="shared" si="25"/>
        <v>-3863.3142093499705</v>
      </c>
      <c r="AJ40">
        <f t="shared" si="7"/>
        <v>118.82696336942467</v>
      </c>
      <c r="AK40">
        <f t="shared" si="22"/>
        <v>43.870604377811794</v>
      </c>
      <c r="AL40">
        <f t="shared" si="26"/>
        <v>-3700.6166416027336</v>
      </c>
      <c r="AN40">
        <f t="shared" si="27"/>
        <v>0</v>
      </c>
      <c r="AO40">
        <f t="shared" si="27"/>
        <v>0</v>
      </c>
      <c r="AP40">
        <f t="shared" si="27"/>
        <v>-0.59831833851854344</v>
      </c>
      <c r="AQ40">
        <f t="shared" si="27"/>
        <v>-148.60810999193382</v>
      </c>
      <c r="AR40">
        <f t="shared" si="27"/>
        <v>-149.20642833045235</v>
      </c>
      <c r="AS40">
        <f t="shared" si="27"/>
        <v>4.5892582981720516</v>
      </c>
      <c r="AT40">
        <f t="shared" si="27"/>
        <v>1.6943421718247911</v>
      </c>
      <c r="AU40">
        <f t="shared" si="23"/>
        <v>-142.9228278604555</v>
      </c>
      <c r="AW40">
        <v>37</v>
      </c>
      <c r="AX40">
        <f>IF(Z40&gt;0, (R40*SUMPRODUCT(K40:$K$98, X40:$X$98)-K40*$AZ$3)/Z40, 0)</f>
        <v>1639.2302063916761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0.12705264299999999</v>
      </c>
      <c r="Q41" s="4">
        <f t="shared" si="21"/>
        <v>50</v>
      </c>
      <c r="R41">
        <f t="shared" si="0"/>
        <v>100000</v>
      </c>
      <c r="S41">
        <f t="shared" si="1"/>
        <v>1473.7847318891172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507.89595631360089</v>
      </c>
      <c r="AC41">
        <f t="shared" si="2"/>
        <v>394.05166129886567</v>
      </c>
      <c r="AE41">
        <f t="shared" si="3"/>
        <v>0</v>
      </c>
      <c r="AF41">
        <f t="shared" si="24"/>
        <v>0</v>
      </c>
      <c r="AG41">
        <f t="shared" si="24"/>
        <v>-13.368698045669291</v>
      </c>
      <c r="AH41">
        <f t="shared" si="5"/>
        <v>-3936.5748243927192</v>
      </c>
      <c r="AI41">
        <f t="shared" si="25"/>
        <v>-3949.9435224383883</v>
      </c>
      <c r="AJ41">
        <f t="shared" si="7"/>
        <v>113.84429501473522</v>
      </c>
      <c r="AK41">
        <f t="shared" si="22"/>
        <v>35.552716941952063</v>
      </c>
      <c r="AL41">
        <f t="shared" si="26"/>
        <v>-3800.5465104817013</v>
      </c>
      <c r="AN41">
        <f t="shared" si="27"/>
        <v>0</v>
      </c>
      <c r="AO41">
        <f t="shared" si="27"/>
        <v>0</v>
      </c>
      <c r="AP41">
        <f t="shared" si="27"/>
        <v>-0.46099752577607883</v>
      </c>
      <c r="AQ41">
        <f t="shared" si="27"/>
        <v>-135.7462969002672</v>
      </c>
      <c r="AR41">
        <f t="shared" si="27"/>
        <v>-136.20729442604329</v>
      </c>
      <c r="AS41">
        <f t="shared" si="27"/>
        <v>3.9257329431953272</v>
      </c>
      <c r="AT41">
        <f t="shared" si="27"/>
        <v>1.2259768669220956</v>
      </c>
      <c r="AU41">
        <f t="shared" si="23"/>
        <v>-131.05558461592585</v>
      </c>
      <c r="AW41">
        <v>38</v>
      </c>
      <c r="AX41">
        <f>IF(Z41&gt;0, (R41*SUMPRODUCT(K41:$K$98, X41:$X$98)-K41*$AZ$3)/Z41, 0)</f>
        <v>1473.7847318891172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0.145586511</v>
      </c>
      <c r="Q42" s="4">
        <f t="shared" si="21"/>
        <v>50</v>
      </c>
      <c r="R42">
        <f t="shared" si="0"/>
        <v>100000</v>
      </c>
      <c r="S42">
        <f t="shared" si="1"/>
        <v>1281.5658811642966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394.05166129886567</v>
      </c>
      <c r="AC42">
        <f t="shared" si="2"/>
        <v>289.34448491395375</v>
      </c>
      <c r="AE42">
        <f t="shared" si="3"/>
        <v>0</v>
      </c>
      <c r="AF42">
        <f t="shared" si="24"/>
        <v>0</v>
      </c>
      <c r="AG42">
        <f t="shared" si="24"/>
        <v>-11.288708960131087</v>
      </c>
      <c r="AH42">
        <f t="shared" si="5"/>
        <v>-3892.6042101630219</v>
      </c>
      <c r="AI42">
        <f t="shared" si="25"/>
        <v>-3903.8929191231528</v>
      </c>
      <c r="AJ42">
        <f t="shared" si="7"/>
        <v>104.70717638491192</v>
      </c>
      <c r="AK42">
        <f t="shared" si="22"/>
        <v>27.583616290920599</v>
      </c>
      <c r="AL42">
        <f t="shared" si="26"/>
        <v>-3771.6021264473206</v>
      </c>
      <c r="AN42">
        <f t="shared" si="27"/>
        <v>0</v>
      </c>
      <c r="AO42">
        <f t="shared" si="27"/>
        <v>0</v>
      </c>
      <c r="AP42">
        <f t="shared" si="27"/>
        <v>-0.34756475817941618</v>
      </c>
      <c r="AQ42">
        <f t="shared" si="27"/>
        <v>-119.84825242387836</v>
      </c>
      <c r="AR42">
        <f t="shared" si="27"/>
        <v>-120.19581718205778</v>
      </c>
      <c r="AS42">
        <f t="shared" si="27"/>
        <v>3.2237986264329015</v>
      </c>
      <c r="AT42">
        <f t="shared" si="27"/>
        <v>0.84926389365930599</v>
      </c>
      <c r="AU42">
        <f t="shared" si="23"/>
        <v>-116.12275466196559</v>
      </c>
      <c r="AW42">
        <v>39</v>
      </c>
      <c r="AX42">
        <f>IF(Z42&gt;0, (R42*SUMPRODUCT(K42:$K$98, X42:$X$98)-K42*$AZ$3)/Z42, 0)</f>
        <v>1281.5658811642966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0.16473611299999999</v>
      </c>
      <c r="Q43" s="4">
        <f t="shared" si="21"/>
        <v>50</v>
      </c>
      <c r="R43">
        <f t="shared" si="0"/>
        <v>100000</v>
      </c>
      <c r="S43">
        <f t="shared" si="1"/>
        <v>1058.4277843824807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289.34448491395375</v>
      </c>
      <c r="AC43">
        <f t="shared" si="2"/>
        <v>197.20973295021406</v>
      </c>
      <c r="AE43">
        <f t="shared" si="3"/>
        <v>0</v>
      </c>
      <c r="AF43">
        <f t="shared" si="24"/>
        <v>0</v>
      </c>
      <c r="AG43">
        <f t="shared" si="24"/>
        <v>-9.3161638356495082</v>
      </c>
      <c r="AH43">
        <f t="shared" si="5"/>
        <v>-3719.3160697605344</v>
      </c>
      <c r="AI43">
        <f t="shared" si="25"/>
        <v>-3728.6322335961841</v>
      </c>
      <c r="AJ43">
        <f t="shared" si="7"/>
        <v>92.134751963739689</v>
      </c>
      <c r="AK43">
        <f t="shared" si="22"/>
        <v>20.254113943976765</v>
      </c>
      <c r="AL43">
        <f t="shared" si="26"/>
        <v>-3616.2433676884675</v>
      </c>
      <c r="AN43">
        <f t="shared" si="27"/>
        <v>0</v>
      </c>
      <c r="AO43">
        <f t="shared" si="27"/>
        <v>0</v>
      </c>
      <c r="AP43">
        <f t="shared" si="27"/>
        <v>-0.25610057439228573</v>
      </c>
      <c r="AQ43">
        <f t="shared" si="27"/>
        <v>-102.24369156832496</v>
      </c>
      <c r="AR43">
        <f t="shared" si="27"/>
        <v>-102.49979214271724</v>
      </c>
      <c r="AS43">
        <f t="shared" si="27"/>
        <v>2.5327767217996171</v>
      </c>
      <c r="AT43">
        <f t="shared" si="27"/>
        <v>0.55678391947232408</v>
      </c>
      <c r="AU43">
        <f t="shared" si="23"/>
        <v>-99.410231501445296</v>
      </c>
      <c r="AW43">
        <v>40</v>
      </c>
      <c r="AX43">
        <f>IF(Z43&gt;0, (R43*SUMPRODUCT(K43:$K$98, X43:$X$98)-K43*$AZ$3)/Z43, 0)</f>
        <v>1058.4277843824807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0.18528323299999999</v>
      </c>
      <c r="Q44" s="4">
        <f t="shared" si="21"/>
        <v>50</v>
      </c>
      <c r="R44">
        <f t="shared" si="0"/>
        <v>100000</v>
      </c>
      <c r="S44">
        <f t="shared" si="1"/>
        <v>798.40110901171477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197.20973295021406</v>
      </c>
      <c r="AC44">
        <f t="shared" si="2"/>
        <v>119.71023822129874</v>
      </c>
      <c r="AE44">
        <f t="shared" si="3"/>
        <v>0</v>
      </c>
      <c r="AF44">
        <f t="shared" si="24"/>
        <v>0</v>
      </c>
      <c r="AG44">
        <f t="shared" si="24"/>
        <v>-7.496873242666191</v>
      </c>
      <c r="AH44">
        <f t="shared" si="5"/>
        <v>-3452.2579092536434</v>
      </c>
      <c r="AI44">
        <f t="shared" si="25"/>
        <v>-3459.7547824963094</v>
      </c>
      <c r="AJ44">
        <f t="shared" si="7"/>
        <v>77.499494728915323</v>
      </c>
      <c r="AK44">
        <f t="shared" si="22"/>
        <v>13.804681306514986</v>
      </c>
      <c r="AL44">
        <f t="shared" si="26"/>
        <v>-3368.4506064608795</v>
      </c>
      <c r="AN44">
        <f t="shared" si="27"/>
        <v>0</v>
      </c>
      <c r="AO44">
        <f t="shared" si="27"/>
        <v>0</v>
      </c>
      <c r="AP44">
        <f t="shared" si="27"/>
        <v>-0.18400752343910992</v>
      </c>
      <c r="AQ44">
        <f t="shared" si="27"/>
        <v>-84.734182850999488</v>
      </c>
      <c r="AR44">
        <f t="shared" si="27"/>
        <v>-84.918190374438581</v>
      </c>
      <c r="AS44">
        <f t="shared" si="27"/>
        <v>1.9021917046283761</v>
      </c>
      <c r="AT44">
        <f t="shared" si="27"/>
        <v>0.33882995441638464</v>
      </c>
      <c r="AU44">
        <f t="shared" si="23"/>
        <v>-82.677168715393833</v>
      </c>
      <c r="AW44">
        <v>41</v>
      </c>
      <c r="AX44">
        <f>IF(Z44&gt;0, (R44*SUMPRODUCT(K44:$K$98, X44:$X$98)-K44*$AZ$3)/Z44, 0)</f>
        <v>798.40110901171477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0.20641411200000001</v>
      </c>
      <c r="Q45" s="4">
        <f t="shared" si="21"/>
        <v>50</v>
      </c>
      <c r="R45">
        <f t="shared" si="0"/>
        <v>100000</v>
      </c>
      <c r="S45">
        <f t="shared" si="1"/>
        <v>485.74033145801616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119.71023822129874</v>
      </c>
      <c r="AC45">
        <f t="shared" si="2"/>
        <v>57.069088262629208</v>
      </c>
      <c r="AE45">
        <f t="shared" si="3"/>
        <v>0</v>
      </c>
      <c r="AF45">
        <f t="shared" si="24"/>
        <v>0</v>
      </c>
      <c r="AG45">
        <f t="shared" si="24"/>
        <v>-5.8744440770780271</v>
      </c>
      <c r="AH45">
        <f t="shared" si="5"/>
        <v>-3094.9208663230052</v>
      </c>
      <c r="AI45">
        <f t="shared" si="25"/>
        <v>-3100.7953104000831</v>
      </c>
      <c r="AJ45">
        <f t="shared" si="7"/>
        <v>62.64114995866953</v>
      </c>
      <c r="AK45">
        <f t="shared" si="22"/>
        <v>8.3797166754909131</v>
      </c>
      <c r="AL45">
        <f t="shared" si="26"/>
        <v>-3029.7744437659226</v>
      </c>
      <c r="AN45">
        <f t="shared" si="27"/>
        <v>0</v>
      </c>
      <c r="AO45">
        <f t="shared" si="27"/>
        <v>0</v>
      </c>
      <c r="AP45">
        <f t="shared" si="27"/>
        <v>-0.12873723093992478</v>
      </c>
      <c r="AQ45">
        <f t="shared" si="27"/>
        <v>-67.824552771434043</v>
      </c>
      <c r="AR45">
        <f t="shared" si="27"/>
        <v>-67.953290002373961</v>
      </c>
      <c r="AS45">
        <f t="shared" si="27"/>
        <v>1.3727678879501548</v>
      </c>
      <c r="AT45">
        <f t="shared" si="27"/>
        <v>0.1836397634753556</v>
      </c>
      <c r="AU45">
        <f t="shared" si="23"/>
        <v>-66.396882350948459</v>
      </c>
      <c r="AW45">
        <v>42</v>
      </c>
      <c r="AX45">
        <f>IF(Z45&gt;0, (R45*SUMPRODUCT(K45:$K$98, X45:$X$98)-K45*$AZ$3)/Z45, 0)</f>
        <v>485.74033145801616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0.22879502199999999</v>
      </c>
      <c r="Q46" s="4">
        <f t="shared" si="21"/>
        <v>50</v>
      </c>
      <c r="R46">
        <f t="shared" si="0"/>
        <v>100000</v>
      </c>
      <c r="S46">
        <f t="shared" si="1"/>
        <v>100.30352924206271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57.069088262629208</v>
      </c>
      <c r="AC46">
        <f t="shared" si="2"/>
        <v>8.9704577164897046</v>
      </c>
      <c r="AE46">
        <f t="shared" si="3"/>
        <v>0</v>
      </c>
      <c r="AF46">
        <f t="shared" si="24"/>
        <v>0</v>
      </c>
      <c r="AG46">
        <f t="shared" si="24"/>
        <v>-4.4716560744544092</v>
      </c>
      <c r="AH46">
        <f t="shared" si="5"/>
        <v>-2688.0871237056735</v>
      </c>
      <c r="AI46">
        <f t="shared" si="25"/>
        <v>-2692.5587797801281</v>
      </c>
      <c r="AJ46">
        <f t="shared" si="7"/>
        <v>48.098630546139503</v>
      </c>
      <c r="AK46">
        <f t="shared" si="22"/>
        <v>3.9948361783840451</v>
      </c>
      <c r="AL46">
        <f t="shared" si="26"/>
        <v>-2640.4653130556044</v>
      </c>
      <c r="AN46">
        <f t="shared" si="27"/>
        <v>0</v>
      </c>
      <c r="AO46">
        <f t="shared" si="27"/>
        <v>0</v>
      </c>
      <c r="AP46">
        <f t="shared" si="27"/>
        <v>-8.7495911647684235E-2</v>
      </c>
      <c r="AQ46">
        <f t="shared" si="27"/>
        <v>-52.597209973427084</v>
      </c>
      <c r="AR46">
        <f t="shared" si="27"/>
        <v>-52.68470588507477</v>
      </c>
      <c r="AS46">
        <f t="shared" si="27"/>
        <v>0.94113533298803675</v>
      </c>
      <c r="AT46">
        <f t="shared" si="27"/>
        <v>7.8166081534682796E-2</v>
      </c>
      <c r="AU46">
        <f t="shared" si="23"/>
        <v>-51.665404470552048</v>
      </c>
      <c r="AW46">
        <v>43</v>
      </c>
      <c r="AX46">
        <f>IF(Z46&gt;0, (R46*SUMPRODUCT(K46:$K$98, X46:$X$98)-K46*$AZ$3)/Z46, 0)</f>
        <v>100.30352924206271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0.25248784600000002</v>
      </c>
      <c r="Q47" s="4">
        <f t="shared" si="21"/>
        <v>50</v>
      </c>
      <c r="R47">
        <f t="shared" si="0"/>
        <v>100000</v>
      </c>
      <c r="S47">
        <f t="shared" si="1"/>
        <v>-394.4072917610365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8.9704577164897046</v>
      </c>
      <c r="AC47">
        <f t="shared" si="2"/>
        <v>-26.014321698638653</v>
      </c>
      <c r="AE47">
        <f t="shared" si="3"/>
        <v>0</v>
      </c>
      <c r="AF47">
        <f t="shared" si="24"/>
        <v>0</v>
      </c>
      <c r="AG47">
        <f t="shared" si="24"/>
        <v>-3.2979007034180561</v>
      </c>
      <c r="AH47">
        <f t="shared" si="5"/>
        <v>-2258.0776205836191</v>
      </c>
      <c r="AI47">
        <f t="shared" si="25"/>
        <v>-2261.3755212870374</v>
      </c>
      <c r="AJ47">
        <f t="shared" si="7"/>
        <v>34.984779415128358</v>
      </c>
      <c r="AK47">
        <f t="shared" si="22"/>
        <v>0.62793204015427939</v>
      </c>
      <c r="AL47">
        <f t="shared" si="26"/>
        <v>-2225.762809831755</v>
      </c>
      <c r="AN47">
        <f t="shared" si="27"/>
        <v>0</v>
      </c>
      <c r="AO47">
        <f t="shared" si="27"/>
        <v>0</v>
      </c>
      <c r="AP47">
        <f t="shared" si="27"/>
        <v>-5.7615444879890433E-2</v>
      </c>
      <c r="AQ47">
        <f t="shared" si="27"/>
        <v>-39.449382617375186</v>
      </c>
      <c r="AR47">
        <f t="shared" si="27"/>
        <v>-39.506998062255079</v>
      </c>
      <c r="AS47">
        <f t="shared" si="27"/>
        <v>0.6111959732257406</v>
      </c>
      <c r="AT47">
        <f t="shared" si="27"/>
        <v>1.0970185915643039E-2</v>
      </c>
      <c r="AU47">
        <f t="shared" si="23"/>
        <v>-38.8848319031137</v>
      </c>
      <c r="AW47">
        <v>44</v>
      </c>
      <c r="AX47">
        <f>IF(Z47&gt;0, (R47*SUMPRODUCT(K47:$K$98, X47:$X$98)-K47*$AZ$3)/Z47, 0)</f>
        <v>-394.4072917610365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0.27661797300000002</v>
      </c>
      <c r="Q48" s="4">
        <f t="shared" si="21"/>
        <v>50</v>
      </c>
      <c r="R48">
        <f t="shared" si="0"/>
        <v>100000</v>
      </c>
      <c r="S48">
        <f t="shared" si="1"/>
        <v>-1057.0642292331195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-26.014321698638653</v>
      </c>
      <c r="AC48">
        <f t="shared" si="2"/>
        <v>-49.738319888961392</v>
      </c>
      <c r="AE48">
        <f t="shared" si="3"/>
        <v>0</v>
      </c>
      <c r="AF48">
        <f t="shared" si="24"/>
        <v>0</v>
      </c>
      <c r="AG48">
        <f t="shared" si="24"/>
        <v>-2.3526630886490985</v>
      </c>
      <c r="AH48">
        <f t="shared" si="5"/>
        <v>-1824.5172154695538</v>
      </c>
      <c r="AI48">
        <f t="shared" si="25"/>
        <v>-1826.8698785582028</v>
      </c>
      <c r="AJ48">
        <f t="shared" si="7"/>
        <v>23.723998190322739</v>
      </c>
      <c r="AK48">
        <f t="shared" si="22"/>
        <v>-1.8210025189047059</v>
      </c>
      <c r="AL48">
        <f t="shared" si="26"/>
        <v>-1804.9668828867846</v>
      </c>
      <c r="AN48">
        <f t="shared" si="27"/>
        <v>0</v>
      </c>
      <c r="AO48">
        <f t="shared" si="27"/>
        <v>0</v>
      </c>
      <c r="AP48">
        <f t="shared" si="27"/>
        <v>-3.6698056120466969E-2</v>
      </c>
      <c r="AQ48">
        <f t="shared" si="27"/>
        <v>-28.459763528872358</v>
      </c>
      <c r="AR48">
        <f t="shared" si="27"/>
        <v>-28.496461584992826</v>
      </c>
      <c r="AS48">
        <f t="shared" si="27"/>
        <v>0.3700591985273311</v>
      </c>
      <c r="AT48">
        <f t="shared" si="27"/>
        <v>-2.8404939473356081E-2</v>
      </c>
      <c r="AU48">
        <f t="shared" si="23"/>
        <v>-28.154807325938847</v>
      </c>
      <c r="AW48">
        <v>45</v>
      </c>
      <c r="AX48">
        <f>IF(Z48&gt;0, (R48*SUMPRODUCT(K48:$K$98, X48:$X$98)-K48*$AZ$3)/Z48, 0)</f>
        <v>-1057.0642292331195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0.30183517399999998</v>
      </c>
      <c r="Q49" s="4">
        <f t="shared" si="21"/>
        <v>50</v>
      </c>
      <c r="R49">
        <f t="shared" si="0"/>
        <v>100000</v>
      </c>
      <c r="S49">
        <f t="shared" si="1"/>
        <v>-1981.3702795801507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-49.738319888961392</v>
      </c>
      <c r="AC49">
        <f t="shared" si="2"/>
        <v>-64.157561607965476</v>
      </c>
      <c r="AE49">
        <f t="shared" si="3"/>
        <v>0</v>
      </c>
      <c r="AF49">
        <f t="shared" si="24"/>
        <v>0</v>
      </c>
      <c r="AG49">
        <f t="shared" si="24"/>
        <v>-1.6190199850368292</v>
      </c>
      <c r="AH49">
        <f t="shared" si="5"/>
        <v>-1420.2329454515561</v>
      </c>
      <c r="AI49">
        <f t="shared" si="25"/>
        <v>-1421.851965436593</v>
      </c>
      <c r="AJ49">
        <f t="shared" si="7"/>
        <v>14.419241719004084</v>
      </c>
      <c r="AK49">
        <f t="shared" si="22"/>
        <v>-3.4816823922272979</v>
      </c>
      <c r="AL49">
        <f t="shared" si="26"/>
        <v>-1410.9144061098161</v>
      </c>
      <c r="AN49">
        <f t="shared" si="27"/>
        <v>0</v>
      </c>
      <c r="AO49">
        <f t="shared" si="27"/>
        <v>0</v>
      </c>
      <c r="AP49">
        <f t="shared" si="27"/>
        <v>-2.254849232560659E-2</v>
      </c>
      <c r="AQ49">
        <f t="shared" si="27"/>
        <v>-19.779935990326628</v>
      </c>
      <c r="AR49">
        <f t="shared" si="27"/>
        <v>-19.802484482652236</v>
      </c>
      <c r="AS49">
        <f t="shared" si="27"/>
        <v>0.20082035073497498</v>
      </c>
      <c r="AT49">
        <f t="shared" si="27"/>
        <v>-4.8490253009168975E-2</v>
      </c>
      <c r="AU49">
        <f t="shared" si="23"/>
        <v>-19.650154384926427</v>
      </c>
      <c r="AW49">
        <v>46</v>
      </c>
      <c r="AX49">
        <f>IF(Z49&gt;0, (R49*SUMPRODUCT(K49:$K$98, X49:$X$98)-K49*$AZ$3)/Z49, 0)</f>
        <v>-1981.3702795801507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0.327222552</v>
      </c>
      <c r="Q50" s="4">
        <f t="shared" si="21"/>
        <v>50</v>
      </c>
      <c r="R50">
        <f t="shared" si="0"/>
        <v>100000</v>
      </c>
      <c r="S50">
        <f t="shared" si="1"/>
        <v>-3327.0267837626775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-64.157561607965476</v>
      </c>
      <c r="AC50">
        <f t="shared" si="2"/>
        <v>-71.401317410909755</v>
      </c>
      <c r="AE50">
        <f t="shared" si="3"/>
        <v>0</v>
      </c>
      <c r="AF50">
        <f t="shared" si="24"/>
        <v>0</v>
      </c>
      <c r="AG50">
        <f t="shared" si="24"/>
        <v>-1.0730499339437078</v>
      </c>
      <c r="AH50">
        <f t="shared" si="5"/>
        <v>-1059.559702485506</v>
      </c>
      <c r="AI50">
        <f t="shared" si="25"/>
        <v>-1060.6327524194498</v>
      </c>
      <c r="AJ50">
        <f t="shared" si="7"/>
        <v>7.2437558029442783</v>
      </c>
      <c r="AK50">
        <f t="shared" si="22"/>
        <v>-4.4910293125575835</v>
      </c>
      <c r="AL50">
        <f t="shared" si="26"/>
        <v>-1057.8800259290633</v>
      </c>
      <c r="AN50">
        <f t="shared" si="27"/>
        <v>0</v>
      </c>
      <c r="AO50">
        <f t="shared" si="27"/>
        <v>0</v>
      </c>
      <c r="AP50">
        <f t="shared" si="27"/>
        <v>-1.3343421606976E-2</v>
      </c>
      <c r="AQ50">
        <f t="shared" si="27"/>
        <v>-13.175670004531074</v>
      </c>
      <c r="AR50">
        <f t="shared" si="27"/>
        <v>-13.189013426138052</v>
      </c>
      <c r="AS50">
        <f t="shared" si="27"/>
        <v>9.0076411767185338E-2</v>
      </c>
      <c r="AT50">
        <f t="shared" si="27"/>
        <v>-5.5846140679122511E-2</v>
      </c>
      <c r="AU50">
        <f t="shared" si="23"/>
        <v>-13.154783155049991</v>
      </c>
      <c r="AW50">
        <v>47</v>
      </c>
      <c r="AX50">
        <f>IF(Z50&gt;0, (R50*SUMPRODUCT(K50:$K$98, X50:$X$98)-K50*$AZ$3)/Z50, 0)</f>
        <v>-3327.0267837626775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0.35219428400000002</v>
      </c>
      <c r="Q51" s="4">
        <f t="shared" si="21"/>
        <v>50</v>
      </c>
      <c r="R51">
        <f t="shared" si="0"/>
        <v>100000</v>
      </c>
      <c r="S51">
        <f t="shared" si="1"/>
        <v>-5361.2105615046567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-71.401317410909755</v>
      </c>
      <c r="AC51">
        <f t="shared" si="2"/>
        <v>-73.383969390992263</v>
      </c>
      <c r="AE51">
        <f t="shared" si="3"/>
        <v>0</v>
      </c>
      <c r="AF51">
        <f t="shared" si="24"/>
        <v>0</v>
      </c>
      <c r="AG51">
        <f t="shared" si="24"/>
        <v>-0.68439738142271922</v>
      </c>
      <c r="AH51">
        <f t="shared" si="5"/>
        <v>-755.84410636310304</v>
      </c>
      <c r="AI51">
        <f t="shared" si="25"/>
        <v>-756.52850374452578</v>
      </c>
      <c r="AJ51">
        <f t="shared" si="7"/>
        <v>1.9826519800825082</v>
      </c>
      <c r="AK51">
        <f t="shared" si="22"/>
        <v>-4.9980922187636834</v>
      </c>
      <c r="AL51">
        <f t="shared" si="26"/>
        <v>-759.54394398320687</v>
      </c>
      <c r="AN51">
        <f t="shared" si="27"/>
        <v>0</v>
      </c>
      <c r="AO51">
        <f t="shared" si="27"/>
        <v>0</v>
      </c>
      <c r="AP51">
        <f t="shared" si="27"/>
        <v>-7.5986701535064255E-3</v>
      </c>
      <c r="AQ51">
        <f t="shared" si="27"/>
        <v>-8.3919228910340031</v>
      </c>
      <c r="AR51">
        <f t="shared" si="27"/>
        <v>-8.3995215611875089</v>
      </c>
      <c r="AS51">
        <f t="shared" si="27"/>
        <v>2.2012823010113369E-2</v>
      </c>
      <c r="AT51">
        <f t="shared" si="27"/>
        <v>-5.5492401341808474E-2</v>
      </c>
      <c r="AU51">
        <f t="shared" si="23"/>
        <v>-8.4330011395192042</v>
      </c>
      <c r="AW51">
        <v>48</v>
      </c>
      <c r="AX51">
        <f>IF(Z51&gt;0, (R51*SUMPRODUCT(K51:$K$98, X51:$X$98)-K51*$AZ$3)/Z51, 0)</f>
        <v>-5361.2105615046567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0.377763185</v>
      </c>
      <c r="Q52" s="4">
        <f t="shared" si="21"/>
        <v>50</v>
      </c>
      <c r="R52">
        <f t="shared" si="0"/>
        <v>100000</v>
      </c>
      <c r="S52">
        <f t="shared" si="1"/>
        <v>-8565.6148402432063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-73.383969390992263</v>
      </c>
      <c r="AC52">
        <f t="shared" si="2"/>
        <v>-71.782126188768657</v>
      </c>
      <c r="AE52">
        <f t="shared" si="3"/>
        <v>0</v>
      </c>
      <c r="AF52">
        <f t="shared" si="24"/>
        <v>0</v>
      </c>
      <c r="AG52">
        <f t="shared" si="24"/>
        <v>-0.41901327299658575</v>
      </c>
      <c r="AH52">
        <f t="shared" si="5"/>
        <v>-517.08026922381248</v>
      </c>
      <c r="AI52">
        <f t="shared" si="25"/>
        <v>-517.49928249680909</v>
      </c>
      <c r="AJ52">
        <f t="shared" si="7"/>
        <v>-1.6018432022236055</v>
      </c>
      <c r="AK52">
        <f t="shared" si="22"/>
        <v>-5.1368778573694591</v>
      </c>
      <c r="AL52">
        <f t="shared" si="26"/>
        <v>-524.23800355640208</v>
      </c>
      <c r="AN52">
        <f t="shared" si="27"/>
        <v>0</v>
      </c>
      <c r="AO52">
        <f t="shared" si="27"/>
        <v>0</v>
      </c>
      <c r="AP52">
        <f t="shared" si="27"/>
        <v>-4.1537371544806559E-3</v>
      </c>
      <c r="AQ52">
        <f t="shared" si="27"/>
        <v>-5.125888998130403</v>
      </c>
      <c r="AR52">
        <f t="shared" si="27"/>
        <v>-5.1300427352848841</v>
      </c>
      <c r="AS52">
        <f t="shared" si="27"/>
        <v>-1.5879295605947731E-2</v>
      </c>
      <c r="AT52">
        <f t="shared" si="27"/>
        <v>-5.0922588350461075E-2</v>
      </c>
      <c r="AU52">
        <f t="shared" si="23"/>
        <v>-5.1968446192412925</v>
      </c>
      <c r="AW52">
        <v>49</v>
      </c>
      <c r="AX52">
        <f>IF(Z52&gt;0, (R52*SUMPRODUCT(K52:$K$98, X52:$X$98)-K52*$AZ$3)/Z52, 0)</f>
        <v>-8565.6148402432063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0.40377970400000002</v>
      </c>
      <c r="Q53" s="4">
        <f t="shared" si="21"/>
        <v>50</v>
      </c>
      <c r="R53">
        <f t="shared" si="0"/>
        <v>100000</v>
      </c>
      <c r="S53">
        <f t="shared" si="1"/>
        <v>-13838.675883994025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-71.782126188768657</v>
      </c>
      <c r="AC53">
        <f t="shared" si="2"/>
        <v>-67.985009746490462</v>
      </c>
      <c r="AE53">
        <f t="shared" si="3"/>
        <v>0</v>
      </c>
      <c r="AF53">
        <f t="shared" si="24"/>
        <v>0</v>
      </c>
      <c r="AG53">
        <f t="shared" si="24"/>
        <v>-0.24563408492398728</v>
      </c>
      <c r="AH53">
        <f t="shared" si="5"/>
        <v>-338.3781106852652</v>
      </c>
      <c r="AI53">
        <f t="shared" si="25"/>
        <v>-338.62374477018921</v>
      </c>
      <c r="AJ53">
        <f t="shared" si="7"/>
        <v>-3.7971164422781953</v>
      </c>
      <c r="AK53">
        <f t="shared" si="22"/>
        <v>-5.0247488332138062</v>
      </c>
      <c r="AL53">
        <f t="shared" si="26"/>
        <v>-347.44561004568118</v>
      </c>
      <c r="AN53">
        <f t="shared" si="27"/>
        <v>0</v>
      </c>
      <c r="AO53">
        <f t="shared" si="27"/>
        <v>0</v>
      </c>
      <c r="AP53">
        <f t="shared" si="27"/>
        <v>-2.1741116287552205E-3</v>
      </c>
      <c r="AQ53">
        <f t="shared" si="27"/>
        <v>-2.9949906405892879</v>
      </c>
      <c r="AR53">
        <f t="shared" si="27"/>
        <v>-2.9971647522180431</v>
      </c>
      <c r="AS53">
        <f t="shared" si="27"/>
        <v>-3.3608344767988275E-2</v>
      </c>
      <c r="AT53">
        <f t="shared" si="27"/>
        <v>-4.4474140766111357E-2</v>
      </c>
      <c r="AU53">
        <f t="shared" si="23"/>
        <v>-3.0752472377521425</v>
      </c>
      <c r="AW53">
        <v>50</v>
      </c>
      <c r="AX53">
        <f>IF(Z53&gt;0, (R53*SUMPRODUCT(K53:$K$98, X53:$X$98)-K53*$AZ$3)/Z53, 0)</f>
        <v>-13838.675883994025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0.43007572599999999</v>
      </c>
      <c r="Q54" s="4">
        <f t="shared" si="21"/>
        <v>50</v>
      </c>
      <c r="R54">
        <f t="shared" si="0"/>
        <v>100000</v>
      </c>
      <c r="S54">
        <f t="shared" si="1"/>
        <v>-22907.750797328426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-67.985009746490462</v>
      </c>
      <c r="AC54">
        <f t="shared" si="2"/>
        <v>-63.013031243857782</v>
      </c>
      <c r="AE54">
        <f t="shared" si="3"/>
        <v>0</v>
      </c>
      <c r="AF54">
        <f t="shared" si="24"/>
        <v>0</v>
      </c>
      <c r="AG54">
        <f t="shared" si="24"/>
        <v>-0.13753648667071794</v>
      </c>
      <c r="AH54">
        <f t="shared" si="5"/>
        <v>-211.28251480805895</v>
      </c>
      <c r="AI54">
        <f t="shared" si="25"/>
        <v>-211.42005129472966</v>
      </c>
      <c r="AJ54">
        <f t="shared" si="7"/>
        <v>-4.9719785026326804</v>
      </c>
      <c r="AK54">
        <f t="shared" si="22"/>
        <v>-4.7589506822543326</v>
      </c>
      <c r="AL54">
        <f t="shared" si="26"/>
        <v>-221.15098047961666</v>
      </c>
      <c r="AN54">
        <f t="shared" si="27"/>
        <v>0</v>
      </c>
      <c r="AO54">
        <f t="shared" si="27"/>
        <v>0</v>
      </c>
      <c r="AP54">
        <f t="shared" si="27"/>
        <v>-1.0869088172551112E-3</v>
      </c>
      <c r="AQ54">
        <f t="shared" si="27"/>
        <v>-1.6697011377534712</v>
      </c>
      <c r="AR54">
        <f t="shared" si="27"/>
        <v>-1.6707880465707263</v>
      </c>
      <c r="AS54">
        <f t="shared" si="27"/>
        <v>-3.9292026461694378E-2</v>
      </c>
      <c r="AT54">
        <f t="shared" si="27"/>
        <v>-3.7608532707457301E-2</v>
      </c>
      <c r="AU54">
        <f t="shared" si="23"/>
        <v>-1.7476886057398779</v>
      </c>
      <c r="AW54">
        <v>51</v>
      </c>
      <c r="AX54">
        <f>IF(Z54&gt;0, (R54*SUMPRODUCT(K54:$K$98, X54:$X$98)-K54*$AZ$3)/Z54, 0)</f>
        <v>-22907.750797328426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0.45648519999999998</v>
      </c>
      <c r="Q55" s="4">
        <f t="shared" si="21"/>
        <v>50</v>
      </c>
      <c r="R55">
        <f t="shared" si="0"/>
        <v>100000</v>
      </c>
      <c r="S55">
        <f t="shared" si="1"/>
        <v>-39228.080821705298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-63.013031243857782</v>
      </c>
      <c r="AC55">
        <f t="shared" si="2"/>
        <v>-57.569367075163079</v>
      </c>
      <c r="AE55">
        <f t="shared" si="3"/>
        <v>0</v>
      </c>
      <c r="AF55">
        <f t="shared" si="24"/>
        <v>0</v>
      </c>
      <c r="AG55">
        <f t="shared" si="24"/>
        <v>-7.3377751178830747E-2</v>
      </c>
      <c r="AH55">
        <f t="shared" si="5"/>
        <v>-125.56674125036001</v>
      </c>
      <c r="AI55">
        <f t="shared" si="25"/>
        <v>-125.64011900153884</v>
      </c>
      <c r="AJ55">
        <f t="shared" si="7"/>
        <v>-5.4436641686947027</v>
      </c>
      <c r="AK55">
        <f t="shared" si="22"/>
        <v>-4.4109121870700454</v>
      </c>
      <c r="AL55">
        <f t="shared" si="26"/>
        <v>-135.49469535730358</v>
      </c>
      <c r="AN55">
        <f t="shared" si="27"/>
        <v>0</v>
      </c>
      <c r="AO55">
        <f t="shared" si="27"/>
        <v>0</v>
      </c>
      <c r="AP55">
        <f t="shared" si="27"/>
        <v>-5.1775173237151532E-4</v>
      </c>
      <c r="AQ55">
        <f t="shared" si="27"/>
        <v>-0.88599605147582638</v>
      </c>
      <c r="AR55">
        <f t="shared" si="27"/>
        <v>-0.88651380320819784</v>
      </c>
      <c r="AS55">
        <f t="shared" si="27"/>
        <v>-3.8410369744385761E-2</v>
      </c>
      <c r="AT55">
        <f t="shared" si="27"/>
        <v>-3.1123295406373836E-2</v>
      </c>
      <c r="AU55">
        <f t="shared" si="23"/>
        <v>-0.95604746835895749</v>
      </c>
      <c r="AW55">
        <v>52</v>
      </c>
      <c r="AX55">
        <f>IF(Z55&gt;0, (R55*SUMPRODUCT(K55:$K$98, X55:$X$98)-K55*$AZ$3)/Z55, 0)</f>
        <v>-39228.080821705298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0.483034941</v>
      </c>
      <c r="Q56" s="4">
        <f t="shared" si="21"/>
        <v>50</v>
      </c>
      <c r="R56">
        <f t="shared" si="0"/>
        <v>100000</v>
      </c>
      <c r="S56">
        <f t="shared" si="1"/>
        <v>-70032.534669025903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-57.569367075163079</v>
      </c>
      <c r="AC56">
        <f t="shared" si="2"/>
        <v>-52.104144103024467</v>
      </c>
      <c r="AE56">
        <f t="shared" si="3"/>
        <v>0</v>
      </c>
      <c r="AF56">
        <f t="shared" si="24"/>
        <v>0</v>
      </c>
      <c r="AG56">
        <f t="shared" si="24"/>
        <v>-3.719995595566325E-2</v>
      </c>
      <c r="AH56">
        <f t="shared" si="5"/>
        <v>-70.888035422758378</v>
      </c>
      <c r="AI56">
        <f t="shared" si="25"/>
        <v>-70.925235378714035</v>
      </c>
      <c r="AJ56">
        <f t="shared" si="7"/>
        <v>-5.4652229721386121</v>
      </c>
      <c r="AK56">
        <f t="shared" si="22"/>
        <v>-4.029855695261416</v>
      </c>
      <c r="AL56">
        <f t="shared" si="26"/>
        <v>-80.420314046114058</v>
      </c>
      <c r="AN56">
        <f t="shared" si="27"/>
        <v>0</v>
      </c>
      <c r="AO56">
        <f t="shared" si="27"/>
        <v>0</v>
      </c>
      <c r="AP56">
        <f t="shared" si="27"/>
        <v>-2.3435896209739057E-4</v>
      </c>
      <c r="AQ56">
        <f t="shared" si="27"/>
        <v>-0.44659317410486188</v>
      </c>
      <c r="AR56">
        <f t="shared" si="27"/>
        <v>-0.44682753306695921</v>
      </c>
      <c r="AS56">
        <f t="shared" si="27"/>
        <v>-3.4430793007060832E-2</v>
      </c>
      <c r="AT56">
        <f t="shared" si="27"/>
        <v>-2.5388008503809668E-2</v>
      </c>
      <c r="AU56">
        <f t="shared" si="23"/>
        <v>-0.5066463345778297</v>
      </c>
      <c r="AW56">
        <v>53</v>
      </c>
      <c r="AX56">
        <f>IF(Z56&gt;0, (R56*SUMPRODUCT(K56:$K$98, X56:$X$98)-K56*$AZ$3)/Z56, 0)</f>
        <v>-70032.534669025903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0.509773425</v>
      </c>
      <c r="Q57" s="4">
        <f t="shared" si="21"/>
        <v>50</v>
      </c>
      <c r="R57">
        <f t="shared" si="0"/>
        <v>100000</v>
      </c>
      <c r="S57">
        <f t="shared" si="1"/>
        <v>-131210.63815524487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-52.104144103024467</v>
      </c>
      <c r="AC57">
        <f t="shared" si="2"/>
        <v>-46.880006006044994</v>
      </c>
      <c r="AE57">
        <f t="shared" si="3"/>
        <v>0</v>
      </c>
      <c r="AF57">
        <f t="shared" si="24"/>
        <v>0</v>
      </c>
      <c r="AG57">
        <f t="shared" si="24"/>
        <v>-1.7864407438739016E-2</v>
      </c>
      <c r="AH57">
        <f t="shared" si="5"/>
        <v>-37.927097914735207</v>
      </c>
      <c r="AI57">
        <f t="shared" si="25"/>
        <v>-37.944962322173943</v>
      </c>
      <c r="AJ57">
        <f t="shared" si="7"/>
        <v>-5.2241380969794733</v>
      </c>
      <c r="AK57">
        <f t="shared" si="22"/>
        <v>-3.6472900872117129</v>
      </c>
      <c r="AL57">
        <f t="shared" si="26"/>
        <v>-46.816390506365131</v>
      </c>
      <c r="AN57">
        <f t="shared" si="27"/>
        <v>0</v>
      </c>
      <c r="AO57">
        <f t="shared" si="27"/>
        <v>0</v>
      </c>
      <c r="AP57">
        <f t="shared" si="27"/>
        <v>-1.0048696579337919E-4</v>
      </c>
      <c r="AQ57">
        <f t="shared" si="27"/>
        <v>-0.21333923354969994</v>
      </c>
      <c r="AR57">
        <f t="shared" si="27"/>
        <v>-0.21343972051549331</v>
      </c>
      <c r="AS57">
        <f t="shared" si="27"/>
        <v>-2.938568144794397E-2</v>
      </c>
      <c r="AT57">
        <f t="shared" si="27"/>
        <v>-2.0515940172603043E-2</v>
      </c>
      <c r="AU57">
        <f t="shared" si="23"/>
        <v>-0.26334134213604032</v>
      </c>
      <c r="AW57">
        <v>54</v>
      </c>
      <c r="AX57">
        <f>IF(Z57&gt;0, (R57*SUMPRODUCT(K57:$K$98, X57:$X$98)-K57*$AZ$3)/Z57, 0)</f>
        <v>-131210.63815524487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0.53654903799999998</v>
      </c>
      <c r="Q58" s="4">
        <f t="shared" si="21"/>
        <v>50</v>
      </c>
      <c r="R58">
        <f t="shared" si="0"/>
        <v>100000</v>
      </c>
      <c r="S58">
        <f t="shared" si="1"/>
        <v>-259425.36635697552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-46.880006006044994</v>
      </c>
      <c r="AC58">
        <f t="shared" si="2"/>
        <v>-42.030192318983694</v>
      </c>
      <c r="AE58">
        <f t="shared" si="3"/>
        <v>0</v>
      </c>
      <c r="AF58">
        <f t="shared" si="24"/>
        <v>0</v>
      </c>
      <c r="AG58">
        <f t="shared" si="24"/>
        <v>-8.1006327386561622E-3</v>
      </c>
      <c r="AH58">
        <f t="shared" si="5"/>
        <v>-19.170261251390926</v>
      </c>
      <c r="AI58">
        <f t="shared" si="25"/>
        <v>-19.178361884129583</v>
      </c>
      <c r="AJ58">
        <f t="shared" si="7"/>
        <v>-4.8498136870612996</v>
      </c>
      <c r="AK58">
        <f t="shared" si="22"/>
        <v>-3.2816004204231497</v>
      </c>
      <c r="AL58">
        <f t="shared" si="26"/>
        <v>-27.309775991614032</v>
      </c>
      <c r="AN58">
        <f t="shared" si="27"/>
        <v>0</v>
      </c>
      <c r="AO58">
        <f t="shared" si="27"/>
        <v>0</v>
      </c>
      <c r="AP58">
        <f t="shared" si="27"/>
        <v>-4.0683849381668647E-5</v>
      </c>
      <c r="AQ58">
        <f t="shared" si="27"/>
        <v>-9.627890147852948E-2</v>
      </c>
      <c r="AR58">
        <f t="shared" si="27"/>
        <v>-9.6319585327911156E-2</v>
      </c>
      <c r="AS58">
        <f t="shared" si="27"/>
        <v>-2.4357244173285303E-2</v>
      </c>
      <c r="AT58">
        <f t="shared" si="27"/>
        <v>-1.6481198635041931E-2</v>
      </c>
      <c r="AU58">
        <f t="shared" si="23"/>
        <v>-0.1371580281362384</v>
      </c>
      <c r="AW58">
        <v>55</v>
      </c>
      <c r="AX58">
        <f>IF(Z58&gt;0, (R58*SUMPRODUCT(K58:$K$98, X58:$X$98)-K58*$AZ$3)/Z58, 0)</f>
        <v>-259425.36635697552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0.56320604299999999</v>
      </c>
      <c r="Q59" s="4">
        <f t="shared" si="21"/>
        <v>50</v>
      </c>
      <c r="R59">
        <f t="shared" si="0"/>
        <v>100000</v>
      </c>
      <c r="S59">
        <f t="shared" si="1"/>
        <v>-543860.62819237821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-42.030192318983694</v>
      </c>
      <c r="AC59">
        <f t="shared" si="2"/>
        <v>-37.605798969916691</v>
      </c>
      <c r="AE59">
        <f t="shared" si="3"/>
        <v>0</v>
      </c>
      <c r="AF59">
        <f t="shared" si="24"/>
        <v>0</v>
      </c>
      <c r="AG59">
        <f t="shared" si="24"/>
        <v>-3.4573011007348105E-3</v>
      </c>
      <c r="AH59">
        <f t="shared" si="5"/>
        <v>-9.1246506210695806</v>
      </c>
      <c r="AI59">
        <f t="shared" si="25"/>
        <v>-9.1281079221703152</v>
      </c>
      <c r="AJ59">
        <f t="shared" si="7"/>
        <v>-4.4243933490670031</v>
      </c>
      <c r="AK59">
        <f t="shared" si="22"/>
        <v>-2.9421134623288587</v>
      </c>
      <c r="AL59">
        <f t="shared" si="26"/>
        <v>-16.494614733566177</v>
      </c>
      <c r="AN59">
        <f t="shared" si="27"/>
        <v>0</v>
      </c>
      <c r="AO59">
        <f t="shared" si="27"/>
        <v>0</v>
      </c>
      <c r="AP59">
        <f t="shared" si="27"/>
        <v>-1.5503233092494969E-5</v>
      </c>
      <c r="AQ59">
        <f t="shared" si="27"/>
        <v>-4.0916767543317127E-2</v>
      </c>
      <c r="AR59">
        <f t="shared" si="27"/>
        <v>-4.0932270776409624E-2</v>
      </c>
      <c r="AS59">
        <f t="shared" si="27"/>
        <v>-1.9839869130545688E-2</v>
      </c>
      <c r="AT59">
        <f t="shared" si="27"/>
        <v>-1.3193028163314248E-2</v>
      </c>
      <c r="AU59">
        <f t="shared" si="23"/>
        <v>-7.3965168070269566E-2</v>
      </c>
      <c r="AW59">
        <v>56</v>
      </c>
      <c r="AX59">
        <f>IF(Z59&gt;0, (R59*SUMPRODUCT(K59:$K$98, X59:$X$98)-K59*$AZ$3)/Z59, 0)</f>
        <v>-543860.62819237821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0.59415461300000005</v>
      </c>
      <c r="Q60" s="4">
        <f t="shared" si="21"/>
        <v>50</v>
      </c>
      <c r="R60">
        <f t="shared" si="0"/>
        <v>100000</v>
      </c>
      <c r="S60">
        <f t="shared" si="1"/>
        <v>-1227950.6365978632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-37.605798969916691</v>
      </c>
      <c r="AC60">
        <f t="shared" si="2"/>
        <v>-33.610401228044346</v>
      </c>
      <c r="AE60">
        <f t="shared" si="3"/>
        <v>0</v>
      </c>
      <c r="AF60">
        <f t="shared" si="24"/>
        <v>0</v>
      </c>
      <c r="AG60">
        <f t="shared" si="24"/>
        <v>-1.3685566921958969E-3</v>
      </c>
      <c r="AH60">
        <f t="shared" si="5"/>
        <v>-4.1083427950631313</v>
      </c>
      <c r="AI60">
        <f t="shared" si="25"/>
        <v>-4.109711351755327</v>
      </c>
      <c r="AJ60">
        <f t="shared" si="7"/>
        <v>-3.9953977418723454</v>
      </c>
      <c r="AK60">
        <f t="shared" si="22"/>
        <v>-2.6324059278941685</v>
      </c>
      <c r="AL60">
        <f t="shared" si="26"/>
        <v>-10.73751502152184</v>
      </c>
      <c r="AN60">
        <f t="shared" si="27"/>
        <v>0</v>
      </c>
      <c r="AO60">
        <f t="shared" si="27"/>
        <v>0</v>
      </c>
      <c r="AP60">
        <f t="shared" si="27"/>
        <v>-5.4793600921873892E-6</v>
      </c>
      <c r="AQ60">
        <f t="shared" si="27"/>
        <v>-1.6448781175571681E-2</v>
      </c>
      <c r="AR60">
        <f t="shared" si="27"/>
        <v>-1.6454260535663869E-2</v>
      </c>
      <c r="AS60">
        <f t="shared" si="27"/>
        <v>-1.5996577316869577E-2</v>
      </c>
      <c r="AT60">
        <f t="shared" si="27"/>
        <v>-1.0539497610871473E-2</v>
      </c>
      <c r="AU60">
        <f t="shared" si="23"/>
        <v>-4.2990335463404916E-2</v>
      </c>
      <c r="AW60">
        <v>57</v>
      </c>
      <c r="AX60">
        <f>IF(Z60&gt;0, (R60*SUMPRODUCT(K60:$K$98, X60:$X$98)-K60*$AZ$3)/Z60, 0)</f>
        <v>-1227950.6365978632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0.62493506799999998</v>
      </c>
      <c r="Q61" s="4">
        <f t="shared" si="21"/>
        <v>50</v>
      </c>
      <c r="R61">
        <f t="shared" si="0"/>
        <v>100000</v>
      </c>
      <c r="S61">
        <f t="shared" si="1"/>
        <v>-3004631.0353860534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-33.610401228044346</v>
      </c>
      <c r="AC61">
        <f t="shared" si="2"/>
        <v>-30.022997768670223</v>
      </c>
      <c r="AE61">
        <f t="shared" si="3"/>
        <v>0</v>
      </c>
      <c r="AF61">
        <f t="shared" si="24"/>
        <v>0</v>
      </c>
      <c r="AG61">
        <f t="shared" si="24"/>
        <v>-4.9961205577463998E-4</v>
      </c>
      <c r="AH61">
        <f t="shared" si="5"/>
        <v>-1.7105181389985957</v>
      </c>
      <c r="AI61">
        <f t="shared" si="25"/>
        <v>-1.7110177510543703</v>
      </c>
      <c r="AJ61">
        <f t="shared" si="7"/>
        <v>-3.5874034593741229</v>
      </c>
      <c r="AK61">
        <f t="shared" si="22"/>
        <v>-2.3527280859631046</v>
      </c>
      <c r="AL61">
        <f t="shared" si="26"/>
        <v>-7.6511492963915977</v>
      </c>
      <c r="AN61">
        <f t="shared" si="27"/>
        <v>0</v>
      </c>
      <c r="AO61">
        <f t="shared" si="27"/>
        <v>0</v>
      </c>
      <c r="AP61">
        <f t="shared" si="27"/>
        <v>-1.7860019816588417E-6</v>
      </c>
      <c r="AQ61">
        <f t="shared" si="27"/>
        <v>-6.114721913942165E-3</v>
      </c>
      <c r="AR61">
        <f t="shared" si="27"/>
        <v>-6.1165079159238231E-3</v>
      </c>
      <c r="AS61">
        <f t="shared" si="27"/>
        <v>-1.2824169499908991E-2</v>
      </c>
      <c r="AT61">
        <f t="shared" si="27"/>
        <v>-8.410479641688038E-3</v>
      </c>
      <c r="AU61">
        <f t="shared" si="23"/>
        <v>-2.7351157057520854E-2</v>
      </c>
      <c r="AW61">
        <v>58</v>
      </c>
      <c r="AX61">
        <f>IF(Z61&gt;0, (R61*SUMPRODUCT(K61:$K$98, X61:$X$98)-K61*$AZ$3)/Z61, 0)</f>
        <v>-3004631.0353860534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0.65550924799999999</v>
      </c>
      <c r="Q62" s="4">
        <f t="shared" si="21"/>
        <v>50</v>
      </c>
      <c r="R62">
        <f t="shared" si="0"/>
        <v>100000</v>
      </c>
      <c r="S62">
        <f t="shared" si="1"/>
        <v>-8021808.0512456968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-30.022997768670223</v>
      </c>
      <c r="AC62">
        <f t="shared" si="2"/>
        <v>-26.81138727580765</v>
      </c>
      <c r="AE62">
        <f t="shared" si="3"/>
        <v>0</v>
      </c>
      <c r="AF62">
        <f t="shared" si="24"/>
        <v>0</v>
      </c>
      <c r="AG62">
        <f t="shared" si="24"/>
        <v>-1.6711561224432529E-4</v>
      </c>
      <c r="AH62">
        <f t="shared" si="5"/>
        <v>-0.65500064594513663</v>
      </c>
      <c r="AI62">
        <f t="shared" si="25"/>
        <v>-0.65516776155738099</v>
      </c>
      <c r="AJ62">
        <f t="shared" si="7"/>
        <v>-3.2116104928625724</v>
      </c>
      <c r="AK62">
        <f t="shared" si="22"/>
        <v>-2.1016098438069157</v>
      </c>
      <c r="AL62">
        <f t="shared" si="26"/>
        <v>-5.9683880982268693</v>
      </c>
      <c r="AN62">
        <f t="shared" si="27"/>
        <v>0</v>
      </c>
      <c r="AO62">
        <f t="shared" si="27"/>
        <v>0</v>
      </c>
      <c r="AP62">
        <f t="shared" si="27"/>
        <v>-5.3339388028442517E-7</v>
      </c>
      <c r="AQ62">
        <f t="shared" si="27"/>
        <v>-2.0906085998637445E-3</v>
      </c>
      <c r="AR62">
        <f t="shared" si="27"/>
        <v>-2.0911419937440293E-3</v>
      </c>
      <c r="AS62">
        <f t="shared" si="27"/>
        <v>-1.0250708235719086E-2</v>
      </c>
      <c r="AT62">
        <f t="shared" si="27"/>
        <v>-6.7078462291914357E-3</v>
      </c>
      <c r="AU62">
        <f t="shared" si="23"/>
        <v>-1.9049696458654553E-2</v>
      </c>
      <c r="AW62">
        <v>59</v>
      </c>
      <c r="AX62">
        <f>IF(Z62&gt;0, (R62*SUMPRODUCT(K62:$K$98, X62:$X$98)-K62*$AZ$3)/Z62, 0)</f>
        <v>-8021808.0512456968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0.68583899100000001</v>
      </c>
      <c r="Q63" s="4">
        <f t="shared" si="21"/>
        <v>50</v>
      </c>
      <c r="R63">
        <f t="shared" si="0"/>
        <v>100000</v>
      </c>
      <c r="S63">
        <f t="shared" si="1"/>
        <v>-23549561.152000204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-26.81138727580765</v>
      </c>
      <c r="AC63">
        <f t="shared" si="2"/>
        <v>-23.940508942642772</v>
      </c>
      <c r="AE63">
        <f t="shared" si="3"/>
        <v>0</v>
      </c>
      <c r="AF63">
        <f t="shared" si="24"/>
        <v>0</v>
      </c>
      <c r="AG63">
        <f t="shared" si="24"/>
        <v>-5.0830053239886728E-5</v>
      </c>
      <c r="AH63">
        <f t="shared" si="5"/>
        <v>-0.2292288057639906</v>
      </c>
      <c r="AI63">
        <f t="shared" si="25"/>
        <v>-0.22927963581723049</v>
      </c>
      <c r="AJ63">
        <f t="shared" si="7"/>
        <v>-2.8708783331648782</v>
      </c>
      <c r="AK63">
        <f t="shared" si="22"/>
        <v>-1.8767971093065356</v>
      </c>
      <c r="AL63">
        <f t="shared" si="26"/>
        <v>-4.9769550782886443</v>
      </c>
      <c r="AN63">
        <f t="shared" si="27"/>
        <v>0</v>
      </c>
      <c r="AO63">
        <f t="shared" si="27"/>
        <v>0</v>
      </c>
      <c r="AP63">
        <f t="shared" si="27"/>
        <v>-1.4485501859083565E-7</v>
      </c>
      <c r="AQ63">
        <f t="shared" si="27"/>
        <v>-6.5325414403543736E-4</v>
      </c>
      <c r="AR63">
        <f t="shared" si="27"/>
        <v>-6.5339899905402822E-4</v>
      </c>
      <c r="AS63">
        <f t="shared" si="27"/>
        <v>-8.1814026902552271E-3</v>
      </c>
      <c r="AT63">
        <f t="shared" si="27"/>
        <v>-5.3484791541884812E-3</v>
      </c>
      <c r="AU63">
        <f t="shared" si="23"/>
        <v>-1.4183280843497736E-2</v>
      </c>
      <c r="AW63">
        <v>60</v>
      </c>
      <c r="AX63">
        <f>IF(Z63&gt;0, (R63*SUMPRODUCT(K63:$K$98, X63:$X$98)-K63*$AZ$3)/Z63, 0)</f>
        <v>-23549561.152000204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0.71588716699999999</v>
      </c>
      <c r="Q64" s="4">
        <f t="shared" si="21"/>
        <v>50</v>
      </c>
      <c r="R64">
        <f t="shared" si="0"/>
        <v>100000</v>
      </c>
      <c r="S64">
        <f t="shared" si="1"/>
        <v>-76709074.520805046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-23.940508942642772</v>
      </c>
      <c r="AC64">
        <f t="shared" si="2"/>
        <v>-21.376011355925431</v>
      </c>
      <c r="AE64">
        <f t="shared" si="3"/>
        <v>0</v>
      </c>
      <c r="AF64">
        <f t="shared" si="24"/>
        <v>0</v>
      </c>
      <c r="AG64">
        <f t="shared" si="24"/>
        <v>-1.393316989512618E-5</v>
      </c>
      <c r="AH64">
        <f t="shared" si="5"/>
        <v>-7.2777165624723361E-2</v>
      </c>
      <c r="AI64">
        <f t="shared" si="25"/>
        <v>-7.2791098794618481E-2</v>
      </c>
      <c r="AJ64">
        <f t="shared" si="7"/>
        <v>-2.5644975867173407</v>
      </c>
      <c r="AK64">
        <f t="shared" si="22"/>
        <v>-1.6758356259849942</v>
      </c>
      <c r="AL64">
        <f t="shared" si="26"/>
        <v>-4.3131243114969529</v>
      </c>
      <c r="AN64">
        <f t="shared" si="27"/>
        <v>0</v>
      </c>
      <c r="AO64">
        <f t="shared" si="27"/>
        <v>0</v>
      </c>
      <c r="AP64">
        <f t="shared" si="27"/>
        <v>-3.5452338857322883E-8</v>
      </c>
      <c r="AQ64">
        <f t="shared" si="27"/>
        <v>-1.8517830157986729E-4</v>
      </c>
      <c r="AR64">
        <f t="shared" si="27"/>
        <v>-1.8521375391872459E-4</v>
      </c>
      <c r="AS64">
        <f t="shared" si="27"/>
        <v>-6.5252514774037781E-3</v>
      </c>
      <c r="AT64">
        <f t="shared" si="27"/>
        <v>-4.264090148098764E-3</v>
      </c>
      <c r="AU64">
        <f t="shared" si="23"/>
        <v>-1.0974555379421266E-2</v>
      </c>
      <c r="AW64">
        <v>61</v>
      </c>
      <c r="AX64">
        <f>IF(Z64&gt;0, (R64*SUMPRODUCT(K64:$K$98, X64:$X$98)-K64*$AZ$3)/Z64, 0)</f>
        <v>-76709074.520805046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0.74578270000000002</v>
      </c>
      <c r="Q65" s="4">
        <f t="shared" si="21"/>
        <v>50</v>
      </c>
      <c r="R65">
        <f t="shared" si="0"/>
        <v>100000</v>
      </c>
      <c r="S65">
        <f t="shared" si="1"/>
        <v>-280450300.53572828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-21.376011355925431</v>
      </c>
      <c r="AC65">
        <f t="shared" si="2"/>
        <v>-19.085883283457925</v>
      </c>
      <c r="AE65">
        <f t="shared" si="3"/>
        <v>0</v>
      </c>
      <c r="AF65">
        <f t="shared" si="24"/>
        <v>0</v>
      </c>
      <c r="AG65">
        <f t="shared" si="24"/>
        <v>-3.4027211322289984E-6</v>
      </c>
      <c r="AH65">
        <f t="shared" si="5"/>
        <v>-2.078223412789184E-2</v>
      </c>
      <c r="AI65">
        <f t="shared" si="25"/>
        <v>-2.0785636849024069E-2</v>
      </c>
      <c r="AJ65">
        <f t="shared" si="7"/>
        <v>-2.2901280724675068</v>
      </c>
      <c r="AK65">
        <f t="shared" si="22"/>
        <v>-1.4963207949147803</v>
      </c>
      <c r="AL65">
        <f t="shared" si="26"/>
        <v>-3.8072345042313112</v>
      </c>
      <c r="AN65">
        <f t="shared" si="27"/>
        <v>0</v>
      </c>
      <c r="AO65">
        <f t="shared" si="27"/>
        <v>0</v>
      </c>
      <c r="AP65">
        <f t="shared" si="27"/>
        <v>-7.7304236378754287E-9</v>
      </c>
      <c r="AQ65">
        <f t="shared" si="27"/>
        <v>-4.7213823204159248E-5</v>
      </c>
      <c r="AR65">
        <f t="shared" si="27"/>
        <v>-4.7221553627797124E-5</v>
      </c>
      <c r="AS65">
        <f t="shared" si="27"/>
        <v>-5.2027949094870093E-3</v>
      </c>
      <c r="AT65">
        <f t="shared" si="27"/>
        <v>-3.3993951291790172E-3</v>
      </c>
      <c r="AU65">
        <f t="shared" si="23"/>
        <v>-8.6494115922938243E-3</v>
      </c>
      <c r="AW65">
        <v>62</v>
      </c>
      <c r="AX65">
        <f>IF(Z65&gt;0, (R65*SUMPRODUCT(K65:$K$98, X65:$X$98)-K65*$AZ$3)/Z65, 0)</f>
        <v>-280450300.53572828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0.77567720100000004</v>
      </c>
      <c r="Q66" s="4">
        <f t="shared" si="21"/>
        <v>50</v>
      </c>
      <c r="R66">
        <f t="shared" si="0"/>
        <v>100000</v>
      </c>
      <c r="S66">
        <f t="shared" si="1"/>
        <v>-1168343516.3079834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-19.085883283457925</v>
      </c>
      <c r="AC66">
        <f t="shared" si="2"/>
        <v>-17.041007951951581</v>
      </c>
      <c r="AE66">
        <f t="shared" si="3"/>
        <v>0</v>
      </c>
      <c r="AF66">
        <f t="shared" si="24"/>
        <v>0</v>
      </c>
      <c r="AG66">
        <f t="shared" si="24"/>
        <v>-7.2928071727576797E-7</v>
      </c>
      <c r="AH66">
        <f t="shared" si="5"/>
        <v>-5.2788264072618808E-3</v>
      </c>
      <c r="AI66">
        <f t="shared" si="25"/>
        <v>-5.2795556879791563E-3</v>
      </c>
      <c r="AJ66">
        <f t="shared" si="7"/>
        <v>-2.0448753315063435</v>
      </c>
      <c r="AK66">
        <f t="shared" si="22"/>
        <v>-1.3360118298420549</v>
      </c>
      <c r="AL66">
        <f t="shared" si="26"/>
        <v>-3.3861667170363772</v>
      </c>
      <c r="AN66">
        <f t="shared" si="27"/>
        <v>0</v>
      </c>
      <c r="AO66">
        <f t="shared" si="27"/>
        <v>0</v>
      </c>
      <c r="AP66">
        <f t="shared" si="27"/>
        <v>-1.4792910995760926E-9</v>
      </c>
      <c r="AQ66">
        <f t="shared" si="27"/>
        <v>-1.0707702446377588E-5</v>
      </c>
      <c r="AR66">
        <f t="shared" si="27"/>
        <v>-1.0709181737477162E-5</v>
      </c>
      <c r="AS66">
        <f t="shared" si="27"/>
        <v>-4.1478758535393916E-3</v>
      </c>
      <c r="AT66">
        <f t="shared" si="27"/>
        <v>-2.7099995406383273E-3</v>
      </c>
      <c r="AU66">
        <f t="shared" si="23"/>
        <v>-6.8685845759151954E-3</v>
      </c>
      <c r="AW66">
        <v>63</v>
      </c>
      <c r="AX66">
        <f>IF(Z66&gt;0, (R66*SUMPRODUCT(K66:$K$98, X66:$X$98)-K66*$AZ$3)/Z66, 0)</f>
        <v>-1168343516.3079834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0.80557273399999996</v>
      </c>
      <c r="Q67" s="4">
        <f t="shared" si="21"/>
        <v>50</v>
      </c>
      <c r="R67">
        <f t="shared" ref="R67:R69" si="28">$C$6</f>
        <v>100000</v>
      </c>
      <c r="S67">
        <f t="shared" ref="S67:S69" si="29">AX67</f>
        <v>-5656237893.6706343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-17.041007951951581</v>
      </c>
      <c r="AC67">
        <f t="shared" ref="AC67:AC69" si="30">S67*Z67</f>
        <v>-15.215194958466936</v>
      </c>
      <c r="AE67">
        <f t="shared" ref="AE67:AE69" si="31">$Z67*O67</f>
        <v>0</v>
      </c>
      <c r="AF67">
        <f t="shared" si="24"/>
        <v>0</v>
      </c>
      <c r="AG67">
        <f t="shared" si="24"/>
        <v>-1.3449924883368886E-7</v>
      </c>
      <c r="AH67">
        <f t="shared" ref="AH67:AH69" si="32">-X67*R67</f>
        <v>-1.1749773225386427E-3</v>
      </c>
      <c r="AI67">
        <f t="shared" ref="AI67:AI69" si="33">SUM(AE67:AH67)</f>
        <v>-1.1751118217874763E-3</v>
      </c>
      <c r="AJ67">
        <f t="shared" ref="AJ67:AJ69" si="34">AB67-AC67</f>
        <v>-1.8258129934846448</v>
      </c>
      <c r="AK67">
        <f t="shared" si="22"/>
        <v>-1.1928705566366109</v>
      </c>
      <c r="AL67">
        <f t="shared" si="26"/>
        <v>-3.0198586619430432</v>
      </c>
      <c r="AN67">
        <f t="shared" si="27"/>
        <v>0</v>
      </c>
      <c r="AO67">
        <f t="shared" si="27"/>
        <v>0</v>
      </c>
      <c r="AP67">
        <f t="shared" si="27"/>
        <v>-2.4359072599370759E-10</v>
      </c>
      <c r="AQ67">
        <f t="shared" si="27"/>
        <v>-2.1279938847631767E-6</v>
      </c>
      <c r="AR67">
        <f t="shared" si="27"/>
        <v>-2.1282374754891703E-6</v>
      </c>
      <c r="AS67">
        <f t="shared" si="27"/>
        <v>-3.3067181896429265E-3</v>
      </c>
      <c r="AT67">
        <f t="shared" si="27"/>
        <v>-2.1604002061522943E-3</v>
      </c>
      <c r="AU67">
        <f t="shared" si="23"/>
        <v>-5.4692466332707098E-3</v>
      </c>
      <c r="AW67">
        <v>64</v>
      </c>
      <c r="AX67">
        <f>IF(Z67&gt;0, (R67*SUMPRODUCT(K67:$K$98, X67:$X$98)-K67*$AZ$3)/Z67, 0)</f>
        <v>-5656237893.6706343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0.83546826699999999</v>
      </c>
      <c r="Q68" s="4">
        <f t="shared" si="21"/>
        <v>50</v>
      </c>
      <c r="R68">
        <f t="shared" si="28"/>
        <v>100000</v>
      </c>
      <c r="S68">
        <f t="shared" si="29"/>
        <v>-32680751043.666111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-15.215194958466936</v>
      </c>
      <c r="AC68">
        <f t="shared" si="30"/>
        <v>-13.584997353258061</v>
      </c>
      <c r="AE68">
        <f t="shared" si="31"/>
        <v>0</v>
      </c>
      <c r="AF68">
        <f t="shared" si="24"/>
        <v>0</v>
      </c>
      <c r="AG68">
        <f t="shared" si="24"/>
        <v>-2.0784402009468172E-8</v>
      </c>
      <c r="AH68">
        <f t="shared" si="32"/>
        <v>-2.2473970867176762E-4</v>
      </c>
      <c r="AI68">
        <f t="shared" si="33"/>
        <v>-2.247604930737771E-4</v>
      </c>
      <c r="AJ68">
        <f t="shared" si="34"/>
        <v>-1.6301976052088758</v>
      </c>
      <c r="AK68">
        <f t="shared" si="22"/>
        <v>-1.0650636470926858</v>
      </c>
      <c r="AL68">
        <f t="shared" si="26"/>
        <v>-2.6954860127946354</v>
      </c>
      <c r="AN68">
        <f t="shared" si="27"/>
        <v>0</v>
      </c>
      <c r="AO68">
        <f t="shared" si="27"/>
        <v>0</v>
      </c>
      <c r="AP68">
        <f t="shared" si="27"/>
        <v>-3.3609372348692669E-11</v>
      </c>
      <c r="AQ68">
        <f t="shared" si="27"/>
        <v>-3.6341486018434772E-7</v>
      </c>
      <c r="AR68">
        <f t="shared" si="27"/>
        <v>-3.6344846955669646E-7</v>
      </c>
      <c r="AS68">
        <f t="shared" si="27"/>
        <v>-2.6361075142047902E-3</v>
      </c>
      <c r="AT68">
        <f t="shared" si="27"/>
        <v>-1.7222588686404369E-3</v>
      </c>
      <c r="AU68">
        <f t="shared" si="23"/>
        <v>-4.3587298313147839E-3</v>
      </c>
      <c r="AW68">
        <v>65</v>
      </c>
      <c r="AX68">
        <f>IF(Z68&gt;0, (R68*SUMPRODUCT(K68:$K$98, X68:$X$98)-K68*$AZ$3)/Z68, 0)</f>
        <v>-32680751043.666111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50</v>
      </c>
      <c r="R69">
        <f t="shared" si="28"/>
        <v>100000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-13.584997353258061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-4.1568804018936348E-5</v>
      </c>
      <c r="AI69">
        <f t="shared" si="33"/>
        <v>-4.1568804018936348E-5</v>
      </c>
      <c r="AJ69">
        <f t="shared" si="34"/>
        <v>-13.584997353258061</v>
      </c>
      <c r="AK69">
        <f t="shared" si="22"/>
        <v>-0.95094981472806428</v>
      </c>
      <c r="AL69">
        <f t="shared" si="26"/>
        <v>-14.535988736790143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-6.0016736336951185E-8</v>
      </c>
      <c r="AR69">
        <f t="shared" si="27"/>
        <v>-6.0016736336951185E-8</v>
      </c>
      <c r="AS69">
        <f t="shared" si="27"/>
        <v>-1.9613920186812513E-2</v>
      </c>
      <c r="AT69">
        <f t="shared" si="27"/>
        <v>-1.372974413076876E-3</v>
      </c>
      <c r="AU69">
        <f t="shared" si="23"/>
        <v>-2.0986954616625725E-2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16189.811116762568</v>
      </c>
      <c r="AO71" s="8">
        <f t="shared" si="47"/>
        <v>-1618.9811116762569</v>
      </c>
      <c r="AP71" s="8">
        <f t="shared" si="47"/>
        <v>-873.59046894090727</v>
      </c>
      <c r="AQ71" s="8">
        <f t="shared" si="47"/>
        <v>-8401.1106235202296</v>
      </c>
      <c r="AR71" s="8">
        <f t="shared" si="47"/>
        <v>5296.128912625175</v>
      </c>
      <c r="AS71" s="8">
        <f t="shared" si="47"/>
        <v>-1182.5065853341546</v>
      </c>
      <c r="AT71" s="8">
        <f t="shared" si="47"/>
        <v>389.80670632229175</v>
      </c>
      <c r="AU71" s="8">
        <f t="shared" si="47"/>
        <v>4503.4290336133117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6" priority="1" operator="lessThan">
      <formula>0</formula>
    </cfRule>
  </conditionalFormatting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1DD59-A5B4-43F0-8D5B-AF67575498E6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'S.26.04.C'!C3*(1+C12)</f>
        <v>14092.035664084236</v>
      </c>
      <c r="K3">
        <v>1</v>
      </c>
      <c r="L3" s="2">
        <v>0</v>
      </c>
      <c r="O3">
        <f>$C$3</f>
        <v>14092.035664084236</v>
      </c>
      <c r="P3">
        <f>O3*C5</f>
        <v>1409.2035664084237</v>
      </c>
      <c r="Q3" s="4">
        <f>B8</f>
        <v>400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14092.035664084236</v>
      </c>
      <c r="AF3">
        <f t="shared" ref="AF3:AG34" si="4">-$Z3*P3</f>
        <v>-1409.2035664084237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12282.832097675813</v>
      </c>
      <c r="AJ3">
        <f t="shared" ref="AJ3:AJ66" si="7">AB3-AC3</f>
        <v>0</v>
      </c>
      <c r="AL3">
        <f t="shared" ref="AL3:AL34" si="8">SUM(AI3:AK3)</f>
        <v>12282.832097675813</v>
      </c>
      <c r="AN3">
        <f t="shared" ref="AN3:AU34" si="9">AE3*$K3</f>
        <v>14092.035664084236</v>
      </c>
      <c r="AO3">
        <f t="shared" si="9"/>
        <v>-1409.2035664084237</v>
      </c>
      <c r="AP3">
        <f t="shared" si="9"/>
        <v>-400</v>
      </c>
      <c r="AQ3">
        <f t="shared" si="9"/>
        <v>0</v>
      </c>
      <c r="AR3">
        <f t="shared" si="9"/>
        <v>12282.832097675813</v>
      </c>
      <c r="AS3">
        <f t="shared" si="9"/>
        <v>0</v>
      </c>
      <c r="AT3">
        <f t="shared" si="9"/>
        <v>0</v>
      </c>
      <c r="AU3">
        <f t="shared" si="9"/>
        <v>12282.832097675813</v>
      </c>
      <c r="AW3">
        <v>0</v>
      </c>
      <c r="AX3">
        <f>IF(Z3&gt;0, (R3*SUMPRODUCT(K3:$K$98, X3:$X$98)-K3*$AZ$3)/Z3, 0)</f>
        <v>0</v>
      </c>
      <c r="AZ3">
        <f>C6*SUMPRODUCT(X4:X98, K4:K98)/1</f>
        <v>7660.8961246007129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250000</v>
      </c>
      <c r="S4">
        <f t="shared" si="1"/>
        <v>520.35830588819431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513.87109931783925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-616.70175000000006</v>
      </c>
      <c r="AI4">
        <f t="shared" si="6"/>
        <v>-616.70175000000006</v>
      </c>
      <c r="AJ4">
        <f t="shared" si="7"/>
        <v>-513.87109931783925</v>
      </c>
      <c r="AK4">
        <f>G4*SUM(AB4, AE4:AF4)</f>
        <v>0</v>
      </c>
      <c r="AL4">
        <f t="shared" si="8"/>
        <v>-1130.5728493178394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-575.33515253288556</v>
      </c>
      <c r="AR4">
        <f t="shared" si="9"/>
        <v>-575.33515253288556</v>
      </c>
      <c r="AS4">
        <f t="shared" si="9"/>
        <v>-479.40208911077457</v>
      </c>
      <c r="AT4">
        <f t="shared" si="9"/>
        <v>0</v>
      </c>
      <c r="AU4">
        <f t="shared" si="9"/>
        <v>-1054.7372416436601</v>
      </c>
      <c r="AW4">
        <v>1</v>
      </c>
      <c r="AX4">
        <f>IF(Z4&gt;0, (R4*SUMPRODUCT(K4:$K$98, X4:$X$98)-K4*$AZ$3)/Z4, 0)</f>
        <v>520.35830588819431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2.4706089999999999E-3</v>
      </c>
      <c r="Q5" s="4">
        <f t="shared" ref="Q5:Q68" si="21">$C$8</f>
        <v>50</v>
      </c>
      <c r="R5">
        <f t="shared" si="0"/>
        <v>250000</v>
      </c>
      <c r="S5">
        <f t="shared" si="1"/>
        <v>548.25407702395989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513.87109931783925</v>
      </c>
      <c r="AC5">
        <f t="shared" si="2"/>
        <v>534.66727336675103</v>
      </c>
      <c r="AE5">
        <f t="shared" si="3"/>
        <v>0</v>
      </c>
      <c r="AF5">
        <f t="shared" si="4"/>
        <v>0</v>
      </c>
      <c r="AG5">
        <f t="shared" si="4"/>
        <v>-48.76090263377877</v>
      </c>
      <c r="AH5">
        <f t="shared" si="5"/>
        <v>-609.9520986061342</v>
      </c>
      <c r="AI5">
        <f t="shared" si="6"/>
        <v>-658.71300123991296</v>
      </c>
      <c r="AJ5">
        <f t="shared" si="7"/>
        <v>-20.79617404891178</v>
      </c>
      <c r="AK5">
        <f>G5*SUM(AB5, AE5:AF5)</f>
        <v>21.068715072031409</v>
      </c>
      <c r="AL5">
        <f t="shared" si="8"/>
        <v>-658.44046021679333</v>
      </c>
      <c r="AN5">
        <f t="shared" si="9"/>
        <v>0</v>
      </c>
      <c r="AO5">
        <f t="shared" si="9"/>
        <v>0</v>
      </c>
      <c r="AP5">
        <f t="shared" si="9"/>
        <v>-41.69583879108486</v>
      </c>
      <c r="AQ5">
        <f t="shared" si="9"/>
        <v>-521.57492991417905</v>
      </c>
      <c r="AR5">
        <f t="shared" si="9"/>
        <v>-563.27076870526389</v>
      </c>
      <c r="AS5">
        <f t="shared" si="9"/>
        <v>-17.782975166134047</v>
      </c>
      <c r="AT5">
        <f t="shared" si="9"/>
        <v>18.016027180148267</v>
      </c>
      <c r="AU5">
        <f t="shared" si="9"/>
        <v>-563.03771669124967</v>
      </c>
      <c r="AW5">
        <v>2</v>
      </c>
      <c r="AX5">
        <f>IF(Z5&gt;0, (R5*SUMPRODUCT(K5:$K$98, X5:$X$98)-K5*$AZ$3)/Z5, 0)</f>
        <v>548.25407702395989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2.4744120000000001E-3</v>
      </c>
      <c r="Q6" s="4">
        <f t="shared" si="21"/>
        <v>50</v>
      </c>
      <c r="R6">
        <f t="shared" si="0"/>
        <v>250000</v>
      </c>
      <c r="S6">
        <f t="shared" si="1"/>
        <v>679.39571937696621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534.66727336675103</v>
      </c>
      <c r="AC6">
        <f t="shared" si="2"/>
        <v>654.2939368752759</v>
      </c>
      <c r="AE6">
        <f t="shared" si="3"/>
        <v>0</v>
      </c>
      <c r="AF6">
        <f t="shared" si="4"/>
        <v>0</v>
      </c>
      <c r="AG6">
        <f t="shared" si="4"/>
        <v>-48.15263904483313</v>
      </c>
      <c r="AH6">
        <f t="shared" si="5"/>
        <v>-603.27281303926907</v>
      </c>
      <c r="AI6">
        <f t="shared" si="6"/>
        <v>-651.42545208410218</v>
      </c>
      <c r="AJ6">
        <f t="shared" si="7"/>
        <v>-119.62666350852487</v>
      </c>
      <c r="AK6">
        <f>G6*SUM(AB6, AE6:AF6)</f>
        <v>31.278035491954938</v>
      </c>
      <c r="AL6">
        <f t="shared" si="8"/>
        <v>-739.77408010067211</v>
      </c>
      <c r="AN6">
        <f t="shared" si="9"/>
        <v>0</v>
      </c>
      <c r="AO6">
        <f t="shared" si="9"/>
        <v>0</v>
      </c>
      <c r="AP6">
        <f t="shared" si="9"/>
        <v>-37.145428704843738</v>
      </c>
      <c r="AQ6">
        <f t="shared" si="9"/>
        <v>-465.37069848771262</v>
      </c>
      <c r="AR6">
        <f t="shared" si="9"/>
        <v>-502.51612719255633</v>
      </c>
      <c r="AS6">
        <f t="shared" si="9"/>
        <v>-92.281208023032491</v>
      </c>
      <c r="AT6">
        <f t="shared" si="9"/>
        <v>24.128190280749553</v>
      </c>
      <c r="AU6">
        <f t="shared" si="9"/>
        <v>-570.66914493483921</v>
      </c>
      <c r="AW6">
        <v>3</v>
      </c>
      <c r="AX6">
        <f>IF(Z6&gt;0, (R6*SUMPRODUCT(K6:$K$98, X6:$X$98)-K6*$AZ$3)/Z6, 0)</f>
        <v>679.39571937696621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2.4791650000000002E-3</v>
      </c>
      <c r="Q7" s="4">
        <f t="shared" si="21"/>
        <v>50</v>
      </c>
      <c r="R7">
        <f t="shared" si="0"/>
        <v>250000</v>
      </c>
      <c r="S7">
        <f t="shared" si="1"/>
        <v>758.92998169812302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654.2939368752759</v>
      </c>
      <c r="AC7">
        <f t="shared" si="2"/>
        <v>721.76873709840584</v>
      </c>
      <c r="AE7">
        <f t="shared" si="3"/>
        <v>0</v>
      </c>
      <c r="AF7">
        <f t="shared" si="4"/>
        <v>0</v>
      </c>
      <c r="AG7">
        <f t="shared" si="4"/>
        <v>-47.55173431700721</v>
      </c>
      <c r="AH7">
        <f t="shared" si="5"/>
        <v>-596.89168688791858</v>
      </c>
      <c r="AI7">
        <f t="shared" si="6"/>
        <v>-644.44342120492581</v>
      </c>
      <c r="AJ7">
        <f t="shared" si="7"/>
        <v>-67.474800223129932</v>
      </c>
      <c r="AK7">
        <f>G7*SUM(AB7, AE7:AF7)</f>
        <v>32.125832300576043</v>
      </c>
      <c r="AL7">
        <f t="shared" si="8"/>
        <v>-679.79238912747974</v>
      </c>
      <c r="AN7">
        <f t="shared" si="9"/>
        <v>0</v>
      </c>
      <c r="AO7">
        <f t="shared" si="9"/>
        <v>0</v>
      </c>
      <c r="AP7">
        <f t="shared" si="9"/>
        <v>-33.374474361787151</v>
      </c>
      <c r="AQ7">
        <f t="shared" si="9"/>
        <v>-418.93206603149821</v>
      </c>
      <c r="AR7">
        <f t="shared" si="9"/>
        <v>-452.30654039328533</v>
      </c>
      <c r="AS7">
        <f t="shared" si="9"/>
        <v>-47.357599516788589</v>
      </c>
      <c r="AT7">
        <f t="shared" si="9"/>
        <v>22.547711074402915</v>
      </c>
      <c r="AU7">
        <f t="shared" si="9"/>
        <v>-477.11642883567106</v>
      </c>
      <c r="AW7">
        <v>4</v>
      </c>
      <c r="AX7">
        <f>IF(Z7&gt;0, (R7*SUMPRODUCT(K7:$K$98, X7:$X$98)-K7*$AZ$3)/Z7, 0)</f>
        <v>758.92998169812302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2.4848679999999999E-3</v>
      </c>
      <c r="Q8" s="4">
        <f t="shared" si="21"/>
        <v>50</v>
      </c>
      <c r="R8">
        <f t="shared" si="0"/>
        <v>250000</v>
      </c>
      <c r="S8">
        <f t="shared" si="1"/>
        <v>703.49038262545002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721.76873709840584</v>
      </c>
      <c r="AC8">
        <f t="shared" si="2"/>
        <v>660.69083241131557</v>
      </c>
      <c r="AE8">
        <f t="shared" si="3"/>
        <v>0</v>
      </c>
      <c r="AF8">
        <f t="shared" si="4"/>
        <v>0</v>
      </c>
      <c r="AG8">
        <f t="shared" si="4"/>
        <v>-46.958057190888304</v>
      </c>
      <c r="AH8">
        <f t="shared" si="5"/>
        <v>-590.79891474416536</v>
      </c>
      <c r="AI8">
        <f t="shared" si="6"/>
        <v>-637.75697193505368</v>
      </c>
      <c r="AJ8">
        <f t="shared" si="7"/>
        <v>61.077904687090268</v>
      </c>
      <c r="AK8">
        <f>G8*SUM(AB8, AE8:AF8)</f>
        <v>15.373674100196045</v>
      </c>
      <c r="AL8">
        <f t="shared" si="8"/>
        <v>-561.3053931477674</v>
      </c>
      <c r="AN8">
        <f t="shared" si="9"/>
        <v>0</v>
      </c>
      <c r="AO8">
        <f t="shared" si="9"/>
        <v>0</v>
      </c>
      <c r="AP8">
        <f t="shared" si="9"/>
        <v>-30.76430360758971</v>
      </c>
      <c r="AQ8">
        <f t="shared" si="9"/>
        <v>-387.05854269777524</v>
      </c>
      <c r="AR8">
        <f t="shared" si="9"/>
        <v>-417.82284630536498</v>
      </c>
      <c r="AS8">
        <f t="shared" si="9"/>
        <v>40.014841241636262</v>
      </c>
      <c r="AT8">
        <f t="shared" si="9"/>
        <v>10.071974989509201</v>
      </c>
      <c r="AU8">
        <f t="shared" si="9"/>
        <v>-367.73603007421951</v>
      </c>
      <c r="AW8">
        <v>5</v>
      </c>
      <c r="AX8">
        <f>IF(Z8&gt;0, (R8*SUMPRODUCT(K8:$K$98, X8:$X$98)-K8*$AZ$3)/Z8, 0)</f>
        <v>703.49038262545002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2.4943740000000002E-3</v>
      </c>
      <c r="Q9" s="4">
        <f t="shared" si="21"/>
        <v>50</v>
      </c>
      <c r="R9">
        <f t="shared" si="0"/>
        <v>250000</v>
      </c>
      <c r="S9">
        <f t="shared" si="1"/>
        <v>581.54540342885764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660.69083241131557</v>
      </c>
      <c r="AC9">
        <f t="shared" si="2"/>
        <v>539.34085841130764</v>
      </c>
      <c r="AE9">
        <f t="shared" si="3"/>
        <v>0</v>
      </c>
      <c r="AF9">
        <f t="shared" si="4"/>
        <v>0</v>
      </c>
      <c r="AG9">
        <f t="shared" si="4"/>
        <v>-46.371345662031956</v>
      </c>
      <c r="AH9">
        <f t="shared" si="5"/>
        <v>-585.65478473732423</v>
      </c>
      <c r="AI9">
        <f t="shared" si="6"/>
        <v>-632.02613039935613</v>
      </c>
      <c r="AJ9">
        <f t="shared" si="7"/>
        <v>121.34997400000793</v>
      </c>
      <c r="AK9">
        <f t="shared" ref="AK9:AK72" si="22">G9*SUM(AB9:AB9, AE9:AF9)</f>
        <v>3.8980759112267616</v>
      </c>
      <c r="AL9">
        <f t="shared" si="8"/>
        <v>-506.77808048812142</v>
      </c>
      <c r="AN9">
        <f t="shared" si="9"/>
        <v>0</v>
      </c>
      <c r="AO9">
        <f t="shared" si="9"/>
        <v>0</v>
      </c>
      <c r="AP9">
        <f t="shared" si="9"/>
        <v>-28.771590957919248</v>
      </c>
      <c r="AQ9">
        <f t="shared" si="9"/>
        <v>-363.37569394297748</v>
      </c>
      <c r="AR9">
        <f t="shared" si="9"/>
        <v>-392.14728490089669</v>
      </c>
      <c r="AS9">
        <f t="shared" si="9"/>
        <v>75.292872458973875</v>
      </c>
      <c r="AT9">
        <f t="shared" si="9"/>
        <v>2.4186023510757058</v>
      </c>
      <c r="AU9">
        <f t="shared" si="9"/>
        <v>-314.4358100908471</v>
      </c>
      <c r="AW9">
        <v>6</v>
      </c>
      <c r="AX9">
        <f>IF(Z9&gt;0, (R9*SUMPRODUCT(K9:$K$98, X9:$X$98)-K9*$AZ$3)/Z9, 0)</f>
        <v>581.54540342885764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2.5048309999999999E-3</v>
      </c>
      <c r="Q10" s="4">
        <f t="shared" si="21"/>
        <v>50</v>
      </c>
      <c r="R10">
        <f t="shared" si="0"/>
        <v>250000</v>
      </c>
      <c r="S10">
        <f t="shared" si="1"/>
        <v>458.51310562961135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539.34085841130764</v>
      </c>
      <c r="AC10">
        <f t="shared" si="2"/>
        <v>419.91987248466739</v>
      </c>
      <c r="AE10">
        <f t="shared" si="3"/>
        <v>0</v>
      </c>
      <c r="AF10">
        <f t="shared" si="4"/>
        <v>0</v>
      </c>
      <c r="AG10">
        <f t="shared" si="4"/>
        <v>-45.791479821285662</v>
      </c>
      <c r="AH10">
        <f t="shared" si="5"/>
        <v>-580.76192062986581</v>
      </c>
      <c r="AI10">
        <f t="shared" si="6"/>
        <v>-626.55340045115145</v>
      </c>
      <c r="AJ10">
        <f t="shared" si="7"/>
        <v>119.42098592664024</v>
      </c>
      <c r="AK10">
        <f t="shared" si="22"/>
        <v>2.2112975194863616</v>
      </c>
      <c r="AL10">
        <f t="shared" si="8"/>
        <v>-504.92111700502483</v>
      </c>
      <c r="AN10">
        <f t="shared" si="9"/>
        <v>0</v>
      </c>
      <c r="AO10">
        <f t="shared" si="9"/>
        <v>0</v>
      </c>
      <c r="AP10">
        <f t="shared" si="9"/>
        <v>-26.953616426704617</v>
      </c>
      <c r="AQ10">
        <f t="shared" si="9"/>
        <v>-341.8459963509905</v>
      </c>
      <c r="AR10">
        <f t="shared" si="9"/>
        <v>-368.79961277769513</v>
      </c>
      <c r="AS10">
        <f t="shared" si="9"/>
        <v>70.293151925378808</v>
      </c>
      <c r="AT10">
        <f t="shared" si="9"/>
        <v>1.30160600570618</v>
      </c>
      <c r="AU10">
        <f t="shared" si="9"/>
        <v>-297.20485484661009</v>
      </c>
      <c r="AW10">
        <v>7</v>
      </c>
      <c r="AX10">
        <f>IF(Z10&gt;0, (R10*SUMPRODUCT(K10:$K$98, X10:$X$98)-K10*$AZ$3)/Z10, 0)</f>
        <v>458.51310562961135</v>
      </c>
    </row>
    <row r="11" spans="1:52" x14ac:dyDescent="0.25">
      <c r="A11" t="s">
        <v>33</v>
      </c>
      <c r="C11" s="12">
        <f>AU100</f>
        <v>4003.4508491549241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2.5162380000000001E-3</v>
      </c>
      <c r="Q11" s="4">
        <f t="shared" si="21"/>
        <v>50</v>
      </c>
      <c r="R11">
        <f t="shared" si="0"/>
        <v>250000</v>
      </c>
      <c r="S11">
        <f t="shared" si="1"/>
        <v>334.59616042824854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419.91987248466739</v>
      </c>
      <c r="AC11">
        <f t="shared" si="2"/>
        <v>302.59767737832863</v>
      </c>
      <c r="AE11">
        <f t="shared" si="3"/>
        <v>0</v>
      </c>
      <c r="AF11">
        <f t="shared" si="4"/>
        <v>0</v>
      </c>
      <c r="AG11">
        <f t="shared" si="4"/>
        <v>-45.218342761470254</v>
      </c>
      <c r="AH11">
        <f t="shared" si="5"/>
        <v>-576.1113080127609</v>
      </c>
      <c r="AI11">
        <f t="shared" si="6"/>
        <v>-621.32965077423114</v>
      </c>
      <c r="AJ11">
        <f t="shared" si="7"/>
        <v>117.32219510633877</v>
      </c>
      <c r="AK11">
        <f t="shared" si="22"/>
        <v>1.0078076939632017</v>
      </c>
      <c r="AL11">
        <f t="shared" si="8"/>
        <v>-502.99964797392914</v>
      </c>
      <c r="AN11">
        <f t="shared" si="9"/>
        <v>0</v>
      </c>
      <c r="AO11">
        <f t="shared" si="9"/>
        <v>0</v>
      </c>
      <c r="AP11">
        <f t="shared" si="9"/>
        <v>-25.291009643241424</v>
      </c>
      <c r="AQ11">
        <f t="shared" si="9"/>
        <v>-322.22403026557566</v>
      </c>
      <c r="AR11">
        <f t="shared" si="9"/>
        <v>-347.51503990881707</v>
      </c>
      <c r="AS11">
        <f t="shared" si="9"/>
        <v>65.619316998254988</v>
      </c>
      <c r="AT11">
        <f t="shared" si="9"/>
        <v>0.56367554735496661</v>
      </c>
      <c r="AU11">
        <f t="shared" si="9"/>
        <v>-281.33204736320715</v>
      </c>
      <c r="AW11">
        <v>8</v>
      </c>
      <c r="AX11">
        <f>IF(Z11&gt;0, (R11*SUMPRODUCT(K11:$K$98, X11:$X$98)-K11*$AZ$3)/Z11, 0)</f>
        <v>334.59616042824854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2.529547E-3</v>
      </c>
      <c r="Q12" s="4">
        <f t="shared" si="21"/>
        <v>50</v>
      </c>
      <c r="R12">
        <f t="shared" si="0"/>
        <v>250000</v>
      </c>
      <c r="S12">
        <f t="shared" si="1"/>
        <v>216.48778016496937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302.59767737832863</v>
      </c>
      <c r="AC12">
        <f t="shared" si="2"/>
        <v>193.33128344072838</v>
      </c>
      <c r="AE12">
        <f t="shared" si="3"/>
        <v>0</v>
      </c>
      <c r="AF12">
        <f t="shared" si="4"/>
        <v>0</v>
      </c>
      <c r="AG12">
        <f t="shared" si="4"/>
        <v>-44.651777410578298</v>
      </c>
      <c r="AH12">
        <f t="shared" si="5"/>
        <v>-571.90961638624401</v>
      </c>
      <c r="AI12">
        <f t="shared" si="6"/>
        <v>-616.56139379682236</v>
      </c>
      <c r="AJ12">
        <f t="shared" si="7"/>
        <v>109.26639393760024</v>
      </c>
      <c r="AK12">
        <f t="shared" si="22"/>
        <v>0.69597465797015579</v>
      </c>
      <c r="AL12">
        <f t="shared" si="8"/>
        <v>-506.59902520125195</v>
      </c>
      <c r="AN12">
        <f t="shared" si="9"/>
        <v>0</v>
      </c>
      <c r="AO12">
        <f t="shared" si="9"/>
        <v>0</v>
      </c>
      <c r="AP12">
        <f t="shared" si="9"/>
        <v>-23.732894373504678</v>
      </c>
      <c r="AQ12">
        <f t="shared" si="9"/>
        <v>-303.9760409105408</v>
      </c>
      <c r="AR12">
        <f t="shared" si="9"/>
        <v>-327.70893528404548</v>
      </c>
      <c r="AS12">
        <f t="shared" si="9"/>
        <v>58.076249956412049</v>
      </c>
      <c r="AT12">
        <f t="shared" si="9"/>
        <v>0.36991792941099477</v>
      </c>
      <c r="AU12">
        <f t="shared" si="9"/>
        <v>-269.26276739822242</v>
      </c>
      <c r="AW12">
        <v>9</v>
      </c>
      <c r="AX12">
        <f>IF(Z12&gt;0, (R12*SUMPRODUCT(K12:$K$98, X12:$X$98)-K12*$AZ$3)/Z12, 0)</f>
        <v>216.48778016496937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2.543806E-3</v>
      </c>
      <c r="Q13" s="4">
        <f t="shared" si="21"/>
        <v>50</v>
      </c>
      <c r="R13">
        <f t="shared" si="0"/>
        <v>250000</v>
      </c>
      <c r="S13">
        <f t="shared" si="1"/>
        <v>102.76915557597196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193.33128344072838</v>
      </c>
      <c r="AC13">
        <f t="shared" si="2"/>
        <v>90.625282462403447</v>
      </c>
      <c r="AE13">
        <f t="shared" si="3"/>
        <v>0</v>
      </c>
      <c r="AF13">
        <f t="shared" si="4"/>
        <v>0</v>
      </c>
      <c r="AG13">
        <f t="shared" si="4"/>
        <v>-44.091674177184821</v>
      </c>
      <c r="AH13">
        <f t="shared" si="5"/>
        <v>-567.92729643846769</v>
      </c>
      <c r="AI13">
        <f t="shared" si="6"/>
        <v>-612.01897061565251</v>
      </c>
      <c r="AJ13">
        <f t="shared" si="7"/>
        <v>102.70600097832494</v>
      </c>
      <c r="AK13">
        <f t="shared" si="22"/>
        <v>0.38666256688145678</v>
      </c>
      <c r="AL13">
        <f t="shared" si="8"/>
        <v>-508.92630707044611</v>
      </c>
      <c r="AN13">
        <f t="shared" si="9"/>
        <v>0</v>
      </c>
      <c r="AO13">
        <f t="shared" si="9"/>
        <v>0</v>
      </c>
      <c r="AP13">
        <f t="shared" si="9"/>
        <v>-22.276799953103556</v>
      </c>
      <c r="AQ13">
        <f t="shared" si="9"/>
        <v>-286.93858890060568</v>
      </c>
      <c r="AR13">
        <f t="shared" si="9"/>
        <v>-309.21538885370921</v>
      </c>
      <c r="AS13">
        <f t="shared" si="9"/>
        <v>51.890999388753201</v>
      </c>
      <c r="AT13">
        <f t="shared" si="9"/>
        <v>0.19535671558211859</v>
      </c>
      <c r="AU13">
        <f t="shared" si="9"/>
        <v>-257.12903274937389</v>
      </c>
      <c r="AW13">
        <v>10</v>
      </c>
      <c r="AX13">
        <f>IF(Z13&gt;0, (R13*SUMPRODUCT(K13:$K$98, X13:$X$98)-K13*$AZ$3)/Z13, 0)</f>
        <v>102.76915557597196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2.5599659999999999E-3</v>
      </c>
      <c r="Q14" s="4">
        <f t="shared" si="21"/>
        <v>50</v>
      </c>
      <c r="R14">
        <f t="shared" si="0"/>
        <v>250000</v>
      </c>
      <c r="S14">
        <f t="shared" si="1"/>
        <v>-6.5363616122345611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90.625282462403447</v>
      </c>
      <c r="AC14">
        <f t="shared" si="2"/>
        <v>-5.6915871056139622</v>
      </c>
      <c r="AE14">
        <f t="shared" si="3"/>
        <v>0</v>
      </c>
      <c r="AF14">
        <f t="shared" si="4"/>
        <v>0</v>
      </c>
      <c r="AG14">
        <f t="shared" si="4"/>
        <v>-43.537884248636303</v>
      </c>
      <c r="AH14">
        <f t="shared" si="5"/>
        <v>-564.36593388335552</v>
      </c>
      <c r="AI14">
        <f t="shared" si="6"/>
        <v>-607.90381813199178</v>
      </c>
      <c r="AJ14">
        <f t="shared" si="7"/>
        <v>96.31686956801741</v>
      </c>
      <c r="AK14">
        <f t="shared" si="22"/>
        <v>0.16312550843232621</v>
      </c>
      <c r="AL14">
        <f t="shared" si="8"/>
        <v>-511.42382305554207</v>
      </c>
      <c r="AN14">
        <f t="shared" si="9"/>
        <v>0</v>
      </c>
      <c r="AO14">
        <f t="shared" si="9"/>
        <v>0</v>
      </c>
      <c r="AP14">
        <f t="shared" si="9"/>
        <v>-20.913675701752968</v>
      </c>
      <c r="AQ14">
        <f t="shared" si="9"/>
        <v>-271.09645592672888</v>
      </c>
      <c r="AR14">
        <f t="shared" si="9"/>
        <v>-292.01013162848182</v>
      </c>
      <c r="AS14">
        <f t="shared" si="9"/>
        <v>46.266368003783946</v>
      </c>
      <c r="AT14">
        <f t="shared" si="9"/>
        <v>7.8358285913815315E-2</v>
      </c>
      <c r="AU14">
        <f t="shared" si="9"/>
        <v>-245.6654053387841</v>
      </c>
      <c r="AW14">
        <v>11</v>
      </c>
      <c r="AX14">
        <f>IF(Z14&gt;0, (R14*SUMPRODUCT(K14:$K$98, X14:$X$98)-K14*$AZ$3)/Z14, 0)</f>
        <v>-6.5363616122345611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2.5827799999999998E-3</v>
      </c>
      <c r="Q15" s="4">
        <f t="shared" si="21"/>
        <v>50</v>
      </c>
      <c r="R15">
        <f t="shared" si="0"/>
        <v>250000</v>
      </c>
      <c r="S15">
        <f t="shared" si="1"/>
        <v>-102.25640931322394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-5.6915871056139622</v>
      </c>
      <c r="AC15">
        <f t="shared" si="2"/>
        <v>-87.920176542035733</v>
      </c>
      <c r="AE15">
        <f t="shared" si="3"/>
        <v>0</v>
      </c>
      <c r="AF15">
        <f t="shared" si="4"/>
        <v>0</v>
      </c>
      <c r="AG15">
        <f t="shared" si="4"/>
        <v>-42.990056629470253</v>
      </c>
      <c r="AH15">
        <f t="shared" si="5"/>
        <v>-562.24388339846428</v>
      </c>
      <c r="AI15">
        <f t="shared" si="6"/>
        <v>-605.23394002793452</v>
      </c>
      <c r="AJ15">
        <f t="shared" si="7"/>
        <v>82.228589436421771</v>
      </c>
      <c r="AK15">
        <f t="shared" si="22"/>
        <v>-2.3335507133017248E-2</v>
      </c>
      <c r="AL15">
        <f t="shared" si="8"/>
        <v>-523.02868609864572</v>
      </c>
      <c r="AN15">
        <f t="shared" si="9"/>
        <v>0</v>
      </c>
      <c r="AO15">
        <f t="shared" si="9"/>
        <v>0</v>
      </c>
      <c r="AP15">
        <f t="shared" si="9"/>
        <v>-19.590668362969804</v>
      </c>
      <c r="AQ15">
        <f t="shared" si="9"/>
        <v>-256.2158397162201</v>
      </c>
      <c r="AR15">
        <f t="shared" si="9"/>
        <v>-275.80650807918994</v>
      </c>
      <c r="AS15">
        <f t="shared" si="9"/>
        <v>37.471758632191211</v>
      </c>
      <c r="AT15">
        <f t="shared" si="9"/>
        <v>-1.0634044641180333E-2</v>
      </c>
      <c r="AU15">
        <f t="shared" si="9"/>
        <v>-238.34538349163986</v>
      </c>
      <c r="AW15">
        <v>12</v>
      </c>
      <c r="AX15">
        <f>IF(Z15&gt;0, (R15*SUMPRODUCT(K15:$K$98, X15:$X$98)-K15*$AZ$3)/Z15, 0)</f>
        <v>-102.25640931322394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2.6093969999999998E-3</v>
      </c>
      <c r="Q16" s="4">
        <f t="shared" si="21"/>
        <v>50</v>
      </c>
      <c r="R16">
        <f t="shared" si="0"/>
        <v>250000</v>
      </c>
      <c r="S16">
        <f t="shared" si="1"/>
        <v>-183.23892490612286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-87.920176542035733</v>
      </c>
      <c r="AC16">
        <f t="shared" si="2"/>
        <v>-155.56243683733965</v>
      </c>
      <c r="AE16">
        <f t="shared" si="3"/>
        <v>0</v>
      </c>
      <c r="AF16">
        <f t="shared" si="4"/>
        <v>0</v>
      </c>
      <c r="AG16">
        <f t="shared" si="4"/>
        <v>-42.447977938376781</v>
      </c>
      <c r="AH16">
        <f t="shared" si="5"/>
        <v>-560.89062399384886</v>
      </c>
      <c r="AI16">
        <f t="shared" si="6"/>
        <v>-603.33860193222563</v>
      </c>
      <c r="AJ16">
        <f t="shared" si="7"/>
        <v>67.642260295303913</v>
      </c>
      <c r="AK16">
        <f t="shared" si="22"/>
        <v>-0.62423325344845371</v>
      </c>
      <c r="AL16">
        <f t="shared" si="8"/>
        <v>-536.32057489037015</v>
      </c>
      <c r="AN16">
        <f t="shared" si="9"/>
        <v>0</v>
      </c>
      <c r="AO16">
        <f t="shared" si="9"/>
        <v>0</v>
      </c>
      <c r="AP16">
        <f t="shared" si="9"/>
        <v>-18.298781428517433</v>
      </c>
      <c r="AQ16">
        <f t="shared" si="9"/>
        <v>-241.79278807269091</v>
      </c>
      <c r="AR16">
        <f t="shared" si="9"/>
        <v>-260.09156950120831</v>
      </c>
      <c r="AS16">
        <f t="shared" si="9"/>
        <v>29.159714940286786</v>
      </c>
      <c r="AT16">
        <f t="shared" si="9"/>
        <v>-0.2690989870435837</v>
      </c>
      <c r="AU16">
        <f t="shared" si="9"/>
        <v>-231.20095354796513</v>
      </c>
      <c r="AW16">
        <v>13</v>
      </c>
      <c r="AX16">
        <f>IF(Z16&gt;0, (R16*SUMPRODUCT(K16:$K$98, X16:$X$98)-K16*$AZ$3)/Z16, 0)</f>
        <v>-183.23892490612286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2.6360139999999999E-3</v>
      </c>
      <c r="Q17" s="4">
        <f t="shared" si="21"/>
        <v>50</v>
      </c>
      <c r="R17">
        <f t="shared" si="0"/>
        <v>250000</v>
      </c>
      <c r="S17">
        <f t="shared" si="1"/>
        <v>-237.75190598342994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-155.56243683733965</v>
      </c>
      <c r="AC17">
        <f t="shared" si="2"/>
        <v>-199.29127798061563</v>
      </c>
      <c r="AE17">
        <f t="shared" si="3"/>
        <v>0</v>
      </c>
      <c r="AF17">
        <f t="shared" si="4"/>
        <v>0</v>
      </c>
      <c r="AG17">
        <f t="shared" si="4"/>
        <v>-41.911604694875763</v>
      </c>
      <c r="AH17">
        <f t="shared" si="5"/>
        <v>-559.46732058626162</v>
      </c>
      <c r="AI17">
        <f t="shared" si="6"/>
        <v>-601.37892528113741</v>
      </c>
      <c r="AJ17">
        <f t="shared" si="7"/>
        <v>43.728841143275986</v>
      </c>
      <c r="AK17">
        <f t="shared" si="22"/>
        <v>-2.1467616283552871</v>
      </c>
      <c r="AL17">
        <f t="shared" si="8"/>
        <v>-559.79684576621673</v>
      </c>
      <c r="AN17">
        <f t="shared" si="9"/>
        <v>0</v>
      </c>
      <c r="AO17">
        <f t="shared" si="9"/>
        <v>0</v>
      </c>
      <c r="AP17">
        <f t="shared" si="9"/>
        <v>-16.983979855427471</v>
      </c>
      <c r="AQ17">
        <f t="shared" si="9"/>
        <v>-226.71481494882471</v>
      </c>
      <c r="AR17">
        <f t="shared" si="9"/>
        <v>-243.69879480425217</v>
      </c>
      <c r="AS17">
        <f t="shared" si="9"/>
        <v>17.720384663997148</v>
      </c>
      <c r="AT17">
        <f t="shared" si="9"/>
        <v>-0.86993940021696781</v>
      </c>
      <c r="AU17">
        <f t="shared" si="9"/>
        <v>-226.84834954047201</v>
      </c>
      <c r="AW17">
        <v>14</v>
      </c>
      <c r="AX17">
        <f>IF(Z17&gt;0, (R17*SUMPRODUCT(K17:$K$98, X17:$X$98)-K17*$AZ$3)/Z17, 0)</f>
        <v>-237.75190598342994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2.6635809999999999E-3</v>
      </c>
      <c r="Q18" s="4">
        <f t="shared" si="21"/>
        <v>50</v>
      </c>
      <c r="R18">
        <f t="shared" si="0"/>
        <v>250000</v>
      </c>
      <c r="S18">
        <f t="shared" si="1"/>
        <v>-264.10667942535093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-199.29127798061563</v>
      </c>
      <c r="AC18">
        <f t="shared" si="2"/>
        <v>-218.57919721807821</v>
      </c>
      <c r="AE18">
        <f t="shared" si="3"/>
        <v>0</v>
      </c>
      <c r="AF18">
        <f t="shared" si="4"/>
        <v>0</v>
      </c>
      <c r="AG18">
        <f t="shared" si="4"/>
        <v>-41.380853693982218</v>
      </c>
      <c r="AH18">
        <f t="shared" si="5"/>
        <v>-558.17476972390932</v>
      </c>
      <c r="AI18">
        <f t="shared" si="6"/>
        <v>-599.55562341789152</v>
      </c>
      <c r="AJ18">
        <f t="shared" si="7"/>
        <v>19.287919237462575</v>
      </c>
      <c r="AK18">
        <f t="shared" si="22"/>
        <v>-4.3046916043812979</v>
      </c>
      <c r="AL18">
        <f t="shared" si="8"/>
        <v>-584.57239578481028</v>
      </c>
      <c r="AN18">
        <f t="shared" si="9"/>
        <v>0</v>
      </c>
      <c r="AO18">
        <f t="shared" si="9"/>
        <v>0</v>
      </c>
      <c r="AP18">
        <f t="shared" si="9"/>
        <v>-15.648471305361978</v>
      </c>
      <c r="AQ18">
        <f t="shared" si="9"/>
        <v>-211.07785576380812</v>
      </c>
      <c r="AR18">
        <f t="shared" si="9"/>
        <v>-226.72632706917008</v>
      </c>
      <c r="AS18">
        <f t="shared" si="9"/>
        <v>7.2938671821423853</v>
      </c>
      <c r="AT18">
        <f t="shared" si="9"/>
        <v>-1.6278504921078853</v>
      </c>
      <c r="AU18">
        <f t="shared" si="9"/>
        <v>-221.06031037913561</v>
      </c>
      <c r="AW18">
        <v>15</v>
      </c>
      <c r="AX18">
        <f>IF(Z18&gt;0, (R18*SUMPRODUCT(K18:$K$98, X18:$X$98)-K18*$AZ$3)/Z18, 0)</f>
        <v>-264.10667942535093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2.696852E-3</v>
      </c>
      <c r="Q19" s="4">
        <f t="shared" si="21"/>
        <v>50</v>
      </c>
      <c r="R19">
        <f t="shared" si="0"/>
        <v>250000</v>
      </c>
      <c r="S19">
        <f t="shared" si="1"/>
        <v>-286.77297842719184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-218.57919721807821</v>
      </c>
      <c r="AC19">
        <f t="shared" si="2"/>
        <v>-234.32476510578275</v>
      </c>
      <c r="AE19">
        <f t="shared" si="3"/>
        <v>0</v>
      </c>
      <c r="AF19">
        <f t="shared" si="4"/>
        <v>0</v>
      </c>
      <c r="AG19">
        <f t="shared" si="4"/>
        <v>-40.855447118996068</v>
      </c>
      <c r="AH19">
        <f t="shared" si="5"/>
        <v>-557.99019023161668</v>
      </c>
      <c r="AI19">
        <f t="shared" si="6"/>
        <v>-598.84563735061272</v>
      </c>
      <c r="AJ19">
        <f t="shared" si="7"/>
        <v>15.745567887704539</v>
      </c>
      <c r="AK19">
        <f t="shared" si="22"/>
        <v>-4.8743160979631437</v>
      </c>
      <c r="AL19">
        <f t="shared" si="8"/>
        <v>-587.97438556087138</v>
      </c>
      <c r="AN19">
        <f t="shared" si="9"/>
        <v>0</v>
      </c>
      <c r="AO19">
        <f t="shared" si="9"/>
        <v>0</v>
      </c>
      <c r="AP19">
        <f t="shared" si="9"/>
        <v>-14.408080743422129</v>
      </c>
      <c r="AQ19">
        <f t="shared" si="9"/>
        <v>-196.78080358485528</v>
      </c>
      <c r="AR19">
        <f t="shared" si="9"/>
        <v>-211.1888843282774</v>
      </c>
      <c r="AS19">
        <f t="shared" si="9"/>
        <v>5.5528314943247716</v>
      </c>
      <c r="AT19">
        <f t="shared" si="9"/>
        <v>-1.7189761674584996</v>
      </c>
      <c r="AU19">
        <f t="shared" si="9"/>
        <v>-207.35502900141114</v>
      </c>
      <c r="AW19">
        <v>16</v>
      </c>
      <c r="AX19">
        <f>IF(Z19&gt;0, (R19*SUMPRODUCT(K19:$K$98, X19:$X$98)-K19*$AZ$3)/Z19, 0)</f>
        <v>-286.77297842719184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2.7291730000000001E-3</v>
      </c>
      <c r="Q20" s="4">
        <f t="shared" si="21"/>
        <v>50</v>
      </c>
      <c r="R20">
        <f t="shared" si="0"/>
        <v>250000</v>
      </c>
      <c r="S20">
        <f t="shared" si="1"/>
        <v>-361.91463265149406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-234.32476510578275</v>
      </c>
      <c r="AC20">
        <f t="shared" si="2"/>
        <v>-291.95936480016962</v>
      </c>
      <c r="AE20">
        <f t="shared" si="3"/>
        <v>0</v>
      </c>
      <c r="AF20">
        <f t="shared" si="4"/>
        <v>0</v>
      </c>
      <c r="AG20">
        <f t="shared" si="4"/>
        <v>-40.335391064626016</v>
      </c>
      <c r="AH20">
        <f t="shared" si="5"/>
        <v>-557.50791590045924</v>
      </c>
      <c r="AI20">
        <f t="shared" si="6"/>
        <v>-597.84330696508528</v>
      </c>
      <c r="AJ20">
        <f t="shared" si="7"/>
        <v>57.634599694386878</v>
      </c>
      <c r="AK20">
        <f t="shared" si="22"/>
        <v>-1.0075964899548657</v>
      </c>
      <c r="AL20">
        <f t="shared" si="8"/>
        <v>-541.2163037606532</v>
      </c>
      <c r="AN20">
        <f t="shared" si="9"/>
        <v>0</v>
      </c>
      <c r="AO20">
        <f t="shared" si="9"/>
        <v>0</v>
      </c>
      <c r="AP20">
        <f t="shared" si="9"/>
        <v>-13.492058987993115</v>
      </c>
      <c r="AQ20">
        <f t="shared" si="9"/>
        <v>-186.48461038967847</v>
      </c>
      <c r="AR20">
        <f t="shared" si="9"/>
        <v>-199.97666937767158</v>
      </c>
      <c r="AS20">
        <f t="shared" si="9"/>
        <v>19.278588810013996</v>
      </c>
      <c r="AT20">
        <f t="shared" si="9"/>
        <v>-0.33703779533919603</v>
      </c>
      <c r="AU20">
        <f t="shared" si="9"/>
        <v>-181.03511836299677</v>
      </c>
      <c r="AW20">
        <v>17</v>
      </c>
      <c r="AX20">
        <f>IF(Z20&gt;0, (R20*SUMPRODUCT(K20:$K$98, X20:$X$98)-K20*$AZ$3)/Z20, 0)</f>
        <v>-361.91463265149406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2.766246E-3</v>
      </c>
      <c r="Q21" s="4">
        <f t="shared" si="21"/>
        <v>50</v>
      </c>
      <c r="R21">
        <f t="shared" si="0"/>
        <v>250000</v>
      </c>
      <c r="S21">
        <f t="shared" si="1"/>
        <v>-442.86880360007649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-291.95936480016962</v>
      </c>
      <c r="AC21">
        <f t="shared" si="2"/>
        <v>-352.70478550383041</v>
      </c>
      <c r="AE21">
        <f t="shared" si="3"/>
        <v>0</v>
      </c>
      <c r="AF21">
        <f t="shared" si="4"/>
        <v>0</v>
      </c>
      <c r="AG21">
        <f t="shared" si="4"/>
        <v>-39.820459539788807</v>
      </c>
      <c r="AH21">
        <f t="shared" si="5"/>
        <v>-557.88807095478739</v>
      </c>
      <c r="AI21">
        <f t="shared" si="6"/>
        <v>-597.70853049457617</v>
      </c>
      <c r="AJ21">
        <f t="shared" si="7"/>
        <v>60.745420703660784</v>
      </c>
      <c r="AK21">
        <f t="shared" si="22"/>
        <v>-0.4671349836802714</v>
      </c>
      <c r="AL21">
        <f t="shared" si="8"/>
        <v>-537.43024477459562</v>
      </c>
      <c r="AN21">
        <f t="shared" si="9"/>
        <v>0</v>
      </c>
      <c r="AO21">
        <f t="shared" si="9"/>
        <v>0</v>
      </c>
      <c r="AP21">
        <f t="shared" si="9"/>
        <v>-12.666238155102594</v>
      </c>
      <c r="AQ21">
        <f t="shared" si="9"/>
        <v>-177.455088471377</v>
      </c>
      <c r="AR21">
        <f t="shared" si="9"/>
        <v>-190.12132662647957</v>
      </c>
      <c r="AS21">
        <f t="shared" si="9"/>
        <v>19.322126724722072</v>
      </c>
      <c r="AT21">
        <f t="shared" si="9"/>
        <v>-0.14858801285209028</v>
      </c>
      <c r="AU21">
        <f t="shared" si="9"/>
        <v>-170.94778791460959</v>
      </c>
      <c r="AW21">
        <v>18</v>
      </c>
      <c r="AX21">
        <f>IF(Z21&gt;0, (R21*SUMPRODUCT(K21:$K$98, X21:$X$98)-K21*$AZ$3)/Z21, 0)</f>
        <v>-442.86880360007649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2.8061710000000001E-3</v>
      </c>
      <c r="Q22" s="4">
        <f t="shared" si="21"/>
        <v>50</v>
      </c>
      <c r="R22">
        <f t="shared" si="0"/>
        <v>250000</v>
      </c>
      <c r="S22">
        <f t="shared" si="1"/>
        <v>-468.85200347611971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-352.70478550383041</v>
      </c>
      <c r="AC22">
        <f t="shared" si="2"/>
        <v>-368.61624548001123</v>
      </c>
      <c r="AE22">
        <f t="shared" si="3"/>
        <v>0</v>
      </c>
      <c r="AF22">
        <f t="shared" si="4"/>
        <v>0</v>
      </c>
      <c r="AG22">
        <f t="shared" si="4"/>
        <v>-39.310511925623686</v>
      </c>
      <c r="AH22">
        <f t="shared" si="5"/>
        <v>-558.71509383614352</v>
      </c>
      <c r="AI22">
        <f t="shared" si="6"/>
        <v>-598.02560576176722</v>
      </c>
      <c r="AJ22">
        <f t="shared" si="7"/>
        <v>15.911459976180822</v>
      </c>
      <c r="AK22">
        <f t="shared" si="22"/>
        <v>-7.4068004955804394</v>
      </c>
      <c r="AL22">
        <f t="shared" si="8"/>
        <v>-589.52094628116686</v>
      </c>
      <c r="AN22">
        <f t="shared" si="9"/>
        <v>0</v>
      </c>
      <c r="AO22">
        <f t="shared" si="9"/>
        <v>0</v>
      </c>
      <c r="AP22">
        <f t="shared" si="9"/>
        <v>-11.675100040487042</v>
      </c>
      <c r="AQ22">
        <f t="shared" si="9"/>
        <v>-165.9366488792829</v>
      </c>
      <c r="AR22">
        <f t="shared" si="9"/>
        <v>-177.61174891976995</v>
      </c>
      <c r="AS22">
        <f t="shared" si="9"/>
        <v>4.7256542312039445</v>
      </c>
      <c r="AT22">
        <f t="shared" si="9"/>
        <v>-2.1997967599466373</v>
      </c>
      <c r="AU22">
        <f t="shared" si="9"/>
        <v>-175.08589144851265</v>
      </c>
      <c r="AW22">
        <v>19</v>
      </c>
      <c r="AX22">
        <f>IF(Z22&gt;0, (R22*SUMPRODUCT(K22:$K$98, X22:$X$98)-K22*$AZ$3)/Z22, 0)</f>
        <v>-468.85200347611971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2.8498989999999999E-3</v>
      </c>
      <c r="Q23" s="4">
        <f t="shared" si="21"/>
        <v>50</v>
      </c>
      <c r="R23">
        <f t="shared" si="0"/>
        <v>250000</v>
      </c>
      <c r="S23">
        <f t="shared" si="1"/>
        <v>-374.65786224275257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-368.61624548001123</v>
      </c>
      <c r="AC23">
        <f t="shared" si="2"/>
        <v>-290.77478294802995</v>
      </c>
      <c r="AE23">
        <f t="shared" si="3"/>
        <v>0</v>
      </c>
      <c r="AF23">
        <f t="shared" si="4"/>
        <v>0</v>
      </c>
      <c r="AG23">
        <f t="shared" si="4"/>
        <v>-38.80537581774113</v>
      </c>
      <c r="AH23">
        <f t="shared" si="5"/>
        <v>-560.15494313161514</v>
      </c>
      <c r="AI23">
        <f t="shared" si="6"/>
        <v>-598.96031894935629</v>
      </c>
      <c r="AJ23">
        <f t="shared" si="7"/>
        <v>-77.841462531981279</v>
      </c>
      <c r="AK23">
        <f t="shared" si="22"/>
        <v>-25.803137183600789</v>
      </c>
      <c r="AL23">
        <f t="shared" si="8"/>
        <v>-702.6049186649384</v>
      </c>
      <c r="AN23">
        <f t="shared" si="9"/>
        <v>0</v>
      </c>
      <c r="AO23">
        <f t="shared" si="9"/>
        <v>0</v>
      </c>
      <c r="AP23">
        <f t="shared" si="9"/>
        <v>-10.290246592992759</v>
      </c>
      <c r="AQ23">
        <f t="shared" si="9"/>
        <v>-148.53953540305352</v>
      </c>
      <c r="AR23">
        <f t="shared" si="9"/>
        <v>-158.82978199604628</v>
      </c>
      <c r="AS23">
        <f t="shared" si="9"/>
        <v>-20.641672132629811</v>
      </c>
      <c r="AT23">
        <f t="shared" si="9"/>
        <v>-6.8423675559580959</v>
      </c>
      <c r="AU23">
        <f t="shared" si="9"/>
        <v>-186.31382168463418</v>
      </c>
      <c r="AW23">
        <v>20</v>
      </c>
      <c r="AX23">
        <f>IF(Z23&gt;0, (R23*SUMPRODUCT(K23:$K$98, X23:$X$98)-K23*$AZ$3)/Z23, 0)</f>
        <v>-374.65786224275257</v>
      </c>
    </row>
    <row r="24" spans="5:50" x14ac:dyDescent="0.25">
      <c r="E24">
        <v>2024</v>
      </c>
      <c r="F24" s="5">
        <v>6.0167999999999999E-2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2.8964780000000001E-3</v>
      </c>
      <c r="Q24" s="4">
        <f t="shared" si="21"/>
        <v>50</v>
      </c>
      <c r="R24">
        <f t="shared" si="0"/>
        <v>250000</v>
      </c>
      <c r="S24">
        <f t="shared" si="1"/>
        <v>-289.33002878286317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-290.77478294802995</v>
      </c>
      <c r="AC24">
        <f t="shared" si="2"/>
        <v>-221.65529030531161</v>
      </c>
      <c r="AE24">
        <f t="shared" si="3"/>
        <v>0</v>
      </c>
      <c r="AF24">
        <f t="shared" si="4"/>
        <v>0</v>
      </c>
      <c r="AG24">
        <f t="shared" si="4"/>
        <v>-38.304923142225903</v>
      </c>
      <c r="AH24">
        <f t="shared" si="5"/>
        <v>-561.99458668909597</v>
      </c>
      <c r="AI24">
        <f t="shared" si="6"/>
        <v>-600.29950983132187</v>
      </c>
      <c r="AJ24">
        <f t="shared" si="7"/>
        <v>-69.119492642718342</v>
      </c>
      <c r="AK24">
        <f t="shared" si="22"/>
        <v>-20.354234806362097</v>
      </c>
      <c r="AL24">
        <f t="shared" si="8"/>
        <v>-689.77323728040233</v>
      </c>
      <c r="AN24">
        <f t="shared" si="9"/>
        <v>0</v>
      </c>
      <c r="AO24">
        <f t="shared" si="9"/>
        <v>0</v>
      </c>
      <c r="AP24">
        <f t="shared" si="9"/>
        <v>-9.0692309412425463</v>
      </c>
      <c r="AQ24">
        <f t="shared" si="9"/>
        <v>-133.06014674633249</v>
      </c>
      <c r="AR24">
        <f t="shared" si="9"/>
        <v>-142.12937768757504</v>
      </c>
      <c r="AS24">
        <f t="shared" si="9"/>
        <v>-16.365014987519977</v>
      </c>
      <c r="AT24">
        <f t="shared" si="9"/>
        <v>-4.8191522381017933</v>
      </c>
      <c r="AU24">
        <f t="shared" si="9"/>
        <v>-163.31354491319681</v>
      </c>
      <c r="AW24">
        <v>21</v>
      </c>
      <c r="AX24">
        <f>IF(Z24&gt;0, (R24*SUMPRODUCT(K24:$K$98, X24:$X$98)-K24*$AZ$3)/Z24, 0)</f>
        <v>-289.33002878286317</v>
      </c>
    </row>
    <row r="25" spans="5:50" x14ac:dyDescent="0.25">
      <c r="E25">
        <v>2025</v>
      </c>
      <c r="F25" s="5">
        <v>4.4548999999999998E-2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2.9506620000000002E-3</v>
      </c>
      <c r="Q25" s="4">
        <f t="shared" si="21"/>
        <v>50</v>
      </c>
      <c r="R25">
        <f t="shared" si="0"/>
        <v>250000</v>
      </c>
      <c r="S25">
        <f t="shared" si="1"/>
        <v>-212.08926384899885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-221.65529030531161</v>
      </c>
      <c r="AC25">
        <f t="shared" si="2"/>
        <v>-160.37701915363391</v>
      </c>
      <c r="AE25">
        <f t="shared" si="3"/>
        <v>0</v>
      </c>
      <c r="AF25">
        <f t="shared" si="4"/>
        <v>0</v>
      </c>
      <c r="AG25">
        <f t="shared" si="4"/>
        <v>-37.808849029674953</v>
      </c>
      <c r="AH25">
        <f t="shared" si="5"/>
        <v>-565.12440564343285</v>
      </c>
      <c r="AI25">
        <f t="shared" si="6"/>
        <v>-602.93325467310785</v>
      </c>
      <c r="AJ25">
        <f t="shared" si="7"/>
        <v>-61.2782711516777</v>
      </c>
      <c r="AK25">
        <f t="shared" si="22"/>
        <v>-15.515870321371814</v>
      </c>
      <c r="AL25">
        <f t="shared" si="8"/>
        <v>-679.72739614615739</v>
      </c>
      <c r="AN25">
        <f t="shared" si="9"/>
        <v>0</v>
      </c>
      <c r="AO25">
        <f t="shared" si="9"/>
        <v>0</v>
      </c>
      <c r="AP25">
        <f t="shared" si="9"/>
        <v>-7.9926592827880096</v>
      </c>
      <c r="AQ25">
        <f t="shared" si="9"/>
        <v>-119.46533530155632</v>
      </c>
      <c r="AR25">
        <f t="shared" si="9"/>
        <v>-127.45799458434433</v>
      </c>
      <c r="AS25">
        <f t="shared" si="9"/>
        <v>-12.954013552997811</v>
      </c>
      <c r="AT25">
        <f t="shared" si="9"/>
        <v>-3.2800010615851738</v>
      </c>
      <c r="AU25">
        <f t="shared" si="9"/>
        <v>-143.69200919892734</v>
      </c>
      <c r="AW25">
        <v>22</v>
      </c>
      <c r="AX25">
        <f>IF(Z25&gt;0, (R25*SUMPRODUCT(K25:$K$98, X25:$X$98)-K25*$AZ$3)/Z25, 0)</f>
        <v>-212.08926384899885</v>
      </c>
    </row>
    <row r="26" spans="5:50" x14ac:dyDescent="0.25">
      <c r="E26">
        <v>2026</v>
      </c>
      <c r="F26" s="5">
        <v>3.8848000000000001E-2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3.0134020000000001E-3</v>
      </c>
      <c r="Q26" s="4">
        <f t="shared" si="21"/>
        <v>50</v>
      </c>
      <c r="R26">
        <f t="shared" si="0"/>
        <v>250000</v>
      </c>
      <c r="S26">
        <f t="shared" si="1"/>
        <v>-142.46375919237073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-160.37701915363391</v>
      </c>
      <c r="AC26">
        <f t="shared" si="2"/>
        <v>-106.32590990339486</v>
      </c>
      <c r="AE26">
        <f t="shared" si="3"/>
        <v>0</v>
      </c>
      <c r="AF26">
        <f t="shared" si="4"/>
        <v>0</v>
      </c>
      <c r="AG26">
        <f t="shared" si="4"/>
        <v>-37.316827278094479</v>
      </c>
      <c r="AH26">
        <f t="shared" si="5"/>
        <v>-569.66630641860274</v>
      </c>
      <c r="AI26">
        <f t="shared" si="6"/>
        <v>-606.98313369669722</v>
      </c>
      <c r="AJ26">
        <f t="shared" si="7"/>
        <v>-54.051109250239051</v>
      </c>
      <c r="AK26">
        <f t="shared" si="22"/>
        <v>-11.226391340754375</v>
      </c>
      <c r="AL26">
        <f t="shared" si="8"/>
        <v>-672.26063428769066</v>
      </c>
      <c r="AN26">
        <f t="shared" si="9"/>
        <v>0</v>
      </c>
      <c r="AO26">
        <f t="shared" si="9"/>
        <v>0</v>
      </c>
      <c r="AP26">
        <f t="shared" si="9"/>
        <v>-7.0434353522250515</v>
      </c>
      <c r="AQ26">
        <f t="shared" si="9"/>
        <v>-107.52274762532122</v>
      </c>
      <c r="AR26">
        <f t="shared" si="9"/>
        <v>-114.56618297754626</v>
      </c>
      <c r="AS26">
        <f t="shared" si="9"/>
        <v>-10.201979146914022</v>
      </c>
      <c r="AT26">
        <f t="shared" si="9"/>
        <v>-2.1189465293529706</v>
      </c>
      <c r="AU26">
        <f t="shared" si="9"/>
        <v>-126.88710865381326</v>
      </c>
      <c r="AW26">
        <v>23</v>
      </c>
      <c r="AX26">
        <f>IF(Z26&gt;0, (R26*SUMPRODUCT(K26:$K$98, X26:$X$98)-K26*$AZ$3)/Z26, 0)</f>
        <v>-142.46375919237073</v>
      </c>
    </row>
    <row r="27" spans="5:50" x14ac:dyDescent="0.25">
      <c r="E27">
        <v>2027</v>
      </c>
      <c r="F27" s="5">
        <v>3.6767000000000001E-2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3.0789929999999999E-3</v>
      </c>
      <c r="Q27" s="4">
        <f t="shared" si="21"/>
        <v>50</v>
      </c>
      <c r="R27">
        <f t="shared" si="0"/>
        <v>250000</v>
      </c>
      <c r="S27">
        <f t="shared" si="1"/>
        <v>-79.996257542991287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-106.32590990339486</v>
      </c>
      <c r="AC27">
        <f t="shared" si="2"/>
        <v>-58.923260607471093</v>
      </c>
      <c r="AE27">
        <f t="shared" si="3"/>
        <v>0</v>
      </c>
      <c r="AF27">
        <f t="shared" si="4"/>
        <v>0</v>
      </c>
      <c r="AG27">
        <f t="shared" si="4"/>
        <v>-36.828760755342074</v>
      </c>
      <c r="AH27">
        <f t="shared" si="5"/>
        <v>-574.49124985730975</v>
      </c>
      <c r="AI27">
        <f t="shared" si="6"/>
        <v>-611.3200106126518</v>
      </c>
      <c r="AJ27">
        <f t="shared" si="7"/>
        <v>-47.402649295923766</v>
      </c>
      <c r="AK27">
        <f t="shared" si="22"/>
        <v>-7.4428136932376407</v>
      </c>
      <c r="AL27">
        <f t="shared" si="8"/>
        <v>-666.16547360181323</v>
      </c>
      <c r="AN27">
        <f t="shared" si="9"/>
        <v>0</v>
      </c>
      <c r="AO27">
        <f t="shared" si="9"/>
        <v>0</v>
      </c>
      <c r="AP27">
        <f t="shared" si="9"/>
        <v>-6.2065306344262021</v>
      </c>
      <c r="AQ27">
        <f t="shared" si="9"/>
        <v>-96.815572077917253</v>
      </c>
      <c r="AR27">
        <f t="shared" si="9"/>
        <v>-103.02210271234345</v>
      </c>
      <c r="AS27">
        <f t="shared" si="9"/>
        <v>-7.9884847867284652</v>
      </c>
      <c r="AT27">
        <f t="shared" si="9"/>
        <v>-1.2542928473830257</v>
      </c>
      <c r="AU27">
        <f t="shared" si="9"/>
        <v>-112.26488034645494</v>
      </c>
      <c r="AW27">
        <v>24</v>
      </c>
      <c r="AX27">
        <f>IF(Z27&gt;0, (R27*SUMPRODUCT(K27:$K$98, X27:$X$98)-K27*$AZ$3)/Z27, 0)</f>
        <v>-79.996257542991287</v>
      </c>
    </row>
    <row r="28" spans="5:50" x14ac:dyDescent="0.25">
      <c r="E28">
        <v>2028</v>
      </c>
      <c r="F28" s="5">
        <v>3.6007999999999998E-2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3.1512390000000001E-3</v>
      </c>
      <c r="Q28" s="4">
        <f t="shared" si="21"/>
        <v>50</v>
      </c>
      <c r="R28">
        <f t="shared" si="0"/>
        <v>250000</v>
      </c>
      <c r="S28">
        <f t="shared" si="1"/>
        <v>-23.954966002521502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-58.923260607471093</v>
      </c>
      <c r="AC28">
        <f t="shared" si="2"/>
        <v>-17.412585434276707</v>
      </c>
      <c r="AE28">
        <f t="shared" si="3"/>
        <v>0</v>
      </c>
      <c r="AF28">
        <f t="shared" si="4"/>
        <v>0</v>
      </c>
      <c r="AG28">
        <f t="shared" si="4"/>
        <v>-36.344416920574751</v>
      </c>
      <c r="AH28">
        <f t="shared" si="5"/>
        <v>-580.28113606951695</v>
      </c>
      <c r="AI28">
        <f t="shared" si="6"/>
        <v>-616.62555299009171</v>
      </c>
      <c r="AJ28">
        <f t="shared" si="7"/>
        <v>-41.510675173194386</v>
      </c>
      <c r="AK28">
        <f t="shared" si="22"/>
        <v>-4.1246282425229772</v>
      </c>
      <c r="AL28">
        <f t="shared" si="8"/>
        <v>-662.26085640580902</v>
      </c>
      <c r="AN28">
        <f t="shared" si="9"/>
        <v>0</v>
      </c>
      <c r="AO28">
        <f t="shared" si="9"/>
        <v>0</v>
      </c>
      <c r="AP28">
        <f t="shared" si="9"/>
        <v>-5.4686670238321806</v>
      </c>
      <c r="AQ28">
        <f t="shared" si="9"/>
        <v>-87.31366691919014</v>
      </c>
      <c r="AR28">
        <f t="shared" si="9"/>
        <v>-92.782333943022323</v>
      </c>
      <c r="AS28">
        <f t="shared" si="9"/>
        <v>-6.2460229023002141</v>
      </c>
      <c r="AT28">
        <f t="shared" si="9"/>
        <v>-0.62062402885002954</v>
      </c>
      <c r="AU28">
        <f t="shared" si="9"/>
        <v>-99.648980874172551</v>
      </c>
      <c r="AW28">
        <v>25</v>
      </c>
      <c r="AX28">
        <f>IF(Z28&gt;0, (R28*SUMPRODUCT(K28:$K$98, X28:$X$98)-K28*$AZ$3)/Z28, 0)</f>
        <v>-23.954966002521502</v>
      </c>
    </row>
    <row r="29" spans="5:50" x14ac:dyDescent="0.25">
      <c r="E29">
        <v>2029</v>
      </c>
      <c r="F29" s="5">
        <v>3.5730999999999999E-2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3.229188E-3</v>
      </c>
      <c r="Q29" s="4">
        <f t="shared" si="21"/>
        <v>50</v>
      </c>
      <c r="R29">
        <f t="shared" si="0"/>
        <v>250000</v>
      </c>
      <c r="S29">
        <f t="shared" si="1"/>
        <v>26.181588601834935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-17.412585434276707</v>
      </c>
      <c r="AC29">
        <f t="shared" si="2"/>
        <v>18.779325549312262</v>
      </c>
      <c r="AE29">
        <f t="shared" si="3"/>
        <v>0</v>
      </c>
      <c r="AF29">
        <f t="shared" si="4"/>
        <v>0</v>
      </c>
      <c r="AG29">
        <f t="shared" si="4"/>
        <v>-35.863609796382093</v>
      </c>
      <c r="AH29">
        <f t="shared" si="5"/>
        <v>-586.81477493458465</v>
      </c>
      <c r="AI29">
        <f t="shared" si="6"/>
        <v>-622.67838473096674</v>
      </c>
      <c r="AJ29">
        <f t="shared" si="7"/>
        <v>-36.191910983588969</v>
      </c>
      <c r="AK29">
        <f t="shared" si="22"/>
        <v>-1.2188809803993697</v>
      </c>
      <c r="AL29">
        <f t="shared" si="8"/>
        <v>-660.08917669495509</v>
      </c>
      <c r="AN29">
        <f t="shared" si="9"/>
        <v>0</v>
      </c>
      <c r="AO29">
        <f t="shared" si="9"/>
        <v>0</v>
      </c>
      <c r="AP29">
        <f t="shared" si="9"/>
        <v>-4.8181437497004511</v>
      </c>
      <c r="AQ29">
        <f t="shared" si="9"/>
        <v>-78.836401470332987</v>
      </c>
      <c r="AR29">
        <f t="shared" si="9"/>
        <v>-83.654545220033441</v>
      </c>
      <c r="AS29">
        <f t="shared" si="9"/>
        <v>-4.8622498037798039</v>
      </c>
      <c r="AT29">
        <f t="shared" si="9"/>
        <v>-0.16375216579376292</v>
      </c>
      <c r="AU29">
        <f t="shared" si="9"/>
        <v>-88.680547189607012</v>
      </c>
      <c r="AW29">
        <v>26</v>
      </c>
      <c r="AX29">
        <f>IF(Z29&gt;0, (R29*SUMPRODUCT(K29:$K$98, X29:$X$98)-K29*$AZ$3)/Z29, 0)</f>
        <v>26.181588601834935</v>
      </c>
    </row>
    <row r="30" spans="5:50" x14ac:dyDescent="0.25">
      <c r="E30">
        <v>2030</v>
      </c>
      <c r="F30" s="5">
        <v>3.5630000000000002E-2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3.318545E-3</v>
      </c>
      <c r="Q30" s="4">
        <f t="shared" si="21"/>
        <v>50</v>
      </c>
      <c r="R30">
        <f t="shared" si="0"/>
        <v>250000</v>
      </c>
      <c r="S30">
        <f t="shared" si="1"/>
        <v>70.954360632648829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18.779325549312262</v>
      </c>
      <c r="AC30">
        <f t="shared" si="2"/>
        <v>50.215761492174579</v>
      </c>
      <c r="AE30">
        <f t="shared" si="3"/>
        <v>0</v>
      </c>
      <c r="AF30">
        <f t="shared" si="4"/>
        <v>0</v>
      </c>
      <c r="AG30">
        <f t="shared" si="4"/>
        <v>-35.385958695446533</v>
      </c>
      <c r="AH30">
        <f t="shared" si="5"/>
        <v>-595.07501485867397</v>
      </c>
      <c r="AI30">
        <f t="shared" si="6"/>
        <v>-630.46097355412053</v>
      </c>
      <c r="AJ30">
        <f t="shared" si="7"/>
        <v>-31.436435942862317</v>
      </c>
      <c r="AK30">
        <f t="shared" si="22"/>
        <v>1.3145527884518584</v>
      </c>
      <c r="AL30">
        <f t="shared" si="8"/>
        <v>-660.58285670853104</v>
      </c>
      <c r="AN30">
        <f t="shared" si="9"/>
        <v>0</v>
      </c>
      <c r="AO30">
        <f t="shared" si="9"/>
        <v>0</v>
      </c>
      <c r="AP30">
        <f t="shared" si="9"/>
        <v>-4.2446188262085682</v>
      </c>
      <c r="AQ30">
        <f t="shared" si="9"/>
        <v>-71.3804770082575</v>
      </c>
      <c r="AR30">
        <f t="shared" si="9"/>
        <v>-75.625095834466066</v>
      </c>
      <c r="AS30">
        <f t="shared" si="9"/>
        <v>-3.7708654153022452</v>
      </c>
      <c r="AT30">
        <f t="shared" si="9"/>
        <v>0.15768332184894945</v>
      </c>
      <c r="AU30">
        <f t="shared" si="9"/>
        <v>-79.23827792791937</v>
      </c>
      <c r="AW30">
        <v>27</v>
      </c>
      <c r="AX30">
        <f>IF(Z30&gt;0, (R30*SUMPRODUCT(K30:$K$98, X30:$X$98)-K30*$AZ$3)/Z30, 0)</f>
        <v>70.954360632648829</v>
      </c>
    </row>
    <row r="31" spans="5:50" x14ac:dyDescent="0.25">
      <c r="E31">
        <v>2031</v>
      </c>
      <c r="F31" s="5">
        <v>3.5593E-2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3.4212090000000001E-3</v>
      </c>
      <c r="Q31" s="4">
        <f t="shared" si="21"/>
        <v>50</v>
      </c>
      <c r="R31">
        <f t="shared" si="0"/>
        <v>250000</v>
      </c>
      <c r="S31">
        <f t="shared" si="1"/>
        <v>110.70020130690571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50.215761492174579</v>
      </c>
      <c r="AC31">
        <f t="shared" si="2"/>
        <v>77.293175031412943</v>
      </c>
      <c r="AE31">
        <f t="shared" si="3"/>
        <v>0</v>
      </c>
      <c r="AF31">
        <f t="shared" si="4"/>
        <v>0</v>
      </c>
      <c r="AG31">
        <f t="shared" si="4"/>
        <v>-34.911036348129585</v>
      </c>
      <c r="AH31">
        <f t="shared" si="5"/>
        <v>-605.31380181244981</v>
      </c>
      <c r="AI31">
        <f t="shared" si="6"/>
        <v>-640.22483816057934</v>
      </c>
      <c r="AJ31">
        <f t="shared" si="7"/>
        <v>-27.077413539238364</v>
      </c>
      <c r="AK31">
        <f t="shared" si="22"/>
        <v>3.5151033044522211</v>
      </c>
      <c r="AL31">
        <f t="shared" si="8"/>
        <v>-663.78714839536553</v>
      </c>
      <c r="AN31">
        <f t="shared" si="9"/>
        <v>0</v>
      </c>
      <c r="AO31">
        <f t="shared" si="9"/>
        <v>0</v>
      </c>
      <c r="AP31">
        <f t="shared" si="9"/>
        <v>-3.738974026622043</v>
      </c>
      <c r="AQ31">
        <f t="shared" si="9"/>
        <v>-64.829143436581205</v>
      </c>
      <c r="AR31">
        <f t="shared" si="9"/>
        <v>-68.568117463203237</v>
      </c>
      <c r="AS31">
        <f t="shared" si="9"/>
        <v>-2.8999925674432316</v>
      </c>
      <c r="AT31">
        <f t="shared" si="9"/>
        <v>0.3764677686786666</v>
      </c>
      <c r="AU31">
        <f t="shared" si="9"/>
        <v>-71.091642261967806</v>
      </c>
      <c r="AW31">
        <v>28</v>
      </c>
      <c r="AX31">
        <f>IF(Z31&gt;0, (R31*SUMPRODUCT(K31:$K$98, X31:$X$98)-K31*$AZ$3)/Z31, 0)</f>
        <v>110.70020130690571</v>
      </c>
    </row>
    <row r="32" spans="5:50" x14ac:dyDescent="0.25">
      <c r="E32">
        <v>2032</v>
      </c>
      <c r="F32" s="5">
        <v>3.5579E-2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3.53338E-3</v>
      </c>
      <c r="Q32" s="4">
        <f t="shared" si="21"/>
        <v>50</v>
      </c>
      <c r="R32">
        <f t="shared" si="0"/>
        <v>250000</v>
      </c>
      <c r="S32">
        <f t="shared" si="1"/>
        <v>145.72738724766316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77.293175031412943</v>
      </c>
      <c r="AC32">
        <f t="shared" si="2"/>
        <v>100.37286244080984</v>
      </c>
      <c r="AE32">
        <f t="shared" si="3"/>
        <v>0</v>
      </c>
      <c r="AF32">
        <f t="shared" si="4"/>
        <v>0</v>
      </c>
      <c r="AG32">
        <f t="shared" si="4"/>
        <v>-34.438572027036528</v>
      </c>
      <c r="AH32">
        <f t="shared" si="5"/>
        <v>-616.76978805877059</v>
      </c>
      <c r="AI32">
        <f t="shared" si="6"/>
        <v>-651.20836008580716</v>
      </c>
      <c r="AJ32">
        <f t="shared" si="7"/>
        <v>-23.079687409396897</v>
      </c>
      <c r="AK32">
        <f t="shared" si="22"/>
        <v>5.4105222521989065</v>
      </c>
      <c r="AL32">
        <f t="shared" si="8"/>
        <v>-668.87752524300515</v>
      </c>
      <c r="AN32">
        <f t="shared" si="9"/>
        <v>0</v>
      </c>
      <c r="AO32">
        <f t="shared" si="9"/>
        <v>0</v>
      </c>
      <c r="AP32">
        <f t="shared" si="9"/>
        <v>-3.2931902413478888</v>
      </c>
      <c r="AQ32">
        <f t="shared" si="9"/>
        <v>-58.978643063329436</v>
      </c>
      <c r="AR32">
        <f t="shared" si="9"/>
        <v>-62.27183330467733</v>
      </c>
      <c r="AS32">
        <f t="shared" si="9"/>
        <v>-2.2069963089734408</v>
      </c>
      <c r="AT32">
        <f t="shared" si="9"/>
        <v>0.51738147178543992</v>
      </c>
      <c r="AU32">
        <f t="shared" si="9"/>
        <v>-63.961448141865333</v>
      </c>
      <c r="AW32">
        <v>29</v>
      </c>
      <c r="AX32">
        <f>IF(Z32&gt;0, (R32*SUMPRODUCT(K32:$K$98, X32:$X$98)-K32*$AZ$3)/Z32, 0)</f>
        <v>145.72738724766316</v>
      </c>
    </row>
    <row r="33" spans="5:50" x14ac:dyDescent="0.25">
      <c r="E33">
        <v>2033</v>
      </c>
      <c r="F33" s="5">
        <v>3.5575000000000002E-2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3.6617109999999998E-3</v>
      </c>
      <c r="Q33" s="4">
        <f t="shared" si="21"/>
        <v>50</v>
      </c>
      <c r="R33">
        <f t="shared" si="0"/>
        <v>250000</v>
      </c>
      <c r="S33">
        <f t="shared" si="1"/>
        <v>176.46602210537742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100.37286244080984</v>
      </c>
      <c r="AC33">
        <f t="shared" si="2"/>
        <v>119.88424691853277</v>
      </c>
      <c r="AE33">
        <f t="shared" si="3"/>
        <v>0</v>
      </c>
      <c r="AF33">
        <f t="shared" si="4"/>
        <v>0</v>
      </c>
      <c r="AG33">
        <f t="shared" si="4"/>
        <v>-33.968082208750474</v>
      </c>
      <c r="AH33">
        <f t="shared" si="5"/>
        <v>-630.52049007845983</v>
      </c>
      <c r="AI33">
        <f t="shared" si="6"/>
        <v>-664.48857228721033</v>
      </c>
      <c r="AJ33">
        <f t="shared" si="7"/>
        <v>-19.511384477722927</v>
      </c>
      <c r="AK33">
        <f t="shared" si="22"/>
        <v>7.0261003708566898</v>
      </c>
      <c r="AL33">
        <f t="shared" si="8"/>
        <v>-676.97385639407651</v>
      </c>
      <c r="AN33">
        <f t="shared" si="9"/>
        <v>0</v>
      </c>
      <c r="AO33">
        <f t="shared" si="9"/>
        <v>0</v>
      </c>
      <c r="AP33">
        <f t="shared" si="9"/>
        <v>-2.9001782392880124</v>
      </c>
      <c r="AQ33">
        <f t="shared" si="9"/>
        <v>-53.833530945697412</v>
      </c>
      <c r="AR33">
        <f t="shared" si="9"/>
        <v>-56.733709184985429</v>
      </c>
      <c r="AS33">
        <f t="shared" si="9"/>
        <v>-1.6658724602973543</v>
      </c>
      <c r="AT33">
        <f t="shared" si="9"/>
        <v>0.59988501197641142</v>
      </c>
      <c r="AU33">
        <f t="shared" si="9"/>
        <v>-57.799696633306361</v>
      </c>
      <c r="AW33">
        <v>30</v>
      </c>
      <c r="AX33">
        <f>IF(Z33&gt;0, (R33*SUMPRODUCT(K33:$K$98, X33:$X$98)-K33*$AZ$3)/Z33, 0)</f>
        <v>176.46602210537742</v>
      </c>
    </row>
    <row r="34" spans="5:50" x14ac:dyDescent="0.25">
      <c r="E34">
        <v>2034</v>
      </c>
      <c r="F34" s="5">
        <v>3.5573E-2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3.8071530000000002E-3</v>
      </c>
      <c r="Q34" s="4">
        <f t="shared" si="21"/>
        <v>50</v>
      </c>
      <c r="R34">
        <f t="shared" si="0"/>
        <v>250000</v>
      </c>
      <c r="S34">
        <f t="shared" si="1"/>
        <v>203.18632470307827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119.88424691853277</v>
      </c>
      <c r="AC34">
        <f t="shared" si="2"/>
        <v>136.13109770591745</v>
      </c>
      <c r="AE34">
        <f t="shared" si="3"/>
        <v>0</v>
      </c>
      <c r="AF34">
        <f t="shared" si="4"/>
        <v>0</v>
      </c>
      <c r="AG34">
        <f t="shared" si="4"/>
        <v>-33.499079700577674</v>
      </c>
      <c r="AH34">
        <f t="shared" si="5"/>
        <v>-646.6084304264549</v>
      </c>
      <c r="AI34">
        <f t="shared" si="6"/>
        <v>-680.10751012703258</v>
      </c>
      <c r="AJ34">
        <f t="shared" si="7"/>
        <v>-16.246850787384687</v>
      </c>
      <c r="AK34">
        <f t="shared" si="22"/>
        <v>8.3918972842972952</v>
      </c>
      <c r="AL34">
        <f t="shared" si="8"/>
        <v>-687.96246363011994</v>
      </c>
      <c r="AN34">
        <f t="shared" si="9"/>
        <v>0</v>
      </c>
      <c r="AO34">
        <f t="shared" si="9"/>
        <v>0</v>
      </c>
      <c r="AP34">
        <f t="shared" si="9"/>
        <v>-2.5536919951882964</v>
      </c>
      <c r="AQ34">
        <f t="shared" si="9"/>
        <v>-49.292063768928898</v>
      </c>
      <c r="AR34">
        <f t="shared" si="9"/>
        <v>-51.845755764117193</v>
      </c>
      <c r="AS34">
        <f t="shared" si="9"/>
        <v>-1.2385251527386729</v>
      </c>
      <c r="AT34">
        <f t="shared" si="9"/>
        <v>0.63972864660466633</v>
      </c>
      <c r="AU34">
        <f t="shared" ref="AU34:AU97" si="23">AL34*$K34</f>
        <v>-52.444552270251201</v>
      </c>
      <c r="AW34">
        <v>31</v>
      </c>
      <c r="AX34">
        <f>IF(Z34&gt;0, (R34*SUMPRODUCT(K34:$K$98, X34:$X$98)-K34*$AZ$3)/Z34, 0)</f>
        <v>203.18632470307827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3.9582979999999999E-3</v>
      </c>
      <c r="Q35" s="4">
        <f t="shared" si="21"/>
        <v>50</v>
      </c>
      <c r="R35">
        <f t="shared" si="0"/>
        <v>250000</v>
      </c>
      <c r="S35">
        <f t="shared" si="1"/>
        <v>226.16419258778734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136.13109770591745</v>
      </c>
      <c r="AC35">
        <f t="shared" si="2"/>
        <v>149.41080334152616</v>
      </c>
      <c r="AE35">
        <f t="shared" si="3"/>
        <v>0</v>
      </c>
      <c r="AF35">
        <f t="shared" ref="AF35:AG66" si="24">-$Z35*P35</f>
        <v>0</v>
      </c>
      <c r="AG35">
        <f t="shared" si="24"/>
        <v>-33.031489563391261</v>
      </c>
      <c r="AH35">
        <f t="shared" si="5"/>
        <v>-662.99670090318602</v>
      </c>
      <c r="AI35">
        <f t="shared" ref="AI35:AI66" si="25">SUM(AE35:AH35)</f>
        <v>-696.02819046657726</v>
      </c>
      <c r="AJ35">
        <f t="shared" si="7"/>
        <v>-13.279705635608707</v>
      </c>
      <c r="AK35">
        <f t="shared" si="22"/>
        <v>9.5291768394142231</v>
      </c>
      <c r="AL35">
        <f t="shared" ref="AL35:AL98" si="26">SUM(AI35:AK35)</f>
        <v>-699.77871926277169</v>
      </c>
      <c r="AN35">
        <f t="shared" ref="AN35:AT66" si="27">AE35*$K35</f>
        <v>0</v>
      </c>
      <c r="AO35">
        <f t="shared" si="27"/>
        <v>0</v>
      </c>
      <c r="AP35">
        <f t="shared" si="27"/>
        <v>-2.2482560726064675</v>
      </c>
      <c r="AQ35">
        <f t="shared" si="27"/>
        <v>-45.126222844508227</v>
      </c>
      <c r="AR35">
        <f t="shared" si="27"/>
        <v>-47.374478917114693</v>
      </c>
      <c r="AS35">
        <f t="shared" si="27"/>
        <v>-0.90387019272582703</v>
      </c>
      <c r="AT35">
        <f t="shared" si="27"/>
        <v>0.64859411365747621</v>
      </c>
      <c r="AU35">
        <f t="shared" si="23"/>
        <v>-47.629754996183038</v>
      </c>
      <c r="AW35">
        <v>32</v>
      </c>
      <c r="AX35">
        <f>IF(Z35&gt;0, (R35*SUMPRODUCT(K35:$K$98, X35:$X$98)-K35*$AZ$3)/Z35, 0)</f>
        <v>226.16419258778734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4.120851E-3</v>
      </c>
      <c r="Q36" s="4">
        <f t="shared" si="21"/>
        <v>50</v>
      </c>
      <c r="R36">
        <f t="shared" si="0"/>
        <v>250000</v>
      </c>
      <c r="S36">
        <f t="shared" si="1"/>
        <v>245.89582728441135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149.41080334152616</v>
      </c>
      <c r="AC36">
        <f t="shared" si="2"/>
        <v>160.15223175106934</v>
      </c>
      <c r="AE36">
        <f t="shared" si="3"/>
        <v>0</v>
      </c>
      <c r="AF36">
        <f t="shared" si="24"/>
        <v>0</v>
      </c>
      <c r="AG36">
        <f t="shared" si="24"/>
        <v>-32.565056820958553</v>
      </c>
      <c r="AH36">
        <f t="shared" si="5"/>
        <v>-680.58923399395212</v>
      </c>
      <c r="AI36">
        <f t="shared" si="25"/>
        <v>-713.15429081491072</v>
      </c>
      <c r="AJ36">
        <f t="shared" si="7"/>
        <v>-10.741428409543175</v>
      </c>
      <c r="AK36">
        <f t="shared" si="22"/>
        <v>10.458756233906833</v>
      </c>
      <c r="AL36">
        <f t="shared" si="26"/>
        <v>-713.43696299054704</v>
      </c>
      <c r="AN36">
        <f t="shared" si="27"/>
        <v>0</v>
      </c>
      <c r="AO36">
        <f t="shared" si="27"/>
        <v>0</v>
      </c>
      <c r="AP36">
        <f t="shared" si="27"/>
        <v>-1.9790256996387015</v>
      </c>
      <c r="AQ36">
        <f t="shared" si="27"/>
        <v>-41.360394129716212</v>
      </c>
      <c r="AR36">
        <f t="shared" si="27"/>
        <v>-43.339419829354917</v>
      </c>
      <c r="AS36">
        <f t="shared" si="27"/>
        <v>-0.65277217203054427</v>
      </c>
      <c r="AT36">
        <f t="shared" si="27"/>
        <v>0.63559377423953933</v>
      </c>
      <c r="AU36">
        <f t="shared" si="23"/>
        <v>-43.356598227145923</v>
      </c>
      <c r="AW36">
        <v>33</v>
      </c>
      <c r="AX36">
        <f>IF(Z36&gt;0, (R36*SUMPRODUCT(K36:$K$98, X36:$X$98)-K36*$AZ$3)/Z36, 0)</f>
        <v>245.89582728441135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4.2986129999999997E-3</v>
      </c>
      <c r="Q37" s="4">
        <f t="shared" si="21"/>
        <v>50</v>
      </c>
      <c r="R37">
        <f t="shared" si="0"/>
        <v>250000</v>
      </c>
      <c r="S37">
        <f t="shared" si="1"/>
        <v>262.7363053451769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160.15223175106934</v>
      </c>
      <c r="AC37">
        <f t="shared" si="2"/>
        <v>168.67366909818469</v>
      </c>
      <c r="AE37">
        <f t="shared" si="3"/>
        <v>0</v>
      </c>
      <c r="AF37">
        <f t="shared" si="24"/>
        <v>0</v>
      </c>
      <c r="AG37">
        <f t="shared" si="24"/>
        <v>-32.099421676152659</v>
      </c>
      <c r="AH37">
        <f t="shared" si="5"/>
        <v>-699.92288298155552</v>
      </c>
      <c r="AI37">
        <f t="shared" si="25"/>
        <v>-732.02230465770822</v>
      </c>
      <c r="AJ37">
        <f t="shared" si="7"/>
        <v>-8.5214373471153522</v>
      </c>
      <c r="AK37">
        <f t="shared" si="22"/>
        <v>11.210656222574855</v>
      </c>
      <c r="AL37">
        <f t="shared" si="26"/>
        <v>-729.33308578224876</v>
      </c>
      <c r="AN37">
        <f t="shared" si="27"/>
        <v>0</v>
      </c>
      <c r="AO37">
        <f t="shared" si="27"/>
        <v>0</v>
      </c>
      <c r="AP37">
        <f t="shared" si="27"/>
        <v>-1.74172176521653</v>
      </c>
      <c r="AQ37">
        <f t="shared" si="27"/>
        <v>-37.977971427683109</v>
      </c>
      <c r="AR37">
        <f t="shared" si="27"/>
        <v>-39.719693192899641</v>
      </c>
      <c r="AS37">
        <f t="shared" si="27"/>
        <v>-0.46237508725667265</v>
      </c>
      <c r="AT37">
        <f t="shared" si="27"/>
        <v>0.60829270203721197</v>
      </c>
      <c r="AU37">
        <f t="shared" si="23"/>
        <v>-39.573775578119104</v>
      </c>
      <c r="AW37">
        <v>34</v>
      </c>
      <c r="AX37">
        <f>IF(Z37&gt;0, (R37*SUMPRODUCT(K37:$K$98, X37:$X$98)-K37*$AZ$3)/Z37, 0)</f>
        <v>262.7363053451769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4.5124980000000002E-3</v>
      </c>
      <c r="Q38" s="4">
        <f t="shared" si="21"/>
        <v>50</v>
      </c>
      <c r="R38">
        <f t="shared" si="0"/>
        <v>250000</v>
      </c>
      <c r="S38">
        <f t="shared" si="1"/>
        <v>276.97316173104139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168.67366909818469</v>
      </c>
      <c r="AC38">
        <f t="shared" si="2"/>
        <v>175.233047203387</v>
      </c>
      <c r="AE38">
        <f t="shared" si="3"/>
        <v>0</v>
      </c>
      <c r="AF38">
        <f t="shared" si="24"/>
        <v>0</v>
      </c>
      <c r="AG38">
        <f t="shared" si="24"/>
        <v>-31.633578883276332</v>
      </c>
      <c r="AH38">
        <f t="shared" si="5"/>
        <v>-724.24288057397757</v>
      </c>
      <c r="AI38">
        <f t="shared" si="25"/>
        <v>-755.87645945725387</v>
      </c>
      <c r="AJ38">
        <f t="shared" si="7"/>
        <v>-6.5593781052023132</v>
      </c>
      <c r="AK38">
        <f t="shared" si="22"/>
        <v>11.807156836872929</v>
      </c>
      <c r="AL38">
        <f t="shared" si="26"/>
        <v>-750.62868072558331</v>
      </c>
      <c r="AN38">
        <f t="shared" si="27"/>
        <v>0</v>
      </c>
      <c r="AO38">
        <f t="shared" si="27"/>
        <v>0</v>
      </c>
      <c r="AP38">
        <f t="shared" si="27"/>
        <v>-1.5325402067698823</v>
      </c>
      <c r="AQ38">
        <f t="shared" si="27"/>
        <v>-35.087124920071702</v>
      </c>
      <c r="AR38">
        <f t="shared" si="27"/>
        <v>-36.619665126841582</v>
      </c>
      <c r="AS38">
        <f t="shared" si="27"/>
        <v>-0.31777974647513041</v>
      </c>
      <c r="AT38">
        <f t="shared" si="27"/>
        <v>0.57201692691533834</v>
      </c>
      <c r="AU38">
        <f t="shared" si="23"/>
        <v>-36.365427946401375</v>
      </c>
      <c r="AW38">
        <v>35</v>
      </c>
      <c r="AX38">
        <f>IF(Z38&gt;0, (R38*SUMPRODUCT(K38:$K$98, X38:$X$98)-K38*$AZ$3)/Z38, 0)</f>
        <v>276.97316173104139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4.7406419999999998E-3</v>
      </c>
      <c r="Q39" s="4">
        <f t="shared" si="21"/>
        <v>50</v>
      </c>
      <c r="R39">
        <f t="shared" si="0"/>
        <v>250000</v>
      </c>
      <c r="S39">
        <f t="shared" si="1"/>
        <v>288.62225885758403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175.233047203387</v>
      </c>
      <c r="AC39">
        <f t="shared" si="2"/>
        <v>179.9114129376772</v>
      </c>
      <c r="AE39">
        <f t="shared" si="3"/>
        <v>0</v>
      </c>
      <c r="AF39">
        <f t="shared" si="24"/>
        <v>0</v>
      </c>
      <c r="AG39">
        <f t="shared" si="24"/>
        <v>-31.167279621779198</v>
      </c>
      <c r="AH39">
        <f t="shared" si="5"/>
        <v>-749.81736332186426</v>
      </c>
      <c r="AI39">
        <f t="shared" si="25"/>
        <v>-780.98464294364351</v>
      </c>
      <c r="AJ39">
        <f t="shared" si="7"/>
        <v>-4.6783657342901961</v>
      </c>
      <c r="AK39">
        <f t="shared" si="22"/>
        <v>12.266313304237091</v>
      </c>
      <c r="AL39">
        <f t="shared" si="26"/>
        <v>-773.39669537369662</v>
      </c>
      <c r="AN39">
        <f t="shared" si="27"/>
        <v>0</v>
      </c>
      <c r="AO39">
        <f t="shared" si="27"/>
        <v>0</v>
      </c>
      <c r="AP39">
        <f t="shared" si="27"/>
        <v>-1.3481692680636443</v>
      </c>
      <c r="AQ39">
        <f t="shared" si="27"/>
        <v>-32.434037816526725</v>
      </c>
      <c r="AR39">
        <f t="shared" si="27"/>
        <v>-33.782207084590375</v>
      </c>
      <c r="AS39">
        <f t="shared" si="27"/>
        <v>-0.20236700104312783</v>
      </c>
      <c r="AT39">
        <f t="shared" si="27"/>
        <v>0.53059063318624777</v>
      </c>
      <c r="AU39">
        <f t="shared" si="23"/>
        <v>-33.453983452447254</v>
      </c>
      <c r="AW39">
        <v>36</v>
      </c>
      <c r="AX39">
        <f>IF(Z39&gt;0, (R39*SUMPRODUCT(K39:$K$98, X39:$X$98)-K39*$AZ$3)/Z39, 0)</f>
        <v>288.62225885758403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4.9668849999999999E-3</v>
      </c>
      <c r="Q40" s="4">
        <f t="shared" si="21"/>
        <v>50</v>
      </c>
      <c r="R40">
        <f t="shared" si="0"/>
        <v>250000</v>
      </c>
      <c r="S40">
        <f t="shared" si="1"/>
        <v>298.00894830173343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179.9114129376772</v>
      </c>
      <c r="AC40">
        <f t="shared" si="2"/>
        <v>182.98227749111669</v>
      </c>
      <c r="AE40">
        <f t="shared" si="3"/>
        <v>0</v>
      </c>
      <c r="AF40">
        <f t="shared" si="24"/>
        <v>0</v>
      </c>
      <c r="AG40">
        <f t="shared" si="24"/>
        <v>-30.700802531917184</v>
      </c>
      <c r="AH40">
        <f t="shared" si="5"/>
        <v>-774.02146822110387</v>
      </c>
      <c r="AI40">
        <f t="shared" si="25"/>
        <v>-804.72227075302101</v>
      </c>
      <c r="AJ40">
        <f t="shared" si="7"/>
        <v>-3.0708645534394918</v>
      </c>
      <c r="AK40">
        <f t="shared" si="22"/>
        <v>12.593798905637405</v>
      </c>
      <c r="AL40">
        <f t="shared" si="26"/>
        <v>-795.19933640082309</v>
      </c>
      <c r="AN40">
        <f t="shared" si="27"/>
        <v>0</v>
      </c>
      <c r="AO40">
        <f t="shared" si="27"/>
        <v>0</v>
      </c>
      <c r="AP40">
        <f t="shared" si="27"/>
        <v>-1.1857065836321441</v>
      </c>
      <c r="AQ40">
        <f t="shared" si="27"/>
        <v>-29.893757656278094</v>
      </c>
      <c r="AR40">
        <f t="shared" si="27"/>
        <v>-31.079464239910237</v>
      </c>
      <c r="AS40">
        <f t="shared" si="27"/>
        <v>-0.11860094910126148</v>
      </c>
      <c r="AT40">
        <f t="shared" si="27"/>
        <v>0.48638957433863095</v>
      </c>
      <c r="AU40">
        <f t="shared" si="23"/>
        <v>-30.711675614672867</v>
      </c>
      <c r="AW40">
        <v>37</v>
      </c>
      <c r="AX40">
        <f>IF(Z40&gt;0, (R40*SUMPRODUCT(K40:$K$98, X40:$X$98)-K40*$AZ$3)/Z40, 0)</f>
        <v>298.00894830173343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5.2168930000000002E-3</v>
      </c>
      <c r="Q41" s="4">
        <f t="shared" si="21"/>
        <v>50</v>
      </c>
      <c r="R41">
        <f t="shared" si="0"/>
        <v>250000</v>
      </c>
      <c r="S41">
        <f t="shared" si="1"/>
        <v>305.60226327875131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182.98227749111669</v>
      </c>
      <c r="AC41">
        <f t="shared" si="2"/>
        <v>184.78932552230827</v>
      </c>
      <c r="AE41">
        <f t="shared" si="3"/>
        <v>0</v>
      </c>
      <c r="AF41">
        <f t="shared" si="24"/>
        <v>0</v>
      </c>
      <c r="AG41">
        <f t="shared" si="24"/>
        <v>-30.233631704774872</v>
      </c>
      <c r="AH41">
        <f t="shared" si="5"/>
        <v>-800.81400911570506</v>
      </c>
      <c r="AI41">
        <f t="shared" si="25"/>
        <v>-831.04764082047996</v>
      </c>
      <c r="AJ41">
        <f t="shared" si="7"/>
        <v>-1.8070480311915844</v>
      </c>
      <c r="AK41">
        <f t="shared" si="22"/>
        <v>12.80875942437817</v>
      </c>
      <c r="AL41">
        <f t="shared" si="26"/>
        <v>-820.04592942729334</v>
      </c>
      <c r="AN41">
        <f t="shared" si="27"/>
        <v>0</v>
      </c>
      <c r="AO41">
        <f t="shared" si="27"/>
        <v>0</v>
      </c>
      <c r="AP41">
        <f t="shared" si="27"/>
        <v>-1.0425569762675162</v>
      </c>
      <c r="AQ41">
        <f t="shared" si="27"/>
        <v>-27.614751679484129</v>
      </c>
      <c r="AR41">
        <f t="shared" si="27"/>
        <v>-28.657308655751649</v>
      </c>
      <c r="AS41">
        <f t="shared" si="27"/>
        <v>-6.2313074054934969E-2</v>
      </c>
      <c r="AT41">
        <f t="shared" si="27"/>
        <v>0.44168896497832072</v>
      </c>
      <c r="AU41">
        <f t="shared" si="23"/>
        <v>-28.277932764828261</v>
      </c>
      <c r="AW41">
        <v>38</v>
      </c>
      <c r="AX41">
        <f>IF(Z41&gt;0, (R41*SUMPRODUCT(K41:$K$98, X41:$X$98)-K41*$AZ$3)/Z41, 0)</f>
        <v>305.60226327875131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5.4821100000000001E-3</v>
      </c>
      <c r="Q42" s="4">
        <f t="shared" si="21"/>
        <v>50</v>
      </c>
      <c r="R42">
        <f t="shared" si="0"/>
        <v>250000</v>
      </c>
      <c r="S42">
        <f t="shared" si="1"/>
        <v>311.56631840830312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184.78932552230827</v>
      </c>
      <c r="AC42">
        <f t="shared" si="2"/>
        <v>185.47886463520783</v>
      </c>
      <c r="AE42">
        <f t="shared" si="3"/>
        <v>0</v>
      </c>
      <c r="AF42">
        <f t="shared" si="24"/>
        <v>0</v>
      </c>
      <c r="AG42">
        <f t="shared" si="24"/>
        <v>-29.765551293022064</v>
      </c>
      <c r="AH42">
        <f t="shared" si="5"/>
        <v>-828.72047352531683</v>
      </c>
      <c r="AI42">
        <f t="shared" si="25"/>
        <v>-858.48602481833893</v>
      </c>
      <c r="AJ42">
        <f t="shared" si="7"/>
        <v>-0.68953911289955272</v>
      </c>
      <c r="AK42">
        <f t="shared" si="22"/>
        <v>12.935252786561581</v>
      </c>
      <c r="AL42">
        <f t="shared" si="26"/>
        <v>-846.24031114467687</v>
      </c>
      <c r="AN42">
        <f t="shared" si="27"/>
        <v>0</v>
      </c>
      <c r="AO42">
        <f t="shared" si="27"/>
        <v>0</v>
      </c>
      <c r="AP42">
        <f t="shared" si="27"/>
        <v>-0.91644285221399557</v>
      </c>
      <c r="AQ42">
        <f t="shared" si="27"/>
        <v>-25.515232255204964</v>
      </c>
      <c r="AR42">
        <f t="shared" si="27"/>
        <v>-26.431675107418961</v>
      </c>
      <c r="AS42">
        <f t="shared" si="27"/>
        <v>-2.1230018054021936E-2</v>
      </c>
      <c r="AT42">
        <f t="shared" si="27"/>
        <v>0.39825971443050545</v>
      </c>
      <c r="AU42">
        <f t="shared" si="23"/>
        <v>-26.054645411042475</v>
      </c>
      <c r="AW42">
        <v>39</v>
      </c>
      <c r="AX42">
        <f>IF(Z42&gt;0, (R42*SUMPRODUCT(K42:$K$98, X42:$X$98)-K42*$AZ$3)/Z42, 0)</f>
        <v>311.56631840830312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5.7777469999999997E-3</v>
      </c>
      <c r="Q43" s="4">
        <f t="shared" si="21"/>
        <v>50</v>
      </c>
      <c r="R43">
        <f t="shared" si="0"/>
        <v>250000</v>
      </c>
      <c r="S43">
        <f t="shared" si="1"/>
        <v>316.14527469229103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185.47886463520783</v>
      </c>
      <c r="AC43">
        <f t="shared" si="2"/>
        <v>185.23532058748819</v>
      </c>
      <c r="AE43">
        <f t="shared" si="3"/>
        <v>0</v>
      </c>
      <c r="AF43">
        <f t="shared" si="24"/>
        <v>0</v>
      </c>
      <c r="AG43">
        <f t="shared" si="24"/>
        <v>-29.295917955405237</v>
      </c>
      <c r="AH43">
        <f t="shared" si="5"/>
        <v>-859.88912343302172</v>
      </c>
      <c r="AI43">
        <f t="shared" si="25"/>
        <v>-889.18504138842695</v>
      </c>
      <c r="AJ43">
        <f t="shared" si="7"/>
        <v>0.243544047719638</v>
      </c>
      <c r="AK43">
        <f t="shared" si="22"/>
        <v>12.983520524464549</v>
      </c>
      <c r="AL43">
        <f t="shared" si="26"/>
        <v>-875.95797681624276</v>
      </c>
      <c r="AN43">
        <f t="shared" si="27"/>
        <v>0</v>
      </c>
      <c r="AO43">
        <f t="shared" si="27"/>
        <v>0</v>
      </c>
      <c r="AP43">
        <f t="shared" si="27"/>
        <v>-0.80534236495696854</v>
      </c>
      <c r="AQ43">
        <f t="shared" si="27"/>
        <v>-23.638280982369896</v>
      </c>
      <c r="AR43">
        <f t="shared" si="27"/>
        <v>-24.443623347326863</v>
      </c>
      <c r="AS43">
        <f t="shared" si="27"/>
        <v>6.6950057567845547E-3</v>
      </c>
      <c r="AT43">
        <f t="shared" si="27"/>
        <v>0.3569159068698991</v>
      </c>
      <c r="AU43">
        <f t="shared" si="23"/>
        <v>-24.08001243470018</v>
      </c>
      <c r="AW43">
        <v>40</v>
      </c>
      <c r="AX43">
        <f>IF(Z43&gt;0, (R43*SUMPRODUCT(K43:$K$98, X43:$X$98)-K43*$AZ$3)/Z43, 0)</f>
        <v>316.14527469229103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6.1180619999999996E-3</v>
      </c>
      <c r="Q44" s="4">
        <f t="shared" si="21"/>
        <v>50</v>
      </c>
      <c r="R44">
        <f t="shared" si="0"/>
        <v>250000</v>
      </c>
      <c r="S44">
        <f t="shared" si="1"/>
        <v>319.46087799911334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185.23532058748819</v>
      </c>
      <c r="AC44">
        <f t="shared" si="2"/>
        <v>184.16104693323024</v>
      </c>
      <c r="AE44">
        <f t="shared" si="3"/>
        <v>0</v>
      </c>
      <c r="AF44">
        <f t="shared" si="24"/>
        <v>0</v>
      </c>
      <c r="AG44">
        <f t="shared" si="24"/>
        <v>-28.823724533453106</v>
      </c>
      <c r="AH44">
        <f t="shared" si="5"/>
        <v>-896.1712119904123</v>
      </c>
      <c r="AI44">
        <f t="shared" si="25"/>
        <v>-924.99493652386536</v>
      </c>
      <c r="AJ44">
        <f t="shared" si="7"/>
        <v>1.0742736542579507</v>
      </c>
      <c r="AK44">
        <f t="shared" si="22"/>
        <v>12.966472441124175</v>
      </c>
      <c r="AL44">
        <f t="shared" si="26"/>
        <v>-910.95419042848323</v>
      </c>
      <c r="AN44">
        <f t="shared" si="27"/>
        <v>0</v>
      </c>
      <c r="AO44">
        <f t="shared" si="27"/>
        <v>0</v>
      </c>
      <c r="AP44">
        <f t="shared" si="27"/>
        <v>-0.70746589891729061</v>
      </c>
      <c r="AQ44">
        <f t="shared" si="27"/>
        <v>-21.996136250148929</v>
      </c>
      <c r="AR44">
        <f t="shared" si="27"/>
        <v>-22.703602149066217</v>
      </c>
      <c r="AS44">
        <f t="shared" si="27"/>
        <v>2.6367583953652008E-2</v>
      </c>
      <c r="AT44">
        <f t="shared" si="27"/>
        <v>0.31825647898832515</v>
      </c>
      <c r="AU44">
        <f t="shared" si="23"/>
        <v>-22.358978086124239</v>
      </c>
      <c r="AW44">
        <v>41</v>
      </c>
      <c r="AX44">
        <f>IF(Z44&gt;0, (R44*SUMPRODUCT(K44:$K$98, X44:$X$98)-K44*$AZ$3)/Z44, 0)</f>
        <v>319.46087799911334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6.4830920000000002E-3</v>
      </c>
      <c r="Q45" s="4">
        <f t="shared" si="21"/>
        <v>50</v>
      </c>
      <c r="R45">
        <f t="shared" si="0"/>
        <v>250000</v>
      </c>
      <c r="S45">
        <f t="shared" si="1"/>
        <v>321.55241248237661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184.16104693323024</v>
      </c>
      <c r="AC45">
        <f t="shared" si="2"/>
        <v>182.31134579746697</v>
      </c>
      <c r="AE45">
        <f t="shared" si="3"/>
        <v>0</v>
      </c>
      <c r="AF45">
        <f t="shared" si="24"/>
        <v>0</v>
      </c>
      <c r="AG45">
        <f t="shared" si="24"/>
        <v>-28.348620430185541</v>
      </c>
      <c r="AH45">
        <f t="shared" si="5"/>
        <v>-934.33428966516783</v>
      </c>
      <c r="AI45">
        <f t="shared" si="25"/>
        <v>-962.68291009535335</v>
      </c>
      <c r="AJ45">
        <f t="shared" si="7"/>
        <v>1.8497011357632687</v>
      </c>
      <c r="AK45">
        <f t="shared" si="22"/>
        <v>12.891273285326118</v>
      </c>
      <c r="AL45">
        <f t="shared" si="26"/>
        <v>-947.94193567426407</v>
      </c>
      <c r="AN45">
        <f t="shared" si="27"/>
        <v>0</v>
      </c>
      <c r="AO45">
        <f t="shared" si="27"/>
        <v>0</v>
      </c>
      <c r="AP45">
        <f t="shared" si="27"/>
        <v>-0.62125417269515548</v>
      </c>
      <c r="AQ45">
        <f t="shared" si="27"/>
        <v>-20.475743346176319</v>
      </c>
      <c r="AR45">
        <f t="shared" si="27"/>
        <v>-21.096997518871472</v>
      </c>
      <c r="AS45">
        <f t="shared" si="27"/>
        <v>4.0535819076694943E-2</v>
      </c>
      <c r="AT45">
        <f t="shared" si="27"/>
        <v>0.28250959652818702</v>
      </c>
      <c r="AU45">
        <f t="shared" si="23"/>
        <v>-20.773952103266595</v>
      </c>
      <c r="AW45">
        <v>42</v>
      </c>
      <c r="AX45">
        <f>IF(Z45&gt;0, (R45*SUMPRODUCT(K45:$K$98, X45:$X$98)-K45*$AZ$3)/Z45, 0)</f>
        <v>321.55241248237661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6.8699859999999998E-3</v>
      </c>
      <c r="Q46" s="4">
        <f t="shared" si="21"/>
        <v>50</v>
      </c>
      <c r="R46">
        <f t="shared" si="0"/>
        <v>250000</v>
      </c>
      <c r="S46">
        <f t="shared" si="1"/>
        <v>322.60682043892757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182.31134579746697</v>
      </c>
      <c r="AC46">
        <f t="shared" si="2"/>
        <v>179.8234909462779</v>
      </c>
      <c r="AE46">
        <f t="shared" si="3"/>
        <v>0</v>
      </c>
      <c r="AF46">
        <f t="shared" si="24"/>
        <v>0</v>
      </c>
      <c r="AG46">
        <f t="shared" si="24"/>
        <v>-27.870379600408995</v>
      </c>
      <c r="AH46">
        <f t="shared" si="5"/>
        <v>-973.77312737344312</v>
      </c>
      <c r="AI46">
        <f t="shared" si="25"/>
        <v>-1001.6435069738521</v>
      </c>
      <c r="AJ46">
        <f t="shared" si="7"/>
        <v>2.4878548511890699</v>
      </c>
      <c r="AK46">
        <f t="shared" si="22"/>
        <v>12.761794205822689</v>
      </c>
      <c r="AL46">
        <f t="shared" si="26"/>
        <v>-986.39385791684037</v>
      </c>
      <c r="AN46">
        <f t="shared" si="27"/>
        <v>0</v>
      </c>
      <c r="AO46">
        <f t="shared" si="27"/>
        <v>0</v>
      </c>
      <c r="AP46">
        <f t="shared" si="27"/>
        <v>-0.5453335924101308</v>
      </c>
      <c r="AQ46">
        <f t="shared" si="27"/>
        <v>-19.053604771684373</v>
      </c>
      <c r="AR46">
        <f t="shared" si="27"/>
        <v>-19.598938364094504</v>
      </c>
      <c r="AS46">
        <f t="shared" si="27"/>
        <v>4.8679309103274553E-2</v>
      </c>
      <c r="AT46">
        <f t="shared" si="27"/>
        <v>0.24970722249358779</v>
      </c>
      <c r="AU46">
        <f t="shared" si="23"/>
        <v>-19.300551832497643</v>
      </c>
      <c r="AW46">
        <v>43</v>
      </c>
      <c r="AX46">
        <f>IF(Z46&gt;0, (R46*SUMPRODUCT(K46:$K$98, X46:$X$98)-K46*$AZ$3)/Z46, 0)</f>
        <v>322.60682043892757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7.3063119999999997E-3</v>
      </c>
      <c r="Q47" s="4">
        <f t="shared" si="21"/>
        <v>50</v>
      </c>
      <c r="R47">
        <f t="shared" si="0"/>
        <v>250000</v>
      </c>
      <c r="S47">
        <f t="shared" si="1"/>
        <v>322.82423535550481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179.8234909462779</v>
      </c>
      <c r="AC47">
        <f t="shared" si="2"/>
        <v>176.8305009022607</v>
      </c>
      <c r="AE47">
        <f t="shared" si="3"/>
        <v>0</v>
      </c>
      <c r="AF47">
        <f t="shared" si="24"/>
        <v>0</v>
      </c>
      <c r="AG47">
        <f t="shared" si="24"/>
        <v>-27.388046115485885</v>
      </c>
      <c r="AH47">
        <f t="shared" si="5"/>
        <v>-1018.1484445951172</v>
      </c>
      <c r="AI47">
        <f t="shared" si="25"/>
        <v>-1045.5364907106032</v>
      </c>
      <c r="AJ47">
        <f t="shared" si="7"/>
        <v>2.9929900440172048</v>
      </c>
      <c r="AK47">
        <f t="shared" si="22"/>
        <v>12.587644366239454</v>
      </c>
      <c r="AL47">
        <f t="shared" si="26"/>
        <v>-1029.9558563003466</v>
      </c>
      <c r="AN47">
        <f t="shared" si="27"/>
        <v>0</v>
      </c>
      <c r="AO47">
        <f t="shared" si="27"/>
        <v>0</v>
      </c>
      <c r="AP47">
        <f t="shared" si="27"/>
        <v>-0.47847846349625023</v>
      </c>
      <c r="AQ47">
        <f t="shared" si="27"/>
        <v>-17.787398974237711</v>
      </c>
      <c r="AR47">
        <f t="shared" si="27"/>
        <v>-18.265877437733963</v>
      </c>
      <c r="AS47">
        <f t="shared" si="27"/>
        <v>5.2288552147252011E-2</v>
      </c>
      <c r="AT47">
        <f t="shared" si="27"/>
        <v>0.219910420407463</v>
      </c>
      <c r="AU47">
        <f t="shared" si="23"/>
        <v>-17.993678465179247</v>
      </c>
      <c r="AW47">
        <v>44</v>
      </c>
      <c r="AX47">
        <f>IF(Z47&gt;0, (R47*SUMPRODUCT(K47:$K$98, X47:$X$98)-K47*$AZ$3)/Z47, 0)</f>
        <v>322.82423535550481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7.7977719999999997E-3</v>
      </c>
      <c r="Q48" s="4">
        <f t="shared" si="21"/>
        <v>50</v>
      </c>
      <c r="R48">
        <f t="shared" si="0"/>
        <v>250000</v>
      </c>
      <c r="S48">
        <f t="shared" si="1"/>
        <v>322.26592911102284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176.8305009022607</v>
      </c>
      <c r="AC48">
        <f t="shared" si="2"/>
        <v>173.38293650629714</v>
      </c>
      <c r="AE48">
        <f t="shared" si="3"/>
        <v>0</v>
      </c>
      <c r="AF48">
        <f t="shared" si="24"/>
        <v>0</v>
      </c>
      <c r="AG48">
        <f t="shared" si="24"/>
        <v>-26.900599915196981</v>
      </c>
      <c r="AH48">
        <f t="shared" si="5"/>
        <v>-1067.8286956702232</v>
      </c>
      <c r="AI48">
        <f t="shared" si="25"/>
        <v>-1094.7292955854202</v>
      </c>
      <c r="AJ48">
        <f t="shared" si="7"/>
        <v>3.4475643959635534</v>
      </c>
      <c r="AK48">
        <f t="shared" si="22"/>
        <v>12.378135063158251</v>
      </c>
      <c r="AL48">
        <f t="shared" si="26"/>
        <v>-1078.9035961262985</v>
      </c>
      <c r="AN48">
        <f t="shared" si="27"/>
        <v>0</v>
      </c>
      <c r="AO48">
        <f t="shared" si="27"/>
        <v>0</v>
      </c>
      <c r="AP48">
        <f t="shared" si="27"/>
        <v>-0.41960947580003005</v>
      </c>
      <c r="AQ48">
        <f t="shared" si="27"/>
        <v>-16.656544487741442</v>
      </c>
      <c r="AR48">
        <f t="shared" si="27"/>
        <v>-17.076153963541472</v>
      </c>
      <c r="AS48">
        <f t="shared" si="27"/>
        <v>5.3776893211956486E-2</v>
      </c>
      <c r="AT48">
        <f t="shared" si="27"/>
        <v>0.1930805551403173</v>
      </c>
      <c r="AU48">
        <f t="shared" si="23"/>
        <v>-16.829296515189199</v>
      </c>
      <c r="AW48">
        <v>45</v>
      </c>
      <c r="AX48">
        <f>IF(Z48&gt;0, (R48*SUMPRODUCT(K48:$K$98, X48:$X$98)-K48*$AZ$3)/Z48, 0)</f>
        <v>322.26592911102284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8.3605269999999995E-3</v>
      </c>
      <c r="Q49" s="4">
        <f t="shared" si="21"/>
        <v>50</v>
      </c>
      <c r="R49">
        <f t="shared" si="0"/>
        <v>250000</v>
      </c>
      <c r="S49">
        <f t="shared" si="1"/>
        <v>320.9978439180075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173.38293650629714</v>
      </c>
      <c r="AC49">
        <f t="shared" si="2"/>
        <v>169.52981574915771</v>
      </c>
      <c r="AE49">
        <f t="shared" si="3"/>
        <v>0</v>
      </c>
      <c r="AF49">
        <f t="shared" si="24"/>
        <v>0</v>
      </c>
      <c r="AG49">
        <f t="shared" si="24"/>
        <v>-26.40669072413781</v>
      </c>
      <c r="AH49">
        <f t="shared" si="5"/>
        <v>-1124.5159595360103</v>
      </c>
      <c r="AI49">
        <f t="shared" si="25"/>
        <v>-1150.9226502601482</v>
      </c>
      <c r="AJ49">
        <f t="shared" si="7"/>
        <v>3.8531207571394361</v>
      </c>
      <c r="AK49">
        <f t="shared" si="22"/>
        <v>12.136805555440802</v>
      </c>
      <c r="AL49">
        <f t="shared" si="26"/>
        <v>-1134.9327239475679</v>
      </c>
      <c r="AN49">
        <f t="shared" si="27"/>
        <v>0</v>
      </c>
      <c r="AO49">
        <f t="shared" si="27"/>
        <v>0</v>
      </c>
      <c r="AP49">
        <f t="shared" si="27"/>
        <v>-0.36777252204477473</v>
      </c>
      <c r="AQ49">
        <f t="shared" si="27"/>
        <v>-15.661412285187488</v>
      </c>
      <c r="AR49">
        <f t="shared" si="27"/>
        <v>-16.029184807232262</v>
      </c>
      <c r="AS49">
        <f t="shared" si="27"/>
        <v>5.3663367114036985E-2</v>
      </c>
      <c r="AT49">
        <f t="shared" si="27"/>
        <v>0.16903229697810743</v>
      </c>
      <c r="AU49">
        <f t="shared" si="23"/>
        <v>-15.806489143140118</v>
      </c>
      <c r="AW49">
        <v>46</v>
      </c>
      <c r="AX49">
        <f>IF(Z49&gt;0, (R49*SUMPRODUCT(K49:$K$98, X49:$X$98)-K49*$AZ$3)/Z49, 0)</f>
        <v>320.9978439180075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9.009787E-3</v>
      </c>
      <c r="Q50" s="4">
        <f t="shared" si="21"/>
        <v>50</v>
      </c>
      <c r="R50">
        <f t="shared" si="0"/>
        <v>250000</v>
      </c>
      <c r="S50">
        <f t="shared" si="1"/>
        <v>319.05406910836217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169.52981574915771</v>
      </c>
      <c r="AC50">
        <f t="shared" si="2"/>
        <v>165.30003179486499</v>
      </c>
      <c r="AE50">
        <f t="shared" si="3"/>
        <v>0</v>
      </c>
      <c r="AF50">
        <f t="shared" si="24"/>
        <v>0</v>
      </c>
      <c r="AG50">
        <f t="shared" si="24"/>
        <v>-25.904705158097073</v>
      </c>
      <c r="AH50">
        <f t="shared" si="5"/>
        <v>-1189.593293996787</v>
      </c>
      <c r="AI50">
        <f t="shared" si="25"/>
        <v>-1215.4979991548842</v>
      </c>
      <c r="AJ50">
        <f t="shared" si="7"/>
        <v>4.2297839542927136</v>
      </c>
      <c r="AK50">
        <f t="shared" si="22"/>
        <v>11.86708710244104</v>
      </c>
      <c r="AL50">
        <f t="shared" si="26"/>
        <v>-1199.4011280981504</v>
      </c>
      <c r="AN50">
        <f t="shared" si="27"/>
        <v>0</v>
      </c>
      <c r="AO50">
        <f t="shared" si="27"/>
        <v>0</v>
      </c>
      <c r="AP50">
        <f t="shared" si="27"/>
        <v>-0.32212611137165242</v>
      </c>
      <c r="AQ50">
        <f t="shared" si="27"/>
        <v>-14.792643250340285</v>
      </c>
      <c r="AR50">
        <f t="shared" si="27"/>
        <v>-15.114769361711939</v>
      </c>
      <c r="AS50">
        <f t="shared" si="27"/>
        <v>5.2597543528212554E-2</v>
      </c>
      <c r="AT50">
        <f t="shared" si="27"/>
        <v>0.1475677332858257</v>
      </c>
      <c r="AU50">
        <f t="shared" si="23"/>
        <v>-14.914604084897901</v>
      </c>
      <c r="AW50">
        <v>47</v>
      </c>
      <c r="AX50">
        <f>IF(Z50&gt;0, (R50*SUMPRODUCT(K50:$K$98, X50:$X$98)-K50*$AZ$3)/Z50, 0)</f>
        <v>319.05406910836217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9.7579090000000004E-3</v>
      </c>
      <c r="Q51" s="4">
        <f t="shared" si="21"/>
        <v>50</v>
      </c>
      <c r="R51">
        <f t="shared" si="0"/>
        <v>250000</v>
      </c>
      <c r="S51">
        <f t="shared" si="1"/>
        <v>316.45521239632461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165.30003179486499</v>
      </c>
      <c r="AC51">
        <f t="shared" si="2"/>
        <v>160.71419955425205</v>
      </c>
      <c r="AE51">
        <f t="shared" si="3"/>
        <v>0</v>
      </c>
      <c r="AF51">
        <f t="shared" si="24"/>
        <v>0</v>
      </c>
      <c r="AG51">
        <f t="shared" si="24"/>
        <v>-25.392882350911567</v>
      </c>
      <c r="AH51">
        <f t="shared" si="5"/>
        <v>-1263.8787780227094</v>
      </c>
      <c r="AI51">
        <f t="shared" si="25"/>
        <v>-1289.271660373621</v>
      </c>
      <c r="AJ51">
        <f t="shared" si="7"/>
        <v>4.5858322406129446</v>
      </c>
      <c r="AK51">
        <f t="shared" si="22"/>
        <v>11.57100222564055</v>
      </c>
      <c r="AL51">
        <f t="shared" si="26"/>
        <v>-1273.1148259073675</v>
      </c>
      <c r="AN51">
        <f t="shared" si="27"/>
        <v>0</v>
      </c>
      <c r="AO51">
        <f t="shared" si="27"/>
        <v>0</v>
      </c>
      <c r="AP51">
        <f t="shared" si="27"/>
        <v>-0.28192997587200669</v>
      </c>
      <c r="AQ51">
        <f t="shared" si="27"/>
        <v>-14.032487862894865</v>
      </c>
      <c r="AR51">
        <f t="shared" si="27"/>
        <v>-14.314417838766872</v>
      </c>
      <c r="AS51">
        <f t="shared" si="27"/>
        <v>5.0915195647439578E-2</v>
      </c>
      <c r="AT51">
        <f t="shared" si="27"/>
        <v>0.12846955824897394</v>
      </c>
      <c r="AU51">
        <f t="shared" si="23"/>
        <v>-14.135033084870457</v>
      </c>
      <c r="AW51">
        <v>48</v>
      </c>
      <c r="AX51">
        <f>IF(Z51&gt;0, (R51*SUMPRODUCT(K51:$K$98, X51:$X$98)-K51*$AZ$3)/Z51, 0)</f>
        <v>316.45521239632461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1.0650522000000001E-2</v>
      </c>
      <c r="Q52" s="4">
        <f t="shared" si="21"/>
        <v>50</v>
      </c>
      <c r="R52">
        <f t="shared" si="0"/>
        <v>250000</v>
      </c>
      <c r="S52">
        <f t="shared" si="1"/>
        <v>313.23742434622085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160.71419955425205</v>
      </c>
      <c r="AC52">
        <f t="shared" si="2"/>
        <v>155.79493580718514</v>
      </c>
      <c r="AE52">
        <f t="shared" si="3"/>
        <v>0</v>
      </c>
      <c r="AF52">
        <f t="shared" si="24"/>
        <v>0</v>
      </c>
      <c r="AG52">
        <f t="shared" si="24"/>
        <v>-24.868506075280653</v>
      </c>
      <c r="AH52">
        <f t="shared" si="5"/>
        <v>-1352.2372606089768</v>
      </c>
      <c r="AI52">
        <f t="shared" si="25"/>
        <v>-1377.1057666842576</v>
      </c>
      <c r="AJ52">
        <f t="shared" si="7"/>
        <v>4.9192637470669069</v>
      </c>
      <c r="AK52">
        <f t="shared" si="22"/>
        <v>11.249993968797645</v>
      </c>
      <c r="AL52">
        <f t="shared" si="26"/>
        <v>-1360.9365089683929</v>
      </c>
      <c r="AN52">
        <f t="shared" si="27"/>
        <v>0</v>
      </c>
      <c r="AO52">
        <f t="shared" si="27"/>
        <v>0</v>
      </c>
      <c r="AP52">
        <f t="shared" si="27"/>
        <v>-0.24652497741321633</v>
      </c>
      <c r="AQ52">
        <f t="shared" si="27"/>
        <v>-13.40491701109052</v>
      </c>
      <c r="AR52">
        <f t="shared" si="27"/>
        <v>-13.651441988503736</v>
      </c>
      <c r="AS52">
        <f t="shared" si="27"/>
        <v>4.8765349251950876E-2</v>
      </c>
      <c r="AT52">
        <f t="shared" si="27"/>
        <v>0.1115227629943332</v>
      </c>
      <c r="AU52">
        <f t="shared" si="23"/>
        <v>-13.491153876257451</v>
      </c>
      <c r="AW52">
        <v>49</v>
      </c>
      <c r="AX52">
        <f>IF(Z52&gt;0, (R52*SUMPRODUCT(K52:$K$98, X52:$X$98)-K52*$AZ$3)/Z52, 0)</f>
        <v>313.23742434622085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1.1678121E-2</v>
      </c>
      <c r="Q53" s="4">
        <f t="shared" si="21"/>
        <v>50</v>
      </c>
      <c r="R53">
        <f t="shared" si="0"/>
        <v>250000</v>
      </c>
      <c r="S53">
        <f t="shared" si="1"/>
        <v>309.3516564767171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155.79493580718514</v>
      </c>
      <c r="AC53">
        <f t="shared" si="2"/>
        <v>150.52682604236961</v>
      </c>
      <c r="AE53">
        <f t="shared" si="3"/>
        <v>0</v>
      </c>
      <c r="AF53">
        <f t="shared" si="24"/>
        <v>0</v>
      </c>
      <c r="AG53">
        <f t="shared" si="24"/>
        <v>-24.329403591491484</v>
      </c>
      <c r="AH53">
        <f t="shared" si="5"/>
        <v>-1452.0871151818128</v>
      </c>
      <c r="AI53">
        <f t="shared" si="25"/>
        <v>-1476.4165187733042</v>
      </c>
      <c r="AJ53">
        <f t="shared" si="7"/>
        <v>5.2681097648155344</v>
      </c>
      <c r="AK53">
        <f t="shared" si="22"/>
        <v>10.90564550650296</v>
      </c>
      <c r="AL53">
        <f t="shared" si="26"/>
        <v>-1460.2427635019858</v>
      </c>
      <c r="AN53">
        <f t="shared" si="27"/>
        <v>0</v>
      </c>
      <c r="AO53">
        <f t="shared" si="27"/>
        <v>0</v>
      </c>
      <c r="AP53">
        <f t="shared" si="27"/>
        <v>-0.21533998136011637</v>
      </c>
      <c r="AQ53">
        <f t="shared" si="27"/>
        <v>-12.852448731043781</v>
      </c>
      <c r="AR53">
        <f t="shared" si="27"/>
        <v>-13.067788712403896</v>
      </c>
      <c r="AS53">
        <f t="shared" si="27"/>
        <v>4.6628132674619301E-2</v>
      </c>
      <c r="AT53">
        <f t="shared" si="27"/>
        <v>9.6526061202407684E-2</v>
      </c>
      <c r="AU53">
        <f t="shared" si="23"/>
        <v>-12.924634518526871</v>
      </c>
      <c r="AW53">
        <v>50</v>
      </c>
      <c r="AX53">
        <f>IF(Z53&gt;0, (R53*SUMPRODUCT(K53:$K$98, X53:$X$98)-K53*$AZ$3)/Z53, 0)</f>
        <v>309.3516564767171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1.2859717E-2</v>
      </c>
      <c r="Q54" s="4">
        <f t="shared" si="21"/>
        <v>50</v>
      </c>
      <c r="R54">
        <f t="shared" si="0"/>
        <v>250000</v>
      </c>
      <c r="S54">
        <f t="shared" si="1"/>
        <v>304.83724954507016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150.52682604236961</v>
      </c>
      <c r="AC54">
        <f t="shared" si="2"/>
        <v>144.93938378121419</v>
      </c>
      <c r="AE54">
        <f t="shared" si="3"/>
        <v>0</v>
      </c>
      <c r="AF54">
        <f t="shared" si="24"/>
        <v>0</v>
      </c>
      <c r="AG54">
        <f t="shared" si="24"/>
        <v>-23.773240310611204</v>
      </c>
      <c r="AH54">
        <f t="shared" si="5"/>
        <v>-1564.3462248268204</v>
      </c>
      <c r="AI54">
        <f t="shared" si="25"/>
        <v>-1588.1194651374317</v>
      </c>
      <c r="AJ54">
        <f t="shared" si="7"/>
        <v>5.5874422611554166</v>
      </c>
      <c r="AK54">
        <f t="shared" si="22"/>
        <v>10.536877822965874</v>
      </c>
      <c r="AL54">
        <f t="shared" si="26"/>
        <v>-1571.9951450533104</v>
      </c>
      <c r="AN54">
        <f t="shared" si="27"/>
        <v>0</v>
      </c>
      <c r="AO54">
        <f t="shared" si="27"/>
        <v>0</v>
      </c>
      <c r="AP54">
        <f t="shared" si="27"/>
        <v>-0.18787265207807038</v>
      </c>
      <c r="AQ54">
        <f t="shared" si="27"/>
        <v>-12.362550085162372</v>
      </c>
      <c r="AR54">
        <f t="shared" si="27"/>
        <v>-12.550422737240444</v>
      </c>
      <c r="AS54">
        <f t="shared" si="27"/>
        <v>4.4155848433829685E-2</v>
      </c>
      <c r="AT54">
        <f t="shared" si="27"/>
        <v>8.3269724924271732E-2</v>
      </c>
      <c r="AU54">
        <f t="shared" si="23"/>
        <v>-12.422997163882343</v>
      </c>
      <c r="AW54">
        <v>51</v>
      </c>
      <c r="AX54">
        <f>IF(Z54&gt;0, (R54*SUMPRODUCT(K54:$K$98, X54:$X$98)-K54*$AZ$3)/Z54, 0)</f>
        <v>304.83724954507016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1.4223828000000001E-2</v>
      </c>
      <c r="Q55" s="4">
        <f t="shared" si="21"/>
        <v>50</v>
      </c>
      <c r="R55">
        <f t="shared" si="0"/>
        <v>250000</v>
      </c>
      <c r="S55">
        <f t="shared" si="1"/>
        <v>299.73979380643323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144.93938378121419</v>
      </c>
      <c r="AC55">
        <f t="shared" si="2"/>
        <v>139.06344661559501</v>
      </c>
      <c r="AE55">
        <f t="shared" si="3"/>
        <v>0</v>
      </c>
      <c r="AF55">
        <f t="shared" si="24"/>
        <v>0</v>
      </c>
      <c r="AG55">
        <f t="shared" si="24"/>
        <v>-23.197361426324292</v>
      </c>
      <c r="AH55">
        <f t="shared" si="5"/>
        <v>-1690.732405904002</v>
      </c>
      <c r="AI55">
        <f t="shared" si="25"/>
        <v>-1713.9297673303263</v>
      </c>
      <c r="AJ55">
        <f t="shared" si="7"/>
        <v>5.8759371656191774</v>
      </c>
      <c r="AK55">
        <f t="shared" si="22"/>
        <v>10.145756864684994</v>
      </c>
      <c r="AL55">
        <f t="shared" si="26"/>
        <v>-1697.9080733000221</v>
      </c>
      <c r="AN55">
        <f t="shared" si="27"/>
        <v>0</v>
      </c>
      <c r="AO55">
        <f t="shared" si="27"/>
        <v>0</v>
      </c>
      <c r="AP55">
        <f t="shared" si="27"/>
        <v>-0.16368005113234585</v>
      </c>
      <c r="AQ55">
        <f t="shared" si="27"/>
        <v>-11.929769147599625</v>
      </c>
      <c r="AR55">
        <f t="shared" si="27"/>
        <v>-12.093449198731971</v>
      </c>
      <c r="AS55">
        <f t="shared" si="27"/>
        <v>4.1460478114014321E-2</v>
      </c>
      <c r="AT55">
        <f t="shared" si="27"/>
        <v>7.1588228155271105E-2</v>
      </c>
      <c r="AU55">
        <f t="shared" si="23"/>
        <v>-11.980400492462685</v>
      </c>
      <c r="AW55">
        <v>52</v>
      </c>
      <c r="AX55">
        <f>IF(Z55&gt;0, (R55*SUMPRODUCT(K55:$K$98, X55:$X$98)-K55*$AZ$3)/Z55, 0)</f>
        <v>299.73979380643323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1.5749540999999999E-2</v>
      </c>
      <c r="Q56" s="4">
        <f t="shared" si="21"/>
        <v>50</v>
      </c>
      <c r="R56">
        <f t="shared" si="0"/>
        <v>250000</v>
      </c>
      <c r="S56">
        <f t="shared" si="1"/>
        <v>294.08199287497052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139.06344661559501</v>
      </c>
      <c r="AC56">
        <f t="shared" si="2"/>
        <v>132.92529614615896</v>
      </c>
      <c r="AE56">
        <f t="shared" si="3"/>
        <v>0</v>
      </c>
      <c r="AF56">
        <f t="shared" si="24"/>
        <v>0</v>
      </c>
      <c r="AG56">
        <f t="shared" si="24"/>
        <v>-22.600040017185339</v>
      </c>
      <c r="AH56">
        <f t="shared" si="5"/>
        <v>-1826.7389743785645</v>
      </c>
      <c r="AI56">
        <f t="shared" si="25"/>
        <v>-1849.3390143957499</v>
      </c>
      <c r="AJ56">
        <f t="shared" si="7"/>
        <v>6.1381504694360558</v>
      </c>
      <c r="AK56">
        <f t="shared" si="22"/>
        <v>9.7344412630916519</v>
      </c>
      <c r="AL56">
        <f t="shared" si="26"/>
        <v>-1833.4664226632221</v>
      </c>
      <c r="AN56">
        <f t="shared" si="27"/>
        <v>0</v>
      </c>
      <c r="AO56">
        <f t="shared" si="27"/>
        <v>0</v>
      </c>
      <c r="AP56">
        <f t="shared" si="27"/>
        <v>-0.14237979012931376</v>
      </c>
      <c r="AQ56">
        <f t="shared" si="27"/>
        <v>-11.508418197281147</v>
      </c>
      <c r="AR56">
        <f t="shared" si="27"/>
        <v>-11.650797987410462</v>
      </c>
      <c r="AS56">
        <f t="shared" si="27"/>
        <v>3.8670222484380269E-2</v>
      </c>
      <c r="AT56">
        <f t="shared" si="27"/>
        <v>6.1326780970794734E-2</v>
      </c>
      <c r="AU56">
        <f t="shared" si="23"/>
        <v>-11.550800983955286</v>
      </c>
      <c r="AW56">
        <v>53</v>
      </c>
      <c r="AX56">
        <f>IF(Z56&gt;0, (R56*SUMPRODUCT(K56:$K$98, X56:$X$98)-K56*$AZ$3)/Z56, 0)</f>
        <v>294.08199287497052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1.7447312E-2</v>
      </c>
      <c r="Q57" s="4">
        <f t="shared" si="21"/>
        <v>50</v>
      </c>
      <c r="R57">
        <f t="shared" si="0"/>
        <v>250000</v>
      </c>
      <c r="S57">
        <f t="shared" si="1"/>
        <v>287.96524790944216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132.92529614615896</v>
      </c>
      <c r="AC57">
        <f t="shared" si="2"/>
        <v>126.587966054381</v>
      </c>
      <c r="AE57">
        <f t="shared" si="3"/>
        <v>0</v>
      </c>
      <c r="AF57">
        <f t="shared" si="24"/>
        <v>0</v>
      </c>
      <c r="AG57">
        <f t="shared" si="24"/>
        <v>-21.979729667621168</v>
      </c>
      <c r="AH57">
        <f t="shared" si="5"/>
        <v>-1971.5497469615898</v>
      </c>
      <c r="AI57">
        <f t="shared" si="25"/>
        <v>-1993.5294766292109</v>
      </c>
      <c r="AJ57">
        <f t="shared" si="7"/>
        <v>6.3373300917779574</v>
      </c>
      <c r="AK57">
        <f t="shared" si="22"/>
        <v>9.3047707302311284</v>
      </c>
      <c r="AL57">
        <f t="shared" si="26"/>
        <v>-1977.8873758072018</v>
      </c>
      <c r="AN57">
        <f t="shared" si="27"/>
        <v>0</v>
      </c>
      <c r="AO57">
        <f t="shared" si="27"/>
        <v>0</v>
      </c>
      <c r="AP57">
        <f t="shared" si="27"/>
        <v>-0.12363557822066067</v>
      </c>
      <c r="AQ57">
        <f t="shared" si="27"/>
        <v>-11.08993134321722</v>
      </c>
      <c r="AR57">
        <f t="shared" si="27"/>
        <v>-11.213566921437879</v>
      </c>
      <c r="AS57">
        <f t="shared" si="27"/>
        <v>3.5647366101430281E-2</v>
      </c>
      <c r="AT57">
        <f t="shared" si="27"/>
        <v>5.2339165532935814E-2</v>
      </c>
      <c r="AU57">
        <f t="shared" si="23"/>
        <v>-11.125580389803513</v>
      </c>
      <c r="AW57">
        <v>54</v>
      </c>
      <c r="AX57">
        <f>IF(Z57&gt;0, (R57*SUMPRODUCT(K57:$K$98, X57:$X$98)-K57*$AZ$3)/Z57, 0)</f>
        <v>287.96524790944216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1.9300032000000002E-2</v>
      </c>
      <c r="Q58" s="4">
        <f t="shared" si="21"/>
        <v>50</v>
      </c>
      <c r="R58">
        <f t="shared" si="0"/>
        <v>250000</v>
      </c>
      <c r="S58">
        <f t="shared" si="1"/>
        <v>281.48818371395424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126.587966054381</v>
      </c>
      <c r="AC58">
        <f t="shared" si="2"/>
        <v>120.11507766250591</v>
      </c>
      <c r="AE58">
        <f t="shared" si="3"/>
        <v>0</v>
      </c>
      <c r="AF58">
        <f t="shared" si="24"/>
        <v>0</v>
      </c>
      <c r="AG58">
        <f t="shared" si="24"/>
        <v>-21.335722885008519</v>
      </c>
      <c r="AH58">
        <f t="shared" si="5"/>
        <v>-2121.0474296821894</v>
      </c>
      <c r="AI58">
        <f t="shared" si="25"/>
        <v>-2142.3831525671981</v>
      </c>
      <c r="AJ58">
        <f t="shared" si="7"/>
        <v>6.4728883918750881</v>
      </c>
      <c r="AK58">
        <f t="shared" si="22"/>
        <v>8.8611576238066707</v>
      </c>
      <c r="AL58">
        <f t="shared" si="26"/>
        <v>-2127.0491065515162</v>
      </c>
      <c r="AN58">
        <f t="shared" si="27"/>
        <v>0</v>
      </c>
      <c r="AO58">
        <f t="shared" si="27"/>
        <v>0</v>
      </c>
      <c r="AP58">
        <f t="shared" si="27"/>
        <v>-0.10715451055576501</v>
      </c>
      <c r="AQ58">
        <f t="shared" si="27"/>
        <v>-10.652547392844884</v>
      </c>
      <c r="AR58">
        <f t="shared" si="27"/>
        <v>-10.75970190340065</v>
      </c>
      <c r="AS58">
        <f t="shared" si="27"/>
        <v>3.2508820594066831E-2</v>
      </c>
      <c r="AT58">
        <f t="shared" si="27"/>
        <v>4.4503437415924725E-2</v>
      </c>
      <c r="AU58">
        <f t="shared" si="23"/>
        <v>-10.682689645390656</v>
      </c>
      <c r="AW58">
        <v>55</v>
      </c>
      <c r="AX58">
        <f>IF(Z58&gt;0, (R58*SUMPRODUCT(K58:$K$98, X58:$X$98)-K58*$AZ$3)/Z58, 0)</f>
        <v>281.48818371395424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2.1337168E-2</v>
      </c>
      <c r="Q59" s="4">
        <f t="shared" si="21"/>
        <v>50</v>
      </c>
      <c r="R59">
        <f t="shared" si="0"/>
        <v>250000</v>
      </c>
      <c r="S59">
        <f t="shared" si="1"/>
        <v>274.79610225254982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120.11507766250591</v>
      </c>
      <c r="AC59">
        <f t="shared" si="2"/>
        <v>113.58489004764508</v>
      </c>
      <c r="AE59">
        <f t="shared" si="3"/>
        <v>0</v>
      </c>
      <c r="AF59">
        <f t="shared" si="24"/>
        <v>0</v>
      </c>
      <c r="AG59">
        <f t="shared" si="24"/>
        <v>-20.667121752559563</v>
      </c>
      <c r="AH59">
        <f t="shared" si="5"/>
        <v>-2276.2195179943569</v>
      </c>
      <c r="AI59">
        <f t="shared" si="25"/>
        <v>-2296.8866397469164</v>
      </c>
      <c r="AJ59">
        <f t="shared" si="7"/>
        <v>6.5301876148608358</v>
      </c>
      <c r="AK59">
        <f t="shared" si="22"/>
        <v>8.408055436375415</v>
      </c>
      <c r="AL59">
        <f t="shared" si="26"/>
        <v>-2281.94839669568</v>
      </c>
      <c r="AN59">
        <f t="shared" si="27"/>
        <v>0</v>
      </c>
      <c r="AO59">
        <f t="shared" si="27"/>
        <v>0</v>
      </c>
      <c r="AP59">
        <f t="shared" si="27"/>
        <v>-9.2675528264751089E-2</v>
      </c>
      <c r="AQ59">
        <f t="shared" si="27"/>
        <v>-10.207025864670227</v>
      </c>
      <c r="AR59">
        <f t="shared" si="27"/>
        <v>-10.299701392934978</v>
      </c>
      <c r="AS59">
        <f t="shared" si="27"/>
        <v>2.9282673906936851E-2</v>
      </c>
      <c r="AT59">
        <f t="shared" si="27"/>
        <v>3.770341069137504E-2</v>
      </c>
      <c r="AU59">
        <f t="shared" si="23"/>
        <v>-10.232715308336665</v>
      </c>
      <c r="AW59">
        <v>56</v>
      </c>
      <c r="AX59">
        <f>IF(Z59&gt;0, (R59*SUMPRODUCT(K59:$K$98, X59:$X$98)-K59*$AZ$3)/Z59, 0)</f>
        <v>274.79610225254982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2.3628113999999999E-2</v>
      </c>
      <c r="Q60" s="4">
        <f t="shared" si="21"/>
        <v>50</v>
      </c>
      <c r="R60">
        <f t="shared" si="0"/>
        <v>250000</v>
      </c>
      <c r="S60">
        <f t="shared" si="1"/>
        <v>268.01990341915456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113.58489004764508</v>
      </c>
      <c r="AC60">
        <f t="shared" si="2"/>
        <v>107.05854255617488</v>
      </c>
      <c r="AE60">
        <f t="shared" si="3"/>
        <v>0</v>
      </c>
      <c r="AF60">
        <f t="shared" si="24"/>
        <v>0</v>
      </c>
      <c r="AG60">
        <f t="shared" si="24"/>
        <v>-19.97212542621261</v>
      </c>
      <c r="AH60">
        <f t="shared" si="5"/>
        <v>-2441.6255441067856</v>
      </c>
      <c r="AI60">
        <f t="shared" si="25"/>
        <v>-2461.5976695329982</v>
      </c>
      <c r="AJ60">
        <f t="shared" si="7"/>
        <v>6.5263474914701902</v>
      </c>
      <c r="AK60">
        <f t="shared" si="22"/>
        <v>7.9509423033351556</v>
      </c>
      <c r="AL60">
        <f t="shared" si="26"/>
        <v>-2447.1203797381932</v>
      </c>
      <c r="AN60">
        <f t="shared" si="27"/>
        <v>0</v>
      </c>
      <c r="AO60">
        <f t="shared" si="27"/>
        <v>0</v>
      </c>
      <c r="AP60">
        <f t="shared" si="27"/>
        <v>-7.9963415210048058E-2</v>
      </c>
      <c r="AQ60">
        <f t="shared" si="27"/>
        <v>-9.775660477007861</v>
      </c>
      <c r="AR60">
        <f t="shared" si="27"/>
        <v>-9.8556238922179098</v>
      </c>
      <c r="AS60">
        <f t="shared" si="27"/>
        <v>2.6129869662272112E-2</v>
      </c>
      <c r="AT60">
        <f t="shared" si="27"/>
        <v>3.1833592426687013E-2</v>
      </c>
      <c r="AU60">
        <f t="shared" si="23"/>
        <v>-9.7976604301289516</v>
      </c>
      <c r="AW60">
        <v>57</v>
      </c>
      <c r="AX60">
        <f>IF(Z60&gt;0, (R60*SUMPRODUCT(K60:$K$98, X60:$X$98)-K60*$AZ$3)/Z60, 0)</f>
        <v>268.01990341915456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2.6203289000000001E-2</v>
      </c>
      <c r="Q61" s="4">
        <f t="shared" si="21"/>
        <v>50</v>
      </c>
      <c r="R61">
        <f t="shared" si="0"/>
        <v>250000</v>
      </c>
      <c r="S61">
        <f t="shared" si="1"/>
        <v>261.23134348320372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107.05854255617488</v>
      </c>
      <c r="AC61">
        <f t="shared" si="2"/>
        <v>100.56920205523849</v>
      </c>
      <c r="AE61">
        <f t="shared" si="3"/>
        <v>0</v>
      </c>
      <c r="AF61">
        <f t="shared" si="24"/>
        <v>0</v>
      </c>
      <c r="AG61">
        <f t="shared" si="24"/>
        <v>-19.249068797463188</v>
      </c>
      <c r="AH61">
        <f t="shared" si="5"/>
        <v>-2616.6768724364861</v>
      </c>
      <c r="AI61">
        <f t="shared" si="25"/>
        <v>-2635.9259412339493</v>
      </c>
      <c r="AJ61">
        <f t="shared" si="7"/>
        <v>6.4893405009363931</v>
      </c>
      <c r="AK61">
        <f t="shared" si="22"/>
        <v>7.4940979789322428</v>
      </c>
      <c r="AL61">
        <f t="shared" si="26"/>
        <v>-2621.9425027540806</v>
      </c>
      <c r="AN61">
        <f t="shared" si="27"/>
        <v>0</v>
      </c>
      <c r="AO61">
        <f t="shared" si="27"/>
        <v>0</v>
      </c>
      <c r="AP61">
        <f t="shared" si="27"/>
        <v>-6.8811139803367574E-2</v>
      </c>
      <c r="AQ61">
        <f t="shared" si="27"/>
        <v>-9.3540378489994858</v>
      </c>
      <c r="AR61">
        <f t="shared" si="27"/>
        <v>-9.422848988802853</v>
      </c>
      <c r="AS61">
        <f t="shared" si="27"/>
        <v>2.3197949009379527E-2</v>
      </c>
      <c r="AT61">
        <f t="shared" si="27"/>
        <v>2.678973352707854E-2</v>
      </c>
      <c r="AU61">
        <f t="shared" si="23"/>
        <v>-9.3728613062663957</v>
      </c>
      <c r="AW61">
        <v>58</v>
      </c>
      <c r="AX61">
        <f>IF(Z61&gt;0, (R61*SUMPRODUCT(K61:$K$98, X61:$X$98)-K61*$AZ$3)/Z61, 0)</f>
        <v>261.23134348320372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2.9108322999999998E-2</v>
      </c>
      <c r="Q62" s="4">
        <f t="shared" si="21"/>
        <v>50</v>
      </c>
      <c r="R62">
        <f t="shared" si="0"/>
        <v>250000</v>
      </c>
      <c r="S62">
        <f t="shared" si="1"/>
        <v>254.50909422116379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100.56920205523849</v>
      </c>
      <c r="AC62">
        <f t="shared" si="2"/>
        <v>94.149378470588573</v>
      </c>
      <c r="AE62">
        <f t="shared" si="3"/>
        <v>0</v>
      </c>
      <c r="AF62">
        <f t="shared" si="24"/>
        <v>0</v>
      </c>
      <c r="AG62">
        <f t="shared" si="24"/>
        <v>-18.496269997482777</v>
      </c>
      <c r="AH62">
        <f t="shared" si="5"/>
        <v>-2801.5405600289</v>
      </c>
      <c r="AI62">
        <f t="shared" si="25"/>
        <v>-2820.0368300263826</v>
      </c>
      <c r="AJ62">
        <f t="shared" si="7"/>
        <v>6.4198235846499188</v>
      </c>
      <c r="AK62">
        <f t="shared" si="22"/>
        <v>7.039844143866695</v>
      </c>
      <c r="AL62">
        <f t="shared" si="26"/>
        <v>-2806.5771622978664</v>
      </c>
      <c r="AN62">
        <f t="shared" si="27"/>
        <v>0</v>
      </c>
      <c r="AO62">
        <f t="shared" si="27"/>
        <v>0</v>
      </c>
      <c r="AP62">
        <f t="shared" si="27"/>
        <v>-5.9035760287445824E-2</v>
      </c>
      <c r="AQ62">
        <f t="shared" si="27"/>
        <v>-8.9418610865829447</v>
      </c>
      <c r="AR62">
        <f t="shared" si="27"/>
        <v>-9.0008968468703898</v>
      </c>
      <c r="AS62">
        <f t="shared" si="27"/>
        <v>2.0490572763192962E-2</v>
      </c>
      <c r="AT62">
        <f t="shared" si="27"/>
        <v>2.246953312180533E-2</v>
      </c>
      <c r="AU62">
        <f t="shared" si="23"/>
        <v>-8.9579367409853923</v>
      </c>
      <c r="AW62">
        <v>59</v>
      </c>
      <c r="AX62">
        <f>IF(Z62&gt;0, (R62*SUMPRODUCT(K62:$K$98, X62:$X$98)-K62*$AZ$3)/Z62, 0)</f>
        <v>254.50909422116379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3.2245303000000003E-2</v>
      </c>
      <c r="Q63" s="4">
        <f t="shared" si="21"/>
        <v>50</v>
      </c>
      <c r="R63">
        <f t="shared" si="0"/>
        <v>250000</v>
      </c>
      <c r="S63">
        <f t="shared" si="1"/>
        <v>247.89133376154587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94.149378470588573</v>
      </c>
      <c r="AC63">
        <f t="shared" si="2"/>
        <v>87.827351548603417</v>
      </c>
      <c r="AE63">
        <f t="shared" si="3"/>
        <v>0</v>
      </c>
      <c r="AF63">
        <f t="shared" si="24"/>
        <v>0</v>
      </c>
      <c r="AG63">
        <f t="shared" si="24"/>
        <v>-17.714889467069305</v>
      </c>
      <c r="AH63">
        <f t="shared" si="5"/>
        <v>-2982.0891521932072</v>
      </c>
      <c r="AI63">
        <f t="shared" si="25"/>
        <v>-2999.8040416602767</v>
      </c>
      <c r="AJ63">
        <f t="shared" si="7"/>
        <v>6.3220269219851559</v>
      </c>
      <c r="AK63">
        <f t="shared" si="22"/>
        <v>6.5904564929412004</v>
      </c>
      <c r="AL63">
        <f t="shared" si="26"/>
        <v>-2986.8915582453506</v>
      </c>
      <c r="AN63">
        <f t="shared" si="27"/>
        <v>0</v>
      </c>
      <c r="AO63">
        <f t="shared" si="27"/>
        <v>0</v>
      </c>
      <c r="AP63">
        <f t="shared" si="27"/>
        <v>-5.0483729202024367E-2</v>
      </c>
      <c r="AQ63">
        <f t="shared" si="27"/>
        <v>-8.4983302602859716</v>
      </c>
      <c r="AR63">
        <f t="shared" si="27"/>
        <v>-8.5488139894879964</v>
      </c>
      <c r="AS63">
        <f t="shared" si="27"/>
        <v>1.801645422234785E-2</v>
      </c>
      <c r="AT63">
        <f t="shared" si="27"/>
        <v>1.8781422346769484E-2</v>
      </c>
      <c r="AU63">
        <f t="shared" si="23"/>
        <v>-8.5120161129188805</v>
      </c>
      <c r="AW63">
        <v>60</v>
      </c>
      <c r="AX63">
        <f>IF(Z63&gt;0, (R63*SUMPRODUCT(K63:$K$98, X63:$X$98)-K63*$AZ$3)/Z63, 0)</f>
        <v>247.89133376154587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3.5522971E-2</v>
      </c>
      <c r="Q64" s="4">
        <f t="shared" si="21"/>
        <v>50</v>
      </c>
      <c r="R64">
        <f t="shared" si="0"/>
        <v>250000</v>
      </c>
      <c r="S64">
        <f t="shared" si="1"/>
        <v>241.50094910744519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87.827351548603417</v>
      </c>
      <c r="AC64">
        <f t="shared" si="2"/>
        <v>81.668158935279763</v>
      </c>
      <c r="AE64">
        <f t="shared" si="3"/>
        <v>0</v>
      </c>
      <c r="AF64">
        <f t="shared" si="24"/>
        <v>0</v>
      </c>
      <c r="AG64">
        <f t="shared" si="24"/>
        <v>-16.908455067591703</v>
      </c>
      <c r="AH64">
        <f t="shared" si="5"/>
        <v>-3146.4275240345423</v>
      </c>
      <c r="AI64">
        <f t="shared" si="25"/>
        <v>-3163.3359791021339</v>
      </c>
      <c r="AJ64">
        <f t="shared" si="7"/>
        <v>6.1591926133236541</v>
      </c>
      <c r="AK64">
        <f t="shared" si="22"/>
        <v>6.1479146084022398</v>
      </c>
      <c r="AL64">
        <f t="shared" si="26"/>
        <v>-3151.0288718804081</v>
      </c>
      <c r="AN64">
        <f t="shared" si="27"/>
        <v>0</v>
      </c>
      <c r="AO64">
        <f t="shared" si="27"/>
        <v>0</v>
      </c>
      <c r="AP64">
        <f t="shared" si="27"/>
        <v>-4.3022821304989967E-2</v>
      </c>
      <c r="AQ64">
        <f t="shared" si="27"/>
        <v>-8.005946644711452</v>
      </c>
      <c r="AR64">
        <f t="shared" si="27"/>
        <v>-8.048969466016441</v>
      </c>
      <c r="AS64">
        <f t="shared" si="27"/>
        <v>1.5671795094628953E-2</v>
      </c>
      <c r="AT64">
        <f t="shared" si="27"/>
        <v>1.5643098706433156E-2</v>
      </c>
      <c r="AU64">
        <f t="shared" si="23"/>
        <v>-8.0176545722153794</v>
      </c>
      <c r="AW64">
        <v>61</v>
      </c>
      <c r="AX64">
        <f>IF(Z64&gt;0, (R64*SUMPRODUCT(K64:$K$98, X64:$X$98)-K64*$AZ$3)/Z64, 0)</f>
        <v>241.50094910744519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4.8051124000000001E-2</v>
      </c>
      <c r="Q65" s="4">
        <f t="shared" si="21"/>
        <v>50</v>
      </c>
      <c r="R65">
        <f t="shared" si="0"/>
        <v>250000</v>
      </c>
      <c r="S65">
        <f t="shared" si="1"/>
        <v>237.80750452898536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81.668158935279763</v>
      </c>
      <c r="AC65">
        <f t="shared" si="2"/>
        <v>75.750728046784644</v>
      </c>
      <c r="AE65">
        <f t="shared" si="3"/>
        <v>0</v>
      </c>
      <c r="AF65">
        <f t="shared" si="24"/>
        <v>0</v>
      </c>
      <c r="AG65">
        <f t="shared" si="24"/>
        <v>-15.92690024581451</v>
      </c>
      <c r="AH65">
        <f t="shared" si="5"/>
        <v>-4062.3513555063869</v>
      </c>
      <c r="AI65">
        <f t="shared" si="25"/>
        <v>-4078.2782557522014</v>
      </c>
      <c r="AJ65">
        <f t="shared" si="7"/>
        <v>5.9174308884951188</v>
      </c>
      <c r="AK65">
        <f t="shared" si="22"/>
        <v>5.7167711254695837</v>
      </c>
      <c r="AL65">
        <f t="shared" si="26"/>
        <v>-4066.6440537382368</v>
      </c>
      <c r="AN65">
        <f t="shared" si="27"/>
        <v>0</v>
      </c>
      <c r="AO65">
        <f t="shared" si="27"/>
        <v>0</v>
      </c>
      <c r="AP65">
        <f t="shared" si="27"/>
        <v>-3.6183301938021564E-2</v>
      </c>
      <c r="AQ65">
        <f t="shared" si="27"/>
        <v>-9.228995184624619</v>
      </c>
      <c r="AR65">
        <f t="shared" si="27"/>
        <v>-9.2651784865626414</v>
      </c>
      <c r="AS65">
        <f t="shared" si="27"/>
        <v>1.3443431253489608E-2</v>
      </c>
      <c r="AT65">
        <f t="shared" si="27"/>
        <v>1.2987565223043864E-2</v>
      </c>
      <c r="AU65">
        <f t="shared" si="23"/>
        <v>-9.2387474900861086</v>
      </c>
      <c r="AW65">
        <v>62</v>
      </c>
      <c r="AX65">
        <f>IF(Z65&gt;0, (R65*SUMPRODUCT(K65:$K$98, X65:$X$98)-K65*$AZ$3)/Z65, 0)</f>
        <v>237.80750452898536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6.1583839000000001E-2</v>
      </c>
      <c r="Q66" s="4">
        <f t="shared" si="21"/>
        <v>50</v>
      </c>
      <c r="R66">
        <f t="shared" si="0"/>
        <v>250000</v>
      </c>
      <c r="S66">
        <f t="shared" si="1"/>
        <v>231.24177645266786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75.750728046784644</v>
      </c>
      <c r="AC66">
        <f t="shared" si="2"/>
        <v>68.386479073067477</v>
      </c>
      <c r="AE66">
        <f t="shared" si="3"/>
        <v>0</v>
      </c>
      <c r="AF66">
        <f t="shared" si="24"/>
        <v>0</v>
      </c>
      <c r="AG66">
        <f t="shared" si="24"/>
        <v>-14.786791582849062</v>
      </c>
      <c r="AH66">
        <f t="shared" si="5"/>
        <v>-4904.1983025365062</v>
      </c>
      <c r="AI66">
        <f t="shared" si="25"/>
        <v>-4918.9850941193554</v>
      </c>
      <c r="AJ66">
        <f t="shared" si="7"/>
        <v>7.3642489737171672</v>
      </c>
      <c r="AK66">
        <f t="shared" si="22"/>
        <v>5.3025509632749257</v>
      </c>
      <c r="AL66">
        <f t="shared" si="26"/>
        <v>-4906.3182941823634</v>
      </c>
      <c r="AN66">
        <f t="shared" si="27"/>
        <v>0</v>
      </c>
      <c r="AO66">
        <f t="shared" si="27"/>
        <v>0</v>
      </c>
      <c r="AP66">
        <f t="shared" si="27"/>
        <v>-2.9993894890715921E-2</v>
      </c>
      <c r="AQ66">
        <f t="shared" si="27"/>
        <v>-9.9477975046406595</v>
      </c>
      <c r="AR66">
        <f t="shared" si="27"/>
        <v>-9.9777913995313767</v>
      </c>
      <c r="AS66">
        <f t="shared" si="27"/>
        <v>1.4937825317219797E-2</v>
      </c>
      <c r="AT66">
        <f t="shared" si="27"/>
        <v>1.0755825924374634E-2</v>
      </c>
      <c r="AU66">
        <f t="shared" si="23"/>
        <v>-9.9520977482897823</v>
      </c>
      <c r="AW66">
        <v>63</v>
      </c>
      <c r="AX66">
        <f>IF(Z66&gt;0, (R66*SUMPRODUCT(K66:$K$98, X66:$X$98)-K66*$AZ$3)/Z66, 0)</f>
        <v>231.24177645266786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7.6495508000000004E-2</v>
      </c>
      <c r="Q67" s="4">
        <f t="shared" si="21"/>
        <v>50</v>
      </c>
      <c r="R67">
        <f t="shared" ref="R67:R98" si="28">$C$6</f>
        <v>250000</v>
      </c>
      <c r="S67">
        <f t="shared" ref="S67:S98" si="29">AX67</f>
        <v>222.47749881531212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68.386479073067477</v>
      </c>
      <c r="AC67">
        <f t="shared" ref="AC67:AC98" si="30">S67*Z67</f>
        <v>60.103633542451327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-13.50780053320041</v>
      </c>
      <c r="AH67">
        <f t="shared" ref="AH67:AH98" si="33">-X67*R67</f>
        <v>-5655.6156691008155</v>
      </c>
      <c r="AI67">
        <f t="shared" ref="AI67:AI98" si="34">SUM(AE67:AH67)</f>
        <v>-5669.1234696340161</v>
      </c>
      <c r="AJ67">
        <f t="shared" ref="AJ67:AJ98" si="35">AB67-AC67</f>
        <v>8.2828455306161501</v>
      </c>
      <c r="AK67">
        <f t="shared" si="22"/>
        <v>4.7870535351147234</v>
      </c>
      <c r="AL67">
        <f t="shared" si="26"/>
        <v>-5656.0535705682851</v>
      </c>
      <c r="AN67">
        <f t="shared" ref="AN67:AU98" si="36">AE67*$K67</f>
        <v>0</v>
      </c>
      <c r="AO67">
        <f t="shared" si="36"/>
        <v>0</v>
      </c>
      <c r="AP67">
        <f t="shared" si="36"/>
        <v>-2.4463890817182896E-2</v>
      </c>
      <c r="AQ67">
        <f t="shared" si="36"/>
        <v>-10.24284922573178</v>
      </c>
      <c r="AR67">
        <f t="shared" si="36"/>
        <v>-10.267313116548964</v>
      </c>
      <c r="AS67">
        <f t="shared" si="36"/>
        <v>1.5001008359469419E-2</v>
      </c>
      <c r="AT67">
        <f t="shared" si="36"/>
        <v>8.6698019215796854E-3</v>
      </c>
      <c r="AU67">
        <f t="shared" si="23"/>
        <v>-10.243642306267914</v>
      </c>
      <c r="AW67">
        <v>64</v>
      </c>
      <c r="AX67">
        <f>IF(Z67&gt;0, (R67*SUMPRODUCT(K67:$K$98, X67:$X$98)-K67*$AZ$3)/Z67, 0)</f>
        <v>222.47749881531212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9.2986215999999997E-2</v>
      </c>
      <c r="Q68" s="4">
        <f t="shared" si="21"/>
        <v>50</v>
      </c>
      <c r="R68">
        <f t="shared" si="28"/>
        <v>250000</v>
      </c>
      <c r="S68">
        <f t="shared" si="29"/>
        <v>211.88698027292304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60.103633542451327</v>
      </c>
      <c r="AC68">
        <f t="shared" si="30"/>
        <v>51.347348579241441</v>
      </c>
      <c r="AE68">
        <f t="shared" si="31"/>
        <v>0</v>
      </c>
      <c r="AF68">
        <f t="shared" si="32"/>
        <v>0</v>
      </c>
      <c r="AG68">
        <f t="shared" si="32"/>
        <v>-12.116683269803318</v>
      </c>
      <c r="AH68">
        <f t="shared" si="33"/>
        <v>-6280.1962903254416</v>
      </c>
      <c r="AI68">
        <f t="shared" si="34"/>
        <v>-6292.3129735952452</v>
      </c>
      <c r="AJ68">
        <f t="shared" si="35"/>
        <v>8.756284963209886</v>
      </c>
      <c r="AK68">
        <f t="shared" si="22"/>
        <v>4.2072543479715936</v>
      </c>
      <c r="AL68">
        <f t="shared" si="26"/>
        <v>-6279.349434284064</v>
      </c>
      <c r="AN68">
        <f t="shared" si="36"/>
        <v>0</v>
      </c>
      <c r="AO68">
        <f t="shared" si="36"/>
        <v>0</v>
      </c>
      <c r="AP68">
        <f t="shared" si="36"/>
        <v>-1.9593256494003643E-2</v>
      </c>
      <c r="AQ68">
        <f t="shared" si="36"/>
        <v>-10.155377838066897</v>
      </c>
      <c r="AR68">
        <f t="shared" si="36"/>
        <v>-10.174971094560901</v>
      </c>
      <c r="AS68">
        <f t="shared" si="36"/>
        <v>1.4159331675056936E-2</v>
      </c>
      <c r="AT68">
        <f t="shared" si="36"/>
        <v>6.8033315503721664E-3</v>
      </c>
      <c r="AU68">
        <f t="shared" si="23"/>
        <v>-10.154008431335471</v>
      </c>
      <c r="AW68">
        <v>65</v>
      </c>
      <c r="AX68">
        <f>IF(Z68&gt;0, (R68*SUMPRODUCT(K68:$K$98, X68:$X$98)-K68*$AZ$3)/Z68, 0)</f>
        <v>211.88698027292304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0.109364504</v>
      </c>
      <c r="Q69" s="4">
        <f t="shared" ref="Q69:Q98" si="48">$C$8</f>
        <v>50</v>
      </c>
      <c r="R69">
        <f t="shared" si="28"/>
        <v>250000</v>
      </c>
      <c r="S69">
        <f t="shared" si="29"/>
        <v>199.23964637423629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51.347348579241441</v>
      </c>
      <c r="AC69">
        <f t="shared" si="30"/>
        <v>42.519260261283378</v>
      </c>
      <c r="AE69">
        <f t="shared" si="31"/>
        <v>0</v>
      </c>
      <c r="AF69">
        <f t="shared" si="32"/>
        <v>0</v>
      </c>
      <c r="AG69">
        <f t="shared" si="32"/>
        <v>-10.670381381178148</v>
      </c>
      <c r="AH69">
        <f t="shared" si="33"/>
        <v>-6625.6752796356895</v>
      </c>
      <c r="AI69">
        <f t="shared" si="34"/>
        <v>-6636.3456610168678</v>
      </c>
      <c r="AJ69">
        <f t="shared" si="35"/>
        <v>8.8280883179580627</v>
      </c>
      <c r="AK69">
        <f t="shared" si="22"/>
        <v>3.5943144005469012</v>
      </c>
      <c r="AL69">
        <f t="shared" si="26"/>
        <v>-6623.9232582983632</v>
      </c>
      <c r="AN69">
        <f t="shared" si="36"/>
        <v>0</v>
      </c>
      <c r="AO69">
        <f t="shared" si="36"/>
        <v>0</v>
      </c>
      <c r="AP69">
        <f t="shared" si="36"/>
        <v>-1.5405818884689395E-2</v>
      </c>
      <c r="AQ69">
        <f t="shared" si="36"/>
        <v>-9.5661016884441388</v>
      </c>
      <c r="AR69">
        <f t="shared" si="36"/>
        <v>-9.5815075073288298</v>
      </c>
      <c r="AS69">
        <f t="shared" si="36"/>
        <v>1.2745929584523207E-2</v>
      </c>
      <c r="AT69">
        <f t="shared" si="36"/>
        <v>5.189444940284089E-3</v>
      </c>
      <c r="AU69">
        <f t="shared" si="23"/>
        <v>-9.5635721328040226</v>
      </c>
      <c r="AW69">
        <v>66</v>
      </c>
      <c r="AX69">
        <f>IF(Z69&gt;0, (R69*SUMPRODUCT(K69:$K$98, X69:$X$98)-K69*$AZ$3)/Z69, 0)</f>
        <v>199.23964637423629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0.12705264299999999</v>
      </c>
      <c r="Q70" s="4">
        <f t="shared" si="48"/>
        <v>50</v>
      </c>
      <c r="R70">
        <f t="shared" si="28"/>
        <v>250000</v>
      </c>
      <c r="S70">
        <f t="shared" si="29"/>
        <v>185.37316599228052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42.519260261283378</v>
      </c>
      <c r="AC70">
        <f t="shared" si="30"/>
        <v>34.138238501507828</v>
      </c>
      <c r="AE70">
        <f t="shared" si="31"/>
        <v>0</v>
      </c>
      <c r="AF70">
        <f t="shared" si="32"/>
        <v>0</v>
      </c>
      <c r="AG70">
        <f t="shared" si="32"/>
        <v>-9.2079774110696917</v>
      </c>
      <c r="AH70">
        <f t="shared" si="33"/>
        <v>-6778.5007814833698</v>
      </c>
      <c r="AI70">
        <f t="shared" si="34"/>
        <v>-6787.7087588944396</v>
      </c>
      <c r="AJ70">
        <f t="shared" si="35"/>
        <v>8.3810217597755496</v>
      </c>
      <c r="AK70">
        <f t="shared" si="22"/>
        <v>2.9763482182898366</v>
      </c>
      <c r="AL70">
        <f t="shared" si="26"/>
        <v>-6776.3513889163742</v>
      </c>
      <c r="AN70">
        <f t="shared" si="36"/>
        <v>0</v>
      </c>
      <c r="AO70">
        <f t="shared" si="36"/>
        <v>0</v>
      </c>
      <c r="AP70">
        <f t="shared" si="36"/>
        <v>-1.187000954371732E-2</v>
      </c>
      <c r="AQ70">
        <f t="shared" si="36"/>
        <v>-8.738169673567409</v>
      </c>
      <c r="AR70">
        <f t="shared" si="36"/>
        <v>-8.750039683111126</v>
      </c>
      <c r="AS70">
        <f t="shared" si="36"/>
        <v>1.0803980487076519E-2</v>
      </c>
      <c r="AT70">
        <f t="shared" si="36"/>
        <v>3.8368123833638075E-3</v>
      </c>
      <c r="AU70">
        <f t="shared" si="23"/>
        <v>-8.7353988902406847</v>
      </c>
      <c r="AW70">
        <v>67</v>
      </c>
      <c r="AX70">
        <f>IF(Z70&gt;0, (R70*SUMPRODUCT(K70:$K$98, X70:$X$98)-K70*$AZ$3)/Z70, 0)</f>
        <v>185.37316599228052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0.145586511</v>
      </c>
      <c r="Q71" s="4">
        <f t="shared" si="48"/>
        <v>50</v>
      </c>
      <c r="R71">
        <f t="shared" si="28"/>
        <v>250000</v>
      </c>
      <c r="S71">
        <f t="shared" si="29"/>
        <v>170.14159365570049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34.138238501507828</v>
      </c>
      <c r="AC71">
        <f t="shared" si="30"/>
        <v>26.45817590710881</v>
      </c>
      <c r="AE71">
        <f t="shared" si="31"/>
        <v>0</v>
      </c>
      <c r="AF71">
        <f t="shared" si="32"/>
        <v>0</v>
      </c>
      <c r="AG71">
        <f t="shared" si="32"/>
        <v>-7.7753403323145456</v>
      </c>
      <c r="AH71">
        <f t="shared" si="33"/>
        <v>-6702.7865232222457</v>
      </c>
      <c r="AI71">
        <f t="shared" si="34"/>
        <v>-6710.5618635545607</v>
      </c>
      <c r="AJ71">
        <f t="shared" si="35"/>
        <v>7.6800625943990184</v>
      </c>
      <c r="AK71">
        <f t="shared" si="22"/>
        <v>2.3896766951055484</v>
      </c>
      <c r="AL71">
        <f t="shared" si="26"/>
        <v>-6700.4921242650562</v>
      </c>
      <c r="AN71">
        <f t="shared" si="36"/>
        <v>0</v>
      </c>
      <c r="AO71">
        <f t="shared" si="36"/>
        <v>0</v>
      </c>
      <c r="AP71">
        <f t="shared" si="36"/>
        <v>-8.9492822975657509E-3</v>
      </c>
      <c r="AQ71">
        <f t="shared" si="36"/>
        <v>-7.7147914062790477</v>
      </c>
      <c r="AR71">
        <f t="shared" si="36"/>
        <v>-7.7237406885766138</v>
      </c>
      <c r="AS71">
        <f t="shared" si="36"/>
        <v>8.8396192684458766E-3</v>
      </c>
      <c r="AT71">
        <f t="shared" si="36"/>
        <v>2.7504765618468316E-3</v>
      </c>
      <c r="AU71">
        <f t="shared" si="23"/>
        <v>-7.7121505927463208</v>
      </c>
      <c r="AW71">
        <v>68</v>
      </c>
      <c r="AX71">
        <f>IF(Z71&gt;0, (R71*SUMPRODUCT(K71:$K$98, X71:$X$98)-K71*$AZ$3)/Z71, 0)</f>
        <v>170.14159365570049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0.16473611299999999</v>
      </c>
      <c r="Q72" s="4">
        <f t="shared" si="48"/>
        <v>50</v>
      </c>
      <c r="R72">
        <f t="shared" si="28"/>
        <v>250000</v>
      </c>
      <c r="S72">
        <f t="shared" si="29"/>
        <v>153.41296687095922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26.45817590710881</v>
      </c>
      <c r="AC72">
        <f t="shared" si="30"/>
        <v>19.688122964372955</v>
      </c>
      <c r="AE72">
        <f t="shared" si="31"/>
        <v>0</v>
      </c>
      <c r="AF72">
        <f t="shared" si="32"/>
        <v>0</v>
      </c>
      <c r="AG72">
        <f t="shared" si="32"/>
        <v>-6.4167075853937732</v>
      </c>
      <c r="AH72">
        <f t="shared" si="33"/>
        <v>-6404.396717988132</v>
      </c>
      <c r="AI72">
        <f t="shared" si="34"/>
        <v>-6410.8134255735258</v>
      </c>
      <c r="AJ72">
        <f t="shared" si="35"/>
        <v>6.7700529427358553</v>
      </c>
      <c r="AK72">
        <f t="shared" si="22"/>
        <v>1.8520723134976169</v>
      </c>
      <c r="AL72">
        <f t="shared" si="26"/>
        <v>-6402.1913003172922</v>
      </c>
      <c r="AN72">
        <f t="shared" si="36"/>
        <v>0</v>
      </c>
      <c r="AO72">
        <f t="shared" si="36"/>
        <v>0</v>
      </c>
      <c r="AP72">
        <f t="shared" si="36"/>
        <v>-6.5942138345976798E-3</v>
      </c>
      <c r="AQ72">
        <f t="shared" si="36"/>
        <v>-6.5815624100030838</v>
      </c>
      <c r="AR72">
        <f t="shared" si="36"/>
        <v>-6.5881566238376816</v>
      </c>
      <c r="AS72">
        <f t="shared" si="36"/>
        <v>6.9573338323173561E-3</v>
      </c>
      <c r="AT72">
        <f t="shared" si="36"/>
        <v>1.9033064402282319E-3</v>
      </c>
      <c r="AU72">
        <f t="shared" si="23"/>
        <v>-6.5792959835651361</v>
      </c>
      <c r="AW72">
        <v>69</v>
      </c>
      <c r="AX72">
        <f>IF(Z72&gt;0, (R72*SUMPRODUCT(K72:$K$98, X72:$X$98)-K72*$AZ$3)/Z72, 0)</f>
        <v>153.41296687095922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0.18528323299999999</v>
      </c>
      <c r="Q73" s="4">
        <f t="shared" si="48"/>
        <v>50</v>
      </c>
      <c r="R73">
        <f t="shared" si="28"/>
        <v>250000</v>
      </c>
      <c r="S73">
        <f t="shared" si="29"/>
        <v>135.08008070236937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19.688122964372955</v>
      </c>
      <c r="AC73">
        <f t="shared" si="30"/>
        <v>13.950077039676303</v>
      </c>
      <c r="AE73">
        <f t="shared" si="31"/>
        <v>0</v>
      </c>
      <c r="AF73">
        <f t="shared" si="32"/>
        <v>0</v>
      </c>
      <c r="AG73">
        <f t="shared" si="32"/>
        <v>-5.1636321829024538</v>
      </c>
      <c r="AH73">
        <f t="shared" si="33"/>
        <v>-5944.5416331869083</v>
      </c>
      <c r="AI73">
        <f t="shared" si="34"/>
        <v>-5949.7052653698111</v>
      </c>
      <c r="AJ73">
        <f t="shared" si="35"/>
        <v>5.7380459246966513</v>
      </c>
      <c r="AK73">
        <f t="shared" ref="AK73:AK98" si="49">G73*SUM(AB73:AB73, AE73:AF73)</f>
        <v>1.378168607506107</v>
      </c>
      <c r="AL73">
        <f t="shared" si="26"/>
        <v>-5942.5890508376078</v>
      </c>
      <c r="AN73">
        <f t="shared" si="36"/>
        <v>0</v>
      </c>
      <c r="AO73">
        <f t="shared" si="36"/>
        <v>0</v>
      </c>
      <c r="AP73">
        <f t="shared" si="36"/>
        <v>-4.7379236052536768E-3</v>
      </c>
      <c r="AQ73">
        <f t="shared" si="36"/>
        <v>-5.4544520462838619</v>
      </c>
      <c r="AR73">
        <f t="shared" si="36"/>
        <v>-5.459189969889116</v>
      </c>
      <c r="AS73">
        <f t="shared" si="36"/>
        <v>5.2649805934412161E-3</v>
      </c>
      <c r="AT73">
        <f t="shared" si="36"/>
        <v>1.2645473856839437E-3</v>
      </c>
      <c r="AU73">
        <f t="shared" si="23"/>
        <v>-5.4526604419099902</v>
      </c>
      <c r="AW73">
        <v>70</v>
      </c>
      <c r="AX73">
        <f>IF(Z73&gt;0, (R73*SUMPRODUCT(K73:$K$98, X73:$X$98)-K73*$AZ$3)/Z73, 0)</f>
        <v>135.08008070236937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0.20641411200000001</v>
      </c>
      <c r="Q74" s="4">
        <f t="shared" si="48"/>
        <v>50</v>
      </c>
      <c r="R74">
        <f t="shared" si="28"/>
        <v>250000</v>
      </c>
      <c r="S74">
        <f t="shared" si="29"/>
        <v>114.29094683993831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13.950077039676303</v>
      </c>
      <c r="AC74">
        <f t="shared" si="30"/>
        <v>9.2487647124160439</v>
      </c>
      <c r="AE74">
        <f t="shared" si="31"/>
        <v>0</v>
      </c>
      <c r="AF74">
        <f t="shared" si="32"/>
        <v>0</v>
      </c>
      <c r="AG74">
        <f t="shared" si="32"/>
        <v>-4.0461493093449974</v>
      </c>
      <c r="AH74">
        <f t="shared" si="33"/>
        <v>-5329.2327586421579</v>
      </c>
      <c r="AI74">
        <f t="shared" si="34"/>
        <v>-5333.2789079515032</v>
      </c>
      <c r="AJ74">
        <f t="shared" si="35"/>
        <v>4.7013123272602595</v>
      </c>
      <c r="AK74">
        <f t="shared" si="49"/>
        <v>0.97650539277734139</v>
      </c>
      <c r="AL74">
        <f t="shared" si="26"/>
        <v>-5327.6010902314656</v>
      </c>
      <c r="AN74">
        <f t="shared" si="36"/>
        <v>0</v>
      </c>
      <c r="AO74">
        <f t="shared" si="36"/>
        <v>0</v>
      </c>
      <c r="AP74">
        <f t="shared" si="36"/>
        <v>-3.3147947102668421E-3</v>
      </c>
      <c r="AQ74">
        <f t="shared" si="36"/>
        <v>-4.365956668313733</v>
      </c>
      <c r="AR74">
        <f t="shared" si="36"/>
        <v>-4.3692714630239999</v>
      </c>
      <c r="AS74">
        <f t="shared" si="36"/>
        <v>3.8515348896596626E-3</v>
      </c>
      <c r="AT74">
        <f t="shared" si="36"/>
        <v>7.9999887869915945E-4</v>
      </c>
      <c r="AU74">
        <f t="shared" si="23"/>
        <v>-4.3646199292556407</v>
      </c>
      <c r="AW74">
        <v>71</v>
      </c>
      <c r="AX74">
        <f>IF(Z74&gt;0, (R74*SUMPRODUCT(K74:$K$98, X74:$X$98)-K74*$AZ$3)/Z74, 0)</f>
        <v>114.29094683993831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0.22879502199999999</v>
      </c>
      <c r="Q75" s="4">
        <f t="shared" si="48"/>
        <v>50</v>
      </c>
      <c r="R75">
        <f t="shared" si="28"/>
        <v>250000</v>
      </c>
      <c r="S75">
        <f t="shared" si="29"/>
        <v>90.184191832531326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9.2487647124160439</v>
      </c>
      <c r="AC75">
        <f t="shared" si="30"/>
        <v>5.5552542218019552</v>
      </c>
      <c r="AE75">
        <f t="shared" si="31"/>
        <v>0</v>
      </c>
      <c r="AF75">
        <f t="shared" si="32"/>
        <v>0</v>
      </c>
      <c r="AG75">
        <f t="shared" si="32"/>
        <v>-3.0799489960046738</v>
      </c>
      <c r="AH75">
        <f t="shared" si="33"/>
        <v>-4628.6941012343668</v>
      </c>
      <c r="AI75">
        <f t="shared" si="34"/>
        <v>-4631.7740502303714</v>
      </c>
      <c r="AJ75">
        <f t="shared" si="35"/>
        <v>3.6935104906140888</v>
      </c>
      <c r="AK75">
        <f t="shared" si="49"/>
        <v>0.64741352986912315</v>
      </c>
      <c r="AL75">
        <f t="shared" si="26"/>
        <v>-4627.4331262098876</v>
      </c>
      <c r="AN75">
        <f t="shared" si="36"/>
        <v>0</v>
      </c>
      <c r="AO75">
        <f t="shared" si="36"/>
        <v>0</v>
      </c>
      <c r="AP75">
        <f t="shared" si="36"/>
        <v>-2.2528912808064175E-3</v>
      </c>
      <c r="AQ75">
        <f t="shared" si="36"/>
        <v>-3.3857523600936856</v>
      </c>
      <c r="AR75">
        <f t="shared" si="36"/>
        <v>-3.388005251374492</v>
      </c>
      <c r="AS75">
        <f t="shared" si="36"/>
        <v>2.7016933042286282E-3</v>
      </c>
      <c r="AT75">
        <f t="shared" si="36"/>
        <v>4.7356378252052042E-4</v>
      </c>
      <c r="AU75">
        <f t="shared" si="23"/>
        <v>-3.3848299942877422</v>
      </c>
      <c r="AW75">
        <v>72</v>
      </c>
      <c r="AX75">
        <f>IF(Z75&gt;0, (R75*SUMPRODUCT(K75:$K$98, X75:$X$98)-K75*$AZ$3)/Z75, 0)</f>
        <v>90.184191832531326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0.25248784600000002</v>
      </c>
      <c r="Q76" s="4">
        <f t="shared" si="48"/>
        <v>50</v>
      </c>
      <c r="R76">
        <f t="shared" si="28"/>
        <v>250000</v>
      </c>
      <c r="S76">
        <f t="shared" si="29"/>
        <v>60.970734234617495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5.5552542218019552</v>
      </c>
      <c r="AC76">
        <f t="shared" si="30"/>
        <v>2.7699002346543757</v>
      </c>
      <c r="AE76">
        <f t="shared" si="31"/>
        <v>0</v>
      </c>
      <c r="AF76">
        <f t="shared" si="32"/>
        <v>0</v>
      </c>
      <c r="AG76">
        <f t="shared" si="32"/>
        <v>-2.271499818253544</v>
      </c>
      <c r="AH76">
        <f t="shared" si="33"/>
        <v>-3888.2484389554138</v>
      </c>
      <c r="AI76">
        <f t="shared" si="34"/>
        <v>-3890.5199387736675</v>
      </c>
      <c r="AJ76">
        <f t="shared" si="35"/>
        <v>2.7853539871475794</v>
      </c>
      <c r="AK76">
        <f t="shared" si="49"/>
        <v>0.38886779552613687</v>
      </c>
      <c r="AL76">
        <f t="shared" si="26"/>
        <v>-3887.3457169909939</v>
      </c>
      <c r="AN76">
        <f t="shared" si="36"/>
        <v>0</v>
      </c>
      <c r="AO76">
        <f t="shared" si="36"/>
        <v>0</v>
      </c>
      <c r="AP76">
        <f t="shared" si="36"/>
        <v>-1.4835131261029995E-3</v>
      </c>
      <c r="AQ76">
        <f t="shared" si="36"/>
        <v>-2.5394092266205068</v>
      </c>
      <c r="AR76">
        <f t="shared" si="36"/>
        <v>-2.5408927397466097</v>
      </c>
      <c r="AS76">
        <f t="shared" si="36"/>
        <v>1.8191105134904902E-3</v>
      </c>
      <c r="AT76">
        <f t="shared" si="36"/>
        <v>2.5396897430760392E-4</v>
      </c>
      <c r="AU76">
        <f t="shared" si="23"/>
        <v>-2.5388196602588118</v>
      </c>
      <c r="AW76">
        <v>73</v>
      </c>
      <c r="AX76">
        <f>IF(Z76&gt;0, (R76*SUMPRODUCT(K76:$K$98, X76:$X$98)-K76*$AZ$3)/Z76, 0)</f>
        <v>60.970734234617495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0.27661797300000002</v>
      </c>
      <c r="Q77" s="4">
        <f t="shared" si="48"/>
        <v>50</v>
      </c>
      <c r="R77">
        <f t="shared" si="28"/>
        <v>250000</v>
      </c>
      <c r="S77">
        <f t="shared" si="29"/>
        <v>23.652761103539454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2.7699002346543757</v>
      </c>
      <c r="AC77">
        <f t="shared" si="30"/>
        <v>0.76656098387860805</v>
      </c>
      <c r="AE77">
        <f t="shared" si="31"/>
        <v>0</v>
      </c>
      <c r="AF77">
        <f t="shared" si="32"/>
        <v>0</v>
      </c>
      <c r="AG77">
        <f t="shared" si="32"/>
        <v>-1.6204471446758451</v>
      </c>
      <c r="AH77">
        <f t="shared" si="33"/>
        <v>-3141.6883769758192</v>
      </c>
      <c r="AI77">
        <f t="shared" si="34"/>
        <v>-3143.308824120495</v>
      </c>
      <c r="AJ77">
        <f t="shared" si="35"/>
        <v>2.0033392507757677</v>
      </c>
      <c r="AK77">
        <f t="shared" si="49"/>
        <v>0.19389301642580631</v>
      </c>
      <c r="AL77">
        <f t="shared" si="26"/>
        <v>-3141.1115918532937</v>
      </c>
      <c r="AN77">
        <f t="shared" si="36"/>
        <v>0</v>
      </c>
      <c r="AO77">
        <f t="shared" si="36"/>
        <v>0</v>
      </c>
      <c r="AP77">
        <f t="shared" si="36"/>
        <v>-9.4492107230398608E-4</v>
      </c>
      <c r="AQ77">
        <f t="shared" si="36"/>
        <v>-1.8319928297388623</v>
      </c>
      <c r="AR77">
        <f t="shared" si="36"/>
        <v>-1.8329377508111662</v>
      </c>
      <c r="AS77">
        <f t="shared" si="36"/>
        <v>1.1681945191803086E-3</v>
      </c>
      <c r="AT77">
        <f t="shared" si="36"/>
        <v>1.1306360568149072E-4</v>
      </c>
      <c r="AU77">
        <f t="shared" si="23"/>
        <v>-1.8316564926863046</v>
      </c>
      <c r="AW77">
        <v>74</v>
      </c>
      <c r="AX77">
        <f>IF(Z77&gt;0, (R77*SUMPRODUCT(K77:$K$98, X77:$X$98)-K77*$AZ$3)/Z77, 0)</f>
        <v>23.652761103539454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0.30183517399999998</v>
      </c>
      <c r="Q78" s="4">
        <f t="shared" si="48"/>
        <v>50</v>
      </c>
      <c r="R78">
        <f t="shared" si="28"/>
        <v>250000</v>
      </c>
      <c r="S78">
        <f t="shared" si="29"/>
        <v>-26.310629758892389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0.76656098387860805</v>
      </c>
      <c r="AC78">
        <f t="shared" si="30"/>
        <v>-0.58679793885602116</v>
      </c>
      <c r="AE78">
        <f t="shared" si="31"/>
        <v>0</v>
      </c>
      <c r="AF78">
        <f t="shared" si="32"/>
        <v>0</v>
      </c>
      <c r="AG78">
        <f t="shared" si="32"/>
        <v>-1.1151347273580499</v>
      </c>
      <c r="AH78">
        <f t="shared" si="33"/>
        <v>-2445.5397293551846</v>
      </c>
      <c r="AI78">
        <f t="shared" si="34"/>
        <v>-2446.6548640825426</v>
      </c>
      <c r="AJ78">
        <f t="shared" si="35"/>
        <v>1.3533589227346292</v>
      </c>
      <c r="AK78">
        <f t="shared" si="49"/>
        <v>5.3659268871502568E-2</v>
      </c>
      <c r="AL78">
        <f t="shared" si="26"/>
        <v>-2445.2478458909368</v>
      </c>
      <c r="AN78">
        <f t="shared" si="36"/>
        <v>0</v>
      </c>
      <c r="AO78">
        <f t="shared" si="36"/>
        <v>0</v>
      </c>
      <c r="AP78">
        <f t="shared" si="36"/>
        <v>-5.8059057616589827E-4</v>
      </c>
      <c r="AQ78">
        <f t="shared" si="36"/>
        <v>-1.2732607869425905</v>
      </c>
      <c r="AR78">
        <f t="shared" si="36"/>
        <v>-1.2738413775187565</v>
      </c>
      <c r="AS78">
        <f t="shared" si="36"/>
        <v>7.0462108069338991E-4</v>
      </c>
      <c r="AT78">
        <f t="shared" si="36"/>
        <v>2.793749048113315E-5</v>
      </c>
      <c r="AU78">
        <f t="shared" si="23"/>
        <v>-1.2731088189475821</v>
      </c>
      <c r="AW78">
        <v>75</v>
      </c>
      <c r="AX78">
        <f>IF(Z78&gt;0, (R78*SUMPRODUCT(K78:$K$98, X78:$X$98)-K78*$AZ$3)/Z78, 0)</f>
        <v>-26.310629758892389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0.327222552</v>
      </c>
      <c r="Q79" s="4">
        <f t="shared" si="48"/>
        <v>50</v>
      </c>
      <c r="R79">
        <f t="shared" si="28"/>
        <v>250000</v>
      </c>
      <c r="S79">
        <f t="shared" si="29"/>
        <v>-96.924223616677665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-0.58679793885602116</v>
      </c>
      <c r="AC79">
        <f t="shared" si="30"/>
        <v>-1.4327070231162602</v>
      </c>
      <c r="AE79">
        <f t="shared" si="31"/>
        <v>0</v>
      </c>
      <c r="AF79">
        <f t="shared" si="32"/>
        <v>0</v>
      </c>
      <c r="AG79">
        <f t="shared" si="32"/>
        <v>-0.73908614877454404</v>
      </c>
      <c r="AH79">
        <f t="shared" si="33"/>
        <v>-1824.4861565496265</v>
      </c>
      <c r="AI79">
        <f t="shared" si="34"/>
        <v>-1825.225242698401</v>
      </c>
      <c r="AJ79">
        <f t="shared" si="35"/>
        <v>0.84590908426023903</v>
      </c>
      <c r="AK79">
        <f t="shared" si="49"/>
        <v>-4.1075855719921485E-2</v>
      </c>
      <c r="AL79">
        <f t="shared" si="26"/>
        <v>-1824.4204094698607</v>
      </c>
      <c r="AN79">
        <f t="shared" si="36"/>
        <v>0</v>
      </c>
      <c r="AO79">
        <f t="shared" si="36"/>
        <v>0</v>
      </c>
      <c r="AP79">
        <f t="shared" si="36"/>
        <v>-3.4357351821793185E-4</v>
      </c>
      <c r="AQ79">
        <f t="shared" si="36"/>
        <v>-0.848135401786409</v>
      </c>
      <c r="AR79">
        <f t="shared" si="36"/>
        <v>-0.8484789753046269</v>
      </c>
      <c r="AS79">
        <f t="shared" si="36"/>
        <v>3.9323150711684582E-4</v>
      </c>
      <c r="AT79">
        <f t="shared" si="36"/>
        <v>-1.9094629613753705E-5</v>
      </c>
      <c r="AU79">
        <f t="shared" si="23"/>
        <v>-0.84810483842712381</v>
      </c>
      <c r="AW79">
        <v>76</v>
      </c>
      <c r="AX79">
        <f>IF(Z79&gt;0, (R79*SUMPRODUCT(K79:$K$98, X79:$X$98)-K79*$AZ$3)/Z79, 0)</f>
        <v>-96.924223616677665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0.35219428400000002</v>
      </c>
      <c r="Q80" s="4">
        <f t="shared" si="48"/>
        <v>50</v>
      </c>
      <c r="R80">
        <f t="shared" si="28"/>
        <v>250000</v>
      </c>
      <c r="S80">
        <f t="shared" si="29"/>
        <v>-201.45366102862096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-1.4327070231162602</v>
      </c>
      <c r="AC80">
        <f t="shared" si="30"/>
        <v>-1.8992784046505709</v>
      </c>
      <c r="AE80">
        <f t="shared" si="31"/>
        <v>0</v>
      </c>
      <c r="AF80">
        <f t="shared" si="32"/>
        <v>0</v>
      </c>
      <c r="AG80">
        <f t="shared" si="32"/>
        <v>-0.47139337030483064</v>
      </c>
      <c r="AH80">
        <f t="shared" si="33"/>
        <v>-1301.5095849098402</v>
      </c>
      <c r="AI80">
        <f t="shared" si="34"/>
        <v>-1301.9809782801451</v>
      </c>
      <c r="AJ80">
        <f t="shared" si="35"/>
        <v>0.46657138153431066</v>
      </c>
      <c r="AK80">
        <f t="shared" si="49"/>
        <v>-0.10028949161813823</v>
      </c>
      <c r="AL80">
        <f t="shared" si="26"/>
        <v>-1301.614696390229</v>
      </c>
      <c r="AN80">
        <f t="shared" si="36"/>
        <v>0</v>
      </c>
      <c r="AO80">
        <f t="shared" si="36"/>
        <v>0</v>
      </c>
      <c r="AP80">
        <f t="shared" si="36"/>
        <v>-1.956546015943099E-4</v>
      </c>
      <c r="AQ80">
        <f t="shared" si="36"/>
        <v>-0.54019923772377443</v>
      </c>
      <c r="AR80">
        <f t="shared" si="36"/>
        <v>-0.54039489232536875</v>
      </c>
      <c r="AS80">
        <f t="shared" si="36"/>
        <v>1.9365320668462282E-4</v>
      </c>
      <c r="AT80">
        <f t="shared" si="36"/>
        <v>-4.1625745635654385E-5</v>
      </c>
      <c r="AU80">
        <f t="shared" si="23"/>
        <v>-0.54024286486431983</v>
      </c>
      <c r="AW80">
        <v>77</v>
      </c>
      <c r="AX80">
        <f>IF(Z80&gt;0, (R80*SUMPRODUCT(K80:$K$98, X80:$X$98)-K80*$AZ$3)/Z80, 0)</f>
        <v>-201.45366102862096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0.377763185</v>
      </c>
      <c r="Q81" s="4">
        <f t="shared" si="48"/>
        <v>50</v>
      </c>
      <c r="R81">
        <f t="shared" si="28"/>
        <v>250000</v>
      </c>
      <c r="S81">
        <f t="shared" si="29"/>
        <v>-363.61116783587892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-1.8992784046505709</v>
      </c>
      <c r="AC81">
        <f t="shared" si="30"/>
        <v>-2.098795481434971</v>
      </c>
      <c r="AE81">
        <f t="shared" si="31"/>
        <v>0</v>
      </c>
      <c r="AF81">
        <f t="shared" si="32"/>
        <v>0</v>
      </c>
      <c r="AG81">
        <f t="shared" si="32"/>
        <v>-0.28860437564754504</v>
      </c>
      <c r="AH81">
        <f t="shared" si="33"/>
        <v>-890.37530477118617</v>
      </c>
      <c r="AI81">
        <f t="shared" si="34"/>
        <v>-890.6639091468337</v>
      </c>
      <c r="AJ81">
        <f t="shared" si="35"/>
        <v>0.19951707678440012</v>
      </c>
      <c r="AK81">
        <f t="shared" si="49"/>
        <v>-0.13294948832553996</v>
      </c>
      <c r="AL81">
        <f t="shared" si="26"/>
        <v>-890.59734155837475</v>
      </c>
      <c r="AN81">
        <f t="shared" si="36"/>
        <v>0</v>
      </c>
      <c r="AO81">
        <f t="shared" si="36"/>
        <v>0</v>
      </c>
      <c r="AP81">
        <f t="shared" si="36"/>
        <v>-1.0695263403588766E-4</v>
      </c>
      <c r="AQ81">
        <f t="shared" si="36"/>
        <v>-0.32996029222398471</v>
      </c>
      <c r="AR81">
        <f t="shared" si="36"/>
        <v>-0.33006724485802058</v>
      </c>
      <c r="AS81">
        <f t="shared" si="36"/>
        <v>7.3938161364857182E-5</v>
      </c>
      <c r="AT81">
        <f t="shared" si="36"/>
        <v>-4.9269169735337478E-5</v>
      </c>
      <c r="AU81">
        <f t="shared" si="23"/>
        <v>-0.33004257586639102</v>
      </c>
      <c r="AW81">
        <v>78</v>
      </c>
      <c r="AX81">
        <f>IF(Z81&gt;0, (R81*SUMPRODUCT(K81:$K$98, X81:$X$98)-K81*$AZ$3)/Z81, 0)</f>
        <v>-363.61116783587892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0.40377970400000002</v>
      </c>
      <c r="Q82" s="4">
        <f t="shared" si="48"/>
        <v>50</v>
      </c>
      <c r="R82">
        <f t="shared" si="28"/>
        <v>250000</v>
      </c>
      <c r="S82">
        <f t="shared" si="29"/>
        <v>-627.88248028099827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-2.098795481434971</v>
      </c>
      <c r="AC82">
        <f t="shared" si="30"/>
        <v>-2.1245752728202292</v>
      </c>
      <c r="AE82">
        <f t="shared" si="31"/>
        <v>0</v>
      </c>
      <c r="AF82">
        <f t="shared" si="32"/>
        <v>0</v>
      </c>
      <c r="AG82">
        <f t="shared" si="32"/>
        <v>-0.16918574251899904</v>
      </c>
      <c r="AH82">
        <f t="shared" si="33"/>
        <v>-582.6629468603528</v>
      </c>
      <c r="AI82">
        <f t="shared" si="34"/>
        <v>-582.83213260287175</v>
      </c>
      <c r="AJ82">
        <f t="shared" si="35"/>
        <v>2.5779791385258211E-2</v>
      </c>
      <c r="AK82">
        <f t="shared" si="49"/>
        <v>-0.14691568370044797</v>
      </c>
      <c r="AL82">
        <f t="shared" si="26"/>
        <v>-582.95326849518688</v>
      </c>
      <c r="AN82">
        <f t="shared" si="36"/>
        <v>0</v>
      </c>
      <c r="AO82">
        <f t="shared" si="36"/>
        <v>0</v>
      </c>
      <c r="AP82">
        <f t="shared" si="36"/>
        <v>-5.5980182841515829E-5</v>
      </c>
      <c r="AQ82">
        <f t="shared" si="36"/>
        <v>-0.19279153086174575</v>
      </c>
      <c r="AR82">
        <f t="shared" si="36"/>
        <v>-0.19284751104458725</v>
      </c>
      <c r="AS82">
        <f t="shared" si="36"/>
        <v>8.5300180374290533E-6</v>
      </c>
      <c r="AT82">
        <f t="shared" si="36"/>
        <v>-4.8611465206140604E-5</v>
      </c>
      <c r="AU82">
        <f t="shared" si="23"/>
        <v>-0.19288759249175594</v>
      </c>
      <c r="AW82">
        <v>79</v>
      </c>
      <c r="AX82">
        <f>IF(Z82&gt;0, (R82*SUMPRODUCT(K82:$K$98, X82:$X$98)-K82*$AZ$3)/Z82, 0)</f>
        <v>-627.88248028099827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0.43007572599999999</v>
      </c>
      <c r="Q83" s="4">
        <f t="shared" si="48"/>
        <v>50</v>
      </c>
      <c r="R83">
        <f t="shared" si="28"/>
        <v>250000</v>
      </c>
      <c r="S83">
        <f t="shared" si="29"/>
        <v>-1079.7799369712895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-2.1245752728202292</v>
      </c>
      <c r="AC83">
        <f t="shared" si="30"/>
        <v>-2.0457770707902543</v>
      </c>
      <c r="AE83">
        <f t="shared" si="31"/>
        <v>0</v>
      </c>
      <c r="AF83">
        <f t="shared" si="32"/>
        <v>0</v>
      </c>
      <c r="AG83">
        <f t="shared" si="32"/>
        <v>-9.473120405110147E-2</v>
      </c>
      <c r="AH83">
        <f t="shared" si="33"/>
        <v>-363.81340521353792</v>
      </c>
      <c r="AI83">
        <f t="shared" si="34"/>
        <v>-363.90813641758905</v>
      </c>
      <c r="AJ83">
        <f t="shared" si="35"/>
        <v>-7.8798202029974895E-2</v>
      </c>
      <c r="AK83">
        <f t="shared" si="49"/>
        <v>-0.14872026909741606</v>
      </c>
      <c r="AL83">
        <f t="shared" si="26"/>
        <v>-364.13565488871643</v>
      </c>
      <c r="AN83">
        <f t="shared" si="36"/>
        <v>0</v>
      </c>
      <c r="AO83">
        <f t="shared" si="36"/>
        <v>0</v>
      </c>
      <c r="AP83">
        <f t="shared" si="36"/>
        <v>-2.7986306460645539E-5</v>
      </c>
      <c r="AQ83">
        <f t="shared" si="36"/>
        <v>-0.10748088293382885</v>
      </c>
      <c r="AR83">
        <f t="shared" si="36"/>
        <v>-0.1075088692402895</v>
      </c>
      <c r="AS83">
        <f t="shared" si="36"/>
        <v>-2.3279242068633854E-5</v>
      </c>
      <c r="AT83">
        <f t="shared" si="36"/>
        <v>-4.3936220061393425E-5</v>
      </c>
      <c r="AU83">
        <f t="shared" si="23"/>
        <v>-0.10757608470241953</v>
      </c>
      <c r="AW83">
        <v>80</v>
      </c>
      <c r="AX83">
        <f>IF(Z83&gt;0, (R83*SUMPRODUCT(K83:$K$98, X83:$X$98)-K83*$AZ$3)/Z83, 0)</f>
        <v>-1079.7799369712895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0.45648519999999998</v>
      </c>
      <c r="Q84" s="4">
        <f t="shared" si="48"/>
        <v>50</v>
      </c>
      <c r="R84">
        <f t="shared" si="28"/>
        <v>250000</v>
      </c>
      <c r="S84">
        <f t="shared" si="29"/>
        <v>-1890.3326481817846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-2.0457770707902543</v>
      </c>
      <c r="AC84">
        <f t="shared" si="30"/>
        <v>-1.9107671207850476</v>
      </c>
      <c r="AE84">
        <f t="shared" si="31"/>
        <v>0</v>
      </c>
      <c r="AF84">
        <f t="shared" si="32"/>
        <v>0</v>
      </c>
      <c r="AG84">
        <f t="shared" si="32"/>
        <v>-5.0540499383082603E-2</v>
      </c>
      <c r="AH84">
        <f t="shared" si="33"/>
        <v>-216.2169631375393</v>
      </c>
      <c r="AI84">
        <f t="shared" si="34"/>
        <v>-216.26750363692238</v>
      </c>
      <c r="AJ84">
        <f t="shared" si="35"/>
        <v>-0.13500995000520666</v>
      </c>
      <c r="AK84">
        <f t="shared" si="49"/>
        <v>-0.14320439495531781</v>
      </c>
      <c r="AL84">
        <f t="shared" si="26"/>
        <v>-216.54571798188292</v>
      </c>
      <c r="AN84">
        <f t="shared" si="36"/>
        <v>0</v>
      </c>
      <c r="AO84">
        <f t="shared" si="36"/>
        <v>0</v>
      </c>
      <c r="AP84">
        <f t="shared" si="36"/>
        <v>-1.3331347048294658E-5</v>
      </c>
      <c r="AQ84">
        <f t="shared" si="36"/>
        <v>-5.7032744205129778E-2</v>
      </c>
      <c r="AR84">
        <f t="shared" si="36"/>
        <v>-5.7046075552178076E-2</v>
      </c>
      <c r="AS84">
        <f t="shared" si="36"/>
        <v>-3.5612321216889063E-5</v>
      </c>
      <c r="AT84">
        <f t="shared" si="36"/>
        <v>-3.7773815282668794E-5</v>
      </c>
      <c r="AU84">
        <f t="shared" si="23"/>
        <v>-5.7119461688677632E-2</v>
      </c>
      <c r="AW84">
        <v>81</v>
      </c>
      <c r="AX84">
        <f>IF(Z84&gt;0, (R84*SUMPRODUCT(K84:$K$98, X84:$X$98)-K84*$AZ$3)/Z84, 0)</f>
        <v>-1890.3326481817846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0.483034941</v>
      </c>
      <c r="Q85" s="4">
        <f t="shared" si="48"/>
        <v>50</v>
      </c>
      <c r="R85">
        <f t="shared" si="28"/>
        <v>250000</v>
      </c>
      <c r="S85">
        <f t="shared" si="29"/>
        <v>-3417.5160525880101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-1.9107671207850476</v>
      </c>
      <c r="AC85">
        <f t="shared" si="30"/>
        <v>-1.751290192723181</v>
      </c>
      <c r="AE85">
        <f t="shared" si="31"/>
        <v>0</v>
      </c>
      <c r="AF85">
        <f t="shared" si="32"/>
        <v>0</v>
      </c>
      <c r="AG85">
        <f t="shared" si="32"/>
        <v>-2.5622267251633933E-2</v>
      </c>
      <c r="AH85">
        <f t="shared" si="33"/>
        <v>-122.06413568808919</v>
      </c>
      <c r="AI85">
        <f t="shared" si="34"/>
        <v>-122.08975795534083</v>
      </c>
      <c r="AJ85">
        <f t="shared" si="35"/>
        <v>-0.15947692806186664</v>
      </c>
      <c r="AK85">
        <f t="shared" si="49"/>
        <v>-0.13375369845495336</v>
      </c>
      <c r="AL85">
        <f t="shared" si="26"/>
        <v>-122.38298858185765</v>
      </c>
      <c r="AN85">
        <f t="shared" si="36"/>
        <v>0</v>
      </c>
      <c r="AO85">
        <f t="shared" si="36"/>
        <v>0</v>
      </c>
      <c r="AP85">
        <f t="shared" si="36"/>
        <v>-6.0343992347215854E-6</v>
      </c>
      <c r="AQ85">
        <f t="shared" si="36"/>
        <v>-2.8747796584480057E-2</v>
      </c>
      <c r="AR85">
        <f t="shared" si="36"/>
        <v>-2.8753830983714781E-2</v>
      </c>
      <c r="AS85">
        <f t="shared" si="36"/>
        <v>-3.7559027981448773E-5</v>
      </c>
      <c r="AT85">
        <f t="shared" si="36"/>
        <v>-3.1500850712041576E-5</v>
      </c>
      <c r="AU85">
        <f t="shared" si="23"/>
        <v>-2.882289086240827E-2</v>
      </c>
      <c r="AW85">
        <v>82</v>
      </c>
      <c r="AX85">
        <f>IF(Z85&gt;0, (R85*SUMPRODUCT(K85:$K$98, X85:$X$98)-K85*$AZ$3)/Z85, 0)</f>
        <v>-3417.5160525880101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0.509773425</v>
      </c>
      <c r="Q86" s="4">
        <f t="shared" si="48"/>
        <v>50</v>
      </c>
      <c r="R86">
        <f t="shared" si="28"/>
        <v>250000</v>
      </c>
      <c r="S86">
        <f t="shared" si="29"/>
        <v>-6447.7492027635481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-1.751290192723181</v>
      </c>
      <c r="AC86">
        <f t="shared" si="30"/>
        <v>-1.5867257819264142</v>
      </c>
      <c r="AE86">
        <f t="shared" si="31"/>
        <v>0</v>
      </c>
      <c r="AF86">
        <f t="shared" si="32"/>
        <v>0</v>
      </c>
      <c r="AG86">
        <f t="shared" si="32"/>
        <v>-1.2304493645986828E-2</v>
      </c>
      <c r="AH86">
        <f t="shared" si="33"/>
        <v>-65.307754665653832</v>
      </c>
      <c r="AI86">
        <f t="shared" si="34"/>
        <v>-65.320059159299817</v>
      </c>
      <c r="AJ86">
        <f t="shared" si="35"/>
        <v>-0.16456441079676676</v>
      </c>
      <c r="AK86">
        <f t="shared" si="49"/>
        <v>-0.12259031349062267</v>
      </c>
      <c r="AL86">
        <f t="shared" si="26"/>
        <v>-65.607213883587207</v>
      </c>
      <c r="AN86">
        <f t="shared" si="36"/>
        <v>0</v>
      </c>
      <c r="AO86">
        <f t="shared" si="36"/>
        <v>0</v>
      </c>
      <c r="AP86">
        <f t="shared" si="36"/>
        <v>-2.5873918541722932E-6</v>
      </c>
      <c r="AQ86">
        <f t="shared" si="36"/>
        <v>-1.3732930204024113E-2</v>
      </c>
      <c r="AR86">
        <f t="shared" si="36"/>
        <v>-1.3735517595878285E-2</v>
      </c>
      <c r="AS86">
        <f t="shared" si="36"/>
        <v>-3.4604643493077965E-5</v>
      </c>
      <c r="AT86">
        <f t="shared" si="36"/>
        <v>-2.5778320315482281E-5</v>
      </c>
      <c r="AU86">
        <f t="shared" si="23"/>
        <v>-1.3795900559686845E-2</v>
      </c>
      <c r="AW86">
        <v>83</v>
      </c>
      <c r="AX86">
        <f>IF(Z86&gt;0, (R86*SUMPRODUCT(K86:$K$98, X86:$X$98)-K86*$AZ$3)/Z86, 0)</f>
        <v>-6447.7492027635481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0.53654903799999998</v>
      </c>
      <c r="Q87" s="4">
        <f t="shared" si="48"/>
        <v>50</v>
      </c>
      <c r="R87">
        <f t="shared" si="28"/>
        <v>250000</v>
      </c>
      <c r="S87">
        <f t="shared" si="29"/>
        <v>-12795.613393216165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-1.5867257819264142</v>
      </c>
      <c r="AC87">
        <f t="shared" si="30"/>
        <v>-1.427858526968611</v>
      </c>
      <c r="AE87">
        <f t="shared" si="31"/>
        <v>0</v>
      </c>
      <c r="AF87">
        <f t="shared" si="32"/>
        <v>0</v>
      </c>
      <c r="AG87">
        <f t="shared" si="32"/>
        <v>-5.5794844806956153E-3</v>
      </c>
      <c r="AH87">
        <f t="shared" si="33"/>
        <v>-33.009821144156724</v>
      </c>
      <c r="AI87">
        <f t="shared" si="34"/>
        <v>-33.015400628637423</v>
      </c>
      <c r="AJ87">
        <f t="shared" si="35"/>
        <v>-0.15886725495780318</v>
      </c>
      <c r="AK87">
        <f t="shared" si="49"/>
        <v>-0.11107080473484901</v>
      </c>
      <c r="AL87">
        <f t="shared" si="26"/>
        <v>-33.285338688330079</v>
      </c>
      <c r="AN87">
        <f t="shared" si="36"/>
        <v>0</v>
      </c>
      <c r="AO87">
        <f t="shared" si="36"/>
        <v>0</v>
      </c>
      <c r="AP87">
        <f t="shared" si="36"/>
        <v>-1.0475493976298127E-6</v>
      </c>
      <c r="AQ87">
        <f t="shared" si="36"/>
        <v>-6.1976009387731254E-3</v>
      </c>
      <c r="AR87">
        <f t="shared" si="36"/>
        <v>-6.1986484881707557E-3</v>
      </c>
      <c r="AS87">
        <f t="shared" si="36"/>
        <v>-2.9827360898654248E-5</v>
      </c>
      <c r="AT87">
        <f t="shared" si="36"/>
        <v>-2.0853567206220379E-5</v>
      </c>
      <c r="AU87">
        <f t="shared" si="23"/>
        <v>-6.2493294162756308E-3</v>
      </c>
      <c r="AW87">
        <v>84</v>
      </c>
      <c r="AX87">
        <f>IF(Z87&gt;0, (R87*SUMPRODUCT(K87:$K$98, X87:$X$98)-K87*$AZ$3)/Z87, 0)</f>
        <v>-12795.613393216165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0.56320604299999999</v>
      </c>
      <c r="Q88" s="4">
        <f t="shared" si="48"/>
        <v>50</v>
      </c>
      <c r="R88">
        <f t="shared" si="28"/>
        <v>250000</v>
      </c>
      <c r="S88">
        <f t="shared" si="29"/>
        <v>-26875.111393948457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-1.427858526968611</v>
      </c>
      <c r="AC88">
        <f t="shared" si="30"/>
        <v>-1.2799488197271811</v>
      </c>
      <c r="AE88">
        <f t="shared" si="31"/>
        <v>0</v>
      </c>
      <c r="AF88">
        <f t="shared" si="32"/>
        <v>0</v>
      </c>
      <c r="AG88">
        <f t="shared" si="32"/>
        <v>-2.381290259536172E-3</v>
      </c>
      <c r="AH88">
        <f t="shared" si="33"/>
        <v>-15.711996881762436</v>
      </c>
      <c r="AI88">
        <f t="shared" si="34"/>
        <v>-15.714378172021974</v>
      </c>
      <c r="AJ88">
        <f t="shared" si="35"/>
        <v>-0.14790970724142993</v>
      </c>
      <c r="AK88">
        <f t="shared" si="49"/>
        <v>-9.9950096887802778E-2</v>
      </c>
      <c r="AL88">
        <f t="shared" si="26"/>
        <v>-15.962237976151206</v>
      </c>
      <c r="AN88">
        <f t="shared" si="36"/>
        <v>0</v>
      </c>
      <c r="AO88">
        <f t="shared" si="36"/>
        <v>0</v>
      </c>
      <c r="AP88">
        <f t="shared" si="36"/>
        <v>-3.9918549336374483E-7</v>
      </c>
      <c r="AQ88">
        <f t="shared" si="36"/>
        <v>-2.6338667459201801E-3</v>
      </c>
      <c r="AR88">
        <f t="shared" si="36"/>
        <v>-2.6342659314135437E-3</v>
      </c>
      <c r="AS88">
        <f t="shared" si="36"/>
        <v>-2.4794713379442348E-5</v>
      </c>
      <c r="AT88">
        <f t="shared" si="36"/>
        <v>-1.6755046377959447E-5</v>
      </c>
      <c r="AU88">
        <f t="shared" si="23"/>
        <v>-2.6758156911709458E-3</v>
      </c>
      <c r="AW88">
        <v>85</v>
      </c>
      <c r="AX88">
        <f>IF(Z88&gt;0, (R88*SUMPRODUCT(K88:$K$98, X88:$X$98)-K88*$AZ$3)/Z88, 0)</f>
        <v>-26875.111393948457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0.59415461300000005</v>
      </c>
      <c r="Q89" s="4">
        <f t="shared" si="48"/>
        <v>50</v>
      </c>
      <c r="R89">
        <f t="shared" si="28"/>
        <v>250000</v>
      </c>
      <c r="S89">
        <f t="shared" si="29"/>
        <v>-60734.098459473273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-1.2799488197271811</v>
      </c>
      <c r="AC89">
        <f t="shared" si="30"/>
        <v>-1.14498687559792</v>
      </c>
      <c r="AE89">
        <f t="shared" si="31"/>
        <v>0</v>
      </c>
      <c r="AF89">
        <f t="shared" si="32"/>
        <v>0</v>
      </c>
      <c r="AG89">
        <f t="shared" si="32"/>
        <v>-9.4262276434542642E-4</v>
      </c>
      <c r="AH89">
        <f t="shared" si="33"/>
        <v>-7.0742729629769201</v>
      </c>
      <c r="AI89">
        <f t="shared" si="34"/>
        <v>-7.0752155857412653</v>
      </c>
      <c r="AJ89">
        <f t="shared" si="35"/>
        <v>-0.1349619441292611</v>
      </c>
      <c r="AK89">
        <f t="shared" si="49"/>
        <v>-8.9596417380902682E-2</v>
      </c>
      <c r="AL89">
        <f t="shared" si="26"/>
        <v>-7.2997739472514285</v>
      </c>
      <c r="AN89">
        <f t="shared" si="36"/>
        <v>0</v>
      </c>
      <c r="AO89">
        <f t="shared" si="36"/>
        <v>0</v>
      </c>
      <c r="AP89">
        <f t="shared" si="36"/>
        <v>-1.4108547866549776E-7</v>
      </c>
      <c r="AQ89">
        <f t="shared" si="36"/>
        <v>-1.0588299210926334E-3</v>
      </c>
      <c r="AR89">
        <f t="shared" si="36"/>
        <v>-1.0589710065712988E-3</v>
      </c>
      <c r="AS89">
        <f t="shared" si="36"/>
        <v>-2.0200202254106905E-5</v>
      </c>
      <c r="AT89">
        <f t="shared" si="36"/>
        <v>-1.3410193251248642E-5</v>
      </c>
      <c r="AU89">
        <f t="shared" si="23"/>
        <v>-1.0925814020766543E-3</v>
      </c>
      <c r="AW89">
        <v>86</v>
      </c>
      <c r="AX89">
        <f>IF(Z89&gt;0, (R89*SUMPRODUCT(K89:$K$98, X89:$X$98)-K89*$AZ$3)/Z89, 0)</f>
        <v>-60734.098459473273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0.62493506799999998</v>
      </c>
      <c r="Q90" s="4">
        <f t="shared" si="48"/>
        <v>50</v>
      </c>
      <c r="R90">
        <f t="shared" si="28"/>
        <v>250000</v>
      </c>
      <c r="S90">
        <f t="shared" si="29"/>
        <v>-148668.5919616131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-1.14498687559792</v>
      </c>
      <c r="AC90">
        <f t="shared" si="30"/>
        <v>-1.0231923029518866</v>
      </c>
      <c r="AE90">
        <f t="shared" si="31"/>
        <v>0</v>
      </c>
      <c r="AF90">
        <f t="shared" si="32"/>
        <v>0</v>
      </c>
      <c r="AG90">
        <f t="shared" si="32"/>
        <v>-3.4411851536741517E-4</v>
      </c>
      <c r="AH90">
        <f t="shared" si="33"/>
        <v>-2.945390106672785</v>
      </c>
      <c r="AI90">
        <f t="shared" si="34"/>
        <v>-2.9457342251881524</v>
      </c>
      <c r="AJ90">
        <f t="shared" si="35"/>
        <v>-0.12179457264603344</v>
      </c>
      <c r="AK90">
        <f t="shared" si="49"/>
        <v>-8.0149081291854413E-2</v>
      </c>
      <c r="AL90">
        <f t="shared" si="26"/>
        <v>-3.1476778791260402</v>
      </c>
      <c r="AN90">
        <f t="shared" si="36"/>
        <v>0</v>
      </c>
      <c r="AO90">
        <f t="shared" si="36"/>
        <v>0</v>
      </c>
      <c r="AP90">
        <f t="shared" si="36"/>
        <v>-4.5986929174292316E-8</v>
      </c>
      <c r="AQ90">
        <f t="shared" si="36"/>
        <v>-3.9361278215908652E-4</v>
      </c>
      <c r="AR90">
        <f t="shared" si="36"/>
        <v>-3.9365876908826081E-4</v>
      </c>
      <c r="AS90">
        <f t="shared" si="36"/>
        <v>-1.6276248257395274E-5</v>
      </c>
      <c r="AT90">
        <f t="shared" si="36"/>
        <v>-1.0710874190590321E-5</v>
      </c>
      <c r="AU90">
        <f t="shared" si="23"/>
        <v>-4.2064589153624639E-4</v>
      </c>
      <c r="AW90">
        <v>87</v>
      </c>
      <c r="AX90">
        <f>IF(Z90&gt;0, (R90*SUMPRODUCT(K90:$K$98, X90:$X$98)-K90*$AZ$3)/Z90, 0)</f>
        <v>-148668.5919616131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0.65550924799999999</v>
      </c>
      <c r="Q91" s="4">
        <f t="shared" si="48"/>
        <v>50</v>
      </c>
      <c r="R91">
        <f t="shared" si="28"/>
        <v>250000</v>
      </c>
      <c r="S91">
        <f t="shared" si="29"/>
        <v>-396985.21235752013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-1.0231923029518866</v>
      </c>
      <c r="AC91">
        <f t="shared" si="30"/>
        <v>-0.91389537772768303</v>
      </c>
      <c r="AE91">
        <f t="shared" si="31"/>
        <v>0</v>
      </c>
      <c r="AF91">
        <f t="shared" si="32"/>
        <v>0</v>
      </c>
      <c r="AG91">
        <f t="shared" si="32"/>
        <v>-1.1510446098237027E-4</v>
      </c>
      <c r="AH91">
        <f t="shared" si="33"/>
        <v>-1.1278643461568536</v>
      </c>
      <c r="AI91">
        <f t="shared" si="34"/>
        <v>-1.127979450617836</v>
      </c>
      <c r="AJ91">
        <f t="shared" si="35"/>
        <v>-0.10929692522420353</v>
      </c>
      <c r="AK91">
        <f t="shared" si="49"/>
        <v>-7.1623461206632072E-2</v>
      </c>
      <c r="AL91">
        <f t="shared" si="26"/>
        <v>-1.3088998370486715</v>
      </c>
      <c r="AN91">
        <f t="shared" si="36"/>
        <v>0</v>
      </c>
      <c r="AO91">
        <f t="shared" si="36"/>
        <v>0</v>
      </c>
      <c r="AP91">
        <f t="shared" si="36"/>
        <v>-1.3734109394356942E-8</v>
      </c>
      <c r="AQ91">
        <f t="shared" si="36"/>
        <v>-1.3457525607531075E-4</v>
      </c>
      <c r="AR91">
        <f t="shared" si="36"/>
        <v>-1.3458899018470511E-4</v>
      </c>
      <c r="AS91">
        <f t="shared" si="36"/>
        <v>-1.3041162042589941E-5</v>
      </c>
      <c r="AT91">
        <f t="shared" si="36"/>
        <v>-8.5460150112255822E-6</v>
      </c>
      <c r="AU91">
        <f t="shared" si="23"/>
        <v>-1.5617616723852062E-4</v>
      </c>
      <c r="AW91">
        <v>88</v>
      </c>
      <c r="AX91">
        <f>IF(Z91&gt;0, (R91*SUMPRODUCT(K91:$K$98, X91:$X$98)-K91*$AZ$3)/Z91, 0)</f>
        <v>-396985.21235752013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0.68583899100000001</v>
      </c>
      <c r="Q92" s="4">
        <f t="shared" si="48"/>
        <v>50</v>
      </c>
      <c r="R92">
        <f t="shared" si="28"/>
        <v>250000</v>
      </c>
      <c r="S92">
        <f t="shared" si="29"/>
        <v>-1165503.0508157092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-0.91389537772768303</v>
      </c>
      <c r="AC92">
        <f t="shared" si="30"/>
        <v>-0.81609197262093458</v>
      </c>
      <c r="AE92">
        <f t="shared" si="31"/>
        <v>0</v>
      </c>
      <c r="AF92">
        <f t="shared" si="32"/>
        <v>0</v>
      </c>
      <c r="AG92">
        <f t="shared" si="32"/>
        <v>-3.5010288992798874E-5</v>
      </c>
      <c r="AH92">
        <f t="shared" si="33"/>
        <v>-0.39471563689873845</v>
      </c>
      <c r="AI92">
        <f t="shared" si="34"/>
        <v>-0.39475064718773123</v>
      </c>
      <c r="AJ92">
        <f t="shared" si="35"/>
        <v>-9.7803405106748453E-2</v>
      </c>
      <c r="AK92">
        <f t="shared" si="49"/>
        <v>-6.397267644093782E-2</v>
      </c>
      <c r="AL92">
        <f t="shared" si="26"/>
        <v>-0.55652672873541753</v>
      </c>
      <c r="AN92">
        <f t="shared" si="36"/>
        <v>0</v>
      </c>
      <c r="AO92">
        <f t="shared" si="36"/>
        <v>0</v>
      </c>
      <c r="AP92">
        <f t="shared" si="36"/>
        <v>-3.7298040813428451E-9</v>
      </c>
      <c r="AQ92">
        <f t="shared" si="36"/>
        <v>-4.2050838077274041E-5</v>
      </c>
      <c r="AR92">
        <f t="shared" si="36"/>
        <v>-4.2054567881355385E-5</v>
      </c>
      <c r="AS92">
        <f t="shared" si="36"/>
        <v>-1.041943811464709E-5</v>
      </c>
      <c r="AT92">
        <f t="shared" si="36"/>
        <v>-6.8152979180752547E-6</v>
      </c>
      <c r="AU92">
        <f t="shared" si="23"/>
        <v>-5.9289303914077729E-5</v>
      </c>
      <c r="AW92">
        <v>89</v>
      </c>
      <c r="AX92">
        <f>IF(Z92&gt;0, (R92*SUMPRODUCT(K92:$K$98, X92:$X$98)-K92*$AZ$3)/Z92, 0)</f>
        <v>-1165503.0508157092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0.71588716699999999</v>
      </c>
      <c r="Q93" s="4">
        <f t="shared" si="48"/>
        <v>50</v>
      </c>
      <c r="R93">
        <f t="shared" si="28"/>
        <v>250000</v>
      </c>
      <c r="S93">
        <f t="shared" si="29"/>
        <v>-3796534.8554934738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-0.81609197262093458</v>
      </c>
      <c r="AC93">
        <f t="shared" si="30"/>
        <v>-0.72868939813506206</v>
      </c>
      <c r="AE93">
        <f t="shared" si="31"/>
        <v>0</v>
      </c>
      <c r="AF93">
        <f t="shared" si="32"/>
        <v>0</v>
      </c>
      <c r="AG93">
        <f t="shared" si="32"/>
        <v>-9.5967694999648169E-6</v>
      </c>
      <c r="AH93">
        <f t="shared" si="33"/>
        <v>-0.12531708301453034</v>
      </c>
      <c r="AI93">
        <f t="shared" si="34"/>
        <v>-0.12532667978403031</v>
      </c>
      <c r="AJ93">
        <f t="shared" si="35"/>
        <v>-8.740257448587252E-2</v>
      </c>
      <c r="AK93">
        <f t="shared" si="49"/>
        <v>-5.7126438083465424E-2</v>
      </c>
      <c r="AL93">
        <f t="shared" si="26"/>
        <v>-0.26985569235336826</v>
      </c>
      <c r="AN93">
        <f t="shared" si="36"/>
        <v>0</v>
      </c>
      <c r="AO93">
        <f t="shared" si="36"/>
        <v>0</v>
      </c>
      <c r="AP93">
        <f t="shared" si="36"/>
        <v>-9.1284568149272299E-10</v>
      </c>
      <c r="AQ93">
        <f t="shared" si="36"/>
        <v>-1.1920173559185566E-5</v>
      </c>
      <c r="AR93">
        <f t="shared" si="36"/>
        <v>-1.1921086404867058E-5</v>
      </c>
      <c r="AS93">
        <f t="shared" si="36"/>
        <v>-8.3137416889159723E-6</v>
      </c>
      <c r="AT93">
        <f t="shared" si="36"/>
        <v>-5.4338725446874614E-6</v>
      </c>
      <c r="AU93">
        <f t="shared" si="23"/>
        <v>-2.5668700638470492E-5</v>
      </c>
      <c r="AW93">
        <v>90</v>
      </c>
      <c r="AX93">
        <f>IF(Z93&gt;0, (R93*SUMPRODUCT(K93:$K$98, X93:$X$98)-K93*$AZ$3)/Z93, 0)</f>
        <v>-3796534.8554934738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0.74578270000000002</v>
      </c>
      <c r="Q94" s="4">
        <f t="shared" si="48"/>
        <v>50</v>
      </c>
      <c r="R94">
        <f t="shared" si="28"/>
        <v>250000</v>
      </c>
      <c r="S94">
        <f t="shared" si="29"/>
        <v>-13880329.288046353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-0.72868939813506206</v>
      </c>
      <c r="AC94">
        <f t="shared" si="30"/>
        <v>-0.65062575998366612</v>
      </c>
      <c r="AE94">
        <f t="shared" si="31"/>
        <v>0</v>
      </c>
      <c r="AF94">
        <f t="shared" si="32"/>
        <v>0</v>
      </c>
      <c r="AG94">
        <f t="shared" si="32"/>
        <v>-2.3436971360037573E-6</v>
      </c>
      <c r="AH94">
        <f t="shared" si="33"/>
        <v>-3.5785523344807058E-2</v>
      </c>
      <c r="AI94">
        <f t="shared" si="34"/>
        <v>-3.5787867041943061E-2</v>
      </c>
      <c r="AJ94">
        <f t="shared" si="35"/>
        <v>-7.8063638151395942E-2</v>
      </c>
      <c r="AK94">
        <f t="shared" si="49"/>
        <v>-5.100825786945435E-2</v>
      </c>
      <c r="AL94">
        <f t="shared" si="26"/>
        <v>-0.16485976306279335</v>
      </c>
      <c r="AN94">
        <f t="shared" si="36"/>
        <v>0</v>
      </c>
      <c r="AO94">
        <f t="shared" si="36"/>
        <v>0</v>
      </c>
      <c r="AP94">
        <f t="shared" si="36"/>
        <v>-1.9904706040251137E-10</v>
      </c>
      <c r="AQ94">
        <f t="shared" si="36"/>
        <v>-3.0392165938704598E-6</v>
      </c>
      <c r="AR94">
        <f t="shared" si="36"/>
        <v>-3.0394156409308622E-6</v>
      </c>
      <c r="AS94">
        <f t="shared" si="36"/>
        <v>-6.6298402893708145E-6</v>
      </c>
      <c r="AT94">
        <f t="shared" si="36"/>
        <v>-4.3320630593422711E-6</v>
      </c>
      <c r="AU94">
        <f t="shared" si="23"/>
        <v>-1.4001318989643948E-5</v>
      </c>
      <c r="AW94">
        <v>91</v>
      </c>
      <c r="AX94">
        <f>IF(Z94&gt;0, (R94*SUMPRODUCT(K94:$K$98, X94:$X$98)-K94*$AZ$3)/Z94, 0)</f>
        <v>-13880329.288046353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0.77567720100000004</v>
      </c>
      <c r="Q95" s="4">
        <f t="shared" si="48"/>
        <v>50</v>
      </c>
      <c r="R95">
        <f t="shared" si="28"/>
        <v>250000</v>
      </c>
      <c r="S95">
        <f t="shared" si="29"/>
        <v>-57824959.118177064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-0.65062575998366612</v>
      </c>
      <c r="AC95">
        <f t="shared" si="30"/>
        <v>-0.58091847926726425</v>
      </c>
      <c r="AE95">
        <f t="shared" si="31"/>
        <v>0</v>
      </c>
      <c r="AF95">
        <f t="shared" si="32"/>
        <v>0</v>
      </c>
      <c r="AG95">
        <f t="shared" si="32"/>
        <v>-5.0230773019660876E-7</v>
      </c>
      <c r="AH95">
        <f t="shared" si="33"/>
        <v>-9.0897621722355552E-3</v>
      </c>
      <c r="AI95">
        <f t="shared" si="34"/>
        <v>-9.0902644799657518E-3</v>
      </c>
      <c r="AJ95">
        <f t="shared" si="35"/>
        <v>-6.9707280716401865E-2</v>
      </c>
      <c r="AK95">
        <f t="shared" si="49"/>
        <v>-4.5543803198856633E-2</v>
      </c>
      <c r="AL95">
        <f t="shared" si="26"/>
        <v>-0.12434134839522425</v>
      </c>
      <c r="AN95">
        <f t="shared" si="36"/>
        <v>0</v>
      </c>
      <c r="AO95">
        <f t="shared" si="36"/>
        <v>0</v>
      </c>
      <c r="AP95">
        <f t="shared" si="36"/>
        <v>-3.808957421266811E-11</v>
      </c>
      <c r="AQ95">
        <f t="shared" si="36"/>
        <v>-6.8926904767990156E-7</v>
      </c>
      <c r="AR95">
        <f t="shared" si="36"/>
        <v>-6.8930713725411419E-7</v>
      </c>
      <c r="AS95">
        <f t="shared" si="36"/>
        <v>-5.2858446772687217E-6</v>
      </c>
      <c r="AT95">
        <f t="shared" si="36"/>
        <v>-3.4535484277556373E-6</v>
      </c>
      <c r="AU95">
        <f t="shared" si="23"/>
        <v>-9.4287002422784721E-6</v>
      </c>
      <c r="AW95">
        <v>92</v>
      </c>
      <c r="AX95">
        <f>IF(Z95&gt;0, (R95*SUMPRODUCT(K95:$K$98, X95:$X$98)-K95*$AZ$3)/Z95, 0)</f>
        <v>-57824959.118177064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0.80557273399999996</v>
      </c>
      <c r="Q96" s="4">
        <f t="shared" si="48"/>
        <v>50</v>
      </c>
      <c r="R96">
        <f t="shared" si="28"/>
        <v>250000</v>
      </c>
      <c r="S96">
        <f t="shared" si="29"/>
        <v>-279944979.99884385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-0.58091847926726425</v>
      </c>
      <c r="AC96">
        <f t="shared" si="30"/>
        <v>-0.51867781145328007</v>
      </c>
      <c r="AE96">
        <f t="shared" si="31"/>
        <v>0</v>
      </c>
      <c r="AF96">
        <f t="shared" si="32"/>
        <v>0</v>
      </c>
      <c r="AG96">
        <f t="shared" si="32"/>
        <v>-9.2639241370826194E-8</v>
      </c>
      <c r="AH96">
        <f t="shared" si="33"/>
        <v>-2.0232270576190821E-3</v>
      </c>
      <c r="AI96">
        <f t="shared" si="34"/>
        <v>-2.023319696860453E-3</v>
      </c>
      <c r="AJ96">
        <f t="shared" si="35"/>
        <v>-6.2240667813984185E-2</v>
      </c>
      <c r="AK96">
        <f t="shared" si="49"/>
        <v>-4.0664293548708499E-2</v>
      </c>
      <c r="AL96">
        <f t="shared" si="26"/>
        <v>-0.10492828105955314</v>
      </c>
      <c r="AN96">
        <f t="shared" si="36"/>
        <v>0</v>
      </c>
      <c r="AO96">
        <f t="shared" si="36"/>
        <v>0</v>
      </c>
      <c r="AP96">
        <f t="shared" si="36"/>
        <v>-6.2721036028093582E-12</v>
      </c>
      <c r="AQ96">
        <f t="shared" si="36"/>
        <v>-1.3698179658658453E-7</v>
      </c>
      <c r="AR96">
        <f t="shared" si="36"/>
        <v>-1.3698806869018734E-7</v>
      </c>
      <c r="AS96">
        <f t="shared" si="36"/>
        <v>-4.2139800700083074E-6</v>
      </c>
      <c r="AT96">
        <f t="shared" si="36"/>
        <v>-2.7531600895953804E-6</v>
      </c>
      <c r="AU96">
        <f t="shared" si="23"/>
        <v>-7.1041282282938753E-6</v>
      </c>
      <c r="AW96">
        <v>93</v>
      </c>
      <c r="AX96">
        <f>IF(Z96&gt;0, (R96*SUMPRODUCT(K96:$K$98, X96:$X$98)-K96*$AZ$3)/Z96, 0)</f>
        <v>-279944979.99884385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0.83546826699999999</v>
      </c>
      <c r="Q97" s="4">
        <f t="shared" si="48"/>
        <v>50</v>
      </c>
      <c r="R97">
        <f t="shared" si="28"/>
        <v>250000</v>
      </c>
      <c r="S97">
        <f t="shared" si="29"/>
        <v>-1617473217.8425496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-0.51867781145328007</v>
      </c>
      <c r="AC97">
        <f t="shared" si="30"/>
        <v>-0.46310530818236961</v>
      </c>
      <c r="AE97">
        <f t="shared" si="31"/>
        <v>0</v>
      </c>
      <c r="AF97">
        <f t="shared" si="32"/>
        <v>0</v>
      </c>
      <c r="AG97">
        <f t="shared" si="32"/>
        <v>-1.4315702512839069E-8</v>
      </c>
      <c r="AH97">
        <f t="shared" si="33"/>
        <v>-3.8698573222139431E-4</v>
      </c>
      <c r="AI97">
        <f t="shared" si="34"/>
        <v>-3.8700004792390717E-4</v>
      </c>
      <c r="AJ97">
        <f t="shared" si="35"/>
        <v>-5.5572503270910456E-2</v>
      </c>
      <c r="AK97">
        <f t="shared" si="49"/>
        <v>-3.6307446801729606E-2</v>
      </c>
      <c r="AL97">
        <f t="shared" si="26"/>
        <v>-9.2266950120563962E-2</v>
      </c>
      <c r="AN97">
        <f t="shared" si="36"/>
        <v>0</v>
      </c>
      <c r="AO97">
        <f t="shared" si="36"/>
        <v>0</v>
      </c>
      <c r="AP97">
        <f t="shared" si="36"/>
        <v>-8.6539199937292304E-13</v>
      </c>
      <c r="AQ97">
        <f t="shared" si="36"/>
        <v>-2.3393497890551743E-8</v>
      </c>
      <c r="AR97">
        <f t="shared" si="36"/>
        <v>-2.3394363282551114E-8</v>
      </c>
      <c r="AS97">
        <f t="shared" si="36"/>
        <v>-3.359388033709145E-6</v>
      </c>
      <c r="AT97">
        <f t="shared" si="36"/>
        <v>-2.1948048970489272E-6</v>
      </c>
      <c r="AU97">
        <f t="shared" si="23"/>
        <v>-5.5775872940406225E-6</v>
      </c>
      <c r="AW97">
        <v>94</v>
      </c>
      <c r="AX97">
        <f>IF(Z97&gt;0, (R97*SUMPRODUCT(K97:$K$98, X97:$X$98)-K97*$AZ$3)/Z97, 0)</f>
        <v>-1617473217.8425496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50</v>
      </c>
      <c r="R98">
        <f t="shared" si="28"/>
        <v>250000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-0.46310530818236961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-7.157851256419535E-5</v>
      </c>
      <c r="AI98">
        <f t="shared" si="34"/>
        <v>-7.157851256419535E-5</v>
      </c>
      <c r="AJ98">
        <f t="shared" si="35"/>
        <v>-0.46310530818236961</v>
      </c>
      <c r="AK98">
        <f t="shared" si="49"/>
        <v>-3.2417371572765877E-2</v>
      </c>
      <c r="AL98">
        <f t="shared" si="26"/>
        <v>-0.49559425826769965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-3.863357140057692E-9</v>
      </c>
      <c r="AR98">
        <f t="shared" si="36"/>
        <v>-3.863357140057692E-9</v>
      </c>
      <c r="AS98">
        <f t="shared" si="36"/>
        <v>-2.4995506820016416E-5</v>
      </c>
      <c r="AT98">
        <f t="shared" si="36"/>
        <v>-1.7496854774011492E-6</v>
      </c>
      <c r="AU98">
        <f t="shared" si="36"/>
        <v>-2.674905565455762E-5</v>
      </c>
      <c r="AW98">
        <v>95</v>
      </c>
    </row>
    <row r="100" spans="5:50" x14ac:dyDescent="0.25">
      <c r="AN100" s="8">
        <f t="shared" ref="AN100:AU100" si="50">SUM(AN3:AN98)</f>
        <v>14092.035664084236</v>
      </c>
      <c r="AO100" s="8">
        <f t="shared" si="50"/>
        <v>-1409.2035664084237</v>
      </c>
      <c r="AP100" s="8">
        <f t="shared" si="50"/>
        <v>-899.59401229949185</v>
      </c>
      <c r="AQ100" s="8">
        <f t="shared" si="50"/>
        <v>-7660.8961246007093</v>
      </c>
      <c r="AR100" s="8">
        <f t="shared" si="50"/>
        <v>4122.3419607756068</v>
      </c>
      <c r="AS100" s="8">
        <f t="shared" si="50"/>
        <v>-181.70922828625834</v>
      </c>
      <c r="AT100" s="8">
        <f t="shared" si="50"/>
        <v>62.818116665574486</v>
      </c>
      <c r="AU100" s="8">
        <f t="shared" si="50"/>
        <v>4003.4508491549241</v>
      </c>
    </row>
  </sheetData>
  <conditionalFormatting sqref="AN100:AU100">
    <cfRule type="cellIs" dxfId="15" priority="1" operator="lessThan">
      <formula>0</formula>
    </cfRule>
  </conditionalFormatting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41C8D-8CD7-4979-A9A0-DF902EF0699A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'S.35.04.C'!C3*(1+C12)</f>
        <v>16675.270237293367</v>
      </c>
      <c r="K3">
        <v>1</v>
      </c>
      <c r="L3" s="2">
        <v>0</v>
      </c>
      <c r="O3">
        <f>$C$3</f>
        <v>16675.270237293367</v>
      </c>
      <c r="P3">
        <f>O3*C5</f>
        <v>1667.5270237293369</v>
      </c>
      <c r="Q3" s="4">
        <f>B8</f>
        <v>400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16675.270237293367</v>
      </c>
      <c r="AF3">
        <f t="shared" ref="AF3:AG34" si="4">-$Z3*P3</f>
        <v>-1667.5270237293369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14607.74321356403</v>
      </c>
      <c r="AJ3">
        <f t="shared" ref="AJ3:AJ66" si="7">AB3-AC3</f>
        <v>0</v>
      </c>
      <c r="AL3">
        <f t="shared" ref="AL3:AL34" si="8">SUM(AI3:AK3)</f>
        <v>14607.74321356403</v>
      </c>
      <c r="AN3">
        <f t="shared" ref="AN3:AU34" si="9">AE3*$K3</f>
        <v>16675.270237293367</v>
      </c>
      <c r="AO3">
        <f t="shared" si="9"/>
        <v>-1667.5270237293369</v>
      </c>
      <c r="AP3">
        <f t="shared" si="9"/>
        <v>-400</v>
      </c>
      <c r="AQ3">
        <f t="shared" si="9"/>
        <v>0</v>
      </c>
      <c r="AR3">
        <f t="shared" si="9"/>
        <v>14607.74321356403</v>
      </c>
      <c r="AS3">
        <f t="shared" si="9"/>
        <v>0</v>
      </c>
      <c r="AT3">
        <f t="shared" si="9"/>
        <v>0</v>
      </c>
      <c r="AU3">
        <f t="shared" si="9"/>
        <v>14607.74321356403</v>
      </c>
      <c r="AW3">
        <v>0</v>
      </c>
      <c r="AX3">
        <f>IF(Z3&gt;0, (R3*SUMPRODUCT(K3:$K$98, X3:$X$98)-K3*$AZ$3)/Z3, 0)</f>
        <v>0</v>
      </c>
      <c r="AZ3">
        <f>C6*SUMPRODUCT(X4:X89, K4:K89)/1</f>
        <v>9034.8505356304631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250000</v>
      </c>
      <c r="S4">
        <f t="shared" si="1"/>
        <v>613.73056633646513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606.03204917607036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-635.95150000000001</v>
      </c>
      <c r="AI4">
        <f t="shared" si="6"/>
        <v>-635.95150000000001</v>
      </c>
      <c r="AJ4">
        <f t="shared" si="7"/>
        <v>-606.03204917607036</v>
      </c>
      <c r="AK4">
        <f>G4*SUM(AB4, AE4:AF4)</f>
        <v>0</v>
      </c>
      <c r="AL4">
        <f t="shared" si="8"/>
        <v>-1241.9835491760705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-593.29368411232394</v>
      </c>
      <c r="AR4">
        <f t="shared" si="9"/>
        <v>-593.29368411232394</v>
      </c>
      <c r="AS4">
        <f t="shared" si="9"/>
        <v>-565.38114486059362</v>
      </c>
      <c r="AT4">
        <f t="shared" si="9"/>
        <v>0</v>
      </c>
      <c r="AU4">
        <f t="shared" si="9"/>
        <v>-1158.6748289729176</v>
      </c>
      <c r="AW4">
        <v>1</v>
      </c>
      <c r="AX4">
        <f>IF(Z4&gt;0, (R4*SUMPRODUCT(K4:$K$98, X4:$X$98)-K4*$AZ$3)/Z4, 0)</f>
        <v>613.73056633646513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2.5599659999999999E-3</v>
      </c>
      <c r="Q5" s="4">
        <f t="shared" ref="Q5:Q68" si="21">$C$8</f>
        <v>50</v>
      </c>
      <c r="R5">
        <f t="shared" si="0"/>
        <v>250000</v>
      </c>
      <c r="S5">
        <f t="shared" si="1"/>
        <v>734.09665840301727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606.03204917607036</v>
      </c>
      <c r="AC5">
        <f t="shared" si="2"/>
        <v>715.78372002923879</v>
      </c>
      <c r="AE5">
        <f t="shared" si="3"/>
        <v>0</v>
      </c>
      <c r="AF5">
        <f t="shared" si="4"/>
        <v>0</v>
      </c>
      <c r="AG5">
        <f t="shared" si="4"/>
        <v>-48.752688888843529</v>
      </c>
      <c r="AH5">
        <f t="shared" si="5"/>
        <v>-631.96357078235098</v>
      </c>
      <c r="AI5">
        <f t="shared" si="6"/>
        <v>-680.71625967119451</v>
      </c>
      <c r="AJ5">
        <f t="shared" si="7"/>
        <v>-109.75167085316843</v>
      </c>
      <c r="AK5">
        <f>G5*SUM(AB5, AE5:AF5)</f>
        <v>24.847314016218885</v>
      </c>
      <c r="AL5">
        <f t="shared" si="8"/>
        <v>-765.62061650814405</v>
      </c>
      <c r="AN5">
        <f t="shared" si="9"/>
        <v>0</v>
      </c>
      <c r="AO5">
        <f t="shared" si="9"/>
        <v>0</v>
      </c>
      <c r="AP5">
        <f t="shared" si="9"/>
        <v>-41.688815151935621</v>
      </c>
      <c r="AQ5">
        <f t="shared" si="9"/>
        <v>-540.39711625283371</v>
      </c>
      <c r="AR5">
        <f t="shared" si="9"/>
        <v>-582.08593140476933</v>
      </c>
      <c r="AS5">
        <f t="shared" si="9"/>
        <v>-93.849533699480702</v>
      </c>
      <c r="AT5">
        <f t="shared" si="9"/>
        <v>21.24713743289124</v>
      </c>
      <c r="AU5">
        <f t="shared" si="9"/>
        <v>-654.68832767135882</v>
      </c>
      <c r="AW5">
        <v>2</v>
      </c>
      <c r="AX5">
        <f>IF(Z5&gt;0, (R5*SUMPRODUCT(K5:$K$98, X5:$X$98)-K5*$AZ$3)/Z5, 0)</f>
        <v>734.09665840301727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2.5827799999999998E-3</v>
      </c>
      <c r="Q6" s="4">
        <f t="shared" si="21"/>
        <v>50</v>
      </c>
      <c r="R6">
        <f t="shared" si="0"/>
        <v>250000</v>
      </c>
      <c r="S6">
        <f t="shared" si="1"/>
        <v>967.59455447480968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715.78372002923879</v>
      </c>
      <c r="AC6">
        <f t="shared" si="2"/>
        <v>931.58541727802549</v>
      </c>
      <c r="AE6">
        <f t="shared" si="3"/>
        <v>0</v>
      </c>
      <c r="AF6">
        <f t="shared" si="4"/>
        <v>0</v>
      </c>
      <c r="AG6">
        <f t="shared" si="4"/>
        <v>-48.139244530146762</v>
      </c>
      <c r="AH6">
        <f t="shared" si="5"/>
        <v>-629.58734904163634</v>
      </c>
      <c r="AI6">
        <f t="shared" si="6"/>
        <v>-677.72659357178316</v>
      </c>
      <c r="AJ6">
        <f t="shared" si="7"/>
        <v>-215.8016972487867</v>
      </c>
      <c r="AK6">
        <f>G6*SUM(AB6, AE6:AF6)</f>
        <v>41.873347621710472</v>
      </c>
      <c r="AL6">
        <f t="shared" si="8"/>
        <v>-851.65494319885943</v>
      </c>
      <c r="AN6">
        <f t="shared" si="9"/>
        <v>0</v>
      </c>
      <c r="AO6">
        <f t="shared" si="9"/>
        <v>0</v>
      </c>
      <c r="AP6">
        <f t="shared" si="9"/>
        <v>-37.135096041874732</v>
      </c>
      <c r="AQ6">
        <f t="shared" si="9"/>
        <v>-485.66999548090325</v>
      </c>
      <c r="AR6">
        <f t="shared" si="9"/>
        <v>-522.80509152277807</v>
      </c>
      <c r="AS6">
        <f t="shared" si="9"/>
        <v>-166.47159363530702</v>
      </c>
      <c r="AT6">
        <f t="shared" si="9"/>
        <v>32.30152032305449</v>
      </c>
      <c r="AU6">
        <f t="shared" si="9"/>
        <v>-656.97516483503057</v>
      </c>
      <c r="AW6">
        <v>3</v>
      </c>
      <c r="AX6">
        <f>IF(Z6&gt;0, (R6*SUMPRODUCT(K6:$K$98, X6:$X$98)-K6*$AZ$3)/Z6, 0)</f>
        <v>967.59455447480968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2.6093969999999998E-3</v>
      </c>
      <c r="Q7" s="4">
        <f t="shared" si="21"/>
        <v>50</v>
      </c>
      <c r="R7">
        <f t="shared" si="0"/>
        <v>250000</v>
      </c>
      <c r="S7">
        <f t="shared" si="1"/>
        <v>1130.1012887169172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931.58541727802549</v>
      </c>
      <c r="AC7">
        <f t="shared" si="2"/>
        <v>1074.3248612589905</v>
      </c>
      <c r="AE7">
        <f t="shared" si="3"/>
        <v>0</v>
      </c>
      <c r="AF7">
        <f t="shared" si="4"/>
        <v>0</v>
      </c>
      <c r="AG7">
        <f t="shared" si="4"/>
        <v>-47.532237684586065</v>
      </c>
      <c r="AH7">
        <f t="shared" si="5"/>
        <v>-628.07200129615683</v>
      </c>
      <c r="AI7">
        <f t="shared" si="6"/>
        <v>-675.60423898074293</v>
      </c>
      <c r="AJ7">
        <f t="shared" si="7"/>
        <v>-142.73944398096501</v>
      </c>
      <c r="AK7">
        <f>G7*SUM(AB7, AE7:AF7)</f>
        <v>45.740843988351052</v>
      </c>
      <c r="AL7">
        <f t="shared" si="8"/>
        <v>-772.60283897335694</v>
      </c>
      <c r="AN7">
        <f t="shared" si="9"/>
        <v>0</v>
      </c>
      <c r="AO7">
        <f t="shared" si="9"/>
        <v>0</v>
      </c>
      <c r="AP7">
        <f t="shared" si="9"/>
        <v>-33.360790531570935</v>
      </c>
      <c r="AQ7">
        <f t="shared" si="9"/>
        <v>-440.81615961413797</v>
      </c>
      <c r="AR7">
        <f t="shared" si="9"/>
        <v>-474.17695014570893</v>
      </c>
      <c r="AS7">
        <f t="shared" si="9"/>
        <v>-100.18254816532831</v>
      </c>
      <c r="AT7">
        <f t="shared" si="9"/>
        <v>32.103489954723635</v>
      </c>
      <c r="AU7">
        <f t="shared" si="9"/>
        <v>-542.2560083563136</v>
      </c>
      <c r="AW7">
        <v>4</v>
      </c>
      <c r="AX7">
        <f>IF(Z7&gt;0, (R7*SUMPRODUCT(K7:$K$98, X7:$X$98)-K7*$AZ$3)/Z7, 0)</f>
        <v>1130.1012887169172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2.6360139999999999E-3</v>
      </c>
      <c r="Q8" s="4">
        <f t="shared" si="21"/>
        <v>50</v>
      </c>
      <c r="R8">
        <f t="shared" si="0"/>
        <v>250000</v>
      </c>
      <c r="S8">
        <f t="shared" si="1"/>
        <v>1124.5539134815444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1074.3248612589905</v>
      </c>
      <c r="AC8">
        <f t="shared" si="2"/>
        <v>1055.5427311780013</v>
      </c>
      <c r="AE8">
        <f t="shared" si="3"/>
        <v>0</v>
      </c>
      <c r="AF8">
        <f t="shared" si="4"/>
        <v>0</v>
      </c>
      <c r="AG8">
        <f t="shared" si="4"/>
        <v>-46.931619663752308</v>
      </c>
      <c r="AH8">
        <f t="shared" si="5"/>
        <v>-626.47821993948219</v>
      </c>
      <c r="AI8">
        <f t="shared" si="6"/>
        <v>-673.40983960323445</v>
      </c>
      <c r="AJ8">
        <f t="shared" si="7"/>
        <v>18.782130080989191</v>
      </c>
      <c r="AK8">
        <f t="shared" ref="AK8:AK71" si="22">G8*SUM(AB8:AB8, AE8:AF8)</f>
        <v>22.883119544816498</v>
      </c>
      <c r="AL8">
        <f t="shared" si="8"/>
        <v>-631.74458997742875</v>
      </c>
      <c r="AN8">
        <f t="shared" si="9"/>
        <v>0</v>
      </c>
      <c r="AO8">
        <f t="shared" si="9"/>
        <v>0</v>
      </c>
      <c r="AP8">
        <f t="shared" si="9"/>
        <v>-30.746983212324221</v>
      </c>
      <c r="AQ8">
        <f t="shared" si="9"/>
        <v>-410.43363620035666</v>
      </c>
      <c r="AR8">
        <f t="shared" si="9"/>
        <v>-441.18061941268081</v>
      </c>
      <c r="AS8">
        <f t="shared" si="9"/>
        <v>12.305005504378371</v>
      </c>
      <c r="AT8">
        <f t="shared" si="9"/>
        <v>14.991745384689915</v>
      </c>
      <c r="AU8">
        <f t="shared" si="9"/>
        <v>-413.88386852361253</v>
      </c>
      <c r="AW8">
        <v>5</v>
      </c>
      <c r="AX8">
        <f>IF(Z8&gt;0, (R8*SUMPRODUCT(K8:$K$98, X8:$X$98)-K8*$AZ$3)/Z8, 0)</f>
        <v>1124.5539134815444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2.6635809999999999E-3</v>
      </c>
      <c r="Q9" s="4">
        <f t="shared" si="21"/>
        <v>50</v>
      </c>
      <c r="R9">
        <f t="shared" si="0"/>
        <v>250000</v>
      </c>
      <c r="S9">
        <f t="shared" si="1"/>
        <v>1034.2333327719959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1055.5427311780013</v>
      </c>
      <c r="AC9">
        <f t="shared" si="2"/>
        <v>958.47154829582632</v>
      </c>
      <c r="AE9">
        <f t="shared" si="3"/>
        <v>0</v>
      </c>
      <c r="AF9">
        <f t="shared" si="4"/>
        <v>0</v>
      </c>
      <c r="AG9">
        <f t="shared" si="4"/>
        <v>-46.337297296679189</v>
      </c>
      <c r="AH9">
        <f t="shared" si="5"/>
        <v>-625.03085217798525</v>
      </c>
      <c r="AI9">
        <f t="shared" si="6"/>
        <v>-671.36814947466439</v>
      </c>
      <c r="AJ9">
        <f t="shared" si="7"/>
        <v>97.07118288217498</v>
      </c>
      <c r="AK9">
        <f t="shared" si="22"/>
        <v>6.2277021139502073</v>
      </c>
      <c r="AL9">
        <f t="shared" si="8"/>
        <v>-568.06926447853925</v>
      </c>
      <c r="AN9">
        <f t="shared" si="9"/>
        <v>0</v>
      </c>
      <c r="AO9">
        <f t="shared" si="9"/>
        <v>0</v>
      </c>
      <c r="AP9">
        <f t="shared" si="9"/>
        <v>-28.750465290187812</v>
      </c>
      <c r="AQ9">
        <f t="shared" si="9"/>
        <v>-387.80699067935296</v>
      </c>
      <c r="AR9">
        <f t="shared" si="9"/>
        <v>-416.55745596954074</v>
      </c>
      <c r="AS9">
        <f t="shared" si="9"/>
        <v>60.228840198917979</v>
      </c>
      <c r="AT9">
        <f t="shared" si="9"/>
        <v>3.8640435223999665</v>
      </c>
      <c r="AU9">
        <f t="shared" si="9"/>
        <v>-352.46457224822285</v>
      </c>
      <c r="AW9">
        <v>6</v>
      </c>
      <c r="AX9">
        <f>IF(Z9&gt;0, (R9*SUMPRODUCT(K9:$K$98, X9:$X$98)-K9*$AZ$3)/Z9, 0)</f>
        <v>1034.2333327719959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2.696852E-3</v>
      </c>
      <c r="Q10" s="4">
        <f t="shared" si="21"/>
        <v>50</v>
      </c>
      <c r="R10">
        <f t="shared" si="0"/>
        <v>250000</v>
      </c>
      <c r="S10">
        <f t="shared" si="1"/>
        <v>938.13245420206886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958.47154829582632</v>
      </c>
      <c r="AC10">
        <f t="shared" si="2"/>
        <v>858.371672886341</v>
      </c>
      <c r="AE10">
        <f t="shared" si="3"/>
        <v>0</v>
      </c>
      <c r="AF10">
        <f t="shared" si="4"/>
        <v>0</v>
      </c>
      <c r="AG10">
        <f t="shared" si="4"/>
        <v>-45.748959490823253</v>
      </c>
      <c r="AH10">
        <f t="shared" si="5"/>
        <v>-624.82416444571936</v>
      </c>
      <c r="AI10">
        <f t="shared" si="6"/>
        <v>-670.57312393654263</v>
      </c>
      <c r="AJ10">
        <f t="shared" si="7"/>
        <v>100.09987540948532</v>
      </c>
      <c r="AK10">
        <f t="shared" si="22"/>
        <v>3.9297333480128884</v>
      </c>
      <c r="AL10">
        <f t="shared" si="8"/>
        <v>-566.54351517904445</v>
      </c>
      <c r="AN10">
        <f t="shared" si="9"/>
        <v>0</v>
      </c>
      <c r="AO10">
        <f t="shared" si="9"/>
        <v>0</v>
      </c>
      <c r="AP10">
        <f t="shared" si="9"/>
        <v>-26.92858826246766</v>
      </c>
      <c r="AQ10">
        <f t="shared" si="9"/>
        <v>-367.78175608942979</v>
      </c>
      <c r="AR10">
        <f t="shared" si="9"/>
        <v>-394.71034435189745</v>
      </c>
      <c r="AS10">
        <f t="shared" si="9"/>
        <v>58.920429230025206</v>
      </c>
      <c r="AT10">
        <f t="shared" si="9"/>
        <v>2.3131055326220999</v>
      </c>
      <c r="AU10">
        <f t="shared" si="9"/>
        <v>-333.47680958925014</v>
      </c>
      <c r="AW10">
        <v>7</v>
      </c>
      <c r="AX10">
        <f>IF(Z10&gt;0, (R10*SUMPRODUCT(K10:$K$98, X10:$X$98)-K10*$AZ$3)/Z10, 0)</f>
        <v>938.13245420206886</v>
      </c>
    </row>
    <row r="11" spans="1:52" x14ac:dyDescent="0.25">
      <c r="A11" t="s">
        <v>33</v>
      </c>
      <c r="C11" s="12">
        <f>AU91</f>
        <v>4728.0557608608478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2.7291730000000001E-3</v>
      </c>
      <c r="Q11" s="4">
        <f t="shared" si="21"/>
        <v>50</v>
      </c>
      <c r="R11">
        <f t="shared" si="0"/>
        <v>250000</v>
      </c>
      <c r="S11">
        <f t="shared" si="1"/>
        <v>836.21641083159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858.371672886341</v>
      </c>
      <c r="AC11">
        <f t="shared" si="2"/>
        <v>755.38126143125282</v>
      </c>
      <c r="AE11">
        <f t="shared" si="3"/>
        <v>0</v>
      </c>
      <c r="AF11">
        <f t="shared" si="4"/>
        <v>0</v>
      </c>
      <c r="AG11">
        <f t="shared" si="4"/>
        <v>-45.16661307089457</v>
      </c>
      <c r="AH11">
        <f t="shared" si="5"/>
        <v>-624.28412510224291</v>
      </c>
      <c r="AI11">
        <f t="shared" si="6"/>
        <v>-669.45073817313744</v>
      </c>
      <c r="AJ11">
        <f t="shared" si="7"/>
        <v>102.99041145508818</v>
      </c>
      <c r="AK11">
        <f t="shared" si="22"/>
        <v>2.0600920149272182</v>
      </c>
      <c r="AL11">
        <f t="shared" si="8"/>
        <v>-564.40023470312201</v>
      </c>
      <c r="AN11">
        <f t="shared" si="9"/>
        <v>0</v>
      </c>
      <c r="AO11">
        <f t="shared" si="9"/>
        <v>0</v>
      </c>
      <c r="AP11">
        <f t="shared" si="9"/>
        <v>-25.26207678052921</v>
      </c>
      <c r="AQ11">
        <f t="shared" si="9"/>
        <v>-349.16750291734922</v>
      </c>
      <c r="AR11">
        <f t="shared" si="9"/>
        <v>-374.42957969787841</v>
      </c>
      <c r="AS11">
        <f t="shared" si="9"/>
        <v>57.603426622956263</v>
      </c>
      <c r="AT11">
        <f t="shared" si="9"/>
        <v>1.1522272563222717</v>
      </c>
      <c r="AU11">
        <f t="shared" si="9"/>
        <v>-315.67392581859986</v>
      </c>
      <c r="AW11">
        <v>8</v>
      </c>
      <c r="AX11">
        <f>IF(Z11&gt;0, (R11*SUMPRODUCT(K11:$K$98, X11:$X$98)-K11*$AZ$3)/Z11, 0)</f>
        <v>836.21641083159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2.766246E-3</v>
      </c>
      <c r="Q12" s="4">
        <f t="shared" si="21"/>
        <v>50</v>
      </c>
      <c r="R12">
        <f t="shared" si="0"/>
        <v>250000</v>
      </c>
      <c r="S12">
        <f t="shared" si="1"/>
        <v>737.12100740554888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755.38126143125282</v>
      </c>
      <c r="AC12">
        <f t="shared" si="2"/>
        <v>657.36458778384986</v>
      </c>
      <c r="AE12">
        <f t="shared" si="3"/>
        <v>0</v>
      </c>
      <c r="AF12">
        <f t="shared" si="4"/>
        <v>0</v>
      </c>
      <c r="AG12">
        <f t="shared" si="4"/>
        <v>-44.590004977444721</v>
      </c>
      <c r="AH12">
        <f t="shared" si="5"/>
        <v>-624.70981370454911</v>
      </c>
      <c r="AI12">
        <f t="shared" si="6"/>
        <v>-669.29981868199388</v>
      </c>
      <c r="AJ12">
        <f t="shared" si="7"/>
        <v>98.016673647402968</v>
      </c>
      <c r="AK12">
        <f t="shared" si="22"/>
        <v>1.7373769012918814</v>
      </c>
      <c r="AL12">
        <f t="shared" si="8"/>
        <v>-569.54576813329902</v>
      </c>
      <c r="AN12">
        <f t="shared" si="9"/>
        <v>0</v>
      </c>
      <c r="AO12">
        <f t="shared" si="9"/>
        <v>0</v>
      </c>
      <c r="AP12">
        <f t="shared" si="9"/>
        <v>-23.700061668609795</v>
      </c>
      <c r="AQ12">
        <f t="shared" si="9"/>
        <v>-332.03990708843389</v>
      </c>
      <c r="AR12">
        <f t="shared" si="9"/>
        <v>-355.7399687570437</v>
      </c>
      <c r="AS12">
        <f t="shared" si="9"/>
        <v>52.096904029737402</v>
      </c>
      <c r="AT12">
        <f t="shared" si="9"/>
        <v>0.92343429257440313</v>
      </c>
      <c r="AU12">
        <f t="shared" si="9"/>
        <v>-302.71963043473193</v>
      </c>
      <c r="AW12">
        <v>9</v>
      </c>
      <c r="AX12">
        <f>IF(Z12&gt;0, (R12*SUMPRODUCT(K12:$K$98, X12:$X$98)-K12*$AZ$3)/Z12, 0)</f>
        <v>737.12100740554888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2.8061710000000001E-3</v>
      </c>
      <c r="Q13" s="4">
        <f t="shared" si="21"/>
        <v>50</v>
      </c>
      <c r="R13">
        <f t="shared" si="0"/>
        <v>250000</v>
      </c>
      <c r="S13">
        <f t="shared" si="1"/>
        <v>639.14681075728163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657.36458778384986</v>
      </c>
      <c r="AC13">
        <f t="shared" si="2"/>
        <v>562.6917848189878</v>
      </c>
      <c r="AE13">
        <f t="shared" si="3"/>
        <v>0</v>
      </c>
      <c r="AF13">
        <f t="shared" si="4"/>
        <v>0</v>
      </c>
      <c r="AG13">
        <f t="shared" si="4"/>
        <v>-44.018977748812716</v>
      </c>
      <c r="AH13">
        <f t="shared" si="5"/>
        <v>-625.63589428780517</v>
      </c>
      <c r="AI13">
        <f t="shared" si="6"/>
        <v>-669.65487203661792</v>
      </c>
      <c r="AJ13">
        <f t="shared" si="7"/>
        <v>94.672802964862058</v>
      </c>
      <c r="AK13">
        <f t="shared" si="22"/>
        <v>1.3147291755676997</v>
      </c>
      <c r="AL13">
        <f t="shared" si="8"/>
        <v>-573.6673398961882</v>
      </c>
      <c r="AN13">
        <f t="shared" si="9"/>
        <v>0</v>
      </c>
      <c r="AO13">
        <f t="shared" si="9"/>
        <v>0</v>
      </c>
      <c r="AP13">
        <f t="shared" si="9"/>
        <v>-22.240070937424935</v>
      </c>
      <c r="AQ13">
        <f t="shared" si="9"/>
        <v>-316.09517943281566</v>
      </c>
      <c r="AR13">
        <f t="shared" si="9"/>
        <v>-338.3352503702406</v>
      </c>
      <c r="AS13">
        <f t="shared" si="9"/>
        <v>47.832320545884926</v>
      </c>
      <c r="AT13">
        <f t="shared" si="9"/>
        <v>0.66425145751860393</v>
      </c>
      <c r="AU13">
        <f t="shared" si="9"/>
        <v>-289.83867836683709</v>
      </c>
      <c r="AW13">
        <v>10</v>
      </c>
      <c r="AX13">
        <f>IF(Z13&gt;0, (R13*SUMPRODUCT(K13:$K$98, X13:$X$98)-K13*$AZ$3)/Z13, 0)</f>
        <v>639.14681075728163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2.8498989999999999E-3</v>
      </c>
      <c r="Q14" s="4">
        <f t="shared" si="21"/>
        <v>50</v>
      </c>
      <c r="R14">
        <f t="shared" si="0"/>
        <v>250000</v>
      </c>
      <c r="S14">
        <f t="shared" si="1"/>
        <v>542.42742753347841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562.6917848189878</v>
      </c>
      <c r="AC14">
        <f t="shared" si="2"/>
        <v>471.40565056880587</v>
      </c>
      <c r="AE14">
        <f t="shared" si="3"/>
        <v>0</v>
      </c>
      <c r="AF14">
        <f t="shared" si="4"/>
        <v>0</v>
      </c>
      <c r="AG14">
        <f t="shared" si="4"/>
        <v>-43.453338330657225</v>
      </c>
      <c r="AH14">
        <f t="shared" si="5"/>
        <v>-627.24820333681805</v>
      </c>
      <c r="AI14">
        <f t="shared" si="6"/>
        <v>-670.70154166747523</v>
      </c>
      <c r="AJ14">
        <f t="shared" si="7"/>
        <v>91.286134250181931</v>
      </c>
      <c r="AK14">
        <f t="shared" si="22"/>
        <v>1.012845212674178</v>
      </c>
      <c r="AL14">
        <f t="shared" si="8"/>
        <v>-578.40256220461913</v>
      </c>
      <c r="AN14">
        <f t="shared" si="9"/>
        <v>0</v>
      </c>
      <c r="AO14">
        <f t="shared" si="9"/>
        <v>0</v>
      </c>
      <c r="AP14">
        <f t="shared" si="9"/>
        <v>-20.87306357874709</v>
      </c>
      <c r="AQ14">
        <f t="shared" si="9"/>
        <v>-301.30231947374205</v>
      </c>
      <c r="AR14">
        <f t="shared" si="9"/>
        <v>-322.17538305248911</v>
      </c>
      <c r="AS14">
        <f t="shared" si="9"/>
        <v>43.849825059764754</v>
      </c>
      <c r="AT14">
        <f t="shared" si="9"/>
        <v>0.48652608365102745</v>
      </c>
      <c r="AU14">
        <f t="shared" si="9"/>
        <v>-277.83903190907336</v>
      </c>
      <c r="AW14">
        <v>11</v>
      </c>
      <c r="AX14">
        <f>IF(Z14&gt;0, (R14*SUMPRODUCT(K14:$K$98, X14:$X$98)-K14*$AZ$3)/Z14, 0)</f>
        <v>542.42742753347841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2.8964780000000001E-3</v>
      </c>
      <c r="Q15" s="4">
        <f t="shared" si="21"/>
        <v>50</v>
      </c>
      <c r="R15">
        <f t="shared" si="0"/>
        <v>250000</v>
      </c>
      <c r="S15">
        <f t="shared" si="1"/>
        <v>457.93543864719379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471.40565056880587</v>
      </c>
      <c r="AC15">
        <f t="shared" si="2"/>
        <v>392.84397618014282</v>
      </c>
      <c r="AE15">
        <f t="shared" si="3"/>
        <v>0</v>
      </c>
      <c r="AF15">
        <f t="shared" si="4"/>
        <v>0</v>
      </c>
      <c r="AG15">
        <f t="shared" si="4"/>
        <v>-42.892943308849347</v>
      </c>
      <c r="AH15">
        <f t="shared" si="5"/>
        <v>-629.30819250652701</v>
      </c>
      <c r="AI15">
        <f t="shared" si="6"/>
        <v>-672.20113581537635</v>
      </c>
      <c r="AJ15">
        <f t="shared" si="7"/>
        <v>78.56167438866305</v>
      </c>
      <c r="AK15">
        <f t="shared" si="22"/>
        <v>1.9327631673321042</v>
      </c>
      <c r="AL15">
        <f t="shared" si="8"/>
        <v>-591.70669825938114</v>
      </c>
      <c r="AN15">
        <f t="shared" si="9"/>
        <v>0</v>
      </c>
      <c r="AO15">
        <f t="shared" si="9"/>
        <v>0</v>
      </c>
      <c r="AP15">
        <f t="shared" si="9"/>
        <v>-19.546413597866593</v>
      </c>
      <c r="AQ15">
        <f t="shared" si="9"/>
        <v>-286.77720068514475</v>
      </c>
      <c r="AR15">
        <f t="shared" si="9"/>
        <v>-306.32361428301135</v>
      </c>
      <c r="AS15">
        <f t="shared" si="9"/>
        <v>35.800736953039028</v>
      </c>
      <c r="AT15">
        <f t="shared" si="9"/>
        <v>0.88076465127077797</v>
      </c>
      <c r="AU15">
        <f t="shared" si="9"/>
        <v>-269.64211267870155</v>
      </c>
      <c r="AW15">
        <v>12</v>
      </c>
      <c r="AX15">
        <f>IF(Z15&gt;0, (R15*SUMPRODUCT(K15:$K$98, X15:$X$98)-K15*$AZ$3)/Z15, 0)</f>
        <v>457.93543864719379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2.9506620000000002E-3</v>
      </c>
      <c r="Q16" s="4">
        <f t="shared" si="21"/>
        <v>50</v>
      </c>
      <c r="R16">
        <f t="shared" si="0"/>
        <v>250000</v>
      </c>
      <c r="S16">
        <f t="shared" si="1"/>
        <v>387.90756659264946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392.84397618014282</v>
      </c>
      <c r="AC16">
        <f t="shared" si="2"/>
        <v>328.4603541738411</v>
      </c>
      <c r="AE16">
        <f t="shared" si="3"/>
        <v>0</v>
      </c>
      <c r="AF16">
        <f t="shared" si="4"/>
        <v>0</v>
      </c>
      <c r="AG16">
        <f t="shared" si="4"/>
        <v>-42.337451297871276</v>
      </c>
      <c r="AH16">
        <f t="shared" si="5"/>
        <v>-632.81288944788025</v>
      </c>
      <c r="AI16">
        <f t="shared" si="6"/>
        <v>-675.15034074575158</v>
      </c>
      <c r="AJ16">
        <f t="shared" si="7"/>
        <v>64.383622006301721</v>
      </c>
      <c r="AK16">
        <f t="shared" si="22"/>
        <v>2.789192230879014</v>
      </c>
      <c r="AL16">
        <f t="shared" si="8"/>
        <v>-607.9775265085708</v>
      </c>
      <c r="AN16">
        <f t="shared" si="9"/>
        <v>0</v>
      </c>
      <c r="AO16">
        <f t="shared" si="9"/>
        <v>0</v>
      </c>
      <c r="AP16">
        <f t="shared" si="9"/>
        <v>-18.251134804700047</v>
      </c>
      <c r="AQ16">
        <f t="shared" si="9"/>
        <v>-272.79755860140125</v>
      </c>
      <c r="AR16">
        <f t="shared" si="9"/>
        <v>-291.04869340610128</v>
      </c>
      <c r="AS16">
        <f t="shared" si="9"/>
        <v>27.754957571358286</v>
      </c>
      <c r="AT16">
        <f t="shared" si="9"/>
        <v>1.2023851658863198</v>
      </c>
      <c r="AU16">
        <f t="shared" si="9"/>
        <v>-262.09135066885665</v>
      </c>
      <c r="AW16">
        <v>13</v>
      </c>
      <c r="AX16">
        <f>IF(Z16&gt;0, (R16*SUMPRODUCT(K16:$K$98, X16:$X$98)-K16*$AZ$3)/Z16, 0)</f>
        <v>387.90756659264946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3.0134020000000001E-3</v>
      </c>
      <c r="Q17" s="4">
        <f t="shared" si="21"/>
        <v>50</v>
      </c>
      <c r="R17">
        <f t="shared" si="0"/>
        <v>250000</v>
      </c>
      <c r="S17">
        <f t="shared" si="1"/>
        <v>346.10319832808165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328.4603541738411</v>
      </c>
      <c r="AC17">
        <f t="shared" si="2"/>
        <v>289.24880534196473</v>
      </c>
      <c r="AE17">
        <f t="shared" si="3"/>
        <v>0</v>
      </c>
      <c r="AF17">
        <f t="shared" si="4"/>
        <v>0</v>
      </c>
      <c r="AG17">
        <f t="shared" si="4"/>
        <v>-41.786497024476652</v>
      </c>
      <c r="AH17">
        <f t="shared" si="5"/>
        <v>-637.89880207953956</v>
      </c>
      <c r="AI17">
        <f t="shared" si="6"/>
        <v>-679.68529910401617</v>
      </c>
      <c r="AJ17">
        <f t="shared" si="7"/>
        <v>39.211548831876371</v>
      </c>
      <c r="AK17">
        <f t="shared" si="22"/>
        <v>4.5327528875990071</v>
      </c>
      <c r="AL17">
        <f t="shared" si="8"/>
        <v>-635.94099738454076</v>
      </c>
      <c r="AN17">
        <f t="shared" si="9"/>
        <v>0</v>
      </c>
      <c r="AO17">
        <f t="shared" si="9"/>
        <v>0</v>
      </c>
      <c r="AP17">
        <f t="shared" si="9"/>
        <v>-16.933282055396024</v>
      </c>
      <c r="AQ17">
        <f t="shared" si="9"/>
        <v>-258.49786671720591</v>
      </c>
      <c r="AR17">
        <f t="shared" si="9"/>
        <v>-275.43114877260189</v>
      </c>
      <c r="AS17">
        <f t="shared" si="9"/>
        <v>15.889827180540337</v>
      </c>
      <c r="AT17">
        <f t="shared" si="9"/>
        <v>1.8368226244991415</v>
      </c>
      <c r="AU17">
        <f t="shared" si="9"/>
        <v>-257.70449896756242</v>
      </c>
      <c r="AW17">
        <v>14</v>
      </c>
      <c r="AX17">
        <f>IF(Z17&gt;0, (R17*SUMPRODUCT(K17:$K$98, X17:$X$98)-K17*$AZ$3)/Z17, 0)</f>
        <v>346.10319832808165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3.0789929999999999E-3</v>
      </c>
      <c r="Q18" s="4">
        <f t="shared" si="21"/>
        <v>50</v>
      </c>
      <c r="R18">
        <f t="shared" si="0"/>
        <v>250000</v>
      </c>
      <c r="S18">
        <f t="shared" si="1"/>
        <v>333.87402702128378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289.24880534196473</v>
      </c>
      <c r="AC18">
        <f t="shared" si="2"/>
        <v>275.37910866402444</v>
      </c>
      <c r="AE18">
        <f t="shared" si="3"/>
        <v>0</v>
      </c>
      <c r="AF18">
        <f t="shared" si="4"/>
        <v>0</v>
      </c>
      <c r="AG18">
        <f t="shared" si="4"/>
        <v>-41.239971722398998</v>
      </c>
      <c r="AH18">
        <f t="shared" si="5"/>
        <v>-643.30165916442229</v>
      </c>
      <c r="AI18">
        <f t="shared" si="6"/>
        <v>-684.54163088682128</v>
      </c>
      <c r="AJ18">
        <f t="shared" si="7"/>
        <v>13.869696677940283</v>
      </c>
      <c r="AK18">
        <f t="shared" si="22"/>
        <v>6.2477741953864383</v>
      </c>
      <c r="AL18">
        <f t="shared" si="8"/>
        <v>-664.42416001349454</v>
      </c>
      <c r="AN18">
        <f t="shared" si="9"/>
        <v>0</v>
      </c>
      <c r="AO18">
        <f t="shared" si="9"/>
        <v>0</v>
      </c>
      <c r="AP18">
        <f t="shared" si="9"/>
        <v>-15.595195761409547</v>
      </c>
      <c r="AQ18">
        <f t="shared" si="9"/>
        <v>-243.26920919928133</v>
      </c>
      <c r="AR18">
        <f t="shared" si="9"/>
        <v>-258.86440496069088</v>
      </c>
      <c r="AS18">
        <f t="shared" si="9"/>
        <v>5.244926846697358</v>
      </c>
      <c r="AT18">
        <f t="shared" si="9"/>
        <v>2.3626413302609937</v>
      </c>
      <c r="AU18">
        <f t="shared" si="9"/>
        <v>-251.25683678373252</v>
      </c>
      <c r="AW18">
        <v>15</v>
      </c>
      <c r="AX18">
        <f>IF(Z18&gt;0, (R18*SUMPRODUCT(K18:$K$98, X18:$X$98)-K18*$AZ$3)/Z18, 0)</f>
        <v>333.87402702128378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3.1512390000000001E-3</v>
      </c>
      <c r="Q19" s="4">
        <f t="shared" si="21"/>
        <v>50</v>
      </c>
      <c r="R19">
        <f t="shared" si="0"/>
        <v>250000</v>
      </c>
      <c r="S19">
        <f t="shared" si="1"/>
        <v>322.46894182954037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275.37910866402444</v>
      </c>
      <c r="AC19">
        <f t="shared" si="2"/>
        <v>262.47433686733484</v>
      </c>
      <c r="AE19">
        <f t="shared" si="3"/>
        <v>0</v>
      </c>
      <c r="AF19">
        <f t="shared" si="4"/>
        <v>0</v>
      </c>
      <c r="AG19">
        <f t="shared" si="4"/>
        <v>-40.697614997924489</v>
      </c>
      <c r="AH19">
        <f t="shared" si="5"/>
        <v>-649.78503625260453</v>
      </c>
      <c r="AI19">
        <f t="shared" si="6"/>
        <v>-690.48265125052899</v>
      </c>
      <c r="AJ19">
        <f t="shared" si="7"/>
        <v>12.904771796689602</v>
      </c>
      <c r="AK19">
        <f t="shared" si="22"/>
        <v>6.1409541232077451</v>
      </c>
      <c r="AL19">
        <f t="shared" si="8"/>
        <v>-671.43692533063165</v>
      </c>
      <c r="AN19">
        <f t="shared" si="9"/>
        <v>0</v>
      </c>
      <c r="AO19">
        <f t="shared" si="9"/>
        <v>0</v>
      </c>
      <c r="AP19">
        <f t="shared" si="9"/>
        <v>-14.35241967238596</v>
      </c>
      <c r="AQ19">
        <f t="shared" si="9"/>
        <v>-229.1531712020352</v>
      </c>
      <c r="AR19">
        <f t="shared" si="9"/>
        <v>-243.50559087442113</v>
      </c>
      <c r="AS19">
        <f t="shared" si="9"/>
        <v>4.5509964309187403</v>
      </c>
      <c r="AT19">
        <f t="shared" si="9"/>
        <v>2.1656686950731974</v>
      </c>
      <c r="AU19">
        <f t="shared" si="9"/>
        <v>-236.78892574842919</v>
      </c>
      <c r="AW19">
        <v>16</v>
      </c>
      <c r="AX19">
        <f>IF(Z19&gt;0, (R19*SUMPRODUCT(K19:$K$98, X19:$X$98)-K19*$AZ$3)/Z19, 0)</f>
        <v>322.46894182954037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3.229188E-3</v>
      </c>
      <c r="Q20" s="4">
        <f t="shared" si="21"/>
        <v>50</v>
      </c>
      <c r="R20">
        <f t="shared" si="0"/>
        <v>250000</v>
      </c>
      <c r="S20">
        <f t="shared" si="1"/>
        <v>245.80003309234701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262.47433686733484</v>
      </c>
      <c r="AC20">
        <f t="shared" si="2"/>
        <v>197.42274520685351</v>
      </c>
      <c r="AE20">
        <f t="shared" si="3"/>
        <v>0</v>
      </c>
      <c r="AF20">
        <f t="shared" si="4"/>
        <v>0</v>
      </c>
      <c r="AG20">
        <f t="shared" si="4"/>
        <v>-40.159218597965328</v>
      </c>
      <c r="AH20">
        <f t="shared" si="5"/>
        <v>-657.10124989958899</v>
      </c>
      <c r="AI20">
        <f t="shared" si="6"/>
        <v>-697.26046849755437</v>
      </c>
      <c r="AJ20">
        <f t="shared" si="7"/>
        <v>65.051591660481336</v>
      </c>
      <c r="AK20">
        <f t="shared" si="22"/>
        <v>1.1286396485295398</v>
      </c>
      <c r="AL20">
        <f t="shared" si="8"/>
        <v>-631.08023718854349</v>
      </c>
      <c r="AN20">
        <f t="shared" si="9"/>
        <v>0</v>
      </c>
      <c r="AO20">
        <f t="shared" si="9"/>
        <v>0</v>
      </c>
      <c r="AP20">
        <f t="shared" si="9"/>
        <v>-13.433129862738374</v>
      </c>
      <c r="AQ20">
        <f t="shared" si="9"/>
        <v>-219.79826129674987</v>
      </c>
      <c r="AR20">
        <f t="shared" si="9"/>
        <v>-233.23139115948825</v>
      </c>
      <c r="AS20">
        <f t="shared" si="9"/>
        <v>21.759548842350931</v>
      </c>
      <c r="AT20">
        <f t="shared" si="9"/>
        <v>0.37752634379446931</v>
      </c>
      <c r="AU20">
        <f t="shared" si="9"/>
        <v>-211.09431597334287</v>
      </c>
      <c r="AW20">
        <v>17</v>
      </c>
      <c r="AX20">
        <f>IF(Z20&gt;0, (R20*SUMPRODUCT(K20:$K$98, X20:$X$98)-K20*$AZ$3)/Z20, 0)</f>
        <v>245.80003309234701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3.318545E-3</v>
      </c>
      <c r="Q21" s="4">
        <f t="shared" si="21"/>
        <v>50</v>
      </c>
      <c r="R21">
        <f t="shared" si="0"/>
        <v>250000</v>
      </c>
      <c r="S21">
        <f t="shared" si="1"/>
        <v>158.88529303270622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197.42274520685351</v>
      </c>
      <c r="AC21">
        <f t="shared" si="2"/>
        <v>125.91454904183273</v>
      </c>
      <c r="AE21">
        <f t="shared" si="3"/>
        <v>0</v>
      </c>
      <c r="AF21">
        <f t="shared" si="4"/>
        <v>0</v>
      </c>
      <c r="AG21">
        <f t="shared" si="4"/>
        <v>-39.624356237903491</v>
      </c>
      <c r="AH21">
        <f t="shared" si="5"/>
        <v>-666.35087041092424</v>
      </c>
      <c r="AI21">
        <f t="shared" si="6"/>
        <v>-705.97522664882774</v>
      </c>
      <c r="AJ21">
        <f t="shared" si="7"/>
        <v>71.508196165020777</v>
      </c>
      <c r="AK21">
        <f t="shared" si="22"/>
        <v>0.31587639233096565</v>
      </c>
      <c r="AL21">
        <f t="shared" si="8"/>
        <v>-634.15115409147597</v>
      </c>
      <c r="AN21">
        <f t="shared" si="9"/>
        <v>0</v>
      </c>
      <c r="AO21">
        <f t="shared" si="9"/>
        <v>0</v>
      </c>
      <c r="AP21">
        <f t="shared" si="9"/>
        <v>-12.603860895940139</v>
      </c>
      <c r="AQ21">
        <f t="shared" si="9"/>
        <v>-211.95533444437581</v>
      </c>
      <c r="AR21">
        <f t="shared" si="9"/>
        <v>-224.55919534031597</v>
      </c>
      <c r="AS21">
        <f t="shared" si="9"/>
        <v>22.745589908698246</v>
      </c>
      <c r="AT21">
        <f t="shared" si="9"/>
        <v>0.10047512407135452</v>
      </c>
      <c r="AU21">
        <f t="shared" si="9"/>
        <v>-201.71313030754635</v>
      </c>
      <c r="AW21">
        <v>18</v>
      </c>
      <c r="AX21">
        <f>IF(Z21&gt;0, (R21*SUMPRODUCT(K21:$K$98, X21:$X$98)-K21*$AZ$3)/Z21, 0)</f>
        <v>158.88529303270622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3.4212090000000001E-3</v>
      </c>
      <c r="Q22" s="4">
        <f t="shared" si="21"/>
        <v>50</v>
      </c>
      <c r="R22">
        <f t="shared" si="0"/>
        <v>250000</v>
      </c>
      <c r="S22">
        <f t="shared" si="1"/>
        <v>133.62535626223269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125.91454904183273</v>
      </c>
      <c r="AC22">
        <f t="shared" si="2"/>
        <v>104.47511700614632</v>
      </c>
      <c r="AE22">
        <f t="shared" si="3"/>
        <v>0</v>
      </c>
      <c r="AF22">
        <f t="shared" si="4"/>
        <v>0</v>
      </c>
      <c r="AG22">
        <f t="shared" si="4"/>
        <v>-39.092549471344135</v>
      </c>
      <c r="AH22">
        <f t="shared" si="5"/>
        <v>-677.81602090160789</v>
      </c>
      <c r="AI22">
        <f t="shared" si="6"/>
        <v>-716.908570372952</v>
      </c>
      <c r="AJ22">
        <f t="shared" si="7"/>
        <v>21.439432035686409</v>
      </c>
      <c r="AK22">
        <f t="shared" si="22"/>
        <v>2.6442055298784877</v>
      </c>
      <c r="AL22">
        <f t="shared" si="8"/>
        <v>-692.82493280738709</v>
      </c>
      <c r="AN22">
        <f t="shared" si="9"/>
        <v>0</v>
      </c>
      <c r="AO22">
        <f t="shared" si="9"/>
        <v>0</v>
      </c>
      <c r="AP22">
        <f t="shared" si="9"/>
        <v>-11.61036586801942</v>
      </c>
      <c r="AQ22">
        <f t="shared" si="9"/>
        <v>-201.30925458421322</v>
      </c>
      <c r="AR22">
        <f t="shared" si="9"/>
        <v>-212.91962045223264</v>
      </c>
      <c r="AS22">
        <f t="shared" si="9"/>
        <v>6.3674447766401174</v>
      </c>
      <c r="AT22">
        <f t="shared" si="9"/>
        <v>0.78532083599800639</v>
      </c>
      <c r="AU22">
        <f t="shared" si="9"/>
        <v>-205.76685483959452</v>
      </c>
      <c r="AW22">
        <v>19</v>
      </c>
      <c r="AX22">
        <f>IF(Z22&gt;0, (R22*SUMPRODUCT(K22:$K$98, X22:$X$98)-K22*$AZ$3)/Z22, 0)</f>
        <v>133.62535626223269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3.53338E-3</v>
      </c>
      <c r="Q23" s="4">
        <f t="shared" si="21"/>
        <v>50</v>
      </c>
      <c r="R23">
        <f t="shared" si="0"/>
        <v>250000</v>
      </c>
      <c r="S23">
        <f t="shared" si="1"/>
        <v>247.20880252460719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104.47511700614632</v>
      </c>
      <c r="AC23">
        <f t="shared" si="2"/>
        <v>190.66470911512306</v>
      </c>
      <c r="AE23">
        <f t="shared" si="3"/>
        <v>0</v>
      </c>
      <c r="AF23">
        <f t="shared" si="4"/>
        <v>0</v>
      </c>
      <c r="AG23">
        <f t="shared" si="4"/>
        <v>-38.56349514417964</v>
      </c>
      <c r="AH23">
        <f t="shared" si="5"/>
        <v>-690.64416225528976</v>
      </c>
      <c r="AI23">
        <f t="shared" si="6"/>
        <v>-729.20765739946944</v>
      </c>
      <c r="AJ23">
        <f t="shared" si="7"/>
        <v>-86.18959210897674</v>
      </c>
      <c r="AK23">
        <f t="shared" si="22"/>
        <v>7.3132581904302434</v>
      </c>
      <c r="AL23">
        <f t="shared" si="8"/>
        <v>-808.08399131801593</v>
      </c>
      <c r="AN23">
        <f t="shared" si="9"/>
        <v>0</v>
      </c>
      <c r="AO23">
        <f t="shared" si="9"/>
        <v>0</v>
      </c>
      <c r="AP23">
        <f t="shared" si="9"/>
        <v>-10.226105691775434</v>
      </c>
      <c r="AQ23">
        <f t="shared" si="9"/>
        <v>-183.14211853010028</v>
      </c>
      <c r="AR23">
        <f t="shared" si="9"/>
        <v>-193.36822422187572</v>
      </c>
      <c r="AS23">
        <f t="shared" si="9"/>
        <v>-22.855394075203183</v>
      </c>
      <c r="AT23">
        <f t="shared" si="9"/>
        <v>1.9392990943112021</v>
      </c>
      <c r="AU23">
        <f t="shared" si="9"/>
        <v>-214.2843192027677</v>
      </c>
      <c r="AW23">
        <v>20</v>
      </c>
      <c r="AX23">
        <f>IF(Z23&gt;0, (R23*SUMPRODUCT(K23:$K$98, X23:$X$98)-K23*$AZ$3)/Z23, 0)</f>
        <v>247.20880252460719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3.6617109999999998E-3</v>
      </c>
      <c r="Q24" s="4">
        <f t="shared" si="21"/>
        <v>50</v>
      </c>
      <c r="R24">
        <f t="shared" si="0"/>
        <v>250000</v>
      </c>
      <c r="S24">
        <f t="shared" si="1"/>
        <v>347.32025137215794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190.66470911512306</v>
      </c>
      <c r="AC24">
        <f t="shared" si="2"/>
        <v>264.21798941822999</v>
      </c>
      <c r="AE24">
        <f t="shared" si="3"/>
        <v>0</v>
      </c>
      <c r="AF24">
        <f t="shared" si="4"/>
        <v>0</v>
      </c>
      <c r="AG24">
        <f t="shared" si="4"/>
        <v>-38.036651818369947</v>
      </c>
      <c r="AH24">
        <f t="shared" si="5"/>
        <v>-706.04187183944578</v>
      </c>
      <c r="AI24">
        <f t="shared" si="6"/>
        <v>-744.07852365781571</v>
      </c>
      <c r="AJ24">
        <f t="shared" si="7"/>
        <v>-73.553280303106931</v>
      </c>
      <c r="AK24">
        <f t="shared" si="22"/>
        <v>13.346529638058616</v>
      </c>
      <c r="AL24">
        <f t="shared" si="8"/>
        <v>-804.28527432286398</v>
      </c>
      <c r="AN24">
        <f t="shared" si="9"/>
        <v>0</v>
      </c>
      <c r="AO24">
        <f t="shared" si="9"/>
        <v>0</v>
      </c>
      <c r="AP24">
        <f t="shared" si="9"/>
        <v>-9.0057139206776249</v>
      </c>
      <c r="AQ24">
        <f t="shared" si="9"/>
        <v>-167.16537365507457</v>
      </c>
      <c r="AR24">
        <f t="shared" si="9"/>
        <v>-176.17108757575221</v>
      </c>
      <c r="AS24">
        <f t="shared" si="9"/>
        <v>-17.414776765847851</v>
      </c>
      <c r="AT24">
        <f t="shared" si="9"/>
        <v>3.1599791781923434</v>
      </c>
      <c r="AU24">
        <f t="shared" si="9"/>
        <v>-190.42588516340768</v>
      </c>
      <c r="AW24">
        <v>21</v>
      </c>
      <c r="AX24">
        <f>IF(Z24&gt;0, (R24*SUMPRODUCT(K24:$K$98, X24:$X$98)-K24*$AZ$3)/Z24, 0)</f>
        <v>347.32025137215794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3.8071530000000002E-3</v>
      </c>
      <c r="Q25" s="4">
        <f t="shared" si="21"/>
        <v>50</v>
      </c>
      <c r="R25">
        <f t="shared" si="0"/>
        <v>250000</v>
      </c>
      <c r="S25">
        <f t="shared" si="1"/>
        <v>434.86019319045869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264.21798941822999</v>
      </c>
      <c r="AC25">
        <f t="shared" si="2"/>
        <v>326.24493614994731</v>
      </c>
      <c r="AE25">
        <f t="shared" si="3"/>
        <v>0</v>
      </c>
      <c r="AF25">
        <f t="shared" si="4"/>
        <v>0</v>
      </c>
      <c r="AG25">
        <f t="shared" si="4"/>
        <v>-37.511473947105983</v>
      </c>
      <c r="AH25">
        <f t="shared" si="5"/>
        <v>-724.05676540131299</v>
      </c>
      <c r="AI25">
        <f t="shared" si="6"/>
        <v>-761.56823934841896</v>
      </c>
      <c r="AJ25">
        <f t="shared" si="7"/>
        <v>-62.026946731717317</v>
      </c>
      <c r="AK25">
        <f t="shared" si="22"/>
        <v>18.4952592592761</v>
      </c>
      <c r="AL25">
        <f t="shared" si="8"/>
        <v>-805.09992682086022</v>
      </c>
      <c r="AN25">
        <f t="shared" si="9"/>
        <v>0</v>
      </c>
      <c r="AO25">
        <f t="shared" si="9"/>
        <v>0</v>
      </c>
      <c r="AP25">
        <f t="shared" si="9"/>
        <v>-7.9297952238398199</v>
      </c>
      <c r="AQ25">
        <f t="shared" si="9"/>
        <v>-153.06308379575705</v>
      </c>
      <c r="AR25">
        <f t="shared" si="9"/>
        <v>-160.99287901959687</v>
      </c>
      <c r="AS25">
        <f t="shared" si="9"/>
        <v>-13.112280968647088</v>
      </c>
      <c r="AT25">
        <f t="shared" si="9"/>
        <v>3.9098335283943686</v>
      </c>
      <c r="AU25">
        <f t="shared" si="9"/>
        <v>-170.19532645984958</v>
      </c>
      <c r="AW25">
        <v>22</v>
      </c>
      <c r="AX25">
        <f>IF(Z25&gt;0, (R25*SUMPRODUCT(K25:$K$98, X25:$X$98)-K25*$AZ$3)/Z25, 0)</f>
        <v>434.86019319045869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3.9582979999999999E-3</v>
      </c>
      <c r="Q26" s="4">
        <f t="shared" si="21"/>
        <v>50</v>
      </c>
      <c r="R26">
        <f t="shared" si="0"/>
        <v>250000</v>
      </c>
      <c r="S26">
        <f t="shared" si="1"/>
        <v>510.73199796535209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326.24493614994731</v>
      </c>
      <c r="AC26">
        <f t="shared" si="2"/>
        <v>377.81785269953934</v>
      </c>
      <c r="AE26">
        <f t="shared" si="3"/>
        <v>0</v>
      </c>
      <c r="AF26">
        <f t="shared" si="4"/>
        <v>0</v>
      </c>
      <c r="AG26">
        <f t="shared" si="4"/>
        <v>-36.987877615333041</v>
      </c>
      <c r="AH26">
        <f t="shared" si="5"/>
        <v>-742.40796150940855</v>
      </c>
      <c r="AI26">
        <f t="shared" si="6"/>
        <v>-779.39583912474154</v>
      </c>
      <c r="AJ26">
        <f t="shared" si="7"/>
        <v>-51.572916549592037</v>
      </c>
      <c r="AK26">
        <f t="shared" si="22"/>
        <v>22.837145530496315</v>
      </c>
      <c r="AL26">
        <f t="shared" si="8"/>
        <v>-808.13161014383729</v>
      </c>
      <c r="AN26">
        <f t="shared" si="9"/>
        <v>0</v>
      </c>
      <c r="AO26">
        <f t="shared" si="9"/>
        <v>0</v>
      </c>
      <c r="AP26">
        <f t="shared" si="9"/>
        <v>-6.9813471241307914</v>
      </c>
      <c r="AQ26">
        <f t="shared" si="9"/>
        <v>-140.12719899524424</v>
      </c>
      <c r="AR26">
        <f t="shared" si="9"/>
        <v>-147.10854611937501</v>
      </c>
      <c r="AS26">
        <f t="shared" si="9"/>
        <v>-9.7342279646582472</v>
      </c>
      <c r="AT26">
        <f t="shared" si="9"/>
        <v>4.3104403537497014</v>
      </c>
      <c r="AU26">
        <f t="shared" si="9"/>
        <v>-152.53233373028357</v>
      </c>
      <c r="AW26">
        <v>23</v>
      </c>
      <c r="AX26">
        <f>IF(Z26&gt;0, (R26*SUMPRODUCT(K26:$K$98, X26:$X$98)-K26*$AZ$3)/Z26, 0)</f>
        <v>510.73199796535209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4.120851E-3</v>
      </c>
      <c r="Q27" s="4">
        <f t="shared" si="21"/>
        <v>50</v>
      </c>
      <c r="R27">
        <f t="shared" si="0"/>
        <v>250000</v>
      </c>
      <c r="S27">
        <f t="shared" si="1"/>
        <v>576.43591483861678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377.81785269953934</v>
      </c>
      <c r="AC27">
        <f t="shared" si="2"/>
        <v>420.40136829835683</v>
      </c>
      <c r="AE27">
        <f t="shared" si="3"/>
        <v>0</v>
      </c>
      <c r="AF27">
        <f t="shared" si="4"/>
        <v>0</v>
      </c>
      <c r="AG27">
        <f t="shared" si="4"/>
        <v>-36.465577306720689</v>
      </c>
      <c r="AH27">
        <f t="shared" si="5"/>
        <v>-762.10766229511398</v>
      </c>
      <c r="AI27">
        <f t="shared" si="6"/>
        <v>-798.57323960183464</v>
      </c>
      <c r="AJ27">
        <f t="shared" si="7"/>
        <v>-42.583515598817485</v>
      </c>
      <c r="AK27">
        <f t="shared" si="22"/>
        <v>26.447249688967755</v>
      </c>
      <c r="AL27">
        <f t="shared" si="8"/>
        <v>-814.70950551168437</v>
      </c>
      <c r="AN27">
        <f t="shared" si="9"/>
        <v>0</v>
      </c>
      <c r="AO27">
        <f t="shared" si="9"/>
        <v>0</v>
      </c>
      <c r="AP27">
        <f t="shared" si="9"/>
        <v>-6.1453255014389834</v>
      </c>
      <c r="AQ27">
        <f t="shared" si="9"/>
        <v>-128.43344320456026</v>
      </c>
      <c r="AR27">
        <f t="shared" si="9"/>
        <v>-134.57876870599924</v>
      </c>
      <c r="AS27">
        <f t="shared" si="9"/>
        <v>-7.1763450266865201</v>
      </c>
      <c r="AT27">
        <f t="shared" si="9"/>
        <v>4.4569967064962297</v>
      </c>
      <c r="AU27">
        <f t="shared" si="9"/>
        <v>-137.29811702618952</v>
      </c>
      <c r="AW27">
        <v>24</v>
      </c>
      <c r="AX27">
        <f>IF(Z27&gt;0, (R27*SUMPRODUCT(K27:$K$98, X27:$X$98)-K27*$AZ$3)/Z27, 0)</f>
        <v>576.43591483861678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4.2986129999999997E-3</v>
      </c>
      <c r="Q28" s="4">
        <f t="shared" si="21"/>
        <v>50</v>
      </c>
      <c r="R28">
        <f t="shared" si="0"/>
        <v>250000</v>
      </c>
      <c r="S28">
        <f t="shared" si="1"/>
        <v>633.06857560272385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420.40136829835683</v>
      </c>
      <c r="AC28">
        <f t="shared" si="2"/>
        <v>455.10249169563735</v>
      </c>
      <c r="AE28">
        <f t="shared" si="3"/>
        <v>0</v>
      </c>
      <c r="AF28">
        <f t="shared" si="4"/>
        <v>0</v>
      </c>
      <c r="AG28">
        <f t="shared" si="4"/>
        <v>-35.944170128990308</v>
      </c>
      <c r="AH28">
        <f t="shared" si="5"/>
        <v>-783.75702331587263</v>
      </c>
      <c r="AI28">
        <f t="shared" si="6"/>
        <v>-819.70119344486295</v>
      </c>
      <c r="AJ28">
        <f t="shared" si="7"/>
        <v>-34.701123397280526</v>
      </c>
      <c r="AK28">
        <f t="shared" si="22"/>
        <v>29.428095780884981</v>
      </c>
      <c r="AL28">
        <f t="shared" si="8"/>
        <v>-824.9742210612585</v>
      </c>
      <c r="AN28">
        <f t="shared" si="9"/>
        <v>0</v>
      </c>
      <c r="AO28">
        <f t="shared" si="9"/>
        <v>0</v>
      </c>
      <c r="AP28">
        <f t="shared" si="9"/>
        <v>-5.4084427413704255</v>
      </c>
      <c r="AQ28">
        <f t="shared" si="9"/>
        <v>-117.93025040052291</v>
      </c>
      <c r="AR28">
        <f t="shared" si="9"/>
        <v>-123.33869314189333</v>
      </c>
      <c r="AS28">
        <f t="shared" si="9"/>
        <v>-5.221404146539224</v>
      </c>
      <c r="AT28">
        <f t="shared" si="9"/>
        <v>4.427982909253827</v>
      </c>
      <c r="AU28">
        <f t="shared" si="9"/>
        <v>-124.13211437917873</v>
      </c>
      <c r="AW28">
        <v>25</v>
      </c>
      <c r="AX28">
        <f>IF(Z28&gt;0, (R28*SUMPRODUCT(K28:$K$98, X28:$X$98)-K28*$AZ$3)/Z28, 0)</f>
        <v>633.06857560272385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4.5124980000000002E-3</v>
      </c>
      <c r="Q29" s="4">
        <f t="shared" si="21"/>
        <v>50</v>
      </c>
      <c r="R29">
        <f t="shared" si="0"/>
        <v>250000</v>
      </c>
      <c r="S29">
        <f t="shared" si="1"/>
        <v>681.52683962113065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455.10249169563735</v>
      </c>
      <c r="AC29">
        <f t="shared" si="2"/>
        <v>482.82810433247278</v>
      </c>
      <c r="AE29">
        <f t="shared" si="3"/>
        <v>0</v>
      </c>
      <c r="AF29">
        <f t="shared" si="4"/>
        <v>0</v>
      </c>
      <c r="AG29">
        <f t="shared" si="4"/>
        <v>-35.422530431881668</v>
      </c>
      <c r="AH29">
        <f t="shared" si="5"/>
        <v>-810.98997909364243</v>
      </c>
      <c r="AI29">
        <f t="shared" si="6"/>
        <v>-846.41250952552411</v>
      </c>
      <c r="AJ29">
        <f t="shared" si="7"/>
        <v>-27.725612636835422</v>
      </c>
      <c r="AK29">
        <f t="shared" si="22"/>
        <v>31.857174418694619</v>
      </c>
      <c r="AL29">
        <f t="shared" si="8"/>
        <v>-842.28094774366491</v>
      </c>
      <c r="AN29">
        <f t="shared" si="9"/>
        <v>0</v>
      </c>
      <c r="AO29">
        <f t="shared" si="9"/>
        <v>0</v>
      </c>
      <c r="AP29">
        <f t="shared" si="9"/>
        <v>-4.7588863633064031</v>
      </c>
      <c r="AQ29">
        <f t="shared" si="9"/>
        <v>-108.95351363191321</v>
      </c>
      <c r="AR29">
        <f t="shared" si="9"/>
        <v>-113.71239999521961</v>
      </c>
      <c r="AS29">
        <f t="shared" si="9"/>
        <v>-3.7248338355014257</v>
      </c>
      <c r="AT29">
        <f t="shared" si="9"/>
        <v>4.2798939281353334</v>
      </c>
      <c r="AU29">
        <f t="shared" si="9"/>
        <v>-113.1573399025857</v>
      </c>
      <c r="AW29">
        <v>26</v>
      </c>
      <c r="AX29">
        <f>IF(Z29&gt;0, (R29*SUMPRODUCT(K29:$K$98, X29:$X$98)-K29*$AZ$3)/Z29, 0)</f>
        <v>681.52683962113065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4.7406419999999998E-3</v>
      </c>
      <c r="Q30" s="4">
        <f t="shared" si="21"/>
        <v>50</v>
      </c>
      <c r="R30">
        <f t="shared" si="0"/>
        <v>250000</v>
      </c>
      <c r="S30">
        <f t="shared" si="1"/>
        <v>721.94697350406284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482.82810433247278</v>
      </c>
      <c r="AC30">
        <f t="shared" si="2"/>
        <v>503.92446841248648</v>
      </c>
      <c r="AE30">
        <f t="shared" si="3"/>
        <v>0</v>
      </c>
      <c r="AF30">
        <f t="shared" si="4"/>
        <v>0</v>
      </c>
      <c r="AG30">
        <f t="shared" si="4"/>
        <v>-34.900379592051202</v>
      </c>
      <c r="AH30">
        <f t="shared" si="5"/>
        <v>-839.6276775582819</v>
      </c>
      <c r="AI30">
        <f t="shared" si="6"/>
        <v>-874.5280571503331</v>
      </c>
      <c r="AJ30">
        <f t="shared" si="7"/>
        <v>-21.0963640800137</v>
      </c>
      <c r="AK30">
        <f t="shared" si="22"/>
        <v>33.797967303273097</v>
      </c>
      <c r="AL30">
        <f t="shared" si="8"/>
        <v>-861.82645392707366</v>
      </c>
      <c r="AN30">
        <f t="shared" si="9"/>
        <v>0</v>
      </c>
      <c r="AO30">
        <f t="shared" si="9"/>
        <v>0</v>
      </c>
      <c r="AP30">
        <f t="shared" si="9"/>
        <v>-4.1863726099162699</v>
      </c>
      <c r="AQ30">
        <f t="shared" si="9"/>
        <v>-100.7150739603464</v>
      </c>
      <c r="AR30">
        <f t="shared" si="9"/>
        <v>-104.90144657026266</v>
      </c>
      <c r="AS30">
        <f t="shared" si="9"/>
        <v>-2.5305524405673125</v>
      </c>
      <c r="AT30">
        <f t="shared" si="9"/>
        <v>4.0541359791253866</v>
      </c>
      <c r="AU30">
        <f t="shared" si="9"/>
        <v>-103.37786303170459</v>
      </c>
      <c r="AW30">
        <v>27</v>
      </c>
      <c r="AX30">
        <f>IF(Z30&gt;0, (R30*SUMPRODUCT(K30:$K$98, X30:$X$98)-K30*$AZ$3)/Z30, 0)</f>
        <v>721.94697350406284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4.9668849999999999E-3</v>
      </c>
      <c r="Q31" s="4">
        <f t="shared" si="21"/>
        <v>50</v>
      </c>
      <c r="R31">
        <f t="shared" si="0"/>
        <v>250000</v>
      </c>
      <c r="S31">
        <f t="shared" si="1"/>
        <v>755.31576761564179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503.92446841248648</v>
      </c>
      <c r="AC31">
        <f t="shared" si="2"/>
        <v>519.32535669493166</v>
      </c>
      <c r="AE31">
        <f t="shared" si="3"/>
        <v>0</v>
      </c>
      <c r="AF31">
        <f t="shared" si="4"/>
        <v>0</v>
      </c>
      <c r="AG31">
        <f t="shared" si="4"/>
        <v>-34.378029624240625</v>
      </c>
      <c r="AH31">
        <f t="shared" si="5"/>
        <v>-866.73085945032619</v>
      </c>
      <c r="AI31">
        <f t="shared" si="6"/>
        <v>-901.10888907456683</v>
      </c>
      <c r="AJ31">
        <f t="shared" si="7"/>
        <v>-15.40088828244518</v>
      </c>
      <c r="AK31">
        <f t="shared" si="22"/>
        <v>35.274712788874055</v>
      </c>
      <c r="AL31">
        <f t="shared" si="8"/>
        <v>-881.235064568138</v>
      </c>
      <c r="AN31">
        <f t="shared" si="9"/>
        <v>0</v>
      </c>
      <c r="AO31">
        <f t="shared" si="9"/>
        <v>0</v>
      </c>
      <c r="AP31">
        <f t="shared" si="9"/>
        <v>-3.681888975443306</v>
      </c>
      <c r="AQ31">
        <f t="shared" si="9"/>
        <v>-92.826925538410578</v>
      </c>
      <c r="AR31">
        <f t="shared" si="9"/>
        <v>-96.508814513853892</v>
      </c>
      <c r="AS31">
        <f t="shared" si="9"/>
        <v>-1.6494360322263943</v>
      </c>
      <c r="AT31">
        <f t="shared" si="9"/>
        <v>3.7779237946116941</v>
      </c>
      <c r="AU31">
        <f t="shared" si="9"/>
        <v>-94.380326751468587</v>
      </c>
      <c r="AW31">
        <v>28</v>
      </c>
      <c r="AX31">
        <f>IF(Z31&gt;0, (R31*SUMPRODUCT(K31:$K$98, X31:$X$98)-K31*$AZ$3)/Z31, 0)</f>
        <v>755.31576761564179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5.2168930000000002E-3</v>
      </c>
      <c r="Q32" s="4">
        <f t="shared" si="21"/>
        <v>50</v>
      </c>
      <c r="R32">
        <f t="shared" si="0"/>
        <v>250000</v>
      </c>
      <c r="S32">
        <f t="shared" si="1"/>
        <v>783.00829893265211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519.32535669493166</v>
      </c>
      <c r="AC32">
        <f t="shared" si="2"/>
        <v>530.17339744472827</v>
      </c>
      <c r="AE32">
        <f t="shared" si="3"/>
        <v>0</v>
      </c>
      <c r="AF32">
        <f t="shared" si="4"/>
        <v>0</v>
      </c>
      <c r="AG32">
        <f t="shared" si="4"/>
        <v>-33.854902825897724</v>
      </c>
      <c r="AH32">
        <f t="shared" si="5"/>
        <v>-896.73251050246779</v>
      </c>
      <c r="AI32">
        <f t="shared" si="6"/>
        <v>-930.58741332836553</v>
      </c>
      <c r="AJ32">
        <f t="shared" si="7"/>
        <v>-10.84804074979661</v>
      </c>
      <c r="AK32">
        <f t="shared" si="22"/>
        <v>36.352774968645221</v>
      </c>
      <c r="AL32">
        <f t="shared" si="8"/>
        <v>-905.0826791095169</v>
      </c>
      <c r="AN32">
        <f t="shared" si="9"/>
        <v>0</v>
      </c>
      <c r="AO32">
        <f t="shared" si="9"/>
        <v>0</v>
      </c>
      <c r="AP32">
        <f t="shared" si="9"/>
        <v>-3.2373768436304511</v>
      </c>
      <c r="AQ32">
        <f t="shared" si="9"/>
        <v>-85.75009295878283</v>
      </c>
      <c r="AR32">
        <f t="shared" si="9"/>
        <v>-88.987469802413287</v>
      </c>
      <c r="AS32">
        <f t="shared" si="9"/>
        <v>-1.0373444609413027</v>
      </c>
      <c r="AT32">
        <f t="shared" si="9"/>
        <v>3.4762359972031622</v>
      </c>
      <c r="AU32">
        <f t="shared" si="9"/>
        <v>-86.548578266151424</v>
      </c>
      <c r="AW32">
        <v>29</v>
      </c>
      <c r="AX32">
        <f>IF(Z32&gt;0, (R32*SUMPRODUCT(K32:$K$98, X32:$X$98)-K32*$AZ$3)/Z32, 0)</f>
        <v>783.00829893265211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5.4821100000000001E-3</v>
      </c>
      <c r="Q33" s="4">
        <f t="shared" si="21"/>
        <v>50</v>
      </c>
      <c r="R33">
        <f t="shared" si="0"/>
        <v>250000</v>
      </c>
      <c r="S33">
        <f t="shared" si="1"/>
        <v>805.54760678830701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530.17339744472827</v>
      </c>
      <c r="AC33">
        <f t="shared" si="2"/>
        <v>536.99023867184451</v>
      </c>
      <c r="AE33">
        <f t="shared" si="3"/>
        <v>0</v>
      </c>
      <c r="AF33">
        <f t="shared" si="4"/>
        <v>0</v>
      </c>
      <c r="AG33">
        <f t="shared" si="4"/>
        <v>-33.330757496307868</v>
      </c>
      <c r="AH33">
        <f t="shared" si="5"/>
        <v>-927.98150665441096</v>
      </c>
      <c r="AI33">
        <f t="shared" si="6"/>
        <v>-961.31226415071887</v>
      </c>
      <c r="AJ33">
        <f t="shared" si="7"/>
        <v>-6.8168412271162424</v>
      </c>
      <c r="AK33">
        <f t="shared" si="22"/>
        <v>37.112137821130979</v>
      </c>
      <c r="AL33">
        <f t="shared" si="8"/>
        <v>-931.01696755670412</v>
      </c>
      <c r="AN33">
        <f t="shared" si="9"/>
        <v>0</v>
      </c>
      <c r="AO33">
        <f t="shared" si="9"/>
        <v>0</v>
      </c>
      <c r="AP33">
        <f t="shared" si="9"/>
        <v>-2.8457637671659923</v>
      </c>
      <c r="AQ33">
        <f t="shared" si="9"/>
        <v>-79.23060700104881</v>
      </c>
      <c r="AR33">
        <f t="shared" si="9"/>
        <v>-82.076370768214801</v>
      </c>
      <c r="AS33">
        <f t="shared" si="9"/>
        <v>-0.58201856866888346</v>
      </c>
      <c r="AT33">
        <f t="shared" si="9"/>
        <v>3.1686161691687968</v>
      </c>
      <c r="AU33">
        <f t="shared" si="9"/>
        <v>-79.489773167714887</v>
      </c>
      <c r="AW33">
        <v>30</v>
      </c>
      <c r="AX33">
        <f>IF(Z33&gt;0, (R33*SUMPRODUCT(K33:$K$98, X33:$X$98)-K33*$AZ$3)/Z33, 0)</f>
        <v>805.54760678830701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5.7777469999999997E-3</v>
      </c>
      <c r="Q34" s="4">
        <f t="shared" si="21"/>
        <v>50</v>
      </c>
      <c r="R34">
        <f t="shared" si="0"/>
        <v>250000</v>
      </c>
      <c r="S34">
        <f t="shared" si="1"/>
        <v>823.67134319245099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536.99023867184451</v>
      </c>
      <c r="AC34">
        <f t="shared" si="2"/>
        <v>540.40868005106267</v>
      </c>
      <c r="AE34">
        <f t="shared" si="3"/>
        <v>0</v>
      </c>
      <c r="AF34">
        <f t="shared" si="4"/>
        <v>0</v>
      </c>
      <c r="AG34">
        <f t="shared" si="4"/>
        <v>-32.804873237212774</v>
      </c>
      <c r="AH34">
        <f t="shared" si="5"/>
        <v>-962.88342066010136</v>
      </c>
      <c r="AI34">
        <f t="shared" si="6"/>
        <v>-995.68829389731411</v>
      </c>
      <c r="AJ34">
        <f t="shared" si="7"/>
        <v>-3.4184413792181658</v>
      </c>
      <c r="AK34">
        <f t="shared" si="22"/>
        <v>37.58931670702912</v>
      </c>
      <c r="AL34">
        <f t="shared" si="8"/>
        <v>-961.51741856950321</v>
      </c>
      <c r="AN34">
        <f t="shared" si="9"/>
        <v>0</v>
      </c>
      <c r="AO34">
        <f t="shared" si="9"/>
        <v>0</v>
      </c>
      <c r="AP34">
        <f t="shared" si="9"/>
        <v>-2.500771452165965</v>
      </c>
      <c r="AQ34">
        <f t="shared" si="9"/>
        <v>-73.402245841303611</v>
      </c>
      <c r="AR34">
        <f t="shared" si="9"/>
        <v>-75.903017293469574</v>
      </c>
      <c r="AS34">
        <f t="shared" si="9"/>
        <v>-0.26059361821749782</v>
      </c>
      <c r="AT34">
        <f t="shared" si="9"/>
        <v>2.8654977401568029</v>
      </c>
      <c r="AU34">
        <f t="shared" ref="AU34:AU89" si="23">AL34*$K34</f>
        <v>-73.298113171530275</v>
      </c>
      <c r="AW34">
        <v>31</v>
      </c>
      <c r="AX34">
        <f>IF(Z34&gt;0, (R34*SUMPRODUCT(K34:$K$98, X34:$X$98)-K34*$AZ$3)/Z34, 0)</f>
        <v>823.67134319245099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6.1180619999999996E-3</v>
      </c>
      <c r="Q35" s="4">
        <f t="shared" si="21"/>
        <v>50</v>
      </c>
      <c r="R35">
        <f t="shared" si="0"/>
        <v>250000</v>
      </c>
      <c r="S35">
        <f t="shared" si="1"/>
        <v>837.77137648244627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540.40868005106267</v>
      </c>
      <c r="AC35">
        <f t="shared" si="2"/>
        <v>540.80022740642607</v>
      </c>
      <c r="AE35">
        <f t="shared" si="3"/>
        <v>0</v>
      </c>
      <c r="AF35">
        <f t="shared" ref="AF35:AG66" si="24">-$Z35*P35</f>
        <v>0</v>
      </c>
      <c r="AG35">
        <f t="shared" si="24"/>
        <v>-32.276122256473236</v>
      </c>
      <c r="AH35">
        <f t="shared" si="5"/>
        <v>-1003.5112418370422</v>
      </c>
      <c r="AI35">
        <f t="shared" ref="AI35:AI66" si="25">SUM(AE35:AH35)</f>
        <v>-1035.7873640935154</v>
      </c>
      <c r="AJ35">
        <f t="shared" si="7"/>
        <v>-0.39154735536340013</v>
      </c>
      <c r="AK35">
        <f t="shared" si="22"/>
        <v>37.82860760357439</v>
      </c>
      <c r="AL35">
        <f t="shared" ref="AL35:AL89" si="26">SUM(AI35:AK35)</f>
        <v>-998.35030384530444</v>
      </c>
      <c r="AN35">
        <f t="shared" ref="AN35:AT66" si="27">AE35*$K35</f>
        <v>0</v>
      </c>
      <c r="AO35">
        <f t="shared" si="27"/>
        <v>0</v>
      </c>
      <c r="AP35">
        <f t="shared" si="27"/>
        <v>-2.1968427346893962</v>
      </c>
      <c r="AQ35">
        <f t="shared" si="27"/>
        <v>-68.303012465095563</v>
      </c>
      <c r="AR35">
        <f t="shared" si="27"/>
        <v>-70.49985519978496</v>
      </c>
      <c r="AS35">
        <f t="shared" si="27"/>
        <v>-2.6650288286859464E-2</v>
      </c>
      <c r="AT35">
        <f t="shared" si="27"/>
        <v>2.5747672262785959</v>
      </c>
      <c r="AU35">
        <f t="shared" si="23"/>
        <v>-67.951738261793224</v>
      </c>
      <c r="AW35">
        <v>32</v>
      </c>
      <c r="AX35">
        <f>IF(Z35&gt;0, (R35*SUMPRODUCT(K35:$K$98, X35:$X$98)-K35*$AZ$3)/Z35, 0)</f>
        <v>837.77137648244627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6.4830920000000002E-3</v>
      </c>
      <c r="Q36" s="4">
        <f t="shared" si="21"/>
        <v>50</v>
      </c>
      <c r="R36">
        <f t="shared" si="0"/>
        <v>250000</v>
      </c>
      <c r="S36">
        <f t="shared" si="1"/>
        <v>848.00691685355366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540.80022740642607</v>
      </c>
      <c r="AC36">
        <f t="shared" si="2"/>
        <v>538.38453029549748</v>
      </c>
      <c r="AE36">
        <f t="shared" si="3"/>
        <v>0</v>
      </c>
      <c r="AF36">
        <f t="shared" si="24"/>
        <v>0</v>
      </c>
      <c r="AG36">
        <f t="shared" si="24"/>
        <v>-31.744111963916545</v>
      </c>
      <c r="AH36">
        <f t="shared" si="5"/>
        <v>-1046.245349959818</v>
      </c>
      <c r="AI36">
        <f t="shared" si="25"/>
        <v>-1077.9894619237346</v>
      </c>
      <c r="AJ36">
        <f t="shared" si="7"/>
        <v>2.4156971109285905</v>
      </c>
      <c r="AK36">
        <f t="shared" si="22"/>
        <v>37.856015918449827</v>
      </c>
      <c r="AL36">
        <f t="shared" si="26"/>
        <v>-1037.7177488943562</v>
      </c>
      <c r="AN36">
        <f t="shared" si="27"/>
        <v>0</v>
      </c>
      <c r="AO36">
        <f t="shared" si="27"/>
        <v>0</v>
      </c>
      <c r="AP36">
        <f t="shared" si="27"/>
        <v>-1.9291356908785531</v>
      </c>
      <c r="AQ36">
        <f t="shared" si="27"/>
        <v>-63.581846243406012</v>
      </c>
      <c r="AR36">
        <f t="shared" si="27"/>
        <v>-65.510981934284573</v>
      </c>
      <c r="AS36">
        <f t="shared" si="27"/>
        <v>0.14680541450779275</v>
      </c>
      <c r="AT36">
        <f t="shared" si="27"/>
        <v>2.3005649521952463</v>
      </c>
      <c r="AU36">
        <f t="shared" si="23"/>
        <v>-63.063611567581532</v>
      </c>
      <c r="AW36">
        <v>33</v>
      </c>
      <c r="AX36">
        <f>IF(Z36&gt;0, (R36*SUMPRODUCT(K36:$K$98, X36:$X$98)-K36*$AZ$3)/Z36, 0)</f>
        <v>848.00691685355366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6.8699859999999998E-3</v>
      </c>
      <c r="Q37" s="4">
        <f t="shared" si="21"/>
        <v>50</v>
      </c>
      <c r="R37">
        <f t="shared" si="0"/>
        <v>250000</v>
      </c>
      <c r="S37">
        <f t="shared" si="1"/>
        <v>854.94195218905975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538.38453029549748</v>
      </c>
      <c r="AC37">
        <f t="shared" si="2"/>
        <v>533.63064418974079</v>
      </c>
      <c r="AE37">
        <f t="shared" si="3"/>
        <v>0</v>
      </c>
      <c r="AF37">
        <f t="shared" si="24"/>
        <v>0</v>
      </c>
      <c r="AG37">
        <f t="shared" si="24"/>
        <v>-31.208589239502839</v>
      </c>
      <c r="AH37">
        <f t="shared" si="5"/>
        <v>-1090.4080238726956</v>
      </c>
      <c r="AI37">
        <f t="shared" si="25"/>
        <v>-1121.6166131121984</v>
      </c>
      <c r="AJ37">
        <f t="shared" si="7"/>
        <v>4.7538861057566919</v>
      </c>
      <c r="AK37">
        <f t="shared" si="22"/>
        <v>37.686917120684825</v>
      </c>
      <c r="AL37">
        <f t="shared" si="26"/>
        <v>-1079.1758098857567</v>
      </c>
      <c r="AN37">
        <f t="shared" si="27"/>
        <v>0</v>
      </c>
      <c r="AO37">
        <f t="shared" si="27"/>
        <v>0</v>
      </c>
      <c r="AP37">
        <f t="shared" si="27"/>
        <v>-1.693384998911903</v>
      </c>
      <c r="AQ37">
        <f t="shared" si="27"/>
        <v>-59.165782091232067</v>
      </c>
      <c r="AR37">
        <f t="shared" si="27"/>
        <v>-60.85916709014397</v>
      </c>
      <c r="AS37">
        <f t="shared" si="27"/>
        <v>0.25794691827448807</v>
      </c>
      <c r="AT37">
        <f t="shared" si="27"/>
        <v>2.0449005117675898</v>
      </c>
      <c r="AU37">
        <f t="shared" si="23"/>
        <v>-58.556319660101884</v>
      </c>
      <c r="AW37">
        <v>34</v>
      </c>
      <c r="AX37">
        <f>IF(Z37&gt;0, (R37*SUMPRODUCT(K37:$K$98, X37:$X$98)-K37*$AZ$3)/Z37, 0)</f>
        <v>854.94195218905975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7.3063119999999997E-3</v>
      </c>
      <c r="Q38" s="4">
        <f t="shared" si="21"/>
        <v>50</v>
      </c>
      <c r="R38">
        <f t="shared" si="0"/>
        <v>250000</v>
      </c>
      <c r="S38">
        <f t="shared" si="1"/>
        <v>859.17163756820025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533.63064418974079</v>
      </c>
      <c r="AC38">
        <f t="shared" si="2"/>
        <v>526.98982650712423</v>
      </c>
      <c r="AE38">
        <f t="shared" si="3"/>
        <v>0</v>
      </c>
      <c r="AF38">
        <f t="shared" si="24"/>
        <v>0</v>
      </c>
      <c r="AG38">
        <f t="shared" si="24"/>
        <v>-30.668483657044156</v>
      </c>
      <c r="AH38">
        <f t="shared" si="5"/>
        <v>-1140.0984503182524</v>
      </c>
      <c r="AI38">
        <f t="shared" si="25"/>
        <v>-1170.7669339752965</v>
      </c>
      <c r="AJ38">
        <f t="shared" si="7"/>
        <v>6.6408176826165572</v>
      </c>
      <c r="AK38">
        <f t="shared" si="22"/>
        <v>37.354145093281858</v>
      </c>
      <c r="AL38">
        <f t="shared" si="26"/>
        <v>-1126.771971199398</v>
      </c>
      <c r="AN38">
        <f t="shared" si="27"/>
        <v>0</v>
      </c>
      <c r="AO38">
        <f t="shared" si="27"/>
        <v>0</v>
      </c>
      <c r="AP38">
        <f t="shared" si="27"/>
        <v>-1.4857845980219766</v>
      </c>
      <c r="AQ38">
        <f t="shared" si="27"/>
        <v>-55.233924723973324</v>
      </c>
      <c r="AR38">
        <f t="shared" si="27"/>
        <v>-56.719709321995296</v>
      </c>
      <c r="AS38">
        <f t="shared" si="27"/>
        <v>0.32172521933073767</v>
      </c>
      <c r="AT38">
        <f t="shared" si="27"/>
        <v>1.8096823459717639</v>
      </c>
      <c r="AU38">
        <f t="shared" si="23"/>
        <v>-54.588301756692793</v>
      </c>
      <c r="AW38">
        <v>35</v>
      </c>
      <c r="AX38">
        <f>IF(Z38&gt;0, (R38*SUMPRODUCT(K38:$K$98, X38:$X$98)-K38*$AZ$3)/Z38, 0)</f>
        <v>859.17163756820025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7.7977719999999997E-3</v>
      </c>
      <c r="Q39" s="4">
        <f t="shared" si="21"/>
        <v>50</v>
      </c>
      <c r="R39">
        <f t="shared" si="0"/>
        <v>250000</v>
      </c>
      <c r="S39">
        <f t="shared" si="1"/>
        <v>860.90224493843073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526.98982650712423</v>
      </c>
      <c r="AC39">
        <f t="shared" si="2"/>
        <v>518.65319143370016</v>
      </c>
      <c r="AE39">
        <f t="shared" si="3"/>
        <v>0</v>
      </c>
      <c r="AF39">
        <f t="shared" si="24"/>
        <v>0</v>
      </c>
      <c r="AG39">
        <f t="shared" si="24"/>
        <v>-30.122652977330354</v>
      </c>
      <c r="AH39">
        <f t="shared" si="5"/>
        <v>-1195.7292157167826</v>
      </c>
      <c r="AI39">
        <f t="shared" si="25"/>
        <v>-1225.8518686941129</v>
      </c>
      <c r="AJ39">
        <f t="shared" si="7"/>
        <v>8.3366350734240768</v>
      </c>
      <c r="AK39">
        <f t="shared" si="22"/>
        <v>36.889287855498701</v>
      </c>
      <c r="AL39">
        <f t="shared" si="26"/>
        <v>-1180.6259457651902</v>
      </c>
      <c r="AN39">
        <f t="shared" si="27"/>
        <v>0</v>
      </c>
      <c r="AO39">
        <f t="shared" si="27"/>
        <v>0</v>
      </c>
      <c r="AP39">
        <f t="shared" si="27"/>
        <v>-1.3029829843797049</v>
      </c>
      <c r="AQ39">
        <f t="shared" si="27"/>
        <v>-51.72236400217421</v>
      </c>
      <c r="AR39">
        <f t="shared" si="27"/>
        <v>-53.025346986553913</v>
      </c>
      <c r="AS39">
        <f t="shared" si="27"/>
        <v>0.3606087968357069</v>
      </c>
      <c r="AT39">
        <f t="shared" si="27"/>
        <v>1.5956799826951895</v>
      </c>
      <c r="AU39">
        <f t="shared" si="23"/>
        <v>-51.069058207023019</v>
      </c>
      <c r="AW39">
        <v>36</v>
      </c>
      <c r="AX39">
        <f>IF(Z39&gt;0, (R39*SUMPRODUCT(K39:$K$98, X39:$X$98)-K39*$AZ$3)/Z39, 0)</f>
        <v>860.90224493843073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8.3605269999999995E-3</v>
      </c>
      <c r="Q40" s="4">
        <f t="shared" si="21"/>
        <v>50</v>
      </c>
      <c r="R40">
        <f t="shared" si="0"/>
        <v>250000</v>
      </c>
      <c r="S40">
        <f t="shared" si="1"/>
        <v>860.34924761036496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518.65319143370016</v>
      </c>
      <c r="AC40">
        <f t="shared" si="2"/>
        <v>508.80340747665934</v>
      </c>
      <c r="AE40">
        <f t="shared" si="3"/>
        <v>0</v>
      </c>
      <c r="AF40">
        <f t="shared" si="24"/>
        <v>0</v>
      </c>
      <c r="AG40">
        <f t="shared" si="24"/>
        <v>-29.569585194028452</v>
      </c>
      <c r="AH40">
        <f t="shared" si="5"/>
        <v>-1259.2062676430039</v>
      </c>
      <c r="AI40">
        <f t="shared" si="25"/>
        <v>-1288.7758528370323</v>
      </c>
      <c r="AJ40">
        <f t="shared" si="7"/>
        <v>9.8497839570408132</v>
      </c>
      <c r="AK40">
        <f t="shared" si="22"/>
        <v>36.305723400359014</v>
      </c>
      <c r="AL40">
        <f t="shared" si="26"/>
        <v>-1242.6203454796323</v>
      </c>
      <c r="AN40">
        <f t="shared" si="27"/>
        <v>0</v>
      </c>
      <c r="AO40">
        <f t="shared" si="27"/>
        <v>0</v>
      </c>
      <c r="AP40">
        <f t="shared" si="27"/>
        <v>-1.142017437602197</v>
      </c>
      <c r="AQ40">
        <f t="shared" si="27"/>
        <v>-48.632251881460263</v>
      </c>
      <c r="AR40">
        <f t="shared" si="27"/>
        <v>-49.774269319062455</v>
      </c>
      <c r="AS40">
        <f t="shared" si="27"/>
        <v>0.38041199975394402</v>
      </c>
      <c r="AT40">
        <f t="shared" si="27"/>
        <v>1.4021762204613302</v>
      </c>
      <c r="AU40">
        <f t="shared" si="23"/>
        <v>-47.991681098847174</v>
      </c>
      <c r="AW40">
        <v>37</v>
      </c>
      <c r="AX40">
        <f>IF(Z40&gt;0, (R40*SUMPRODUCT(K40:$K$98, X40:$X$98)-K40*$AZ$3)/Z40, 0)</f>
        <v>860.34924761036496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9.009787E-3</v>
      </c>
      <c r="Q41" s="4">
        <f t="shared" si="21"/>
        <v>50</v>
      </c>
      <c r="R41">
        <f t="shared" si="0"/>
        <v>250000</v>
      </c>
      <c r="S41">
        <f t="shared" si="1"/>
        <v>857.63654102519308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508.80340747665934</v>
      </c>
      <c r="AC41">
        <f t="shared" si="2"/>
        <v>497.55738777835387</v>
      </c>
      <c r="AE41">
        <f t="shared" si="3"/>
        <v>0</v>
      </c>
      <c r="AF41">
        <f t="shared" si="24"/>
        <v>0</v>
      </c>
      <c r="AG41">
        <f t="shared" si="24"/>
        <v>-29.007473677811618</v>
      </c>
      <c r="AH41">
        <f t="shared" si="5"/>
        <v>-1332.0783213827501</v>
      </c>
      <c r="AI41">
        <f t="shared" si="25"/>
        <v>-1361.0857950605618</v>
      </c>
      <c r="AJ41">
        <f t="shared" si="7"/>
        <v>11.246019698305474</v>
      </c>
      <c r="AK41">
        <f t="shared" si="22"/>
        <v>35.616238523366157</v>
      </c>
      <c r="AL41">
        <f t="shared" si="26"/>
        <v>-1314.2235368388904</v>
      </c>
      <c r="AN41">
        <f t="shared" si="27"/>
        <v>0</v>
      </c>
      <c r="AO41">
        <f t="shared" si="27"/>
        <v>0</v>
      </c>
      <c r="AP41">
        <f t="shared" si="27"/>
        <v>-1.0002749369313333</v>
      </c>
      <c r="AQ41">
        <f t="shared" si="27"/>
        <v>-45.934526174471358</v>
      </c>
      <c r="AR41">
        <f t="shared" si="27"/>
        <v>-46.934801111402699</v>
      </c>
      <c r="AS41">
        <f t="shared" si="27"/>
        <v>0.3878004603019154</v>
      </c>
      <c r="AT41">
        <f t="shared" si="27"/>
        <v>1.2281673039987089</v>
      </c>
      <c r="AU41">
        <f t="shared" si="23"/>
        <v>-45.318833347102078</v>
      </c>
      <c r="AW41">
        <v>38</v>
      </c>
      <c r="AX41">
        <f>IF(Z41&gt;0, (R41*SUMPRODUCT(K41:$K$98, X41:$X$98)-K41*$AZ$3)/Z41, 0)</f>
        <v>857.63654102519308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9.7579090000000004E-3</v>
      </c>
      <c r="Q42" s="4">
        <f t="shared" si="21"/>
        <v>50</v>
      </c>
      <c r="R42">
        <f t="shared" si="0"/>
        <v>250000</v>
      </c>
      <c r="S42">
        <f t="shared" si="1"/>
        <v>852.84784626723228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497.55738777835387</v>
      </c>
      <c r="AC42">
        <f t="shared" si="2"/>
        <v>485.00342605312773</v>
      </c>
      <c r="AE42">
        <f t="shared" si="3"/>
        <v>0</v>
      </c>
      <c r="AF42">
        <f t="shared" si="24"/>
        <v>0</v>
      </c>
      <c r="AG42">
        <f t="shared" si="24"/>
        <v>-28.434346652565516</v>
      </c>
      <c r="AH42">
        <f t="shared" si="5"/>
        <v>-1415.2614423399054</v>
      </c>
      <c r="AI42">
        <f t="shared" si="25"/>
        <v>-1443.6957889924709</v>
      </c>
      <c r="AJ42">
        <f t="shared" si="7"/>
        <v>12.553961725226145</v>
      </c>
      <c r="AK42">
        <f t="shared" si="22"/>
        <v>34.829017144484773</v>
      </c>
      <c r="AL42">
        <f t="shared" si="26"/>
        <v>-1396.3128101227599</v>
      </c>
      <c r="AN42">
        <f t="shared" si="27"/>
        <v>0</v>
      </c>
      <c r="AO42">
        <f t="shared" si="27"/>
        <v>0</v>
      </c>
      <c r="AP42">
        <f t="shared" si="27"/>
        <v>-0.87545678192184206</v>
      </c>
      <c r="AQ42">
        <f t="shared" si="27"/>
        <v>-43.574070578378077</v>
      </c>
      <c r="AR42">
        <f t="shared" si="27"/>
        <v>-44.449527360299918</v>
      </c>
      <c r="AS42">
        <f t="shared" si="27"/>
        <v>0.38652025547226115</v>
      </c>
      <c r="AT42">
        <f t="shared" si="27"/>
        <v>1.0723404212299774</v>
      </c>
      <c r="AU42">
        <f t="shared" si="23"/>
        <v>-42.990666683597674</v>
      </c>
      <c r="AW42">
        <v>39</v>
      </c>
      <c r="AX42">
        <f>IF(Z42&gt;0, (R42*SUMPRODUCT(K42:$K$98, X42:$X$98)-K42*$AZ$3)/Z42, 0)</f>
        <v>852.84784626723228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1.0650522000000001E-2</v>
      </c>
      <c r="Q43" s="4">
        <f t="shared" si="21"/>
        <v>50</v>
      </c>
      <c r="R43">
        <f t="shared" si="0"/>
        <v>250000</v>
      </c>
      <c r="S43">
        <f t="shared" si="1"/>
        <v>846.10672632270894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485.00342605312773</v>
      </c>
      <c r="AC43">
        <f t="shared" si="2"/>
        <v>471.23343087586147</v>
      </c>
      <c r="AE43">
        <f t="shared" si="3"/>
        <v>0</v>
      </c>
      <c r="AF43">
        <f t="shared" si="24"/>
        <v>0</v>
      </c>
      <c r="AG43">
        <f t="shared" si="24"/>
        <v>-27.847162551461086</v>
      </c>
      <c r="AH43">
        <f t="shared" si="5"/>
        <v>-1514.2031728938771</v>
      </c>
      <c r="AI43">
        <f t="shared" si="25"/>
        <v>-1542.0503354453381</v>
      </c>
      <c r="AJ43">
        <f t="shared" si="7"/>
        <v>13.769995177266253</v>
      </c>
      <c r="AK43">
        <f t="shared" si="22"/>
        <v>33.950239823718945</v>
      </c>
      <c r="AL43">
        <f t="shared" si="26"/>
        <v>-1494.3301004443529</v>
      </c>
      <c r="AN43">
        <f t="shared" si="27"/>
        <v>0</v>
      </c>
      <c r="AO43">
        <f t="shared" si="27"/>
        <v>0</v>
      </c>
      <c r="AP43">
        <f t="shared" si="27"/>
        <v>-0.76551619855956765</v>
      </c>
      <c r="AQ43">
        <f t="shared" si="27"/>
        <v>-41.6253201603026</v>
      </c>
      <c r="AR43">
        <f t="shared" si="27"/>
        <v>-42.39083635886216</v>
      </c>
      <c r="AS43">
        <f t="shared" si="27"/>
        <v>0.37853603011813386</v>
      </c>
      <c r="AT43">
        <f t="shared" si="27"/>
        <v>0.93328928870260641</v>
      </c>
      <c r="AU43">
        <f t="shared" si="23"/>
        <v>-41.079011040041422</v>
      </c>
      <c r="AW43">
        <v>40</v>
      </c>
      <c r="AX43">
        <f>IF(Z43&gt;0, (R43*SUMPRODUCT(K43:$K$98, X43:$X$98)-K43*$AZ$3)/Z43, 0)</f>
        <v>846.10672632270894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1.1678121E-2</v>
      </c>
      <c r="Q44" s="4">
        <f t="shared" si="21"/>
        <v>50</v>
      </c>
      <c r="R44">
        <f t="shared" si="0"/>
        <v>250000</v>
      </c>
      <c r="S44">
        <f t="shared" si="1"/>
        <v>837.29896435531111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471.23343087586147</v>
      </c>
      <c r="AC44">
        <f t="shared" si="2"/>
        <v>456.21889232369455</v>
      </c>
      <c r="AE44">
        <f t="shared" si="3"/>
        <v>0</v>
      </c>
      <c r="AF44">
        <f t="shared" si="24"/>
        <v>0</v>
      </c>
      <c r="AG44">
        <f t="shared" si="24"/>
        <v>-27.243488392163844</v>
      </c>
      <c r="AH44">
        <f t="shared" si="5"/>
        <v>-1626.0126689131564</v>
      </c>
      <c r="AI44">
        <f t="shared" si="25"/>
        <v>-1653.2561573053204</v>
      </c>
      <c r="AJ44">
        <f t="shared" si="7"/>
        <v>15.014538552166925</v>
      </c>
      <c r="AK44">
        <f t="shared" si="22"/>
        <v>32.986340161310309</v>
      </c>
      <c r="AL44">
        <f t="shared" si="26"/>
        <v>-1605.2552785918431</v>
      </c>
      <c r="AN44">
        <f t="shared" si="27"/>
        <v>0</v>
      </c>
      <c r="AO44">
        <f t="shared" si="27"/>
        <v>0</v>
      </c>
      <c r="AP44">
        <f t="shared" si="27"/>
        <v>-0.66867968373190478</v>
      </c>
      <c r="AQ44">
        <f t="shared" si="27"/>
        <v>-39.909780331422574</v>
      </c>
      <c r="AR44">
        <f t="shared" si="27"/>
        <v>-40.578460015154484</v>
      </c>
      <c r="AS44">
        <f t="shared" si="27"/>
        <v>0.368525379199651</v>
      </c>
      <c r="AT44">
        <f t="shared" si="27"/>
        <v>0.80963550588780087</v>
      </c>
      <c r="AU44">
        <f t="shared" si="23"/>
        <v>-39.400299130067026</v>
      </c>
      <c r="AW44">
        <v>41</v>
      </c>
      <c r="AX44">
        <f>IF(Z44&gt;0, (R44*SUMPRODUCT(K44:$K$98, X44:$X$98)-K44*$AZ$3)/Z44, 0)</f>
        <v>837.29896435531111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1.2859717E-2</v>
      </c>
      <c r="Q45" s="4">
        <f t="shared" si="21"/>
        <v>50</v>
      </c>
      <c r="R45">
        <f t="shared" si="0"/>
        <v>250000</v>
      </c>
      <c r="S45">
        <f t="shared" si="1"/>
        <v>826.55334724712054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456.21889232369455</v>
      </c>
      <c r="AC45">
        <f t="shared" si="2"/>
        <v>440.06873842810739</v>
      </c>
      <c r="AE45">
        <f t="shared" si="3"/>
        <v>0</v>
      </c>
      <c r="AF45">
        <f t="shared" si="24"/>
        <v>0</v>
      </c>
      <c r="AG45">
        <f t="shared" si="24"/>
        <v>-26.620709957426193</v>
      </c>
      <c r="AH45">
        <f t="shared" si="5"/>
        <v>-1751.7177540800601</v>
      </c>
      <c r="AI45">
        <f t="shared" si="25"/>
        <v>-1778.3384640374863</v>
      </c>
      <c r="AJ45">
        <f t="shared" si="7"/>
        <v>16.150153895587152</v>
      </c>
      <c r="AK45">
        <f t="shared" si="22"/>
        <v>31.935322462658622</v>
      </c>
      <c r="AL45">
        <f t="shared" si="26"/>
        <v>-1730.2529876792405</v>
      </c>
      <c r="AN45">
        <f t="shared" si="27"/>
        <v>0</v>
      </c>
      <c r="AO45">
        <f t="shared" si="27"/>
        <v>0</v>
      </c>
      <c r="AP45">
        <f t="shared" si="27"/>
        <v>-0.58338737089119985</v>
      </c>
      <c r="AQ45">
        <f t="shared" si="27"/>
        <v>-38.388533466258025</v>
      </c>
      <c r="AR45">
        <f t="shared" si="27"/>
        <v>-38.971920837149227</v>
      </c>
      <c r="AS45">
        <f t="shared" si="27"/>
        <v>0.35392729328792849</v>
      </c>
      <c r="AT45">
        <f t="shared" si="27"/>
        <v>0.69985600834270112</v>
      </c>
      <c r="AU45">
        <f t="shared" si="23"/>
        <v>-37.918137535518596</v>
      </c>
      <c r="AW45">
        <v>42</v>
      </c>
      <c r="AX45">
        <f>IF(Z45&gt;0, (R45*SUMPRODUCT(K45:$K$98, X45:$X$98)-K45*$AZ$3)/Z45, 0)</f>
        <v>826.55334724712054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1.4223828000000001E-2</v>
      </c>
      <c r="Q46" s="4">
        <f t="shared" si="21"/>
        <v>50</v>
      </c>
      <c r="R46">
        <f t="shared" si="0"/>
        <v>250000</v>
      </c>
      <c r="S46">
        <f t="shared" si="1"/>
        <v>814.01394864132374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440.06873842810739</v>
      </c>
      <c r="AC46">
        <f t="shared" si="2"/>
        <v>422.8941571367024</v>
      </c>
      <c r="AE46">
        <f t="shared" si="3"/>
        <v>0</v>
      </c>
      <c r="AF46">
        <f t="shared" si="24"/>
        <v>0</v>
      </c>
      <c r="AG46">
        <f t="shared" si="24"/>
        <v>-25.975854458179615</v>
      </c>
      <c r="AH46">
        <f t="shared" si="5"/>
        <v>-1893.2419983615875</v>
      </c>
      <c r="AI46">
        <f t="shared" si="25"/>
        <v>-1919.2178528197671</v>
      </c>
      <c r="AJ46">
        <f t="shared" si="7"/>
        <v>17.174581291404991</v>
      </c>
      <c r="AK46">
        <f t="shared" si="22"/>
        <v>30.804811689967522</v>
      </c>
      <c r="AL46">
        <f t="shared" si="26"/>
        <v>-1871.2384598383946</v>
      </c>
      <c r="AN46">
        <f t="shared" si="27"/>
        <v>0</v>
      </c>
      <c r="AO46">
        <f t="shared" si="27"/>
        <v>0</v>
      </c>
      <c r="AP46">
        <f t="shared" si="27"/>
        <v>-0.50826383532264208</v>
      </c>
      <c r="AQ46">
        <f t="shared" si="27"/>
        <v>-37.044650093431393</v>
      </c>
      <c r="AR46">
        <f t="shared" si="27"/>
        <v>-37.552913928754037</v>
      </c>
      <c r="AS46">
        <f t="shared" si="27"/>
        <v>0.33605125757398235</v>
      </c>
      <c r="AT46">
        <f t="shared" si="27"/>
        <v>0.60275098018977324</v>
      </c>
      <c r="AU46">
        <f t="shared" si="23"/>
        <v>-36.614111690990285</v>
      </c>
      <c r="AW46">
        <v>43</v>
      </c>
      <c r="AX46">
        <f>IF(Z46&gt;0, (R46*SUMPRODUCT(K46:$K$98, X46:$X$98)-K46*$AZ$3)/Z46, 0)</f>
        <v>814.01394864132374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1.5749540999999999E-2</v>
      </c>
      <c r="Q47" s="4">
        <f t="shared" si="21"/>
        <v>50</v>
      </c>
      <c r="R47">
        <f t="shared" si="0"/>
        <v>250000</v>
      </c>
      <c r="S47">
        <f t="shared" si="1"/>
        <v>799.76039367200963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422.8941571367024</v>
      </c>
      <c r="AC47">
        <f t="shared" si="2"/>
        <v>404.79053577081822</v>
      </c>
      <c r="AE47">
        <f t="shared" si="3"/>
        <v>0</v>
      </c>
      <c r="AF47">
        <f t="shared" si="24"/>
        <v>0</v>
      </c>
      <c r="AG47">
        <f t="shared" si="24"/>
        <v>-25.306988128798686</v>
      </c>
      <c r="AH47">
        <f t="shared" si="5"/>
        <v>-2045.538923995663</v>
      </c>
      <c r="AI47">
        <f t="shared" si="25"/>
        <v>-2070.8459121244618</v>
      </c>
      <c r="AJ47">
        <f t="shared" si="7"/>
        <v>18.10362136588418</v>
      </c>
      <c r="AK47">
        <f t="shared" si="22"/>
        <v>29.60259099956917</v>
      </c>
      <c r="AL47">
        <f t="shared" si="26"/>
        <v>-2023.1396997590086</v>
      </c>
      <c r="AN47">
        <f t="shared" si="27"/>
        <v>0</v>
      </c>
      <c r="AO47">
        <f t="shared" si="27"/>
        <v>0</v>
      </c>
      <c r="AP47">
        <f t="shared" si="27"/>
        <v>-0.44212167397873608</v>
      </c>
      <c r="AQ47">
        <f t="shared" si="27"/>
        <v>-35.736259434067854</v>
      </c>
      <c r="AR47">
        <f t="shared" si="27"/>
        <v>-36.178381108046594</v>
      </c>
      <c r="AS47">
        <f t="shared" si="27"/>
        <v>0.31627641118832239</v>
      </c>
      <c r="AT47">
        <f t="shared" si="27"/>
        <v>0.51716731442820918</v>
      </c>
      <c r="AU47">
        <f t="shared" si="23"/>
        <v>-35.344937382430061</v>
      </c>
      <c r="AW47">
        <v>44</v>
      </c>
      <c r="AX47">
        <f>IF(Z47&gt;0, (R47*SUMPRODUCT(K47:$K$98, X47:$X$98)-K47*$AZ$3)/Z47, 0)</f>
        <v>799.76039367200963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1.7447312E-2</v>
      </c>
      <c r="Q48" s="4">
        <f t="shared" si="21"/>
        <v>50</v>
      </c>
      <c r="R48">
        <f t="shared" si="0"/>
        <v>250000</v>
      </c>
      <c r="S48">
        <f t="shared" si="1"/>
        <v>784.08898212686267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404.79053577081822</v>
      </c>
      <c r="AC48">
        <f t="shared" si="2"/>
        <v>385.96590912920328</v>
      </c>
      <c r="AE48">
        <f t="shared" si="3"/>
        <v>0</v>
      </c>
      <c r="AF48">
        <f t="shared" si="24"/>
        <v>0</v>
      </c>
      <c r="AG48">
        <f t="shared" si="24"/>
        <v>-24.612379329847251</v>
      </c>
      <c r="AH48">
        <f t="shared" si="5"/>
        <v>-2207.6945883172339</v>
      </c>
      <c r="AI48">
        <f t="shared" si="25"/>
        <v>-2232.3069676470809</v>
      </c>
      <c r="AJ48">
        <f t="shared" si="7"/>
        <v>18.824626641614941</v>
      </c>
      <c r="AK48">
        <f t="shared" si="22"/>
        <v>28.335337503957277</v>
      </c>
      <c r="AL48">
        <f t="shared" si="26"/>
        <v>-2185.1470035015086</v>
      </c>
      <c r="AN48">
        <f t="shared" si="27"/>
        <v>0</v>
      </c>
      <c r="AO48">
        <f t="shared" si="27"/>
        <v>0</v>
      </c>
      <c r="AP48">
        <f t="shared" si="27"/>
        <v>-0.38391662718846375</v>
      </c>
      <c r="AQ48">
        <f t="shared" si="27"/>
        <v>-34.436762445845041</v>
      </c>
      <c r="AR48">
        <f t="shared" si="27"/>
        <v>-34.820679073033496</v>
      </c>
      <c r="AS48">
        <f t="shared" si="27"/>
        <v>0.29363626618441846</v>
      </c>
      <c r="AT48">
        <f t="shared" si="27"/>
        <v>0.44198925504020237</v>
      </c>
      <c r="AU48">
        <f t="shared" si="23"/>
        <v>-34.085053551808876</v>
      </c>
      <c r="AW48">
        <v>45</v>
      </c>
      <c r="AX48">
        <f>IF(Z48&gt;0, (R48*SUMPRODUCT(K48:$K$98, X48:$X$98)-K48*$AZ$3)/Z48, 0)</f>
        <v>784.08898212686267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1.9300032000000002E-2</v>
      </c>
      <c r="Q49" s="4">
        <f t="shared" si="21"/>
        <v>50</v>
      </c>
      <c r="R49">
        <f t="shared" si="0"/>
        <v>250000</v>
      </c>
      <c r="S49">
        <f t="shared" si="1"/>
        <v>767.28726270312166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385.96590912920328</v>
      </c>
      <c r="AC49">
        <f t="shared" si="2"/>
        <v>366.62881881947698</v>
      </c>
      <c r="AE49">
        <f t="shared" si="3"/>
        <v>0</v>
      </c>
      <c r="AF49">
        <f t="shared" si="24"/>
        <v>0</v>
      </c>
      <c r="AG49">
        <f t="shared" si="24"/>
        <v>-23.891235827886586</v>
      </c>
      <c r="AH49">
        <f t="shared" si="5"/>
        <v>-2375.0985433109527</v>
      </c>
      <c r="AI49">
        <f t="shared" si="25"/>
        <v>-2398.9897791388394</v>
      </c>
      <c r="AJ49">
        <f t="shared" si="7"/>
        <v>19.337090309726307</v>
      </c>
      <c r="AK49">
        <f t="shared" si="22"/>
        <v>27.017613639044232</v>
      </c>
      <c r="AL49">
        <f t="shared" si="26"/>
        <v>-2352.6350751900691</v>
      </c>
      <c r="AN49">
        <f t="shared" si="27"/>
        <v>0</v>
      </c>
      <c r="AO49">
        <f t="shared" si="27"/>
        <v>0</v>
      </c>
      <c r="AP49">
        <f t="shared" si="27"/>
        <v>-0.33273915868438364</v>
      </c>
      <c r="AQ49">
        <f t="shared" si="27"/>
        <v>-33.078585669952773</v>
      </c>
      <c r="AR49">
        <f t="shared" si="27"/>
        <v>-33.411324828637156</v>
      </c>
      <c r="AS49">
        <f t="shared" si="27"/>
        <v>0.26931244609590577</v>
      </c>
      <c r="AT49">
        <f t="shared" si="27"/>
        <v>0.37628099679222593</v>
      </c>
      <c r="AU49">
        <f t="shared" si="23"/>
        <v>-32.765731385749028</v>
      </c>
      <c r="AW49">
        <v>46</v>
      </c>
      <c r="AX49">
        <f>IF(Z49&gt;0, (R49*SUMPRODUCT(K49:$K$98, X49:$X$98)-K49*$AZ$3)/Z49, 0)</f>
        <v>767.28726270312166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2.1337168E-2</v>
      </c>
      <c r="Q50" s="4">
        <f t="shared" si="21"/>
        <v>50</v>
      </c>
      <c r="R50">
        <f t="shared" si="0"/>
        <v>250000</v>
      </c>
      <c r="S50">
        <f t="shared" si="1"/>
        <v>749.77055451030606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366.62881881947698</v>
      </c>
      <c r="AC50">
        <f t="shared" si="2"/>
        <v>347.03208327105858</v>
      </c>
      <c r="AE50">
        <f t="shared" si="3"/>
        <v>0</v>
      </c>
      <c r="AF50">
        <f t="shared" si="24"/>
        <v>0</v>
      </c>
      <c r="AG50">
        <f t="shared" si="24"/>
        <v>-23.142552157020486</v>
      </c>
      <c r="AH50">
        <f t="shared" si="5"/>
        <v>-2548.856562936176</v>
      </c>
      <c r="AI50">
        <f t="shared" si="25"/>
        <v>-2571.9991150931965</v>
      </c>
      <c r="AJ50">
        <f t="shared" si="7"/>
        <v>19.596735548418394</v>
      </c>
      <c r="AK50">
        <f t="shared" si="22"/>
        <v>25.664017317363392</v>
      </c>
      <c r="AL50">
        <f t="shared" si="26"/>
        <v>-2526.7383622274147</v>
      </c>
      <c r="AN50">
        <f t="shared" si="27"/>
        <v>0</v>
      </c>
      <c r="AO50">
        <f t="shared" si="27"/>
        <v>0</v>
      </c>
      <c r="AP50">
        <f t="shared" si="27"/>
        <v>-0.28777862122188608</v>
      </c>
      <c r="AQ50">
        <f t="shared" si="27"/>
        <v>-31.695139861729249</v>
      </c>
      <c r="AR50">
        <f t="shared" si="27"/>
        <v>-31.982918482951135</v>
      </c>
      <c r="AS50">
        <f t="shared" si="27"/>
        <v>0.24368624075296599</v>
      </c>
      <c r="AT50">
        <f t="shared" si="27"/>
        <v>0.31913314782635044</v>
      </c>
      <c r="AU50">
        <f t="shared" si="23"/>
        <v>-31.420099094371817</v>
      </c>
      <c r="AW50">
        <v>47</v>
      </c>
      <c r="AX50">
        <f>IF(Z50&gt;0, (R50*SUMPRODUCT(K50:$K$98, X50:$X$98)-K50*$AZ$3)/Z50, 0)</f>
        <v>749.77055451030606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2.3628113999999999E-2</v>
      </c>
      <c r="Q51" s="4">
        <f t="shared" si="21"/>
        <v>50</v>
      </c>
      <c r="R51">
        <f t="shared" si="0"/>
        <v>250000</v>
      </c>
      <c r="S51">
        <f t="shared" si="1"/>
        <v>731.91232729474814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347.03208327105858</v>
      </c>
      <c r="AC51">
        <f t="shared" si="2"/>
        <v>327.37430958927092</v>
      </c>
      <c r="AE51">
        <f t="shared" si="3"/>
        <v>0</v>
      </c>
      <c r="AF51">
        <f t="shared" si="24"/>
        <v>0</v>
      </c>
      <c r="AG51">
        <f t="shared" si="24"/>
        <v>-22.364311774833254</v>
      </c>
      <c r="AH51">
        <f t="shared" si="5"/>
        <v>-2734.0743030851295</v>
      </c>
      <c r="AI51">
        <f t="shared" si="25"/>
        <v>-2756.4386148599629</v>
      </c>
      <c r="AJ51">
        <f t="shared" si="7"/>
        <v>19.65777368178766</v>
      </c>
      <c r="AK51">
        <f t="shared" si="22"/>
        <v>24.292245828974103</v>
      </c>
      <c r="AL51">
        <f t="shared" si="26"/>
        <v>-2712.4885953492012</v>
      </c>
      <c r="AN51">
        <f t="shared" si="27"/>
        <v>0</v>
      </c>
      <c r="AO51">
        <f t="shared" si="27"/>
        <v>0</v>
      </c>
      <c r="AP51">
        <f t="shared" si="27"/>
        <v>-0.24830461512560145</v>
      </c>
      <c r="AQ51">
        <f t="shared" si="27"/>
        <v>-30.355652093721172</v>
      </c>
      <c r="AR51">
        <f t="shared" si="27"/>
        <v>-30.603956708846773</v>
      </c>
      <c r="AS51">
        <f t="shared" si="27"/>
        <v>0.2182546897676155</v>
      </c>
      <c r="AT51">
        <f t="shared" si="27"/>
        <v>0.26970992051218107</v>
      </c>
      <c r="AU51">
        <f t="shared" si="23"/>
        <v>-30.115992098566977</v>
      </c>
      <c r="AW51">
        <v>48</v>
      </c>
      <c r="AX51">
        <f>IF(Z51&gt;0, (R51*SUMPRODUCT(K51:$K$98, X51:$X$98)-K51*$AZ$3)/Z51, 0)</f>
        <v>731.91232729474814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2.6203289000000001E-2</v>
      </c>
      <c r="Q52" s="4">
        <f t="shared" si="21"/>
        <v>50</v>
      </c>
      <c r="R52">
        <f t="shared" si="0"/>
        <v>250000</v>
      </c>
      <c r="S52">
        <f t="shared" si="1"/>
        <v>713.92090333307499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327.37430958927092</v>
      </c>
      <c r="AC52">
        <f t="shared" si="2"/>
        <v>307.7663058704976</v>
      </c>
      <c r="AE52">
        <f t="shared" si="3"/>
        <v>0</v>
      </c>
      <c r="AF52">
        <f t="shared" si="24"/>
        <v>0</v>
      </c>
      <c r="AG52">
        <f t="shared" si="24"/>
        <v>-21.554650132362863</v>
      </c>
      <c r="AH52">
        <f t="shared" si="5"/>
        <v>-2930.0926236102937</v>
      </c>
      <c r="AI52">
        <f t="shared" si="25"/>
        <v>-2951.6472737426566</v>
      </c>
      <c r="AJ52">
        <f t="shared" si="7"/>
        <v>19.608003718773318</v>
      </c>
      <c r="AK52">
        <f t="shared" si="22"/>
        <v>22.916201671248967</v>
      </c>
      <c r="AL52">
        <f t="shared" si="26"/>
        <v>-2909.1230683526342</v>
      </c>
      <c r="AN52">
        <f t="shared" si="27"/>
        <v>0</v>
      </c>
      <c r="AO52">
        <f t="shared" si="27"/>
        <v>0</v>
      </c>
      <c r="AP52">
        <f t="shared" si="27"/>
        <v>-0.21367426016444244</v>
      </c>
      <c r="AQ52">
        <f t="shared" si="27"/>
        <v>-29.046417813258511</v>
      </c>
      <c r="AR52">
        <f t="shared" si="27"/>
        <v>-29.260092073422953</v>
      </c>
      <c r="AS52">
        <f t="shared" si="27"/>
        <v>0.19437688211973955</v>
      </c>
      <c r="AT52">
        <f t="shared" si="27"/>
        <v>0.2271715109182571</v>
      </c>
      <c r="AU52">
        <f t="shared" si="23"/>
        <v>-28.838543680384955</v>
      </c>
      <c r="AW52">
        <v>49</v>
      </c>
      <c r="AX52">
        <f>IF(Z52&gt;0, (R52*SUMPRODUCT(K52:$K$98, X52:$X$98)-K52*$AZ$3)/Z52, 0)</f>
        <v>713.92090333307499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2.9108322999999998E-2</v>
      </c>
      <c r="Q53" s="4">
        <f t="shared" si="21"/>
        <v>50</v>
      </c>
      <c r="R53">
        <f t="shared" si="0"/>
        <v>250000</v>
      </c>
      <c r="S53">
        <f t="shared" si="1"/>
        <v>696.02260224497559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307.7663058704976</v>
      </c>
      <c r="AC53">
        <f t="shared" si="2"/>
        <v>288.31600267772825</v>
      </c>
      <c r="AE53">
        <f t="shared" si="3"/>
        <v>0</v>
      </c>
      <c r="AF53">
        <f t="shared" si="24"/>
        <v>0</v>
      </c>
      <c r="AG53">
        <f t="shared" si="24"/>
        <v>-20.711683912834424</v>
      </c>
      <c r="AH53">
        <f t="shared" si="5"/>
        <v>-3137.0985910240543</v>
      </c>
      <c r="AI53">
        <f t="shared" si="25"/>
        <v>-3157.8102749368886</v>
      </c>
      <c r="AJ53">
        <f t="shared" si="7"/>
        <v>19.450303192769354</v>
      </c>
      <c r="AK53">
        <f t="shared" si="22"/>
        <v>21.543641410934836</v>
      </c>
      <c r="AL53">
        <f t="shared" si="26"/>
        <v>-3116.8163303331844</v>
      </c>
      <c r="AN53">
        <f t="shared" si="27"/>
        <v>0</v>
      </c>
      <c r="AO53">
        <f t="shared" si="27"/>
        <v>0</v>
      </c>
      <c r="AP53">
        <f t="shared" si="27"/>
        <v>-0.18331948051887978</v>
      </c>
      <c r="AQ53">
        <f t="shared" si="27"/>
        <v>-27.766515096663486</v>
      </c>
      <c r="AR53">
        <f t="shared" si="27"/>
        <v>-27.949834577182365</v>
      </c>
      <c r="AS53">
        <f t="shared" si="27"/>
        <v>0.1721549774629226</v>
      </c>
      <c r="AT53">
        <f t="shared" si="27"/>
        <v>0.19068315104453154</v>
      </c>
      <c r="AU53">
        <f t="shared" si="23"/>
        <v>-27.586996448674913</v>
      </c>
      <c r="AW53">
        <v>50</v>
      </c>
      <c r="AX53">
        <f>IF(Z53&gt;0, (R53*SUMPRODUCT(K53:$K$98, X53:$X$98)-K53*$AZ$3)/Z53, 0)</f>
        <v>696.02260224497559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3.2245303000000003E-2</v>
      </c>
      <c r="Q54" s="4">
        <f t="shared" si="21"/>
        <v>50</v>
      </c>
      <c r="R54">
        <f t="shared" si="0"/>
        <v>250000</v>
      </c>
      <c r="S54">
        <f t="shared" si="1"/>
        <v>678.3317709053099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288.31600267772825</v>
      </c>
      <c r="AC54">
        <f t="shared" si="2"/>
        <v>269.11744706364431</v>
      </c>
      <c r="AE54">
        <f t="shared" si="3"/>
        <v>0</v>
      </c>
      <c r="AF54">
        <f t="shared" si="24"/>
        <v>0</v>
      </c>
      <c r="AG54">
        <f t="shared" si="24"/>
        <v>-19.836712550296507</v>
      </c>
      <c r="AH54">
        <f t="shared" si="5"/>
        <v>-3339.2726170478581</v>
      </c>
      <c r="AI54">
        <f t="shared" si="25"/>
        <v>-3359.1093295981545</v>
      </c>
      <c r="AJ54">
        <f t="shared" si="7"/>
        <v>19.198555614083944</v>
      </c>
      <c r="AK54">
        <f t="shared" si="22"/>
        <v>20.182120187440979</v>
      </c>
      <c r="AL54">
        <f t="shared" si="26"/>
        <v>-3319.7286537966297</v>
      </c>
      <c r="AN54">
        <f t="shared" si="27"/>
        <v>0</v>
      </c>
      <c r="AO54">
        <f t="shared" si="27"/>
        <v>0</v>
      </c>
      <c r="AP54">
        <f t="shared" si="27"/>
        <v>-0.15676347635585455</v>
      </c>
      <c r="AQ54">
        <f t="shared" si="27"/>
        <v>-26.389250871133378</v>
      </c>
      <c r="AR54">
        <f t="shared" si="27"/>
        <v>-26.54601434748923</v>
      </c>
      <c r="AS54">
        <f t="shared" si="27"/>
        <v>0.15172031713642092</v>
      </c>
      <c r="AT54">
        <f t="shared" si="27"/>
        <v>0.15949312734118476</v>
      </c>
      <c r="AU54">
        <f t="shared" si="23"/>
        <v>-26.234800903011624</v>
      </c>
      <c r="AW54">
        <v>51</v>
      </c>
      <c r="AX54">
        <f>IF(Z54&gt;0, (R54*SUMPRODUCT(K54:$K$98, X54:$X$98)-K54*$AZ$3)/Z54, 0)</f>
        <v>678.3317709053099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3.5522971E-2</v>
      </c>
      <c r="Q55" s="4">
        <f t="shared" si="21"/>
        <v>50</v>
      </c>
      <c r="R55">
        <f t="shared" si="0"/>
        <v>250000</v>
      </c>
      <c r="S55">
        <f t="shared" si="1"/>
        <v>661.19759758203577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269.11744706364431</v>
      </c>
      <c r="AC55">
        <f t="shared" si="2"/>
        <v>250.3781600162427</v>
      </c>
      <c r="AE55">
        <f t="shared" si="3"/>
        <v>0</v>
      </c>
      <c r="AF55">
        <f t="shared" si="24"/>
        <v>0</v>
      </c>
      <c r="AG55">
        <f t="shared" si="24"/>
        <v>-18.933686460134023</v>
      </c>
      <c r="AH55">
        <f t="shared" si="5"/>
        <v>-3523.2948232975941</v>
      </c>
      <c r="AI55">
        <f t="shared" si="25"/>
        <v>-3542.2285097577283</v>
      </c>
      <c r="AJ55">
        <f t="shared" si="7"/>
        <v>18.739287047401604</v>
      </c>
      <c r="AK55">
        <f t="shared" si="22"/>
        <v>18.838221294455103</v>
      </c>
      <c r="AL55">
        <f t="shared" si="26"/>
        <v>-3504.6510014158712</v>
      </c>
      <c r="AN55">
        <f t="shared" si="27"/>
        <v>0</v>
      </c>
      <c r="AO55">
        <f t="shared" si="27"/>
        <v>0</v>
      </c>
      <c r="AP55">
        <f t="shared" si="27"/>
        <v>-0.13359565818557839</v>
      </c>
      <c r="AQ55">
        <f t="shared" si="27"/>
        <v>-24.860287609143779</v>
      </c>
      <c r="AR55">
        <f t="shared" si="27"/>
        <v>-24.993883267329355</v>
      </c>
      <c r="AS55">
        <f t="shared" si="27"/>
        <v>0.13222398038001418</v>
      </c>
      <c r="AT55">
        <f t="shared" si="27"/>
        <v>0.13292205816217437</v>
      </c>
      <c r="AU55">
        <f t="shared" si="23"/>
        <v>-24.728737228787164</v>
      </c>
      <c r="AW55">
        <v>52</v>
      </c>
      <c r="AX55">
        <f>IF(Z55&gt;0, (R55*SUMPRODUCT(K55:$K$98, X55:$X$98)-K55*$AZ$3)/Z55, 0)</f>
        <v>661.19759758203577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4.8051124000000001E-2</v>
      </c>
      <c r="Q56" s="4">
        <f t="shared" si="21"/>
        <v>50</v>
      </c>
      <c r="R56">
        <f t="shared" si="0"/>
        <v>250000</v>
      </c>
      <c r="S56">
        <f t="shared" si="1"/>
        <v>651.39856627594065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250.3781600162427</v>
      </c>
      <c r="AC56">
        <f t="shared" si="2"/>
        <v>232.34819724971666</v>
      </c>
      <c r="AE56">
        <f t="shared" si="3"/>
        <v>0</v>
      </c>
      <c r="AF56">
        <f t="shared" si="24"/>
        <v>0</v>
      </c>
      <c r="AG56">
        <f t="shared" si="24"/>
        <v>-17.83456467965966</v>
      </c>
      <c r="AH56">
        <f t="shared" si="5"/>
        <v>-4548.9245793651044</v>
      </c>
      <c r="AI56">
        <f t="shared" si="25"/>
        <v>-4566.7591440447641</v>
      </c>
      <c r="AJ56">
        <f t="shared" si="7"/>
        <v>18.02996276652604</v>
      </c>
      <c r="AK56">
        <f t="shared" si="22"/>
        <v>17.526471201136992</v>
      </c>
      <c r="AL56">
        <f t="shared" si="26"/>
        <v>-4531.2027100771011</v>
      </c>
      <c r="AN56">
        <f t="shared" si="27"/>
        <v>0</v>
      </c>
      <c r="AO56">
        <f t="shared" si="27"/>
        <v>0</v>
      </c>
      <c r="AP56">
        <f t="shared" si="27"/>
        <v>-0.11235739291641583</v>
      </c>
      <c r="AQ56">
        <f t="shared" si="27"/>
        <v>-28.658131863110892</v>
      </c>
      <c r="AR56">
        <f t="shared" si="27"/>
        <v>-28.770489256027311</v>
      </c>
      <c r="AS56">
        <f t="shared" si="27"/>
        <v>0.11358839686944198</v>
      </c>
      <c r="AT56">
        <f t="shared" si="27"/>
        <v>0.11041641029961907</v>
      </c>
      <c r="AU56">
        <f t="shared" si="23"/>
        <v>-28.546484448858248</v>
      </c>
      <c r="AW56">
        <v>53</v>
      </c>
      <c r="AX56">
        <f>IF(Z56&gt;0, (R56*SUMPRODUCT(K56:$K$98, X56:$X$98)-K56*$AZ$3)/Z56, 0)</f>
        <v>651.39856627594065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6.1583839000000001E-2</v>
      </c>
      <c r="Q57" s="4">
        <f t="shared" si="21"/>
        <v>50</v>
      </c>
      <c r="R57">
        <f t="shared" si="0"/>
        <v>250000</v>
      </c>
      <c r="S57">
        <f t="shared" si="1"/>
        <v>633.50000339872395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232.34819724971666</v>
      </c>
      <c r="AC57">
        <f t="shared" si="2"/>
        <v>209.78856971037149</v>
      </c>
      <c r="AE57">
        <f t="shared" si="3"/>
        <v>0</v>
      </c>
      <c r="AF57">
        <f t="shared" si="24"/>
        <v>0</v>
      </c>
      <c r="AG57">
        <f t="shared" si="24"/>
        <v>-16.557898072995815</v>
      </c>
      <c r="AH57">
        <f t="shared" si="5"/>
        <v>-5491.6047993362354</v>
      </c>
      <c r="AI57">
        <f t="shared" si="25"/>
        <v>-5508.1626974092314</v>
      </c>
      <c r="AJ57">
        <f t="shared" si="7"/>
        <v>22.559627539345172</v>
      </c>
      <c r="AK57">
        <f t="shared" si="22"/>
        <v>16.264373807480169</v>
      </c>
      <c r="AL57">
        <f t="shared" si="26"/>
        <v>-5469.3386960624057</v>
      </c>
      <c r="AN57">
        <f t="shared" si="27"/>
        <v>0</v>
      </c>
      <c r="AO57">
        <f t="shared" si="27"/>
        <v>0</v>
      </c>
      <c r="AP57">
        <f t="shared" si="27"/>
        <v>-9.3137874456631575E-2</v>
      </c>
      <c r="AQ57">
        <f t="shared" si="27"/>
        <v>-30.890176767072735</v>
      </c>
      <c r="AR57">
        <f t="shared" si="27"/>
        <v>-30.983314641529365</v>
      </c>
      <c r="AS57">
        <f t="shared" si="27"/>
        <v>0.12689749316518997</v>
      </c>
      <c r="AT57">
        <f t="shared" si="27"/>
        <v>9.1486805820319761E-2</v>
      </c>
      <c r="AU57">
        <f t="shared" si="23"/>
        <v>-30.764930342543853</v>
      </c>
      <c r="AW57">
        <v>54</v>
      </c>
      <c r="AX57">
        <f>IF(Z57&gt;0, (R57*SUMPRODUCT(K57:$K$98, X57:$X$98)-K57*$AZ$3)/Z57, 0)</f>
        <v>633.50000339872395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7.6495508000000004E-2</v>
      </c>
      <c r="Q58" s="4">
        <f t="shared" si="21"/>
        <v>50</v>
      </c>
      <c r="R58">
        <f t="shared" si="0"/>
        <v>250000</v>
      </c>
      <c r="S58">
        <f t="shared" si="1"/>
        <v>609.37117687871091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209.78856971037149</v>
      </c>
      <c r="AC58">
        <f t="shared" si="2"/>
        <v>184.34348608951822</v>
      </c>
      <c r="AE58">
        <f t="shared" si="3"/>
        <v>0</v>
      </c>
      <c r="AF58">
        <f t="shared" si="24"/>
        <v>0</v>
      </c>
      <c r="AG58">
        <f t="shared" si="24"/>
        <v>-15.125714267759822</v>
      </c>
      <c r="AH58">
        <f t="shared" si="5"/>
        <v>-6333.0241225301806</v>
      </c>
      <c r="AI58">
        <f t="shared" si="25"/>
        <v>-6348.1498367979402</v>
      </c>
      <c r="AJ58">
        <f t="shared" si="7"/>
        <v>25.445083620853268</v>
      </c>
      <c r="AK58">
        <f t="shared" si="22"/>
        <v>14.685199879726007</v>
      </c>
      <c r="AL58">
        <f t="shared" si="26"/>
        <v>-6308.0195532973612</v>
      </c>
      <c r="AN58">
        <f t="shared" si="27"/>
        <v>0</v>
      </c>
      <c r="AO58">
        <f t="shared" si="27"/>
        <v>0</v>
      </c>
      <c r="AP58">
        <f t="shared" si="27"/>
        <v>-7.5965952403093756E-2</v>
      </c>
      <c r="AQ58">
        <f t="shared" si="27"/>
        <v>-31.806379556251148</v>
      </c>
      <c r="AR58">
        <f t="shared" si="27"/>
        <v>-31.88234550865424</v>
      </c>
      <c r="AS58">
        <f t="shared" si="27"/>
        <v>0.12779297407161447</v>
      </c>
      <c r="AT58">
        <f t="shared" si="27"/>
        <v>7.3753554731032553E-2</v>
      </c>
      <c r="AU58">
        <f t="shared" si="23"/>
        <v>-31.680798979851595</v>
      </c>
      <c r="AW58">
        <v>55</v>
      </c>
      <c r="AX58">
        <f>IF(Z58&gt;0, (R58*SUMPRODUCT(K58:$K$98, X58:$X$98)-K58*$AZ$3)/Z58, 0)</f>
        <v>609.37117687871091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9.2986215999999997E-2</v>
      </c>
      <c r="Q59" s="4">
        <f t="shared" si="21"/>
        <v>50</v>
      </c>
      <c r="R59">
        <f t="shared" si="0"/>
        <v>250000</v>
      </c>
      <c r="S59">
        <f t="shared" si="1"/>
        <v>580.03794312380296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184.34348608951822</v>
      </c>
      <c r="AC59">
        <f t="shared" si="2"/>
        <v>157.39879684239159</v>
      </c>
      <c r="AE59">
        <f t="shared" si="3"/>
        <v>0</v>
      </c>
      <c r="AF59">
        <f t="shared" si="24"/>
        <v>0</v>
      </c>
      <c r="AG59">
        <f t="shared" si="24"/>
        <v>-13.567974191026025</v>
      </c>
      <c r="AH59">
        <f t="shared" si="5"/>
        <v>-7032.4146702809821</v>
      </c>
      <c r="AI59">
        <f t="shared" si="25"/>
        <v>-7045.9826444720084</v>
      </c>
      <c r="AJ59">
        <f t="shared" si="7"/>
        <v>26.944689247126632</v>
      </c>
      <c r="AK59">
        <f t="shared" si="22"/>
        <v>12.904044026266277</v>
      </c>
      <c r="AL59">
        <f t="shared" si="26"/>
        <v>-7006.1339111986154</v>
      </c>
      <c r="AN59">
        <f t="shared" si="27"/>
        <v>0</v>
      </c>
      <c r="AO59">
        <f t="shared" si="27"/>
        <v>0</v>
      </c>
      <c r="AP59">
        <f t="shared" si="27"/>
        <v>-6.0841523589520538E-2</v>
      </c>
      <c r="AQ59">
        <f t="shared" si="27"/>
        <v>-31.534760976784792</v>
      </c>
      <c r="AR59">
        <f t="shared" si="27"/>
        <v>-31.595602500374312</v>
      </c>
      <c r="AS59">
        <f t="shared" si="27"/>
        <v>0.12082540277277647</v>
      </c>
      <c r="AT59">
        <f t="shared" si="27"/>
        <v>5.7864327273231722E-2</v>
      </c>
      <c r="AU59">
        <f t="shared" si="23"/>
        <v>-31.416912770328306</v>
      </c>
      <c r="AW59">
        <v>56</v>
      </c>
      <c r="AX59">
        <f>IF(Z59&gt;0, (R59*SUMPRODUCT(K59:$K$98, X59:$X$98)-K59*$AZ$3)/Z59, 0)</f>
        <v>580.03794312380296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0.109364504</v>
      </c>
      <c r="Q60" s="4">
        <f t="shared" si="21"/>
        <v>50</v>
      </c>
      <c r="R60">
        <f t="shared" si="0"/>
        <v>250000</v>
      </c>
      <c r="S60">
        <f t="shared" si="1"/>
        <v>544.86122981746269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157.39879684239159</v>
      </c>
      <c r="AC60">
        <f t="shared" si="2"/>
        <v>130.2048307844679</v>
      </c>
      <c r="AE60">
        <f t="shared" si="3"/>
        <v>0</v>
      </c>
      <c r="AF60">
        <f t="shared" si="24"/>
        <v>0</v>
      </c>
      <c r="AG60">
        <f t="shared" si="24"/>
        <v>-11.948439681429402</v>
      </c>
      <c r="AH60">
        <f t="shared" si="5"/>
        <v>-7419.2738384318127</v>
      </c>
      <c r="AI60">
        <f t="shared" si="25"/>
        <v>-7431.2222781132423</v>
      </c>
      <c r="AJ60">
        <f t="shared" si="7"/>
        <v>27.193966057923689</v>
      </c>
      <c r="AK60">
        <f t="shared" si="22"/>
        <v>11.017915778967412</v>
      </c>
      <c r="AL60">
        <f t="shared" si="26"/>
        <v>-7393.0103962763515</v>
      </c>
      <c r="AN60">
        <f t="shared" si="27"/>
        <v>0</v>
      </c>
      <c r="AO60">
        <f t="shared" si="27"/>
        <v>0</v>
      </c>
      <c r="AP60">
        <f t="shared" si="27"/>
        <v>-4.7838576163976E-2</v>
      </c>
      <c r="AQ60">
        <f t="shared" si="27"/>
        <v>-29.704924330233098</v>
      </c>
      <c r="AR60">
        <f t="shared" si="27"/>
        <v>-29.752762906397074</v>
      </c>
      <c r="AS60">
        <f t="shared" si="27"/>
        <v>0.10887786616059063</v>
      </c>
      <c r="AT60">
        <f t="shared" si="27"/>
        <v>4.4112990249229787E-2</v>
      </c>
      <c r="AU60">
        <f t="shared" si="23"/>
        <v>-29.599772049987255</v>
      </c>
      <c r="AW60">
        <v>57</v>
      </c>
      <c r="AX60">
        <f>IF(Z60&gt;0, (R60*SUMPRODUCT(K60:$K$98, X60:$X$98)-K60*$AZ$3)/Z60, 0)</f>
        <v>544.86122981746269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0.12705264299999999</v>
      </c>
      <c r="Q61" s="4">
        <f t="shared" si="21"/>
        <v>50</v>
      </c>
      <c r="R61">
        <f t="shared" si="0"/>
        <v>250000</v>
      </c>
      <c r="S61">
        <f t="shared" si="1"/>
        <v>506.14337695867869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130.2048307844679</v>
      </c>
      <c r="AC61">
        <f t="shared" si="2"/>
        <v>104.375616203218</v>
      </c>
      <c r="AE61">
        <f t="shared" si="3"/>
        <v>0</v>
      </c>
      <c r="AF61">
        <f t="shared" si="24"/>
        <v>0</v>
      </c>
      <c r="AG61">
        <f t="shared" si="24"/>
        <v>-10.310874443363424</v>
      </c>
      <c r="AH61">
        <f t="shared" si="5"/>
        <v>-7590.4042062584167</v>
      </c>
      <c r="AI61">
        <f t="shared" si="25"/>
        <v>-7600.7150807017797</v>
      </c>
      <c r="AJ61">
        <f t="shared" si="7"/>
        <v>25.8292145812499</v>
      </c>
      <c r="AK61">
        <f t="shared" si="22"/>
        <v>9.1143381549127547</v>
      </c>
      <c r="AL61">
        <f t="shared" si="26"/>
        <v>-7565.7715279656168</v>
      </c>
      <c r="AN61">
        <f t="shared" si="27"/>
        <v>0</v>
      </c>
      <c r="AO61">
        <f t="shared" si="27"/>
        <v>0</v>
      </c>
      <c r="AP61">
        <f t="shared" si="27"/>
        <v>-3.6859082913702039E-2</v>
      </c>
      <c r="AQ61">
        <f t="shared" si="27"/>
        <v>-27.13400687049085</v>
      </c>
      <c r="AR61">
        <f t="shared" si="27"/>
        <v>-27.170865953404551</v>
      </c>
      <c r="AS61">
        <f t="shared" si="27"/>
        <v>9.2333697503112488E-2</v>
      </c>
      <c r="AT61">
        <f t="shared" si="27"/>
        <v>3.2581731801775399E-2</v>
      </c>
      <c r="AU61">
        <f t="shared" si="23"/>
        <v>-27.045950524099663</v>
      </c>
      <c r="AW61">
        <v>58</v>
      </c>
      <c r="AX61">
        <f>IF(Z61&gt;0, (R61*SUMPRODUCT(K61:$K$98, X61:$X$98)-K61*$AZ$3)/Z61, 0)</f>
        <v>506.14337695867869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0.145586511</v>
      </c>
      <c r="Q62" s="4">
        <f t="shared" si="21"/>
        <v>50</v>
      </c>
      <c r="R62">
        <f t="shared" si="0"/>
        <v>250000</v>
      </c>
      <c r="S62">
        <f t="shared" si="1"/>
        <v>463.45117577972769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104.375616203218</v>
      </c>
      <c r="AC62">
        <f t="shared" si="2"/>
        <v>80.702064465747782</v>
      </c>
      <c r="AE62">
        <f t="shared" si="3"/>
        <v>0</v>
      </c>
      <c r="AF62">
        <f t="shared" si="24"/>
        <v>0</v>
      </c>
      <c r="AG62">
        <f t="shared" si="24"/>
        <v>-8.7066414633614428</v>
      </c>
      <c r="AH62">
        <f t="shared" si="5"/>
        <v>-7505.6211778417401</v>
      </c>
      <c r="AI62">
        <f t="shared" si="25"/>
        <v>-7514.3278193051019</v>
      </c>
      <c r="AJ62">
        <f t="shared" si="7"/>
        <v>23.67355173747022</v>
      </c>
      <c r="AK62">
        <f t="shared" si="22"/>
        <v>7.3062931342252604</v>
      </c>
      <c r="AL62">
        <f t="shared" si="26"/>
        <v>-7483.3479744334063</v>
      </c>
      <c r="AN62">
        <f t="shared" si="27"/>
        <v>0</v>
      </c>
      <c r="AO62">
        <f t="shared" si="27"/>
        <v>0</v>
      </c>
      <c r="AP62">
        <f t="shared" si="27"/>
        <v>-2.7789559646874486E-2</v>
      </c>
      <c r="AQ62">
        <f t="shared" si="27"/>
        <v>-23.956184286007112</v>
      </c>
      <c r="AR62">
        <f t="shared" si="27"/>
        <v>-23.983973845653988</v>
      </c>
      <c r="AS62">
        <f t="shared" si="27"/>
        <v>7.556043060119369E-2</v>
      </c>
      <c r="AT62">
        <f t="shared" si="27"/>
        <v>2.3319975871926354E-2</v>
      </c>
      <c r="AU62">
        <f t="shared" si="23"/>
        <v>-23.885093439180867</v>
      </c>
      <c r="AW62">
        <v>59</v>
      </c>
      <c r="AX62">
        <f>IF(Z62&gt;0, (R62*SUMPRODUCT(K62:$K$98, X62:$X$98)-K62*$AZ$3)/Z62, 0)</f>
        <v>463.45117577972769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0.16473611299999999</v>
      </c>
      <c r="Q63" s="4">
        <f t="shared" si="21"/>
        <v>50</v>
      </c>
      <c r="R63">
        <f t="shared" si="0"/>
        <v>250000</v>
      </c>
      <c r="S63">
        <f t="shared" si="1"/>
        <v>416.37625189506491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80.702064465747782</v>
      </c>
      <c r="AC63">
        <f t="shared" si="2"/>
        <v>59.835572262794841</v>
      </c>
      <c r="AE63">
        <f t="shared" si="3"/>
        <v>0</v>
      </c>
      <c r="AF63">
        <f t="shared" si="24"/>
        <v>0</v>
      </c>
      <c r="AG63">
        <f t="shared" si="24"/>
        <v>-7.1852767767690313</v>
      </c>
      <c r="AH63">
        <f t="shared" si="5"/>
        <v>-7171.4913597939785</v>
      </c>
      <c r="AI63">
        <f t="shared" si="25"/>
        <v>-7178.6766365707472</v>
      </c>
      <c r="AJ63">
        <f t="shared" si="7"/>
        <v>20.866492202952941</v>
      </c>
      <c r="AK63">
        <f t="shared" si="22"/>
        <v>5.6491445126023452</v>
      </c>
      <c r="AL63">
        <f t="shared" si="26"/>
        <v>-7152.1609998551921</v>
      </c>
      <c r="AN63">
        <f t="shared" si="27"/>
        <v>0</v>
      </c>
      <c r="AO63">
        <f t="shared" si="27"/>
        <v>0</v>
      </c>
      <c r="AP63">
        <f t="shared" si="27"/>
        <v>-2.047653572517677E-2</v>
      </c>
      <c r="AQ63">
        <f t="shared" si="27"/>
        <v>-20.437250170570334</v>
      </c>
      <c r="AR63">
        <f t="shared" si="27"/>
        <v>-20.457726706295507</v>
      </c>
      <c r="AS63">
        <f t="shared" si="27"/>
        <v>5.9465137715268138E-2</v>
      </c>
      <c r="AT63">
        <f t="shared" si="27"/>
        <v>1.6098880115931066E-2</v>
      </c>
      <c r="AU63">
        <f t="shared" si="23"/>
        <v>-20.382162688464309</v>
      </c>
      <c r="AW63">
        <v>60</v>
      </c>
      <c r="AX63">
        <f>IF(Z63&gt;0, (R63*SUMPRODUCT(K63:$K$98, X63:$X$98)-K63*$AZ$3)/Z63, 0)</f>
        <v>416.37625189506491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0.18528323299999999</v>
      </c>
      <c r="Q64" s="4">
        <f t="shared" si="21"/>
        <v>50</v>
      </c>
      <c r="R64">
        <f t="shared" si="0"/>
        <v>250000</v>
      </c>
      <c r="S64">
        <f t="shared" si="1"/>
        <v>364.54647238055264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59.835572262794841</v>
      </c>
      <c r="AC64">
        <f t="shared" si="2"/>
        <v>42.156975737808608</v>
      </c>
      <c r="AE64">
        <f t="shared" si="3"/>
        <v>0</v>
      </c>
      <c r="AF64">
        <f t="shared" si="24"/>
        <v>0</v>
      </c>
      <c r="AG64">
        <f t="shared" si="24"/>
        <v>-5.7821126978017556</v>
      </c>
      <c r="AH64">
        <f t="shared" si="5"/>
        <v>-6656.5565559979268</v>
      </c>
      <c r="AI64">
        <f t="shared" si="25"/>
        <v>-6662.3386686957283</v>
      </c>
      <c r="AJ64">
        <f t="shared" si="7"/>
        <v>17.678596524986233</v>
      </c>
      <c r="AK64">
        <f t="shared" si="22"/>
        <v>4.1884900583956393</v>
      </c>
      <c r="AL64">
        <f t="shared" si="26"/>
        <v>-6640.4715821123464</v>
      </c>
      <c r="AN64">
        <f t="shared" si="27"/>
        <v>0</v>
      </c>
      <c r="AO64">
        <f t="shared" si="27"/>
        <v>0</v>
      </c>
      <c r="AP64">
        <f t="shared" si="27"/>
        <v>-1.4712331810825223E-2</v>
      </c>
      <c r="AQ64">
        <f t="shared" si="27"/>
        <v>-16.937315802681926</v>
      </c>
      <c r="AR64">
        <f t="shared" si="27"/>
        <v>-16.95202813449275</v>
      </c>
      <c r="AS64">
        <f t="shared" si="27"/>
        <v>4.4982412418938418E-2</v>
      </c>
      <c r="AT64">
        <f t="shared" si="27"/>
        <v>1.0657428996305623E-2</v>
      </c>
      <c r="AU64">
        <f t="shared" si="23"/>
        <v>-16.896388293077507</v>
      </c>
      <c r="AW64">
        <v>61</v>
      </c>
      <c r="AX64">
        <f>IF(Z64&gt;0, (R64*SUMPRODUCT(K64:$K$98, X64:$X$98)-K64*$AZ$3)/Z64, 0)</f>
        <v>364.54647238055264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0.20641411200000001</v>
      </c>
      <c r="Q65" s="4">
        <f t="shared" si="21"/>
        <v>50</v>
      </c>
      <c r="R65">
        <f t="shared" si="0"/>
        <v>250000</v>
      </c>
      <c r="S65">
        <f t="shared" si="1"/>
        <v>305.49631476310265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42.156975737808608</v>
      </c>
      <c r="AC65">
        <f t="shared" si="2"/>
        <v>27.682743547255345</v>
      </c>
      <c r="AE65">
        <f t="shared" si="3"/>
        <v>0</v>
      </c>
      <c r="AF65">
        <f t="shared" si="24"/>
        <v>0</v>
      </c>
      <c r="AG65">
        <f t="shared" si="24"/>
        <v>-4.5307819128230644</v>
      </c>
      <c r="AH65">
        <f t="shared" si="5"/>
        <v>-5967.5482900033694</v>
      </c>
      <c r="AI65">
        <f t="shared" si="25"/>
        <v>-5972.0790719161923</v>
      </c>
      <c r="AJ65">
        <f t="shared" si="7"/>
        <v>14.474232190553263</v>
      </c>
      <c r="AK65">
        <f t="shared" si="22"/>
        <v>2.950988301646603</v>
      </c>
      <c r="AL65">
        <f t="shared" si="26"/>
        <v>-5954.6538514239928</v>
      </c>
      <c r="AN65">
        <f t="shared" si="27"/>
        <v>0</v>
      </c>
      <c r="AO65">
        <f t="shared" si="27"/>
        <v>0</v>
      </c>
      <c r="AP65">
        <f t="shared" si="27"/>
        <v>-1.0293192487978688E-2</v>
      </c>
      <c r="AQ65">
        <f t="shared" si="27"/>
        <v>-13.557289759735896</v>
      </c>
      <c r="AR65">
        <f t="shared" si="27"/>
        <v>-13.567582952223875</v>
      </c>
      <c r="AS65">
        <f t="shared" si="27"/>
        <v>3.288307866494309E-2</v>
      </c>
      <c r="AT65">
        <f t="shared" si="27"/>
        <v>6.7041608276606551E-3</v>
      </c>
      <c r="AU65">
        <f t="shared" si="23"/>
        <v>-13.527995712731272</v>
      </c>
      <c r="AW65">
        <v>62</v>
      </c>
      <c r="AX65">
        <f>IF(Z65&gt;0, (R65*SUMPRODUCT(K65:$K$98, X65:$X$98)-K65*$AZ$3)/Z65, 0)</f>
        <v>305.49631476310265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0.22879502199999999</v>
      </c>
      <c r="Q66" s="4">
        <f t="shared" si="21"/>
        <v>50</v>
      </c>
      <c r="R66">
        <f t="shared" si="0"/>
        <v>250000</v>
      </c>
      <c r="S66">
        <f t="shared" si="1"/>
        <v>236.66755370103434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27.682743547255345</v>
      </c>
      <c r="AC66">
        <f t="shared" si="2"/>
        <v>16.324635584062893</v>
      </c>
      <c r="AE66">
        <f t="shared" si="3"/>
        <v>0</v>
      </c>
      <c r="AF66">
        <f t="shared" si="24"/>
        <v>0</v>
      </c>
      <c r="AG66">
        <f t="shared" si="24"/>
        <v>-3.4488537462732789</v>
      </c>
      <c r="AH66">
        <f t="shared" si="5"/>
        <v>-5183.101737107776</v>
      </c>
      <c r="AI66">
        <f t="shared" si="25"/>
        <v>-5186.550590854049</v>
      </c>
      <c r="AJ66">
        <f t="shared" si="7"/>
        <v>11.358107963192452</v>
      </c>
      <c r="AK66">
        <f t="shared" si="22"/>
        <v>1.9377920483078743</v>
      </c>
      <c r="AL66">
        <f t="shared" si="26"/>
        <v>-5173.2546908425493</v>
      </c>
      <c r="AN66">
        <f t="shared" si="27"/>
        <v>0</v>
      </c>
      <c r="AO66">
        <f t="shared" si="27"/>
        <v>0</v>
      </c>
      <c r="AP66">
        <f t="shared" si="27"/>
        <v>-6.9957405012156986E-3</v>
      </c>
      <c r="AQ66">
        <f t="shared" si="27"/>
        <v>-10.513532150613029</v>
      </c>
      <c r="AR66">
        <f t="shared" si="27"/>
        <v>-10.520527891114245</v>
      </c>
      <c r="AS66">
        <f t="shared" si="27"/>
        <v>2.3039067974728173E-2</v>
      </c>
      <c r="AT66">
        <f t="shared" si="27"/>
        <v>3.9306654652809265E-3</v>
      </c>
      <c r="AU66">
        <f t="shared" si="23"/>
        <v>-10.493558157674236</v>
      </c>
      <c r="AW66">
        <v>63</v>
      </c>
      <c r="AX66">
        <f>IF(Z66&gt;0, (R66*SUMPRODUCT(K66:$K$98, X66:$X$98)-K66*$AZ$3)/Z66, 0)</f>
        <v>236.66755370103434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0.25248784600000002</v>
      </c>
      <c r="Q67" s="4">
        <f t="shared" si="21"/>
        <v>50</v>
      </c>
      <c r="R67">
        <f t="shared" ref="R67:R89" si="28">$C$6</f>
        <v>250000</v>
      </c>
      <c r="S67">
        <f t="shared" ref="S67:S89" si="29">AX67</f>
        <v>152.82956347155493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16.324635584062893</v>
      </c>
      <c r="AC67">
        <f t="shared" ref="AC67:AC89" si="30">S67*Z67</f>
        <v>7.7746586089350735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-2.5435715552449754</v>
      </c>
      <c r="AH67">
        <f t="shared" ref="AH67:AH89" si="33">-X67*R67</f>
        <v>-4353.9682678278541</v>
      </c>
      <c r="AI67">
        <f t="shared" ref="AI67:AI89" si="34">SUM(AE67:AH67)</f>
        <v>-4356.511839383099</v>
      </c>
      <c r="AJ67">
        <f t="shared" ref="AJ67:AJ89" si="35">AB67-AC67</f>
        <v>8.5499769751278194</v>
      </c>
      <c r="AK67">
        <f t="shared" si="22"/>
        <v>1.1427244908844025</v>
      </c>
      <c r="AL67">
        <f t="shared" si="26"/>
        <v>-4346.8191379170867</v>
      </c>
      <c r="AN67">
        <f t="shared" ref="AN67:AT89" si="36">AE67*$K67</f>
        <v>0</v>
      </c>
      <c r="AO67">
        <f t="shared" si="36"/>
        <v>0</v>
      </c>
      <c r="AP67">
        <f t="shared" si="36"/>
        <v>-4.6066461123898473E-3</v>
      </c>
      <c r="AQ67">
        <f t="shared" si="36"/>
        <v>-7.8854439746737146</v>
      </c>
      <c r="AR67">
        <f t="shared" si="36"/>
        <v>-7.8900506207861039</v>
      </c>
      <c r="AS67">
        <f t="shared" si="36"/>
        <v>1.5484808403474175E-2</v>
      </c>
      <c r="AT67">
        <f t="shared" si="36"/>
        <v>2.0695809884374587E-3</v>
      </c>
      <c r="AU67">
        <f t="shared" si="23"/>
        <v>-7.8724962313941926</v>
      </c>
      <c r="AW67">
        <v>64</v>
      </c>
      <c r="AX67">
        <f>IF(Z67&gt;0, (R67*SUMPRODUCT(K67:$K$98, X67:$X$98)-K67*$AZ$3)/Z67, 0)</f>
        <v>152.82956347155493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0.27661797300000002</v>
      </c>
      <c r="Q68" s="4">
        <f t="shared" si="21"/>
        <v>50</v>
      </c>
      <c r="R68">
        <f t="shared" si="28"/>
        <v>250000</v>
      </c>
      <c r="S68">
        <f t="shared" si="29"/>
        <v>45.256387250863121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7.7746586089350735</v>
      </c>
      <c r="AC68">
        <f t="shared" si="30"/>
        <v>1.6423888980874413</v>
      </c>
      <c r="AE68">
        <f t="shared" si="31"/>
        <v>0</v>
      </c>
      <c r="AF68">
        <f t="shared" si="32"/>
        <v>0</v>
      </c>
      <c r="AG68">
        <f t="shared" si="32"/>
        <v>-1.814538231900203</v>
      </c>
      <c r="AH68">
        <f t="shared" si="33"/>
        <v>-3517.9880389616133</v>
      </c>
      <c r="AI68">
        <f t="shared" si="34"/>
        <v>-3519.8025771935136</v>
      </c>
      <c r="AJ68">
        <f t="shared" si="35"/>
        <v>6.1322697108476323</v>
      </c>
      <c r="AK68">
        <f t="shared" si="22"/>
        <v>0.54422610262545523</v>
      </c>
      <c r="AL68">
        <f t="shared" si="26"/>
        <v>-3513.1260813800404</v>
      </c>
      <c r="AN68">
        <f t="shared" si="36"/>
        <v>0</v>
      </c>
      <c r="AO68">
        <f t="shared" si="36"/>
        <v>0</v>
      </c>
      <c r="AP68">
        <f t="shared" si="36"/>
        <v>-2.9341951261860166E-3</v>
      </c>
      <c r="AQ68">
        <f t="shared" si="36"/>
        <v>-5.6887549550786147</v>
      </c>
      <c r="AR68">
        <f t="shared" si="36"/>
        <v>-5.6916891502048008</v>
      </c>
      <c r="AS68">
        <f t="shared" si="36"/>
        <v>9.9161734824316783E-3</v>
      </c>
      <c r="AT68">
        <f t="shared" si="36"/>
        <v>8.8003964303059502E-4</v>
      </c>
      <c r="AU68">
        <f t="shared" si="23"/>
        <v>-5.6808929370793386</v>
      </c>
      <c r="AW68">
        <v>65</v>
      </c>
      <c r="AX68">
        <f>IF(Z68&gt;0, (R68*SUMPRODUCT(K68:$K$98, X68:$X$98)-K68*$AZ$3)/Z68, 0)</f>
        <v>45.256387250863121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0.30183517399999998</v>
      </c>
      <c r="Q69" s="4">
        <f t="shared" ref="Q69:Q89" si="48">$C$8</f>
        <v>50</v>
      </c>
      <c r="R69">
        <f t="shared" si="28"/>
        <v>250000</v>
      </c>
      <c r="S69">
        <f t="shared" si="29"/>
        <v>-99.344483774643507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1.6423888980874413</v>
      </c>
      <c r="AC69">
        <f t="shared" si="30"/>
        <v>-2.4810318928607327</v>
      </c>
      <c r="AE69">
        <f t="shared" si="31"/>
        <v>0</v>
      </c>
      <c r="AF69">
        <f t="shared" si="32"/>
        <v>0</v>
      </c>
      <c r="AG69">
        <f t="shared" si="32"/>
        <v>-1.2487013866259511</v>
      </c>
      <c r="AH69">
        <f t="shared" si="33"/>
        <v>-2738.4573147762508</v>
      </c>
      <c r="AI69">
        <f t="shared" si="34"/>
        <v>-2739.7060161628765</v>
      </c>
      <c r="AJ69">
        <f t="shared" si="35"/>
        <v>4.1234207909481739</v>
      </c>
      <c r="AK69">
        <f t="shared" si="22"/>
        <v>0.11496722286612091</v>
      </c>
      <c r="AL69">
        <f t="shared" si="26"/>
        <v>-2735.467628149062</v>
      </c>
      <c r="AN69">
        <f t="shared" si="36"/>
        <v>0</v>
      </c>
      <c r="AO69">
        <f t="shared" si="36"/>
        <v>0</v>
      </c>
      <c r="AP69">
        <f t="shared" si="36"/>
        <v>-1.8028659629123647E-3</v>
      </c>
      <c r="AQ69">
        <f t="shared" si="36"/>
        <v>-3.9537647163495908</v>
      </c>
      <c r="AR69">
        <f t="shared" si="36"/>
        <v>-3.9555675823125025</v>
      </c>
      <c r="AS69">
        <f t="shared" si="36"/>
        <v>5.9533648912271885E-3</v>
      </c>
      <c r="AT69">
        <f t="shared" si="36"/>
        <v>1.6598883862533698E-4</v>
      </c>
      <c r="AU69">
        <f t="shared" si="23"/>
        <v>-3.94944822858265</v>
      </c>
      <c r="AW69">
        <v>66</v>
      </c>
      <c r="AX69">
        <f>IF(Z69&gt;0, (R69*SUMPRODUCT(K69:$K$98, X69:$X$98)-K69*$AZ$3)/Z69, 0)</f>
        <v>-99.344483774643507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0.327222552</v>
      </c>
      <c r="Q70" s="4">
        <f t="shared" si="48"/>
        <v>50</v>
      </c>
      <c r="R70">
        <f t="shared" si="28"/>
        <v>250000</v>
      </c>
      <c r="S70">
        <f t="shared" si="29"/>
        <v>-304.32027241848527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-2.4810318928607327</v>
      </c>
      <c r="AC70">
        <f t="shared" si="30"/>
        <v>-5.0371768198081499</v>
      </c>
      <c r="AE70">
        <f t="shared" si="31"/>
        <v>0</v>
      </c>
      <c r="AF70">
        <f t="shared" si="32"/>
        <v>0</v>
      </c>
      <c r="AG70">
        <f t="shared" si="32"/>
        <v>-0.82761111834200929</v>
      </c>
      <c r="AH70">
        <f t="shared" si="33"/>
        <v>-2043.0162720884116</v>
      </c>
      <c r="AI70">
        <f t="shared" si="34"/>
        <v>-2043.8438832067536</v>
      </c>
      <c r="AJ70">
        <f t="shared" si="35"/>
        <v>2.5561449269474172</v>
      </c>
      <c r="AK70">
        <f t="shared" si="22"/>
        <v>-0.17367223250025129</v>
      </c>
      <c r="AL70">
        <f t="shared" si="26"/>
        <v>-2041.4614105123064</v>
      </c>
      <c r="AN70">
        <f t="shared" si="36"/>
        <v>0</v>
      </c>
      <c r="AO70">
        <f t="shared" si="36"/>
        <v>0</v>
      </c>
      <c r="AP70">
        <f t="shared" si="36"/>
        <v>-1.0668740196295714E-3</v>
      </c>
      <c r="AQ70">
        <f t="shared" si="36"/>
        <v>-2.6336535772237557</v>
      </c>
      <c r="AR70">
        <f t="shared" si="36"/>
        <v>-2.6347204512433851</v>
      </c>
      <c r="AS70">
        <f t="shared" si="36"/>
        <v>3.2951280529331453E-3</v>
      </c>
      <c r="AT70">
        <f t="shared" si="36"/>
        <v>-2.2388098550050556E-4</v>
      </c>
      <c r="AU70">
        <f t="shared" si="23"/>
        <v>-2.6316492041759525</v>
      </c>
      <c r="AW70">
        <v>67</v>
      </c>
      <c r="AX70">
        <f>IF(Z70&gt;0, (R70*SUMPRODUCT(K70:$K$98, X70:$X$98)-K70*$AZ$3)/Z70, 0)</f>
        <v>-304.32027241848527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0.35219428400000002</v>
      </c>
      <c r="Q71" s="4">
        <f t="shared" si="48"/>
        <v>50</v>
      </c>
      <c r="R71">
        <f t="shared" si="28"/>
        <v>250000</v>
      </c>
      <c r="S71">
        <f t="shared" si="29"/>
        <v>-608.40139291081732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-5.0371768198081499</v>
      </c>
      <c r="AC71">
        <f t="shared" si="30"/>
        <v>-6.4229555850656794</v>
      </c>
      <c r="AE71">
        <f t="shared" si="31"/>
        <v>0</v>
      </c>
      <c r="AF71">
        <f t="shared" si="32"/>
        <v>0</v>
      </c>
      <c r="AG71">
        <f t="shared" si="32"/>
        <v>-0.52785510190368601</v>
      </c>
      <c r="AH71">
        <f t="shared" si="33"/>
        <v>-1457.3995262745161</v>
      </c>
      <c r="AI71">
        <f t="shared" si="34"/>
        <v>-1457.9273813764198</v>
      </c>
      <c r="AJ71">
        <f t="shared" si="35"/>
        <v>1.3857787652575295</v>
      </c>
      <c r="AK71">
        <f t="shared" si="22"/>
        <v>-0.35260237738657052</v>
      </c>
      <c r="AL71">
        <f t="shared" si="26"/>
        <v>-1456.8942049885488</v>
      </c>
      <c r="AN71">
        <f t="shared" si="36"/>
        <v>0</v>
      </c>
      <c r="AO71">
        <f t="shared" si="36"/>
        <v>0</v>
      </c>
      <c r="AP71">
        <f t="shared" si="36"/>
        <v>-6.0755209640324717E-4</v>
      </c>
      <c r="AQ71">
        <f t="shared" si="36"/>
        <v>-1.6774416583108875</v>
      </c>
      <c r="AR71">
        <f t="shared" si="36"/>
        <v>-1.6780492104072908</v>
      </c>
      <c r="AS71">
        <f t="shared" si="36"/>
        <v>1.5950074006046775E-3</v>
      </c>
      <c r="AT71">
        <f t="shared" si="36"/>
        <v>-4.0583924036234441E-4</v>
      </c>
      <c r="AU71">
        <f t="shared" si="23"/>
        <v>-1.6768600422470483</v>
      </c>
      <c r="AW71">
        <v>68</v>
      </c>
      <c r="AX71">
        <f>IF(Z71&gt;0, (R71*SUMPRODUCT(K71:$K$98, X71:$X$98)-K71*$AZ$3)/Z71, 0)</f>
        <v>-608.40139291081732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0.377763185</v>
      </c>
      <c r="Q72" s="4">
        <f t="shared" si="48"/>
        <v>50</v>
      </c>
      <c r="R72">
        <f t="shared" si="28"/>
        <v>250000</v>
      </c>
      <c r="S72">
        <f t="shared" si="29"/>
        <v>-1080.8820455902187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-6.4229555850656794</v>
      </c>
      <c r="AC72">
        <f t="shared" si="30"/>
        <v>-6.98622330412101</v>
      </c>
      <c r="AE72">
        <f t="shared" si="31"/>
        <v>0</v>
      </c>
      <c r="AF72">
        <f t="shared" si="32"/>
        <v>0</v>
      </c>
      <c r="AG72">
        <f t="shared" si="32"/>
        <v>-0.32317232637101317</v>
      </c>
      <c r="AH72">
        <f t="shared" si="33"/>
        <v>-997.02112256817986</v>
      </c>
      <c r="AI72">
        <f t="shared" si="34"/>
        <v>-997.3442948945509</v>
      </c>
      <c r="AJ72">
        <f t="shared" si="35"/>
        <v>0.56326771905533057</v>
      </c>
      <c r="AK72">
        <f t="shared" ref="AK72:AK89" si="49">G72*SUM(AB72:AB72, AE72:AF72)</f>
        <v>-0.4496068909545976</v>
      </c>
      <c r="AL72">
        <f t="shared" si="26"/>
        <v>-997.23063406645008</v>
      </c>
      <c r="AN72">
        <f t="shared" si="36"/>
        <v>0</v>
      </c>
      <c r="AO72">
        <f t="shared" si="36"/>
        <v>0</v>
      </c>
      <c r="AP72">
        <f t="shared" si="36"/>
        <v>-3.3211228611472948E-4</v>
      </c>
      <c r="AQ72">
        <f t="shared" si="36"/>
        <v>-1.0246018526371323</v>
      </c>
      <c r="AR72">
        <f t="shared" si="36"/>
        <v>-1.0249339649232472</v>
      </c>
      <c r="AS72">
        <f t="shared" si="36"/>
        <v>5.7884947009767854E-4</v>
      </c>
      <c r="AT72">
        <f t="shared" si="36"/>
        <v>-4.6204442714702841E-4</v>
      </c>
      <c r="AU72">
        <f t="shared" si="23"/>
        <v>-1.0248171598802964</v>
      </c>
      <c r="AW72">
        <v>69</v>
      </c>
      <c r="AX72">
        <f>IF(Z72&gt;0, (R72*SUMPRODUCT(K72:$K$98, X72:$X$98)-K72*$AZ$3)/Z72, 0)</f>
        <v>-1080.8820455902187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0.40377970400000002</v>
      </c>
      <c r="Q73" s="4">
        <f t="shared" si="48"/>
        <v>50</v>
      </c>
      <c r="R73">
        <f t="shared" si="28"/>
        <v>250000</v>
      </c>
      <c r="S73">
        <f t="shared" si="29"/>
        <v>-1851.6813006773177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-6.98622330412101</v>
      </c>
      <c r="AC73">
        <f t="shared" si="30"/>
        <v>-7.0160269967085362</v>
      </c>
      <c r="AE73">
        <f t="shared" si="31"/>
        <v>0</v>
      </c>
      <c r="AF73">
        <f t="shared" si="32"/>
        <v>0</v>
      </c>
      <c r="AG73">
        <f t="shared" si="32"/>
        <v>-0.18945017682422394</v>
      </c>
      <c r="AH73">
        <f t="shared" si="33"/>
        <v>-652.45213141539546</v>
      </c>
      <c r="AI73">
        <f t="shared" si="34"/>
        <v>-652.64158159221972</v>
      </c>
      <c r="AJ73">
        <f t="shared" si="35"/>
        <v>2.9803692587526243E-2</v>
      </c>
      <c r="AK73">
        <f t="shared" si="49"/>
        <v>-0.48903563128847077</v>
      </c>
      <c r="AL73">
        <f t="shared" si="26"/>
        <v>-653.10081353092073</v>
      </c>
      <c r="AN73">
        <f t="shared" si="36"/>
        <v>0</v>
      </c>
      <c r="AO73">
        <f t="shared" si="36"/>
        <v>0</v>
      </c>
      <c r="AP73">
        <f t="shared" si="36"/>
        <v>-1.7383121667090479E-4</v>
      </c>
      <c r="AQ73">
        <f t="shared" si="36"/>
        <v>-0.59866160974182481</v>
      </c>
      <c r="AR73">
        <f t="shared" si="36"/>
        <v>-0.59883544095849583</v>
      </c>
      <c r="AS73">
        <f t="shared" si="36"/>
        <v>2.7346568003376347E-5</v>
      </c>
      <c r="AT73">
        <f t="shared" si="36"/>
        <v>-4.4871775897666603E-4</v>
      </c>
      <c r="AU73">
        <f t="shared" si="23"/>
        <v>-0.59925681214946913</v>
      </c>
      <c r="AW73">
        <v>70</v>
      </c>
      <c r="AX73">
        <f>IF(Z73&gt;0, (R73*SUMPRODUCT(K73:$K$98, X73:$X$98)-K73*$AZ$3)/Z73, 0)</f>
        <v>-1851.6813006773177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0.43007572599999999</v>
      </c>
      <c r="Q74" s="4">
        <f t="shared" si="48"/>
        <v>50</v>
      </c>
      <c r="R74">
        <f t="shared" si="28"/>
        <v>250000</v>
      </c>
      <c r="S74">
        <f t="shared" si="29"/>
        <v>-3170.5403778038421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-7.0160269967085362</v>
      </c>
      <c r="AC74">
        <f t="shared" si="30"/>
        <v>-6.7264759635489284</v>
      </c>
      <c r="AE74">
        <f t="shared" si="31"/>
        <v>0</v>
      </c>
      <c r="AF74">
        <f t="shared" si="32"/>
        <v>0</v>
      </c>
      <c r="AG74">
        <f t="shared" si="32"/>
        <v>-0.10607775271747522</v>
      </c>
      <c r="AH74">
        <f t="shared" si="33"/>
        <v>-407.38961169253241</v>
      </c>
      <c r="AI74">
        <f t="shared" si="34"/>
        <v>-407.49568944524987</v>
      </c>
      <c r="AJ74">
        <f t="shared" si="35"/>
        <v>-0.28955103315960784</v>
      </c>
      <c r="AK74">
        <f t="shared" si="49"/>
        <v>-0.49112188976959759</v>
      </c>
      <c r="AL74">
        <f t="shared" si="26"/>
        <v>-408.27636236817909</v>
      </c>
      <c r="AN74">
        <f t="shared" si="36"/>
        <v>0</v>
      </c>
      <c r="AO74">
        <f t="shared" si="36"/>
        <v>0</v>
      </c>
      <c r="AP74">
        <f t="shared" si="36"/>
        <v>-8.6903855172315236E-5</v>
      </c>
      <c r="AQ74">
        <f t="shared" si="36"/>
        <v>-0.33375261924644056</v>
      </c>
      <c r="AR74">
        <f t="shared" si="36"/>
        <v>-0.33383952310161286</v>
      </c>
      <c r="AS74">
        <f t="shared" si="36"/>
        <v>-2.3721374563538851E-4</v>
      </c>
      <c r="AT74">
        <f t="shared" si="36"/>
        <v>-4.0235001672937705E-4</v>
      </c>
      <c r="AU74">
        <f t="shared" si="23"/>
        <v>-0.33447908686397765</v>
      </c>
      <c r="AW74">
        <v>71</v>
      </c>
      <c r="AX74">
        <f>IF(Z74&gt;0, (R74*SUMPRODUCT(K74:$K$98, X74:$X$98)-K74*$AZ$3)/Z74, 0)</f>
        <v>-3170.5403778038421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0.45648519999999998</v>
      </c>
      <c r="Q75" s="4">
        <f t="shared" si="48"/>
        <v>50</v>
      </c>
      <c r="R75">
        <f t="shared" si="28"/>
        <v>250000</v>
      </c>
      <c r="S75">
        <f t="shared" si="29"/>
        <v>-5536.9614532271999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-6.7264759635489284</v>
      </c>
      <c r="AC75">
        <f t="shared" si="30"/>
        <v>-6.2671815802048023</v>
      </c>
      <c r="AE75">
        <f t="shared" si="31"/>
        <v>0</v>
      </c>
      <c r="AF75">
        <f t="shared" si="32"/>
        <v>0</v>
      </c>
      <c r="AG75">
        <f t="shared" si="32"/>
        <v>-5.6594051025513244E-2</v>
      </c>
      <c r="AH75">
        <f t="shared" si="33"/>
        <v>-242.11462082393606</v>
      </c>
      <c r="AI75">
        <f t="shared" si="34"/>
        <v>-242.17121487496158</v>
      </c>
      <c r="AJ75">
        <f t="shared" si="35"/>
        <v>-0.45929438334412609</v>
      </c>
      <c r="AK75">
        <f t="shared" si="49"/>
        <v>-0.47085331744842501</v>
      </c>
      <c r="AL75">
        <f t="shared" si="26"/>
        <v>-243.10136257575411</v>
      </c>
      <c r="AN75">
        <f t="shared" si="36"/>
        <v>0</v>
      </c>
      <c r="AO75">
        <f t="shared" si="36"/>
        <v>0</v>
      </c>
      <c r="AP75">
        <f t="shared" si="36"/>
        <v>-4.1396868670970287E-5</v>
      </c>
      <c r="AQ75">
        <f t="shared" si="36"/>
        <v>-0.17709965941564887</v>
      </c>
      <c r="AR75">
        <f t="shared" si="36"/>
        <v>-0.17714105628431984</v>
      </c>
      <c r="AS75">
        <f t="shared" si="36"/>
        <v>-3.3596021002348174E-4</v>
      </c>
      <c r="AT75">
        <f t="shared" si="36"/>
        <v>-3.4441522726330338E-4</v>
      </c>
      <c r="AU75">
        <f t="shared" si="23"/>
        <v>-0.17782143172160661</v>
      </c>
      <c r="AW75">
        <v>72</v>
      </c>
      <c r="AX75">
        <f>IF(Z75&gt;0, (R75*SUMPRODUCT(K75:$K$98, X75:$X$98)-K75*$AZ$3)/Z75, 0)</f>
        <v>-5536.9614532271999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0.483034941</v>
      </c>
      <c r="Q76" s="4">
        <f t="shared" si="48"/>
        <v>50</v>
      </c>
      <c r="R76">
        <f t="shared" si="28"/>
        <v>250000</v>
      </c>
      <c r="S76">
        <f t="shared" si="29"/>
        <v>-9996.4488689077443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-6.2671815802048023</v>
      </c>
      <c r="AC76">
        <f t="shared" si="30"/>
        <v>-5.7362035587360181</v>
      </c>
      <c r="AE76">
        <f t="shared" si="31"/>
        <v>0</v>
      </c>
      <c r="AF76">
        <f t="shared" si="32"/>
        <v>0</v>
      </c>
      <c r="AG76">
        <f t="shared" si="32"/>
        <v>-2.8691206417198332E-2</v>
      </c>
      <c r="AH76">
        <f t="shared" si="33"/>
        <v>-136.68452049029889</v>
      </c>
      <c r="AI76">
        <f t="shared" si="34"/>
        <v>-136.71321169671609</v>
      </c>
      <c r="AJ76">
        <f t="shared" si="35"/>
        <v>-0.53097802146878426</v>
      </c>
      <c r="AK76">
        <f t="shared" si="49"/>
        <v>-0.43870271061433619</v>
      </c>
      <c r="AL76">
        <f t="shared" si="26"/>
        <v>-137.68289242879922</v>
      </c>
      <c r="AN76">
        <f t="shared" si="36"/>
        <v>0</v>
      </c>
      <c r="AO76">
        <f t="shared" si="36"/>
        <v>0</v>
      </c>
      <c r="AP76">
        <f t="shared" si="36"/>
        <v>-1.8738183900172948E-5</v>
      </c>
      <c r="AQ76">
        <f t="shared" si="36"/>
        <v>-8.9268455428870006E-2</v>
      </c>
      <c r="AR76">
        <f t="shared" si="36"/>
        <v>-8.9287193612770169E-2</v>
      </c>
      <c r="AS76">
        <f t="shared" si="36"/>
        <v>-3.4678094983374436E-4</v>
      </c>
      <c r="AT76">
        <f t="shared" si="36"/>
        <v>-2.8651608264433897E-4</v>
      </c>
      <c r="AU76">
        <f t="shared" si="23"/>
        <v>-8.9920490645248263E-2</v>
      </c>
      <c r="AW76">
        <v>73</v>
      </c>
      <c r="AX76">
        <f>IF(Z76&gt;0, (R76*SUMPRODUCT(K76:$K$98, X76:$X$98)-K76*$AZ$3)/Z76, 0)</f>
        <v>-9996.4488689077443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0.509773425</v>
      </c>
      <c r="Q77" s="4">
        <f t="shared" si="48"/>
        <v>50</v>
      </c>
      <c r="R77">
        <f t="shared" si="28"/>
        <v>250000</v>
      </c>
      <c r="S77">
        <f t="shared" si="29"/>
        <v>-18845.820661615009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-5.7362035587360181</v>
      </c>
      <c r="AC77">
        <f t="shared" si="30"/>
        <v>-5.1932597990895006</v>
      </c>
      <c r="AE77">
        <f t="shared" si="31"/>
        <v>0</v>
      </c>
      <c r="AF77">
        <f t="shared" si="32"/>
        <v>0</v>
      </c>
      <c r="AG77">
        <f t="shared" si="32"/>
        <v>-1.3778279790349176E-2</v>
      </c>
      <c r="AH77">
        <f t="shared" si="33"/>
        <v>-73.130072813385866</v>
      </c>
      <c r="AI77">
        <f t="shared" si="34"/>
        <v>-73.14385109317621</v>
      </c>
      <c r="AJ77">
        <f t="shared" si="35"/>
        <v>-0.54294375964651742</v>
      </c>
      <c r="AK77">
        <f t="shared" si="49"/>
        <v>-0.4015342491115213</v>
      </c>
      <c r="AL77">
        <f t="shared" si="26"/>
        <v>-74.088329101934249</v>
      </c>
      <c r="AN77">
        <f t="shared" si="36"/>
        <v>0</v>
      </c>
      <c r="AO77">
        <f t="shared" si="36"/>
        <v>0</v>
      </c>
      <c r="AP77">
        <f t="shared" si="36"/>
        <v>-8.0344409608037462E-6</v>
      </c>
      <c r="AQ77">
        <f t="shared" si="36"/>
        <v>-4.2643875826209918E-2</v>
      </c>
      <c r="AR77">
        <f t="shared" si="36"/>
        <v>-4.2651910267170717E-2</v>
      </c>
      <c r="AS77">
        <f t="shared" si="36"/>
        <v>-3.166033531248398E-4</v>
      </c>
      <c r="AT77">
        <f t="shared" si="36"/>
        <v>-2.3414412156783649E-4</v>
      </c>
      <c r="AU77">
        <f t="shared" si="23"/>
        <v>-4.3202657741863396E-2</v>
      </c>
      <c r="AW77">
        <v>74</v>
      </c>
      <c r="AX77">
        <f>IF(Z77&gt;0, (R77*SUMPRODUCT(K77:$K$98, X77:$X$98)-K77*$AZ$3)/Z77, 0)</f>
        <v>-18845.820661615009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0.53654903799999998</v>
      </c>
      <c r="Q78" s="4">
        <f t="shared" si="48"/>
        <v>50</v>
      </c>
      <c r="R78">
        <f t="shared" si="28"/>
        <v>250000</v>
      </c>
      <c r="S78">
        <f t="shared" si="29"/>
        <v>-37384.74146291949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-5.1932597990895006</v>
      </c>
      <c r="AC78">
        <f t="shared" si="30"/>
        <v>-4.6714284828841155</v>
      </c>
      <c r="AE78">
        <f t="shared" si="31"/>
        <v>0</v>
      </c>
      <c r="AF78">
        <f t="shared" si="32"/>
        <v>0</v>
      </c>
      <c r="AG78">
        <f t="shared" si="32"/>
        <v>-6.2477742256389929E-3</v>
      </c>
      <c r="AH78">
        <f t="shared" si="33"/>
        <v>-36.96361383403346</v>
      </c>
      <c r="AI78">
        <f t="shared" si="34"/>
        <v>-36.969861608259102</v>
      </c>
      <c r="AJ78">
        <f t="shared" si="35"/>
        <v>-0.52183131620538514</v>
      </c>
      <c r="AK78">
        <f t="shared" si="49"/>
        <v>-0.36352818593626507</v>
      </c>
      <c r="AL78">
        <f t="shared" si="26"/>
        <v>-37.855221110400755</v>
      </c>
      <c r="AN78">
        <f t="shared" si="36"/>
        <v>0</v>
      </c>
      <c r="AO78">
        <f t="shared" si="36"/>
        <v>0</v>
      </c>
      <c r="AP78">
        <f t="shared" si="36"/>
        <v>-3.252879448936307E-6</v>
      </c>
      <c r="AQ78">
        <f t="shared" si="36"/>
        <v>-1.9244962358870743E-2</v>
      </c>
      <c r="AR78">
        <f t="shared" si="36"/>
        <v>-1.9248215238319679E-2</v>
      </c>
      <c r="AS78">
        <f t="shared" si="36"/>
        <v>-2.7168945339446437E-4</v>
      </c>
      <c r="AT78">
        <f t="shared" si="36"/>
        <v>-1.8926954182955152E-4</v>
      </c>
      <c r="AU78">
        <f t="shared" si="23"/>
        <v>-1.9709174233543698E-2</v>
      </c>
      <c r="AW78">
        <v>75</v>
      </c>
      <c r="AX78">
        <f>IF(Z78&gt;0, (R78*SUMPRODUCT(K78:$K$98, X78:$X$98)-K78*$AZ$3)/Z78, 0)</f>
        <v>-37384.74146291949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0.56320604299999999</v>
      </c>
      <c r="Q79" s="4">
        <f t="shared" si="48"/>
        <v>50</v>
      </c>
      <c r="R79">
        <f t="shared" si="28"/>
        <v>250000</v>
      </c>
      <c r="S79">
        <f t="shared" si="29"/>
        <v>-78504.752497758775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-4.6714284828841155</v>
      </c>
      <c r="AC79">
        <f t="shared" si="30"/>
        <v>-4.1866777380719187</v>
      </c>
      <c r="AE79">
        <f t="shared" si="31"/>
        <v>0</v>
      </c>
      <c r="AF79">
        <f t="shared" si="32"/>
        <v>0</v>
      </c>
      <c r="AG79">
        <f t="shared" si="32"/>
        <v>-2.6665122842030767E-3</v>
      </c>
      <c r="AH79">
        <f t="shared" si="33"/>
        <v>-17.59392099589763</v>
      </c>
      <c r="AI79">
        <f t="shared" si="34"/>
        <v>-17.596587508181834</v>
      </c>
      <c r="AJ79">
        <f t="shared" si="35"/>
        <v>-0.48475074481219682</v>
      </c>
      <c r="AK79">
        <f t="shared" si="49"/>
        <v>-0.3269999938018881</v>
      </c>
      <c r="AL79">
        <f t="shared" si="26"/>
        <v>-18.408338246795918</v>
      </c>
      <c r="AN79">
        <f t="shared" si="36"/>
        <v>0</v>
      </c>
      <c r="AO79">
        <f t="shared" si="36"/>
        <v>0</v>
      </c>
      <c r="AP79">
        <f t="shared" si="36"/>
        <v>-1.2395618675495588E-6</v>
      </c>
      <c r="AQ79">
        <f t="shared" si="36"/>
        <v>-8.1787560838903466E-3</v>
      </c>
      <c r="AR79">
        <f t="shared" si="36"/>
        <v>-8.1799956457578975E-3</v>
      </c>
      <c r="AS79">
        <f t="shared" si="36"/>
        <v>-2.2534249779952804E-4</v>
      </c>
      <c r="AT79">
        <f t="shared" si="36"/>
        <v>-1.5201007151065981E-4</v>
      </c>
      <c r="AU79">
        <f t="shared" si="23"/>
        <v>-8.5573482150680842E-3</v>
      </c>
      <c r="AW79">
        <v>76</v>
      </c>
      <c r="AX79">
        <f>IF(Z79&gt;0, (R79*SUMPRODUCT(K79:$K$98, X79:$X$98)-K79*$AZ$3)/Z79, 0)</f>
        <v>-78504.752497758775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0.59415461300000005</v>
      </c>
      <c r="Q80" s="4">
        <f t="shared" si="48"/>
        <v>50</v>
      </c>
      <c r="R80">
        <f t="shared" si="28"/>
        <v>250000</v>
      </c>
      <c r="S80">
        <f t="shared" si="29"/>
        <v>-177392.98909543973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-4.1866777380719187</v>
      </c>
      <c r="AC80">
        <f t="shared" si="30"/>
        <v>-3.7448603270387846</v>
      </c>
      <c r="AE80">
        <f t="shared" si="31"/>
        <v>0</v>
      </c>
      <c r="AF80">
        <f t="shared" si="32"/>
        <v>0</v>
      </c>
      <c r="AG80">
        <f t="shared" si="32"/>
        <v>-1.0555265870806207E-3</v>
      </c>
      <c r="AH80">
        <f t="shared" si="33"/>
        <v>-7.9216028714021265</v>
      </c>
      <c r="AI80">
        <f t="shared" si="34"/>
        <v>-7.9226583979892071</v>
      </c>
      <c r="AJ80">
        <f t="shared" si="35"/>
        <v>-0.4418174110331341</v>
      </c>
      <c r="AK80">
        <f t="shared" si="49"/>
        <v>-0.29306744166503435</v>
      </c>
      <c r="AL80">
        <f t="shared" si="26"/>
        <v>-8.6575432506873753</v>
      </c>
      <c r="AN80">
        <f t="shared" si="36"/>
        <v>0</v>
      </c>
      <c r="AO80">
        <f t="shared" si="36"/>
        <v>0</v>
      </c>
      <c r="AP80">
        <f t="shared" si="36"/>
        <v>-4.3810254211660509E-7</v>
      </c>
      <c r="AQ80">
        <f t="shared" si="36"/>
        <v>-3.2879080433190419E-3</v>
      </c>
      <c r="AR80">
        <f t="shared" si="36"/>
        <v>-3.2883461458611588E-3</v>
      </c>
      <c r="AS80">
        <f t="shared" si="36"/>
        <v>-1.8337892507316723E-4</v>
      </c>
      <c r="AT80">
        <f t="shared" si="36"/>
        <v>-1.2163937202204719E-4</v>
      </c>
      <c r="AU80">
        <f t="shared" si="23"/>
        <v>-3.5933644429563729E-3</v>
      </c>
      <c r="AW80">
        <v>77</v>
      </c>
      <c r="AX80">
        <f>IF(Z80&gt;0, (R80*SUMPRODUCT(K80:$K$98, X80:$X$98)-K80*$AZ$3)/Z80, 0)</f>
        <v>-177392.98909543973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0.62493506799999998</v>
      </c>
      <c r="Q81" s="4">
        <f t="shared" si="48"/>
        <v>50</v>
      </c>
      <c r="R81">
        <f t="shared" si="28"/>
        <v>250000</v>
      </c>
      <c r="S81">
        <f t="shared" si="29"/>
        <v>-434214.32020952005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-3.7448603270387846</v>
      </c>
      <c r="AC81">
        <f t="shared" si="30"/>
        <v>-3.3463659430133319</v>
      </c>
      <c r="AE81">
        <f t="shared" si="31"/>
        <v>0</v>
      </c>
      <c r="AF81">
        <f t="shared" si="32"/>
        <v>0</v>
      </c>
      <c r="AG81">
        <f t="shared" si="32"/>
        <v>-3.8533574173677876E-4</v>
      </c>
      <c r="AH81">
        <f t="shared" si="33"/>
        <v>-3.2981778973651776</v>
      </c>
      <c r="AI81">
        <f t="shared" si="34"/>
        <v>-3.2985632331069143</v>
      </c>
      <c r="AJ81">
        <f t="shared" si="35"/>
        <v>-0.39849438402545267</v>
      </c>
      <c r="AK81">
        <f t="shared" si="49"/>
        <v>-0.26214022289271494</v>
      </c>
      <c r="AL81">
        <f t="shared" si="26"/>
        <v>-3.959197840025082</v>
      </c>
      <c r="AN81">
        <f t="shared" si="36"/>
        <v>0</v>
      </c>
      <c r="AO81">
        <f t="shared" si="36"/>
        <v>0</v>
      </c>
      <c r="AP81">
        <f t="shared" si="36"/>
        <v>-1.427998881668085E-7</v>
      </c>
      <c r="AQ81">
        <f t="shared" si="36"/>
        <v>-1.2222573301277385E-3</v>
      </c>
      <c r="AR81">
        <f t="shared" si="36"/>
        <v>-1.2224001300159052E-3</v>
      </c>
      <c r="AS81">
        <f t="shared" si="36"/>
        <v>-1.4767629189406316E-4</v>
      </c>
      <c r="AT81">
        <f t="shared" si="36"/>
        <v>-9.7145399345469175E-5</v>
      </c>
      <c r="AU81">
        <f t="shared" si="23"/>
        <v>-1.4672218212554377E-3</v>
      </c>
      <c r="AW81">
        <v>78</v>
      </c>
      <c r="AX81">
        <f>IF(Z81&gt;0, (R81*SUMPRODUCT(K81:$K$98, X81:$X$98)-K81*$AZ$3)/Z81, 0)</f>
        <v>-434214.32020952005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0.65550924799999999</v>
      </c>
      <c r="Q82" s="4">
        <f t="shared" si="48"/>
        <v>50</v>
      </c>
      <c r="R82">
        <f t="shared" si="28"/>
        <v>250000</v>
      </c>
      <c r="S82">
        <f t="shared" si="29"/>
        <v>-1159448.0602464553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-3.3463659430133319</v>
      </c>
      <c r="AC82">
        <f t="shared" si="30"/>
        <v>-2.9888540109963411</v>
      </c>
      <c r="AE82">
        <f t="shared" si="31"/>
        <v>0</v>
      </c>
      <c r="AF82">
        <f t="shared" si="32"/>
        <v>0</v>
      </c>
      <c r="AG82">
        <f t="shared" si="32"/>
        <v>-1.288912420260129E-4</v>
      </c>
      <c r="AH82">
        <f t="shared" si="33"/>
        <v>-1.2629557114669905</v>
      </c>
      <c r="AI82">
        <f t="shared" si="34"/>
        <v>-1.2630846027090166</v>
      </c>
      <c r="AJ82">
        <f t="shared" si="35"/>
        <v>-0.35751193201699083</v>
      </c>
      <c r="AK82">
        <f t="shared" si="49"/>
        <v>-0.23424561601093324</v>
      </c>
      <c r="AL82">
        <f t="shared" si="26"/>
        <v>-1.8548421507369406</v>
      </c>
      <c r="AN82">
        <f t="shared" si="36"/>
        <v>0</v>
      </c>
      <c r="AO82">
        <f t="shared" si="36"/>
        <v>0</v>
      </c>
      <c r="AP82">
        <f t="shared" si="36"/>
        <v>-4.2647537480742563E-8</v>
      </c>
      <c r="AQ82">
        <f t="shared" si="36"/>
        <v>-4.1788681833352119E-4</v>
      </c>
      <c r="AR82">
        <f t="shared" si="36"/>
        <v>-4.1792946587100192E-4</v>
      </c>
      <c r="AS82">
        <f t="shared" si="36"/>
        <v>-1.1829355727234085E-4</v>
      </c>
      <c r="AT82">
        <f t="shared" si="36"/>
        <v>-7.75071954579328E-5</v>
      </c>
      <c r="AU82">
        <f t="shared" si="23"/>
        <v>-6.1373021860127558E-4</v>
      </c>
      <c r="AW82">
        <v>79</v>
      </c>
      <c r="AX82">
        <f>IF(Z82&gt;0, (R82*SUMPRODUCT(K82:$K$98, X82:$X$98)-K82*$AZ$3)/Z82, 0)</f>
        <v>-1159448.0602464553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0.68583899100000001</v>
      </c>
      <c r="Q83" s="4">
        <f t="shared" si="48"/>
        <v>50</v>
      </c>
      <c r="R83">
        <f t="shared" si="28"/>
        <v>250000</v>
      </c>
      <c r="S83">
        <f t="shared" si="29"/>
        <v>-3403982.5066086408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-2.9888540109963411</v>
      </c>
      <c r="AC83">
        <f t="shared" si="30"/>
        <v>-2.6689735144690343</v>
      </c>
      <c r="AE83">
        <f t="shared" si="31"/>
        <v>0</v>
      </c>
      <c r="AF83">
        <f t="shared" si="32"/>
        <v>0</v>
      </c>
      <c r="AG83">
        <f t="shared" si="32"/>
        <v>-3.9203690225895289E-5</v>
      </c>
      <c r="AH83">
        <f t="shared" si="33"/>
        <v>-0.44199319689928745</v>
      </c>
      <c r="AI83">
        <f t="shared" si="34"/>
        <v>-0.44203240058951337</v>
      </c>
      <c r="AJ83">
        <f t="shared" si="35"/>
        <v>-0.31988049652730677</v>
      </c>
      <c r="AK83">
        <f t="shared" si="49"/>
        <v>-0.2092197807697439</v>
      </c>
      <c r="AL83">
        <f t="shared" si="26"/>
        <v>-0.97113267788656399</v>
      </c>
      <c r="AN83">
        <f t="shared" si="36"/>
        <v>0</v>
      </c>
      <c r="AO83">
        <f t="shared" si="36"/>
        <v>0</v>
      </c>
      <c r="AP83">
        <f t="shared" si="36"/>
        <v>-1.158189109956069E-8</v>
      </c>
      <c r="AQ83">
        <f t="shared" si="36"/>
        <v>-1.3057742890369267E-4</v>
      </c>
      <c r="AR83">
        <f t="shared" si="36"/>
        <v>-1.3058901079479224E-4</v>
      </c>
      <c r="AS83">
        <f t="shared" si="36"/>
        <v>-9.4501845471820303E-5</v>
      </c>
      <c r="AT83">
        <f t="shared" si="36"/>
        <v>-6.1809505757918703E-5</v>
      </c>
      <c r="AU83">
        <f t="shared" si="23"/>
        <v>-2.8690036202453121E-4</v>
      </c>
      <c r="AW83">
        <v>80</v>
      </c>
      <c r="AX83">
        <f>IF(Z83&gt;0, (R83*SUMPRODUCT(K83:$K$98, X83:$X$98)-K83*$AZ$3)/Z83, 0)</f>
        <v>-3403982.5066086408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0.71588716699999999</v>
      </c>
      <c r="Q84" s="4">
        <f t="shared" si="48"/>
        <v>50</v>
      </c>
      <c r="R84">
        <f t="shared" si="28"/>
        <v>250000</v>
      </c>
      <c r="S84">
        <f t="shared" si="29"/>
        <v>-11088178.710913831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-2.6689735144690343</v>
      </c>
      <c r="AC84">
        <f t="shared" si="30"/>
        <v>-2.3831233924821875</v>
      </c>
      <c r="AE84">
        <f t="shared" si="31"/>
        <v>0</v>
      </c>
      <c r="AF84">
        <f t="shared" si="32"/>
        <v>0</v>
      </c>
      <c r="AG84">
        <f t="shared" si="32"/>
        <v>-1.0746234591874569E-5</v>
      </c>
      <c r="AH84">
        <f t="shared" si="33"/>
        <v>-0.14032709365880883</v>
      </c>
      <c r="AI84">
        <f t="shared" si="34"/>
        <v>-0.14033783989340071</v>
      </c>
      <c r="AJ84">
        <f t="shared" si="35"/>
        <v>-0.28585012198684678</v>
      </c>
      <c r="AK84">
        <f t="shared" si="49"/>
        <v>-0.18682814601283243</v>
      </c>
      <c r="AL84">
        <f t="shared" si="26"/>
        <v>-0.61301610789307992</v>
      </c>
      <c r="AN84">
        <f t="shared" si="36"/>
        <v>0</v>
      </c>
      <c r="AO84">
        <f t="shared" si="36"/>
        <v>0</v>
      </c>
      <c r="AP84">
        <f t="shared" si="36"/>
        <v>-2.8345937328554164E-9</v>
      </c>
      <c r="AQ84">
        <f t="shared" si="36"/>
        <v>-3.7014853606102755E-5</v>
      </c>
      <c r="AR84">
        <f t="shared" si="36"/>
        <v>-3.7017688199835608E-5</v>
      </c>
      <c r="AS84">
        <f t="shared" si="36"/>
        <v>-7.5400267637236568E-5</v>
      </c>
      <c r="AT84">
        <f t="shared" si="36"/>
        <v>-4.9280693370438643E-5</v>
      </c>
      <c r="AU84">
        <f t="shared" si="23"/>
        <v>-1.6169864920751083E-4</v>
      </c>
      <c r="AW84">
        <v>81</v>
      </c>
      <c r="AX84">
        <f>IF(Z84&gt;0, (R84*SUMPRODUCT(K84:$K$98, X84:$X$98)-K84*$AZ$3)/Z84, 0)</f>
        <v>-11088178.710913831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0.74578270000000002</v>
      </c>
      <c r="Q85" s="4">
        <f t="shared" si="48"/>
        <v>50</v>
      </c>
      <c r="R85">
        <f t="shared" si="28"/>
        <v>250000</v>
      </c>
      <c r="S85">
        <f t="shared" si="29"/>
        <v>-40538927.043323517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-2.3831233924821875</v>
      </c>
      <c r="AC85">
        <f t="shared" si="30"/>
        <v>-2.1278204971431594</v>
      </c>
      <c r="AE85">
        <f t="shared" si="31"/>
        <v>0</v>
      </c>
      <c r="AF85">
        <f t="shared" si="32"/>
        <v>0</v>
      </c>
      <c r="AG85">
        <f t="shared" si="32"/>
        <v>-2.6244163971942085E-6</v>
      </c>
      <c r="AH85">
        <f t="shared" si="33"/>
        <v>-4.0071779243808073E-2</v>
      </c>
      <c r="AI85">
        <f t="shared" si="34"/>
        <v>-4.0074403660205267E-2</v>
      </c>
      <c r="AJ85">
        <f t="shared" si="35"/>
        <v>-0.25530289533902817</v>
      </c>
      <c r="AK85">
        <f t="shared" si="49"/>
        <v>-0.16681863747375314</v>
      </c>
      <c r="AL85">
        <f t="shared" si="26"/>
        <v>-0.46219593647298657</v>
      </c>
      <c r="AN85">
        <f t="shared" si="36"/>
        <v>0</v>
      </c>
      <c r="AO85">
        <f t="shared" si="36"/>
        <v>0</v>
      </c>
      <c r="AP85">
        <f t="shared" si="36"/>
        <v>-6.1808645360256325E-10</v>
      </c>
      <c r="AQ85">
        <f t="shared" si="36"/>
        <v>-9.4374596763035314E-6</v>
      </c>
      <c r="AR85">
        <f t="shared" si="36"/>
        <v>-9.4380777627571339E-6</v>
      </c>
      <c r="AS85">
        <f t="shared" si="36"/>
        <v>-6.0127372067660897E-5</v>
      </c>
      <c r="AT85">
        <f t="shared" si="36"/>
        <v>-3.9288102353421495E-5</v>
      </c>
      <c r="AU85">
        <f t="shared" si="23"/>
        <v>-1.0885355218383953E-4</v>
      </c>
      <c r="AW85">
        <v>82</v>
      </c>
      <c r="AX85">
        <f>IF(Z85&gt;0, (R85*SUMPRODUCT(K85:$K$98, X85:$X$98)-K85*$AZ$3)/Z85, 0)</f>
        <v>-40538927.043323517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0.77567720100000004</v>
      </c>
      <c r="Q86" s="4">
        <f t="shared" si="48"/>
        <v>50</v>
      </c>
      <c r="R86">
        <f t="shared" si="28"/>
        <v>250000</v>
      </c>
      <c r="S86">
        <f t="shared" si="29"/>
        <v>-168883692.58863068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-2.1278204971431594</v>
      </c>
      <c r="AC86">
        <f t="shared" si="30"/>
        <v>-1.8998478719308403</v>
      </c>
      <c r="AE86">
        <f t="shared" si="31"/>
        <v>0</v>
      </c>
      <c r="AF86">
        <f t="shared" si="32"/>
        <v>0</v>
      </c>
      <c r="AG86">
        <f t="shared" si="32"/>
        <v>-5.6247226798815827E-7</v>
      </c>
      <c r="AH86">
        <f t="shared" si="33"/>
        <v>-1.0178499826170541E-2</v>
      </c>
      <c r="AI86">
        <f t="shared" si="34"/>
        <v>-1.0179062298438528E-2</v>
      </c>
      <c r="AJ86">
        <f t="shared" si="35"/>
        <v>-0.22797262521231909</v>
      </c>
      <c r="AK86">
        <f t="shared" si="49"/>
        <v>-0.14894743480002118</v>
      </c>
      <c r="AL86">
        <f t="shared" si="26"/>
        <v>-0.38709912231077881</v>
      </c>
      <c r="AN86">
        <f t="shared" si="36"/>
        <v>0</v>
      </c>
      <c r="AO86">
        <f t="shared" si="36"/>
        <v>0</v>
      </c>
      <c r="AP86">
        <f t="shared" si="36"/>
        <v>-1.1827680246436155E-10</v>
      </c>
      <c r="AQ86">
        <f t="shared" si="36"/>
        <v>-2.1403373674395209E-6</v>
      </c>
      <c r="AR86">
        <f t="shared" si="36"/>
        <v>-2.1404556442419852E-6</v>
      </c>
      <c r="AS86">
        <f t="shared" si="36"/>
        <v>-4.7938137920938465E-5</v>
      </c>
      <c r="AT86">
        <f t="shared" si="36"/>
        <v>-3.1320702061326099E-5</v>
      </c>
      <c r="AU86">
        <f t="shared" si="23"/>
        <v>-8.1399295626506549E-5</v>
      </c>
      <c r="AW86">
        <v>83</v>
      </c>
      <c r="AX86">
        <f>IF(Z86&gt;0, (R86*SUMPRODUCT(K86:$K$98, X86:$X$98)-K86*$AZ$3)/Z86, 0)</f>
        <v>-168883692.58863068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0.80557273399999996</v>
      </c>
      <c r="Q87" s="4">
        <f t="shared" si="48"/>
        <v>50</v>
      </c>
      <c r="R87">
        <f t="shared" si="28"/>
        <v>250000</v>
      </c>
      <c r="S87">
        <f t="shared" si="29"/>
        <v>-817607827.35293436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-1.8998478719308403</v>
      </c>
      <c r="AC87">
        <f t="shared" si="30"/>
        <v>-1.6962945991682121</v>
      </c>
      <c r="AE87">
        <f t="shared" si="31"/>
        <v>0</v>
      </c>
      <c r="AF87">
        <f t="shared" si="32"/>
        <v>0</v>
      </c>
      <c r="AG87">
        <f t="shared" si="32"/>
        <v>-1.0373522258587537E-7</v>
      </c>
      <c r="AH87">
        <f t="shared" si="33"/>
        <v>-2.2655616136120068E-3</v>
      </c>
      <c r="AI87">
        <f t="shared" si="34"/>
        <v>-2.2656653488345928E-3</v>
      </c>
      <c r="AJ87">
        <f t="shared" si="35"/>
        <v>-0.20355327276262813</v>
      </c>
      <c r="AK87">
        <f t="shared" si="49"/>
        <v>-0.13298935103515883</v>
      </c>
      <c r="AL87">
        <f t="shared" si="26"/>
        <v>-0.33880828914662153</v>
      </c>
      <c r="AN87">
        <f t="shared" si="36"/>
        <v>0</v>
      </c>
      <c r="AO87">
        <f t="shared" si="36"/>
        <v>0</v>
      </c>
      <c r="AP87">
        <f t="shared" si="36"/>
        <v>-1.9476310097968095E-11</v>
      </c>
      <c r="AQ87">
        <f t="shared" si="36"/>
        <v>-4.2535967468747171E-7</v>
      </c>
      <c r="AR87">
        <f t="shared" si="36"/>
        <v>-4.2537915099756971E-7</v>
      </c>
      <c r="AS87">
        <f t="shared" si="36"/>
        <v>-3.8217170243205624E-5</v>
      </c>
      <c r="AT87">
        <f t="shared" si="36"/>
        <v>-2.4968778934696789E-5</v>
      </c>
      <c r="AU87">
        <f t="shared" si="23"/>
        <v>-6.3611328328899982E-5</v>
      </c>
      <c r="AW87">
        <v>84</v>
      </c>
      <c r="AX87">
        <f>IF(Z87&gt;0, (R87*SUMPRODUCT(K87:$K$98, X87:$X$98)-K87*$AZ$3)/Z87, 0)</f>
        <v>-817607827.35293436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0.83546826699999999</v>
      </c>
      <c r="Q88" s="4">
        <f t="shared" si="48"/>
        <v>50</v>
      </c>
      <c r="R88">
        <f t="shared" si="28"/>
        <v>250000</v>
      </c>
      <c r="S88">
        <f t="shared" si="29"/>
        <v>-4723995215.8707523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-1.6962945991682121</v>
      </c>
      <c r="AC88">
        <f t="shared" si="30"/>
        <v>-1.5145491199743193</v>
      </c>
      <c r="AE88">
        <f t="shared" si="31"/>
        <v>0</v>
      </c>
      <c r="AF88">
        <f t="shared" si="32"/>
        <v>0</v>
      </c>
      <c r="AG88">
        <f t="shared" si="32"/>
        <v>-1.6030383719336065E-8</v>
      </c>
      <c r="AH88">
        <f t="shared" si="33"/>
        <v>-4.3333743320340278E-4</v>
      </c>
      <c r="AI88">
        <f t="shared" si="34"/>
        <v>-4.3335346358712212E-4</v>
      </c>
      <c r="AJ88">
        <f t="shared" si="35"/>
        <v>-0.18174547919389283</v>
      </c>
      <c r="AK88">
        <f t="shared" si="49"/>
        <v>-0.11874062194177486</v>
      </c>
      <c r="AL88">
        <f t="shared" si="26"/>
        <v>-0.30091945459925479</v>
      </c>
      <c r="AN88">
        <f t="shared" si="36"/>
        <v>0</v>
      </c>
      <c r="AO88">
        <f t="shared" si="36"/>
        <v>0</v>
      </c>
      <c r="AP88">
        <f t="shared" si="36"/>
        <v>-2.6872392427539372E-12</v>
      </c>
      <c r="AQ88">
        <f t="shared" si="36"/>
        <v>-7.2642138594214306E-8</v>
      </c>
      <c r="AR88">
        <f t="shared" si="36"/>
        <v>-7.2644825833457061E-8</v>
      </c>
      <c r="AS88">
        <f t="shared" si="36"/>
        <v>-3.0466743181814238E-5</v>
      </c>
      <c r="AT88">
        <f t="shared" si="36"/>
        <v>-1.9904979480064636E-5</v>
      </c>
      <c r="AU88">
        <f t="shared" si="23"/>
        <v>-5.0444367487712332E-5</v>
      </c>
      <c r="AW88">
        <v>85</v>
      </c>
      <c r="AX88">
        <f>IF(Z88&gt;0, (R88*SUMPRODUCT(K88:$K$98, X88:$X$98)-K88*$AZ$3)/Z88, 0)</f>
        <v>-4723995215.8707523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50</v>
      </c>
      <c r="R89">
        <f t="shared" si="28"/>
        <v>250000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-1.5145491199743193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-8.0151918596680328E-5</v>
      </c>
      <c r="AI89">
        <f t="shared" si="34"/>
        <v>-8.0151918596680328E-5</v>
      </c>
      <c r="AJ89">
        <f t="shared" si="35"/>
        <v>-1.5145491199743193</v>
      </c>
      <c r="AK89">
        <f t="shared" si="49"/>
        <v>-0.10601843839820237</v>
      </c>
      <c r="AL89">
        <f t="shared" si="26"/>
        <v>-1.6206477102911183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-1.1996603762294362E-8</v>
      </c>
      <c r="AR89">
        <f t="shared" si="36"/>
        <v>-1.1996603762294362E-8</v>
      </c>
      <c r="AS89">
        <f t="shared" si="36"/>
        <v>-2.2668759511910251E-4</v>
      </c>
      <c r="AT89">
        <f t="shared" si="36"/>
        <v>-1.5868131658337178E-5</v>
      </c>
      <c r="AU89">
        <f t="shared" si="23"/>
        <v>-2.4256772338120198E-4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16675.270237293367</v>
      </c>
      <c r="AO91" s="8">
        <f t="shared" si="50"/>
        <v>-1667.5270237293369</v>
      </c>
      <c r="AP91" s="8">
        <f t="shared" si="50"/>
        <v>-896.97249705620584</v>
      </c>
      <c r="AQ91" s="8">
        <f t="shared" si="50"/>
        <v>-9034.8505356304686</v>
      </c>
      <c r="AR91" s="8">
        <f t="shared" si="50"/>
        <v>5075.9201808773505</v>
      </c>
      <c r="AS91" s="8">
        <f t="shared" si="50"/>
        <v>-531.62905725697794</v>
      </c>
      <c r="AT91" s="8">
        <f t="shared" si="50"/>
        <v>183.76463724047576</v>
      </c>
      <c r="AU91" s="8">
        <f t="shared" si="50"/>
        <v>4728.0557608608478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4" priority="1" operator="lessThan">
      <formula>0</formula>
    </cfRule>
  </conditionalFormatting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8DC7C-DD35-438A-B0BB-E4CA8D716553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'S.45.04.C'!C3*(1+C12)</f>
        <v>23313.472866219588</v>
      </c>
      <c r="K3">
        <v>1</v>
      </c>
      <c r="L3" s="2">
        <v>0</v>
      </c>
      <c r="O3">
        <f>$C$3</f>
        <v>23313.472866219588</v>
      </c>
      <c r="P3">
        <f>O3*C5</f>
        <v>2331.347286621959</v>
      </c>
      <c r="Q3" s="4">
        <f>B8</f>
        <v>400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23313.472866219588</v>
      </c>
      <c r="AF3">
        <f t="shared" ref="AF3:AG34" si="4">-$Z3*P3</f>
        <v>-2331.347286621959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20582.125579597629</v>
      </c>
      <c r="AJ3">
        <f t="shared" ref="AJ3:AJ66" si="7">AB3-AC3</f>
        <v>0</v>
      </c>
      <c r="AL3">
        <f t="shared" ref="AL3:AL34" si="8">SUM(AI3:AK3)</f>
        <v>20582.125579597629</v>
      </c>
      <c r="AN3">
        <f t="shared" ref="AN3:AU34" si="9">AE3*$K3</f>
        <v>23313.472866219588</v>
      </c>
      <c r="AO3">
        <f t="shared" si="9"/>
        <v>-2331.347286621959</v>
      </c>
      <c r="AP3">
        <f t="shared" si="9"/>
        <v>-400</v>
      </c>
      <c r="AQ3">
        <f t="shared" si="9"/>
        <v>0</v>
      </c>
      <c r="AR3">
        <f t="shared" si="9"/>
        <v>20582.125579597629</v>
      </c>
      <c r="AS3">
        <f t="shared" si="9"/>
        <v>0</v>
      </c>
      <c r="AT3">
        <f t="shared" si="9"/>
        <v>0</v>
      </c>
      <c r="AU3">
        <f t="shared" si="9"/>
        <v>20582.125579597629</v>
      </c>
      <c r="AW3">
        <v>0</v>
      </c>
      <c r="AX3">
        <f>IF(Z3&gt;0, (R3*SUMPRODUCT(K3:$K$98, X3:$X$98)-K3*$AZ$3)/Z3, 0)</f>
        <v>0</v>
      </c>
      <c r="AZ3">
        <f>C6*ABS(SUMPRODUCT(X4:X79, K4:K79))/1</f>
        <v>12630.176612150999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250000</v>
      </c>
      <c r="S4">
        <f t="shared" si="1"/>
        <v>858.22438211666918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847.19628548713263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-712.47474999999997</v>
      </c>
      <c r="AI4">
        <f t="shared" si="6"/>
        <v>-712.47474999999997</v>
      </c>
      <c r="AJ4">
        <f t="shared" si="7"/>
        <v>-847.19628548713263</v>
      </c>
      <c r="AK4">
        <f>G4*SUM(AB4, AE4:AF4)</f>
        <v>0</v>
      </c>
      <c r="AL4">
        <f t="shared" si="8"/>
        <v>-1559.6710354871325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-664.68397238548368</v>
      </c>
      <c r="AR4">
        <f t="shared" si="9"/>
        <v>-664.68397238548368</v>
      </c>
      <c r="AS4">
        <f t="shared" si="9"/>
        <v>-790.3687708621444</v>
      </c>
      <c r="AT4">
        <f t="shared" si="9"/>
        <v>0</v>
      </c>
      <c r="AU4">
        <f t="shared" si="9"/>
        <v>-1455.0527432476281</v>
      </c>
      <c r="AW4">
        <v>1</v>
      </c>
      <c r="AX4">
        <f>IF(Z4&gt;0, (R4*SUMPRODUCT(K4:$K$98, X4:$X$98)-K4*$AZ$3)/Z4, 0)</f>
        <v>858.22438211666918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2.8964780000000001E-3</v>
      </c>
      <c r="Q5" s="4">
        <f t="shared" ref="Q5:Q68" si="21">$C$8</f>
        <v>50</v>
      </c>
      <c r="R5">
        <f t="shared" si="0"/>
        <v>250000</v>
      </c>
      <c r="S5">
        <f t="shared" si="1"/>
        <v>1195.9197693834856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847.19628548713263</v>
      </c>
      <c r="AC5">
        <f t="shared" si="2"/>
        <v>1165.3273540974405</v>
      </c>
      <c r="AE5">
        <f t="shared" si="3"/>
        <v>0</v>
      </c>
      <c r="AF5">
        <f t="shared" si="4"/>
        <v>0</v>
      </c>
      <c r="AG5">
        <f t="shared" si="4"/>
        <v>-48.720967071987786</v>
      </c>
      <c r="AH5">
        <f t="shared" si="5"/>
        <v>-714.8146375610695</v>
      </c>
      <c r="AI5">
        <f t="shared" si="6"/>
        <v>-763.53560463305735</v>
      </c>
      <c r="AJ5">
        <f t="shared" si="7"/>
        <v>-318.13106861030792</v>
      </c>
      <c r="AK5">
        <f>G5*SUM(AB5, AE5:AF5)</f>
        <v>34.735047704972438</v>
      </c>
      <c r="AL5">
        <f t="shared" si="8"/>
        <v>-1046.9316255383928</v>
      </c>
      <c r="AN5">
        <f t="shared" si="9"/>
        <v>0</v>
      </c>
      <c r="AO5">
        <f t="shared" si="9"/>
        <v>0</v>
      </c>
      <c r="AP5">
        <f t="shared" si="9"/>
        <v>-41.661689572007141</v>
      </c>
      <c r="AQ5">
        <f t="shared" si="9"/>
        <v>-611.24372772802292</v>
      </c>
      <c r="AR5">
        <f t="shared" si="9"/>
        <v>-652.90541730003008</v>
      </c>
      <c r="AS5">
        <f t="shared" si="9"/>
        <v>-272.03642743934563</v>
      </c>
      <c r="AT5">
        <f t="shared" si="9"/>
        <v>29.702217786753369</v>
      </c>
      <c r="AU5">
        <f t="shared" si="9"/>
        <v>-895.23962695262242</v>
      </c>
      <c r="AW5">
        <v>2</v>
      </c>
      <c r="AX5">
        <f>IF(Z5&gt;0, (R5*SUMPRODUCT(K5:$K$98, X5:$X$98)-K5*$AZ$3)/Z5, 0)</f>
        <v>1195.9197693834856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2.9506620000000002E-3</v>
      </c>
      <c r="Q6" s="4">
        <f t="shared" si="21"/>
        <v>50</v>
      </c>
      <c r="R6">
        <f t="shared" si="0"/>
        <v>250000</v>
      </c>
      <c r="S6">
        <f t="shared" si="1"/>
        <v>1675.1965653062121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1165.3273540974405</v>
      </c>
      <c r="AC6">
        <f t="shared" si="2"/>
        <v>1611.2039993915114</v>
      </c>
      <c r="AE6">
        <f t="shared" si="3"/>
        <v>0</v>
      </c>
      <c r="AF6">
        <f t="shared" si="4"/>
        <v>0</v>
      </c>
      <c r="AG6">
        <f t="shared" si="4"/>
        <v>-48.089998295125341</v>
      </c>
      <c r="AH6">
        <f t="shared" si="5"/>
        <v>-718.79553071282817</v>
      </c>
      <c r="AI6">
        <f t="shared" si="6"/>
        <v>-766.88552900795355</v>
      </c>
      <c r="AJ6">
        <f t="shared" si="7"/>
        <v>-445.87664529407084</v>
      </c>
      <c r="AK6">
        <f>G6*SUM(AB6, AE6:AF6)</f>
        <v>68.171650214700279</v>
      </c>
      <c r="AL6">
        <f t="shared" si="8"/>
        <v>-1144.5905240873242</v>
      </c>
      <c r="AN6">
        <f t="shared" si="9"/>
        <v>0</v>
      </c>
      <c r="AO6">
        <f t="shared" si="9"/>
        <v>0</v>
      </c>
      <c r="AP6">
        <f t="shared" si="9"/>
        <v>-37.097107002265354</v>
      </c>
      <c r="AQ6">
        <f t="shared" si="9"/>
        <v>-554.48608153323289</v>
      </c>
      <c r="AR6">
        <f t="shared" si="9"/>
        <v>-591.58318853549827</v>
      </c>
      <c r="AS6">
        <f t="shared" si="9"/>
        <v>-343.9537160882353</v>
      </c>
      <c r="AT6">
        <f t="shared" si="9"/>
        <v>52.588294701438826</v>
      </c>
      <c r="AU6">
        <f t="shared" si="9"/>
        <v>-882.94860992229485</v>
      </c>
      <c r="AW6">
        <v>3</v>
      </c>
      <c r="AX6">
        <f>IF(Z6&gt;0, (R6*SUMPRODUCT(K6:$K$98, X6:$X$98)-K6*$AZ$3)/Z6, 0)</f>
        <v>1675.1965653062121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3.0134020000000001E-3</v>
      </c>
      <c r="Q7" s="4">
        <f t="shared" si="21"/>
        <v>50</v>
      </c>
      <c r="R7">
        <f t="shared" si="0"/>
        <v>250000</v>
      </c>
      <c r="S7">
        <f t="shared" si="1"/>
        <v>2038.5860357878696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1611.2039993915114</v>
      </c>
      <c r="AC7">
        <f t="shared" si="2"/>
        <v>1935.1964465119163</v>
      </c>
      <c r="AE7">
        <f t="shared" si="3"/>
        <v>0</v>
      </c>
      <c r="AF7">
        <f t="shared" si="4"/>
        <v>0</v>
      </c>
      <c r="AG7">
        <f t="shared" si="4"/>
        <v>-47.464183815131562</v>
      </c>
      <c r="AH7">
        <f t="shared" si="5"/>
        <v>-724.57248521263648</v>
      </c>
      <c r="AI7">
        <f t="shared" si="6"/>
        <v>-772.03666902776808</v>
      </c>
      <c r="AJ7">
        <f t="shared" si="7"/>
        <v>-323.9924471204049</v>
      </c>
      <c r="AK7">
        <f>G7*SUM(AB7, AE7:AF7)</f>
        <v>79.110116370123208</v>
      </c>
      <c r="AL7">
        <f t="shared" si="8"/>
        <v>-1016.9189997780497</v>
      </c>
      <c r="AN7">
        <f t="shared" si="9"/>
        <v>0</v>
      </c>
      <c r="AO7">
        <f t="shared" si="9"/>
        <v>0</v>
      </c>
      <c r="AP7">
        <f t="shared" si="9"/>
        <v>-33.313026508787068</v>
      </c>
      <c r="AQ7">
        <f t="shared" si="9"/>
        <v>-508.54561202274789</v>
      </c>
      <c r="AR7">
        <f t="shared" si="9"/>
        <v>-541.85863853153501</v>
      </c>
      <c r="AS7">
        <f t="shared" si="9"/>
        <v>-227.39607240708486</v>
      </c>
      <c r="AT7">
        <f t="shared" si="9"/>
        <v>55.523917023744978</v>
      </c>
      <c r="AU7">
        <f t="shared" si="9"/>
        <v>-713.73079391487488</v>
      </c>
      <c r="AW7">
        <v>4</v>
      </c>
      <c r="AX7">
        <f>IF(Z7&gt;0, (R7*SUMPRODUCT(K7:$K$98, X7:$X$98)-K7*$AZ$3)/Z7, 0)</f>
        <v>2038.5860357878696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3.0789929999999999E-3</v>
      </c>
      <c r="Q8" s="4">
        <f t="shared" si="21"/>
        <v>50</v>
      </c>
      <c r="R8">
        <f t="shared" si="0"/>
        <v>250000</v>
      </c>
      <c r="S8">
        <f t="shared" si="1"/>
        <v>2152.5219907281999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1935.1964465119163</v>
      </c>
      <c r="AC8">
        <f t="shared" si="2"/>
        <v>2016.6289761662465</v>
      </c>
      <c r="AE8">
        <f t="shared" si="3"/>
        <v>0</v>
      </c>
      <c r="AF8">
        <f t="shared" si="4"/>
        <v>0</v>
      </c>
      <c r="AG8">
        <f t="shared" si="4"/>
        <v>-46.843400087262744</v>
      </c>
      <c r="AH8">
        <f t="shared" si="5"/>
        <v>-730.70944858751682</v>
      </c>
      <c r="AI8">
        <f t="shared" si="6"/>
        <v>-777.55284867477951</v>
      </c>
      <c r="AJ8">
        <f t="shared" si="7"/>
        <v>-81.43252965433021</v>
      </c>
      <c r="AK8">
        <f t="shared" ref="AK8:AK71" si="22">G8*SUM(AB8:AB8, AE8:AF8)</f>
        <v>41.219684310703819</v>
      </c>
      <c r="AL8">
        <f t="shared" si="8"/>
        <v>-817.76569401840595</v>
      </c>
      <c r="AN8">
        <f t="shared" si="9"/>
        <v>0</v>
      </c>
      <c r="AO8">
        <f t="shared" si="9"/>
        <v>0</v>
      </c>
      <c r="AP8">
        <f t="shared" si="9"/>
        <v>-30.689186659450975</v>
      </c>
      <c r="AQ8">
        <f t="shared" si="9"/>
        <v>-478.72013175286952</v>
      </c>
      <c r="AR8">
        <f t="shared" si="9"/>
        <v>-509.40931841232049</v>
      </c>
      <c r="AS8">
        <f t="shared" si="9"/>
        <v>-53.35005781086651</v>
      </c>
      <c r="AT8">
        <f t="shared" si="9"/>
        <v>27.004841311653635</v>
      </c>
      <c r="AU8">
        <f t="shared" si="9"/>
        <v>-535.75453491153337</v>
      </c>
      <c r="AW8">
        <v>5</v>
      </c>
      <c r="AX8">
        <f>IF(Z8&gt;0, (R8*SUMPRODUCT(K8:$K$98, X8:$X$98)-K8*$AZ$3)/Z8, 0)</f>
        <v>2152.5219907281999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3.1512390000000001E-3</v>
      </c>
      <c r="Q9" s="4">
        <f t="shared" si="21"/>
        <v>50</v>
      </c>
      <c r="R9">
        <f t="shared" si="0"/>
        <v>250000</v>
      </c>
      <c r="S9">
        <f t="shared" si="1"/>
        <v>2137.2311130685316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2016.6289761662465</v>
      </c>
      <c r="AC9">
        <f t="shared" si="2"/>
        <v>1975.970671049824</v>
      </c>
      <c r="AE9">
        <f t="shared" si="3"/>
        <v>0</v>
      </c>
      <c r="AF9">
        <f t="shared" si="4"/>
        <v>0</v>
      </c>
      <c r="AG9">
        <f t="shared" si="4"/>
        <v>-46.22735133714253</v>
      </c>
      <c r="AH9">
        <f t="shared" si="5"/>
        <v>-738.07374623792884</v>
      </c>
      <c r="AI9">
        <f t="shared" si="6"/>
        <v>-784.30109757507137</v>
      </c>
      <c r="AJ9">
        <f t="shared" si="7"/>
        <v>40.658305116422525</v>
      </c>
      <c r="AK9">
        <f t="shared" si="22"/>
        <v>11.898110959380855</v>
      </c>
      <c r="AL9">
        <f t="shared" si="8"/>
        <v>-731.74468149926804</v>
      </c>
      <c r="AN9">
        <f t="shared" si="9"/>
        <v>0</v>
      </c>
      <c r="AO9">
        <f t="shared" si="9"/>
        <v>0</v>
      </c>
      <c r="AP9">
        <f t="shared" si="9"/>
        <v>-28.682248158894708</v>
      </c>
      <c r="AQ9">
        <f t="shared" si="9"/>
        <v>-457.94564769173991</v>
      </c>
      <c r="AR9">
        <f t="shared" si="9"/>
        <v>-486.62789585063462</v>
      </c>
      <c r="AS9">
        <f t="shared" si="9"/>
        <v>25.226874638874222</v>
      </c>
      <c r="AT9">
        <f t="shared" si="9"/>
        <v>7.3823085530065589</v>
      </c>
      <c r="AU9">
        <f t="shared" si="9"/>
        <v>-454.01871265875388</v>
      </c>
      <c r="AW9">
        <v>6</v>
      </c>
      <c r="AX9">
        <f>IF(Z9&gt;0, (R9*SUMPRODUCT(K9:$K$98, X9:$X$98)-K9*$AZ$3)/Z9, 0)</f>
        <v>2137.2311130685316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3.229188E-3</v>
      </c>
      <c r="Q10" s="4">
        <f t="shared" si="21"/>
        <v>50</v>
      </c>
      <c r="R10">
        <f t="shared" si="0"/>
        <v>250000</v>
      </c>
      <c r="S10">
        <f t="shared" si="1"/>
        <v>2104.7775010339556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1975.970671049824</v>
      </c>
      <c r="AC10">
        <f t="shared" si="2"/>
        <v>1920.2222333839106</v>
      </c>
      <c r="AE10">
        <f t="shared" si="3"/>
        <v>0</v>
      </c>
      <c r="AF10">
        <f t="shared" si="4"/>
        <v>0</v>
      </c>
      <c r="AG10">
        <f t="shared" si="4"/>
        <v>-45.615801015561416</v>
      </c>
      <c r="AH10">
        <f t="shared" si="5"/>
        <v>-746.38404104842311</v>
      </c>
      <c r="AI10">
        <f t="shared" si="6"/>
        <v>-791.99984206398449</v>
      </c>
      <c r="AJ10">
        <f t="shared" si="7"/>
        <v>55.748437665913343</v>
      </c>
      <c r="AK10">
        <f t="shared" si="22"/>
        <v>8.1014797513042787</v>
      </c>
      <c r="AL10">
        <f t="shared" si="8"/>
        <v>-728.14992464676686</v>
      </c>
      <c r="AN10">
        <f t="shared" si="9"/>
        <v>0</v>
      </c>
      <c r="AO10">
        <f t="shared" si="9"/>
        <v>0</v>
      </c>
      <c r="AP10">
        <f t="shared" si="9"/>
        <v>-26.850208998897671</v>
      </c>
      <c r="AQ10">
        <f t="shared" si="9"/>
        <v>-439.33389416433397</v>
      </c>
      <c r="AR10">
        <f t="shared" si="9"/>
        <v>-466.18410316323161</v>
      </c>
      <c r="AS10">
        <f t="shared" si="9"/>
        <v>32.814445200275074</v>
      </c>
      <c r="AT10">
        <f t="shared" si="9"/>
        <v>4.7686639208341477</v>
      </c>
      <c r="AU10">
        <f t="shared" si="9"/>
        <v>-428.60099404212241</v>
      </c>
      <c r="AW10">
        <v>7</v>
      </c>
      <c r="AX10">
        <f>IF(Z10&gt;0, (R10*SUMPRODUCT(K10:$K$98, X10:$X$98)-K10*$AZ$3)/Z10, 0)</f>
        <v>2104.7775010339556</v>
      </c>
    </row>
    <row r="11" spans="1:52" x14ac:dyDescent="0.25">
      <c r="A11" t="s">
        <v>33</v>
      </c>
      <c r="C11" s="12">
        <f>AU81</f>
        <v>6576.4991806331946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3.318545E-3</v>
      </c>
      <c r="Q11" s="4">
        <f t="shared" si="21"/>
        <v>50</v>
      </c>
      <c r="R11">
        <f t="shared" si="0"/>
        <v>250000</v>
      </c>
      <c r="S11">
        <f t="shared" si="1"/>
        <v>2056.3453025850799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1920.2222333839106</v>
      </c>
      <c r="AC11">
        <f t="shared" si="2"/>
        <v>1851.0506827925683</v>
      </c>
      <c r="AE11">
        <f t="shared" si="3"/>
        <v>0</v>
      </c>
      <c r="AF11">
        <f t="shared" si="4"/>
        <v>0</v>
      </c>
      <c r="AG11">
        <f t="shared" si="4"/>
        <v>-45.008264917024619</v>
      </c>
      <c r="AH11">
        <f t="shared" si="5"/>
        <v>-756.89044190593131</v>
      </c>
      <c r="AI11">
        <f t="shared" si="6"/>
        <v>-801.89870682295589</v>
      </c>
      <c r="AJ11">
        <f t="shared" si="7"/>
        <v>69.171550591342339</v>
      </c>
      <c r="AK11">
        <f t="shared" si="22"/>
        <v>4.6085333601213847</v>
      </c>
      <c r="AL11">
        <f t="shared" si="8"/>
        <v>-728.11862287149211</v>
      </c>
      <c r="AN11">
        <f t="shared" si="9"/>
        <v>0</v>
      </c>
      <c r="AO11">
        <f t="shared" si="9"/>
        <v>0</v>
      </c>
      <c r="AP11">
        <f t="shared" si="9"/>
        <v>-25.173511290466031</v>
      </c>
      <c r="AQ11">
        <f t="shared" si="9"/>
        <v>-423.33536118513337</v>
      </c>
      <c r="AR11">
        <f t="shared" si="9"/>
        <v>-448.50887247559939</v>
      </c>
      <c r="AS11">
        <f t="shared" si="9"/>
        <v>38.688245658888881</v>
      </c>
      <c r="AT11">
        <f t="shared" si="9"/>
        <v>2.5775925107840028</v>
      </c>
      <c r="AU11">
        <f t="shared" si="9"/>
        <v>-407.24303430592647</v>
      </c>
      <c r="AW11">
        <v>8</v>
      </c>
      <c r="AX11">
        <f>IF(Z11&gt;0, (R11*SUMPRODUCT(K11:$K$98, X11:$X$98)-K11*$AZ$3)/Z11, 0)</f>
        <v>2056.3453025850799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3.4212090000000001E-3</v>
      </c>
      <c r="Q12" s="4">
        <f t="shared" si="21"/>
        <v>50</v>
      </c>
      <c r="R12">
        <f t="shared" si="0"/>
        <v>250000</v>
      </c>
      <c r="S12">
        <f t="shared" si="1"/>
        <v>2002.9738889834941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1851.0506827925683</v>
      </c>
      <c r="AC12">
        <f t="shared" si="2"/>
        <v>1778.8090466732783</v>
      </c>
      <c r="AE12">
        <f t="shared" si="3"/>
        <v>0</v>
      </c>
      <c r="AF12">
        <f t="shared" si="4"/>
        <v>0</v>
      </c>
      <c r="AG12">
        <f t="shared" si="4"/>
        <v>-44.404199586845863</v>
      </c>
      <c r="AH12">
        <f t="shared" si="5"/>
        <v>-769.91340504254435</v>
      </c>
      <c r="AI12">
        <f t="shared" si="6"/>
        <v>-814.31760462939019</v>
      </c>
      <c r="AJ12">
        <f t="shared" si="7"/>
        <v>72.241636119289979</v>
      </c>
      <c r="AK12">
        <f t="shared" si="22"/>
        <v>4.2574165704229072</v>
      </c>
      <c r="AL12">
        <f t="shared" si="8"/>
        <v>-737.81855193967726</v>
      </c>
      <c r="AN12">
        <f t="shared" si="9"/>
        <v>0</v>
      </c>
      <c r="AO12">
        <f t="shared" si="9"/>
        <v>0</v>
      </c>
      <c r="AP12">
        <f t="shared" si="9"/>
        <v>-23.601304128264584</v>
      </c>
      <c r="AQ12">
        <f t="shared" si="9"/>
        <v>-409.21715950082671</v>
      </c>
      <c r="AR12">
        <f t="shared" si="9"/>
        <v>-432.81846362909124</v>
      </c>
      <c r="AS12">
        <f t="shared" si="9"/>
        <v>38.397197576777593</v>
      </c>
      <c r="AT12">
        <f t="shared" si="9"/>
        <v>2.2628621665107147</v>
      </c>
      <c r="AU12">
        <f t="shared" si="9"/>
        <v>-392.15840388580295</v>
      </c>
      <c r="AW12">
        <v>9</v>
      </c>
      <c r="AX12">
        <f>IF(Z12&gt;0, (R12*SUMPRODUCT(K12:$K$98, X12:$X$98)-K12*$AZ$3)/Z12, 0)</f>
        <v>2002.9738889834941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3.53338E-3</v>
      </c>
      <c r="Q13" s="4">
        <f t="shared" si="21"/>
        <v>50</v>
      </c>
      <c r="R13">
        <f t="shared" si="0"/>
        <v>250000</v>
      </c>
      <c r="S13">
        <f t="shared" si="1"/>
        <v>1942.1120353412134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1778.8090466732783</v>
      </c>
      <c r="AC13">
        <f t="shared" si="2"/>
        <v>1701.4167950857009</v>
      </c>
      <c r="AE13">
        <f t="shared" si="3"/>
        <v>0</v>
      </c>
      <c r="AF13">
        <f t="shared" si="4"/>
        <v>0</v>
      </c>
      <c r="AG13">
        <f t="shared" si="4"/>
        <v>-43.80326068024123</v>
      </c>
      <c r="AH13">
        <f t="shared" si="5"/>
        <v>-784.48455368084717</v>
      </c>
      <c r="AI13">
        <f t="shared" si="6"/>
        <v>-828.28781436108841</v>
      </c>
      <c r="AJ13">
        <f t="shared" si="7"/>
        <v>77.392251587577448</v>
      </c>
      <c r="AK13">
        <f t="shared" si="22"/>
        <v>3.5576180933465569</v>
      </c>
      <c r="AL13">
        <f t="shared" si="8"/>
        <v>-747.33794468016436</v>
      </c>
      <c r="AN13">
        <f t="shared" si="9"/>
        <v>0</v>
      </c>
      <c r="AO13">
        <f t="shared" si="9"/>
        <v>0</v>
      </c>
      <c r="AP13">
        <f t="shared" si="9"/>
        <v>-22.13108242490609</v>
      </c>
      <c r="AQ13">
        <f t="shared" si="9"/>
        <v>-396.35159686657562</v>
      </c>
      <c r="AR13">
        <f t="shared" si="9"/>
        <v>-418.4826792914817</v>
      </c>
      <c r="AS13">
        <f t="shared" si="9"/>
        <v>39.101525145280881</v>
      </c>
      <c r="AT13">
        <f t="shared" si="9"/>
        <v>1.7974447115921028</v>
      </c>
      <c r="AU13">
        <f t="shared" si="9"/>
        <v>-377.58370943460869</v>
      </c>
      <c r="AW13">
        <v>10</v>
      </c>
      <c r="AX13">
        <f>IF(Z13&gt;0, (R13*SUMPRODUCT(K13:$K$98, X13:$X$98)-K13*$AZ$3)/Z13, 0)</f>
        <v>1942.1120353412134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3.6617109999999998E-3</v>
      </c>
      <c r="Q14" s="4">
        <f t="shared" si="21"/>
        <v>50</v>
      </c>
      <c r="R14">
        <f t="shared" si="0"/>
        <v>250000</v>
      </c>
      <c r="S14">
        <f t="shared" si="1"/>
        <v>1874.0203084243967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1701.4167950857009</v>
      </c>
      <c r="AC14">
        <f t="shared" si="2"/>
        <v>1619.3346964768089</v>
      </c>
      <c r="AE14">
        <f t="shared" si="3"/>
        <v>0</v>
      </c>
      <c r="AF14">
        <f t="shared" si="4"/>
        <v>0</v>
      </c>
      <c r="AG14">
        <f t="shared" si="4"/>
        <v>-43.20483319197011</v>
      </c>
      <c r="AH14">
        <f t="shared" si="5"/>
        <v>-801.97440734353393</v>
      </c>
      <c r="AI14">
        <f t="shared" si="6"/>
        <v>-845.17924053550405</v>
      </c>
      <c r="AJ14">
        <f t="shared" si="7"/>
        <v>82.082098608892011</v>
      </c>
      <c r="AK14">
        <f t="shared" si="22"/>
        <v>3.0625502311542614</v>
      </c>
      <c r="AL14">
        <f t="shared" si="8"/>
        <v>-760.03459169545783</v>
      </c>
      <c r="AN14">
        <f t="shared" si="9"/>
        <v>0</v>
      </c>
      <c r="AO14">
        <f t="shared" si="9"/>
        <v>0</v>
      </c>
      <c r="AP14">
        <f t="shared" si="9"/>
        <v>-20.753692691290972</v>
      </c>
      <c r="AQ14">
        <f t="shared" si="9"/>
        <v>-385.23306691949654</v>
      </c>
      <c r="AR14">
        <f t="shared" si="9"/>
        <v>-405.98675961078754</v>
      </c>
      <c r="AS14">
        <f t="shared" si="9"/>
        <v>39.428613053916251</v>
      </c>
      <c r="AT14">
        <f t="shared" si="9"/>
        <v>1.4711138003150663</v>
      </c>
      <c r="AU14">
        <f t="shared" si="9"/>
        <v>-365.08703275655625</v>
      </c>
      <c r="AW14">
        <v>11</v>
      </c>
      <c r="AX14">
        <f>IF(Z14&gt;0, (R14*SUMPRODUCT(K14:$K$98, X14:$X$98)-K14*$AZ$3)/Z14, 0)</f>
        <v>1874.0203084243967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3.8071530000000002E-3</v>
      </c>
      <c r="Q15" s="4">
        <f t="shared" si="21"/>
        <v>50</v>
      </c>
      <c r="R15">
        <f t="shared" si="0"/>
        <v>250000</v>
      </c>
      <c r="S15">
        <f t="shared" si="1"/>
        <v>1813.5899831978761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1619.3346964768089</v>
      </c>
      <c r="AC15">
        <f t="shared" si="2"/>
        <v>1545.4796291196117</v>
      </c>
      <c r="AE15">
        <f t="shared" si="3"/>
        <v>0</v>
      </c>
      <c r="AF15">
        <f t="shared" si="4"/>
        <v>0</v>
      </c>
      <c r="AG15">
        <f t="shared" si="4"/>
        <v>-42.608297449749102</v>
      </c>
      <c r="AH15">
        <f t="shared" si="5"/>
        <v>-822.43705150654296</v>
      </c>
      <c r="AI15">
        <f t="shared" si="6"/>
        <v>-865.04534895629206</v>
      </c>
      <c r="AJ15">
        <f t="shared" si="7"/>
        <v>73.855067357197186</v>
      </c>
      <c r="AK15">
        <f t="shared" si="22"/>
        <v>6.6392722555549168</v>
      </c>
      <c r="AL15">
        <f t="shared" si="8"/>
        <v>-784.55100934353993</v>
      </c>
      <c r="AN15">
        <f t="shared" si="9"/>
        <v>0</v>
      </c>
      <c r="AO15">
        <f t="shared" si="9"/>
        <v>0</v>
      </c>
      <c r="AP15">
        <f t="shared" si="9"/>
        <v>-19.416699820688109</v>
      </c>
      <c r="AQ15">
        <f t="shared" si="9"/>
        <v>-374.78646898172133</v>
      </c>
      <c r="AR15">
        <f t="shared" si="9"/>
        <v>-394.20316880240944</v>
      </c>
      <c r="AS15">
        <f t="shared" si="9"/>
        <v>33.65592522917958</v>
      </c>
      <c r="AT15">
        <f t="shared" si="9"/>
        <v>3.0255317421675523</v>
      </c>
      <c r="AU15">
        <f t="shared" si="9"/>
        <v>-357.52171183106231</v>
      </c>
      <c r="AW15">
        <v>12</v>
      </c>
      <c r="AX15">
        <f>IF(Z15&gt;0, (R15*SUMPRODUCT(K15:$K$98, X15:$X$98)-K15*$AZ$3)/Z15, 0)</f>
        <v>1813.5899831978761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3.9582979999999999E-3</v>
      </c>
      <c r="Q16" s="4">
        <f t="shared" si="21"/>
        <v>50</v>
      </c>
      <c r="R16">
        <f t="shared" si="0"/>
        <v>250000</v>
      </c>
      <c r="S16">
        <f t="shared" si="1"/>
        <v>1763.2236443276988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1545.4796291196117</v>
      </c>
      <c r="AC16">
        <f t="shared" si="2"/>
        <v>1481.5859817783594</v>
      </c>
      <c r="AE16">
        <f t="shared" si="3"/>
        <v>0</v>
      </c>
      <c r="AF16">
        <f t="shared" si="4"/>
        <v>0</v>
      </c>
      <c r="AG16">
        <f t="shared" si="4"/>
        <v>-42.013558136672863</v>
      </c>
      <c r="AH16">
        <f t="shared" si="5"/>
        <v>-843.28169289373488</v>
      </c>
      <c r="AI16">
        <f t="shared" si="6"/>
        <v>-885.29525103040771</v>
      </c>
      <c r="AJ16">
        <f t="shared" si="7"/>
        <v>63.89364734125229</v>
      </c>
      <c r="AK16">
        <f t="shared" si="22"/>
        <v>10.972905366749243</v>
      </c>
      <c r="AL16">
        <f t="shared" si="8"/>
        <v>-810.42869832240615</v>
      </c>
      <c r="AN16">
        <f t="shared" si="9"/>
        <v>0</v>
      </c>
      <c r="AO16">
        <f t="shared" si="9"/>
        <v>0</v>
      </c>
      <c r="AP16">
        <f t="shared" si="9"/>
        <v>-18.111508597497302</v>
      </c>
      <c r="AQ16">
        <f t="shared" si="9"/>
        <v>-363.52797307175342</v>
      </c>
      <c r="AR16">
        <f t="shared" si="9"/>
        <v>-381.6394816692507</v>
      </c>
      <c r="AS16">
        <f t="shared" si="9"/>
        <v>27.543735747923808</v>
      </c>
      <c r="AT16">
        <f t="shared" si="9"/>
        <v>4.7302794312945924</v>
      </c>
      <c r="AU16">
        <f t="shared" si="9"/>
        <v>-349.36546649003225</v>
      </c>
      <c r="AW16">
        <v>13</v>
      </c>
      <c r="AX16">
        <f>IF(Z16&gt;0, (R16*SUMPRODUCT(K16:$K$98, X16:$X$98)-K16*$AZ$3)/Z16, 0)</f>
        <v>1763.2236443276988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4.120851E-3</v>
      </c>
      <c r="Q17" s="4">
        <f t="shared" si="21"/>
        <v>50</v>
      </c>
      <c r="R17">
        <f t="shared" si="0"/>
        <v>250000</v>
      </c>
      <c r="S17">
        <f t="shared" si="1"/>
        <v>1743.8278941286305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1481.5859817783594</v>
      </c>
      <c r="AC17">
        <f t="shared" si="2"/>
        <v>1444.5971745602083</v>
      </c>
      <c r="AE17">
        <f t="shared" si="3"/>
        <v>0</v>
      </c>
      <c r="AF17">
        <f t="shared" si="4"/>
        <v>0</v>
      </c>
      <c r="AG17">
        <f t="shared" si="4"/>
        <v>-41.420290942245067</v>
      </c>
      <c r="AH17">
        <f t="shared" si="5"/>
        <v>-865.65806530533246</v>
      </c>
      <c r="AI17">
        <f t="shared" si="6"/>
        <v>-907.07835624757752</v>
      </c>
      <c r="AJ17">
        <f t="shared" si="7"/>
        <v>36.988807218151123</v>
      </c>
      <c r="AK17">
        <f t="shared" si="22"/>
        <v>20.44588654854136</v>
      </c>
      <c r="AL17">
        <f t="shared" si="8"/>
        <v>-849.64366248088504</v>
      </c>
      <c r="AN17">
        <f t="shared" si="9"/>
        <v>0</v>
      </c>
      <c r="AO17">
        <f t="shared" si="9"/>
        <v>0</v>
      </c>
      <c r="AP17">
        <f t="shared" si="9"/>
        <v>-16.784883138942302</v>
      </c>
      <c r="AQ17">
        <f t="shared" si="9"/>
        <v>-350.7935153013035</v>
      </c>
      <c r="AR17">
        <f t="shared" si="9"/>
        <v>-367.57839844024585</v>
      </c>
      <c r="AS17">
        <f t="shared" si="9"/>
        <v>14.989098156534595</v>
      </c>
      <c r="AT17">
        <f t="shared" si="9"/>
        <v>8.2853550417562065</v>
      </c>
      <c r="AU17">
        <f t="shared" si="9"/>
        <v>-344.30394524195503</v>
      </c>
      <c r="AW17">
        <v>14</v>
      </c>
      <c r="AX17">
        <f>IF(Z17&gt;0, (R17*SUMPRODUCT(K17:$K$98, X17:$X$98)-K17*$AZ$3)/Z17, 0)</f>
        <v>1743.8278941286305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4.2986129999999997E-3</v>
      </c>
      <c r="Q18" s="4">
        <f t="shared" si="21"/>
        <v>50</v>
      </c>
      <c r="R18">
        <f t="shared" si="0"/>
        <v>250000</v>
      </c>
      <c r="S18">
        <f t="shared" si="1"/>
        <v>1758.3248693270916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1444.5971745602083</v>
      </c>
      <c r="AC18">
        <f t="shared" si="2"/>
        <v>1435.7790997732181</v>
      </c>
      <c r="AE18">
        <f t="shared" si="3"/>
        <v>0</v>
      </c>
      <c r="AF18">
        <f t="shared" si="4"/>
        <v>0</v>
      </c>
      <c r="AG18">
        <f t="shared" si="4"/>
        <v>-40.828038231714501</v>
      </c>
      <c r="AH18">
        <f t="shared" si="5"/>
        <v>-890.24900554058445</v>
      </c>
      <c r="AI18">
        <f t="shared" si="6"/>
        <v>-931.07704377229891</v>
      </c>
      <c r="AJ18">
        <f t="shared" si="7"/>
        <v>8.8180747869901097</v>
      </c>
      <c r="AK18">
        <f t="shared" si="22"/>
        <v>31.203298970500501</v>
      </c>
      <c r="AL18">
        <f t="shared" si="8"/>
        <v>-891.05567001480824</v>
      </c>
      <c r="AN18">
        <f t="shared" si="9"/>
        <v>0</v>
      </c>
      <c r="AO18">
        <f t="shared" si="9"/>
        <v>0</v>
      </c>
      <c r="AP18">
        <f t="shared" si="9"/>
        <v>-15.439420110758064</v>
      </c>
      <c r="AQ18">
        <f t="shared" si="9"/>
        <v>-336.65414737093215</v>
      </c>
      <c r="AR18">
        <f t="shared" si="9"/>
        <v>-352.09356748169023</v>
      </c>
      <c r="AS18">
        <f t="shared" si="9"/>
        <v>3.3346192249488968</v>
      </c>
      <c r="AT18">
        <f t="shared" si="9"/>
        <v>11.799754837912307</v>
      </c>
      <c r="AU18">
        <f t="shared" si="9"/>
        <v>-336.95919341882899</v>
      </c>
      <c r="AW18">
        <v>15</v>
      </c>
      <c r="AX18">
        <f>IF(Z18&gt;0, (R18*SUMPRODUCT(K18:$K$98, X18:$X$98)-K18*$AZ$3)/Z18, 0)</f>
        <v>1758.3248693270916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4.5124980000000002E-3</v>
      </c>
      <c r="Q19" s="4">
        <f t="shared" si="21"/>
        <v>50</v>
      </c>
      <c r="R19">
        <f t="shared" si="0"/>
        <v>250000</v>
      </c>
      <c r="S19">
        <f t="shared" si="1"/>
        <v>1766.0521157260969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1435.7790997732181</v>
      </c>
      <c r="AC19">
        <f t="shared" si="2"/>
        <v>1421.1605542176412</v>
      </c>
      <c r="AE19">
        <f t="shared" si="3"/>
        <v>0</v>
      </c>
      <c r="AF19">
        <f t="shared" si="4"/>
        <v>0</v>
      </c>
      <c r="AG19">
        <f t="shared" si="4"/>
        <v>-40.235521408532826</v>
      </c>
      <c r="AH19">
        <f t="shared" si="5"/>
        <v>-921.18220432267617</v>
      </c>
      <c r="AI19">
        <f t="shared" si="6"/>
        <v>-961.41772573120898</v>
      </c>
      <c r="AJ19">
        <f t="shared" si="7"/>
        <v>14.618545555576929</v>
      </c>
      <c r="AK19">
        <f t="shared" si="22"/>
        <v>32.017873924942762</v>
      </c>
      <c r="AL19">
        <f t="shared" si="8"/>
        <v>-914.78130625068934</v>
      </c>
      <c r="AN19">
        <f t="shared" si="9"/>
        <v>0</v>
      </c>
      <c r="AO19">
        <f t="shared" si="9"/>
        <v>0</v>
      </c>
      <c r="AP19">
        <f t="shared" si="9"/>
        <v>-14.189457761148494</v>
      </c>
      <c r="AQ19">
        <f t="shared" si="9"/>
        <v>-324.86408827266411</v>
      </c>
      <c r="AR19">
        <f t="shared" si="9"/>
        <v>-339.05354603381261</v>
      </c>
      <c r="AS19">
        <f t="shared" si="9"/>
        <v>5.1553758328155768</v>
      </c>
      <c r="AT19">
        <f t="shared" si="9"/>
        <v>11.291422448508529</v>
      </c>
      <c r="AU19">
        <f t="shared" si="9"/>
        <v>-322.6067477524885</v>
      </c>
      <c r="AW19">
        <v>16</v>
      </c>
      <c r="AX19">
        <f>IF(Z19&gt;0, (R19*SUMPRODUCT(K19:$K$98, X19:$X$98)-K19*$AZ$3)/Z19, 0)</f>
        <v>1766.0521157260969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4.7406419999999998E-3</v>
      </c>
      <c r="Q20" s="4">
        <f t="shared" si="21"/>
        <v>50</v>
      </c>
      <c r="R20">
        <f t="shared" si="0"/>
        <v>250000</v>
      </c>
      <c r="S20">
        <f t="shared" si="1"/>
        <v>1672.0730620819058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1421.1605542176412</v>
      </c>
      <c r="AC20">
        <f t="shared" si="2"/>
        <v>1325.7005854452382</v>
      </c>
      <c r="AE20">
        <f t="shared" si="3"/>
        <v>0</v>
      </c>
      <c r="AF20">
        <f t="shared" si="4"/>
        <v>0</v>
      </c>
      <c r="AG20">
        <f t="shared" si="4"/>
        <v>-39.642423991766314</v>
      </c>
      <c r="AH20">
        <f t="shared" si="5"/>
        <v>-953.7110134059493</v>
      </c>
      <c r="AI20">
        <f t="shared" si="6"/>
        <v>-993.35343739771565</v>
      </c>
      <c r="AJ20">
        <f t="shared" si="7"/>
        <v>95.459968772403045</v>
      </c>
      <c r="AK20">
        <f t="shared" si="22"/>
        <v>6.1109903831358574</v>
      </c>
      <c r="AL20">
        <f t="shared" si="8"/>
        <v>-891.78247824217669</v>
      </c>
      <c r="AN20">
        <f t="shared" si="9"/>
        <v>0</v>
      </c>
      <c r="AO20">
        <f t="shared" si="9"/>
        <v>0</v>
      </c>
      <c r="AP20">
        <f t="shared" si="9"/>
        <v>-13.260263723909025</v>
      </c>
      <c r="AQ20">
        <f t="shared" si="9"/>
        <v>-319.01327620092246</v>
      </c>
      <c r="AR20">
        <f t="shared" si="9"/>
        <v>-332.27353992483154</v>
      </c>
      <c r="AS20">
        <f t="shared" si="9"/>
        <v>31.931053491105757</v>
      </c>
      <c r="AT20">
        <f t="shared" si="9"/>
        <v>2.0441066901328702</v>
      </c>
      <c r="AU20">
        <f t="shared" si="9"/>
        <v>-298.29837974359288</v>
      </c>
      <c r="AW20">
        <v>17</v>
      </c>
      <c r="AX20">
        <f>IF(Z20&gt;0, (R20*SUMPRODUCT(K20:$K$98, X20:$X$98)-K20*$AZ$3)/Z20, 0)</f>
        <v>1672.0730620819058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4.9668849999999999E-3</v>
      </c>
      <c r="Q21" s="4">
        <f t="shared" si="21"/>
        <v>50</v>
      </c>
      <c r="R21">
        <f t="shared" si="0"/>
        <v>250000</v>
      </c>
      <c r="S21">
        <f t="shared" si="1"/>
        <v>1554.4377107887769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1325.7005854452382</v>
      </c>
      <c r="AC21">
        <f t="shared" si="2"/>
        <v>1213.9878843954916</v>
      </c>
      <c r="AE21">
        <f t="shared" si="3"/>
        <v>0</v>
      </c>
      <c r="AF21">
        <f t="shared" si="4"/>
        <v>0</v>
      </c>
      <c r="AG21">
        <f t="shared" si="4"/>
        <v>-39.049100390760302</v>
      </c>
      <c r="AH21">
        <f t="shared" si="5"/>
        <v>-984.49680544172099</v>
      </c>
      <c r="AI21">
        <f t="shared" si="6"/>
        <v>-1023.5459058324813</v>
      </c>
      <c r="AJ21">
        <f t="shared" si="7"/>
        <v>111.71270104974656</v>
      </c>
      <c r="AK21">
        <f t="shared" si="22"/>
        <v>2.1211209367123813</v>
      </c>
      <c r="AL21">
        <f t="shared" si="8"/>
        <v>-909.71208384602232</v>
      </c>
      <c r="AN21">
        <f t="shared" si="9"/>
        <v>0</v>
      </c>
      <c r="AO21">
        <f t="shared" si="9"/>
        <v>0</v>
      </c>
      <c r="AP21">
        <f t="shared" si="9"/>
        <v>-12.420881401372771</v>
      </c>
      <c r="AQ21">
        <f t="shared" si="9"/>
        <v>-313.15236300079818</v>
      </c>
      <c r="AR21">
        <f t="shared" si="9"/>
        <v>-325.57324440217093</v>
      </c>
      <c r="AS21">
        <f t="shared" si="9"/>
        <v>35.533986618914192</v>
      </c>
      <c r="AT21">
        <f t="shared" si="9"/>
        <v>0.6746939450391839</v>
      </c>
      <c r="AU21">
        <f t="shared" si="9"/>
        <v>-289.36456383821758</v>
      </c>
      <c r="AW21">
        <v>18</v>
      </c>
      <c r="AX21">
        <f>IF(Z21&gt;0, (R21*SUMPRODUCT(K21:$K$98, X21:$X$98)-K21*$AZ$3)/Z21, 0)</f>
        <v>1554.4377107887769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5.2168930000000002E-3</v>
      </c>
      <c r="Q22" s="4">
        <f t="shared" si="21"/>
        <v>50</v>
      </c>
      <c r="R22">
        <f t="shared" si="0"/>
        <v>250000</v>
      </c>
      <c r="S22">
        <f t="shared" si="1"/>
        <v>1517.5770087307417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1213.9878843954916</v>
      </c>
      <c r="AC22">
        <f t="shared" si="2"/>
        <v>1167.1652725461481</v>
      </c>
      <c r="AE22">
        <f t="shared" si="3"/>
        <v>0</v>
      </c>
      <c r="AF22">
        <f t="shared" si="4"/>
        <v>0</v>
      </c>
      <c r="AG22">
        <f t="shared" si="4"/>
        <v>-38.454894408367849</v>
      </c>
      <c r="AH22">
        <f t="shared" si="5"/>
        <v>-1018.5748924242736</v>
      </c>
      <c r="AI22">
        <f t="shared" si="6"/>
        <v>-1057.0297868326413</v>
      </c>
      <c r="AJ22">
        <f t="shared" si="7"/>
        <v>46.822611849343502</v>
      </c>
      <c r="AK22">
        <f t="shared" si="22"/>
        <v>25.493745572305325</v>
      </c>
      <c r="AL22">
        <f t="shared" si="8"/>
        <v>-984.71342941099249</v>
      </c>
      <c r="AN22">
        <f t="shared" si="9"/>
        <v>0</v>
      </c>
      <c r="AO22">
        <f t="shared" si="9"/>
        <v>0</v>
      </c>
      <c r="AP22">
        <f t="shared" si="9"/>
        <v>-11.420984293298218</v>
      </c>
      <c r="AQ22">
        <f t="shared" si="9"/>
        <v>-302.51358187045662</v>
      </c>
      <c r="AR22">
        <f t="shared" si="9"/>
        <v>-313.93456616375477</v>
      </c>
      <c r="AS22">
        <f t="shared" si="9"/>
        <v>13.906170403790952</v>
      </c>
      <c r="AT22">
        <f t="shared" si="9"/>
        <v>7.5715633143250143</v>
      </c>
      <c r="AU22">
        <f t="shared" si="9"/>
        <v>-292.45683244563884</v>
      </c>
      <c r="AW22">
        <v>19</v>
      </c>
      <c r="AX22">
        <f>IF(Z22&gt;0, (R22*SUMPRODUCT(K22:$K$98, X22:$X$98)-K22*$AZ$3)/Z22, 0)</f>
        <v>1517.5770087307417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5.4821100000000001E-3</v>
      </c>
      <c r="Q23" s="4">
        <f t="shared" si="21"/>
        <v>50</v>
      </c>
      <c r="R23">
        <f t="shared" si="0"/>
        <v>250000</v>
      </c>
      <c r="S23">
        <f t="shared" si="1"/>
        <v>1672.7065860255443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1167.1652725461481</v>
      </c>
      <c r="AC23">
        <f t="shared" si="2"/>
        <v>1266.5577537815093</v>
      </c>
      <c r="AE23">
        <f t="shared" si="3"/>
        <v>0</v>
      </c>
      <c r="AF23">
        <f t="shared" si="4"/>
        <v>0</v>
      </c>
      <c r="AG23">
        <f t="shared" si="4"/>
        <v>-37.859531503099113</v>
      </c>
      <c r="AH23">
        <f t="shared" si="5"/>
        <v>-1054.0698059252875</v>
      </c>
      <c r="AI23">
        <f t="shared" si="6"/>
        <v>-1091.9293374283866</v>
      </c>
      <c r="AJ23">
        <f t="shared" si="7"/>
        <v>-99.392481235361174</v>
      </c>
      <c r="AK23">
        <f t="shared" si="22"/>
        <v>81.701569078230378</v>
      </c>
      <c r="AL23">
        <f t="shared" si="8"/>
        <v>-1109.6202495855173</v>
      </c>
      <c r="AN23">
        <f t="shared" si="9"/>
        <v>0</v>
      </c>
      <c r="AO23">
        <f t="shared" si="9"/>
        <v>0</v>
      </c>
      <c r="AP23">
        <f t="shared" si="9"/>
        <v>-10.0394315697867</v>
      </c>
      <c r="AQ23">
        <f t="shared" si="9"/>
        <v>-279.5138044827371</v>
      </c>
      <c r="AR23">
        <f t="shared" si="9"/>
        <v>-289.5532360525238</v>
      </c>
      <c r="AS23">
        <f t="shared" si="9"/>
        <v>-26.356480767122946</v>
      </c>
      <c r="AT23">
        <f t="shared" si="9"/>
        <v>21.66527897573037</v>
      </c>
      <c r="AU23">
        <f t="shared" si="9"/>
        <v>-294.24443784391633</v>
      </c>
      <c r="AW23">
        <v>20</v>
      </c>
      <c r="AX23">
        <f>IF(Z23&gt;0, (R23*SUMPRODUCT(K23:$K$98, X23:$X$98)-K23*$AZ$3)/Z23, 0)</f>
        <v>1672.7065860255443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5.7777469999999997E-3</v>
      </c>
      <c r="Q24" s="4">
        <f t="shared" si="21"/>
        <v>50</v>
      </c>
      <c r="R24">
        <f t="shared" si="0"/>
        <v>250000</v>
      </c>
      <c r="S24">
        <f t="shared" si="1"/>
        <v>1805.9707788632236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1266.5577537815093</v>
      </c>
      <c r="AC24">
        <f t="shared" si="2"/>
        <v>1345.8886485003945</v>
      </c>
      <c r="AE24">
        <f t="shared" si="3"/>
        <v>0</v>
      </c>
      <c r="AF24">
        <f t="shared" si="4"/>
        <v>0</v>
      </c>
      <c r="AG24">
        <f t="shared" si="4"/>
        <v>-37.262193393504688</v>
      </c>
      <c r="AH24">
        <f t="shared" si="5"/>
        <v>-1093.7139728171819</v>
      </c>
      <c r="AI24">
        <f t="shared" si="6"/>
        <v>-1130.9761662106866</v>
      </c>
      <c r="AJ24">
        <f t="shared" si="7"/>
        <v>-79.330894718885247</v>
      </c>
      <c r="AK24">
        <f t="shared" si="22"/>
        <v>88.65904276470566</v>
      </c>
      <c r="AL24">
        <f t="shared" si="8"/>
        <v>-1121.6480181648662</v>
      </c>
      <c r="AN24">
        <f t="shared" si="9"/>
        <v>0</v>
      </c>
      <c r="AO24">
        <f t="shared" si="9"/>
        <v>0</v>
      </c>
      <c r="AP24">
        <f t="shared" si="9"/>
        <v>-8.8223499629060633</v>
      </c>
      <c r="AQ24">
        <f t="shared" si="9"/>
        <v>-258.95221265196602</v>
      </c>
      <c r="AR24">
        <f t="shared" si="9"/>
        <v>-267.77456261487208</v>
      </c>
      <c r="AS24">
        <f t="shared" si="9"/>
        <v>-18.782708486571853</v>
      </c>
      <c r="AT24">
        <f t="shared" si="9"/>
        <v>20.991279133418729</v>
      </c>
      <c r="AU24">
        <f t="shared" si="9"/>
        <v>-265.56599196802523</v>
      </c>
      <c r="AW24">
        <v>21</v>
      </c>
      <c r="AX24">
        <f>IF(Z24&gt;0, (R24*SUMPRODUCT(K24:$K$98, X24:$X$98)-K24*$AZ$3)/Z24, 0)</f>
        <v>1805.9707788632236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6.1180619999999996E-3</v>
      </c>
      <c r="Q25" s="4">
        <f t="shared" si="21"/>
        <v>50</v>
      </c>
      <c r="R25">
        <f t="shared" si="0"/>
        <v>250000</v>
      </c>
      <c r="S25">
        <f t="shared" si="1"/>
        <v>1919.3563908418039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1345.8886485003945</v>
      </c>
      <c r="AC25">
        <f t="shared" si="2"/>
        <v>1407.3334887070205</v>
      </c>
      <c r="AE25">
        <f t="shared" si="3"/>
        <v>0</v>
      </c>
      <c r="AF25">
        <f t="shared" si="4"/>
        <v>0</v>
      </c>
      <c r="AG25">
        <f t="shared" si="4"/>
        <v>-36.661599050132189</v>
      </c>
      <c r="AH25">
        <f t="shared" si="5"/>
        <v>-1139.8620471872603</v>
      </c>
      <c r="AI25">
        <f t="shared" si="6"/>
        <v>-1176.5236462373925</v>
      </c>
      <c r="AJ25">
        <f t="shared" si="7"/>
        <v>-61.44484020662594</v>
      </c>
      <c r="AK25">
        <f t="shared" si="22"/>
        <v>94.212205395027624</v>
      </c>
      <c r="AL25">
        <f t="shared" si="8"/>
        <v>-1143.7562810489908</v>
      </c>
      <c r="AN25">
        <f t="shared" si="9"/>
        <v>0</v>
      </c>
      <c r="AO25">
        <f t="shared" si="9"/>
        <v>0</v>
      </c>
      <c r="AP25">
        <f t="shared" si="9"/>
        <v>-7.7501346243020057</v>
      </c>
      <c r="AQ25">
        <f t="shared" si="9"/>
        <v>-240.96287526230799</v>
      </c>
      <c r="AR25">
        <f t="shared" si="9"/>
        <v>-248.71300988661002</v>
      </c>
      <c r="AS25">
        <f t="shared" si="9"/>
        <v>-12.98922567231444</v>
      </c>
      <c r="AT25">
        <f t="shared" si="9"/>
        <v>19.916132792391746</v>
      </c>
      <c r="AU25">
        <f t="shared" si="9"/>
        <v>-241.78610276653271</v>
      </c>
      <c r="AW25">
        <v>22</v>
      </c>
      <c r="AX25">
        <f>IF(Z25&gt;0, (R25*SUMPRODUCT(K25:$K$98, X25:$X$98)-K25*$AZ$3)/Z25, 0)</f>
        <v>1919.3563908418039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6.4830920000000002E-3</v>
      </c>
      <c r="Q26" s="4">
        <f t="shared" si="21"/>
        <v>50</v>
      </c>
      <c r="R26">
        <f t="shared" si="0"/>
        <v>250000</v>
      </c>
      <c r="S26">
        <f t="shared" si="1"/>
        <v>2014.0710872973966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1407.3334887070205</v>
      </c>
      <c r="AC26">
        <f t="shared" si="2"/>
        <v>1452.4394106398836</v>
      </c>
      <c r="AE26">
        <f t="shared" si="3"/>
        <v>0</v>
      </c>
      <c r="AF26">
        <f t="shared" si="4"/>
        <v>0</v>
      </c>
      <c r="AG26">
        <f t="shared" si="4"/>
        <v>-36.057302540121746</v>
      </c>
      <c r="AH26">
        <f t="shared" si="5"/>
        <v>-1188.4025975455979</v>
      </c>
      <c r="AI26">
        <f t="shared" si="6"/>
        <v>-1224.4599000857197</v>
      </c>
      <c r="AJ26">
        <f t="shared" si="7"/>
        <v>-45.105921932863112</v>
      </c>
      <c r="AK26">
        <f t="shared" si="22"/>
        <v>98.513344209491436</v>
      </c>
      <c r="AL26">
        <f t="shared" si="8"/>
        <v>-1171.0524778090914</v>
      </c>
      <c r="AN26">
        <f t="shared" si="9"/>
        <v>0</v>
      </c>
      <c r="AO26">
        <f t="shared" si="9"/>
        <v>0</v>
      </c>
      <c r="AP26">
        <f t="shared" si="9"/>
        <v>-6.8057039663189727</v>
      </c>
      <c r="AQ26">
        <f t="shared" si="9"/>
        <v>-224.30730259703276</v>
      </c>
      <c r="AR26">
        <f t="shared" si="9"/>
        <v>-231.11300656335172</v>
      </c>
      <c r="AS26">
        <f t="shared" si="9"/>
        <v>-8.5136027982509184</v>
      </c>
      <c r="AT26">
        <f t="shared" si="9"/>
        <v>18.594088026297996</v>
      </c>
      <c r="AU26">
        <f t="shared" si="9"/>
        <v>-221.03252133530466</v>
      </c>
      <c r="AW26">
        <v>23</v>
      </c>
      <c r="AX26">
        <f>IF(Z26&gt;0, (R26*SUMPRODUCT(K26:$K$98, X26:$X$98)-K26*$AZ$3)/Z26, 0)</f>
        <v>2014.0710872973966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6.8699859999999998E-3</v>
      </c>
      <c r="Q27" s="4">
        <f t="shared" si="21"/>
        <v>50</v>
      </c>
      <c r="R27">
        <f t="shared" si="0"/>
        <v>250000</v>
      </c>
      <c r="S27">
        <f t="shared" si="1"/>
        <v>2092.5131776219832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1452.4394106398836</v>
      </c>
      <c r="AC27">
        <f t="shared" si="2"/>
        <v>1483.5506769671115</v>
      </c>
      <c r="AE27">
        <f t="shared" si="3"/>
        <v>0</v>
      </c>
      <c r="AF27">
        <f t="shared" si="4"/>
        <v>0</v>
      </c>
      <c r="AG27">
        <f t="shared" si="4"/>
        <v>-35.449016351072125</v>
      </c>
      <c r="AH27">
        <f t="shared" si="5"/>
        <v>-1238.5658182420041</v>
      </c>
      <c r="AI27">
        <f t="shared" si="6"/>
        <v>-1274.0148345930761</v>
      </c>
      <c r="AJ27">
        <f t="shared" si="7"/>
        <v>-31.111266327227895</v>
      </c>
      <c r="AK27">
        <f t="shared" si="22"/>
        <v>101.67075874479185</v>
      </c>
      <c r="AL27">
        <f t="shared" si="8"/>
        <v>-1203.4553421755122</v>
      </c>
      <c r="AN27">
        <f t="shared" si="9"/>
        <v>0</v>
      </c>
      <c r="AO27">
        <f t="shared" si="9"/>
        <v>0</v>
      </c>
      <c r="AP27">
        <f t="shared" si="9"/>
        <v>-5.974010567577702</v>
      </c>
      <c r="AQ27">
        <f t="shared" si="9"/>
        <v>-208.72808468194557</v>
      </c>
      <c r="AR27">
        <f t="shared" si="9"/>
        <v>-214.70209524952327</v>
      </c>
      <c r="AS27">
        <f t="shared" si="9"/>
        <v>-5.2429955169676417</v>
      </c>
      <c r="AT27">
        <f t="shared" si="9"/>
        <v>17.133964484085322</v>
      </c>
      <c r="AU27">
        <f t="shared" si="9"/>
        <v>-202.81112628240558</v>
      </c>
      <c r="AW27">
        <v>24</v>
      </c>
      <c r="AX27">
        <f>IF(Z27&gt;0, (R27*SUMPRODUCT(K27:$K$98, X27:$X$98)-K27*$AZ$3)/Z27, 0)</f>
        <v>2092.5131776219832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7.3063119999999997E-3</v>
      </c>
      <c r="Q28" s="4">
        <f t="shared" si="21"/>
        <v>50</v>
      </c>
      <c r="R28">
        <f t="shared" si="0"/>
        <v>250000</v>
      </c>
      <c r="S28">
        <f t="shared" si="1"/>
        <v>2157.1009804216274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1483.5506769671115</v>
      </c>
      <c r="AC28">
        <f t="shared" si="2"/>
        <v>1502.8748859675404</v>
      </c>
      <c r="AE28">
        <f t="shared" si="3"/>
        <v>0</v>
      </c>
      <c r="AF28">
        <f t="shared" si="4"/>
        <v>0</v>
      </c>
      <c r="AG28">
        <f t="shared" si="4"/>
        <v>-34.835524614007369</v>
      </c>
      <c r="AH28">
        <f t="shared" si="5"/>
        <v>-1295.0078677701724</v>
      </c>
      <c r="AI28">
        <f t="shared" si="6"/>
        <v>-1329.8433923841799</v>
      </c>
      <c r="AJ28">
        <f t="shared" si="7"/>
        <v>-19.324209000428937</v>
      </c>
      <c r="AK28">
        <f t="shared" si="22"/>
        <v>103.84854738769782</v>
      </c>
      <c r="AL28">
        <f t="shared" si="8"/>
        <v>-1245.319053996911</v>
      </c>
      <c r="AN28">
        <f t="shared" si="9"/>
        <v>0</v>
      </c>
      <c r="AO28">
        <f t="shared" si="9"/>
        <v>0</v>
      </c>
      <c r="AP28">
        <f t="shared" si="9"/>
        <v>-5.2416272114320579</v>
      </c>
      <c r="AQ28">
        <f t="shared" si="9"/>
        <v>-194.85707633044544</v>
      </c>
      <c r="AR28">
        <f t="shared" si="9"/>
        <v>-200.09870354187751</v>
      </c>
      <c r="AS28">
        <f t="shared" si="9"/>
        <v>-2.9076725801717873</v>
      </c>
      <c r="AT28">
        <f t="shared" si="9"/>
        <v>15.625869794886659</v>
      </c>
      <c r="AU28">
        <f t="shared" si="9"/>
        <v>-187.38050632716264</v>
      </c>
      <c r="AW28">
        <v>25</v>
      </c>
      <c r="AX28">
        <f>IF(Z28&gt;0, (R28*SUMPRODUCT(K28:$K$98, X28:$X$98)-K28*$AZ$3)/Z28, 0)</f>
        <v>2157.1009804216274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7.7977719999999997E-3</v>
      </c>
      <c r="Q29" s="4">
        <f t="shared" si="21"/>
        <v>50</v>
      </c>
      <c r="R29">
        <f t="shared" si="0"/>
        <v>250000</v>
      </c>
      <c r="S29">
        <f t="shared" si="1"/>
        <v>2208.9909667941129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1502.8748859675404</v>
      </c>
      <c r="AC29">
        <f t="shared" si="2"/>
        <v>1511.6359289963589</v>
      </c>
      <c r="AE29">
        <f t="shared" si="3"/>
        <v>0</v>
      </c>
      <c r="AF29">
        <f t="shared" si="4"/>
        <v>0</v>
      </c>
      <c r="AG29">
        <f t="shared" si="4"/>
        <v>-34.215529889426875</v>
      </c>
      <c r="AH29">
        <f t="shared" si="5"/>
        <v>-1358.1973922020873</v>
      </c>
      <c r="AI29">
        <f t="shared" si="6"/>
        <v>-1392.4129220915142</v>
      </c>
      <c r="AJ29">
        <f t="shared" si="7"/>
        <v>-8.7610430288184489</v>
      </c>
      <c r="AK29">
        <f t="shared" si="22"/>
        <v>105.20124201772784</v>
      </c>
      <c r="AL29">
        <f t="shared" si="8"/>
        <v>-1295.972723102605</v>
      </c>
      <c r="AN29">
        <f t="shared" si="9"/>
        <v>0</v>
      </c>
      <c r="AO29">
        <f t="shared" si="9"/>
        <v>0</v>
      </c>
      <c r="AP29">
        <f t="shared" si="9"/>
        <v>-4.5967302905482095</v>
      </c>
      <c r="AQ29">
        <f t="shared" si="9"/>
        <v>-182.46881207028116</v>
      </c>
      <c r="AR29">
        <f t="shared" si="9"/>
        <v>-187.0655423608294</v>
      </c>
      <c r="AS29">
        <f t="shared" si="9"/>
        <v>-1.1770138296122283</v>
      </c>
      <c r="AT29">
        <f t="shared" si="9"/>
        <v>14.133398995980967</v>
      </c>
      <c r="AU29">
        <f t="shared" si="9"/>
        <v>-174.10915719446066</v>
      </c>
      <c r="AW29">
        <v>26</v>
      </c>
      <c r="AX29">
        <f>IF(Z29&gt;0, (R29*SUMPRODUCT(K29:$K$98, X29:$X$98)-K29*$AZ$3)/Z29, 0)</f>
        <v>2208.9909667941129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8.3605269999999995E-3</v>
      </c>
      <c r="Q30" s="4">
        <f t="shared" si="21"/>
        <v>50</v>
      </c>
      <c r="R30">
        <f t="shared" si="0"/>
        <v>250000</v>
      </c>
      <c r="S30">
        <f t="shared" si="1"/>
        <v>2249.3149890057448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1511.6359289963589</v>
      </c>
      <c r="AC30">
        <f t="shared" si="2"/>
        <v>1510.9690092111352</v>
      </c>
      <c r="AE30">
        <f t="shared" si="3"/>
        <v>0</v>
      </c>
      <c r="AF30">
        <f t="shared" si="4"/>
        <v>0</v>
      </c>
      <c r="AG30">
        <f t="shared" si="4"/>
        <v>-33.587314729072745</v>
      </c>
      <c r="AH30">
        <f t="shared" si="5"/>
        <v>-1430.299307299302</v>
      </c>
      <c r="AI30">
        <f t="shared" si="6"/>
        <v>-1463.8866220283746</v>
      </c>
      <c r="AJ30">
        <f t="shared" si="7"/>
        <v>0.6669197852236266</v>
      </c>
      <c r="AK30">
        <f t="shared" si="22"/>
        <v>105.81451502974514</v>
      </c>
      <c r="AL30">
        <f t="shared" si="8"/>
        <v>-1357.405187213406</v>
      </c>
      <c r="AN30">
        <f t="shared" si="9"/>
        <v>0</v>
      </c>
      <c r="AO30">
        <f t="shared" si="9"/>
        <v>0</v>
      </c>
      <c r="AP30">
        <f t="shared" si="9"/>
        <v>-4.0288677678007865</v>
      </c>
      <c r="AQ30">
        <f t="shared" si="9"/>
        <v>-171.56735582967028</v>
      </c>
      <c r="AR30">
        <f t="shared" si="9"/>
        <v>-175.59622359747107</v>
      </c>
      <c r="AS30">
        <f t="shared" si="9"/>
        <v>7.9998405590617785E-2</v>
      </c>
      <c r="AT30">
        <f t="shared" si="9"/>
        <v>12.692669610762342</v>
      </c>
      <c r="AU30">
        <f t="shared" si="9"/>
        <v>-162.82355558111811</v>
      </c>
      <c r="AW30">
        <v>27</v>
      </c>
      <c r="AX30">
        <f>IF(Z30&gt;0, (R30*SUMPRODUCT(K30:$K$98, X30:$X$98)-K30*$AZ$3)/Z30, 0)</f>
        <v>2249.3149890057448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9.009787E-3</v>
      </c>
      <c r="Q31" s="4">
        <f t="shared" si="21"/>
        <v>50</v>
      </c>
      <c r="R31">
        <f t="shared" si="0"/>
        <v>250000</v>
      </c>
      <c r="S31">
        <f t="shared" si="1"/>
        <v>2278.8744044180976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1510.9690092111352</v>
      </c>
      <c r="AC31">
        <f t="shared" si="2"/>
        <v>1501.7247714931223</v>
      </c>
      <c r="AE31">
        <f t="shared" si="3"/>
        <v>0</v>
      </c>
      <c r="AF31">
        <f t="shared" si="4"/>
        <v>0</v>
      </c>
      <c r="AG31">
        <f t="shared" si="4"/>
        <v>-32.94882703017111</v>
      </c>
      <c r="AH31">
        <f t="shared" si="5"/>
        <v>-1513.0727580545408</v>
      </c>
      <c r="AI31">
        <f t="shared" si="6"/>
        <v>-1546.0215850847119</v>
      </c>
      <c r="AJ31">
        <f t="shared" si="7"/>
        <v>9.2442377180129824</v>
      </c>
      <c r="AK31">
        <f t="shared" si="22"/>
        <v>105.76783064477948</v>
      </c>
      <c r="AL31">
        <f t="shared" si="8"/>
        <v>-1431.0095167219195</v>
      </c>
      <c r="AN31">
        <f t="shared" si="9"/>
        <v>0</v>
      </c>
      <c r="AO31">
        <f t="shared" si="9"/>
        <v>0</v>
      </c>
      <c r="AP31">
        <f t="shared" si="9"/>
        <v>-3.5288212943604709</v>
      </c>
      <c r="AQ31">
        <f t="shared" si="9"/>
        <v>-162.05018053147563</v>
      </c>
      <c r="AR31">
        <f t="shared" si="9"/>
        <v>-165.57900182583609</v>
      </c>
      <c r="AS31">
        <f t="shared" si="9"/>
        <v>0.99005839812091934</v>
      </c>
      <c r="AT31">
        <f t="shared" si="9"/>
        <v>11.327740823545533</v>
      </c>
      <c r="AU31">
        <f t="shared" si="9"/>
        <v>-153.26120260416965</v>
      </c>
      <c r="AW31">
        <v>28</v>
      </c>
      <c r="AX31">
        <f>IF(Z31&gt;0, (R31*SUMPRODUCT(K31:$K$98, X31:$X$98)-K31*$AZ$3)/Z31, 0)</f>
        <v>2278.8744044180976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9.7579090000000004E-3</v>
      </c>
      <c r="Q32" s="4">
        <f t="shared" si="21"/>
        <v>50</v>
      </c>
      <c r="R32">
        <f t="shared" si="0"/>
        <v>250000</v>
      </c>
      <c r="S32">
        <f t="shared" si="1"/>
        <v>2298.3062322360042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1501.7247714931223</v>
      </c>
      <c r="AC32">
        <f t="shared" si="2"/>
        <v>1484.6059464184846</v>
      </c>
      <c r="AE32">
        <f t="shared" si="3"/>
        <v>0</v>
      </c>
      <c r="AF32">
        <f t="shared" si="4"/>
        <v>0</v>
      </c>
      <c r="AG32">
        <f t="shared" si="4"/>
        <v>-32.297827104052253</v>
      </c>
      <c r="AH32">
        <f t="shared" si="5"/>
        <v>-1607.55827908575</v>
      </c>
      <c r="AI32">
        <f t="shared" si="6"/>
        <v>-1639.8561061898022</v>
      </c>
      <c r="AJ32">
        <f t="shared" si="7"/>
        <v>17.118825074637698</v>
      </c>
      <c r="AK32">
        <f t="shared" si="22"/>
        <v>105.12073400451857</v>
      </c>
      <c r="AL32">
        <f t="shared" si="8"/>
        <v>-1517.616547110646</v>
      </c>
      <c r="AN32">
        <f t="shared" si="9"/>
        <v>0</v>
      </c>
      <c r="AO32">
        <f t="shared" si="9"/>
        <v>0</v>
      </c>
      <c r="AP32">
        <f t="shared" si="9"/>
        <v>-3.0884813967403879</v>
      </c>
      <c r="AQ32">
        <f t="shared" si="9"/>
        <v>-153.72284405192718</v>
      </c>
      <c r="AR32">
        <f t="shared" si="9"/>
        <v>-156.81132544866756</v>
      </c>
      <c r="AS32">
        <f t="shared" si="9"/>
        <v>1.636988538168189</v>
      </c>
      <c r="AT32">
        <f t="shared" si="9"/>
        <v>10.052175656854525</v>
      </c>
      <c r="AU32">
        <f t="shared" si="9"/>
        <v>-145.12216125364486</v>
      </c>
      <c r="AW32">
        <v>29</v>
      </c>
      <c r="AX32">
        <f>IF(Z32&gt;0, (R32*SUMPRODUCT(K32:$K$98, X32:$X$98)-K32*$AZ$3)/Z32, 0)</f>
        <v>2298.3062322360042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1.0650522000000001E-2</v>
      </c>
      <c r="Q33" s="4">
        <f t="shared" si="21"/>
        <v>50</v>
      </c>
      <c r="R33">
        <f t="shared" si="0"/>
        <v>250000</v>
      </c>
      <c r="S33">
        <f t="shared" si="1"/>
        <v>2308.3249918057772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1484.6059464184846</v>
      </c>
      <c r="AC33">
        <f t="shared" si="2"/>
        <v>1460.2860983101623</v>
      </c>
      <c r="AE33">
        <f t="shared" si="3"/>
        <v>0</v>
      </c>
      <c r="AF33">
        <f t="shared" si="4"/>
        <v>0</v>
      </c>
      <c r="AG33">
        <f t="shared" si="4"/>
        <v>-31.63086011488782</v>
      </c>
      <c r="AH33">
        <f t="shared" si="5"/>
        <v>-1719.943590619524</v>
      </c>
      <c r="AI33">
        <f t="shared" si="6"/>
        <v>-1751.5744507344118</v>
      </c>
      <c r="AJ33">
        <f t="shared" si="7"/>
        <v>24.319848108322276</v>
      </c>
      <c r="AK33">
        <f t="shared" si="22"/>
        <v>103.92241624929393</v>
      </c>
      <c r="AL33">
        <f t="shared" si="8"/>
        <v>-1623.3321863767956</v>
      </c>
      <c r="AN33">
        <f t="shared" si="9"/>
        <v>0</v>
      </c>
      <c r="AO33">
        <f t="shared" si="9"/>
        <v>0</v>
      </c>
      <c r="AP33">
        <f t="shared" si="9"/>
        <v>-2.7006273604557225</v>
      </c>
      <c r="AQ33">
        <f t="shared" si="9"/>
        <v>-146.84794224363495</v>
      </c>
      <c r="AR33">
        <f t="shared" si="9"/>
        <v>-149.54856960409066</v>
      </c>
      <c r="AS33">
        <f t="shared" si="9"/>
        <v>2.0764167324223082</v>
      </c>
      <c r="AT33">
        <f t="shared" si="9"/>
        <v>8.8728450528417415</v>
      </c>
      <c r="AU33">
        <f t="shared" si="9"/>
        <v>-138.59930781882662</v>
      </c>
      <c r="AW33">
        <v>30</v>
      </c>
      <c r="AX33">
        <f>IF(Z33&gt;0, (R33*SUMPRODUCT(K33:$K$98, X33:$X$98)-K33*$AZ$3)/Z33, 0)</f>
        <v>2308.3249918057772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1.1678121E-2</v>
      </c>
      <c r="Q34" s="4">
        <f t="shared" si="21"/>
        <v>50</v>
      </c>
      <c r="R34">
        <f t="shared" si="0"/>
        <v>250000</v>
      </c>
      <c r="S34">
        <f t="shared" si="1"/>
        <v>2308.8851855444418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1460.2860983101623</v>
      </c>
      <c r="AC34">
        <f t="shared" si="2"/>
        <v>1428.9765453018881</v>
      </c>
      <c r="AE34">
        <f t="shared" si="3"/>
        <v>0</v>
      </c>
      <c r="AF34">
        <f t="shared" si="4"/>
        <v>0</v>
      </c>
      <c r="AG34">
        <f t="shared" si="4"/>
        <v>-30.945162501983209</v>
      </c>
      <c r="AH34">
        <f t="shared" si="5"/>
        <v>-1846.9450587786691</v>
      </c>
      <c r="AI34">
        <f t="shared" si="6"/>
        <v>-1877.8902212806524</v>
      </c>
      <c r="AJ34">
        <f t="shared" si="7"/>
        <v>31.309553008274179</v>
      </c>
      <c r="AK34">
        <f t="shared" si="22"/>
        <v>102.22002688171138</v>
      </c>
      <c r="AL34">
        <f t="shared" si="8"/>
        <v>-1744.3606413906668</v>
      </c>
      <c r="AN34">
        <f t="shared" si="9"/>
        <v>0</v>
      </c>
      <c r="AO34">
        <f t="shared" si="9"/>
        <v>0</v>
      </c>
      <c r="AP34">
        <f t="shared" si="9"/>
        <v>-2.3590025301427255</v>
      </c>
      <c r="AQ34">
        <f t="shared" si="9"/>
        <v>-140.79577272907383</v>
      </c>
      <c r="AR34">
        <f t="shared" si="9"/>
        <v>-143.15477525921656</v>
      </c>
      <c r="AS34">
        <f t="shared" si="9"/>
        <v>2.3867806400894835</v>
      </c>
      <c r="AT34">
        <f t="shared" si="9"/>
        <v>7.7924070371180179</v>
      </c>
      <c r="AU34">
        <f t="shared" ref="AU34:AU79" si="23">AL34*$K34</f>
        <v>-132.97558758200904</v>
      </c>
      <c r="AW34">
        <v>31</v>
      </c>
      <c r="AX34">
        <f>IF(Z34&gt;0, (R34*SUMPRODUCT(K34:$K$98, X34:$X$98)-K34*$AZ$3)/Z34, 0)</f>
        <v>2308.8851855444418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1.2859717E-2</v>
      </c>
      <c r="Q35" s="4">
        <f t="shared" si="21"/>
        <v>50</v>
      </c>
      <c r="R35">
        <f t="shared" si="0"/>
        <v>250000</v>
      </c>
      <c r="S35">
        <f t="shared" si="1"/>
        <v>2300.6661633608128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1428.9765453018881</v>
      </c>
      <c r="AC35">
        <f t="shared" si="2"/>
        <v>1391.3400486758155</v>
      </c>
      <c r="AE35">
        <f t="shared" si="3"/>
        <v>0</v>
      </c>
      <c r="AF35">
        <f t="shared" ref="AF35:AG66" si="24">-$Z35*P35</f>
        <v>0</v>
      </c>
      <c r="AG35">
        <f t="shared" si="24"/>
        <v>-30.237764844668863</v>
      </c>
      <c r="AH35">
        <f t="shared" si="5"/>
        <v>-1989.73016147258</v>
      </c>
      <c r="AI35">
        <f t="shared" ref="AI35:AI66" si="25">SUM(AE35:AH35)</f>
        <v>-2019.9679263172488</v>
      </c>
      <c r="AJ35">
        <f t="shared" si="7"/>
        <v>37.636496626072585</v>
      </c>
      <c r="AK35">
        <f t="shared" si="22"/>
        <v>100.02835817113218</v>
      </c>
      <c r="AL35">
        <f t="shared" ref="AL35:AL79" si="26">SUM(AI35:AK35)</f>
        <v>-1882.3030715200441</v>
      </c>
      <c r="AN35">
        <f t="shared" ref="AN35:AT66" si="27">AE35*$K35</f>
        <v>0</v>
      </c>
      <c r="AO35">
        <f t="shared" si="27"/>
        <v>0</v>
      </c>
      <c r="AP35">
        <f t="shared" si="27"/>
        <v>-2.0581039284833742</v>
      </c>
      <c r="AQ35">
        <f t="shared" si="27"/>
        <v>-135.42903991035456</v>
      </c>
      <c r="AR35">
        <f t="shared" si="27"/>
        <v>-137.48714383883794</v>
      </c>
      <c r="AS35">
        <f t="shared" si="27"/>
        <v>2.5616913802452554</v>
      </c>
      <c r="AT35">
        <f t="shared" si="27"/>
        <v>6.8083324931354943</v>
      </c>
      <c r="AU35">
        <f t="shared" si="23"/>
        <v>-128.11711996545716</v>
      </c>
      <c r="AW35">
        <v>32</v>
      </c>
      <c r="AX35">
        <f>IF(Z35&gt;0, (R35*SUMPRODUCT(K35:$K$98, X35:$X$98)-K35*$AZ$3)/Z35, 0)</f>
        <v>2300.6661633608128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1.4223828000000001E-2</v>
      </c>
      <c r="Q36" s="4">
        <f t="shared" si="21"/>
        <v>50</v>
      </c>
      <c r="R36">
        <f t="shared" si="0"/>
        <v>250000</v>
      </c>
      <c r="S36">
        <f t="shared" si="1"/>
        <v>2284.3657622784799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1391.3400486758155</v>
      </c>
      <c r="AC36">
        <f t="shared" si="2"/>
        <v>1348.0175052859972</v>
      </c>
      <c r="AE36">
        <f t="shared" si="3"/>
        <v>0</v>
      </c>
      <c r="AF36">
        <f t="shared" si="24"/>
        <v>0</v>
      </c>
      <c r="AG36">
        <f t="shared" si="24"/>
        <v>-29.505290429967157</v>
      </c>
      <c r="AH36">
        <f t="shared" si="5"/>
        <v>-2150.4838312750835</v>
      </c>
      <c r="AI36">
        <f t="shared" si="25"/>
        <v>-2179.9891217050508</v>
      </c>
      <c r="AJ36">
        <f t="shared" si="7"/>
        <v>43.322543389818293</v>
      </c>
      <c r="AK36">
        <f t="shared" si="22"/>
        <v>97.39380340730709</v>
      </c>
      <c r="AL36">
        <f t="shared" si="26"/>
        <v>-2039.2727749079254</v>
      </c>
      <c r="AN36">
        <f t="shared" si="27"/>
        <v>0</v>
      </c>
      <c r="AO36">
        <f t="shared" si="27"/>
        <v>0</v>
      </c>
      <c r="AP36">
        <f t="shared" si="27"/>
        <v>-1.793079261530061</v>
      </c>
      <c r="AQ36">
        <f t="shared" si="27"/>
        <v>-130.68801912889202</v>
      </c>
      <c r="AR36">
        <f t="shared" si="27"/>
        <v>-132.48109839042212</v>
      </c>
      <c r="AS36">
        <f t="shared" si="27"/>
        <v>2.6327737492840493</v>
      </c>
      <c r="AT36">
        <f t="shared" si="27"/>
        <v>5.9187625861770758</v>
      </c>
      <c r="AU36">
        <f t="shared" si="23"/>
        <v>-123.92956205496098</v>
      </c>
      <c r="AW36">
        <v>33</v>
      </c>
      <c r="AX36">
        <f>IF(Z36&gt;0, (R36*SUMPRODUCT(K36:$K$98, X36:$X$98)-K36*$AZ$3)/Z36, 0)</f>
        <v>2284.3657622784799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1.5749540999999999E-2</v>
      </c>
      <c r="Q37" s="4">
        <f t="shared" si="21"/>
        <v>50</v>
      </c>
      <c r="R37">
        <f t="shared" si="0"/>
        <v>250000</v>
      </c>
      <c r="S37">
        <f t="shared" si="1"/>
        <v>2260.4677202270423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1348.0175052859972</v>
      </c>
      <c r="AC37">
        <f t="shared" si="2"/>
        <v>1299.5674294790128</v>
      </c>
      <c r="AE37">
        <f t="shared" si="3"/>
        <v>0</v>
      </c>
      <c r="AF37">
        <f t="shared" si="24"/>
        <v>0</v>
      </c>
      <c r="AG37">
        <f t="shared" si="24"/>
        <v>-28.74554274432381</v>
      </c>
      <c r="AH37">
        <f t="shared" si="5"/>
        <v>-2323.4739067183764</v>
      </c>
      <c r="AI37">
        <f t="shared" si="25"/>
        <v>-2352.2194494627001</v>
      </c>
      <c r="AJ37">
        <f t="shared" si="7"/>
        <v>48.450075806984387</v>
      </c>
      <c r="AK37">
        <f t="shared" si="22"/>
        <v>94.36122537001981</v>
      </c>
      <c r="AL37">
        <f t="shared" si="26"/>
        <v>-2209.4081482856959</v>
      </c>
      <c r="AN37">
        <f t="shared" si="27"/>
        <v>0</v>
      </c>
      <c r="AO37">
        <f t="shared" si="27"/>
        <v>0</v>
      </c>
      <c r="AP37">
        <f t="shared" si="27"/>
        <v>-1.5597395478295026</v>
      </c>
      <c r="AQ37">
        <f t="shared" si="27"/>
        <v>-126.07221136480987</v>
      </c>
      <c r="AR37">
        <f t="shared" si="27"/>
        <v>-127.63195091263937</v>
      </c>
      <c r="AS37">
        <f t="shared" si="27"/>
        <v>2.6289118978772161</v>
      </c>
      <c r="AT37">
        <f t="shared" si="27"/>
        <v>5.1200610926135646</v>
      </c>
      <c r="AU37">
        <f t="shared" si="23"/>
        <v>-119.88297792214858</v>
      </c>
      <c r="AW37">
        <v>34</v>
      </c>
      <c r="AX37">
        <f>IF(Z37&gt;0, (R37*SUMPRODUCT(K37:$K$98, X37:$X$98)-K37*$AZ$3)/Z37, 0)</f>
        <v>2260.4677202270423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1.7447312E-2</v>
      </c>
      <c r="Q38" s="4">
        <f t="shared" si="21"/>
        <v>50</v>
      </c>
      <c r="R38">
        <f t="shared" si="0"/>
        <v>250000</v>
      </c>
      <c r="S38">
        <f t="shared" si="1"/>
        <v>2230.1066052102055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1299.5674294790128</v>
      </c>
      <c r="AC38">
        <f t="shared" si="2"/>
        <v>1246.9219532230495</v>
      </c>
      <c r="AE38">
        <f t="shared" si="3"/>
        <v>0</v>
      </c>
      <c r="AF38">
        <f t="shared" si="24"/>
        <v>0</v>
      </c>
      <c r="AG38">
        <f t="shared" si="24"/>
        <v>-27.956554864011018</v>
      </c>
      <c r="AH38">
        <f t="shared" si="5"/>
        <v>-2507.662264347769</v>
      </c>
      <c r="AI38">
        <f t="shared" si="25"/>
        <v>-2535.6188192117802</v>
      </c>
      <c r="AJ38">
        <f t="shared" si="7"/>
        <v>52.645476255963331</v>
      </c>
      <c r="AK38">
        <f t="shared" si="22"/>
        <v>90.969720063530914</v>
      </c>
      <c r="AL38">
        <f t="shared" si="26"/>
        <v>-2392.0036228922859</v>
      </c>
      <c r="AN38">
        <f t="shared" si="27"/>
        <v>0</v>
      </c>
      <c r="AO38">
        <f t="shared" si="27"/>
        <v>0</v>
      </c>
      <c r="AP38">
        <f t="shared" si="27"/>
        <v>-1.3544007944834708</v>
      </c>
      <c r="AQ38">
        <f t="shared" si="27"/>
        <v>-121.48777915053685</v>
      </c>
      <c r="AR38">
        <f t="shared" si="27"/>
        <v>-122.84217994502033</v>
      </c>
      <c r="AS38">
        <f t="shared" si="27"/>
        <v>2.550495767946972</v>
      </c>
      <c r="AT38">
        <f t="shared" si="27"/>
        <v>4.4071761247876422</v>
      </c>
      <c r="AU38">
        <f t="shared" si="23"/>
        <v>-115.88450805228572</v>
      </c>
      <c r="AW38">
        <v>35</v>
      </c>
      <c r="AX38">
        <f>IF(Z38&gt;0, (R38*SUMPRODUCT(K38:$K$98, X38:$X$98)-K38*$AZ$3)/Z38, 0)</f>
        <v>2230.1066052102055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1.9300032000000002E-2</v>
      </c>
      <c r="Q39" s="4">
        <f t="shared" si="21"/>
        <v>50</v>
      </c>
      <c r="R39">
        <f t="shared" si="0"/>
        <v>250000</v>
      </c>
      <c r="S39">
        <f t="shared" si="1"/>
        <v>2194.3748809683384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1246.9219532230495</v>
      </c>
      <c r="AC39">
        <f t="shared" si="2"/>
        <v>1190.9937589911251</v>
      </c>
      <c r="AE39">
        <f t="shared" si="3"/>
        <v>0</v>
      </c>
      <c r="AF39">
        <f t="shared" si="24"/>
        <v>0</v>
      </c>
      <c r="AG39">
        <f t="shared" si="24"/>
        <v>-27.137426911885743</v>
      </c>
      <c r="AH39">
        <f t="shared" si="5"/>
        <v>-2697.8120174258415</v>
      </c>
      <c r="AI39">
        <f t="shared" si="25"/>
        <v>-2724.9494443377271</v>
      </c>
      <c r="AJ39">
        <f t="shared" si="7"/>
        <v>55.928194231924408</v>
      </c>
      <c r="AK39">
        <f t="shared" si="22"/>
        <v>87.284536725613478</v>
      </c>
      <c r="AL39">
        <f t="shared" si="26"/>
        <v>-2581.736713380189</v>
      </c>
      <c r="AN39">
        <f t="shared" si="27"/>
        <v>0</v>
      </c>
      <c r="AO39">
        <f t="shared" si="27"/>
        <v>0</v>
      </c>
      <c r="AP39">
        <f t="shared" si="27"/>
        <v>-1.1738542927359641</v>
      </c>
      <c r="AQ39">
        <f t="shared" si="27"/>
        <v>-116.69633336766253</v>
      </c>
      <c r="AR39">
        <f t="shared" si="27"/>
        <v>-117.87018766039849</v>
      </c>
      <c r="AS39">
        <f t="shared" si="27"/>
        <v>2.4192253413443909</v>
      </c>
      <c r="AT39">
        <f t="shared" si="27"/>
        <v>3.7755726973494235</v>
      </c>
      <c r="AU39">
        <f t="shared" si="23"/>
        <v>-111.67538962170467</v>
      </c>
      <c r="AW39">
        <v>36</v>
      </c>
      <c r="AX39">
        <f>IF(Z39&gt;0, (R39*SUMPRODUCT(K39:$K$98, X39:$X$98)-K39*$AZ$3)/Z39, 0)</f>
        <v>2194.3748809683384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2.1337168E-2</v>
      </c>
      <c r="Q40" s="4">
        <f t="shared" si="21"/>
        <v>50</v>
      </c>
      <c r="R40">
        <f t="shared" si="0"/>
        <v>250000</v>
      </c>
      <c r="S40">
        <f t="shared" si="1"/>
        <v>2154.7381691802857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1190.9937589911251</v>
      </c>
      <c r="AC40">
        <f t="shared" si="2"/>
        <v>1132.8327693007957</v>
      </c>
      <c r="AE40">
        <f t="shared" si="3"/>
        <v>0</v>
      </c>
      <c r="AF40">
        <f t="shared" si="24"/>
        <v>0</v>
      </c>
      <c r="AG40">
        <f t="shared" si="24"/>
        <v>-26.287016805660258</v>
      </c>
      <c r="AH40">
        <f t="shared" si="5"/>
        <v>-2895.1791855331367</v>
      </c>
      <c r="AI40">
        <f t="shared" si="25"/>
        <v>-2921.4662023387968</v>
      </c>
      <c r="AJ40">
        <f t="shared" si="7"/>
        <v>58.160989690329416</v>
      </c>
      <c r="AK40">
        <f t="shared" si="22"/>
        <v>83.369563129378761</v>
      </c>
      <c r="AL40">
        <f t="shared" si="26"/>
        <v>-2779.9356495190887</v>
      </c>
      <c r="AN40">
        <f t="shared" si="27"/>
        <v>0</v>
      </c>
      <c r="AO40">
        <f t="shared" si="27"/>
        <v>0</v>
      </c>
      <c r="AP40">
        <f t="shared" si="27"/>
        <v>-1.0152401996044427</v>
      </c>
      <c r="AQ40">
        <f t="shared" si="27"/>
        <v>-111.81574219476984</v>
      </c>
      <c r="AR40">
        <f t="shared" si="27"/>
        <v>-112.83098239437427</v>
      </c>
      <c r="AS40">
        <f t="shared" si="27"/>
        <v>2.2462562115335802</v>
      </c>
      <c r="AT40">
        <f t="shared" si="27"/>
        <v>3.219845467370817</v>
      </c>
      <c r="AU40">
        <f t="shared" si="23"/>
        <v>-107.36488071546988</v>
      </c>
      <c r="AW40">
        <v>37</v>
      </c>
      <c r="AX40">
        <f>IF(Z40&gt;0, (R40*SUMPRODUCT(K40:$K$98, X40:$X$98)-K40*$AZ$3)/Z40, 0)</f>
        <v>2154.7381691802857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2.3628113999999999E-2</v>
      </c>
      <c r="Q41" s="4">
        <f t="shared" si="21"/>
        <v>50</v>
      </c>
      <c r="R41">
        <f t="shared" si="0"/>
        <v>250000</v>
      </c>
      <c r="S41">
        <f t="shared" si="1"/>
        <v>2112.5049993799876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1132.8327693007957</v>
      </c>
      <c r="AC41">
        <f t="shared" si="2"/>
        <v>1073.2807268179299</v>
      </c>
      <c r="AE41">
        <f t="shared" si="3"/>
        <v>0</v>
      </c>
      <c r="AF41">
        <f t="shared" si="24"/>
        <v>0</v>
      </c>
      <c r="AG41">
        <f t="shared" si="24"/>
        <v>-25.403034007799601</v>
      </c>
      <c r="AH41">
        <f t="shared" si="5"/>
        <v>-3105.5631490202818</v>
      </c>
      <c r="AI41">
        <f t="shared" si="25"/>
        <v>-3130.9661830280816</v>
      </c>
      <c r="AJ41">
        <f t="shared" si="7"/>
        <v>59.552042482865772</v>
      </c>
      <c r="AK41">
        <f t="shared" si="22"/>
        <v>79.298293851055703</v>
      </c>
      <c r="AL41">
        <f t="shared" si="26"/>
        <v>-2992.1158466941597</v>
      </c>
      <c r="AN41">
        <f t="shared" si="27"/>
        <v>0</v>
      </c>
      <c r="AO41">
        <f t="shared" si="27"/>
        <v>0</v>
      </c>
      <c r="AP41">
        <f t="shared" si="27"/>
        <v>-0.87598177360246576</v>
      </c>
      <c r="AQ41">
        <f t="shared" si="27"/>
        <v>-107.09022845373447</v>
      </c>
      <c r="AR41">
        <f t="shared" si="27"/>
        <v>-107.96621022733694</v>
      </c>
      <c r="AS41">
        <f t="shared" si="27"/>
        <v>2.0535540668005736</v>
      </c>
      <c r="AT41">
        <f t="shared" si="27"/>
        <v>2.7344710112173805</v>
      </c>
      <c r="AU41">
        <f t="shared" si="23"/>
        <v>-103.17818514931898</v>
      </c>
      <c r="AW41">
        <v>38</v>
      </c>
      <c r="AX41">
        <f>IF(Z41&gt;0, (R41*SUMPRODUCT(K41:$K$98, X41:$X$98)-K41*$AZ$3)/Z41, 0)</f>
        <v>2112.5049993799876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2.6203289000000001E-2</v>
      </c>
      <c r="Q42" s="4">
        <f t="shared" si="21"/>
        <v>50</v>
      </c>
      <c r="R42">
        <f t="shared" si="0"/>
        <v>250000</v>
      </c>
      <c r="S42">
        <f t="shared" si="1"/>
        <v>2068.4548404739585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1073.2807268179299</v>
      </c>
      <c r="AC42">
        <f t="shared" si="2"/>
        <v>1012.8545159641102</v>
      </c>
      <c r="AE42">
        <f t="shared" si="3"/>
        <v>0</v>
      </c>
      <c r="AF42">
        <f t="shared" si="24"/>
        <v>0</v>
      </c>
      <c r="AG42">
        <f t="shared" si="24"/>
        <v>-24.483360626138403</v>
      </c>
      <c r="AH42">
        <f t="shared" si="5"/>
        <v>-3328.2152079160064</v>
      </c>
      <c r="AI42">
        <f t="shared" si="25"/>
        <v>-3352.698568542145</v>
      </c>
      <c r="AJ42">
        <f t="shared" si="7"/>
        <v>60.426210853819725</v>
      </c>
      <c r="AK42">
        <f t="shared" si="22"/>
        <v>75.129650877255102</v>
      </c>
      <c r="AL42">
        <f t="shared" si="26"/>
        <v>-3217.1427068110702</v>
      </c>
      <c r="AN42">
        <f t="shared" si="27"/>
        <v>0</v>
      </c>
      <c r="AO42">
        <f t="shared" si="27"/>
        <v>0</v>
      </c>
      <c r="AP42">
        <f t="shared" si="27"/>
        <v>-0.75381102883393125</v>
      </c>
      <c r="AQ42">
        <f t="shared" si="27"/>
        <v>-102.47144451981242</v>
      </c>
      <c r="AR42">
        <f t="shared" si="27"/>
        <v>-103.22525554864636</v>
      </c>
      <c r="AS42">
        <f t="shared" si="27"/>
        <v>1.8604449310616638</v>
      </c>
      <c r="AT42">
        <f t="shared" si="27"/>
        <v>2.3131448451261964</v>
      </c>
      <c r="AU42">
        <f t="shared" si="23"/>
        <v>-99.051665772458506</v>
      </c>
      <c r="AW42">
        <v>39</v>
      </c>
      <c r="AX42">
        <f>IF(Z42&gt;0, (R42*SUMPRODUCT(K42:$K$98, X42:$X$98)-K42*$AZ$3)/Z42, 0)</f>
        <v>2068.4548404739585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2.9108322999999998E-2</v>
      </c>
      <c r="Q43" s="4">
        <f t="shared" si="21"/>
        <v>50</v>
      </c>
      <c r="R43">
        <f t="shared" si="0"/>
        <v>250000</v>
      </c>
      <c r="S43">
        <f t="shared" si="1"/>
        <v>2023.4063197697703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1012.8545159641102</v>
      </c>
      <c r="AC43">
        <f t="shared" si="2"/>
        <v>952.04737287279295</v>
      </c>
      <c r="AE43">
        <f t="shared" si="3"/>
        <v>0</v>
      </c>
      <c r="AF43">
        <f t="shared" si="24"/>
        <v>0</v>
      </c>
      <c r="AG43">
        <f t="shared" si="24"/>
        <v>-23.525857450645898</v>
      </c>
      <c r="AH43">
        <f t="shared" si="5"/>
        <v>-3563.3478461555942</v>
      </c>
      <c r="AI43">
        <f t="shared" si="25"/>
        <v>-3586.8737036062403</v>
      </c>
      <c r="AJ43">
        <f t="shared" si="7"/>
        <v>60.807143091317243</v>
      </c>
      <c r="AK43">
        <f t="shared" si="22"/>
        <v>70.899816117487717</v>
      </c>
      <c r="AL43">
        <f t="shared" si="26"/>
        <v>-3455.1667443974352</v>
      </c>
      <c r="AN43">
        <f t="shared" si="27"/>
        <v>0</v>
      </c>
      <c r="AO43">
        <f t="shared" si="27"/>
        <v>0</v>
      </c>
      <c r="AP43">
        <f t="shared" si="27"/>
        <v>-0.64672387824761746</v>
      </c>
      <c r="AQ43">
        <f t="shared" si="27"/>
        <v>-97.956137983305283</v>
      </c>
      <c r="AR43">
        <f t="shared" si="27"/>
        <v>-98.60286186155291</v>
      </c>
      <c r="AS43">
        <f t="shared" si="27"/>
        <v>1.6715833413372498</v>
      </c>
      <c r="AT43">
        <f t="shared" si="27"/>
        <v>1.9490300892427499</v>
      </c>
      <c r="AU43">
        <f t="shared" si="23"/>
        <v>-94.982248430972902</v>
      </c>
      <c r="AW43">
        <v>40</v>
      </c>
      <c r="AX43">
        <f>IF(Z43&gt;0, (R43*SUMPRODUCT(K43:$K$98, X43:$X$98)-K43*$AZ$3)/Z43, 0)</f>
        <v>2023.4063197697703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3.2245303000000003E-2</v>
      </c>
      <c r="Q44" s="4">
        <f t="shared" si="21"/>
        <v>50</v>
      </c>
      <c r="R44">
        <f t="shared" si="0"/>
        <v>250000</v>
      </c>
      <c r="S44">
        <f t="shared" si="1"/>
        <v>1977.834824383084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952.04737287279295</v>
      </c>
      <c r="AC44">
        <f t="shared" si="2"/>
        <v>891.29150402207256</v>
      </c>
      <c r="AE44">
        <f t="shared" si="3"/>
        <v>0</v>
      </c>
      <c r="AF44">
        <f t="shared" si="24"/>
        <v>0</v>
      </c>
      <c r="AG44">
        <f t="shared" si="24"/>
        <v>-22.532000474308557</v>
      </c>
      <c r="AH44">
        <f t="shared" si="5"/>
        <v>-3792.9920091544232</v>
      </c>
      <c r="AI44">
        <f t="shared" si="25"/>
        <v>-3815.5240096287316</v>
      </c>
      <c r="AJ44">
        <f t="shared" si="7"/>
        <v>60.75586885072039</v>
      </c>
      <c r="AK44">
        <f t="shared" si="22"/>
        <v>66.643316101095508</v>
      </c>
      <c r="AL44">
        <f t="shared" si="26"/>
        <v>-3688.1248246769155</v>
      </c>
      <c r="AN44">
        <f t="shared" si="27"/>
        <v>0</v>
      </c>
      <c r="AO44">
        <f t="shared" si="27"/>
        <v>0</v>
      </c>
      <c r="AP44">
        <f t="shared" si="27"/>
        <v>-0.55303824290509973</v>
      </c>
      <c r="AQ44">
        <f t="shared" si="27"/>
        <v>-93.097354515310414</v>
      </c>
      <c r="AR44">
        <f t="shared" si="27"/>
        <v>-93.650392758215517</v>
      </c>
      <c r="AS44">
        <f t="shared" si="27"/>
        <v>1.4912266220519057</v>
      </c>
      <c r="AT44">
        <f t="shared" si="27"/>
        <v>1.6357314779903056</v>
      </c>
      <c r="AU44">
        <f t="shared" si="23"/>
        <v>-90.523434658173301</v>
      </c>
      <c r="AW44">
        <v>41</v>
      </c>
      <c r="AX44">
        <f>IF(Z44&gt;0, (R44*SUMPRODUCT(K44:$K$98, X44:$X$98)-K44*$AZ$3)/Z44, 0)</f>
        <v>1977.834824383084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3.5522971E-2</v>
      </c>
      <c r="Q45" s="4">
        <f t="shared" si="21"/>
        <v>50</v>
      </c>
      <c r="R45">
        <f t="shared" si="0"/>
        <v>250000</v>
      </c>
      <c r="S45">
        <f t="shared" si="1"/>
        <v>1932.9442295801889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891.29150402207256</v>
      </c>
      <c r="AC45">
        <f t="shared" si="2"/>
        <v>831.40867551799863</v>
      </c>
      <c r="AE45">
        <f t="shared" si="3"/>
        <v>0</v>
      </c>
      <c r="AF45">
        <f t="shared" si="24"/>
        <v>0</v>
      </c>
      <c r="AG45">
        <f t="shared" si="24"/>
        <v>-21.506276870144621</v>
      </c>
      <c r="AH45">
        <f t="shared" si="5"/>
        <v>-4002.0179971042458</v>
      </c>
      <c r="AI45">
        <f t="shared" si="25"/>
        <v>-4023.5242739743903</v>
      </c>
      <c r="AJ45">
        <f t="shared" si="7"/>
        <v>59.882828504073927</v>
      </c>
      <c r="AK45">
        <f t="shared" si="22"/>
        <v>62.390405281545085</v>
      </c>
      <c r="AL45">
        <f t="shared" si="26"/>
        <v>-3901.2510401887712</v>
      </c>
      <c r="AN45">
        <f t="shared" si="27"/>
        <v>0</v>
      </c>
      <c r="AO45">
        <f t="shared" si="27"/>
        <v>0</v>
      </c>
      <c r="AP45">
        <f t="shared" si="27"/>
        <v>-0.47130562411735705</v>
      </c>
      <c r="AQ45">
        <f t="shared" si="27"/>
        <v>-87.703399395575062</v>
      </c>
      <c r="AR45">
        <f t="shared" si="27"/>
        <v>-88.174705019692411</v>
      </c>
      <c r="AS45">
        <f t="shared" si="27"/>
        <v>1.3123198418971824</v>
      </c>
      <c r="AT45">
        <f t="shared" si="27"/>
        <v>1.3672728700416716</v>
      </c>
      <c r="AU45">
        <f t="shared" si="23"/>
        <v>-85.495112307753558</v>
      </c>
      <c r="AW45">
        <v>42</v>
      </c>
      <c r="AX45">
        <f>IF(Z45&gt;0, (R45*SUMPRODUCT(K45:$K$98, X45:$X$98)-K45*$AZ$3)/Z45, 0)</f>
        <v>1932.9442295801889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4.8051124000000001E-2</v>
      </c>
      <c r="Q46" s="4">
        <f t="shared" si="21"/>
        <v>50</v>
      </c>
      <c r="R46">
        <f t="shared" si="0"/>
        <v>250000</v>
      </c>
      <c r="S46">
        <f t="shared" si="1"/>
        <v>1908.7970910766205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831.40867551799863</v>
      </c>
      <c r="AC46">
        <f t="shared" si="2"/>
        <v>773.36110291817079</v>
      </c>
      <c r="AE46">
        <f t="shared" si="3"/>
        <v>0</v>
      </c>
      <c r="AF46">
        <f t="shared" si="24"/>
        <v>0</v>
      </c>
      <c r="AG46">
        <f t="shared" si="24"/>
        <v>-20.257813324777523</v>
      </c>
      <c r="AH46">
        <f t="shared" si="5"/>
        <v>-5167.0038833282561</v>
      </c>
      <c r="AI46">
        <f t="shared" si="25"/>
        <v>-5187.2616966530331</v>
      </c>
      <c r="AJ46">
        <f t="shared" si="7"/>
        <v>58.047572599827845</v>
      </c>
      <c r="AK46">
        <f t="shared" si="22"/>
        <v>58.198607286259907</v>
      </c>
      <c r="AL46">
        <f t="shared" si="26"/>
        <v>-5071.0155167669454</v>
      </c>
      <c r="AN46">
        <f t="shared" si="27"/>
        <v>0</v>
      </c>
      <c r="AO46">
        <f t="shared" si="27"/>
        <v>0</v>
      </c>
      <c r="AP46">
        <f t="shared" si="27"/>
        <v>-0.39638018115162754</v>
      </c>
      <c r="AQ46">
        <f t="shared" si="27"/>
        <v>-101.10162940339515</v>
      </c>
      <c r="AR46">
        <f t="shared" si="27"/>
        <v>-101.49800958454676</v>
      </c>
      <c r="AS46">
        <f t="shared" si="27"/>
        <v>1.1358040956172502</v>
      </c>
      <c r="AT46">
        <f t="shared" si="27"/>
        <v>1.1387593581329183</v>
      </c>
      <c r="AU46">
        <f t="shared" si="23"/>
        <v>-99.223446130796603</v>
      </c>
      <c r="AW46">
        <v>43</v>
      </c>
      <c r="AX46">
        <f>IF(Z46&gt;0, (R46*SUMPRODUCT(K46:$K$98, X46:$X$98)-K46*$AZ$3)/Z46, 0)</f>
        <v>1908.7970910766205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6.1583839000000001E-2</v>
      </c>
      <c r="Q47" s="4">
        <f t="shared" si="21"/>
        <v>50</v>
      </c>
      <c r="R47">
        <f t="shared" si="0"/>
        <v>250000</v>
      </c>
      <c r="S47">
        <f t="shared" si="1"/>
        <v>1857.5864828752046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773.36110291817079</v>
      </c>
      <c r="AC47">
        <f t="shared" si="2"/>
        <v>698.73789029669251</v>
      </c>
      <c r="AE47">
        <f t="shared" si="3"/>
        <v>0</v>
      </c>
      <c r="AF47">
        <f t="shared" si="24"/>
        <v>0</v>
      </c>
      <c r="AG47">
        <f t="shared" si="24"/>
        <v>-18.807681277244594</v>
      </c>
      <c r="AH47">
        <f t="shared" si="5"/>
        <v>-6237.7695714257688</v>
      </c>
      <c r="AI47">
        <f t="shared" si="25"/>
        <v>-6256.5772527030131</v>
      </c>
      <c r="AJ47">
        <f t="shared" si="7"/>
        <v>74.623212621478274</v>
      </c>
      <c r="AK47">
        <f t="shared" si="22"/>
        <v>54.135277204271958</v>
      </c>
      <c r="AL47">
        <f t="shared" si="26"/>
        <v>-6127.818762877263</v>
      </c>
      <c r="AN47">
        <f t="shared" si="27"/>
        <v>0</v>
      </c>
      <c r="AO47">
        <f t="shared" si="27"/>
        <v>0</v>
      </c>
      <c r="AP47">
        <f t="shared" si="27"/>
        <v>-0.32857657685828445</v>
      </c>
      <c r="AQ47">
        <f t="shared" si="27"/>
        <v>-108.97595204836011</v>
      </c>
      <c r="AR47">
        <f t="shared" si="27"/>
        <v>-109.3045286252184</v>
      </c>
      <c r="AS47">
        <f t="shared" si="27"/>
        <v>1.303692858034516</v>
      </c>
      <c r="AT47">
        <f t="shared" si="27"/>
        <v>0.9457616709283132</v>
      </c>
      <c r="AU47">
        <f t="shared" si="23"/>
        <v>-107.05507409625557</v>
      </c>
      <c r="AW47">
        <v>44</v>
      </c>
      <c r="AX47">
        <f>IF(Z47&gt;0, (R47*SUMPRODUCT(K47:$K$98, X47:$X$98)-K47*$AZ$3)/Z47, 0)</f>
        <v>1857.5864828752046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7.6495508000000004E-2</v>
      </c>
      <c r="Q48" s="4">
        <f t="shared" si="21"/>
        <v>50</v>
      </c>
      <c r="R48">
        <f t="shared" si="0"/>
        <v>250000</v>
      </c>
      <c r="S48">
        <f t="shared" si="1"/>
        <v>1785.1315539004167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698.73789029669251</v>
      </c>
      <c r="AC48">
        <f t="shared" si="2"/>
        <v>613.40338180361528</v>
      </c>
      <c r="AE48">
        <f t="shared" si="3"/>
        <v>0</v>
      </c>
      <c r="AF48">
        <f t="shared" si="24"/>
        <v>0</v>
      </c>
      <c r="AG48">
        <f t="shared" si="24"/>
        <v>-17.180901330867236</v>
      </c>
      <c r="AH48">
        <f t="shared" si="5"/>
        <v>-7193.5156680245709</v>
      </c>
      <c r="AI48">
        <f t="shared" si="25"/>
        <v>-7210.6965693554384</v>
      </c>
      <c r="AJ48">
        <f t="shared" si="7"/>
        <v>85.334508493077237</v>
      </c>
      <c r="AK48">
        <f t="shared" si="22"/>
        <v>48.911652320768482</v>
      </c>
      <c r="AL48">
        <f t="shared" si="26"/>
        <v>-7076.4504085415929</v>
      </c>
      <c r="AN48">
        <f t="shared" si="27"/>
        <v>0</v>
      </c>
      <c r="AO48">
        <f t="shared" si="27"/>
        <v>0</v>
      </c>
      <c r="AP48">
        <f t="shared" si="27"/>
        <v>-0.26799658832680906</v>
      </c>
      <c r="AQ48">
        <f t="shared" si="27"/>
        <v>-112.20817930212283</v>
      </c>
      <c r="AR48">
        <f t="shared" si="27"/>
        <v>-112.47617589044965</v>
      </c>
      <c r="AS48">
        <f t="shared" si="27"/>
        <v>1.3310918153986884</v>
      </c>
      <c r="AT48">
        <f t="shared" si="27"/>
        <v>0.76294925970169392</v>
      </c>
      <c r="AU48">
        <f t="shared" si="23"/>
        <v>-110.38213481534926</v>
      </c>
      <c r="AW48">
        <v>45</v>
      </c>
      <c r="AX48">
        <f>IF(Z48&gt;0, (R48*SUMPRODUCT(K48:$K$98, X48:$X$98)-K48*$AZ$3)/Z48, 0)</f>
        <v>1785.1315539004167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9.2986215999999997E-2</v>
      </c>
      <c r="Q49" s="4">
        <f t="shared" si="21"/>
        <v>50</v>
      </c>
      <c r="R49">
        <f t="shared" si="0"/>
        <v>250000</v>
      </c>
      <c r="S49">
        <f t="shared" si="1"/>
        <v>1694.5250433378385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613.40338180361528</v>
      </c>
      <c r="AC49">
        <f t="shared" si="2"/>
        <v>522.3036342472808</v>
      </c>
      <c r="AE49">
        <f t="shared" si="3"/>
        <v>0</v>
      </c>
      <c r="AF49">
        <f t="shared" si="24"/>
        <v>0</v>
      </c>
      <c r="AG49">
        <f t="shared" si="24"/>
        <v>-15.411505315331855</v>
      </c>
      <c r="AH49">
        <f t="shared" si="5"/>
        <v>-7987.9350111335398</v>
      </c>
      <c r="AI49">
        <f t="shared" si="25"/>
        <v>-8003.3465164488716</v>
      </c>
      <c r="AJ49">
        <f t="shared" si="7"/>
        <v>91.099747556334478</v>
      </c>
      <c r="AK49">
        <f t="shared" si="22"/>
        <v>42.938236726253074</v>
      </c>
      <c r="AL49">
        <f t="shared" si="26"/>
        <v>-7869.3085321662838</v>
      </c>
      <c r="AN49">
        <f t="shared" si="27"/>
        <v>0</v>
      </c>
      <c r="AO49">
        <f t="shared" si="27"/>
        <v>0</v>
      </c>
      <c r="AP49">
        <f t="shared" si="27"/>
        <v>-0.21463985160189389</v>
      </c>
      <c r="AQ49">
        <f t="shared" si="27"/>
        <v>-111.24994932776667</v>
      </c>
      <c r="AR49">
        <f t="shared" si="27"/>
        <v>-111.46458917936857</v>
      </c>
      <c r="AS49">
        <f t="shared" si="27"/>
        <v>1.2687687475284488</v>
      </c>
      <c r="AT49">
        <f t="shared" si="27"/>
        <v>0.59801145769980857</v>
      </c>
      <c r="AU49">
        <f t="shared" si="23"/>
        <v>-109.59780897414031</v>
      </c>
      <c r="AW49">
        <v>46</v>
      </c>
      <c r="AX49">
        <f>IF(Z49&gt;0, (R49*SUMPRODUCT(K49:$K$98, X49:$X$98)-K49*$AZ$3)/Z49, 0)</f>
        <v>1694.5250433378385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0.109364504</v>
      </c>
      <c r="Q50" s="4">
        <f t="shared" si="21"/>
        <v>50</v>
      </c>
      <c r="R50">
        <f t="shared" si="0"/>
        <v>250000</v>
      </c>
      <c r="S50">
        <f t="shared" si="1"/>
        <v>1583.7867540260586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522.3036342472808</v>
      </c>
      <c r="AC50">
        <f t="shared" si="2"/>
        <v>429.90049897825384</v>
      </c>
      <c r="AE50">
        <f t="shared" si="3"/>
        <v>0</v>
      </c>
      <c r="AF50">
        <f t="shared" si="24"/>
        <v>0</v>
      </c>
      <c r="AG50">
        <f t="shared" si="24"/>
        <v>-13.571918627473902</v>
      </c>
      <c r="AH50">
        <f t="shared" si="5"/>
        <v>-8427.3581735231601</v>
      </c>
      <c r="AI50">
        <f t="shared" si="25"/>
        <v>-8440.9300921506347</v>
      </c>
      <c r="AJ50">
        <f t="shared" si="7"/>
        <v>92.403135269026961</v>
      </c>
      <c r="AK50">
        <f t="shared" si="22"/>
        <v>36.561254397309661</v>
      </c>
      <c r="AL50">
        <f t="shared" si="26"/>
        <v>-8311.9657024842982</v>
      </c>
      <c r="AN50">
        <f t="shared" si="27"/>
        <v>0</v>
      </c>
      <c r="AO50">
        <f t="shared" si="27"/>
        <v>0</v>
      </c>
      <c r="AP50">
        <f t="shared" si="27"/>
        <v>-0.16876738587214302</v>
      </c>
      <c r="AQ50">
        <f t="shared" si="27"/>
        <v>-104.79455762979791</v>
      </c>
      <c r="AR50">
        <f t="shared" si="27"/>
        <v>-104.96332501567005</v>
      </c>
      <c r="AS50">
        <f t="shared" si="27"/>
        <v>1.1490369205555928</v>
      </c>
      <c r="AT50">
        <f t="shared" si="27"/>
        <v>0.4546407547971581</v>
      </c>
      <c r="AU50">
        <f t="shared" si="23"/>
        <v>-103.35964734031731</v>
      </c>
      <c r="AW50">
        <v>47</v>
      </c>
      <c r="AX50">
        <f>IF(Z50&gt;0, (R50*SUMPRODUCT(K50:$K$98, X50:$X$98)-K50*$AZ$3)/Z50, 0)</f>
        <v>1583.7867540260586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0.12705264299999999</v>
      </c>
      <c r="Q51" s="4">
        <f t="shared" si="21"/>
        <v>50</v>
      </c>
      <c r="R51">
        <f t="shared" si="0"/>
        <v>250000</v>
      </c>
      <c r="S51">
        <f t="shared" si="1"/>
        <v>1459.7754226874874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429.90049897825384</v>
      </c>
      <c r="AC51">
        <f t="shared" si="2"/>
        <v>341.93345390090155</v>
      </c>
      <c r="AE51">
        <f t="shared" si="3"/>
        <v>0</v>
      </c>
      <c r="AF51">
        <f t="shared" si="24"/>
        <v>0</v>
      </c>
      <c r="AG51">
        <f t="shared" si="24"/>
        <v>-11.711851308997671</v>
      </c>
      <c r="AH51">
        <f t="shared" si="5"/>
        <v>-8621.7406610074577</v>
      </c>
      <c r="AI51">
        <f t="shared" si="25"/>
        <v>-8633.4525123164549</v>
      </c>
      <c r="AJ51">
        <f t="shared" si="7"/>
        <v>87.967045077352282</v>
      </c>
      <c r="AK51">
        <f t="shared" si="22"/>
        <v>30.093034928477771</v>
      </c>
      <c r="AL51">
        <f t="shared" si="26"/>
        <v>-8515.3924323106257</v>
      </c>
      <c r="AN51">
        <f t="shared" si="27"/>
        <v>0</v>
      </c>
      <c r="AO51">
        <f t="shared" si="27"/>
        <v>0</v>
      </c>
      <c r="AP51">
        <f t="shared" si="27"/>
        <v>-0.130033365701933</v>
      </c>
      <c r="AQ51">
        <f t="shared" si="27"/>
        <v>-95.724742978824224</v>
      </c>
      <c r="AR51">
        <f t="shared" si="27"/>
        <v>-95.854776344526158</v>
      </c>
      <c r="AS51">
        <f t="shared" si="27"/>
        <v>0.97667316980655217</v>
      </c>
      <c r="AT51">
        <f t="shared" si="27"/>
        <v>0.33411443781988087</v>
      </c>
      <c r="AU51">
        <f t="shared" si="23"/>
        <v>-94.543988736899735</v>
      </c>
      <c r="AW51">
        <v>48</v>
      </c>
      <c r="AX51">
        <f>IF(Z51&gt;0, (R51*SUMPRODUCT(K51:$K$98, X51:$X$98)-K51*$AZ$3)/Z51, 0)</f>
        <v>1459.7754226874874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0.145586511</v>
      </c>
      <c r="Q52" s="4">
        <f t="shared" si="21"/>
        <v>50</v>
      </c>
      <c r="R52">
        <f t="shared" si="0"/>
        <v>250000</v>
      </c>
      <c r="S52">
        <f t="shared" si="1"/>
        <v>1320.7413902046956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341.93345390090155</v>
      </c>
      <c r="AC52">
        <f t="shared" si="2"/>
        <v>261.23327570104698</v>
      </c>
      <c r="AE52">
        <f t="shared" si="3"/>
        <v>0</v>
      </c>
      <c r="AF52">
        <f t="shared" si="24"/>
        <v>0</v>
      </c>
      <c r="AG52">
        <f t="shared" si="24"/>
        <v>-9.8896452264799422</v>
      </c>
      <c r="AH52">
        <f t="shared" si="5"/>
        <v>-8525.4378471387699</v>
      </c>
      <c r="AI52">
        <f t="shared" si="25"/>
        <v>-8535.3274923652498</v>
      </c>
      <c r="AJ52">
        <f t="shared" si="7"/>
        <v>80.700178199854577</v>
      </c>
      <c r="AK52">
        <f t="shared" si="22"/>
        <v>23.935341773063112</v>
      </c>
      <c r="AL52">
        <f t="shared" si="26"/>
        <v>-8430.6919723923311</v>
      </c>
      <c r="AN52">
        <f t="shared" si="27"/>
        <v>0</v>
      </c>
      <c r="AO52">
        <f t="shared" si="27"/>
        <v>0</v>
      </c>
      <c r="AP52">
        <f t="shared" si="27"/>
        <v>-9.8037435731055514E-2</v>
      </c>
      <c r="AQ52">
        <f t="shared" si="27"/>
        <v>-84.513857259515575</v>
      </c>
      <c r="AR52">
        <f t="shared" si="27"/>
        <v>-84.611894695246633</v>
      </c>
      <c r="AS52">
        <f t="shared" si="27"/>
        <v>0.79999214861309931</v>
      </c>
      <c r="AT52">
        <f t="shared" si="27"/>
        <v>0.23727438922626981</v>
      </c>
      <c r="AU52">
        <f t="shared" si="23"/>
        <v>-83.574628157407247</v>
      </c>
      <c r="AW52">
        <v>49</v>
      </c>
      <c r="AX52">
        <f>IF(Z52&gt;0, (R52*SUMPRODUCT(K52:$K$98, X52:$X$98)-K52*$AZ$3)/Z52, 0)</f>
        <v>1320.7413902046956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0.16473611299999999</v>
      </c>
      <c r="Q53" s="4">
        <f t="shared" si="21"/>
        <v>50</v>
      </c>
      <c r="R53">
        <f t="shared" si="0"/>
        <v>250000</v>
      </c>
      <c r="S53">
        <f t="shared" si="1"/>
        <v>1164.8143488235696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261.23327570104698</v>
      </c>
      <c r="AC53">
        <f t="shared" si="2"/>
        <v>190.13420842275437</v>
      </c>
      <c r="AE53">
        <f t="shared" si="3"/>
        <v>0</v>
      </c>
      <c r="AF53">
        <f t="shared" si="24"/>
        <v>0</v>
      </c>
      <c r="AG53">
        <f t="shared" si="24"/>
        <v>-8.1615670606558322</v>
      </c>
      <c r="AH53">
        <f t="shared" si="5"/>
        <v>-8145.9085677965513</v>
      </c>
      <c r="AI53">
        <f t="shared" si="25"/>
        <v>-8154.0701348572074</v>
      </c>
      <c r="AJ53">
        <f t="shared" si="7"/>
        <v>71.099067278292608</v>
      </c>
      <c r="AK53">
        <f t="shared" si="22"/>
        <v>18.286329299073291</v>
      </c>
      <c r="AL53">
        <f t="shared" si="26"/>
        <v>-8064.6847382798414</v>
      </c>
      <c r="AN53">
        <f t="shared" si="27"/>
        <v>0</v>
      </c>
      <c r="AO53">
        <f t="shared" si="27"/>
        <v>0</v>
      </c>
      <c r="AP53">
        <f t="shared" si="27"/>
        <v>-7.223817435975316E-2</v>
      </c>
      <c r="AQ53">
        <f t="shared" si="27"/>
        <v>-72.099580762595508</v>
      </c>
      <c r="AR53">
        <f t="shared" si="27"/>
        <v>-72.171818936955262</v>
      </c>
      <c r="AS53">
        <f t="shared" si="27"/>
        <v>0.62929910159341473</v>
      </c>
      <c r="AT53">
        <f t="shared" si="27"/>
        <v>0.16185262394942218</v>
      </c>
      <c r="AU53">
        <f t="shared" si="23"/>
        <v>-71.38066721141243</v>
      </c>
      <c r="AW53">
        <v>50</v>
      </c>
      <c r="AX53">
        <f>IF(Z53&gt;0, (R53*SUMPRODUCT(K53:$K$98, X53:$X$98)-K53*$AZ$3)/Z53, 0)</f>
        <v>1164.8143488235696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0.18528323299999999</v>
      </c>
      <c r="Q54" s="4">
        <f t="shared" si="21"/>
        <v>50</v>
      </c>
      <c r="R54">
        <f t="shared" si="0"/>
        <v>250000</v>
      </c>
      <c r="S54">
        <f t="shared" si="1"/>
        <v>989.77672347332964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190.13420842275437</v>
      </c>
      <c r="AC54">
        <f t="shared" si="2"/>
        <v>130.01211871482235</v>
      </c>
      <c r="AE54">
        <f t="shared" si="3"/>
        <v>0</v>
      </c>
      <c r="AF54">
        <f t="shared" si="24"/>
        <v>0</v>
      </c>
      <c r="AG54">
        <f t="shared" si="24"/>
        <v>-6.567749858704655</v>
      </c>
      <c r="AH54">
        <f t="shared" si="5"/>
        <v>-7561.0076567230972</v>
      </c>
      <c r="AI54">
        <f t="shared" si="25"/>
        <v>-7567.5754065818019</v>
      </c>
      <c r="AJ54">
        <f t="shared" si="7"/>
        <v>60.12208970793202</v>
      </c>
      <c r="AK54">
        <f t="shared" si="22"/>
        <v>13.309394589592808</v>
      </c>
      <c r="AL54">
        <f t="shared" si="26"/>
        <v>-7494.1439222842773</v>
      </c>
      <c r="AN54">
        <f t="shared" si="27"/>
        <v>0</v>
      </c>
      <c r="AO54">
        <f t="shared" si="27"/>
        <v>0</v>
      </c>
      <c r="AP54">
        <f t="shared" si="27"/>
        <v>-5.1902919754252562E-2</v>
      </c>
      <c r="AQ54">
        <f t="shared" si="27"/>
        <v>-59.752332550860579</v>
      </c>
      <c r="AR54">
        <f t="shared" si="27"/>
        <v>-59.804235470614827</v>
      </c>
      <c r="AS54">
        <f t="shared" si="27"/>
        <v>0.47512649913622351</v>
      </c>
      <c r="AT54">
        <f t="shared" si="27"/>
        <v>0.10518007753382422</v>
      </c>
      <c r="AU54">
        <f t="shared" si="23"/>
        <v>-59.223928893944787</v>
      </c>
      <c r="AW54">
        <v>51</v>
      </c>
      <c r="AX54">
        <f>IF(Z54&gt;0, (R54*SUMPRODUCT(K54:$K$98, X54:$X$98)-K54*$AZ$3)/Z54, 0)</f>
        <v>989.77672347332964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0.20641411200000001</v>
      </c>
      <c r="Q55" s="4">
        <f t="shared" si="21"/>
        <v>50</v>
      </c>
      <c r="R55">
        <f t="shared" si="0"/>
        <v>250000</v>
      </c>
      <c r="S55">
        <f t="shared" si="1"/>
        <v>786.51130763047479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130.01211871482235</v>
      </c>
      <c r="AC55">
        <f t="shared" si="2"/>
        <v>80.953974605625433</v>
      </c>
      <c r="AE55">
        <f t="shared" si="3"/>
        <v>0</v>
      </c>
      <c r="AF55">
        <f t="shared" si="24"/>
        <v>0</v>
      </c>
      <c r="AG55">
        <f t="shared" si="24"/>
        <v>-5.1463961051949614</v>
      </c>
      <c r="AH55">
        <f t="shared" si="5"/>
        <v>-6778.3812746132353</v>
      </c>
      <c r="AI55">
        <f t="shared" si="25"/>
        <v>-6783.5276707184303</v>
      </c>
      <c r="AJ55">
        <f t="shared" si="7"/>
        <v>49.058144109196917</v>
      </c>
      <c r="AK55">
        <f t="shared" si="22"/>
        <v>9.1008483100375646</v>
      </c>
      <c r="AL55">
        <f t="shared" si="26"/>
        <v>-6725.3686782991954</v>
      </c>
      <c r="AN55">
        <f t="shared" si="27"/>
        <v>0</v>
      </c>
      <c r="AO55">
        <f t="shared" si="27"/>
        <v>0</v>
      </c>
      <c r="AP55">
        <f t="shared" si="27"/>
        <v>-3.6312853094132791E-2</v>
      </c>
      <c r="AQ55">
        <f t="shared" si="27"/>
        <v>-47.828103086077235</v>
      </c>
      <c r="AR55">
        <f t="shared" si="27"/>
        <v>-47.864415939171373</v>
      </c>
      <c r="AS55">
        <f t="shared" si="27"/>
        <v>0.34615314167322092</v>
      </c>
      <c r="AT55">
        <f t="shared" si="27"/>
        <v>6.4215377316329064E-2</v>
      </c>
      <c r="AU55">
        <f t="shared" si="23"/>
        <v>-47.454047420181816</v>
      </c>
      <c r="AW55">
        <v>52</v>
      </c>
      <c r="AX55">
        <f>IF(Z55&gt;0, (R55*SUMPRODUCT(K55:$K$98, X55:$X$98)-K55*$AZ$3)/Z55, 0)</f>
        <v>786.51130763047479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0.22879502199999999</v>
      </c>
      <c r="Q56" s="4">
        <f t="shared" si="21"/>
        <v>50</v>
      </c>
      <c r="R56">
        <f t="shared" si="0"/>
        <v>250000</v>
      </c>
      <c r="S56">
        <f t="shared" si="1"/>
        <v>544.66706273091154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80.953974605625433</v>
      </c>
      <c r="AC56">
        <f t="shared" si="2"/>
        <v>42.674254056747955</v>
      </c>
      <c r="AE56">
        <f t="shared" si="3"/>
        <v>0</v>
      </c>
      <c r="AF56">
        <f t="shared" si="24"/>
        <v>0</v>
      </c>
      <c r="AG56">
        <f t="shared" si="24"/>
        <v>-3.9174623340342163</v>
      </c>
      <c r="AH56">
        <f t="shared" si="5"/>
        <v>-5887.3490505439768</v>
      </c>
      <c r="AI56">
        <f t="shared" si="25"/>
        <v>-5891.2665128780109</v>
      </c>
      <c r="AJ56">
        <f t="shared" si="7"/>
        <v>38.279720548877478</v>
      </c>
      <c r="AK56">
        <f t="shared" si="22"/>
        <v>5.6667782223937806</v>
      </c>
      <c r="AL56">
        <f t="shared" si="26"/>
        <v>-5847.3200141067391</v>
      </c>
      <c r="AN56">
        <f t="shared" si="27"/>
        <v>0</v>
      </c>
      <c r="AO56">
        <f t="shared" si="27"/>
        <v>0</v>
      </c>
      <c r="AP56">
        <f t="shared" si="27"/>
        <v>-2.4679932625568377E-2</v>
      </c>
      <c r="AQ56">
        <f t="shared" si="27"/>
        <v>-37.090178672119997</v>
      </c>
      <c r="AR56">
        <f t="shared" si="27"/>
        <v>-37.114858604745564</v>
      </c>
      <c r="AS56">
        <f t="shared" si="27"/>
        <v>0.24116145696262101</v>
      </c>
      <c r="AT56">
        <f t="shared" si="27"/>
        <v>3.5700586963574643E-2</v>
      </c>
      <c r="AU56">
        <f t="shared" si="23"/>
        <v>-36.837996560819363</v>
      </c>
      <c r="AW56">
        <v>53</v>
      </c>
      <c r="AX56">
        <f>IF(Z56&gt;0, (R56*SUMPRODUCT(K56:$K$98, X56:$X$98)-K56*$AZ$3)/Z56, 0)</f>
        <v>544.66706273091154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0.25248784600000002</v>
      </c>
      <c r="Q57" s="4">
        <f t="shared" si="21"/>
        <v>50</v>
      </c>
      <c r="R57">
        <f t="shared" si="0"/>
        <v>250000</v>
      </c>
      <c r="S57">
        <f t="shared" si="1"/>
        <v>244.17717239389577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42.674254056747955</v>
      </c>
      <c r="AC57">
        <f t="shared" si="2"/>
        <v>14.109416935699159</v>
      </c>
      <c r="AE57">
        <f t="shared" si="3"/>
        <v>0</v>
      </c>
      <c r="AF57">
        <f t="shared" si="24"/>
        <v>0</v>
      </c>
      <c r="AG57">
        <f t="shared" si="24"/>
        <v>-2.8891760841874428</v>
      </c>
      <c r="AH57">
        <f t="shared" si="5"/>
        <v>-4945.5581325321591</v>
      </c>
      <c r="AI57">
        <f t="shared" si="25"/>
        <v>-4948.4473086163462</v>
      </c>
      <c r="AJ57">
        <f t="shared" si="7"/>
        <v>28.564837121048797</v>
      </c>
      <c r="AK57">
        <f t="shared" si="22"/>
        <v>2.9871977839723574</v>
      </c>
      <c r="AL57">
        <f t="shared" si="26"/>
        <v>-4916.895273711325</v>
      </c>
      <c r="AN57">
        <f t="shared" si="27"/>
        <v>0</v>
      </c>
      <c r="AO57">
        <f t="shared" si="27"/>
        <v>0</v>
      </c>
      <c r="AP57">
        <f t="shared" si="27"/>
        <v>-1.6251562742194473E-2</v>
      </c>
      <c r="AQ57">
        <f t="shared" si="27"/>
        <v>-27.818674232387874</v>
      </c>
      <c r="AR57">
        <f t="shared" si="27"/>
        <v>-27.834925795130065</v>
      </c>
      <c r="AS57">
        <f t="shared" si="27"/>
        <v>0.16067668745909935</v>
      </c>
      <c r="AT57">
        <f t="shared" si="27"/>
        <v>1.6802933014456404E-2</v>
      </c>
      <c r="AU57">
        <f t="shared" si="23"/>
        <v>-27.65744617465651</v>
      </c>
      <c r="AW57">
        <v>54</v>
      </c>
      <c r="AX57">
        <f>IF(Z57&gt;0, (R57*SUMPRODUCT(K57:$K$98, X57:$X$98)-K57*$AZ$3)/Z57, 0)</f>
        <v>244.17717239389577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0.27661797300000002</v>
      </c>
      <c r="Q58" s="4">
        <f t="shared" si="21"/>
        <v>50</v>
      </c>
      <c r="R58">
        <f t="shared" si="0"/>
        <v>250000</v>
      </c>
      <c r="S58">
        <f t="shared" si="1"/>
        <v>-147.9158156371866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14.109416935699159</v>
      </c>
      <c r="AC58">
        <f t="shared" si="2"/>
        <v>-6.0973451975180524</v>
      </c>
      <c r="AE58">
        <f t="shared" si="3"/>
        <v>0</v>
      </c>
      <c r="AF58">
        <f t="shared" si="24"/>
        <v>0</v>
      </c>
      <c r="AG58">
        <f t="shared" si="24"/>
        <v>-2.0610862912975607</v>
      </c>
      <c r="AH58">
        <f t="shared" si="5"/>
        <v>-3995.9901602400387</v>
      </c>
      <c r="AI58">
        <f t="shared" si="25"/>
        <v>-3998.0512465313363</v>
      </c>
      <c r="AJ58">
        <f t="shared" si="7"/>
        <v>20.206762133217211</v>
      </c>
      <c r="AK58">
        <f t="shared" si="22"/>
        <v>0.98765918549894116</v>
      </c>
      <c r="AL58">
        <f t="shared" si="26"/>
        <v>-3976.8568252126202</v>
      </c>
      <c r="AN58">
        <f t="shared" si="27"/>
        <v>0</v>
      </c>
      <c r="AO58">
        <f t="shared" si="27"/>
        <v>0</v>
      </c>
      <c r="AP58">
        <f t="shared" si="27"/>
        <v>-1.0351404259771761E-2</v>
      </c>
      <c r="AQ58">
        <f t="shared" si="27"/>
        <v>-20.069081892089983</v>
      </c>
      <c r="AR58">
        <f t="shared" si="27"/>
        <v>-20.079433296349755</v>
      </c>
      <c r="AS58">
        <f t="shared" si="27"/>
        <v>0.10148452517739906</v>
      </c>
      <c r="AT58">
        <f t="shared" si="27"/>
        <v>4.960325796713792E-3</v>
      </c>
      <c r="AU58">
        <f t="shared" si="23"/>
        <v>-19.972988445375645</v>
      </c>
      <c r="AW58">
        <v>55</v>
      </c>
      <c r="AX58">
        <f>IF(Z58&gt;0, (R58*SUMPRODUCT(K58:$K$98, X58:$X$98)-K58*$AZ$3)/Z58, 0)</f>
        <v>-147.9158156371866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0.30183517399999998</v>
      </c>
      <c r="Q59" s="4">
        <f t="shared" si="21"/>
        <v>50</v>
      </c>
      <c r="R59">
        <f t="shared" si="0"/>
        <v>250000</v>
      </c>
      <c r="S59">
        <f t="shared" si="1"/>
        <v>-682.83017672181279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-6.0973451975180524</v>
      </c>
      <c r="AC59">
        <f t="shared" si="2"/>
        <v>-19.370077001062782</v>
      </c>
      <c r="AE59">
        <f t="shared" si="3"/>
        <v>0</v>
      </c>
      <c r="AF59">
        <f t="shared" si="24"/>
        <v>0</v>
      </c>
      <c r="AG59">
        <f t="shared" si="24"/>
        <v>-1.418367089021771</v>
      </c>
      <c r="AH59">
        <f t="shared" si="5"/>
        <v>-3110.5416968140694</v>
      </c>
      <c r="AI59">
        <f t="shared" si="25"/>
        <v>-3111.9600639030909</v>
      </c>
      <c r="AJ59">
        <f t="shared" si="7"/>
        <v>13.27273180354473</v>
      </c>
      <c r="AK59">
        <f t="shared" si="22"/>
        <v>-0.42681416382626369</v>
      </c>
      <c r="AL59">
        <f t="shared" si="26"/>
        <v>-3099.1141462633727</v>
      </c>
      <c r="AN59">
        <f t="shared" si="27"/>
        <v>0</v>
      </c>
      <c r="AO59">
        <f t="shared" si="27"/>
        <v>0</v>
      </c>
      <c r="AP59">
        <f t="shared" si="27"/>
        <v>-6.3602431350727601E-3</v>
      </c>
      <c r="AQ59">
        <f t="shared" si="27"/>
        <v>-13.948294222734599</v>
      </c>
      <c r="AR59">
        <f t="shared" si="27"/>
        <v>-13.954654465869671</v>
      </c>
      <c r="AS59">
        <f t="shared" si="27"/>
        <v>5.9517597376980244E-2</v>
      </c>
      <c r="AT59">
        <f t="shared" si="27"/>
        <v>-1.9139205050929845E-3</v>
      </c>
      <c r="AU59">
        <f t="shared" si="23"/>
        <v>-13.897050788997785</v>
      </c>
      <c r="AW59">
        <v>56</v>
      </c>
      <c r="AX59">
        <f>IF(Z59&gt;0, (R59*SUMPRODUCT(K59:$K$98, X59:$X$98)-K59*$AZ$3)/Z59, 0)</f>
        <v>-682.83017672181279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0.327222552</v>
      </c>
      <c r="Q60" s="4">
        <f t="shared" si="21"/>
        <v>50</v>
      </c>
      <c r="R60">
        <f t="shared" si="0"/>
        <v>250000</v>
      </c>
      <c r="S60">
        <f t="shared" si="1"/>
        <v>-1449.3836380123419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-19.370077001062782</v>
      </c>
      <c r="AC60">
        <f t="shared" si="2"/>
        <v>-27.250201501881964</v>
      </c>
      <c r="AE60">
        <f t="shared" si="3"/>
        <v>0</v>
      </c>
      <c r="AF60">
        <f t="shared" si="24"/>
        <v>0</v>
      </c>
      <c r="AG60">
        <f t="shared" si="24"/>
        <v>-0.94006171958903817</v>
      </c>
      <c r="AH60">
        <f t="shared" si="5"/>
        <v>-2320.6084927125758</v>
      </c>
      <c r="AI60">
        <f t="shared" si="25"/>
        <v>-2321.5485544321646</v>
      </c>
      <c r="AJ60">
        <f t="shared" si="7"/>
        <v>7.880124500819182</v>
      </c>
      <c r="AK60">
        <f t="shared" si="22"/>
        <v>-1.3559053900743949</v>
      </c>
      <c r="AL60">
        <f t="shared" si="26"/>
        <v>-2315.02433532142</v>
      </c>
      <c r="AN60">
        <f t="shared" si="27"/>
        <v>0</v>
      </c>
      <c r="AO60">
        <f t="shared" si="27"/>
        <v>0</v>
      </c>
      <c r="AP60">
        <f t="shared" si="27"/>
        <v>-3.7637729586812883E-3</v>
      </c>
      <c r="AQ60">
        <f t="shared" si="27"/>
        <v>-9.291138348209774</v>
      </c>
      <c r="AR60">
        <f t="shared" si="27"/>
        <v>-9.2949021211684553</v>
      </c>
      <c r="AS60">
        <f t="shared" si="27"/>
        <v>3.1550055585915136E-2</v>
      </c>
      <c r="AT60">
        <f t="shared" si="27"/>
        <v>-5.4287074298942873E-3</v>
      </c>
      <c r="AU60">
        <f t="shared" si="23"/>
        <v>-9.2687807730124359</v>
      </c>
      <c r="AW60">
        <v>57</v>
      </c>
      <c r="AX60">
        <f>IF(Z60&gt;0, (R60*SUMPRODUCT(K60:$K$98, X60:$X$98)-K60*$AZ$3)/Z60, 0)</f>
        <v>-1449.3836380123419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0.35219428400000002</v>
      </c>
      <c r="Q61" s="4">
        <f t="shared" si="21"/>
        <v>50</v>
      </c>
      <c r="R61">
        <f t="shared" si="0"/>
        <v>250000</v>
      </c>
      <c r="S61">
        <f t="shared" si="1"/>
        <v>-2595.4418500302336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-27.250201501881964</v>
      </c>
      <c r="AC61">
        <f t="shared" si="2"/>
        <v>-31.123331169810125</v>
      </c>
      <c r="AE61">
        <f t="shared" si="3"/>
        <v>0</v>
      </c>
      <c r="AF61">
        <f t="shared" si="24"/>
        <v>0</v>
      </c>
      <c r="AG61">
        <f t="shared" si="24"/>
        <v>-0.59957673814667778</v>
      </c>
      <c r="AH61">
        <f t="shared" si="5"/>
        <v>-1655.4218212323506</v>
      </c>
      <c r="AI61">
        <f t="shared" si="25"/>
        <v>-1656.0213979704972</v>
      </c>
      <c r="AJ61">
        <f t="shared" si="7"/>
        <v>3.8731296679281613</v>
      </c>
      <c r="AK61">
        <f t="shared" si="22"/>
        <v>-1.9075141051317377</v>
      </c>
      <c r="AL61">
        <f t="shared" si="26"/>
        <v>-1654.0557824077007</v>
      </c>
      <c r="AN61">
        <f t="shared" si="27"/>
        <v>0</v>
      </c>
      <c r="AO61">
        <f t="shared" si="27"/>
        <v>0</v>
      </c>
      <c r="AP61">
        <f t="shared" si="27"/>
        <v>-2.1433534881903195E-3</v>
      </c>
      <c r="AQ61">
        <f t="shared" si="27"/>
        <v>-5.9177648317915983</v>
      </c>
      <c r="AR61">
        <f t="shared" si="27"/>
        <v>-5.9199081852797883</v>
      </c>
      <c r="AS61">
        <f t="shared" si="27"/>
        <v>1.3845577147685138E-2</v>
      </c>
      <c r="AT61">
        <f t="shared" si="27"/>
        <v>-6.8189386793824523E-3</v>
      </c>
      <c r="AU61">
        <f t="shared" si="23"/>
        <v>-5.9128815468114855</v>
      </c>
      <c r="AW61">
        <v>58</v>
      </c>
      <c r="AX61">
        <f>IF(Z61&gt;0, (R61*SUMPRODUCT(K61:$K$98, X61:$X$98)-K61*$AZ$3)/Z61, 0)</f>
        <v>-2595.4418500302336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0.377763185</v>
      </c>
      <c r="Q62" s="4">
        <f t="shared" si="21"/>
        <v>50</v>
      </c>
      <c r="R62">
        <f t="shared" si="0"/>
        <v>250000</v>
      </c>
      <c r="S62">
        <f t="shared" si="1"/>
        <v>-4386.41838732409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-31.123331169810125</v>
      </c>
      <c r="AC62">
        <f t="shared" si="2"/>
        <v>-32.203588251350283</v>
      </c>
      <c r="AE62">
        <f t="shared" si="3"/>
        <v>0</v>
      </c>
      <c r="AF62">
        <f t="shared" si="24"/>
        <v>0</v>
      </c>
      <c r="AG62">
        <f t="shared" si="24"/>
        <v>-0.36708295251101097</v>
      </c>
      <c r="AH62">
        <f t="shared" si="5"/>
        <v>-1132.490091271</v>
      </c>
      <c r="AI62">
        <f t="shared" si="25"/>
        <v>-1132.857174223511</v>
      </c>
      <c r="AJ62">
        <f t="shared" si="7"/>
        <v>1.0802570815401573</v>
      </c>
      <c r="AK62">
        <f t="shared" si="22"/>
        <v>-2.1786331818867088</v>
      </c>
      <c r="AL62">
        <f t="shared" si="26"/>
        <v>-1133.9555503238576</v>
      </c>
      <c r="AN62">
        <f t="shared" si="27"/>
        <v>0</v>
      </c>
      <c r="AO62">
        <f t="shared" si="27"/>
        <v>0</v>
      </c>
      <c r="AP62">
        <f t="shared" si="27"/>
        <v>-1.1716427794899831E-3</v>
      </c>
      <c r="AQ62">
        <f t="shared" si="27"/>
        <v>-3.6146430369626557</v>
      </c>
      <c r="AR62">
        <f t="shared" si="27"/>
        <v>-3.6158146797421455</v>
      </c>
      <c r="AS62">
        <f t="shared" si="27"/>
        <v>3.4479275077245164E-3</v>
      </c>
      <c r="AT62">
        <f t="shared" si="27"/>
        <v>-6.9536866783217952E-3</v>
      </c>
      <c r="AU62">
        <f t="shared" si="23"/>
        <v>-3.6193204389127427</v>
      </c>
      <c r="AW62">
        <v>59</v>
      </c>
      <c r="AX62">
        <f>IF(Z62&gt;0, (R62*SUMPRODUCT(K62:$K$98, X62:$X$98)-K62*$AZ$3)/Z62, 0)</f>
        <v>-4386.41838732409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0.40377970400000002</v>
      </c>
      <c r="Q63" s="4">
        <f t="shared" si="21"/>
        <v>50</v>
      </c>
      <c r="R63">
        <f t="shared" si="0"/>
        <v>250000</v>
      </c>
      <c r="S63">
        <f t="shared" si="1"/>
        <v>-7318.8372438471024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-32.203588251350283</v>
      </c>
      <c r="AC63">
        <f t="shared" si="2"/>
        <v>-31.499027939874146</v>
      </c>
      <c r="AE63">
        <f t="shared" si="3"/>
        <v>0</v>
      </c>
      <c r="AF63">
        <f t="shared" si="24"/>
        <v>0</v>
      </c>
      <c r="AG63">
        <f t="shared" si="24"/>
        <v>-0.21519147707755878</v>
      </c>
      <c r="AH63">
        <f t="shared" si="5"/>
        <v>-741.10322954171033</v>
      </c>
      <c r="AI63">
        <f t="shared" si="25"/>
        <v>-741.31842101878794</v>
      </c>
      <c r="AJ63">
        <f t="shared" si="7"/>
        <v>-0.70456031147613629</v>
      </c>
      <c r="AK63">
        <f t="shared" si="22"/>
        <v>-2.25425117759452</v>
      </c>
      <c r="AL63">
        <f t="shared" si="26"/>
        <v>-744.27723250785857</v>
      </c>
      <c r="AN63">
        <f t="shared" si="27"/>
        <v>0</v>
      </c>
      <c r="AO63">
        <f t="shared" si="27"/>
        <v>0</v>
      </c>
      <c r="AP63">
        <f t="shared" si="27"/>
        <v>-6.1325069374900049E-4</v>
      </c>
      <c r="AQ63">
        <f t="shared" si="27"/>
        <v>-2.1119891727509046</v>
      </c>
      <c r="AR63">
        <f t="shared" si="27"/>
        <v>-2.1126024234446534</v>
      </c>
      <c r="AS63">
        <f t="shared" si="27"/>
        <v>-2.0078495006799271E-3</v>
      </c>
      <c r="AT63">
        <f t="shared" si="27"/>
        <v>-6.4241442891629572E-3</v>
      </c>
      <c r="AU63">
        <f t="shared" si="23"/>
        <v>-2.1210344172344966</v>
      </c>
      <c r="AW63">
        <v>60</v>
      </c>
      <c r="AX63">
        <f>IF(Z63&gt;0, (R63*SUMPRODUCT(K63:$K$98, X63:$X$98)-K63*$AZ$3)/Z63, 0)</f>
        <v>-7318.8372438471024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0.43007572599999999</v>
      </c>
      <c r="Q64" s="4">
        <f t="shared" si="21"/>
        <v>50</v>
      </c>
      <c r="R64">
        <f t="shared" si="0"/>
        <v>250000</v>
      </c>
      <c r="S64">
        <f t="shared" si="1"/>
        <v>-12347.230269912079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-31.499027939874146</v>
      </c>
      <c r="AC64">
        <f t="shared" si="2"/>
        <v>-29.754585551518993</v>
      </c>
      <c r="AE64">
        <f t="shared" si="3"/>
        <v>0</v>
      </c>
      <c r="AF64">
        <f t="shared" si="24"/>
        <v>0</v>
      </c>
      <c r="AG64">
        <f t="shared" si="24"/>
        <v>-0.12049093157363974</v>
      </c>
      <c r="AH64">
        <f t="shared" si="5"/>
        <v>-462.74315366571727</v>
      </c>
      <c r="AI64">
        <f t="shared" si="25"/>
        <v>-462.86364459729089</v>
      </c>
      <c r="AJ64">
        <f t="shared" si="7"/>
        <v>-1.7444423883551536</v>
      </c>
      <c r="AK64">
        <f t="shared" si="22"/>
        <v>-2.2049319557911904</v>
      </c>
      <c r="AL64">
        <f t="shared" si="26"/>
        <v>-466.81301894143724</v>
      </c>
      <c r="AN64">
        <f t="shared" si="27"/>
        <v>0</v>
      </c>
      <c r="AO64">
        <f t="shared" si="27"/>
        <v>0</v>
      </c>
      <c r="AP64">
        <f t="shared" si="27"/>
        <v>-3.0658388346196914E-4</v>
      </c>
      <c r="AQ64">
        <f t="shared" si="27"/>
        <v>-1.1774296309558261</v>
      </c>
      <c r="AR64">
        <f t="shared" si="27"/>
        <v>-1.177736214839288</v>
      </c>
      <c r="AS64">
        <f t="shared" si="27"/>
        <v>-4.4386570417603083E-3</v>
      </c>
      <c r="AT64">
        <f t="shared" si="27"/>
        <v>-5.610352521531573E-3</v>
      </c>
      <c r="AU64">
        <f t="shared" si="23"/>
        <v>-1.1877852244025799</v>
      </c>
      <c r="AW64">
        <v>61</v>
      </c>
      <c r="AX64">
        <f>IF(Z64&gt;0, (R64*SUMPRODUCT(K64:$K$98, X64:$X$98)-K64*$AZ$3)/Z64, 0)</f>
        <v>-12347.230269912079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0.45648519999999998</v>
      </c>
      <c r="Q65" s="4">
        <f t="shared" si="21"/>
        <v>50</v>
      </c>
      <c r="R65">
        <f t="shared" si="0"/>
        <v>250000</v>
      </c>
      <c r="S65">
        <f t="shared" si="1"/>
        <v>-21380.828066808121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-29.754585551518993</v>
      </c>
      <c r="AC65">
        <f t="shared" si="2"/>
        <v>-27.488772717201552</v>
      </c>
      <c r="AE65">
        <f t="shared" si="3"/>
        <v>0</v>
      </c>
      <c r="AF65">
        <f t="shared" si="24"/>
        <v>0</v>
      </c>
      <c r="AG65">
        <f t="shared" si="24"/>
        <v>-6.4283695260324097E-2</v>
      </c>
      <c r="AH65">
        <f t="shared" si="5"/>
        <v>-275.01163498789623</v>
      </c>
      <c r="AI65">
        <f t="shared" si="25"/>
        <v>-275.07591868315654</v>
      </c>
      <c r="AJ65">
        <f t="shared" si="7"/>
        <v>-2.2658128343174404</v>
      </c>
      <c r="AK65">
        <f t="shared" si="22"/>
        <v>-2.0828209886063296</v>
      </c>
      <c r="AL65">
        <f t="shared" si="26"/>
        <v>-279.42455250608032</v>
      </c>
      <c r="AN65">
        <f t="shared" si="27"/>
        <v>0</v>
      </c>
      <c r="AO65">
        <f t="shared" si="27"/>
        <v>0</v>
      </c>
      <c r="AP65">
        <f t="shared" si="27"/>
        <v>-1.4604199934681767E-4</v>
      </c>
      <c r="AQ65">
        <f t="shared" si="27"/>
        <v>-0.62478127392372163</v>
      </c>
      <c r="AR65">
        <f t="shared" si="27"/>
        <v>-0.62492731592306849</v>
      </c>
      <c r="AS65">
        <f t="shared" si="27"/>
        <v>-5.1475546813132969E-3</v>
      </c>
      <c r="AT65">
        <f t="shared" si="27"/>
        <v>-4.731827257686028E-3</v>
      </c>
      <c r="AU65">
        <f t="shared" si="23"/>
        <v>-0.63480669786206778</v>
      </c>
      <c r="AW65">
        <v>62</v>
      </c>
      <c r="AX65">
        <f>IF(Z65&gt;0, (R65*SUMPRODUCT(K65:$K$98, X65:$X$98)-K65*$AZ$3)/Z65, 0)</f>
        <v>-21380.828066808121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0.483034941</v>
      </c>
      <c r="Q66" s="4">
        <f t="shared" si="21"/>
        <v>50</v>
      </c>
      <c r="R66">
        <f t="shared" si="0"/>
        <v>250000</v>
      </c>
      <c r="S66">
        <f t="shared" si="1"/>
        <v>-38415.997853123343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-27.488772717201552</v>
      </c>
      <c r="AC66">
        <f t="shared" si="2"/>
        <v>-25.039230361416998</v>
      </c>
      <c r="AE66">
        <f t="shared" si="3"/>
        <v>0</v>
      </c>
      <c r="AF66">
        <f t="shared" si="24"/>
        <v>0</v>
      </c>
      <c r="AG66">
        <f t="shared" si="24"/>
        <v>-3.2589587360388229E-2</v>
      </c>
      <c r="AH66">
        <f t="shared" si="5"/>
        <v>-155.25635473666316</v>
      </c>
      <c r="AI66">
        <f t="shared" si="25"/>
        <v>-155.28894432402353</v>
      </c>
      <c r="AJ66">
        <f t="shared" si="7"/>
        <v>-2.4495423557845548</v>
      </c>
      <c r="AK66">
        <f t="shared" si="22"/>
        <v>-1.9242140902041089</v>
      </c>
      <c r="AL66">
        <f t="shared" si="26"/>
        <v>-159.66270077001221</v>
      </c>
      <c r="AN66">
        <f t="shared" si="27"/>
        <v>0</v>
      </c>
      <c r="AO66">
        <f t="shared" si="27"/>
        <v>0</v>
      </c>
      <c r="AP66">
        <f t="shared" si="27"/>
        <v>-6.6105527513694081E-5</v>
      </c>
      <c r="AQ66">
        <f t="shared" si="27"/>
        <v>-0.314925841687554</v>
      </c>
      <c r="AR66">
        <f t="shared" si="27"/>
        <v>-0.31499194721506768</v>
      </c>
      <c r="AS66">
        <f t="shared" si="27"/>
        <v>-4.9687124849299071E-3</v>
      </c>
      <c r="AT66">
        <f t="shared" si="27"/>
        <v>-3.903123598209015E-3</v>
      </c>
      <c r="AU66">
        <f t="shared" si="23"/>
        <v>-0.32386378329820664</v>
      </c>
      <c r="AW66">
        <v>63</v>
      </c>
      <c r="AX66">
        <f>IF(Z66&gt;0, (R66*SUMPRODUCT(K66:$K$98, X66:$X$98)-K66*$AZ$3)/Z66, 0)</f>
        <v>-38415.997853123343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0.509773425</v>
      </c>
      <c r="Q67" s="4">
        <f t="shared" si="21"/>
        <v>50</v>
      </c>
      <c r="R67">
        <f t="shared" ref="R67:R79" si="28">$C$6</f>
        <v>250000</v>
      </c>
      <c r="S67">
        <f t="shared" ref="S67:S79" si="29">AX67</f>
        <v>-72232.162542997583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-25.039230361416998</v>
      </c>
      <c r="AC67">
        <f t="shared" ref="AC67:AC79" si="30">S67*Z67</f>
        <v>-22.60922439086502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-1.5650385918742529E-2</v>
      </c>
      <c r="AH67">
        <f t="shared" ref="AH67:AH79" si="33">-X67*R67</f>
        <v>-83.066527840209091</v>
      </c>
      <c r="AI67">
        <f t="shared" ref="AI67:AI79" si="34">SUM(AE67:AH67)</f>
        <v>-83.082178226127837</v>
      </c>
      <c r="AJ67">
        <f t="shared" ref="AJ67:AJ79" si="35">AB67-AC67</f>
        <v>-2.4300059705519779</v>
      </c>
      <c r="AK67">
        <f t="shared" si="22"/>
        <v>-1.75274612529919</v>
      </c>
      <c r="AL67">
        <f t="shared" si="26"/>
        <v>-87.264930321979008</v>
      </c>
      <c r="AN67">
        <f t="shared" ref="AN67:AT79" si="36">AE67*$K67</f>
        <v>0</v>
      </c>
      <c r="AO67">
        <f t="shared" si="36"/>
        <v>0</v>
      </c>
      <c r="AP67">
        <f t="shared" si="36"/>
        <v>-2.8344313452204973E-5</v>
      </c>
      <c r="AQ67">
        <f t="shared" si="36"/>
        <v>-0.15044125523253377</v>
      </c>
      <c r="AR67">
        <f t="shared" si="36"/>
        <v>-0.15046959954598599</v>
      </c>
      <c r="AS67">
        <f t="shared" si="36"/>
        <v>-4.4009682111141772E-3</v>
      </c>
      <c r="AT67">
        <f t="shared" si="36"/>
        <v>-3.1743872538070724E-3</v>
      </c>
      <c r="AU67">
        <f t="shared" si="23"/>
        <v>-0.15804495501090723</v>
      </c>
      <c r="AW67">
        <v>64</v>
      </c>
      <c r="AX67">
        <f>IF(Z67&gt;0, (R67*SUMPRODUCT(K67:$K$98, X67:$X$98)-K67*$AZ$3)/Z67, 0)</f>
        <v>-72232.162542997583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0.53654903799999998</v>
      </c>
      <c r="Q68" s="4">
        <f t="shared" si="21"/>
        <v>50</v>
      </c>
      <c r="R68">
        <f t="shared" si="28"/>
        <v>250000</v>
      </c>
      <c r="S68">
        <f t="shared" si="29"/>
        <v>-143086.81222736329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-22.60922439086502</v>
      </c>
      <c r="AC68">
        <f t="shared" si="30"/>
        <v>-20.308833670883683</v>
      </c>
      <c r="AE68">
        <f t="shared" si="31"/>
        <v>0</v>
      </c>
      <c r="AF68">
        <f t="shared" si="32"/>
        <v>0</v>
      </c>
      <c r="AG68">
        <f t="shared" si="32"/>
        <v>-7.0966825505250552E-3</v>
      </c>
      <c r="AH68">
        <f t="shared" si="33"/>
        <v>-41.985997545150255</v>
      </c>
      <c r="AI68">
        <f t="shared" si="34"/>
        <v>-41.99309422770078</v>
      </c>
      <c r="AJ68">
        <f t="shared" si="35"/>
        <v>-2.3003907199813369</v>
      </c>
      <c r="AK68">
        <f t="shared" si="22"/>
        <v>-1.5826457073605515</v>
      </c>
      <c r="AL68">
        <f t="shared" si="26"/>
        <v>-45.876130655042665</v>
      </c>
      <c r="AN68">
        <f t="shared" si="36"/>
        <v>0</v>
      </c>
      <c r="AO68">
        <f t="shared" si="36"/>
        <v>0</v>
      </c>
      <c r="AP68">
        <f t="shared" si="36"/>
        <v>-1.14756751804749E-5</v>
      </c>
      <c r="AQ68">
        <f t="shared" si="36"/>
        <v>-6.7893366587281415E-2</v>
      </c>
      <c r="AR68">
        <f t="shared" si="36"/>
        <v>-6.7904842262461892E-2</v>
      </c>
      <c r="AS68">
        <f t="shared" si="36"/>
        <v>-3.7198418419788961E-3</v>
      </c>
      <c r="AT68">
        <f t="shared" si="36"/>
        <v>-2.5592138205616784E-3</v>
      </c>
      <c r="AU68">
        <f t="shared" si="23"/>
        <v>-7.4183897925002462E-2</v>
      </c>
      <c r="AW68">
        <v>65</v>
      </c>
      <c r="AX68">
        <f>IF(Z68&gt;0, (R68*SUMPRODUCT(K68:$K$98, X68:$X$98)-K68*$AZ$3)/Z68, 0)</f>
        <v>-143086.81222736329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0.56320604299999999</v>
      </c>
      <c r="Q69" s="4">
        <f t="shared" ref="Q69:Q79" si="48">$C$8</f>
        <v>50</v>
      </c>
      <c r="R69">
        <f t="shared" si="28"/>
        <v>250000</v>
      </c>
      <c r="S69">
        <f t="shared" si="29"/>
        <v>-300256.81341720774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-20.308833670883683</v>
      </c>
      <c r="AC69">
        <f t="shared" si="30"/>
        <v>-18.188484202458589</v>
      </c>
      <c r="AE69">
        <f t="shared" si="31"/>
        <v>0</v>
      </c>
      <c r="AF69">
        <f t="shared" si="32"/>
        <v>0</v>
      </c>
      <c r="AG69">
        <f t="shared" si="32"/>
        <v>-3.0288212273114411E-3</v>
      </c>
      <c r="AH69">
        <f t="shared" si="33"/>
        <v>-19.984472488541819</v>
      </c>
      <c r="AI69">
        <f t="shared" si="34"/>
        <v>-19.987501309769129</v>
      </c>
      <c r="AJ69">
        <f t="shared" si="35"/>
        <v>-2.1203494684250934</v>
      </c>
      <c r="AK69">
        <f t="shared" si="22"/>
        <v>-1.4216183569618579</v>
      </c>
      <c r="AL69">
        <f t="shared" si="26"/>
        <v>-23.529469135156081</v>
      </c>
      <c r="AN69">
        <f t="shared" si="36"/>
        <v>0</v>
      </c>
      <c r="AO69">
        <f t="shared" si="36"/>
        <v>0</v>
      </c>
      <c r="AP69">
        <f t="shared" si="36"/>
        <v>-4.3729900174299751E-6</v>
      </c>
      <c r="AQ69">
        <f t="shared" si="36"/>
        <v>-2.8853435755127582E-2</v>
      </c>
      <c r="AR69">
        <f t="shared" si="36"/>
        <v>-2.885780874514501E-2</v>
      </c>
      <c r="AS69">
        <f t="shared" si="36"/>
        <v>-3.0613451118461994E-3</v>
      </c>
      <c r="AT69">
        <f t="shared" si="36"/>
        <v>-2.0525222246635315E-3</v>
      </c>
      <c r="AU69">
        <f t="shared" si="23"/>
        <v>-3.3971676081654745E-2</v>
      </c>
      <c r="AW69">
        <v>66</v>
      </c>
      <c r="AX69">
        <f>IF(Z69&gt;0, (R69*SUMPRODUCT(K69:$K$98, X69:$X$98)-K69*$AZ$3)/Z69, 0)</f>
        <v>-300256.81341720774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0.59415461300000005</v>
      </c>
      <c r="Q70" s="4">
        <f t="shared" si="48"/>
        <v>50</v>
      </c>
      <c r="R70">
        <f t="shared" si="28"/>
        <v>250000</v>
      </c>
      <c r="S70">
        <f t="shared" si="29"/>
        <v>-678244.23145282804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-18.188484202458589</v>
      </c>
      <c r="AC70">
        <f t="shared" si="30"/>
        <v>-16.263549392666945</v>
      </c>
      <c r="AE70">
        <f t="shared" si="31"/>
        <v>0</v>
      </c>
      <c r="AF70">
        <f t="shared" si="32"/>
        <v>0</v>
      </c>
      <c r="AG70">
        <f t="shared" si="32"/>
        <v>-1.1989449108789122E-3</v>
      </c>
      <c r="AH70">
        <f t="shared" si="33"/>
        <v>-8.9979405207970711</v>
      </c>
      <c r="AI70">
        <f t="shared" si="34"/>
        <v>-8.99913946570795</v>
      </c>
      <c r="AJ70">
        <f t="shared" si="35"/>
        <v>-1.9249348097916439</v>
      </c>
      <c r="AK70">
        <f t="shared" si="22"/>
        <v>-1.2731938941721013</v>
      </c>
      <c r="AL70">
        <f t="shared" si="26"/>
        <v>-12.197268169671695</v>
      </c>
      <c r="AN70">
        <f t="shared" si="36"/>
        <v>0</v>
      </c>
      <c r="AO70">
        <f t="shared" si="36"/>
        <v>0</v>
      </c>
      <c r="AP70">
        <f t="shared" si="36"/>
        <v>-1.5455606480327722E-6</v>
      </c>
      <c r="AQ70">
        <f t="shared" si="36"/>
        <v>-1.1599250854727544E-2</v>
      </c>
      <c r="AR70">
        <f t="shared" si="36"/>
        <v>-1.1600796415375576E-2</v>
      </c>
      <c r="AS70">
        <f t="shared" si="36"/>
        <v>-2.4814346889895475E-3</v>
      </c>
      <c r="AT70">
        <f t="shared" si="36"/>
        <v>-1.6412750596734799E-3</v>
      </c>
      <c r="AU70">
        <f t="shared" si="23"/>
        <v>-1.5723506164038604E-2</v>
      </c>
      <c r="AW70">
        <v>67</v>
      </c>
      <c r="AX70">
        <f>IF(Z70&gt;0, (R70*SUMPRODUCT(K70:$K$98, X70:$X$98)-K70*$AZ$3)/Z70, 0)</f>
        <v>-678244.23145282804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0.62493506799999998</v>
      </c>
      <c r="Q71" s="4">
        <f t="shared" si="48"/>
        <v>50</v>
      </c>
      <c r="R71">
        <f t="shared" si="28"/>
        <v>250000</v>
      </c>
      <c r="S71">
        <f t="shared" si="29"/>
        <v>-1659919.5561763733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-16.263549392666945</v>
      </c>
      <c r="AC71">
        <f t="shared" si="30"/>
        <v>-14.530694852854918</v>
      </c>
      <c r="AE71">
        <f t="shared" si="31"/>
        <v>0</v>
      </c>
      <c r="AF71">
        <f t="shared" si="32"/>
        <v>0</v>
      </c>
      <c r="AG71">
        <f t="shared" si="32"/>
        <v>-4.376927423617561E-4</v>
      </c>
      <c r="AH71">
        <f t="shared" si="33"/>
        <v>-3.7463135970418349</v>
      </c>
      <c r="AI71">
        <f t="shared" si="34"/>
        <v>-3.7467512897841968</v>
      </c>
      <c r="AJ71">
        <f t="shared" si="35"/>
        <v>-1.7328545398120276</v>
      </c>
      <c r="AK71">
        <f t="shared" si="22"/>
        <v>-1.1384484574866862</v>
      </c>
      <c r="AL71">
        <f t="shared" si="26"/>
        <v>-6.6180542870829102</v>
      </c>
      <c r="AN71">
        <f t="shared" si="36"/>
        <v>0</v>
      </c>
      <c r="AO71">
        <f t="shared" si="36"/>
        <v>0</v>
      </c>
      <c r="AP71">
        <f t="shared" si="36"/>
        <v>-5.0377677935353556E-7</v>
      </c>
      <c r="AQ71">
        <f t="shared" si="36"/>
        <v>-4.3119421815914494E-3</v>
      </c>
      <c r="AR71">
        <f t="shared" si="36"/>
        <v>-4.3124459583708027E-3</v>
      </c>
      <c r="AS71">
        <f t="shared" si="36"/>
        <v>-1.9944856166546599E-3</v>
      </c>
      <c r="AT71">
        <f t="shared" si="36"/>
        <v>-1.3103344923609032E-3</v>
      </c>
      <c r="AU71">
        <f t="shared" si="23"/>
        <v>-7.6172660673863649E-3</v>
      </c>
      <c r="AW71">
        <v>68</v>
      </c>
      <c r="AX71">
        <f>IF(Z71&gt;0, (R71*SUMPRODUCT(K71:$K$98, X71:$X$98)-K71*$AZ$3)/Z71, 0)</f>
        <v>-1659919.5561763733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0.65550924799999999</v>
      </c>
      <c r="Q72" s="4">
        <f t="shared" si="48"/>
        <v>50</v>
      </c>
      <c r="R72">
        <f t="shared" si="28"/>
        <v>250000</v>
      </c>
      <c r="S72">
        <f t="shared" si="29"/>
        <v>-4432065.8234813912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-14.530694852854918</v>
      </c>
      <c r="AC72">
        <f t="shared" si="30"/>
        <v>-12.977458767655476</v>
      </c>
      <c r="AE72">
        <f t="shared" si="31"/>
        <v>0</v>
      </c>
      <c r="AF72">
        <f t="shared" si="32"/>
        <v>0</v>
      </c>
      <c r="AG72">
        <f t="shared" si="32"/>
        <v>-1.4640417453752605E-4</v>
      </c>
      <c r="AH72">
        <f t="shared" si="33"/>
        <v>-1.4345582020030625</v>
      </c>
      <c r="AI72">
        <f t="shared" si="34"/>
        <v>-1.4347046061776001</v>
      </c>
      <c r="AJ72">
        <f t="shared" si="35"/>
        <v>-1.5532360851994422</v>
      </c>
      <c r="AK72">
        <f t="shared" ref="AK72:AK79" si="49">G72*SUM(AB72:AB72, AE72:AF72)</f>
        <v>-1.0171486396998444</v>
      </c>
      <c r="AL72">
        <f t="shared" si="26"/>
        <v>-4.0050893310768867</v>
      </c>
      <c r="AN72">
        <f t="shared" si="36"/>
        <v>0</v>
      </c>
      <c r="AO72">
        <f t="shared" si="36"/>
        <v>0</v>
      </c>
      <c r="AP72">
        <f t="shared" si="36"/>
        <v>-1.5045417300544838E-7</v>
      </c>
      <c r="AQ72">
        <f t="shared" si="36"/>
        <v>-1.4742425794370447E-3</v>
      </c>
      <c r="AR72">
        <f t="shared" si="36"/>
        <v>-1.4743930336100503E-3</v>
      </c>
      <c r="AS72">
        <f t="shared" si="36"/>
        <v>-1.5962034649565475E-3</v>
      </c>
      <c r="AT72">
        <f t="shared" si="36"/>
        <v>-1.0452861599956045E-3</v>
      </c>
      <c r="AU72">
        <f t="shared" si="23"/>
        <v>-4.1158826585622026E-3</v>
      </c>
      <c r="AW72">
        <v>69</v>
      </c>
      <c r="AX72">
        <f>IF(Z72&gt;0, (R72*SUMPRODUCT(K72:$K$98, X72:$X$98)-K72*$AZ$3)/Z72, 0)</f>
        <v>-4432065.8234813912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0.68583899100000001</v>
      </c>
      <c r="Q73" s="4">
        <f t="shared" si="48"/>
        <v>50</v>
      </c>
      <c r="R73">
        <f t="shared" si="28"/>
        <v>250000</v>
      </c>
      <c r="S73">
        <f t="shared" si="29"/>
        <v>-13011621.65872368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-12.977458767655476</v>
      </c>
      <c r="AC73">
        <f t="shared" si="30"/>
        <v>-11.588265128644704</v>
      </c>
      <c r="AE73">
        <f t="shared" si="31"/>
        <v>0</v>
      </c>
      <c r="AF73">
        <f t="shared" si="32"/>
        <v>0</v>
      </c>
      <c r="AG73">
        <f t="shared" si="32"/>
        <v>-4.4530441449146032E-5</v>
      </c>
      <c r="AH73">
        <f t="shared" si="33"/>
        <v>-0.50204845671502385</v>
      </c>
      <c r="AI73">
        <f t="shared" si="34"/>
        <v>-0.50209298715647299</v>
      </c>
      <c r="AJ73">
        <f t="shared" si="35"/>
        <v>-1.389193639010772</v>
      </c>
      <c r="AK73">
        <f t="shared" si="49"/>
        <v>-0.90842211373588333</v>
      </c>
      <c r="AL73">
        <f t="shared" si="26"/>
        <v>-2.7997087399031284</v>
      </c>
      <c r="AN73">
        <f t="shared" si="36"/>
        <v>0</v>
      </c>
      <c r="AO73">
        <f t="shared" si="36"/>
        <v>0</v>
      </c>
      <c r="AP73">
        <f t="shared" si="36"/>
        <v>-4.0859190240712268E-8</v>
      </c>
      <c r="AQ73">
        <f t="shared" si="36"/>
        <v>-4.6065775984730428E-4</v>
      </c>
      <c r="AR73">
        <f t="shared" si="36"/>
        <v>-4.6069861903754497E-4</v>
      </c>
      <c r="AS73">
        <f t="shared" si="36"/>
        <v>-1.274663473577961E-3</v>
      </c>
      <c r="AT73">
        <f t="shared" si="36"/>
        <v>-8.3352849772200537E-4</v>
      </c>
      <c r="AU73">
        <f t="shared" si="23"/>
        <v>-2.5688905903375114E-3</v>
      </c>
      <c r="AW73">
        <v>70</v>
      </c>
      <c r="AX73">
        <f>IF(Z73&gt;0, (R73*SUMPRODUCT(K73:$K$98, X73:$X$98)-K73*$AZ$3)/Z73, 0)</f>
        <v>-13011621.65872368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0.71588716699999999</v>
      </c>
      <c r="Q74" s="4">
        <f t="shared" si="48"/>
        <v>50</v>
      </c>
      <c r="R74">
        <f t="shared" si="28"/>
        <v>250000</v>
      </c>
      <c r="S74">
        <f t="shared" si="29"/>
        <v>-42383861.390114546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-11.588265128644704</v>
      </c>
      <c r="AC74">
        <f t="shared" si="30"/>
        <v>-10.347058034984723</v>
      </c>
      <c r="AE74">
        <f t="shared" si="31"/>
        <v>0</v>
      </c>
      <c r="AF74">
        <f t="shared" si="32"/>
        <v>0</v>
      </c>
      <c r="AG74">
        <f t="shared" si="32"/>
        <v>-1.2206365460366044E-5</v>
      </c>
      <c r="AH74">
        <f t="shared" si="33"/>
        <v>-0.15939385787144261</v>
      </c>
      <c r="AI74">
        <f t="shared" si="34"/>
        <v>-0.15940606423690298</v>
      </c>
      <c r="AJ74">
        <f t="shared" si="35"/>
        <v>-1.2412070936599804</v>
      </c>
      <c r="AK74">
        <f t="shared" si="49"/>
        <v>-0.81117855900512936</v>
      </c>
      <c r="AL74">
        <f t="shared" si="26"/>
        <v>-2.2117917169020127</v>
      </c>
      <c r="AN74">
        <f t="shared" si="36"/>
        <v>0</v>
      </c>
      <c r="AO74">
        <f t="shared" si="36"/>
        <v>0</v>
      </c>
      <c r="AP74">
        <f t="shared" si="36"/>
        <v>-1.0000025349078206E-8</v>
      </c>
      <c r="AQ74">
        <f t="shared" si="36"/>
        <v>-1.3058290155061405E-4</v>
      </c>
      <c r="AR74">
        <f t="shared" si="36"/>
        <v>-1.3059290157596312E-4</v>
      </c>
      <c r="AS74">
        <f t="shared" si="36"/>
        <v>-1.0168548893900869E-3</v>
      </c>
      <c r="AT74">
        <f t="shared" si="36"/>
        <v>-6.6455540586745374E-4</v>
      </c>
      <c r="AU74">
        <f t="shared" si="23"/>
        <v>-1.8120031968335037E-3</v>
      </c>
      <c r="AW74">
        <v>71</v>
      </c>
      <c r="AX74">
        <f>IF(Z74&gt;0, (R74*SUMPRODUCT(K74:$K$98, X74:$X$98)-K74*$AZ$3)/Z74, 0)</f>
        <v>-42383861.390114546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0.74578270000000002</v>
      </c>
      <c r="Q75" s="4">
        <f t="shared" si="48"/>
        <v>50</v>
      </c>
      <c r="R75">
        <f t="shared" si="28"/>
        <v>250000</v>
      </c>
      <c r="S75">
        <f t="shared" si="29"/>
        <v>-154957049.54065034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-10.347058034984723</v>
      </c>
      <c r="AC75">
        <f t="shared" si="30"/>
        <v>-9.2385566969757118</v>
      </c>
      <c r="AE75">
        <f t="shared" si="31"/>
        <v>0</v>
      </c>
      <c r="AF75">
        <f t="shared" si="32"/>
        <v>0</v>
      </c>
      <c r="AG75">
        <f t="shared" si="32"/>
        <v>-2.9810056155438524E-6</v>
      </c>
      <c r="AH75">
        <f t="shared" si="33"/>
        <v>-4.5516480951092654E-2</v>
      </c>
      <c r="AI75">
        <f t="shared" si="34"/>
        <v>-4.5519461956708196E-2</v>
      </c>
      <c r="AJ75">
        <f t="shared" si="35"/>
        <v>-1.1085013380090114</v>
      </c>
      <c r="AK75">
        <f t="shared" si="49"/>
        <v>-0.72429406244893069</v>
      </c>
      <c r="AL75">
        <f t="shared" si="26"/>
        <v>-1.8783148624146502</v>
      </c>
      <c r="AN75">
        <f t="shared" si="36"/>
        <v>0</v>
      </c>
      <c r="AO75">
        <f t="shared" si="36"/>
        <v>0</v>
      </c>
      <c r="AP75">
        <f t="shared" si="36"/>
        <v>-2.1805171345387827E-9</v>
      </c>
      <c r="AQ75">
        <f t="shared" si="36"/>
        <v>-3.3293954932607077E-5</v>
      </c>
      <c r="AR75">
        <f t="shared" si="36"/>
        <v>-3.3296135449741614E-5</v>
      </c>
      <c r="AS75">
        <f t="shared" si="36"/>
        <v>-8.1083582955506818E-4</v>
      </c>
      <c r="AT75">
        <f t="shared" si="36"/>
        <v>-5.2979961036620318E-4</v>
      </c>
      <c r="AU75">
        <f t="shared" si="23"/>
        <v>-1.3739315753710129E-3</v>
      </c>
      <c r="AW75">
        <v>72</v>
      </c>
      <c r="AX75">
        <f>IF(Z75&gt;0, (R75*SUMPRODUCT(K75:$K$98, X75:$X$98)-K75*$AZ$3)/Z75, 0)</f>
        <v>-154957049.54065034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0.77567720100000004</v>
      </c>
      <c r="Q76" s="4">
        <f t="shared" si="48"/>
        <v>50</v>
      </c>
      <c r="R76">
        <f t="shared" si="28"/>
        <v>250000</v>
      </c>
      <c r="S76">
        <f t="shared" si="29"/>
        <v>-645544902.19344747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-9.2385566969757118</v>
      </c>
      <c r="AC76">
        <f t="shared" si="30"/>
        <v>-8.2487400615462132</v>
      </c>
      <c r="AE76">
        <f t="shared" si="31"/>
        <v>0</v>
      </c>
      <c r="AF76">
        <f t="shared" si="32"/>
        <v>0</v>
      </c>
      <c r="AG76">
        <f t="shared" si="32"/>
        <v>-6.3889746735807636E-7</v>
      </c>
      <c r="AH76">
        <f t="shared" si="33"/>
        <v>-1.1561490460151688E-2</v>
      </c>
      <c r="AI76">
        <f t="shared" si="34"/>
        <v>-1.1562129357619046E-2</v>
      </c>
      <c r="AJ76">
        <f t="shared" si="35"/>
        <v>-0.9898166354294986</v>
      </c>
      <c r="AK76">
        <f t="shared" si="49"/>
        <v>-0.64669896878829991</v>
      </c>
      <c r="AL76">
        <f t="shared" si="26"/>
        <v>-1.6480777335754175</v>
      </c>
      <c r="AN76">
        <f t="shared" si="36"/>
        <v>0</v>
      </c>
      <c r="AO76">
        <f t="shared" si="36"/>
        <v>0</v>
      </c>
      <c r="AP76">
        <f t="shared" si="36"/>
        <v>-4.1726297816233168E-10</v>
      </c>
      <c r="AQ76">
        <f t="shared" si="36"/>
        <v>-7.5507920877302834E-6</v>
      </c>
      <c r="AR76">
        <f t="shared" si="36"/>
        <v>-7.5512093507084457E-6</v>
      </c>
      <c r="AS76">
        <f t="shared" si="36"/>
        <v>-6.4644776076793213E-4</v>
      </c>
      <c r="AT76">
        <f t="shared" si="36"/>
        <v>-4.2235812705120388E-4</v>
      </c>
      <c r="AU76">
        <f t="shared" si="23"/>
        <v>-1.0763570971698444E-3</v>
      </c>
      <c r="AW76">
        <v>73</v>
      </c>
      <c r="AX76">
        <f>IF(Z76&gt;0, (R76*SUMPRODUCT(K76:$K$98, X76:$X$98)-K76*$AZ$3)/Z76, 0)</f>
        <v>-645544902.19344747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0.80557273399999996</v>
      </c>
      <c r="Q77" s="4">
        <f t="shared" si="48"/>
        <v>50</v>
      </c>
      <c r="R77">
        <f t="shared" si="28"/>
        <v>250000</v>
      </c>
      <c r="S77">
        <f t="shared" si="29"/>
        <v>-3125242281.0549335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-8.2487400615462132</v>
      </c>
      <c r="AC77">
        <f t="shared" si="30"/>
        <v>-7.3649530325307753</v>
      </c>
      <c r="AE77">
        <f t="shared" si="31"/>
        <v>0</v>
      </c>
      <c r="AF77">
        <f t="shared" si="32"/>
        <v>0</v>
      </c>
      <c r="AG77">
        <f t="shared" si="32"/>
        <v>-1.1783011315917429E-7</v>
      </c>
      <c r="AH77">
        <f t="shared" si="33"/>
        <v>-2.5733918976266063E-3</v>
      </c>
      <c r="AI77">
        <f t="shared" si="34"/>
        <v>-2.5735097277397655E-3</v>
      </c>
      <c r="AJ77">
        <f t="shared" si="35"/>
        <v>-0.88378702901543793</v>
      </c>
      <c r="AK77">
        <f t="shared" si="49"/>
        <v>-0.57741180430823502</v>
      </c>
      <c r="AL77">
        <f t="shared" si="26"/>
        <v>-1.4637723430514127</v>
      </c>
      <c r="AN77">
        <f t="shared" si="36"/>
        <v>0</v>
      </c>
      <c r="AO77">
        <f t="shared" si="36"/>
        <v>0</v>
      </c>
      <c r="AP77">
        <f t="shared" si="36"/>
        <v>-6.8709527022764779E-11</v>
      </c>
      <c r="AQ77">
        <f t="shared" si="36"/>
        <v>-1.500605705871481E-6</v>
      </c>
      <c r="AR77">
        <f t="shared" si="36"/>
        <v>-1.5006744153985039E-6</v>
      </c>
      <c r="AS77">
        <f t="shared" si="36"/>
        <v>-5.153571283638981E-4</v>
      </c>
      <c r="AT77">
        <f t="shared" si="36"/>
        <v>-3.3670248553343629E-4</v>
      </c>
      <c r="AU77">
        <f t="shared" si="23"/>
        <v>-8.5356028831273291E-4</v>
      </c>
      <c r="AW77">
        <v>74</v>
      </c>
      <c r="AX77">
        <f>IF(Z77&gt;0, (R77*SUMPRODUCT(K77:$K$98, X77:$X$98)-K77*$AZ$3)/Z77, 0)</f>
        <v>-3125242281.0549335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0.83546826699999999</v>
      </c>
      <c r="Q78" s="4">
        <f t="shared" si="48"/>
        <v>50</v>
      </c>
      <c r="R78">
        <f t="shared" si="28"/>
        <v>250000</v>
      </c>
      <c r="S78">
        <f t="shared" si="29"/>
        <v>-18057103189.059376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-7.3649530325307753</v>
      </c>
      <c r="AC78">
        <f t="shared" si="30"/>
        <v>-6.5758522297369035</v>
      </c>
      <c r="AE78">
        <f t="shared" si="31"/>
        <v>0</v>
      </c>
      <c r="AF78">
        <f t="shared" si="32"/>
        <v>0</v>
      </c>
      <c r="AG78">
        <f t="shared" si="32"/>
        <v>-1.820849158607331E-8</v>
      </c>
      <c r="AH78">
        <f t="shared" si="33"/>
        <v>-4.9221660220754616E-4</v>
      </c>
      <c r="AI78">
        <f t="shared" si="34"/>
        <v>-4.9223481069913221E-4</v>
      </c>
      <c r="AJ78">
        <f t="shared" si="35"/>
        <v>-0.78910080279387174</v>
      </c>
      <c r="AK78">
        <f t="shared" si="49"/>
        <v>-0.51554671227715432</v>
      </c>
      <c r="AL78">
        <f t="shared" si="26"/>
        <v>-1.3051397498817252</v>
      </c>
      <c r="AN78">
        <f t="shared" si="36"/>
        <v>0</v>
      </c>
      <c r="AO78">
        <f t="shared" si="36"/>
        <v>0</v>
      </c>
      <c r="AP78">
        <f t="shared" si="36"/>
        <v>-9.4801806111055121E-12</v>
      </c>
      <c r="AQ78">
        <f t="shared" si="36"/>
        <v>-2.5627066726829889E-7</v>
      </c>
      <c r="AR78">
        <f t="shared" si="36"/>
        <v>-2.5628014744891001E-7</v>
      </c>
      <c r="AS78">
        <f t="shared" si="36"/>
        <v>-4.1084227628036634E-4</v>
      </c>
      <c r="AT78">
        <f t="shared" si="36"/>
        <v>-2.6841739870353873E-4</v>
      </c>
      <c r="AU78">
        <f t="shared" si="23"/>
        <v>-6.79515955131354E-4</v>
      </c>
      <c r="AW78">
        <v>75</v>
      </c>
      <c r="AX78">
        <f>IF(Z78&gt;0, (R78*SUMPRODUCT(K78:$K$98, X78:$X$98)-K78*$AZ$3)/Z78, 0)</f>
        <v>-18057103189.059376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50</v>
      </c>
      <c r="R79">
        <f t="shared" si="28"/>
        <v>250000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-6.5758522297369035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-9.1042457930366559E-5</v>
      </c>
      <c r="AI79">
        <f t="shared" si="34"/>
        <v>-9.1042457930366559E-5</v>
      </c>
      <c r="AJ79">
        <f t="shared" si="35"/>
        <v>-6.5758522297369035</v>
      </c>
      <c r="AK79">
        <f t="shared" si="49"/>
        <v>-0.46030965608158331</v>
      </c>
      <c r="AL79">
        <f t="shared" si="26"/>
        <v>-7.0362529282764177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-4.2322234871006748E-8</v>
      </c>
      <c r="AR79">
        <f t="shared" si="36"/>
        <v>-4.2322234871006748E-8</v>
      </c>
      <c r="AS79">
        <f t="shared" si="36"/>
        <v>-3.056867849029503E-3</v>
      </c>
      <c r="AT79">
        <f t="shared" si="36"/>
        <v>-2.1398074943206524E-4</v>
      </c>
      <c r="AU79">
        <f t="shared" si="23"/>
        <v>-3.2708909206964395E-3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23313.472866219588</v>
      </c>
      <c r="AO81" s="8">
        <f t="shared" si="50"/>
        <v>-2331.347286621959</v>
      </c>
      <c r="AP81" s="8">
        <f t="shared" si="50"/>
        <v>-890.01900907044001</v>
      </c>
      <c r="AQ81" s="8">
        <f t="shared" si="50"/>
        <v>-12630.176612151003</v>
      </c>
      <c r="AR81" s="8">
        <f t="shared" si="50"/>
        <v>7461.9299583761895</v>
      </c>
      <c r="AS81" s="8">
        <f t="shared" si="50"/>
        <v>-1342.7833790103666</v>
      </c>
      <c r="AT81" s="8">
        <f t="shared" si="50"/>
        <v>457.35260126737131</v>
      </c>
      <c r="AU81" s="8">
        <f t="shared" si="50"/>
        <v>6576.4991806331946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3" priority="1" operator="lessThan">
      <formula>0</formula>
    </cfRule>
  </conditionalFormatting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72A42-1D8F-4A6D-BE7A-B955609F61A8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'S.55.04.C'!C3*(1+C12)</f>
        <v>38440.216906443849</v>
      </c>
      <c r="K3">
        <v>1</v>
      </c>
      <c r="L3" s="2">
        <v>0</v>
      </c>
      <c r="O3">
        <f>$C$3</f>
        <v>38440.216906443849</v>
      </c>
      <c r="P3" s="2">
        <f>O3*C5</f>
        <v>3844.0216906443852</v>
      </c>
      <c r="Q3" s="4">
        <f>B8</f>
        <v>400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38440.216906443849</v>
      </c>
      <c r="AF3">
        <f t="shared" ref="AF3:AG34" si="4">-$Z3*P3</f>
        <v>-3844.0216906443852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34196.195215799467</v>
      </c>
      <c r="AJ3">
        <f t="shared" ref="AJ3:AJ66" si="7">AB3-AC3</f>
        <v>0</v>
      </c>
      <c r="AL3">
        <f t="shared" ref="AL3:AL34" si="8">SUM(AI3:AK3)</f>
        <v>34196.195215799467</v>
      </c>
      <c r="AN3">
        <f t="shared" ref="AN3:AU34" si="9">AE3*$K3</f>
        <v>38440.216906443849</v>
      </c>
      <c r="AO3">
        <f t="shared" si="9"/>
        <v>-3844.0216906443852</v>
      </c>
      <c r="AP3">
        <f t="shared" si="9"/>
        <v>-400</v>
      </c>
      <c r="AQ3">
        <f t="shared" si="9"/>
        <v>0</v>
      </c>
      <c r="AR3">
        <f t="shared" si="9"/>
        <v>34196.195215799467</v>
      </c>
      <c r="AS3">
        <f t="shared" si="9"/>
        <v>0</v>
      </c>
      <c r="AT3">
        <f t="shared" si="9"/>
        <v>0</v>
      </c>
      <c r="AU3">
        <f t="shared" si="9"/>
        <v>34196.195215799467</v>
      </c>
      <c r="AW3">
        <v>0</v>
      </c>
      <c r="AX3">
        <f>IF(Z3&gt;0, (R3*SUMPRODUCT(K3:$K$98, X3:$X$98)-K3*$AZ$3)/Z3, 0)</f>
        <v>0</v>
      </c>
      <c r="AZ3">
        <f>C6*ABS(SUMPRODUCT(X4:X69, K4:K69))/1</f>
        <v>21002.77655880059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250000</v>
      </c>
      <c r="S4">
        <f t="shared" si="1"/>
        <v>1428.3197423025049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1408.8064507675736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-915.42774999999995</v>
      </c>
      <c r="AI4">
        <f t="shared" si="6"/>
        <v>-915.42774999999995</v>
      </c>
      <c r="AJ4">
        <f t="shared" si="7"/>
        <v>-1408.8064507675736</v>
      </c>
      <c r="AK4">
        <f>G4*SUM(AB4, AE4:AF4)</f>
        <v>0</v>
      </c>
      <c r="AL4">
        <f t="shared" si="8"/>
        <v>-2324.2342007675734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-854.02346300960903</v>
      </c>
      <c r="AR4">
        <f t="shared" si="9"/>
        <v>-854.02346300960903</v>
      </c>
      <c r="AS4">
        <f t="shared" si="9"/>
        <v>-1314.3077253172623</v>
      </c>
      <c r="AT4">
        <f t="shared" si="9"/>
        <v>0</v>
      </c>
      <c r="AU4">
        <f t="shared" si="9"/>
        <v>-2168.3311883268711</v>
      </c>
      <c r="AW4">
        <v>1</v>
      </c>
      <c r="AX4">
        <f>IF(Z4&gt;0, (R4*SUMPRODUCT(K4:$K$98, X4:$X$98)-K4*$AZ$3)/Z4, 0)</f>
        <v>1428.3197423025049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50</v>
      </c>
      <c r="R5">
        <f t="shared" si="0"/>
        <v>250000</v>
      </c>
      <c r="S5">
        <f t="shared" si="1"/>
        <v>2250.504765088293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1408.8064507675736</v>
      </c>
      <c r="AC5">
        <f t="shared" si="2"/>
        <v>2189.1104669797751</v>
      </c>
      <c r="AE5">
        <f t="shared" si="3"/>
        <v>0</v>
      </c>
      <c r="AF5">
        <f t="shared" si="4"/>
        <v>0</v>
      </c>
      <c r="AG5">
        <f t="shared" si="4"/>
        <v>-48.635988266700934</v>
      </c>
      <c r="AH5">
        <f t="shared" si="5"/>
        <v>-938.78519399530421</v>
      </c>
      <c r="AI5">
        <f t="shared" si="6"/>
        <v>-987.42118226200512</v>
      </c>
      <c r="AJ5">
        <f t="shared" si="7"/>
        <v>-780.30401621220153</v>
      </c>
      <c r="AK5">
        <f>G5*SUM(AB5, AE5:AF5)</f>
        <v>57.76106448147052</v>
      </c>
      <c r="AL5">
        <f t="shared" si="8"/>
        <v>-1709.9641339927359</v>
      </c>
      <c r="AN5">
        <f t="shared" si="9"/>
        <v>0</v>
      </c>
      <c r="AO5">
        <f t="shared" si="9"/>
        <v>0</v>
      </c>
      <c r="AP5">
        <f t="shared" si="9"/>
        <v>-41.589023514274139</v>
      </c>
      <c r="AQ5">
        <f t="shared" si="9"/>
        <v>-802.76274625747374</v>
      </c>
      <c r="AR5">
        <f t="shared" si="9"/>
        <v>-844.35176977174785</v>
      </c>
      <c r="AS5">
        <f t="shared" si="9"/>
        <v>-667.24422048498616</v>
      </c>
      <c r="AT5">
        <f t="shared" si="9"/>
        <v>49.391949347394835</v>
      </c>
      <c r="AU5">
        <f t="shared" si="9"/>
        <v>-1462.204040909339</v>
      </c>
      <c r="AW5">
        <v>2</v>
      </c>
      <c r="AX5">
        <f>IF(Z5&gt;0, (R5*SUMPRODUCT(K5:$K$98, X5:$X$98)-K5*$AZ$3)/Z5, 0)</f>
        <v>2250.504765088293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50</v>
      </c>
      <c r="R6">
        <f t="shared" si="0"/>
        <v>250000</v>
      </c>
      <c r="S6">
        <f t="shared" si="1"/>
        <v>3278.176782953426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2189.1104669797751</v>
      </c>
      <c r="AC6">
        <f t="shared" si="2"/>
        <v>3144.2378652653879</v>
      </c>
      <c r="AE6">
        <f t="shared" si="3"/>
        <v>0</v>
      </c>
      <c r="AF6">
        <f t="shared" si="4"/>
        <v>0</v>
      </c>
      <c r="AG6">
        <f t="shared" si="4"/>
        <v>-47.957112648949824</v>
      </c>
      <c r="AH6">
        <f t="shared" si="5"/>
        <v>-962.57867542052884</v>
      </c>
      <c r="AI6">
        <f t="shared" si="6"/>
        <v>-1010.5357880694787</v>
      </c>
      <c r="AJ6">
        <f t="shared" si="7"/>
        <v>-955.1273982856128</v>
      </c>
      <c r="AK6">
        <f>G6*SUM(AB6, AE6:AF6)</f>
        <v>128.06296231831686</v>
      </c>
      <c r="AL6">
        <f t="shared" si="8"/>
        <v>-1837.6002240367748</v>
      </c>
      <c r="AN6">
        <f t="shared" si="9"/>
        <v>0</v>
      </c>
      <c r="AO6">
        <f t="shared" si="9"/>
        <v>0</v>
      </c>
      <c r="AP6">
        <f t="shared" si="9"/>
        <v>-36.994597682032378</v>
      </c>
      <c r="AQ6">
        <f t="shared" si="9"/>
        <v>-742.54284437755643</v>
      </c>
      <c r="AR6">
        <f t="shared" si="9"/>
        <v>-779.5374420595889</v>
      </c>
      <c r="AS6">
        <f t="shared" si="9"/>
        <v>-736.7948544632892</v>
      </c>
      <c r="AT6">
        <f t="shared" si="9"/>
        <v>98.789053536548778</v>
      </c>
      <c r="AU6">
        <f t="shared" si="9"/>
        <v>-1417.5432429863292</v>
      </c>
      <c r="AW6">
        <v>3</v>
      </c>
      <c r="AX6">
        <f>IF(Z6&gt;0, (R6*SUMPRODUCT(K6:$K$98, X6:$X$98)-K6*$AZ$3)/Z6, 0)</f>
        <v>3278.176782953426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50</v>
      </c>
      <c r="R7">
        <f t="shared" si="0"/>
        <v>250000</v>
      </c>
      <c r="S7">
        <f t="shared" si="1"/>
        <v>4084.7373092460639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3144.2378652653879</v>
      </c>
      <c r="AC7">
        <f t="shared" si="2"/>
        <v>3862.5208521961449</v>
      </c>
      <c r="AE7">
        <f t="shared" si="3"/>
        <v>0</v>
      </c>
      <c r="AF7">
        <f t="shared" si="4"/>
        <v>0</v>
      </c>
      <c r="AG7">
        <f t="shared" si="4"/>
        <v>-47.279917406843794</v>
      </c>
      <c r="AH7">
        <f t="shared" si="5"/>
        <v>-988.12057808268776</v>
      </c>
      <c r="AI7">
        <f t="shared" si="6"/>
        <v>-1035.4004954895315</v>
      </c>
      <c r="AJ7">
        <f t="shared" si="7"/>
        <v>-718.28298693075703</v>
      </c>
      <c r="AK7">
        <f>G7*SUM(AB7, AE7:AF7)</f>
        <v>154.38207918453054</v>
      </c>
      <c r="AL7">
        <f t="shared" si="8"/>
        <v>-1599.301403235758</v>
      </c>
      <c r="AN7">
        <f t="shared" si="9"/>
        <v>0</v>
      </c>
      <c r="AO7">
        <f t="shared" si="9"/>
        <v>0</v>
      </c>
      <c r="AP7">
        <f t="shared" si="9"/>
        <v>-33.183698007787704</v>
      </c>
      <c r="AQ7">
        <f t="shared" si="9"/>
        <v>-693.51844624056434</v>
      </c>
      <c r="AR7">
        <f t="shared" si="9"/>
        <v>-726.70214424835194</v>
      </c>
      <c r="AS7">
        <f t="shared" si="9"/>
        <v>-504.13128934509922</v>
      </c>
      <c r="AT7">
        <f t="shared" si="9"/>
        <v>108.35400259671935</v>
      </c>
      <c r="AU7">
        <f t="shared" si="9"/>
        <v>-1122.4794309967319</v>
      </c>
      <c r="AW7">
        <v>4</v>
      </c>
      <c r="AX7">
        <f>IF(Z7&gt;0, (R7*SUMPRODUCT(K7:$K$98, X7:$X$98)-K7*$AZ$3)/Z7, 0)</f>
        <v>4084.7373092460639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50</v>
      </c>
      <c r="R8">
        <f t="shared" si="0"/>
        <v>250000</v>
      </c>
      <c r="S8">
        <f t="shared" si="1"/>
        <v>4452.5044404572627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3862.5208521961449</v>
      </c>
      <c r="AC8">
        <f t="shared" si="2"/>
        <v>4150.0796675592737</v>
      </c>
      <c r="AE8">
        <f t="shared" si="3"/>
        <v>0</v>
      </c>
      <c r="AF8">
        <f t="shared" si="4"/>
        <v>0</v>
      </c>
      <c r="AG8">
        <f t="shared" si="4"/>
        <v>-46.603880165171368</v>
      </c>
      <c r="AH8">
        <f t="shared" si="5"/>
        <v>-1016.1903380199249</v>
      </c>
      <c r="AI8">
        <f t="shared" si="6"/>
        <v>-1062.7942181850963</v>
      </c>
      <c r="AJ8">
        <f t="shared" si="7"/>
        <v>-287.55881536312882</v>
      </c>
      <c r="AK8">
        <f t="shared" ref="AK8:AK69" si="22">G8*SUM(AB8:AB8, AE8:AF8)</f>
        <v>82.271694151777879</v>
      </c>
      <c r="AL8">
        <f t="shared" si="8"/>
        <v>-1268.0813393964472</v>
      </c>
      <c r="AN8">
        <f t="shared" si="9"/>
        <v>0</v>
      </c>
      <c r="AO8">
        <f t="shared" si="9"/>
        <v>0</v>
      </c>
      <c r="AP8">
        <f t="shared" si="9"/>
        <v>-30.532266547246781</v>
      </c>
      <c r="AQ8">
        <f t="shared" si="9"/>
        <v>-665.75130983081442</v>
      </c>
      <c r="AR8">
        <f t="shared" si="9"/>
        <v>-696.28357637806118</v>
      </c>
      <c r="AS8">
        <f t="shared" si="9"/>
        <v>-188.39251941169965</v>
      </c>
      <c r="AT8">
        <f t="shared" si="9"/>
        <v>53.899831649917076</v>
      </c>
      <c r="AU8">
        <f t="shared" si="9"/>
        <v>-830.77626413984376</v>
      </c>
      <c r="AW8">
        <v>5</v>
      </c>
      <c r="AX8">
        <f>IF(Z8&gt;0, (R8*SUMPRODUCT(K8:$K$98, X8:$X$98)-K8*$AZ$3)/Z8, 0)</f>
        <v>4452.5044404572627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50</v>
      </c>
      <c r="R9">
        <f t="shared" si="0"/>
        <v>250000</v>
      </c>
      <c r="S9">
        <f t="shared" si="1"/>
        <v>4586.3366231524869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4150.0796675592737</v>
      </c>
      <c r="AC9">
        <f t="shared" si="2"/>
        <v>4212.7833070388169</v>
      </c>
      <c r="AE9">
        <f t="shared" si="3"/>
        <v>0</v>
      </c>
      <c r="AF9">
        <f t="shared" si="4"/>
        <v>0</v>
      </c>
      <c r="AG9">
        <f t="shared" si="4"/>
        <v>-45.927541447482078</v>
      </c>
      <c r="AH9">
        <f t="shared" si="5"/>
        <v>-1051.4995801878774</v>
      </c>
      <c r="AI9">
        <f t="shared" si="6"/>
        <v>-1097.4271216353595</v>
      </c>
      <c r="AJ9">
        <f t="shared" si="7"/>
        <v>-62.703639479543199</v>
      </c>
      <c r="AK9">
        <f t="shared" si="22"/>
        <v>24.485470038599715</v>
      </c>
      <c r="AL9">
        <f t="shared" si="8"/>
        <v>-1135.645291076303</v>
      </c>
      <c r="AN9">
        <f t="shared" si="9"/>
        <v>0</v>
      </c>
      <c r="AO9">
        <f t="shared" si="9"/>
        <v>0</v>
      </c>
      <c r="AP9">
        <f t="shared" si="9"/>
        <v>-28.496227947764361</v>
      </c>
      <c r="AQ9">
        <f t="shared" si="9"/>
        <v>-652.41401519991473</v>
      </c>
      <c r="AR9">
        <f t="shared" si="9"/>
        <v>-680.91024314767913</v>
      </c>
      <c r="AS9">
        <f t="shared" si="9"/>
        <v>-38.905135076884456</v>
      </c>
      <c r="AT9">
        <f t="shared" si="9"/>
        <v>15.192268378353292</v>
      </c>
      <c r="AU9">
        <f t="shared" si="9"/>
        <v>-704.62310984621024</v>
      </c>
      <c r="AW9">
        <v>6</v>
      </c>
      <c r="AX9">
        <f>IF(Z9&gt;0, (R9*SUMPRODUCT(K9:$K$98, X9:$X$98)-K9*$AZ$3)/Z9, 0)</f>
        <v>4586.3366231524869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50</v>
      </c>
      <c r="R10">
        <f t="shared" si="0"/>
        <v>250000</v>
      </c>
      <c r="S10">
        <f t="shared" si="1"/>
        <v>4673.0766212274675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4212.7833070388169</v>
      </c>
      <c r="AC10">
        <f t="shared" si="2"/>
        <v>4229.1848115378652</v>
      </c>
      <c r="AE10">
        <f t="shared" si="3"/>
        <v>0</v>
      </c>
      <c r="AF10">
        <f t="shared" si="4"/>
        <v>0</v>
      </c>
      <c r="AG10">
        <f t="shared" si="4"/>
        <v>-45.250540001064586</v>
      </c>
      <c r="AH10">
        <f t="shared" si="5"/>
        <v>-1088.6301597133715</v>
      </c>
      <c r="AI10">
        <f t="shared" si="6"/>
        <v>-1133.8806997144361</v>
      </c>
      <c r="AJ10">
        <f t="shared" si="7"/>
        <v>-16.401504499048315</v>
      </c>
      <c r="AK10">
        <f t="shared" si="22"/>
        <v>17.272411558859151</v>
      </c>
      <c r="AL10">
        <f t="shared" si="8"/>
        <v>-1133.0097926546252</v>
      </c>
      <c r="AN10">
        <f t="shared" si="9"/>
        <v>0</v>
      </c>
      <c r="AO10">
        <f t="shared" si="9"/>
        <v>0</v>
      </c>
      <c r="AP10">
        <f t="shared" si="9"/>
        <v>-26.635210372105089</v>
      </c>
      <c r="AQ10">
        <f t="shared" si="9"/>
        <v>-640.78557561306104</v>
      </c>
      <c r="AR10">
        <f t="shared" si="9"/>
        <v>-667.42078598516605</v>
      </c>
      <c r="AS10">
        <f t="shared" si="9"/>
        <v>-9.6541946845474609</v>
      </c>
      <c r="AT10">
        <f t="shared" si="9"/>
        <v>10.166824870884847</v>
      </c>
      <c r="AU10">
        <f t="shared" si="9"/>
        <v>-666.90815579882872</v>
      </c>
      <c r="AW10">
        <v>7</v>
      </c>
      <c r="AX10">
        <f>IF(Z10&gt;0, (R10*SUMPRODUCT(K10:$K$98, X10:$X$98)-K10*$AZ$3)/Z10, 0)</f>
        <v>4673.0766212274675</v>
      </c>
    </row>
    <row r="11" spans="1:52" x14ac:dyDescent="0.25">
      <c r="A11" t="s">
        <v>33</v>
      </c>
      <c r="C11" s="12">
        <f>AU71</f>
        <v>10738.078490528334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50</v>
      </c>
      <c r="R11">
        <f t="shared" si="0"/>
        <v>250000</v>
      </c>
      <c r="S11">
        <f t="shared" si="1"/>
        <v>4715.766709720936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4229.1848115378652</v>
      </c>
      <c r="AC11">
        <f t="shared" si="2"/>
        <v>4203.9438344909104</v>
      </c>
      <c r="AE11">
        <f t="shared" si="3"/>
        <v>0</v>
      </c>
      <c r="AF11">
        <f t="shared" si="4"/>
        <v>0</v>
      </c>
      <c r="AG11">
        <f t="shared" si="4"/>
        <v>-44.573280372680756</v>
      </c>
      <c r="AH11">
        <f t="shared" si="5"/>
        <v>-1123.7711418659385</v>
      </c>
      <c r="AI11">
        <f t="shared" si="6"/>
        <v>-1168.3444222386192</v>
      </c>
      <c r="AJ11">
        <f t="shared" si="7"/>
        <v>25.240977046954868</v>
      </c>
      <c r="AK11">
        <f t="shared" si="22"/>
        <v>10.150043547690876</v>
      </c>
      <c r="AL11">
        <f t="shared" si="8"/>
        <v>-1132.9534016439734</v>
      </c>
      <c r="AN11">
        <f t="shared" si="9"/>
        <v>0</v>
      </c>
      <c r="AO11">
        <f t="shared" si="9"/>
        <v>0</v>
      </c>
      <c r="AP11">
        <f t="shared" si="9"/>
        <v>-24.930220677988398</v>
      </c>
      <c r="AQ11">
        <f t="shared" si="9"/>
        <v>-628.53490530717033</v>
      </c>
      <c r="AR11">
        <f t="shared" si="9"/>
        <v>-653.46512598515869</v>
      </c>
      <c r="AS11">
        <f t="shared" si="9"/>
        <v>14.117496460823737</v>
      </c>
      <c r="AT11">
        <f t="shared" si="9"/>
        <v>5.677007018990178</v>
      </c>
      <c r="AU11">
        <f t="shared" si="9"/>
        <v>-633.6706225053448</v>
      </c>
      <c r="AW11">
        <v>8</v>
      </c>
      <c r="AX11">
        <f>IF(Z11&gt;0, (R11*SUMPRODUCT(K11:$K$98, X11:$X$98)-K11*$AZ$3)/Z11, 0)</f>
        <v>4715.766709720936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50</v>
      </c>
      <c r="R12">
        <f t="shared" si="0"/>
        <v>250000</v>
      </c>
      <c r="S12">
        <f t="shared" si="1"/>
        <v>4737.7183679477967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4203.9438344909104</v>
      </c>
      <c r="AC12">
        <f t="shared" si="2"/>
        <v>4159.2442376829476</v>
      </c>
      <c r="AE12">
        <f t="shared" si="3"/>
        <v>0</v>
      </c>
      <c r="AF12">
        <f t="shared" si="4"/>
        <v>0</v>
      </c>
      <c r="AG12">
        <f t="shared" si="4"/>
        <v>-43.895013534590674</v>
      </c>
      <c r="AH12">
        <f t="shared" si="5"/>
        <v>-1162.6701718163781</v>
      </c>
      <c r="AI12">
        <f t="shared" si="6"/>
        <v>-1206.5651853509687</v>
      </c>
      <c r="AJ12">
        <f t="shared" si="7"/>
        <v>44.699596807962735</v>
      </c>
      <c r="AK12">
        <f t="shared" si="22"/>
        <v>9.6690708193290931</v>
      </c>
      <c r="AL12">
        <f t="shared" si="8"/>
        <v>-1152.1965177236768</v>
      </c>
      <c r="AN12">
        <f t="shared" si="9"/>
        <v>0</v>
      </c>
      <c r="AO12">
        <f t="shared" si="9"/>
        <v>0</v>
      </c>
      <c r="AP12">
        <f t="shared" si="9"/>
        <v>-23.330666328485279</v>
      </c>
      <c r="AQ12">
        <f t="shared" si="9"/>
        <v>-617.97155632164265</v>
      </c>
      <c r="AR12">
        <f t="shared" si="9"/>
        <v>-641.30222265012787</v>
      </c>
      <c r="AS12">
        <f t="shared" si="9"/>
        <v>23.758310891568314</v>
      </c>
      <c r="AT12">
        <f t="shared" si="9"/>
        <v>5.1392139294931978</v>
      </c>
      <c r="AU12">
        <f t="shared" si="9"/>
        <v>-612.40469782906632</v>
      </c>
      <c r="AW12">
        <v>9</v>
      </c>
      <c r="AX12">
        <f>IF(Z12&gt;0, (R12*SUMPRODUCT(K12:$K$98, X12:$X$98)-K12*$AZ$3)/Z12, 0)</f>
        <v>4737.7183679477967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50</v>
      </c>
      <c r="R13">
        <f t="shared" si="0"/>
        <v>250000</v>
      </c>
      <c r="S13">
        <f t="shared" si="1"/>
        <v>4735.6536280406499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4159.2442376829476</v>
      </c>
      <c r="AC13">
        <f t="shared" si="2"/>
        <v>4093.0657885805413</v>
      </c>
      <c r="AE13">
        <f t="shared" si="3"/>
        <v>0</v>
      </c>
      <c r="AF13">
        <f t="shared" si="4"/>
        <v>0</v>
      </c>
      <c r="AG13">
        <f t="shared" si="4"/>
        <v>-43.215426106596652</v>
      </c>
      <c r="AH13">
        <f t="shared" si="5"/>
        <v>-1203.1864632405745</v>
      </c>
      <c r="AI13">
        <f t="shared" si="6"/>
        <v>-1246.4018893471712</v>
      </c>
      <c r="AJ13">
        <f t="shared" si="7"/>
        <v>66.178449102406375</v>
      </c>
      <c r="AK13">
        <f t="shared" si="22"/>
        <v>8.3184884753658963</v>
      </c>
      <c r="AL13">
        <f t="shared" si="8"/>
        <v>-1171.9049517693988</v>
      </c>
      <c r="AN13">
        <f t="shared" si="9"/>
        <v>0</v>
      </c>
      <c r="AO13">
        <f t="shared" si="9"/>
        <v>0</v>
      </c>
      <c r="AP13">
        <f t="shared" si="9"/>
        <v>-21.834085918264613</v>
      </c>
      <c r="AQ13">
        <f t="shared" si="9"/>
        <v>-607.89581362192223</v>
      </c>
      <c r="AR13">
        <f t="shared" si="9"/>
        <v>-629.72989954018681</v>
      </c>
      <c r="AS13">
        <f t="shared" si="9"/>
        <v>33.435883290269757</v>
      </c>
      <c r="AT13">
        <f t="shared" si="9"/>
        <v>4.2028184943317832</v>
      </c>
      <c r="AU13">
        <f t="shared" si="9"/>
        <v>-592.09119775558531</v>
      </c>
      <c r="AW13">
        <v>10</v>
      </c>
      <c r="AX13">
        <f>IF(Z13&gt;0, (R13*SUMPRODUCT(K13:$K$98, X13:$X$98)-K13*$AZ$3)/Z13, 0)</f>
        <v>4735.6536280406499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5.7777469999999997E-3</v>
      </c>
      <c r="Q14" s="4">
        <f t="shared" si="21"/>
        <v>50</v>
      </c>
      <c r="R14">
        <f t="shared" si="0"/>
        <v>250000</v>
      </c>
      <c r="S14">
        <f t="shared" si="1"/>
        <v>4711.3007328237481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4093.0657885805413</v>
      </c>
      <c r="AC14">
        <f t="shared" si="2"/>
        <v>4007.7701138040497</v>
      </c>
      <c r="AE14">
        <f t="shared" si="3"/>
        <v>0</v>
      </c>
      <c r="AF14">
        <f t="shared" si="4"/>
        <v>0</v>
      </c>
      <c r="AG14">
        <f t="shared" si="4"/>
        <v>-42.533584046989581</v>
      </c>
      <c r="AH14">
        <f t="shared" si="5"/>
        <v>-1248.4389927055524</v>
      </c>
      <c r="AI14">
        <f t="shared" si="6"/>
        <v>-1290.972576752542</v>
      </c>
      <c r="AJ14">
        <f t="shared" si="7"/>
        <v>85.295674776491524</v>
      </c>
      <c r="AK14">
        <f t="shared" si="22"/>
        <v>7.3675184194449743</v>
      </c>
      <c r="AL14">
        <f t="shared" si="8"/>
        <v>-1198.3093835566056</v>
      </c>
      <c r="AN14">
        <f t="shared" si="9"/>
        <v>0</v>
      </c>
      <c r="AO14">
        <f t="shared" si="9"/>
        <v>0</v>
      </c>
      <c r="AP14">
        <f t="shared" si="9"/>
        <v>-20.431254263804881</v>
      </c>
      <c r="AQ14">
        <f t="shared" si="9"/>
        <v>-599.69492494768781</v>
      </c>
      <c r="AR14">
        <f t="shared" si="9"/>
        <v>-620.12617921149263</v>
      </c>
      <c r="AS14">
        <f t="shared" si="9"/>
        <v>40.972273040429343</v>
      </c>
      <c r="AT14">
        <f t="shared" si="9"/>
        <v>3.5390302861533738</v>
      </c>
      <c r="AU14">
        <f t="shared" si="9"/>
        <v>-575.61487588490991</v>
      </c>
      <c r="AW14">
        <v>11</v>
      </c>
      <c r="AX14">
        <f>IF(Z14&gt;0, (R14*SUMPRODUCT(K14:$K$98, X14:$X$98)-K14*$AZ$3)/Z14, 0)</f>
        <v>4711.3007328237481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6.1180619999999996E-3</v>
      </c>
      <c r="Q15" s="4">
        <f t="shared" si="21"/>
        <v>50</v>
      </c>
      <c r="R15">
        <f t="shared" si="0"/>
        <v>250000</v>
      </c>
      <c r="S15">
        <f t="shared" si="1"/>
        <v>4690.6240284210553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4007.7701138040497</v>
      </c>
      <c r="AC15">
        <f t="shared" si="2"/>
        <v>3925.8670417305002</v>
      </c>
      <c r="AE15">
        <f t="shared" si="3"/>
        <v>0</v>
      </c>
      <c r="AF15">
        <f t="shared" si="4"/>
        <v>0</v>
      </c>
      <c r="AG15">
        <f t="shared" si="4"/>
        <v>-41.84802510223799</v>
      </c>
      <c r="AH15">
        <f t="shared" si="5"/>
        <v>-1301.1155214084656</v>
      </c>
      <c r="AI15">
        <f t="shared" si="6"/>
        <v>-1342.9635465107035</v>
      </c>
      <c r="AJ15">
        <f t="shared" si="7"/>
        <v>81.903072073549538</v>
      </c>
      <c r="AK15">
        <f t="shared" si="22"/>
        <v>16.431857466596604</v>
      </c>
      <c r="AL15">
        <f t="shared" si="8"/>
        <v>-1244.6286169705575</v>
      </c>
      <c r="AN15">
        <f t="shared" si="9"/>
        <v>0</v>
      </c>
      <c r="AO15">
        <f t="shared" si="9"/>
        <v>0</v>
      </c>
      <c r="AP15">
        <f t="shared" si="9"/>
        <v>-19.070241951278916</v>
      </c>
      <c r="AQ15">
        <f t="shared" si="9"/>
        <v>-592.92135624571949</v>
      </c>
      <c r="AR15">
        <f t="shared" si="9"/>
        <v>-611.99159819699832</v>
      </c>
      <c r="AS15">
        <f t="shared" si="9"/>
        <v>37.323419616093084</v>
      </c>
      <c r="AT15">
        <f t="shared" si="9"/>
        <v>7.4880355006326953</v>
      </c>
      <c r="AU15">
        <f t="shared" si="9"/>
        <v>-567.18014308027261</v>
      </c>
      <c r="AW15">
        <v>12</v>
      </c>
      <c r="AX15">
        <f>IF(Z15&gt;0, (R15*SUMPRODUCT(K15:$K$98, X15:$X$98)-K15*$AZ$3)/Z15, 0)</f>
        <v>4690.6240284210553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6.4830920000000002E-3</v>
      </c>
      <c r="Q16" s="4">
        <f t="shared" si="21"/>
        <v>50</v>
      </c>
      <c r="R16">
        <f t="shared" si="0"/>
        <v>250000</v>
      </c>
      <c r="S16">
        <f t="shared" si="1"/>
        <v>4676.9865645912205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3925.8670417305002</v>
      </c>
      <c r="AC16">
        <f t="shared" si="2"/>
        <v>3849.9307338464919</v>
      </c>
      <c r="AE16">
        <f t="shared" si="3"/>
        <v>0</v>
      </c>
      <c r="AF16">
        <f t="shared" si="4"/>
        <v>0</v>
      </c>
      <c r="AG16">
        <f t="shared" si="4"/>
        <v>-41.158240254459493</v>
      </c>
      <c r="AH16">
        <f t="shared" si="5"/>
        <v>-1356.5229837805914</v>
      </c>
      <c r="AI16">
        <f t="shared" si="6"/>
        <v>-1397.6812240350509</v>
      </c>
      <c r="AJ16">
        <f t="shared" si="7"/>
        <v>75.936307884008329</v>
      </c>
      <c r="AK16">
        <f t="shared" si="22"/>
        <v>27.873655996286551</v>
      </c>
      <c r="AL16">
        <f t="shared" si="8"/>
        <v>-1293.8712601547561</v>
      </c>
      <c r="AN16">
        <f t="shared" si="9"/>
        <v>0</v>
      </c>
      <c r="AO16">
        <f t="shared" si="9"/>
        <v>0</v>
      </c>
      <c r="AP16">
        <f t="shared" si="9"/>
        <v>-17.74279197685529</v>
      </c>
      <c r="AQ16">
        <f t="shared" si="9"/>
        <v>-584.77974189954</v>
      </c>
      <c r="AR16">
        <f t="shared" si="9"/>
        <v>-602.5225338763953</v>
      </c>
      <c r="AS16">
        <f t="shared" si="9"/>
        <v>32.735172979860671</v>
      </c>
      <c r="AT16">
        <f t="shared" si="9"/>
        <v>12.015977284717664</v>
      </c>
      <c r="AU16">
        <f t="shared" si="9"/>
        <v>-557.77138361181699</v>
      </c>
      <c r="AW16">
        <v>13</v>
      </c>
      <c r="AX16">
        <f>IF(Z16&gt;0, (R16*SUMPRODUCT(K16:$K$98, X16:$X$98)-K16*$AZ$3)/Z16, 0)</f>
        <v>4676.9865645912205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6.8699859999999998E-3</v>
      </c>
      <c r="Q17" s="4">
        <f t="shared" si="21"/>
        <v>50</v>
      </c>
      <c r="R17">
        <f t="shared" si="0"/>
        <v>250000</v>
      </c>
      <c r="S17">
        <f t="shared" si="1"/>
        <v>4705.6194426545126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3849.9307338464919</v>
      </c>
      <c r="AC17">
        <f t="shared" si="2"/>
        <v>3808.15441531336</v>
      </c>
      <c r="AE17">
        <f t="shared" si="3"/>
        <v>0</v>
      </c>
      <c r="AF17">
        <f t="shared" si="4"/>
        <v>0</v>
      </c>
      <c r="AG17">
        <f t="shared" si="4"/>
        <v>-40.46390131758212</v>
      </c>
      <c r="AH17">
        <f t="shared" si="5"/>
        <v>-1413.7826716638658</v>
      </c>
      <c r="AI17">
        <f t="shared" si="6"/>
        <v>-1454.246572981448</v>
      </c>
      <c r="AJ17">
        <f t="shared" si="7"/>
        <v>41.776318533131871</v>
      </c>
      <c r="AK17">
        <f t="shared" si="22"/>
        <v>53.129044127081585</v>
      </c>
      <c r="AL17">
        <f t="shared" si="8"/>
        <v>-1359.3412103212345</v>
      </c>
      <c r="AN17">
        <f t="shared" si="9"/>
        <v>0</v>
      </c>
      <c r="AO17">
        <f t="shared" si="9"/>
        <v>0</v>
      </c>
      <c r="AP17">
        <f t="shared" si="9"/>
        <v>-16.397322170149302</v>
      </c>
      <c r="AQ17">
        <f t="shared" si="9"/>
        <v>-572.91188419772595</v>
      </c>
      <c r="AR17">
        <f t="shared" si="9"/>
        <v>-589.30920636787528</v>
      </c>
      <c r="AS17">
        <f t="shared" si="9"/>
        <v>16.929157391279318</v>
      </c>
      <c r="AT17">
        <f t="shared" si="9"/>
        <v>21.529660383125201</v>
      </c>
      <c r="AU17">
        <f t="shared" si="9"/>
        <v>-550.85038859347071</v>
      </c>
      <c r="AW17">
        <v>14</v>
      </c>
      <c r="AX17">
        <f>IF(Z17&gt;0, (R17*SUMPRODUCT(K17:$K$98, X17:$X$98)-K17*$AZ$3)/Z17, 0)</f>
        <v>4705.6194426545126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7.3063119999999997E-3</v>
      </c>
      <c r="Q18" s="4">
        <f t="shared" si="21"/>
        <v>50</v>
      </c>
      <c r="R18">
        <f t="shared" si="0"/>
        <v>250000</v>
      </c>
      <c r="S18">
        <f t="shared" si="1"/>
        <v>4783.1597878178345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3808.15441531336</v>
      </c>
      <c r="AC18">
        <f t="shared" si="2"/>
        <v>3803.9150038987655</v>
      </c>
      <c r="AE18">
        <f t="shared" si="3"/>
        <v>0</v>
      </c>
      <c r="AF18">
        <f t="shared" si="4"/>
        <v>0</v>
      </c>
      <c r="AG18">
        <f t="shared" si="4"/>
        <v>-39.763620416642837</v>
      </c>
      <c r="AH18">
        <f t="shared" si="5"/>
        <v>-1478.2094388173305</v>
      </c>
      <c r="AI18">
        <f t="shared" si="6"/>
        <v>-1517.9730592339733</v>
      </c>
      <c r="AJ18">
        <f t="shared" si="7"/>
        <v>4.2394114145945423</v>
      </c>
      <c r="AK18">
        <f t="shared" si="22"/>
        <v>82.256135370768575</v>
      </c>
      <c r="AL18">
        <f t="shared" si="8"/>
        <v>-1431.4775124486102</v>
      </c>
      <c r="AN18">
        <f t="shared" si="9"/>
        <v>0</v>
      </c>
      <c r="AO18">
        <f t="shared" si="9"/>
        <v>0</v>
      </c>
      <c r="AP18">
        <f t="shared" si="9"/>
        <v>-15.036902759152838</v>
      </c>
      <c r="AQ18">
        <f t="shared" si="9"/>
        <v>-558.99566881125372</v>
      </c>
      <c r="AR18">
        <f t="shared" si="9"/>
        <v>-574.03257157040662</v>
      </c>
      <c r="AS18">
        <f t="shared" si="9"/>
        <v>1.6031643127399815</v>
      </c>
      <c r="AT18">
        <f t="shared" si="9"/>
        <v>31.105756869066965</v>
      </c>
      <c r="AU18">
        <f t="shared" si="9"/>
        <v>-541.32365038859962</v>
      </c>
      <c r="AW18">
        <v>15</v>
      </c>
      <c r="AX18">
        <f>IF(Z18&gt;0, (R18*SUMPRODUCT(K18:$K$98, X18:$X$98)-K18*$AZ$3)/Z18, 0)</f>
        <v>4783.1597878178345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7.7977719999999997E-3</v>
      </c>
      <c r="Q19" s="4">
        <f t="shared" si="21"/>
        <v>50</v>
      </c>
      <c r="R19">
        <f t="shared" si="0"/>
        <v>250000</v>
      </c>
      <c r="S19">
        <f t="shared" si="1"/>
        <v>4839.7708903450584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3803.9150038987655</v>
      </c>
      <c r="AC19">
        <f t="shared" si="2"/>
        <v>3780.4337618928948</v>
      </c>
      <c r="AE19">
        <f t="shared" si="3"/>
        <v>0</v>
      </c>
      <c r="AF19">
        <f t="shared" si="4"/>
        <v>0</v>
      </c>
      <c r="AG19">
        <f t="shared" si="4"/>
        <v>-39.055916566572876</v>
      </c>
      <c r="AH19">
        <f t="shared" si="5"/>
        <v>-1550.3382295176291</v>
      </c>
      <c r="AI19">
        <f t="shared" si="6"/>
        <v>-1589.394146084202</v>
      </c>
      <c r="AJ19">
        <f t="shared" si="7"/>
        <v>23.481242005870627</v>
      </c>
      <c r="AK19">
        <f t="shared" si="22"/>
        <v>84.827304586942475</v>
      </c>
      <c r="AL19">
        <f t="shared" si="8"/>
        <v>-1481.0855994913888</v>
      </c>
      <c r="AN19">
        <f t="shared" si="9"/>
        <v>0</v>
      </c>
      <c r="AO19">
        <f t="shared" si="9"/>
        <v>0</v>
      </c>
      <c r="AP19">
        <f t="shared" si="9"/>
        <v>-13.773458353314616</v>
      </c>
      <c r="AQ19">
        <f t="shared" si="9"/>
        <v>-546.74223305998669</v>
      </c>
      <c r="AR19">
        <f t="shared" si="9"/>
        <v>-560.51569141330128</v>
      </c>
      <c r="AS19">
        <f t="shared" si="9"/>
        <v>8.2808940945138971</v>
      </c>
      <c r="AT19">
        <f t="shared" si="9"/>
        <v>29.915194666105084</v>
      </c>
      <c r="AU19">
        <f t="shared" si="9"/>
        <v>-522.31960265268231</v>
      </c>
      <c r="AW19">
        <v>16</v>
      </c>
      <c r="AX19">
        <f>IF(Z19&gt;0, (R19*SUMPRODUCT(K19:$K$98, X19:$X$98)-K19*$AZ$3)/Z19, 0)</f>
        <v>4839.7708903450584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8.3605269999999995E-3</v>
      </c>
      <c r="Q20" s="4">
        <f t="shared" si="21"/>
        <v>50</v>
      </c>
      <c r="R20">
        <f t="shared" si="0"/>
        <v>250000</v>
      </c>
      <c r="S20">
        <f t="shared" si="1"/>
        <v>4714.7613981260383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3780.4337618928948</v>
      </c>
      <c r="AC20">
        <f t="shared" si="2"/>
        <v>3615.1686539347879</v>
      </c>
      <c r="AE20">
        <f t="shared" si="3"/>
        <v>0</v>
      </c>
      <c r="AF20">
        <f t="shared" si="4"/>
        <v>0</v>
      </c>
      <c r="AG20">
        <f t="shared" si="4"/>
        <v>-38.338829355942572</v>
      </c>
      <c r="AH20">
        <f t="shared" si="5"/>
        <v>-1632.6402248228992</v>
      </c>
      <c r="AI20">
        <f t="shared" si="6"/>
        <v>-1670.9790541788418</v>
      </c>
      <c r="AJ20">
        <f t="shared" si="7"/>
        <v>165.26510795810691</v>
      </c>
      <c r="AK20">
        <f t="shared" si="22"/>
        <v>16.255865176139448</v>
      </c>
      <c r="AL20">
        <f t="shared" si="8"/>
        <v>-1489.4580810445955</v>
      </c>
      <c r="AN20">
        <f t="shared" si="9"/>
        <v>0</v>
      </c>
      <c r="AO20">
        <f t="shared" si="9"/>
        <v>0</v>
      </c>
      <c r="AP20">
        <f t="shared" si="9"/>
        <v>-12.824215497804429</v>
      </c>
      <c r="AQ20">
        <f t="shared" si="9"/>
        <v>-546.11292064053112</v>
      </c>
      <c r="AR20">
        <f t="shared" si="9"/>
        <v>-558.93713613833563</v>
      </c>
      <c r="AS20">
        <f t="shared" si="9"/>
        <v>55.28064873984389</v>
      </c>
      <c r="AT20">
        <f t="shared" si="9"/>
        <v>5.4375347819469582</v>
      </c>
      <c r="AU20">
        <f t="shared" si="9"/>
        <v>-498.21895261654475</v>
      </c>
      <c r="AW20">
        <v>17</v>
      </c>
      <c r="AX20">
        <f>IF(Z20&gt;0, (R20*SUMPRODUCT(K20:$K$98, X20:$X$98)-K20*$AZ$3)/Z20, 0)</f>
        <v>4714.7613981260383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9.009787E-3</v>
      </c>
      <c r="Q21" s="4">
        <f t="shared" si="21"/>
        <v>50</v>
      </c>
      <c r="R21">
        <f t="shared" si="0"/>
        <v>250000</v>
      </c>
      <c r="S21">
        <f t="shared" si="1"/>
        <v>4538.3877829082357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3615.1686539347879</v>
      </c>
      <c r="AC21">
        <f t="shared" si="2"/>
        <v>3413.7767767214932</v>
      </c>
      <c r="AE21">
        <f t="shared" si="3"/>
        <v>0</v>
      </c>
      <c r="AF21">
        <f t="shared" si="4"/>
        <v>0</v>
      </c>
      <c r="AG21">
        <f t="shared" si="4"/>
        <v>-37.610016376056755</v>
      </c>
      <c r="AH21">
        <f t="shared" si="5"/>
        <v>-1727.1234316319487</v>
      </c>
      <c r="AI21">
        <f t="shared" si="6"/>
        <v>-1764.7334480080056</v>
      </c>
      <c r="AJ21">
        <f t="shared" si="7"/>
        <v>201.39187721329472</v>
      </c>
      <c r="AK21">
        <f t="shared" si="22"/>
        <v>5.7842698462956612</v>
      </c>
      <c r="AL21">
        <f t="shared" si="8"/>
        <v>-1557.5573009484151</v>
      </c>
      <c r="AN21">
        <f t="shared" si="9"/>
        <v>0</v>
      </c>
      <c r="AO21">
        <f t="shared" si="9"/>
        <v>0</v>
      </c>
      <c r="AP21">
        <f t="shared" si="9"/>
        <v>-11.963132267733995</v>
      </c>
      <c r="AQ21">
        <f t="shared" si="9"/>
        <v>-549.36977024209239</v>
      </c>
      <c r="AR21">
        <f t="shared" si="9"/>
        <v>-561.33290250982645</v>
      </c>
      <c r="AS21">
        <f t="shared" si="9"/>
        <v>64.059468644200862</v>
      </c>
      <c r="AT21">
        <f t="shared" si="9"/>
        <v>1.8398818163650978</v>
      </c>
      <c r="AU21">
        <f t="shared" si="9"/>
        <v>-495.43355204926047</v>
      </c>
      <c r="AW21">
        <v>18</v>
      </c>
      <c r="AX21">
        <f>IF(Z21&gt;0, (R21*SUMPRODUCT(K21:$K$98, X21:$X$98)-K21*$AZ$3)/Z21, 0)</f>
        <v>4538.3877829082357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9.7579090000000004E-3</v>
      </c>
      <c r="Q22" s="4">
        <f t="shared" si="21"/>
        <v>50</v>
      </c>
      <c r="R22">
        <f t="shared" si="0"/>
        <v>250000</v>
      </c>
      <c r="S22">
        <f t="shared" si="1"/>
        <v>4485.4409177184634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3413.7767767214932</v>
      </c>
      <c r="AC22">
        <f t="shared" si="2"/>
        <v>3307.2879277971269</v>
      </c>
      <c r="AE22">
        <f t="shared" si="3"/>
        <v>0</v>
      </c>
      <c r="AF22">
        <f t="shared" si="4"/>
        <v>0</v>
      </c>
      <c r="AG22">
        <f t="shared" si="4"/>
        <v>-36.866921095010113</v>
      </c>
      <c r="AH22">
        <f t="shared" si="5"/>
        <v>-1834.9755864303581</v>
      </c>
      <c r="AI22">
        <f t="shared" si="6"/>
        <v>-1871.8425075253683</v>
      </c>
      <c r="AJ22">
        <f t="shared" si="7"/>
        <v>106.48884892436627</v>
      </c>
      <c r="AK22">
        <f t="shared" si="22"/>
        <v>71.689312311151369</v>
      </c>
      <c r="AL22">
        <f t="shared" si="8"/>
        <v>-1693.6643462898508</v>
      </c>
      <c r="AN22">
        <f t="shared" si="9"/>
        <v>0</v>
      </c>
      <c r="AO22">
        <f t="shared" si="9"/>
        <v>0</v>
      </c>
      <c r="AP22">
        <f t="shared" si="9"/>
        <v>-10.949361147556621</v>
      </c>
      <c r="AQ22">
        <f t="shared" si="9"/>
        <v>-544.9820542647617</v>
      </c>
      <c r="AR22">
        <f t="shared" si="9"/>
        <v>-555.9314154123183</v>
      </c>
      <c r="AS22">
        <f t="shared" si="9"/>
        <v>31.626857639009543</v>
      </c>
      <c r="AT22">
        <f t="shared" si="9"/>
        <v>21.291503266352652</v>
      </c>
      <c r="AU22">
        <f t="shared" si="9"/>
        <v>-503.01305450695617</v>
      </c>
      <c r="AW22">
        <v>19</v>
      </c>
      <c r="AX22">
        <f>IF(Z22&gt;0, (R22*SUMPRODUCT(K22:$K$98, X22:$X$98)-K22*$AZ$3)/Z22, 0)</f>
        <v>4485.4409177184634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1.0650522000000001E-2</v>
      </c>
      <c r="Q23" s="4">
        <f t="shared" si="21"/>
        <v>50</v>
      </c>
      <c r="R23">
        <f t="shared" si="0"/>
        <v>250000</v>
      </c>
      <c r="S23">
        <f t="shared" si="1"/>
        <v>4750.8381669243836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3307.2879277971269</v>
      </c>
      <c r="AC23">
        <f t="shared" si="2"/>
        <v>3430.6372437301325</v>
      </c>
      <c r="AE23">
        <f t="shared" si="3"/>
        <v>0</v>
      </c>
      <c r="AF23">
        <f t="shared" si="4"/>
        <v>0</v>
      </c>
      <c r="AG23">
        <f t="shared" si="4"/>
        <v>-36.105599929865342</v>
      </c>
      <c r="AH23">
        <f t="shared" si="5"/>
        <v>-1963.2597709733466</v>
      </c>
      <c r="AI23">
        <f t="shared" si="6"/>
        <v>-1999.3653709032119</v>
      </c>
      <c r="AJ23">
        <f t="shared" si="7"/>
        <v>-123.34931593300553</v>
      </c>
      <c r="AK23">
        <f t="shared" si="22"/>
        <v>231.51015494579892</v>
      </c>
      <c r="AL23">
        <f t="shared" si="8"/>
        <v>-1891.2045318904186</v>
      </c>
      <c r="AN23">
        <f t="shared" si="9"/>
        <v>0</v>
      </c>
      <c r="AO23">
        <f t="shared" si="9"/>
        <v>0</v>
      </c>
      <c r="AP23">
        <f t="shared" si="9"/>
        <v>-9.5743313609759433</v>
      </c>
      <c r="AQ23">
        <f t="shared" si="9"/>
        <v>-520.60898119641536</v>
      </c>
      <c r="AR23">
        <f t="shared" si="9"/>
        <v>-530.18331255739133</v>
      </c>
      <c r="AS23">
        <f t="shared" si="9"/>
        <v>-32.709253583553711</v>
      </c>
      <c r="AT23">
        <f t="shared" si="9"/>
        <v>61.39089064265908</v>
      </c>
      <c r="AU23">
        <f t="shared" si="9"/>
        <v>-501.50167549828598</v>
      </c>
      <c r="AW23">
        <v>20</v>
      </c>
      <c r="AX23">
        <f>IF(Z23&gt;0, (R23*SUMPRODUCT(K23:$K$98, X23:$X$98)-K23*$AZ$3)/Z23, 0)</f>
        <v>4750.8381669243836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1.1678121E-2</v>
      </c>
      <c r="Q24" s="4">
        <f t="shared" si="21"/>
        <v>50</v>
      </c>
      <c r="R24">
        <f t="shared" si="0"/>
        <v>250000</v>
      </c>
      <c r="S24">
        <f t="shared" si="1"/>
        <v>4963.8518672702758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3430.6372437301325</v>
      </c>
      <c r="AC24">
        <f t="shared" si="2"/>
        <v>3506.7527002102975</v>
      </c>
      <c r="AE24">
        <f t="shared" si="3"/>
        <v>0</v>
      </c>
      <c r="AF24">
        <f t="shared" si="4"/>
        <v>0</v>
      </c>
      <c r="AG24">
        <f t="shared" si="4"/>
        <v>-35.322898365808129</v>
      </c>
      <c r="AH24">
        <f t="shared" si="5"/>
        <v>-2108.2278237927953</v>
      </c>
      <c r="AI24">
        <f t="shared" si="6"/>
        <v>-2143.5507221586035</v>
      </c>
      <c r="AJ24">
        <f t="shared" si="7"/>
        <v>-76.115456480164994</v>
      </c>
      <c r="AK24">
        <f t="shared" si="22"/>
        <v>240.1446070611093</v>
      </c>
      <c r="AL24">
        <f t="shared" si="8"/>
        <v>-1979.5215715776592</v>
      </c>
      <c r="AN24">
        <f t="shared" si="9"/>
        <v>0</v>
      </c>
      <c r="AO24">
        <f t="shared" si="9"/>
        <v>0</v>
      </c>
      <c r="AP24">
        <f t="shared" si="9"/>
        <v>-8.3631945064630457</v>
      </c>
      <c r="AQ24">
        <f t="shared" si="9"/>
        <v>-499.15267914094539</v>
      </c>
      <c r="AR24">
        <f t="shared" si="9"/>
        <v>-507.51587364740845</v>
      </c>
      <c r="AS24">
        <f t="shared" si="9"/>
        <v>-18.02140812170806</v>
      </c>
      <c r="AT24">
        <f t="shared" si="9"/>
        <v>56.857623565631997</v>
      </c>
      <c r="AU24">
        <f t="shared" si="9"/>
        <v>-468.67965820348451</v>
      </c>
      <c r="AW24">
        <v>21</v>
      </c>
      <c r="AX24">
        <f>IF(Z24&gt;0, (R24*SUMPRODUCT(K24:$K$98, X24:$X$98)-K24*$AZ$3)/Z24, 0)</f>
        <v>4963.8518672702758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1.2859717E-2</v>
      </c>
      <c r="Q25" s="4">
        <f t="shared" si="21"/>
        <v>50</v>
      </c>
      <c r="R25">
        <f t="shared" si="0"/>
        <v>250000</v>
      </c>
      <c r="S25">
        <f t="shared" si="1"/>
        <v>5128.7062264285996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3506.7527002102975</v>
      </c>
      <c r="AC25">
        <f t="shared" si="2"/>
        <v>3540.3896975662988</v>
      </c>
      <c r="AE25">
        <f t="shared" si="3"/>
        <v>0</v>
      </c>
      <c r="AF25">
        <f t="shared" si="4"/>
        <v>0</v>
      </c>
      <c r="AG25">
        <f t="shared" si="4"/>
        <v>-34.515426905545993</v>
      </c>
      <c r="AH25">
        <f t="shared" si="5"/>
        <v>-2271.212383020275</v>
      </c>
      <c r="AI25">
        <f t="shared" si="6"/>
        <v>-2305.727809925821</v>
      </c>
      <c r="AJ25">
        <f t="shared" si="7"/>
        <v>-33.636997356001302</v>
      </c>
      <c r="AK25">
        <f t="shared" si="22"/>
        <v>245.47268901472086</v>
      </c>
      <c r="AL25">
        <f t="shared" si="8"/>
        <v>-2093.8921182671015</v>
      </c>
      <c r="AN25">
        <f t="shared" si="9"/>
        <v>0</v>
      </c>
      <c r="AO25">
        <f t="shared" si="9"/>
        <v>0</v>
      </c>
      <c r="AP25">
        <f t="shared" si="9"/>
        <v>-7.2964412918119166</v>
      </c>
      <c r="AQ25">
        <f t="shared" si="9"/>
        <v>-480.12640432620282</v>
      </c>
      <c r="AR25">
        <f t="shared" si="9"/>
        <v>-487.42284561801478</v>
      </c>
      <c r="AS25">
        <f t="shared" si="9"/>
        <v>-7.1107443379603685</v>
      </c>
      <c r="AT25">
        <f t="shared" si="9"/>
        <v>51.892073334063895</v>
      </c>
      <c r="AU25">
        <f t="shared" si="9"/>
        <v>-442.64151662191125</v>
      </c>
      <c r="AW25">
        <v>22</v>
      </c>
      <c r="AX25">
        <f>IF(Z25&gt;0, (R25*SUMPRODUCT(K25:$K$98, X25:$X$98)-K25*$AZ$3)/Z25, 0)</f>
        <v>5128.7062264285996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1.4223828000000001E-2</v>
      </c>
      <c r="Q26" s="4">
        <f t="shared" si="21"/>
        <v>50</v>
      </c>
      <c r="R26">
        <f t="shared" si="0"/>
        <v>250000</v>
      </c>
      <c r="S26">
        <f t="shared" si="1"/>
        <v>5249.4634569111613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3540.3896975662988</v>
      </c>
      <c r="AC26">
        <f t="shared" si="2"/>
        <v>3535.9683615409381</v>
      </c>
      <c r="AE26">
        <f t="shared" si="3"/>
        <v>0</v>
      </c>
      <c r="AF26">
        <f t="shared" si="4"/>
        <v>0</v>
      </c>
      <c r="AG26">
        <f t="shared" si="4"/>
        <v>-33.679331140839473</v>
      </c>
      <c r="AH26">
        <f t="shared" si="5"/>
        <v>-2454.7074782552927</v>
      </c>
      <c r="AI26">
        <f t="shared" si="6"/>
        <v>-2488.3868093961323</v>
      </c>
      <c r="AJ26">
        <f t="shared" si="7"/>
        <v>4.4213360253606879</v>
      </c>
      <c r="AK26">
        <f t="shared" si="22"/>
        <v>247.82727882964093</v>
      </c>
      <c r="AL26">
        <f t="shared" si="8"/>
        <v>-2236.1381945411308</v>
      </c>
      <c r="AN26">
        <f t="shared" si="9"/>
        <v>0</v>
      </c>
      <c r="AO26">
        <f t="shared" si="9"/>
        <v>0</v>
      </c>
      <c r="AP26">
        <f t="shared" si="9"/>
        <v>-6.3568692437026479</v>
      </c>
      <c r="AQ26">
        <f t="shared" si="9"/>
        <v>-463.31841940549339</v>
      </c>
      <c r="AR26">
        <f t="shared" si="9"/>
        <v>-469.67528864919609</v>
      </c>
      <c r="AS26">
        <f t="shared" si="9"/>
        <v>0.83451345509676045</v>
      </c>
      <c r="AT26">
        <f t="shared" si="9"/>
        <v>46.776629855108133</v>
      </c>
      <c r="AU26">
        <f t="shared" si="9"/>
        <v>-422.06414533899118</v>
      </c>
      <c r="AW26">
        <v>23</v>
      </c>
      <c r="AX26">
        <f>IF(Z26&gt;0, (R26*SUMPRODUCT(K26:$K$98, X26:$X$98)-K26*$AZ$3)/Z26, 0)</f>
        <v>5249.4634569111613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1.5749540999999999E-2</v>
      </c>
      <c r="Q27" s="4">
        <f t="shared" si="21"/>
        <v>50</v>
      </c>
      <c r="R27">
        <f t="shared" si="0"/>
        <v>250000</v>
      </c>
      <c r="S27">
        <f t="shared" si="1"/>
        <v>5329.4153723748113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3535.9683615409381</v>
      </c>
      <c r="AC27">
        <f t="shared" si="2"/>
        <v>3497.3866102611987</v>
      </c>
      <c r="AE27">
        <f t="shared" si="3"/>
        <v>0</v>
      </c>
      <c r="AF27">
        <f t="shared" si="4"/>
        <v>0</v>
      </c>
      <c r="AG27">
        <f t="shared" si="4"/>
        <v>-32.812103822775853</v>
      </c>
      <c r="AH27">
        <f t="shared" si="5"/>
        <v>-2652.1700332761402</v>
      </c>
      <c r="AI27">
        <f t="shared" si="6"/>
        <v>-2684.9821370989162</v>
      </c>
      <c r="AJ27">
        <f t="shared" si="7"/>
        <v>38.581751279739365</v>
      </c>
      <c r="AK27">
        <f t="shared" si="22"/>
        <v>247.51778530786569</v>
      </c>
      <c r="AL27">
        <f t="shared" si="8"/>
        <v>-2398.882600511311</v>
      </c>
      <c r="AN27">
        <f t="shared" si="9"/>
        <v>0</v>
      </c>
      <c r="AO27">
        <f t="shared" si="9"/>
        <v>0</v>
      </c>
      <c r="AP27">
        <f t="shared" si="9"/>
        <v>-5.5296274807859715</v>
      </c>
      <c r="AQ27">
        <f t="shared" si="9"/>
        <v>-446.95434279166892</v>
      </c>
      <c r="AR27">
        <f t="shared" si="9"/>
        <v>-452.48397027245488</v>
      </c>
      <c r="AS27">
        <f t="shared" si="9"/>
        <v>6.5019516360669511</v>
      </c>
      <c r="AT27">
        <f t="shared" si="9"/>
        <v>41.712690993974427</v>
      </c>
      <c r="AU27">
        <f t="shared" si="9"/>
        <v>-404.26932764241354</v>
      </c>
      <c r="AW27">
        <v>24</v>
      </c>
      <c r="AX27">
        <f>IF(Z27&gt;0, (R27*SUMPRODUCT(K27:$K$98, X27:$X$98)-K27*$AZ$3)/Z27, 0)</f>
        <v>5329.4153723748113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1.7447312E-2</v>
      </c>
      <c r="Q28" s="4">
        <f t="shared" si="21"/>
        <v>50</v>
      </c>
      <c r="R28">
        <f t="shared" si="0"/>
        <v>250000</v>
      </c>
      <c r="S28">
        <f t="shared" si="1"/>
        <v>5373.707691533089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3497.3866102611987</v>
      </c>
      <c r="AC28">
        <f t="shared" si="2"/>
        <v>3429.661435438953</v>
      </c>
      <c r="AE28">
        <f t="shared" si="3"/>
        <v>0</v>
      </c>
      <c r="AF28">
        <f t="shared" si="4"/>
        <v>0</v>
      </c>
      <c r="AG28">
        <f t="shared" si="4"/>
        <v>-31.91149977177573</v>
      </c>
      <c r="AH28">
        <f t="shared" si="5"/>
        <v>-2862.4150638618148</v>
      </c>
      <c r="AI28">
        <f t="shared" si="6"/>
        <v>-2894.3265636335905</v>
      </c>
      <c r="AJ28">
        <f t="shared" si="7"/>
        <v>67.725174822245663</v>
      </c>
      <c r="AK28">
        <f t="shared" si="22"/>
        <v>244.81706271828392</v>
      </c>
      <c r="AL28">
        <f t="shared" si="8"/>
        <v>-2581.7843260930608</v>
      </c>
      <c r="AN28">
        <f t="shared" si="9"/>
        <v>0</v>
      </c>
      <c r="AO28">
        <f t="shared" si="9"/>
        <v>0</v>
      </c>
      <c r="AP28">
        <f t="shared" si="9"/>
        <v>-4.8016554197116648</v>
      </c>
      <c r="AQ28">
        <f t="shared" si="9"/>
        <v>-430.70149955824485</v>
      </c>
      <c r="AR28">
        <f t="shared" si="9"/>
        <v>-435.50315497795646</v>
      </c>
      <c r="AS28">
        <f t="shared" si="9"/>
        <v>10.190462844487625</v>
      </c>
      <c r="AT28">
        <f t="shared" si="9"/>
        <v>36.837102124508696</v>
      </c>
      <c r="AU28">
        <f t="shared" si="9"/>
        <v>-388.47559000896013</v>
      </c>
      <c r="AW28">
        <v>25</v>
      </c>
      <c r="AX28">
        <f>IF(Z28&gt;0, (R28*SUMPRODUCT(K28:$K$98, X28:$X$98)-K28*$AZ$3)/Z28, 0)</f>
        <v>5373.707691533089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1.9300032000000002E-2</v>
      </c>
      <c r="Q29" s="4">
        <f t="shared" si="21"/>
        <v>50</v>
      </c>
      <c r="R29">
        <f t="shared" si="0"/>
        <v>250000</v>
      </c>
      <c r="S29">
        <f t="shared" si="1"/>
        <v>5387.2424095746228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3429.661435438953</v>
      </c>
      <c r="AC29">
        <f t="shared" si="2"/>
        <v>3337.5574072819782</v>
      </c>
      <c r="AE29">
        <f t="shared" si="3"/>
        <v>0</v>
      </c>
      <c r="AF29">
        <f t="shared" si="4"/>
        <v>0</v>
      </c>
      <c r="AG29">
        <f t="shared" si="4"/>
        <v>-30.97649180729471</v>
      </c>
      <c r="AH29">
        <f t="shared" si="5"/>
        <v>-3079.4648338163215</v>
      </c>
      <c r="AI29">
        <f t="shared" si="6"/>
        <v>-3110.4413256236162</v>
      </c>
      <c r="AJ29">
        <f t="shared" si="7"/>
        <v>92.104028156974891</v>
      </c>
      <c r="AK29">
        <f t="shared" si="22"/>
        <v>240.07630048072673</v>
      </c>
      <c r="AL29">
        <f t="shared" si="8"/>
        <v>-2778.2609969859145</v>
      </c>
      <c r="AN29">
        <f t="shared" si="9"/>
        <v>0</v>
      </c>
      <c r="AO29">
        <f t="shared" si="9"/>
        <v>0</v>
      </c>
      <c r="AP29">
        <f t="shared" si="9"/>
        <v>-4.161577466304589</v>
      </c>
      <c r="AQ29">
        <f t="shared" si="9"/>
        <v>-413.71474666700249</v>
      </c>
      <c r="AR29">
        <f t="shared" si="9"/>
        <v>-417.87632413330709</v>
      </c>
      <c r="AS29">
        <f t="shared" si="9"/>
        <v>12.373836602235459</v>
      </c>
      <c r="AT29">
        <f t="shared" si="9"/>
        <v>32.253365826245144</v>
      </c>
      <c r="AU29">
        <f t="shared" si="9"/>
        <v>-373.24912170482651</v>
      </c>
      <c r="AW29">
        <v>26</v>
      </c>
      <c r="AX29">
        <f>IF(Z29&gt;0, (R29*SUMPRODUCT(K29:$K$98, X29:$X$98)-K29*$AZ$3)/Z29, 0)</f>
        <v>5387.2424095746228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2.1337168E-2</v>
      </c>
      <c r="Q30" s="4">
        <f t="shared" si="21"/>
        <v>50</v>
      </c>
      <c r="R30">
        <f t="shared" si="0"/>
        <v>250000</v>
      </c>
      <c r="S30">
        <f t="shared" si="1"/>
        <v>5375.9012955704766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3337.5574072819782</v>
      </c>
      <c r="AC30">
        <f t="shared" si="2"/>
        <v>3226.161831508969</v>
      </c>
      <c r="AE30">
        <f t="shared" si="3"/>
        <v>0</v>
      </c>
      <c r="AF30">
        <f t="shared" si="4"/>
        <v>0</v>
      </c>
      <c r="AG30">
        <f t="shared" si="4"/>
        <v>-30.005776279478891</v>
      </c>
      <c r="AH30">
        <f t="shared" si="5"/>
        <v>-3304.7530487143545</v>
      </c>
      <c r="AI30">
        <f t="shared" si="6"/>
        <v>-3334.7588249938335</v>
      </c>
      <c r="AJ30">
        <f t="shared" si="7"/>
        <v>111.39557577300911</v>
      </c>
      <c r="AK30">
        <f t="shared" si="22"/>
        <v>233.6290185097385</v>
      </c>
      <c r="AL30">
        <f t="shared" si="8"/>
        <v>-2989.7342307110857</v>
      </c>
      <c r="AN30">
        <f t="shared" si="9"/>
        <v>0</v>
      </c>
      <c r="AO30">
        <f t="shared" si="9"/>
        <v>0</v>
      </c>
      <c r="AP30">
        <f t="shared" si="9"/>
        <v>-3.5992548340160604</v>
      </c>
      <c r="AQ30">
        <f t="shared" si="9"/>
        <v>-396.41195331944357</v>
      </c>
      <c r="AR30">
        <f t="shared" si="9"/>
        <v>-400.01120815345962</v>
      </c>
      <c r="AS30">
        <f t="shared" si="9"/>
        <v>13.362129373177094</v>
      </c>
      <c r="AT30">
        <f t="shared" si="9"/>
        <v>28.024283271507738</v>
      </c>
      <c r="AU30">
        <f t="shared" si="9"/>
        <v>-358.62479550877481</v>
      </c>
      <c r="AW30">
        <v>27</v>
      </c>
      <c r="AX30">
        <f>IF(Z30&gt;0, (R30*SUMPRODUCT(K30:$K$98, X30:$X$98)-K30*$AZ$3)/Z30, 0)</f>
        <v>5375.9012955704766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2.3628113999999999E-2</v>
      </c>
      <c r="Q31" s="4">
        <f t="shared" si="21"/>
        <v>50</v>
      </c>
      <c r="R31">
        <f t="shared" si="0"/>
        <v>250000</v>
      </c>
      <c r="S31">
        <f t="shared" si="1"/>
        <v>5344.8730055425176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3226.161831508969</v>
      </c>
      <c r="AC31">
        <f t="shared" si="2"/>
        <v>3099.6777093448763</v>
      </c>
      <c r="AE31">
        <f t="shared" si="3"/>
        <v>0</v>
      </c>
      <c r="AF31">
        <f t="shared" si="4"/>
        <v>0</v>
      </c>
      <c r="AG31">
        <f t="shared" si="4"/>
        <v>-28.996738614094081</v>
      </c>
      <c r="AH31">
        <f t="shared" si="5"/>
        <v>-3544.8995129501154</v>
      </c>
      <c r="AI31">
        <f t="shared" si="6"/>
        <v>-3573.8962515642097</v>
      </c>
      <c r="AJ31">
        <f t="shared" si="7"/>
        <v>126.4841221640927</v>
      </c>
      <c r="AK31">
        <f t="shared" si="22"/>
        <v>225.83132820562784</v>
      </c>
      <c r="AL31">
        <f t="shared" si="8"/>
        <v>-3221.5808011944891</v>
      </c>
      <c r="AN31">
        <f t="shared" si="9"/>
        <v>0</v>
      </c>
      <c r="AO31">
        <f t="shared" si="9"/>
        <v>0</v>
      </c>
      <c r="AP31">
        <f t="shared" si="9"/>
        <v>-3.105552394770283</v>
      </c>
      <c r="AQ31">
        <f t="shared" si="9"/>
        <v>-379.65894434456493</v>
      </c>
      <c r="AR31">
        <f t="shared" si="9"/>
        <v>-382.76449673933519</v>
      </c>
      <c r="AS31">
        <f t="shared" si="9"/>
        <v>13.546456852088539</v>
      </c>
      <c r="AT31">
        <f t="shared" si="9"/>
        <v>24.186548406594049</v>
      </c>
      <c r="AU31">
        <f t="shared" si="9"/>
        <v>-345.03149148065262</v>
      </c>
      <c r="AW31">
        <v>28</v>
      </c>
      <c r="AX31">
        <f>IF(Z31&gt;0, (R31*SUMPRODUCT(K31:$K$98, X31:$X$98)-K31*$AZ$3)/Z31, 0)</f>
        <v>5344.8730055425176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2.6203289000000001E-2</v>
      </c>
      <c r="Q32" s="4">
        <f t="shared" si="21"/>
        <v>50</v>
      </c>
      <c r="R32">
        <f t="shared" si="0"/>
        <v>250000</v>
      </c>
      <c r="S32">
        <f t="shared" si="1"/>
        <v>5297.5808795151379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3099.6777093448763</v>
      </c>
      <c r="AC32">
        <f t="shared" si="2"/>
        <v>2961.0257571033012</v>
      </c>
      <c r="AE32">
        <f t="shared" si="3"/>
        <v>0</v>
      </c>
      <c r="AF32">
        <f t="shared" si="4"/>
        <v>0</v>
      </c>
      <c r="AG32">
        <f t="shared" si="4"/>
        <v>-27.94696130599057</v>
      </c>
      <c r="AH32">
        <f t="shared" si="5"/>
        <v>-3799.0496098128338</v>
      </c>
      <c r="AI32">
        <f t="shared" si="6"/>
        <v>-3826.9965711188242</v>
      </c>
      <c r="AJ32">
        <f t="shared" si="7"/>
        <v>138.65195224157515</v>
      </c>
      <c r="AK32">
        <f t="shared" si="22"/>
        <v>216.97743965414136</v>
      </c>
      <c r="AL32">
        <f t="shared" si="8"/>
        <v>-3471.3671792231075</v>
      </c>
      <c r="AN32">
        <f t="shared" si="9"/>
        <v>0</v>
      </c>
      <c r="AO32">
        <f t="shared" si="9"/>
        <v>0</v>
      </c>
      <c r="AP32">
        <f t="shared" si="9"/>
        <v>-2.6724296284980102</v>
      </c>
      <c r="AQ32">
        <f t="shared" si="9"/>
        <v>-363.28431653932057</v>
      </c>
      <c r="AR32">
        <f t="shared" si="9"/>
        <v>-365.95674616781861</v>
      </c>
      <c r="AS32">
        <f t="shared" si="9"/>
        <v>13.258600144841148</v>
      </c>
      <c r="AT32">
        <f t="shared" si="9"/>
        <v>20.748478952632009</v>
      </c>
      <c r="AU32">
        <f t="shared" si="9"/>
        <v>-331.94966707034541</v>
      </c>
      <c r="AW32">
        <v>29</v>
      </c>
      <c r="AX32">
        <f>IF(Z32&gt;0, (R32*SUMPRODUCT(K32:$K$98, X32:$X$98)-K32*$AZ$3)/Z32, 0)</f>
        <v>5297.5808795151379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2.9108322999999998E-2</v>
      </c>
      <c r="Q33" s="4">
        <f t="shared" si="21"/>
        <v>50</v>
      </c>
      <c r="R33">
        <f t="shared" si="0"/>
        <v>250000</v>
      </c>
      <c r="S33">
        <f t="shared" si="1"/>
        <v>5237.4431953433877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2961.0257571033012</v>
      </c>
      <c r="AC33">
        <f t="shared" si="2"/>
        <v>2812.9262549416517</v>
      </c>
      <c r="AE33">
        <f t="shared" si="3"/>
        <v>0</v>
      </c>
      <c r="AF33">
        <f t="shared" si="4"/>
        <v>0</v>
      </c>
      <c r="AG33">
        <f t="shared" si="4"/>
        <v>-26.854002516367387</v>
      </c>
      <c r="AH33">
        <f t="shared" si="5"/>
        <v>-4067.4458828163765</v>
      </c>
      <c r="AI33">
        <f t="shared" si="6"/>
        <v>-4094.299885332744</v>
      </c>
      <c r="AJ33">
        <f t="shared" si="7"/>
        <v>148.09950216164953</v>
      </c>
      <c r="AK33">
        <f t="shared" si="22"/>
        <v>207.27180299723111</v>
      </c>
      <c r="AL33">
        <f t="shared" si="8"/>
        <v>-3738.9285801738633</v>
      </c>
      <c r="AN33">
        <f t="shared" si="9"/>
        <v>0</v>
      </c>
      <c r="AO33">
        <f t="shared" si="9"/>
        <v>0</v>
      </c>
      <c r="AP33">
        <f t="shared" si="9"/>
        <v>-2.2927815958856606</v>
      </c>
      <c r="AQ33">
        <f t="shared" si="9"/>
        <v>-347.27653937986645</v>
      </c>
      <c r="AR33">
        <f t="shared" si="9"/>
        <v>-349.56932097575208</v>
      </c>
      <c r="AS33">
        <f t="shared" si="9"/>
        <v>12.644663033344788</v>
      </c>
      <c r="AT33">
        <f t="shared" si="9"/>
        <v>17.696765127226005</v>
      </c>
      <c r="AU33">
        <f t="shared" si="9"/>
        <v>-319.22789281518129</v>
      </c>
      <c r="AW33">
        <v>30</v>
      </c>
      <c r="AX33">
        <f>IF(Z33&gt;0, (R33*SUMPRODUCT(K33:$K$98, X33:$X$98)-K33*$AZ$3)/Z33, 0)</f>
        <v>5237.4431953433877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3.2245303000000003E-2</v>
      </c>
      <c r="Q34" s="4">
        <f t="shared" si="21"/>
        <v>50</v>
      </c>
      <c r="R34">
        <f t="shared" si="0"/>
        <v>250000</v>
      </c>
      <c r="S34">
        <f t="shared" si="1"/>
        <v>5166.8464643617444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2812.9262549416517</v>
      </c>
      <c r="AC34">
        <f t="shared" si="2"/>
        <v>2657.7790141132746</v>
      </c>
      <c r="AE34">
        <f t="shared" si="3"/>
        <v>0</v>
      </c>
      <c r="AF34">
        <f t="shared" si="4"/>
        <v>0</v>
      </c>
      <c r="AG34">
        <f t="shared" si="4"/>
        <v>-25.71954704330069</v>
      </c>
      <c r="AH34">
        <f t="shared" si="5"/>
        <v>-4329.5772395151453</v>
      </c>
      <c r="AI34">
        <f t="shared" si="6"/>
        <v>-4355.296786558446</v>
      </c>
      <c r="AJ34">
        <f t="shared" si="7"/>
        <v>155.14724082837711</v>
      </c>
      <c r="AK34">
        <f t="shared" si="22"/>
        <v>196.90483784591564</v>
      </c>
      <c r="AL34">
        <f t="shared" si="8"/>
        <v>-4003.2447078841533</v>
      </c>
      <c r="AN34">
        <f t="shared" si="9"/>
        <v>0</v>
      </c>
      <c r="AO34">
        <f t="shared" si="9"/>
        <v>0</v>
      </c>
      <c r="AP34">
        <f t="shared" si="9"/>
        <v>-1.9606449487987925</v>
      </c>
      <c r="AQ34">
        <f t="shared" si="9"/>
        <v>-330.0510592506995</v>
      </c>
      <c r="AR34">
        <f t="shared" si="9"/>
        <v>-332.0117041994983</v>
      </c>
      <c r="AS34">
        <f t="shared" si="9"/>
        <v>11.827138850388932</v>
      </c>
      <c r="AT34">
        <f t="shared" si="9"/>
        <v>15.010391709724884</v>
      </c>
      <c r="AU34">
        <f t="shared" ref="AU34:AU69" si="23">AL34*$K34</f>
        <v>-305.17417363938449</v>
      </c>
      <c r="AW34">
        <v>31</v>
      </c>
      <c r="AX34">
        <f>IF(Z34&gt;0, (R34*SUMPRODUCT(K34:$K$98, X34:$X$98)-K34*$AZ$3)/Z34, 0)</f>
        <v>5166.8464643617444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3.5522971E-2</v>
      </c>
      <c r="Q35" s="4">
        <f t="shared" si="21"/>
        <v>50</v>
      </c>
      <c r="R35">
        <f t="shared" si="0"/>
        <v>250000</v>
      </c>
      <c r="S35">
        <f t="shared" si="1"/>
        <v>5090.4330087551416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2657.7790141132746</v>
      </c>
      <c r="AC35">
        <f t="shared" si="2"/>
        <v>2499.2719714264081</v>
      </c>
      <c r="AE35">
        <f t="shared" si="3"/>
        <v>0</v>
      </c>
      <c r="AF35">
        <f t="shared" ref="AF35:AG69" si="24">-$Z35*P35</f>
        <v>0</v>
      </c>
      <c r="AG35">
        <f t="shared" si="24"/>
        <v>-24.548716849115372</v>
      </c>
      <c r="AH35">
        <f t="shared" si="5"/>
        <v>-4568.1736187615306</v>
      </c>
      <c r="AI35">
        <f t="shared" ref="AI35:AI66" si="25">SUM(AE35:AH35)</f>
        <v>-4592.722335610646</v>
      </c>
      <c r="AJ35">
        <f t="shared" si="7"/>
        <v>158.5070426868665</v>
      </c>
      <c r="AK35">
        <f t="shared" si="22"/>
        <v>186.04453098792925</v>
      </c>
      <c r="AL35">
        <f t="shared" ref="AL35:AL69" si="26">SUM(AI35:AK35)</f>
        <v>-4248.1707619358504</v>
      </c>
      <c r="AN35">
        <f t="shared" ref="AN35:AT69" si="27">AE35*$K35</f>
        <v>0</v>
      </c>
      <c r="AO35">
        <f t="shared" si="27"/>
        <v>0</v>
      </c>
      <c r="AP35">
        <f t="shared" si="27"/>
        <v>-1.6708844336190432</v>
      </c>
      <c r="AQ35">
        <f t="shared" si="27"/>
        <v>-310.92827525658925</v>
      </c>
      <c r="AR35">
        <f t="shared" si="27"/>
        <v>-312.5991596902083</v>
      </c>
      <c r="AS35">
        <f t="shared" si="27"/>
        <v>10.78862703384101</v>
      </c>
      <c r="AT35">
        <f t="shared" si="27"/>
        <v>12.662939276962195</v>
      </c>
      <c r="AU35">
        <f t="shared" si="23"/>
        <v>-289.14759337940507</v>
      </c>
      <c r="AW35">
        <v>32</v>
      </c>
      <c r="AX35">
        <f>IF(Z35&gt;0, (R35*SUMPRODUCT(K35:$K$98, X35:$X$98)-K35*$AZ$3)/Z35, 0)</f>
        <v>5090.4330087551416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4.8051124000000001E-2</v>
      </c>
      <c r="Q36" s="4">
        <f t="shared" si="21"/>
        <v>50</v>
      </c>
      <c r="R36">
        <f t="shared" si="0"/>
        <v>250000</v>
      </c>
      <c r="S36">
        <f t="shared" si="1"/>
        <v>5063.0185755388684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2499.2719714264081</v>
      </c>
      <c r="AC36">
        <f t="shared" si="2"/>
        <v>2341.507996673241</v>
      </c>
      <c r="AE36">
        <f t="shared" si="3"/>
        <v>0</v>
      </c>
      <c r="AF36">
        <f t="shared" si="24"/>
        <v>0</v>
      </c>
      <c r="AG36">
        <f t="shared" si="24"/>
        <v>-23.123636243266489</v>
      </c>
      <c r="AH36">
        <f t="shared" si="5"/>
        <v>-5897.9671867886609</v>
      </c>
      <c r="AI36">
        <f t="shared" si="25"/>
        <v>-5921.0908230319274</v>
      </c>
      <c r="AJ36">
        <f t="shared" si="7"/>
        <v>157.76397475316708</v>
      </c>
      <c r="AK36">
        <f t="shared" si="22"/>
        <v>174.94903799984857</v>
      </c>
      <c r="AL36">
        <f t="shared" si="26"/>
        <v>-5588.377810278912</v>
      </c>
      <c r="AN36">
        <f t="shared" si="27"/>
        <v>0</v>
      </c>
      <c r="AO36">
        <f t="shared" si="27"/>
        <v>0</v>
      </c>
      <c r="AP36">
        <f t="shared" si="27"/>
        <v>-1.4052568876547806</v>
      </c>
      <c r="AQ36">
        <f t="shared" si="27"/>
        <v>-358.42801388168931</v>
      </c>
      <c r="AR36">
        <f t="shared" si="27"/>
        <v>-359.8332707693441</v>
      </c>
      <c r="AS36">
        <f t="shared" si="27"/>
        <v>9.5875453935252413</v>
      </c>
      <c r="AT36">
        <f t="shared" si="27"/>
        <v>10.631906593386894</v>
      </c>
      <c r="AU36">
        <f t="shared" si="23"/>
        <v>-339.61381878243196</v>
      </c>
      <c r="AW36">
        <v>33</v>
      </c>
      <c r="AX36">
        <f>IF(Z36&gt;0, (R36*SUMPRODUCT(K36:$K$98, X36:$X$98)-K36*$AZ$3)/Z36, 0)</f>
        <v>5063.0185755388684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6.1583839000000001E-2</v>
      </c>
      <c r="Q37" s="4">
        <f t="shared" si="21"/>
        <v>50</v>
      </c>
      <c r="R37">
        <f t="shared" si="0"/>
        <v>250000</v>
      </c>
      <c r="S37">
        <f t="shared" si="1"/>
        <v>4937.1122446272766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2341.507996673241</v>
      </c>
      <c r="AC37">
        <f t="shared" si="2"/>
        <v>2119.8338225267498</v>
      </c>
      <c r="AE37">
        <f t="shared" si="3"/>
        <v>0</v>
      </c>
      <c r="AF37">
        <f t="shared" si="24"/>
        <v>0</v>
      </c>
      <c r="AG37">
        <f t="shared" si="24"/>
        <v>-21.468357589333934</v>
      </c>
      <c r="AH37">
        <f t="shared" si="5"/>
        <v>-7120.2114574994412</v>
      </c>
      <c r="AI37">
        <f t="shared" si="25"/>
        <v>-7141.6798150887753</v>
      </c>
      <c r="AJ37">
        <f t="shared" si="7"/>
        <v>221.67417414649117</v>
      </c>
      <c r="AK37">
        <f t="shared" si="22"/>
        <v>163.90555976712687</v>
      </c>
      <c r="AL37">
        <f t="shared" si="26"/>
        <v>-6756.1000811751574</v>
      </c>
      <c r="AN37">
        <f t="shared" si="27"/>
        <v>0</v>
      </c>
      <c r="AO37">
        <f t="shared" si="27"/>
        <v>0</v>
      </c>
      <c r="AP37">
        <f t="shared" si="27"/>
        <v>-1.1648778614779103</v>
      </c>
      <c r="AQ37">
        <f t="shared" si="27"/>
        <v>-386.34425858470127</v>
      </c>
      <c r="AR37">
        <f t="shared" si="27"/>
        <v>-387.50913644617918</v>
      </c>
      <c r="AS37">
        <f t="shared" si="27"/>
        <v>12.028090032045064</v>
      </c>
      <c r="AT37">
        <f t="shared" si="27"/>
        <v>8.8935521570001139</v>
      </c>
      <c r="AU37">
        <f t="shared" si="23"/>
        <v>-366.58749425713404</v>
      </c>
      <c r="AW37">
        <v>34</v>
      </c>
      <c r="AX37">
        <f>IF(Z37&gt;0, (R37*SUMPRODUCT(K37:$K$98, X37:$X$98)-K37*$AZ$3)/Z37, 0)</f>
        <v>4937.1122446272766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7.6495508000000004E-2</v>
      </c>
      <c r="Q38" s="4">
        <f t="shared" si="21"/>
        <v>50</v>
      </c>
      <c r="R38">
        <f t="shared" si="0"/>
        <v>250000</v>
      </c>
      <c r="S38">
        <f t="shared" si="1"/>
        <v>4730.8894784816957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2119.8338225267498</v>
      </c>
      <c r="AC38">
        <f t="shared" si="2"/>
        <v>1855.5912065627601</v>
      </c>
      <c r="AE38">
        <f t="shared" si="3"/>
        <v>0</v>
      </c>
      <c r="AF38">
        <f t="shared" si="24"/>
        <v>0</v>
      </c>
      <c r="AG38">
        <f t="shared" si="24"/>
        <v>-19.611441093718838</v>
      </c>
      <c r="AH38">
        <f t="shared" si="5"/>
        <v>-8211.1645986087733</v>
      </c>
      <c r="AI38">
        <f t="shared" si="25"/>
        <v>-8230.7760397024922</v>
      </c>
      <c r="AJ38">
        <f t="shared" si="7"/>
        <v>264.24261596398969</v>
      </c>
      <c r="AK38">
        <f t="shared" si="22"/>
        <v>148.3883675768725</v>
      </c>
      <c r="AL38">
        <f t="shared" si="26"/>
        <v>-7818.1450561616293</v>
      </c>
      <c r="AN38">
        <f t="shared" si="27"/>
        <v>0</v>
      </c>
      <c r="AO38">
        <f t="shared" si="27"/>
        <v>0</v>
      </c>
      <c r="AP38">
        <f t="shared" si="27"/>
        <v>-0.95010817776020062</v>
      </c>
      <c r="AQ38">
        <f t="shared" si="27"/>
        <v>-397.80323112368916</v>
      </c>
      <c r="AR38">
        <f t="shared" si="27"/>
        <v>-398.75333930144939</v>
      </c>
      <c r="AS38">
        <f t="shared" si="27"/>
        <v>12.801663536115358</v>
      </c>
      <c r="AT38">
        <f t="shared" si="27"/>
        <v>7.1889159417472843</v>
      </c>
      <c r="AU38">
        <f t="shared" si="23"/>
        <v>-378.76275982358669</v>
      </c>
      <c r="AW38">
        <v>35</v>
      </c>
      <c r="AX38">
        <f>IF(Z38&gt;0, (R38*SUMPRODUCT(K38:$K$98, X38:$X$98)-K38*$AZ$3)/Z38, 0)</f>
        <v>4730.8894784816957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9.2986215999999997E-2</v>
      </c>
      <c r="Q39" s="4">
        <f t="shared" si="21"/>
        <v>50</v>
      </c>
      <c r="R39">
        <f t="shared" si="0"/>
        <v>250000</v>
      </c>
      <c r="S39">
        <f t="shared" si="1"/>
        <v>4453.2488656132191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1855.5912065627601</v>
      </c>
      <c r="AC39">
        <f t="shared" si="2"/>
        <v>1566.8072992075643</v>
      </c>
      <c r="AE39">
        <f t="shared" si="3"/>
        <v>0</v>
      </c>
      <c r="AF39">
        <f t="shared" si="24"/>
        <v>0</v>
      </c>
      <c r="AG39">
        <f t="shared" si="24"/>
        <v>-17.591732985169834</v>
      </c>
      <c r="AH39">
        <f t="shared" si="5"/>
        <v>-9117.9684880590794</v>
      </c>
      <c r="AI39">
        <f t="shared" si="25"/>
        <v>-9135.5602210442485</v>
      </c>
      <c r="AJ39">
        <f t="shared" si="7"/>
        <v>288.78390735519588</v>
      </c>
      <c r="AK39">
        <f t="shared" si="22"/>
        <v>129.89138445939321</v>
      </c>
      <c r="AL39">
        <f t="shared" si="26"/>
        <v>-8716.88492922966</v>
      </c>
      <c r="AN39">
        <f t="shared" si="27"/>
        <v>0</v>
      </c>
      <c r="AO39">
        <f t="shared" si="27"/>
        <v>0</v>
      </c>
      <c r="AP39">
        <f t="shared" si="27"/>
        <v>-0.7609465461982341</v>
      </c>
      <c r="AQ39">
        <f t="shared" si="27"/>
        <v>-394.40609035971602</v>
      </c>
      <c r="AR39">
        <f t="shared" si="27"/>
        <v>-395.16703690591424</v>
      </c>
      <c r="AS39">
        <f t="shared" si="27"/>
        <v>12.491612798171721</v>
      </c>
      <c r="AT39">
        <f t="shared" si="27"/>
        <v>5.6185709769814363</v>
      </c>
      <c r="AU39">
        <f t="shared" si="23"/>
        <v>-377.05685313076111</v>
      </c>
      <c r="AW39">
        <v>36</v>
      </c>
      <c r="AX39">
        <f>IF(Z39&gt;0, (R39*SUMPRODUCT(K39:$K$98, X39:$X$98)-K39*$AZ$3)/Z39, 0)</f>
        <v>4453.2488656132191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0.109364504</v>
      </c>
      <c r="Q40" s="4">
        <f t="shared" si="21"/>
        <v>50</v>
      </c>
      <c r="R40">
        <f t="shared" si="0"/>
        <v>250000</v>
      </c>
      <c r="S40">
        <f t="shared" si="1"/>
        <v>4098.0755159791897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1566.8072992075643</v>
      </c>
      <c r="AC40">
        <f t="shared" si="2"/>
        <v>1269.739890784002</v>
      </c>
      <c r="AE40">
        <f t="shared" si="3"/>
        <v>0</v>
      </c>
      <c r="AF40">
        <f t="shared" si="24"/>
        <v>0</v>
      </c>
      <c r="AG40">
        <f t="shared" si="24"/>
        <v>-15.491904502894597</v>
      </c>
      <c r="AH40">
        <f t="shared" si="5"/>
        <v>-9619.5557621176904</v>
      </c>
      <c r="AI40">
        <f t="shared" si="25"/>
        <v>-9635.047666620585</v>
      </c>
      <c r="AJ40">
        <f t="shared" si="7"/>
        <v>297.06740842356226</v>
      </c>
      <c r="AK40">
        <f t="shared" si="22"/>
        <v>109.67651094452951</v>
      </c>
      <c r="AL40">
        <f t="shared" si="26"/>
        <v>-9228.3037472524938</v>
      </c>
      <c r="AN40">
        <f t="shared" si="27"/>
        <v>0</v>
      </c>
      <c r="AO40">
        <f t="shared" si="27"/>
        <v>0</v>
      </c>
      <c r="AP40">
        <f t="shared" si="27"/>
        <v>-0.59831833851854344</v>
      </c>
      <c r="AQ40">
        <f t="shared" si="27"/>
        <v>-371.52027497983454</v>
      </c>
      <c r="AR40">
        <f t="shared" si="27"/>
        <v>-372.11859331835308</v>
      </c>
      <c r="AS40">
        <f t="shared" si="27"/>
        <v>11.47314574543015</v>
      </c>
      <c r="AT40">
        <f t="shared" si="27"/>
        <v>4.2358554295619788</v>
      </c>
      <c r="AU40">
        <f t="shared" si="23"/>
        <v>-356.40959214336095</v>
      </c>
      <c r="AW40">
        <v>37</v>
      </c>
      <c r="AX40">
        <f>IF(Z40&gt;0, (R40*SUMPRODUCT(K40:$K$98, X40:$X$98)-K40*$AZ$3)/Z40, 0)</f>
        <v>4098.0755159791897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0.12705264299999999</v>
      </c>
      <c r="Q41" s="4">
        <f t="shared" si="21"/>
        <v>50</v>
      </c>
      <c r="R41">
        <f t="shared" si="0"/>
        <v>250000</v>
      </c>
      <c r="S41">
        <f t="shared" si="1"/>
        <v>3684.461829722793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1269.739890784002</v>
      </c>
      <c r="AC41">
        <f t="shared" si="2"/>
        <v>985.12915324716414</v>
      </c>
      <c r="AE41">
        <f t="shared" si="3"/>
        <v>0</v>
      </c>
      <c r="AF41">
        <f t="shared" si="24"/>
        <v>0</v>
      </c>
      <c r="AG41">
        <f t="shared" si="24"/>
        <v>-13.368698045669291</v>
      </c>
      <c r="AH41">
        <f t="shared" si="5"/>
        <v>-9841.4370609817979</v>
      </c>
      <c r="AI41">
        <f t="shared" si="25"/>
        <v>-9854.8057590274675</v>
      </c>
      <c r="AJ41">
        <f t="shared" si="7"/>
        <v>284.61073753683786</v>
      </c>
      <c r="AK41">
        <f t="shared" si="22"/>
        <v>88.881792354880147</v>
      </c>
      <c r="AL41">
        <f t="shared" si="26"/>
        <v>-9481.3132291357506</v>
      </c>
      <c r="AN41">
        <f t="shared" si="27"/>
        <v>0</v>
      </c>
      <c r="AO41">
        <f t="shared" si="27"/>
        <v>0</v>
      </c>
      <c r="AP41">
        <f t="shared" si="27"/>
        <v>-0.46099752577607883</v>
      </c>
      <c r="AQ41">
        <f t="shared" si="27"/>
        <v>-339.36574225066801</v>
      </c>
      <c r="AR41">
        <f t="shared" si="27"/>
        <v>-339.82673977644413</v>
      </c>
      <c r="AS41">
        <f t="shared" si="27"/>
        <v>9.8143323579883113</v>
      </c>
      <c r="AT41">
        <f t="shared" si="27"/>
        <v>3.0649421673052388</v>
      </c>
      <c r="AU41">
        <f t="shared" si="23"/>
        <v>-326.94746525115062</v>
      </c>
      <c r="AW41">
        <v>38</v>
      </c>
      <c r="AX41">
        <f>IF(Z41&gt;0, (R41*SUMPRODUCT(K41:$K$98, X41:$X$98)-K41*$AZ$3)/Z41, 0)</f>
        <v>3684.461829722793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0.145586511</v>
      </c>
      <c r="Q42" s="4">
        <f t="shared" si="21"/>
        <v>50</v>
      </c>
      <c r="R42">
        <f t="shared" si="0"/>
        <v>250000</v>
      </c>
      <c r="S42">
        <f t="shared" si="1"/>
        <v>3203.9147029107417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985.12915324716414</v>
      </c>
      <c r="AC42">
        <f t="shared" si="2"/>
        <v>723.36121228488435</v>
      </c>
      <c r="AE42">
        <f t="shared" si="3"/>
        <v>0</v>
      </c>
      <c r="AF42">
        <f t="shared" si="24"/>
        <v>0</v>
      </c>
      <c r="AG42">
        <f t="shared" si="24"/>
        <v>-11.288708960131087</v>
      </c>
      <c r="AH42">
        <f t="shared" si="5"/>
        <v>-9731.5105254075552</v>
      </c>
      <c r="AI42">
        <f t="shared" si="25"/>
        <v>-9742.7992343676869</v>
      </c>
      <c r="AJ42">
        <f t="shared" si="7"/>
        <v>261.76794096227979</v>
      </c>
      <c r="AK42">
        <f t="shared" si="22"/>
        <v>68.959040727301499</v>
      </c>
      <c r="AL42">
        <f t="shared" si="26"/>
        <v>-9412.0722526781065</v>
      </c>
      <c r="AN42">
        <f t="shared" si="27"/>
        <v>0</v>
      </c>
      <c r="AO42">
        <f t="shared" si="27"/>
        <v>0</v>
      </c>
      <c r="AP42">
        <f t="shared" si="27"/>
        <v>-0.34756475817941618</v>
      </c>
      <c r="AQ42">
        <f t="shared" si="27"/>
        <v>-299.62063105969594</v>
      </c>
      <c r="AR42">
        <f t="shared" si="27"/>
        <v>-299.96819581787537</v>
      </c>
      <c r="AS42">
        <f t="shared" si="27"/>
        <v>8.0594965660822542</v>
      </c>
      <c r="AT42">
        <f t="shared" si="27"/>
        <v>2.1231597341482651</v>
      </c>
      <c r="AU42">
        <f t="shared" si="23"/>
        <v>-289.78553951764485</v>
      </c>
      <c r="AW42">
        <v>39</v>
      </c>
      <c r="AX42">
        <f>IF(Z42&gt;0, (R42*SUMPRODUCT(K42:$K$98, X42:$X$98)-K42*$AZ$3)/Z42, 0)</f>
        <v>3203.9147029107417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0.16473611299999999</v>
      </c>
      <c r="Q43" s="4">
        <f t="shared" si="21"/>
        <v>50</v>
      </c>
      <c r="R43">
        <f t="shared" si="0"/>
        <v>250000</v>
      </c>
      <c r="S43">
        <f t="shared" si="1"/>
        <v>2646.0694609562015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723.36121228488435</v>
      </c>
      <c r="AC43">
        <f t="shared" si="2"/>
        <v>493.0243323755351</v>
      </c>
      <c r="AE43">
        <f t="shared" si="3"/>
        <v>0</v>
      </c>
      <c r="AF43">
        <f t="shared" si="24"/>
        <v>0</v>
      </c>
      <c r="AG43">
        <f t="shared" si="24"/>
        <v>-9.3161638356495082</v>
      </c>
      <c r="AH43">
        <f t="shared" si="5"/>
        <v>-9298.2901744013361</v>
      </c>
      <c r="AI43">
        <f t="shared" si="25"/>
        <v>-9307.6063382369848</v>
      </c>
      <c r="AJ43">
        <f t="shared" si="7"/>
        <v>230.33687990934925</v>
      </c>
      <c r="AK43">
        <f t="shared" si="22"/>
        <v>50.635284859941912</v>
      </c>
      <c r="AL43">
        <f t="shared" si="26"/>
        <v>-9026.6341734676935</v>
      </c>
      <c r="AN43">
        <f t="shared" si="27"/>
        <v>0</v>
      </c>
      <c r="AO43">
        <f t="shared" si="27"/>
        <v>0</v>
      </c>
      <c r="AP43">
        <f t="shared" si="27"/>
        <v>-0.25610057439228573</v>
      </c>
      <c r="AQ43">
        <f t="shared" si="27"/>
        <v>-255.6092289208124</v>
      </c>
      <c r="AR43">
        <f t="shared" si="27"/>
        <v>-255.86532949520466</v>
      </c>
      <c r="AS43">
        <f t="shared" si="27"/>
        <v>6.3319418044990439</v>
      </c>
      <c r="AT43">
        <f t="shared" si="27"/>
        <v>1.3919597986808101</v>
      </c>
      <c r="AU43">
        <f t="shared" si="23"/>
        <v>-248.14142789202478</v>
      </c>
      <c r="AW43">
        <v>40</v>
      </c>
      <c r="AX43">
        <f>IF(Z43&gt;0, (R43*SUMPRODUCT(K43:$K$98, X43:$X$98)-K43*$AZ$3)/Z43, 0)</f>
        <v>2646.0694609562015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0.18528323299999999</v>
      </c>
      <c r="Q44" s="4">
        <f t="shared" si="21"/>
        <v>50</v>
      </c>
      <c r="R44">
        <f t="shared" si="0"/>
        <v>250000</v>
      </c>
      <c r="S44">
        <f t="shared" si="1"/>
        <v>1996.0027725292859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493.0243323755351</v>
      </c>
      <c r="AC44">
        <f t="shared" si="2"/>
        <v>299.27559555324672</v>
      </c>
      <c r="AE44">
        <f t="shared" si="3"/>
        <v>0</v>
      </c>
      <c r="AF44">
        <f t="shared" si="24"/>
        <v>0</v>
      </c>
      <c r="AG44">
        <f t="shared" si="24"/>
        <v>-7.496873242666191</v>
      </c>
      <c r="AH44">
        <f t="shared" si="5"/>
        <v>-8630.6447731341086</v>
      </c>
      <c r="AI44">
        <f t="shared" si="25"/>
        <v>-8638.1416463767746</v>
      </c>
      <c r="AJ44">
        <f t="shared" si="7"/>
        <v>193.74873682228838</v>
      </c>
      <c r="AK44">
        <f t="shared" si="22"/>
        <v>34.511703266287462</v>
      </c>
      <c r="AL44">
        <f t="shared" si="26"/>
        <v>-8409.8812062881989</v>
      </c>
      <c r="AN44">
        <f t="shared" si="27"/>
        <v>0</v>
      </c>
      <c r="AO44">
        <f t="shared" si="27"/>
        <v>0</v>
      </c>
      <c r="AP44">
        <f t="shared" si="27"/>
        <v>-0.18400752343910992</v>
      </c>
      <c r="AQ44">
        <f t="shared" si="27"/>
        <v>-211.8354571274987</v>
      </c>
      <c r="AR44">
        <f t="shared" si="27"/>
        <v>-212.01946465093781</v>
      </c>
      <c r="AS44">
        <f t="shared" si="27"/>
        <v>4.755479261570942</v>
      </c>
      <c r="AT44">
        <f t="shared" si="27"/>
        <v>0.84707488604096148</v>
      </c>
      <c r="AU44">
        <f t="shared" si="23"/>
        <v>-206.41691050332591</v>
      </c>
      <c r="AW44">
        <v>41</v>
      </c>
      <c r="AX44">
        <f>IF(Z44&gt;0, (R44*SUMPRODUCT(K44:$K$98, X44:$X$98)-K44*$AZ$3)/Z44, 0)</f>
        <v>1996.0027725292859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0.20641411200000001</v>
      </c>
      <c r="Q45" s="4">
        <f t="shared" si="21"/>
        <v>50</v>
      </c>
      <c r="R45">
        <f t="shared" si="0"/>
        <v>250000</v>
      </c>
      <c r="S45">
        <f t="shared" si="1"/>
        <v>1214.3508286450401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299.27559555324672</v>
      </c>
      <c r="AC45">
        <f t="shared" si="2"/>
        <v>142.67272065657301</v>
      </c>
      <c r="AE45">
        <f t="shared" si="3"/>
        <v>0</v>
      </c>
      <c r="AF45">
        <f t="shared" si="24"/>
        <v>0</v>
      </c>
      <c r="AG45">
        <f t="shared" si="24"/>
        <v>-5.8744440770780271</v>
      </c>
      <c r="AH45">
        <f t="shared" si="5"/>
        <v>-7737.3021658075122</v>
      </c>
      <c r="AI45">
        <f t="shared" si="25"/>
        <v>-7743.1766098845901</v>
      </c>
      <c r="AJ45">
        <f t="shared" si="7"/>
        <v>156.60287489667371</v>
      </c>
      <c r="AK45">
        <f t="shared" si="22"/>
        <v>20.949291688727271</v>
      </c>
      <c r="AL45">
        <f t="shared" si="26"/>
        <v>-7565.6244432991889</v>
      </c>
      <c r="AN45">
        <f t="shared" si="27"/>
        <v>0</v>
      </c>
      <c r="AO45">
        <f t="shared" si="27"/>
        <v>0</v>
      </c>
      <c r="AP45">
        <f t="shared" si="27"/>
        <v>-0.12873723093992478</v>
      </c>
      <c r="AQ45">
        <f t="shared" si="27"/>
        <v>-169.56138192858509</v>
      </c>
      <c r="AR45">
        <f t="shared" si="27"/>
        <v>-169.69011915952501</v>
      </c>
      <c r="AS45">
        <f t="shared" si="27"/>
        <v>3.4319197198753844</v>
      </c>
      <c r="AT45">
        <f t="shared" si="27"/>
        <v>0.45909940868838872</v>
      </c>
      <c r="AU45">
        <f t="shared" si="23"/>
        <v>-165.79910003096123</v>
      </c>
      <c r="AW45">
        <v>42</v>
      </c>
      <c r="AX45">
        <f>IF(Z45&gt;0, (R45*SUMPRODUCT(K45:$K$98, X45:$X$98)-K45*$AZ$3)/Z45, 0)</f>
        <v>1214.3508286450401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0.22879502199999999</v>
      </c>
      <c r="Q46" s="4">
        <f t="shared" si="21"/>
        <v>50</v>
      </c>
      <c r="R46">
        <f t="shared" si="0"/>
        <v>250000</v>
      </c>
      <c r="S46">
        <f t="shared" si="1"/>
        <v>250.75882310515678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142.67272065657301</v>
      </c>
      <c r="AC46">
        <f t="shared" si="2"/>
        <v>22.426144291224261</v>
      </c>
      <c r="AE46">
        <f t="shared" si="3"/>
        <v>0</v>
      </c>
      <c r="AF46">
        <f t="shared" si="24"/>
        <v>0</v>
      </c>
      <c r="AG46">
        <f t="shared" si="24"/>
        <v>-4.4716560744544092</v>
      </c>
      <c r="AH46">
        <f t="shared" si="5"/>
        <v>-6720.2178092641843</v>
      </c>
      <c r="AI46">
        <f t="shared" si="25"/>
        <v>-6724.6894653386389</v>
      </c>
      <c r="AJ46">
        <f t="shared" si="7"/>
        <v>120.24657636534874</v>
      </c>
      <c r="AK46">
        <f t="shared" si="22"/>
        <v>9.9870904459601118</v>
      </c>
      <c r="AL46">
        <f t="shared" si="26"/>
        <v>-6594.4557985273295</v>
      </c>
      <c r="AN46">
        <f t="shared" si="27"/>
        <v>0</v>
      </c>
      <c r="AO46">
        <f t="shared" si="27"/>
        <v>0</v>
      </c>
      <c r="AP46">
        <f t="shared" si="27"/>
        <v>-8.7495911647684235E-2</v>
      </c>
      <c r="AQ46">
        <f t="shared" si="27"/>
        <v>-131.49302493356771</v>
      </c>
      <c r="AR46">
        <f t="shared" si="27"/>
        <v>-131.5805208452154</v>
      </c>
      <c r="AS46">
        <f t="shared" si="27"/>
        <v>2.3528383324700917</v>
      </c>
      <c r="AT46">
        <f t="shared" si="27"/>
        <v>0.19541520383670696</v>
      </c>
      <c r="AU46">
        <f t="shared" si="23"/>
        <v>-129.03226730890859</v>
      </c>
      <c r="AW46">
        <v>43</v>
      </c>
      <c r="AX46">
        <f>IF(Z46&gt;0, (R46*SUMPRODUCT(K46:$K$98, X46:$X$98)-K46*$AZ$3)/Z46, 0)</f>
        <v>250.75882310515678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0.25248784600000002</v>
      </c>
      <c r="Q47" s="4">
        <f t="shared" si="21"/>
        <v>50</v>
      </c>
      <c r="R47">
        <f t="shared" si="0"/>
        <v>250000</v>
      </c>
      <c r="S47">
        <f t="shared" si="1"/>
        <v>-986.01822940259115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22.426144291224261</v>
      </c>
      <c r="AC47">
        <f t="shared" si="2"/>
        <v>-65.035804246596626</v>
      </c>
      <c r="AE47">
        <f t="shared" si="3"/>
        <v>0</v>
      </c>
      <c r="AF47">
        <f t="shared" si="24"/>
        <v>0</v>
      </c>
      <c r="AG47">
        <f t="shared" si="24"/>
        <v>-3.2979007034180561</v>
      </c>
      <c r="AH47">
        <f t="shared" si="5"/>
        <v>-5645.1940514590478</v>
      </c>
      <c r="AI47">
        <f t="shared" si="25"/>
        <v>-5648.4919521624661</v>
      </c>
      <c r="AJ47">
        <f t="shared" si="7"/>
        <v>87.461948537820888</v>
      </c>
      <c r="AK47">
        <f t="shared" si="22"/>
        <v>1.5698301003856985</v>
      </c>
      <c r="AL47">
        <f t="shared" si="26"/>
        <v>-5559.4601735242595</v>
      </c>
      <c r="AN47">
        <f t="shared" si="27"/>
        <v>0</v>
      </c>
      <c r="AO47">
        <f t="shared" si="27"/>
        <v>0</v>
      </c>
      <c r="AP47">
        <f t="shared" si="27"/>
        <v>-5.7615444879890433E-2</v>
      </c>
      <c r="AQ47">
        <f t="shared" si="27"/>
        <v>-98.623456543437968</v>
      </c>
      <c r="AR47">
        <f t="shared" si="27"/>
        <v>-98.681071988317854</v>
      </c>
      <c r="AS47">
        <f t="shared" si="27"/>
        <v>1.5279899330643516</v>
      </c>
      <c r="AT47">
        <f t="shared" si="27"/>
        <v>2.7425464789107599E-2</v>
      </c>
      <c r="AU47">
        <f t="shared" si="23"/>
        <v>-97.125656590464402</v>
      </c>
      <c r="AW47">
        <v>44</v>
      </c>
      <c r="AX47">
        <f>IF(Z47&gt;0, (R47*SUMPRODUCT(K47:$K$98, X47:$X$98)-K47*$AZ$3)/Z47, 0)</f>
        <v>-986.01822940259115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0.27661797300000002</v>
      </c>
      <c r="Q48" s="4">
        <f t="shared" si="21"/>
        <v>50</v>
      </c>
      <c r="R48">
        <f t="shared" si="0"/>
        <v>250000</v>
      </c>
      <c r="S48">
        <f t="shared" si="1"/>
        <v>-2642.6605730827996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-65.035804246596626</v>
      </c>
      <c r="AC48">
        <f t="shared" si="2"/>
        <v>-124.34579972240351</v>
      </c>
      <c r="AE48">
        <f t="shared" si="3"/>
        <v>0</v>
      </c>
      <c r="AF48">
        <f t="shared" si="24"/>
        <v>0</v>
      </c>
      <c r="AG48">
        <f t="shared" si="24"/>
        <v>-2.3526630886490985</v>
      </c>
      <c r="AH48">
        <f t="shared" si="5"/>
        <v>-4561.2930386738844</v>
      </c>
      <c r="AI48">
        <f t="shared" si="25"/>
        <v>-4563.6457017625335</v>
      </c>
      <c r="AJ48">
        <f t="shared" si="7"/>
        <v>59.309995475806886</v>
      </c>
      <c r="AK48">
        <f t="shared" si="22"/>
        <v>-4.5525062972617647</v>
      </c>
      <c r="AL48">
        <f t="shared" si="26"/>
        <v>-4508.8882125839882</v>
      </c>
      <c r="AN48">
        <f t="shared" si="27"/>
        <v>0</v>
      </c>
      <c r="AO48">
        <f t="shared" si="27"/>
        <v>0</v>
      </c>
      <c r="AP48">
        <f t="shared" si="27"/>
        <v>-3.6698056120466969E-2</v>
      </c>
      <c r="AQ48">
        <f t="shared" si="27"/>
        <v>-71.149408822180902</v>
      </c>
      <c r="AR48">
        <f t="shared" si="27"/>
        <v>-71.186106878301359</v>
      </c>
      <c r="AS48">
        <f t="shared" si="27"/>
        <v>0.92514799631832834</v>
      </c>
      <c r="AT48">
        <f t="shared" si="27"/>
        <v>-7.1012348683390195E-2</v>
      </c>
      <c r="AU48">
        <f t="shared" si="23"/>
        <v>-70.331971230666426</v>
      </c>
      <c r="AW48">
        <v>45</v>
      </c>
      <c r="AX48">
        <f>IF(Z48&gt;0, (R48*SUMPRODUCT(K48:$K$98, X48:$X$98)-K48*$AZ$3)/Z48, 0)</f>
        <v>-2642.6605730827996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0.30183517399999998</v>
      </c>
      <c r="Q49" s="4">
        <f t="shared" si="21"/>
        <v>50</v>
      </c>
      <c r="R49">
        <f t="shared" si="0"/>
        <v>250000</v>
      </c>
      <c r="S49">
        <f t="shared" si="1"/>
        <v>-4953.4256989503783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-124.34579972240351</v>
      </c>
      <c r="AC49">
        <f t="shared" si="2"/>
        <v>-160.39390401991375</v>
      </c>
      <c r="AE49">
        <f t="shared" si="3"/>
        <v>0</v>
      </c>
      <c r="AF49">
        <f t="shared" si="24"/>
        <v>0</v>
      </c>
      <c r="AG49">
        <f t="shared" si="24"/>
        <v>-1.6190199850368292</v>
      </c>
      <c r="AH49">
        <f t="shared" si="5"/>
        <v>-3550.5823636288901</v>
      </c>
      <c r="AI49">
        <f t="shared" si="25"/>
        <v>-3552.2013836139267</v>
      </c>
      <c r="AJ49">
        <f t="shared" si="7"/>
        <v>36.048104297510235</v>
      </c>
      <c r="AK49">
        <f t="shared" si="22"/>
        <v>-8.704205980568247</v>
      </c>
      <c r="AL49">
        <f t="shared" si="26"/>
        <v>-3524.8574852969846</v>
      </c>
      <c r="AN49">
        <f t="shared" si="27"/>
        <v>0</v>
      </c>
      <c r="AO49">
        <f t="shared" si="27"/>
        <v>0</v>
      </c>
      <c r="AP49">
        <f t="shared" si="27"/>
        <v>-2.254849232560659E-2</v>
      </c>
      <c r="AQ49">
        <f t="shared" si="27"/>
        <v>-49.449839975816566</v>
      </c>
      <c r="AR49">
        <f t="shared" si="27"/>
        <v>-49.472388468142171</v>
      </c>
      <c r="AS49">
        <f t="shared" si="27"/>
        <v>0.50205087683743777</v>
      </c>
      <c r="AT49">
        <f t="shared" si="27"/>
        <v>-0.12122563252292248</v>
      </c>
      <c r="AU49">
        <f t="shared" si="23"/>
        <v>-49.091563223827656</v>
      </c>
      <c r="AW49">
        <v>46</v>
      </c>
      <c r="AX49">
        <f>IF(Z49&gt;0, (R49*SUMPRODUCT(K49:$K$98, X49:$X$98)-K49*$AZ$3)/Z49, 0)</f>
        <v>-4953.4256989503783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0.327222552</v>
      </c>
      <c r="Q50" s="4">
        <f t="shared" si="21"/>
        <v>50</v>
      </c>
      <c r="R50">
        <f t="shared" si="0"/>
        <v>250000</v>
      </c>
      <c r="S50">
        <f t="shared" si="1"/>
        <v>-8317.5669594066931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-160.39390401991375</v>
      </c>
      <c r="AC50">
        <f t="shared" si="2"/>
        <v>-178.50329352727437</v>
      </c>
      <c r="AE50">
        <f t="shared" si="3"/>
        <v>0</v>
      </c>
      <c r="AF50">
        <f t="shared" si="24"/>
        <v>0</v>
      </c>
      <c r="AG50">
        <f t="shared" si="24"/>
        <v>-1.0730499339437078</v>
      </c>
      <c r="AH50">
        <f t="shared" si="5"/>
        <v>-2648.8992562137651</v>
      </c>
      <c r="AI50">
        <f t="shared" si="25"/>
        <v>-2649.9723061477089</v>
      </c>
      <c r="AJ50">
        <f t="shared" si="7"/>
        <v>18.109389507360618</v>
      </c>
      <c r="AK50">
        <f t="shared" si="22"/>
        <v>-11.227573281393964</v>
      </c>
      <c r="AL50">
        <f t="shared" si="26"/>
        <v>-2643.0904899217426</v>
      </c>
      <c r="AN50">
        <f t="shared" si="27"/>
        <v>0</v>
      </c>
      <c r="AO50">
        <f t="shared" si="27"/>
        <v>0</v>
      </c>
      <c r="AP50">
        <f t="shared" si="27"/>
        <v>-1.3343421606976E-2</v>
      </c>
      <c r="AQ50">
        <f t="shared" si="27"/>
        <v>-32.939175011327684</v>
      </c>
      <c r="AR50">
        <f t="shared" si="27"/>
        <v>-32.952518432934667</v>
      </c>
      <c r="AS50">
        <f t="shared" si="27"/>
        <v>0.2251910294179624</v>
      </c>
      <c r="AT50">
        <f t="shared" si="27"/>
        <v>-0.13961535169780634</v>
      </c>
      <c r="AU50">
        <f t="shared" si="23"/>
        <v>-32.866942755214509</v>
      </c>
      <c r="AW50">
        <v>47</v>
      </c>
      <c r="AX50">
        <f>IF(Z50&gt;0, (R50*SUMPRODUCT(K50:$K$98, X50:$X$98)-K50*$AZ$3)/Z50, 0)</f>
        <v>-8317.5669594066931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0.35219428400000002</v>
      </c>
      <c r="Q51" s="4">
        <f t="shared" si="21"/>
        <v>50</v>
      </c>
      <c r="R51">
        <f t="shared" si="0"/>
        <v>250000</v>
      </c>
      <c r="S51">
        <f t="shared" si="1"/>
        <v>-13403.026403761643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-178.50329352727437</v>
      </c>
      <c r="AC51">
        <f t="shared" si="2"/>
        <v>-183.45992347748069</v>
      </c>
      <c r="AE51">
        <f t="shared" si="3"/>
        <v>0</v>
      </c>
      <c r="AF51">
        <f t="shared" si="24"/>
        <v>0</v>
      </c>
      <c r="AG51">
        <f t="shared" si="24"/>
        <v>-0.68439738142271922</v>
      </c>
      <c r="AH51">
        <f t="shared" si="5"/>
        <v>-1889.6102659077576</v>
      </c>
      <c r="AI51">
        <f t="shared" si="25"/>
        <v>-1890.2946632891803</v>
      </c>
      <c r="AJ51">
        <f t="shared" si="7"/>
        <v>4.9566299502063202</v>
      </c>
      <c r="AK51">
        <f t="shared" si="22"/>
        <v>-12.495230546909207</v>
      </c>
      <c r="AL51">
        <f t="shared" si="26"/>
        <v>-1897.8332638858833</v>
      </c>
      <c r="AN51">
        <f t="shared" si="27"/>
        <v>0</v>
      </c>
      <c r="AO51">
        <f t="shared" si="27"/>
        <v>0</v>
      </c>
      <c r="AP51">
        <f t="shared" si="27"/>
        <v>-7.5986701535064255E-3</v>
      </c>
      <c r="AQ51">
        <f t="shared" si="27"/>
        <v>-20.979807227585006</v>
      </c>
      <c r="AR51">
        <f t="shared" si="27"/>
        <v>-20.987405897738515</v>
      </c>
      <c r="AS51">
        <f t="shared" si="27"/>
        <v>5.5032057525283978E-2</v>
      </c>
      <c r="AT51">
        <f t="shared" si="27"/>
        <v>-0.13873100335452115</v>
      </c>
      <c r="AU51">
        <f t="shared" si="23"/>
        <v>-21.071104843567753</v>
      </c>
      <c r="AW51">
        <v>48</v>
      </c>
      <c r="AX51">
        <f>IF(Z51&gt;0, (R51*SUMPRODUCT(K51:$K$98, X51:$X$98)-K51*$AZ$3)/Z51, 0)</f>
        <v>-13403.026403761643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0.377763185</v>
      </c>
      <c r="Q52" s="4">
        <f t="shared" si="21"/>
        <v>50</v>
      </c>
      <c r="R52">
        <f t="shared" si="0"/>
        <v>250000</v>
      </c>
      <c r="S52">
        <f t="shared" si="1"/>
        <v>-21414.037100608013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-183.45992347748069</v>
      </c>
      <c r="AC52">
        <f t="shared" si="2"/>
        <v>-179.45531547192164</v>
      </c>
      <c r="AE52">
        <f t="shared" si="3"/>
        <v>0</v>
      </c>
      <c r="AF52">
        <f t="shared" si="24"/>
        <v>0</v>
      </c>
      <c r="AG52">
        <f t="shared" si="24"/>
        <v>-0.41901327299658575</v>
      </c>
      <c r="AH52">
        <f t="shared" si="5"/>
        <v>-1292.7006730595313</v>
      </c>
      <c r="AI52">
        <f t="shared" si="25"/>
        <v>-1293.1196863325279</v>
      </c>
      <c r="AJ52">
        <f t="shared" si="7"/>
        <v>-4.0046080055590494</v>
      </c>
      <c r="AK52">
        <f t="shared" si="22"/>
        <v>-12.84219464342365</v>
      </c>
      <c r="AL52">
        <f t="shared" si="26"/>
        <v>-1309.9664889815106</v>
      </c>
      <c r="AN52">
        <f t="shared" si="27"/>
        <v>0</v>
      </c>
      <c r="AO52">
        <f t="shared" si="27"/>
        <v>0</v>
      </c>
      <c r="AP52">
        <f t="shared" si="27"/>
        <v>-4.1537371544806559E-3</v>
      </c>
      <c r="AQ52">
        <f t="shared" si="27"/>
        <v>-12.814722495326009</v>
      </c>
      <c r="AR52">
        <f t="shared" si="27"/>
        <v>-12.818876232480489</v>
      </c>
      <c r="AS52">
        <f t="shared" si="27"/>
        <v>-3.9698239014869678E-2</v>
      </c>
      <c r="AT52">
        <f t="shared" si="27"/>
        <v>-0.12730647087615271</v>
      </c>
      <c r="AU52">
        <f t="shared" si="23"/>
        <v>-12.985880942371512</v>
      </c>
      <c r="AW52">
        <v>49</v>
      </c>
      <c r="AX52">
        <f>IF(Z52&gt;0, (R52*SUMPRODUCT(K52:$K$98, X52:$X$98)-K52*$AZ$3)/Z52, 0)</f>
        <v>-21414.037100608013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0.40377970400000002</v>
      </c>
      <c r="Q53" s="4">
        <f t="shared" si="21"/>
        <v>50</v>
      </c>
      <c r="R53">
        <f t="shared" si="0"/>
        <v>250000</v>
      </c>
      <c r="S53">
        <f t="shared" si="1"/>
        <v>-34596.689709985061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-179.45531547192164</v>
      </c>
      <c r="AC53">
        <f t="shared" si="2"/>
        <v>-169.96252436622615</v>
      </c>
      <c r="AE53">
        <f t="shared" si="3"/>
        <v>0</v>
      </c>
      <c r="AF53">
        <f t="shared" si="24"/>
        <v>0</v>
      </c>
      <c r="AG53">
        <f t="shared" si="24"/>
        <v>-0.24563408492398728</v>
      </c>
      <c r="AH53">
        <f t="shared" si="5"/>
        <v>-845.94527671316303</v>
      </c>
      <c r="AI53">
        <f t="shared" si="25"/>
        <v>-846.19091079808697</v>
      </c>
      <c r="AJ53">
        <f t="shared" si="7"/>
        <v>-9.4927911056954883</v>
      </c>
      <c r="AK53">
        <f t="shared" si="22"/>
        <v>-12.561872083034515</v>
      </c>
      <c r="AL53">
        <f t="shared" si="26"/>
        <v>-868.24557398681691</v>
      </c>
      <c r="AN53">
        <f t="shared" si="27"/>
        <v>0</v>
      </c>
      <c r="AO53">
        <f t="shared" si="27"/>
        <v>0</v>
      </c>
      <c r="AP53">
        <f t="shared" si="27"/>
        <v>-2.1741116287552205E-3</v>
      </c>
      <c r="AQ53">
        <f t="shared" si="27"/>
        <v>-7.4874766014732197</v>
      </c>
      <c r="AR53">
        <f t="shared" si="27"/>
        <v>-7.4896507131019749</v>
      </c>
      <c r="AS53">
        <f t="shared" si="27"/>
        <v>-8.4020861919970685E-2</v>
      </c>
      <c r="AT53">
        <f t="shared" si="27"/>
        <v>-0.1111853519152784</v>
      </c>
      <c r="AU53">
        <f t="shared" si="23"/>
        <v>-7.6848569269372229</v>
      </c>
      <c r="AW53">
        <v>50</v>
      </c>
      <c r="AX53">
        <f>IF(Z53&gt;0, (R53*SUMPRODUCT(K53:$K$98, X53:$X$98)-K53*$AZ$3)/Z53, 0)</f>
        <v>-34596.689709985061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0.43007572599999999</v>
      </c>
      <c r="Q54" s="4">
        <f t="shared" si="21"/>
        <v>50</v>
      </c>
      <c r="R54">
        <f t="shared" si="0"/>
        <v>250000</v>
      </c>
      <c r="S54">
        <f t="shared" si="1"/>
        <v>-57269.376993321071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-169.96252436622615</v>
      </c>
      <c r="AC54">
        <f t="shared" si="2"/>
        <v>-157.53257810964448</v>
      </c>
      <c r="AE54">
        <f t="shared" si="3"/>
        <v>0</v>
      </c>
      <c r="AF54">
        <f t="shared" si="24"/>
        <v>0</v>
      </c>
      <c r="AG54">
        <f t="shared" si="24"/>
        <v>-0.13753648667071794</v>
      </c>
      <c r="AH54">
        <f t="shared" si="5"/>
        <v>-528.20628702014733</v>
      </c>
      <c r="AI54">
        <f t="shared" si="25"/>
        <v>-528.34382350681801</v>
      </c>
      <c r="AJ54">
        <f t="shared" si="7"/>
        <v>-12.429946256581673</v>
      </c>
      <c r="AK54">
        <f t="shared" si="22"/>
        <v>-11.897376705635832</v>
      </c>
      <c r="AL54">
        <f t="shared" si="26"/>
        <v>-552.67114646903553</v>
      </c>
      <c r="AN54">
        <f t="shared" si="27"/>
        <v>0</v>
      </c>
      <c r="AO54">
        <f t="shared" si="27"/>
        <v>0</v>
      </c>
      <c r="AP54">
        <f t="shared" si="27"/>
        <v>-1.0869088172551112E-3</v>
      </c>
      <c r="AQ54">
        <f t="shared" si="27"/>
        <v>-4.1742528443836777</v>
      </c>
      <c r="AR54">
        <f t="shared" si="27"/>
        <v>-4.1753397532009329</v>
      </c>
      <c r="AS54">
        <f t="shared" si="27"/>
        <v>-9.8230066154235726E-2</v>
      </c>
      <c r="AT54">
        <f t="shared" si="27"/>
        <v>-9.402133176864326E-2</v>
      </c>
      <c r="AU54">
        <f t="shared" si="23"/>
        <v>-4.3675911511238112</v>
      </c>
      <c r="AW54">
        <v>51</v>
      </c>
      <c r="AX54">
        <f>IF(Z54&gt;0, (R54*SUMPRODUCT(K54:$K$98, X54:$X$98)-K54*$AZ$3)/Z54, 0)</f>
        <v>-57269.376993321071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0.45648519999999998</v>
      </c>
      <c r="Q55" s="4">
        <f t="shared" si="21"/>
        <v>50</v>
      </c>
      <c r="R55">
        <f t="shared" si="0"/>
        <v>250000</v>
      </c>
      <c r="S55">
        <f t="shared" si="1"/>
        <v>-98070.202054263267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-157.53257810964448</v>
      </c>
      <c r="AC55">
        <f t="shared" si="2"/>
        <v>-143.92341768790772</v>
      </c>
      <c r="AE55">
        <f t="shared" si="3"/>
        <v>0</v>
      </c>
      <c r="AF55">
        <f t="shared" si="24"/>
        <v>0</v>
      </c>
      <c r="AG55">
        <f t="shared" si="24"/>
        <v>-7.3377751178830747E-2</v>
      </c>
      <c r="AH55">
        <f t="shared" si="5"/>
        <v>-313.91685312590005</v>
      </c>
      <c r="AI55">
        <f t="shared" si="25"/>
        <v>-313.99023087707889</v>
      </c>
      <c r="AJ55">
        <f t="shared" si="7"/>
        <v>-13.60916042173676</v>
      </c>
      <c r="AK55">
        <f t="shared" si="22"/>
        <v>-11.027280467675114</v>
      </c>
      <c r="AL55">
        <f t="shared" si="26"/>
        <v>-338.62667176649074</v>
      </c>
      <c r="AN55">
        <f t="shared" si="27"/>
        <v>0</v>
      </c>
      <c r="AO55">
        <f t="shared" si="27"/>
        <v>0</v>
      </c>
      <c r="AP55">
        <f t="shared" si="27"/>
        <v>-5.1775173237151532E-4</v>
      </c>
      <c r="AQ55">
        <f t="shared" si="27"/>
        <v>-2.2149901286895659</v>
      </c>
      <c r="AR55">
        <f t="shared" si="27"/>
        <v>-2.2155078804219377</v>
      </c>
      <c r="AS55">
        <f t="shared" si="27"/>
        <v>-9.6025924360964424E-2</v>
      </c>
      <c r="AT55">
        <f t="shared" si="27"/>
        <v>-7.7808238515934589E-2</v>
      </c>
      <c r="AU55">
        <f t="shared" si="23"/>
        <v>-2.3893420432988366</v>
      </c>
      <c r="AW55">
        <v>52</v>
      </c>
      <c r="AX55">
        <f>IF(Z55&gt;0, (R55*SUMPRODUCT(K55:$K$98, X55:$X$98)-K55*$AZ$3)/Z55, 0)</f>
        <v>-98070.202054263267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0.483034941</v>
      </c>
      <c r="Q56" s="4">
        <f t="shared" si="21"/>
        <v>50</v>
      </c>
      <c r="R56">
        <f t="shared" si="0"/>
        <v>250000</v>
      </c>
      <c r="S56">
        <f t="shared" si="1"/>
        <v>-175081.33667256476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-143.92341768790772</v>
      </c>
      <c r="AC56">
        <f t="shared" si="2"/>
        <v>-130.26036025756116</v>
      </c>
      <c r="AE56">
        <f t="shared" si="3"/>
        <v>0</v>
      </c>
      <c r="AF56">
        <f t="shared" si="24"/>
        <v>0</v>
      </c>
      <c r="AG56">
        <f t="shared" si="24"/>
        <v>-3.719995595566325E-2</v>
      </c>
      <c r="AH56">
        <f t="shared" si="5"/>
        <v>-177.22008855689597</v>
      </c>
      <c r="AI56">
        <f t="shared" si="25"/>
        <v>-177.25728851285163</v>
      </c>
      <c r="AJ56">
        <f t="shared" si="7"/>
        <v>-13.663057430346555</v>
      </c>
      <c r="AK56">
        <f t="shared" si="22"/>
        <v>-10.074639238153541</v>
      </c>
      <c r="AL56">
        <f t="shared" si="26"/>
        <v>-200.99498518135172</v>
      </c>
      <c r="AN56">
        <f t="shared" si="27"/>
        <v>0</v>
      </c>
      <c r="AO56">
        <f t="shared" si="27"/>
        <v>0</v>
      </c>
      <c r="AP56">
        <f t="shared" si="27"/>
        <v>-2.3435896209739057E-4</v>
      </c>
      <c r="AQ56">
        <f t="shared" si="27"/>
        <v>-1.1164829352621548</v>
      </c>
      <c r="AR56">
        <f t="shared" si="27"/>
        <v>-1.1167172942242523</v>
      </c>
      <c r="AS56">
        <f t="shared" si="27"/>
        <v>-8.6076982517652237E-2</v>
      </c>
      <c r="AT56">
        <f t="shared" si="27"/>
        <v>-6.3470021259524181E-2</v>
      </c>
      <c r="AU56">
        <f t="shared" si="23"/>
        <v>-1.2662642980014285</v>
      </c>
      <c r="AW56">
        <v>53</v>
      </c>
      <c r="AX56">
        <f>IF(Z56&gt;0, (R56*SUMPRODUCT(K56:$K$98, X56:$X$98)-K56*$AZ$3)/Z56, 0)</f>
        <v>-175081.33667256476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0.509773425</v>
      </c>
      <c r="Q57" s="4">
        <f t="shared" si="21"/>
        <v>50</v>
      </c>
      <c r="R57">
        <f t="shared" si="0"/>
        <v>250000</v>
      </c>
      <c r="S57">
        <f t="shared" si="1"/>
        <v>-328026.59538811224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-130.26036025756116</v>
      </c>
      <c r="AC57">
        <f t="shared" si="2"/>
        <v>-117.20001501511251</v>
      </c>
      <c r="AE57">
        <f t="shared" si="3"/>
        <v>0</v>
      </c>
      <c r="AF57">
        <f t="shared" si="24"/>
        <v>0</v>
      </c>
      <c r="AG57">
        <f t="shared" si="24"/>
        <v>-1.7864407438739016E-2</v>
      </c>
      <c r="AH57">
        <f t="shared" si="5"/>
        <v>-94.81774478683802</v>
      </c>
      <c r="AI57">
        <f t="shared" si="25"/>
        <v>-94.835609194276756</v>
      </c>
      <c r="AJ57">
        <f t="shared" si="7"/>
        <v>-13.060345242448648</v>
      </c>
      <c r="AK57">
        <f t="shared" si="22"/>
        <v>-9.1182252180292824</v>
      </c>
      <c r="AL57">
        <f t="shared" si="26"/>
        <v>-117.01417965475468</v>
      </c>
      <c r="AN57">
        <f t="shared" si="27"/>
        <v>0</v>
      </c>
      <c r="AO57">
        <f t="shared" si="27"/>
        <v>0</v>
      </c>
      <c r="AP57">
        <f t="shared" si="27"/>
        <v>-1.0048696579337919E-4</v>
      </c>
      <c r="AQ57">
        <f t="shared" si="27"/>
        <v>-0.53334808387424981</v>
      </c>
      <c r="AR57">
        <f t="shared" si="27"/>
        <v>-0.53344857084004327</v>
      </c>
      <c r="AS57">
        <f t="shared" si="27"/>
        <v>-7.3464203619859725E-2</v>
      </c>
      <c r="AT57">
        <f t="shared" si="27"/>
        <v>-5.1289850431507605E-2</v>
      </c>
      <c r="AU57">
        <f t="shared" si="23"/>
        <v>-0.65820262489141057</v>
      </c>
      <c r="AW57">
        <v>54</v>
      </c>
      <c r="AX57">
        <f>IF(Z57&gt;0, (R57*SUMPRODUCT(K57:$K$98, X57:$X$98)-K57*$AZ$3)/Z57, 0)</f>
        <v>-328026.59538811224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0.53654903799999998</v>
      </c>
      <c r="Q58" s="4">
        <f t="shared" si="21"/>
        <v>50</v>
      </c>
      <c r="R58">
        <f t="shared" si="0"/>
        <v>250000</v>
      </c>
      <c r="S58">
        <f t="shared" si="1"/>
        <v>-648563.41589243885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-117.20001501511251</v>
      </c>
      <c r="AC58">
        <f t="shared" si="2"/>
        <v>-105.07548079745924</v>
      </c>
      <c r="AE58">
        <f t="shared" si="3"/>
        <v>0</v>
      </c>
      <c r="AF58">
        <f t="shared" si="24"/>
        <v>0</v>
      </c>
      <c r="AG58">
        <f t="shared" si="24"/>
        <v>-8.1006327386561622E-3</v>
      </c>
      <c r="AH58">
        <f t="shared" si="5"/>
        <v>-47.925653128477315</v>
      </c>
      <c r="AI58">
        <f t="shared" si="25"/>
        <v>-47.933753761215968</v>
      </c>
      <c r="AJ58">
        <f t="shared" si="7"/>
        <v>-12.124534217653277</v>
      </c>
      <c r="AK58">
        <f t="shared" si="22"/>
        <v>-8.204001051057876</v>
      </c>
      <c r="AL58">
        <f t="shared" si="26"/>
        <v>-68.262289029927118</v>
      </c>
      <c r="AN58">
        <f t="shared" si="27"/>
        <v>0</v>
      </c>
      <c r="AO58">
        <f t="shared" si="27"/>
        <v>0</v>
      </c>
      <c r="AP58">
        <f t="shared" si="27"/>
        <v>-4.0683849381668647E-5</v>
      </c>
      <c r="AQ58">
        <f t="shared" si="27"/>
        <v>-0.24069725369632369</v>
      </c>
      <c r="AR58">
        <f t="shared" si="27"/>
        <v>-0.24073793754570535</v>
      </c>
      <c r="AS58">
        <f t="shared" si="27"/>
        <v>-6.0893110433213403E-2</v>
      </c>
      <c r="AT58">
        <f t="shared" si="27"/>
        <v>-4.1202996587604838E-2</v>
      </c>
      <c r="AU58">
        <f t="shared" si="23"/>
        <v>-0.34283404456652355</v>
      </c>
      <c r="AW58">
        <v>55</v>
      </c>
      <c r="AX58">
        <f>IF(Z58&gt;0, (R58*SUMPRODUCT(K58:$K$98, X58:$X$98)-K58*$AZ$3)/Z58, 0)</f>
        <v>-648563.41589243885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0.56320604299999999</v>
      </c>
      <c r="Q59" s="4">
        <f t="shared" si="21"/>
        <v>50</v>
      </c>
      <c r="R59">
        <f t="shared" si="0"/>
        <v>250000</v>
      </c>
      <c r="S59">
        <f t="shared" si="1"/>
        <v>-1359651.5704809455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-105.07548079745924</v>
      </c>
      <c r="AC59">
        <f t="shared" si="2"/>
        <v>-94.014497424791728</v>
      </c>
      <c r="AE59">
        <f t="shared" si="3"/>
        <v>0</v>
      </c>
      <c r="AF59">
        <f t="shared" si="24"/>
        <v>0</v>
      </c>
      <c r="AG59">
        <f t="shared" si="24"/>
        <v>-3.4573011007348105E-3</v>
      </c>
      <c r="AH59">
        <f t="shared" si="5"/>
        <v>-22.81162655267395</v>
      </c>
      <c r="AI59">
        <f t="shared" si="25"/>
        <v>-22.815083853774684</v>
      </c>
      <c r="AJ59">
        <f t="shared" si="7"/>
        <v>-11.060983372667508</v>
      </c>
      <c r="AK59">
        <f t="shared" si="22"/>
        <v>-7.3552836558221468</v>
      </c>
      <c r="AL59">
        <f t="shared" si="26"/>
        <v>-41.231350882264337</v>
      </c>
      <c r="AN59">
        <f t="shared" si="27"/>
        <v>0</v>
      </c>
      <c r="AO59">
        <f t="shared" si="27"/>
        <v>0</v>
      </c>
      <c r="AP59">
        <f t="shared" si="27"/>
        <v>-1.5503233092494969E-5</v>
      </c>
      <c r="AQ59">
        <f t="shared" si="27"/>
        <v>-0.10229191885829282</v>
      </c>
      <c r="AR59">
        <f t="shared" si="27"/>
        <v>-0.10230742209138531</v>
      </c>
      <c r="AS59">
        <f t="shared" si="27"/>
        <v>-4.9599672826364224E-2</v>
      </c>
      <c r="AT59">
        <f t="shared" si="27"/>
        <v>-3.2982570408285623E-2</v>
      </c>
      <c r="AU59">
        <f t="shared" si="23"/>
        <v>-0.18488966532603515</v>
      </c>
      <c r="AW59">
        <v>56</v>
      </c>
      <c r="AX59">
        <f>IF(Z59&gt;0, (R59*SUMPRODUCT(K59:$K$98, X59:$X$98)-K59*$AZ$3)/Z59, 0)</f>
        <v>-1359651.5704809455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0.59415461300000005</v>
      </c>
      <c r="Q60" s="4">
        <f t="shared" si="21"/>
        <v>50</v>
      </c>
      <c r="R60">
        <f t="shared" si="0"/>
        <v>250000</v>
      </c>
      <c r="S60">
        <f t="shared" si="1"/>
        <v>-3069876.591494658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-94.014497424791728</v>
      </c>
      <c r="AC60">
        <f t="shared" si="2"/>
        <v>-84.026003070110875</v>
      </c>
      <c r="AE60">
        <f t="shared" si="3"/>
        <v>0</v>
      </c>
      <c r="AF60">
        <f t="shared" si="24"/>
        <v>0</v>
      </c>
      <c r="AG60">
        <f t="shared" si="24"/>
        <v>-1.3685566921958969E-3</v>
      </c>
      <c r="AH60">
        <f t="shared" si="5"/>
        <v>-10.270856987657828</v>
      </c>
      <c r="AI60">
        <f t="shared" si="25"/>
        <v>-10.272225544350023</v>
      </c>
      <c r="AJ60">
        <f t="shared" si="7"/>
        <v>-9.9884943546808529</v>
      </c>
      <c r="AK60">
        <f t="shared" si="22"/>
        <v>-6.5810148197354215</v>
      </c>
      <c r="AL60">
        <f t="shared" si="26"/>
        <v>-26.841734718766297</v>
      </c>
      <c r="AN60">
        <f t="shared" si="27"/>
        <v>0</v>
      </c>
      <c r="AO60">
        <f t="shared" si="27"/>
        <v>0</v>
      </c>
      <c r="AP60">
        <f t="shared" si="27"/>
        <v>-5.4793600921873892E-6</v>
      </c>
      <c r="AQ60">
        <f t="shared" si="27"/>
        <v>-4.1121952938929202E-2</v>
      </c>
      <c r="AR60">
        <f t="shared" si="27"/>
        <v>-4.1127432299021389E-2</v>
      </c>
      <c r="AS60">
        <f t="shared" si="27"/>
        <v>-3.9991443292173898E-2</v>
      </c>
      <c r="AT60">
        <f t="shared" si="27"/>
        <v>-2.6348744027178683E-2</v>
      </c>
      <c r="AU60">
        <f t="shared" si="23"/>
        <v>-0.10746761961837396</v>
      </c>
      <c r="AW60">
        <v>57</v>
      </c>
      <c r="AX60">
        <f>IF(Z60&gt;0, (R60*SUMPRODUCT(K60:$K$98, X60:$X$98)-K60*$AZ$3)/Z60, 0)</f>
        <v>-3069876.591494658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0.62493506799999998</v>
      </c>
      <c r="Q61" s="4">
        <f t="shared" si="21"/>
        <v>50</v>
      </c>
      <c r="R61">
        <f t="shared" si="0"/>
        <v>250000</v>
      </c>
      <c r="S61">
        <f t="shared" si="1"/>
        <v>-7511577.5884651337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-84.026003070110875</v>
      </c>
      <c r="AC61">
        <f t="shared" si="2"/>
        <v>-75.057494421675557</v>
      </c>
      <c r="AE61">
        <f t="shared" si="3"/>
        <v>0</v>
      </c>
      <c r="AF61">
        <f t="shared" si="24"/>
        <v>0</v>
      </c>
      <c r="AG61">
        <f t="shared" si="24"/>
        <v>-4.9961205577463998E-4</v>
      </c>
      <c r="AH61">
        <f t="shared" si="5"/>
        <v>-4.2762953474964895</v>
      </c>
      <c r="AI61">
        <f t="shared" si="25"/>
        <v>-4.2767949595522641</v>
      </c>
      <c r="AJ61">
        <f t="shared" si="7"/>
        <v>-8.9685086484353178</v>
      </c>
      <c r="AK61">
        <f t="shared" si="22"/>
        <v>-5.8818202149077621</v>
      </c>
      <c r="AL61">
        <f t="shared" si="26"/>
        <v>-19.127123822895342</v>
      </c>
      <c r="AN61">
        <f t="shared" si="27"/>
        <v>0</v>
      </c>
      <c r="AO61">
        <f t="shared" si="27"/>
        <v>0</v>
      </c>
      <c r="AP61">
        <f t="shared" si="27"/>
        <v>-1.7860019816588417E-6</v>
      </c>
      <c r="AQ61">
        <f t="shared" si="27"/>
        <v>-1.5286804784855413E-2</v>
      </c>
      <c r="AR61">
        <f t="shared" si="27"/>
        <v>-1.5288590786837071E-2</v>
      </c>
      <c r="AS61">
        <f t="shared" si="27"/>
        <v>-3.2060423749772513E-2</v>
      </c>
      <c r="AT61">
        <f t="shared" si="27"/>
        <v>-2.10261991042201E-2</v>
      </c>
      <c r="AU61">
        <f t="shared" si="23"/>
        <v>-6.8375213640829685E-2</v>
      </c>
      <c r="AW61">
        <v>58</v>
      </c>
      <c r="AX61">
        <f>IF(Z61&gt;0, (R61*SUMPRODUCT(K61:$K$98, X61:$X$98)-K61*$AZ$3)/Z61, 0)</f>
        <v>-7511577.5884651337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0.65550924799999999</v>
      </c>
      <c r="Q62" s="4">
        <f t="shared" si="21"/>
        <v>50</v>
      </c>
      <c r="R62">
        <f t="shared" si="0"/>
        <v>250000</v>
      </c>
      <c r="S62">
        <f t="shared" si="1"/>
        <v>-20054520.128114242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-75.057494421675557</v>
      </c>
      <c r="AC62">
        <f t="shared" si="2"/>
        <v>-67.028468189519131</v>
      </c>
      <c r="AE62">
        <f t="shared" si="3"/>
        <v>0</v>
      </c>
      <c r="AF62">
        <f t="shared" si="24"/>
        <v>0</v>
      </c>
      <c r="AG62">
        <f t="shared" si="24"/>
        <v>-1.6711561224432529E-4</v>
      </c>
      <c r="AH62">
        <f t="shared" si="5"/>
        <v>-1.6375016148628414</v>
      </c>
      <c r="AI62">
        <f t="shared" si="25"/>
        <v>-1.6376687304750857</v>
      </c>
      <c r="AJ62">
        <f t="shared" si="7"/>
        <v>-8.0290262321564256</v>
      </c>
      <c r="AK62">
        <f t="shared" si="22"/>
        <v>-5.2540246095172893</v>
      </c>
      <c r="AL62">
        <f t="shared" si="26"/>
        <v>-14.920719572148801</v>
      </c>
      <c r="AN62">
        <f t="shared" si="27"/>
        <v>0</v>
      </c>
      <c r="AO62">
        <f t="shared" si="27"/>
        <v>0</v>
      </c>
      <c r="AP62">
        <f t="shared" si="27"/>
        <v>-5.3339388028442517E-7</v>
      </c>
      <c r="AQ62">
        <f t="shared" si="27"/>
        <v>-5.2265214996593612E-3</v>
      </c>
      <c r="AR62">
        <f t="shared" si="27"/>
        <v>-5.2270548935396451E-3</v>
      </c>
      <c r="AS62">
        <f t="shared" si="27"/>
        <v>-2.5626770589297698E-2</v>
      </c>
      <c r="AT62">
        <f t="shared" si="27"/>
        <v>-1.676961557297859E-2</v>
      </c>
      <c r="AU62">
        <f t="shared" si="23"/>
        <v>-4.7623441055815938E-2</v>
      </c>
      <c r="AW62">
        <v>59</v>
      </c>
      <c r="AX62">
        <f>IF(Z62&gt;0, (R62*SUMPRODUCT(K62:$K$98, X62:$X$98)-K62*$AZ$3)/Z62, 0)</f>
        <v>-20054520.128114242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0.68583899100000001</v>
      </c>
      <c r="Q63" s="4">
        <f t="shared" si="21"/>
        <v>50</v>
      </c>
      <c r="R63">
        <f t="shared" si="0"/>
        <v>250000</v>
      </c>
      <c r="S63">
        <f t="shared" si="1"/>
        <v>-58873902.880000517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-67.028468189519131</v>
      </c>
      <c r="AC63">
        <f t="shared" si="2"/>
        <v>-59.851272356606934</v>
      </c>
      <c r="AE63">
        <f t="shared" si="3"/>
        <v>0</v>
      </c>
      <c r="AF63">
        <f t="shared" si="24"/>
        <v>0</v>
      </c>
      <c r="AG63">
        <f t="shared" si="24"/>
        <v>-5.0830053239886728E-5</v>
      </c>
      <c r="AH63">
        <f t="shared" si="5"/>
        <v>-0.57307201440997657</v>
      </c>
      <c r="AI63">
        <f t="shared" si="25"/>
        <v>-0.57312284446321649</v>
      </c>
      <c r="AJ63">
        <f t="shared" si="7"/>
        <v>-7.1771958329121972</v>
      </c>
      <c r="AK63">
        <f t="shared" si="22"/>
        <v>-4.6919927732663398</v>
      </c>
      <c r="AL63">
        <f t="shared" si="26"/>
        <v>-12.442311450641753</v>
      </c>
      <c r="AN63">
        <f t="shared" si="27"/>
        <v>0</v>
      </c>
      <c r="AO63">
        <f t="shared" si="27"/>
        <v>0</v>
      </c>
      <c r="AP63">
        <f t="shared" si="27"/>
        <v>-1.4485501859083565E-7</v>
      </c>
      <c r="AQ63">
        <f t="shared" si="27"/>
        <v>-1.6331353600885937E-3</v>
      </c>
      <c r="AR63">
        <f t="shared" si="27"/>
        <v>-1.6332802151071846E-3</v>
      </c>
      <c r="AS63">
        <f t="shared" si="27"/>
        <v>-2.0453506725638074E-2</v>
      </c>
      <c r="AT63">
        <f t="shared" si="27"/>
        <v>-1.3371197885471206E-2</v>
      </c>
      <c r="AU63">
        <f t="shared" si="23"/>
        <v>-3.5457984826216461E-2</v>
      </c>
      <c r="AW63">
        <v>60</v>
      </c>
      <c r="AX63">
        <f>IF(Z63&gt;0, (R63*SUMPRODUCT(K63:$K$98, X63:$X$98)-K63*$AZ$3)/Z63, 0)</f>
        <v>-58873902.880000517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0.71588716699999999</v>
      </c>
      <c r="Q64" s="4">
        <f t="shared" si="21"/>
        <v>50</v>
      </c>
      <c r="R64">
        <f t="shared" si="0"/>
        <v>250000</v>
      </c>
      <c r="S64">
        <f t="shared" si="1"/>
        <v>-191772686.30201262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-59.851272356606934</v>
      </c>
      <c r="AC64">
        <f t="shared" si="2"/>
        <v>-53.440028389813577</v>
      </c>
      <c r="AE64">
        <f t="shared" si="3"/>
        <v>0</v>
      </c>
      <c r="AF64">
        <f t="shared" si="24"/>
        <v>0</v>
      </c>
      <c r="AG64">
        <f t="shared" si="24"/>
        <v>-1.393316989512618E-5</v>
      </c>
      <c r="AH64">
        <f t="shared" si="5"/>
        <v>-0.1819429140618084</v>
      </c>
      <c r="AI64">
        <f t="shared" si="25"/>
        <v>-0.18195684723170352</v>
      </c>
      <c r="AJ64">
        <f t="shared" si="7"/>
        <v>-6.4112439667933572</v>
      </c>
      <c r="AK64">
        <f t="shared" si="22"/>
        <v>-4.1895890649624858</v>
      </c>
      <c r="AL64">
        <f t="shared" si="26"/>
        <v>-10.782789878987547</v>
      </c>
      <c r="AN64">
        <f t="shared" si="27"/>
        <v>0</v>
      </c>
      <c r="AO64">
        <f t="shared" si="27"/>
        <v>0</v>
      </c>
      <c r="AP64">
        <f t="shared" si="27"/>
        <v>-3.5452338857322883E-8</v>
      </c>
      <c r="AQ64">
        <f t="shared" si="27"/>
        <v>-4.6294575394966819E-4</v>
      </c>
      <c r="AR64">
        <f t="shared" si="27"/>
        <v>-4.6298120628852549E-4</v>
      </c>
      <c r="AS64">
        <f t="shared" si="27"/>
        <v>-1.6313128693509458E-2</v>
      </c>
      <c r="AT64">
        <f t="shared" si="27"/>
        <v>-1.066022537024691E-2</v>
      </c>
      <c r="AU64">
        <f t="shared" si="23"/>
        <v>-2.7436335270044895E-2</v>
      </c>
      <c r="AW64">
        <v>61</v>
      </c>
      <c r="AX64">
        <f>IF(Z64&gt;0, (R64*SUMPRODUCT(K64:$K$98, X64:$X$98)-K64*$AZ$3)/Z64, 0)</f>
        <v>-191772686.30201262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0.74578270000000002</v>
      </c>
      <c r="Q65" s="4">
        <f t="shared" si="21"/>
        <v>50</v>
      </c>
      <c r="R65">
        <f t="shared" si="0"/>
        <v>250000</v>
      </c>
      <c r="S65">
        <f t="shared" si="1"/>
        <v>-701125751.33932078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-53.440028389813577</v>
      </c>
      <c r="AC65">
        <f t="shared" si="2"/>
        <v>-47.714708208644815</v>
      </c>
      <c r="AE65">
        <f t="shared" si="3"/>
        <v>0</v>
      </c>
      <c r="AF65">
        <f t="shared" si="24"/>
        <v>0</v>
      </c>
      <c r="AG65">
        <f t="shared" si="24"/>
        <v>-3.4027211322289984E-6</v>
      </c>
      <c r="AH65">
        <f t="shared" si="5"/>
        <v>-5.1955585319729596E-2</v>
      </c>
      <c r="AI65">
        <f t="shared" si="25"/>
        <v>-5.1958988040861825E-2</v>
      </c>
      <c r="AJ65">
        <f t="shared" si="7"/>
        <v>-5.7253201811687617</v>
      </c>
      <c r="AK65">
        <f t="shared" si="22"/>
        <v>-3.7408019872869507</v>
      </c>
      <c r="AL65">
        <f t="shared" si="26"/>
        <v>-9.5180811564965744</v>
      </c>
      <c r="AN65">
        <f t="shared" si="27"/>
        <v>0</v>
      </c>
      <c r="AO65">
        <f t="shared" si="27"/>
        <v>0</v>
      </c>
      <c r="AP65">
        <f t="shared" si="27"/>
        <v>-7.7304236378754287E-9</v>
      </c>
      <c r="AQ65">
        <f t="shared" si="27"/>
        <v>-1.180345580103981E-4</v>
      </c>
      <c r="AR65">
        <f t="shared" si="27"/>
        <v>-1.1804228843403598E-4</v>
      </c>
      <c r="AS65">
        <f t="shared" si="27"/>
        <v>-1.3006987273717512E-2</v>
      </c>
      <c r="AT65">
        <f t="shared" si="27"/>
        <v>-8.4984878229475425E-3</v>
      </c>
      <c r="AU65">
        <f t="shared" si="23"/>
        <v>-2.162351738509909E-2</v>
      </c>
      <c r="AW65">
        <v>62</v>
      </c>
      <c r="AX65">
        <f>IF(Z65&gt;0, (R65*SUMPRODUCT(K65:$K$98, X65:$X$98)-K65*$AZ$3)/Z65, 0)</f>
        <v>-701125751.33932078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0.77567720100000004</v>
      </c>
      <c r="Q66" s="4">
        <f t="shared" si="21"/>
        <v>50</v>
      </c>
      <c r="R66">
        <f t="shared" si="0"/>
        <v>250000</v>
      </c>
      <c r="S66">
        <f t="shared" si="1"/>
        <v>-2920858790.7699594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-47.714708208644815</v>
      </c>
      <c r="AC66">
        <f t="shared" si="2"/>
        <v>-42.602519879878962</v>
      </c>
      <c r="AE66">
        <f t="shared" si="3"/>
        <v>0</v>
      </c>
      <c r="AF66">
        <f t="shared" si="24"/>
        <v>0</v>
      </c>
      <c r="AG66">
        <f t="shared" si="24"/>
        <v>-7.2928071727576797E-7</v>
      </c>
      <c r="AH66">
        <f t="shared" si="5"/>
        <v>-1.3197066018154702E-2</v>
      </c>
      <c r="AI66">
        <f t="shared" si="25"/>
        <v>-1.3197795298871978E-2</v>
      </c>
      <c r="AJ66">
        <f t="shared" si="7"/>
        <v>-5.1121883287658534</v>
      </c>
      <c r="AK66">
        <f t="shared" si="22"/>
        <v>-3.3400295746051372</v>
      </c>
      <c r="AL66">
        <f t="shared" si="26"/>
        <v>-8.4654156986698617</v>
      </c>
      <c r="AN66">
        <f t="shared" si="27"/>
        <v>0</v>
      </c>
      <c r="AO66">
        <f t="shared" si="27"/>
        <v>0</v>
      </c>
      <c r="AP66">
        <f t="shared" si="27"/>
        <v>-1.4792910995760926E-9</v>
      </c>
      <c r="AQ66">
        <f t="shared" si="27"/>
        <v>-2.6769256115943968E-5</v>
      </c>
      <c r="AR66">
        <f t="shared" si="27"/>
        <v>-2.6770735407043543E-5</v>
      </c>
      <c r="AS66">
        <f t="shared" si="27"/>
        <v>-1.0369689633848468E-2</v>
      </c>
      <c r="AT66">
        <f t="shared" si="27"/>
        <v>-6.7749988515958173E-3</v>
      </c>
      <c r="AU66">
        <f t="shared" si="23"/>
        <v>-1.7171459220851327E-2</v>
      </c>
      <c r="AW66">
        <v>63</v>
      </c>
      <c r="AX66">
        <f>IF(Z66&gt;0, (R66*SUMPRODUCT(K66:$K$98, X66:$X$98)-K66*$AZ$3)/Z66, 0)</f>
        <v>-2920858790.7699594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0.80557273399999996</v>
      </c>
      <c r="Q67" s="4">
        <f t="shared" si="21"/>
        <v>50</v>
      </c>
      <c r="R67">
        <f t="shared" ref="R67:R69" si="28">$C$6</f>
        <v>250000</v>
      </c>
      <c r="S67">
        <f t="shared" ref="S67:S69" si="29">AX67</f>
        <v>-14140594734.176586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-42.602519879878962</v>
      </c>
      <c r="AC67">
        <f t="shared" ref="AC67:AC69" si="30">S67*Z67</f>
        <v>-38.037987396167345</v>
      </c>
      <c r="AE67">
        <f t="shared" ref="AE67:AE69" si="31">$Z67*O67</f>
        <v>0</v>
      </c>
      <c r="AF67">
        <f t="shared" si="24"/>
        <v>0</v>
      </c>
      <c r="AG67">
        <f t="shared" si="24"/>
        <v>-1.3449924883368886E-7</v>
      </c>
      <c r="AH67">
        <f t="shared" ref="AH67:AH69" si="32">-X67*R67</f>
        <v>-2.937443306346607E-3</v>
      </c>
      <c r="AI67">
        <f t="shared" ref="AI67:AI69" si="33">SUM(AE67:AH67)</f>
        <v>-2.9375778055954409E-3</v>
      </c>
      <c r="AJ67">
        <f t="shared" ref="AJ67:AJ69" si="34">AB67-AC67</f>
        <v>-4.5645324837116164</v>
      </c>
      <c r="AK67">
        <f t="shared" si="22"/>
        <v>-2.9821763915915276</v>
      </c>
      <c r="AL67">
        <f t="shared" si="26"/>
        <v>-7.5496464531087391</v>
      </c>
      <c r="AN67">
        <f t="shared" si="27"/>
        <v>0</v>
      </c>
      <c r="AO67">
        <f t="shared" si="27"/>
        <v>0</v>
      </c>
      <c r="AP67">
        <f t="shared" si="27"/>
        <v>-2.4359072599370759E-10</v>
      </c>
      <c r="AQ67">
        <f t="shared" si="27"/>
        <v>-5.3199847119079414E-6</v>
      </c>
      <c r="AR67">
        <f t="shared" si="27"/>
        <v>-5.3202283026339354E-6</v>
      </c>
      <c r="AS67">
        <f t="shared" si="27"/>
        <v>-8.266795474107325E-3</v>
      </c>
      <c r="AT67">
        <f t="shared" si="27"/>
        <v>-5.4010005153807359E-3</v>
      </c>
      <c r="AU67">
        <f t="shared" si="23"/>
        <v>-1.3673116217790694E-2</v>
      </c>
      <c r="AW67">
        <v>64</v>
      </c>
      <c r="AX67">
        <f>IF(Z67&gt;0, (R67*SUMPRODUCT(K67:$K$98, X67:$X$98)-K67*$AZ$3)/Z67, 0)</f>
        <v>-14140594734.176586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0.83546826699999999</v>
      </c>
      <c r="Q68" s="4">
        <f t="shared" si="21"/>
        <v>50</v>
      </c>
      <c r="R68">
        <f t="shared" si="28"/>
        <v>250000</v>
      </c>
      <c r="S68">
        <f t="shared" si="29"/>
        <v>-81701877609.165298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-38.037987396167345</v>
      </c>
      <c r="AC68">
        <f t="shared" si="30"/>
        <v>-33.962493383145159</v>
      </c>
      <c r="AE68">
        <f t="shared" si="31"/>
        <v>0</v>
      </c>
      <c r="AF68">
        <f t="shared" si="24"/>
        <v>0</v>
      </c>
      <c r="AG68">
        <f t="shared" si="24"/>
        <v>-2.0784402009468172E-8</v>
      </c>
      <c r="AH68">
        <f t="shared" si="32"/>
        <v>-5.6184927167941909E-4</v>
      </c>
      <c r="AI68">
        <f t="shared" si="33"/>
        <v>-5.6187005608142858E-4</v>
      </c>
      <c r="AJ68">
        <f t="shared" si="34"/>
        <v>-4.0754940130221868</v>
      </c>
      <c r="AK68">
        <f t="shared" si="22"/>
        <v>-2.6626591177317143</v>
      </c>
      <c r="AL68">
        <f t="shared" si="26"/>
        <v>-6.7387150008099823</v>
      </c>
      <c r="AN68">
        <f t="shared" si="27"/>
        <v>0</v>
      </c>
      <c r="AO68">
        <f t="shared" si="27"/>
        <v>0</v>
      </c>
      <c r="AP68">
        <f t="shared" si="27"/>
        <v>-3.3609372348692669E-11</v>
      </c>
      <c r="AQ68">
        <f t="shared" si="27"/>
        <v>-9.085371504608694E-7</v>
      </c>
      <c r="AR68">
        <f t="shared" si="27"/>
        <v>-9.0857075983321815E-7</v>
      </c>
      <c r="AS68">
        <f t="shared" si="27"/>
        <v>-6.5902687855119713E-3</v>
      </c>
      <c r="AT68">
        <f t="shared" si="27"/>
        <v>-4.305647171601092E-3</v>
      </c>
      <c r="AU68">
        <f t="shared" si="23"/>
        <v>-1.0896824527872896E-2</v>
      </c>
      <c r="AW68">
        <v>65</v>
      </c>
      <c r="AX68">
        <f>IF(Z68&gt;0, (R68*SUMPRODUCT(K68:$K$98, X68:$X$98)-K68*$AZ$3)/Z68, 0)</f>
        <v>-81701877609.165298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50</v>
      </c>
      <c r="R69">
        <f t="shared" si="28"/>
        <v>250000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-33.962493383145159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-1.0392201004734086E-4</v>
      </c>
      <c r="AI69">
        <f t="shared" si="33"/>
        <v>-1.0392201004734086E-4</v>
      </c>
      <c r="AJ69">
        <f t="shared" si="34"/>
        <v>-33.962493383145159</v>
      </c>
      <c r="AK69">
        <f t="shared" si="22"/>
        <v>-2.3773745368201613</v>
      </c>
      <c r="AL69">
        <f t="shared" si="26"/>
        <v>-36.33997184197537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-1.5004184084237796E-7</v>
      </c>
      <c r="AR69">
        <f t="shared" si="27"/>
        <v>-1.5004184084237796E-7</v>
      </c>
      <c r="AS69">
        <f t="shared" si="27"/>
        <v>-4.9034800467031292E-2</v>
      </c>
      <c r="AT69">
        <f t="shared" si="27"/>
        <v>-3.432436032692191E-3</v>
      </c>
      <c r="AU69">
        <f t="shared" si="23"/>
        <v>-5.2467386541564333E-2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38440.216906443849</v>
      </c>
      <c r="AO71" s="8">
        <f t="shared" si="47"/>
        <v>-3844.0216906443852</v>
      </c>
      <c r="AP71" s="8">
        <f t="shared" si="47"/>
        <v>-873.59046894090727</v>
      </c>
      <c r="AQ71" s="8">
        <f t="shared" si="47"/>
        <v>-21002.776558800568</v>
      </c>
      <c r="AR71" s="8">
        <f t="shared" si="47"/>
        <v>12719.828188058</v>
      </c>
      <c r="AS71" s="8">
        <f t="shared" si="47"/>
        <v>-2956.2664633353875</v>
      </c>
      <c r="AT71" s="8">
        <f t="shared" si="47"/>
        <v>974.51676580572882</v>
      </c>
      <c r="AU71" s="8">
        <f t="shared" si="47"/>
        <v>10738.078490528334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2" priority="1" operator="lessThan">
      <formula>0</formula>
    </cfRule>
  </conditionalFormatting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47BC4-D572-4218-A2B2-56F7F0ACD00E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'S.26.04.D'!C3*(1+C12)</f>
        <v>26785.998216406748</v>
      </c>
      <c r="K3">
        <v>1</v>
      </c>
      <c r="L3" s="2">
        <v>0</v>
      </c>
      <c r="O3">
        <f>$C$3</f>
        <v>26785.998216406748</v>
      </c>
      <c r="P3">
        <f>O3*C5</f>
        <v>2678.5998216406751</v>
      </c>
      <c r="Q3" s="4">
        <f>B8</f>
        <v>400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26785.998216406748</v>
      </c>
      <c r="AF3">
        <f t="shared" ref="AF3:AG34" si="4">-$Z3*P3</f>
        <v>-2678.5998216406751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23707.398394766074</v>
      </c>
      <c r="AJ3">
        <f t="shared" ref="AJ3:AJ66" si="7">AB3-AC3</f>
        <v>0</v>
      </c>
      <c r="AL3">
        <f t="shared" ref="AL3:AL34" si="8">SUM(AI3:AK3)</f>
        <v>23707.398394766074</v>
      </c>
      <c r="AN3">
        <f t="shared" ref="AN3:AU34" si="9">AE3*$K3</f>
        <v>26785.998216406748</v>
      </c>
      <c r="AO3">
        <f t="shared" si="9"/>
        <v>-2678.5998216406751</v>
      </c>
      <c r="AP3">
        <f t="shared" si="9"/>
        <v>-400</v>
      </c>
      <c r="AQ3">
        <f t="shared" si="9"/>
        <v>0</v>
      </c>
      <c r="AR3">
        <f t="shared" si="9"/>
        <v>23707.398394766074</v>
      </c>
      <c r="AS3">
        <f t="shared" si="9"/>
        <v>0</v>
      </c>
      <c r="AT3">
        <f t="shared" si="9"/>
        <v>0</v>
      </c>
      <c r="AU3">
        <f t="shared" si="9"/>
        <v>23707.398394766074</v>
      </c>
      <c r="AW3">
        <v>0</v>
      </c>
      <c r="AX3">
        <f>IF(Z3&gt;0, (R3*SUMPRODUCT(K3:$K$98, X3:$X$98)-K3*$AZ$3)/Z3, 0)</f>
        <v>0</v>
      </c>
      <c r="AZ3">
        <f>C6*SUMPRODUCT(X4:X98, K4:K98)/1</f>
        <v>15321.792249201426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500000</v>
      </c>
      <c r="S4">
        <f t="shared" si="1"/>
        <v>1040.7166117763886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1027.7421986356785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-1233.4035000000001</v>
      </c>
      <c r="AI4">
        <f t="shared" si="6"/>
        <v>-1233.4035000000001</v>
      </c>
      <c r="AJ4">
        <f t="shared" si="7"/>
        <v>-1027.7421986356785</v>
      </c>
      <c r="AK4">
        <f>G4*SUM(AB4, AE4:AF4)</f>
        <v>0</v>
      </c>
      <c r="AL4">
        <f t="shared" si="8"/>
        <v>-2261.1456986356789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-1150.6703050657711</v>
      </c>
      <c r="AR4">
        <f t="shared" si="9"/>
        <v>-1150.6703050657711</v>
      </c>
      <c r="AS4">
        <f t="shared" si="9"/>
        <v>-958.80417822154914</v>
      </c>
      <c r="AT4">
        <f t="shared" si="9"/>
        <v>0</v>
      </c>
      <c r="AU4">
        <f t="shared" si="9"/>
        <v>-2109.4744832873203</v>
      </c>
      <c r="AW4">
        <v>1</v>
      </c>
      <c r="AX4">
        <f>IF(Z4&gt;0, (R4*SUMPRODUCT(K4:$K$98, X4:$X$98)-K4*$AZ$3)/Z4, 0)</f>
        <v>1040.7166117763886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2.4706089999999999E-3</v>
      </c>
      <c r="Q5" s="4">
        <f t="shared" ref="Q5:Q68" si="21">$C$8</f>
        <v>50</v>
      </c>
      <c r="R5">
        <f t="shared" si="0"/>
        <v>500000</v>
      </c>
      <c r="S5">
        <f t="shared" si="1"/>
        <v>1096.5081540479198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1027.7421986356785</v>
      </c>
      <c r="AC5">
        <f t="shared" si="2"/>
        <v>1069.3345467335021</v>
      </c>
      <c r="AE5">
        <f t="shared" si="3"/>
        <v>0</v>
      </c>
      <c r="AF5">
        <f t="shared" si="4"/>
        <v>0</v>
      </c>
      <c r="AG5">
        <f t="shared" si="4"/>
        <v>-48.76090263377877</v>
      </c>
      <c r="AH5">
        <f t="shared" si="5"/>
        <v>-1219.9041972122684</v>
      </c>
      <c r="AI5">
        <f t="shared" si="6"/>
        <v>-1268.6650998460473</v>
      </c>
      <c r="AJ5">
        <f t="shared" si="7"/>
        <v>-41.59234809782356</v>
      </c>
      <c r="AK5">
        <f>G5*SUM(AB5, AE5:AF5)</f>
        <v>42.137430144062819</v>
      </c>
      <c r="AL5">
        <f t="shared" si="8"/>
        <v>-1268.120017799808</v>
      </c>
      <c r="AN5">
        <f t="shared" si="9"/>
        <v>0</v>
      </c>
      <c r="AO5">
        <f t="shared" si="9"/>
        <v>0</v>
      </c>
      <c r="AP5">
        <f t="shared" si="9"/>
        <v>-41.69583879108486</v>
      </c>
      <c r="AQ5">
        <f t="shared" si="9"/>
        <v>-1043.1498598283581</v>
      </c>
      <c r="AR5">
        <f t="shared" si="9"/>
        <v>-1084.8456986194431</v>
      </c>
      <c r="AS5">
        <f t="shared" si="9"/>
        <v>-35.565950332268095</v>
      </c>
      <c r="AT5">
        <f t="shared" si="9"/>
        <v>36.032054360296534</v>
      </c>
      <c r="AU5">
        <f t="shared" si="9"/>
        <v>-1084.3795945914146</v>
      </c>
      <c r="AW5">
        <v>2</v>
      </c>
      <c r="AX5">
        <f>IF(Z5&gt;0, (R5*SUMPRODUCT(K5:$K$98, X5:$X$98)-K5*$AZ$3)/Z5, 0)</f>
        <v>1096.5081540479198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2.4744120000000001E-3</v>
      </c>
      <c r="Q6" s="4">
        <f t="shared" si="21"/>
        <v>50</v>
      </c>
      <c r="R6">
        <f t="shared" si="0"/>
        <v>500000</v>
      </c>
      <c r="S6">
        <f t="shared" si="1"/>
        <v>1358.7914387539324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1069.3345467335021</v>
      </c>
      <c r="AC6">
        <f t="shared" si="2"/>
        <v>1308.5878737505518</v>
      </c>
      <c r="AE6">
        <f t="shared" si="3"/>
        <v>0</v>
      </c>
      <c r="AF6">
        <f t="shared" si="4"/>
        <v>0</v>
      </c>
      <c r="AG6">
        <f t="shared" si="4"/>
        <v>-48.15263904483313</v>
      </c>
      <c r="AH6">
        <f t="shared" si="5"/>
        <v>-1206.5456260785381</v>
      </c>
      <c r="AI6">
        <f t="shared" si="6"/>
        <v>-1254.6982651233714</v>
      </c>
      <c r="AJ6">
        <f t="shared" si="7"/>
        <v>-239.25332701704974</v>
      </c>
      <c r="AK6">
        <f>G6*SUM(AB6, AE6:AF6)</f>
        <v>62.556070983909876</v>
      </c>
      <c r="AL6">
        <f t="shared" si="8"/>
        <v>-1431.3955211565112</v>
      </c>
      <c r="AN6">
        <f t="shared" si="9"/>
        <v>0</v>
      </c>
      <c r="AO6">
        <f t="shared" si="9"/>
        <v>0</v>
      </c>
      <c r="AP6">
        <f t="shared" si="9"/>
        <v>-37.145428704843738</v>
      </c>
      <c r="AQ6">
        <f t="shared" si="9"/>
        <v>-930.74139697542523</v>
      </c>
      <c r="AR6">
        <f t="shared" si="9"/>
        <v>-967.886825680269</v>
      </c>
      <c r="AS6">
        <f t="shared" si="9"/>
        <v>-184.56241604606498</v>
      </c>
      <c r="AT6">
        <f t="shared" si="9"/>
        <v>48.256380561499107</v>
      </c>
      <c r="AU6">
        <f t="shared" si="9"/>
        <v>-1104.192861164835</v>
      </c>
      <c r="AW6">
        <v>3</v>
      </c>
      <c r="AX6">
        <f>IF(Z6&gt;0, (R6*SUMPRODUCT(K6:$K$98, X6:$X$98)-K6*$AZ$3)/Z6, 0)</f>
        <v>1358.7914387539324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2.4791650000000002E-3</v>
      </c>
      <c r="Q7" s="4">
        <f t="shared" si="21"/>
        <v>50</v>
      </c>
      <c r="R7">
        <f t="shared" si="0"/>
        <v>500000</v>
      </c>
      <c r="S7">
        <f t="shared" si="1"/>
        <v>1517.859963396246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1308.5878737505518</v>
      </c>
      <c r="AC7">
        <f t="shared" si="2"/>
        <v>1443.5374741968117</v>
      </c>
      <c r="AE7">
        <f t="shared" si="3"/>
        <v>0</v>
      </c>
      <c r="AF7">
        <f t="shared" si="4"/>
        <v>0</v>
      </c>
      <c r="AG7">
        <f t="shared" si="4"/>
        <v>-47.55173431700721</v>
      </c>
      <c r="AH7">
        <f t="shared" si="5"/>
        <v>-1193.7833737758372</v>
      </c>
      <c r="AI7">
        <f t="shared" si="6"/>
        <v>-1241.3351080928444</v>
      </c>
      <c r="AJ7">
        <f t="shared" si="7"/>
        <v>-134.94960044625986</v>
      </c>
      <c r="AK7">
        <f>G7*SUM(AB7, AE7:AF7)</f>
        <v>64.251664601152086</v>
      </c>
      <c r="AL7">
        <f t="shared" si="8"/>
        <v>-1312.0330439379522</v>
      </c>
      <c r="AN7">
        <f t="shared" si="9"/>
        <v>0</v>
      </c>
      <c r="AO7">
        <f t="shared" si="9"/>
        <v>0</v>
      </c>
      <c r="AP7">
        <f t="shared" si="9"/>
        <v>-33.374474361787151</v>
      </c>
      <c r="AQ7">
        <f t="shared" si="9"/>
        <v>-837.86413206299642</v>
      </c>
      <c r="AR7">
        <f t="shared" si="9"/>
        <v>-871.23860642478348</v>
      </c>
      <c r="AS7">
        <f t="shared" si="9"/>
        <v>-94.715199033577179</v>
      </c>
      <c r="AT7">
        <f t="shared" si="9"/>
        <v>45.095422148805831</v>
      </c>
      <c r="AU7">
        <f t="shared" si="9"/>
        <v>-920.85838330955494</v>
      </c>
      <c r="AW7">
        <v>4</v>
      </c>
      <c r="AX7">
        <f>IF(Z7&gt;0, (R7*SUMPRODUCT(K7:$K$98, X7:$X$98)-K7*$AZ$3)/Z7, 0)</f>
        <v>1517.859963396246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2.4848679999999999E-3</v>
      </c>
      <c r="Q8" s="4">
        <f t="shared" si="21"/>
        <v>50</v>
      </c>
      <c r="R8">
        <f t="shared" si="0"/>
        <v>500000</v>
      </c>
      <c r="S8">
        <f t="shared" si="1"/>
        <v>1406.9807652509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1443.5374741968117</v>
      </c>
      <c r="AC8">
        <f t="shared" si="2"/>
        <v>1321.3816648226311</v>
      </c>
      <c r="AE8">
        <f t="shared" si="3"/>
        <v>0</v>
      </c>
      <c r="AF8">
        <f t="shared" si="4"/>
        <v>0</v>
      </c>
      <c r="AG8">
        <f t="shared" si="4"/>
        <v>-46.958057190888304</v>
      </c>
      <c r="AH8">
        <f t="shared" si="5"/>
        <v>-1181.5978294883307</v>
      </c>
      <c r="AI8">
        <f t="shared" si="6"/>
        <v>-1228.5558866792189</v>
      </c>
      <c r="AJ8">
        <f t="shared" si="7"/>
        <v>122.15580937418054</v>
      </c>
      <c r="AK8">
        <f t="shared" ref="AK8:AK71" si="22">G8*SUM(AB8:AB8, AE8:AF8)</f>
        <v>30.747348200392089</v>
      </c>
      <c r="AL8">
        <f t="shared" si="8"/>
        <v>-1075.6527291046464</v>
      </c>
      <c r="AN8">
        <f t="shared" si="9"/>
        <v>0</v>
      </c>
      <c r="AO8">
        <f t="shared" si="9"/>
        <v>0</v>
      </c>
      <c r="AP8">
        <f t="shared" si="9"/>
        <v>-30.76430360758971</v>
      </c>
      <c r="AQ8">
        <f t="shared" si="9"/>
        <v>-774.11708539555048</v>
      </c>
      <c r="AR8">
        <f t="shared" si="9"/>
        <v>-804.88138900314016</v>
      </c>
      <c r="AS8">
        <f t="shared" si="9"/>
        <v>80.029682483272524</v>
      </c>
      <c r="AT8">
        <f t="shared" si="9"/>
        <v>20.143949979018402</v>
      </c>
      <c r="AU8">
        <f t="shared" si="9"/>
        <v>-704.70775654084923</v>
      </c>
      <c r="AW8">
        <v>5</v>
      </c>
      <c r="AX8">
        <f>IF(Z8&gt;0, (R8*SUMPRODUCT(K8:$K$98, X8:$X$98)-K8*$AZ$3)/Z8, 0)</f>
        <v>1406.9807652509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2.4943740000000002E-3</v>
      </c>
      <c r="Q9" s="4">
        <f t="shared" si="21"/>
        <v>50</v>
      </c>
      <c r="R9">
        <f t="shared" si="0"/>
        <v>500000</v>
      </c>
      <c r="S9">
        <f t="shared" si="1"/>
        <v>1163.0908068577153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1321.3816648226311</v>
      </c>
      <c r="AC9">
        <f t="shared" si="2"/>
        <v>1078.6817168226153</v>
      </c>
      <c r="AE9">
        <f t="shared" si="3"/>
        <v>0</v>
      </c>
      <c r="AF9">
        <f t="shared" si="4"/>
        <v>0</v>
      </c>
      <c r="AG9">
        <f t="shared" si="4"/>
        <v>-46.371345662031956</v>
      </c>
      <c r="AH9">
        <f t="shared" si="5"/>
        <v>-1171.3095694746485</v>
      </c>
      <c r="AI9">
        <f t="shared" si="6"/>
        <v>-1217.6809151366804</v>
      </c>
      <c r="AJ9">
        <f t="shared" si="7"/>
        <v>242.69994800001587</v>
      </c>
      <c r="AK9">
        <f t="shared" si="22"/>
        <v>7.7961518224535231</v>
      </c>
      <c r="AL9">
        <f t="shared" si="8"/>
        <v>-967.18481531421094</v>
      </c>
      <c r="AN9">
        <f t="shared" si="9"/>
        <v>0</v>
      </c>
      <c r="AO9">
        <f t="shared" si="9"/>
        <v>0</v>
      </c>
      <c r="AP9">
        <f t="shared" si="9"/>
        <v>-28.771590957919248</v>
      </c>
      <c r="AQ9">
        <f t="shared" si="9"/>
        <v>-726.75138788595495</v>
      </c>
      <c r="AR9">
        <f t="shared" si="9"/>
        <v>-755.52297884387417</v>
      </c>
      <c r="AS9">
        <f t="shared" si="9"/>
        <v>150.58574491794775</v>
      </c>
      <c r="AT9">
        <f t="shared" si="9"/>
        <v>4.8372047021514115</v>
      </c>
      <c r="AU9">
        <f t="shared" si="9"/>
        <v>-600.10002922377498</v>
      </c>
      <c r="AW9">
        <v>6</v>
      </c>
      <c r="AX9">
        <f>IF(Z9&gt;0, (R9*SUMPRODUCT(K9:$K$98, X9:$X$98)-K9*$AZ$3)/Z9, 0)</f>
        <v>1163.0908068577153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2.5048309999999999E-3</v>
      </c>
      <c r="Q10" s="4">
        <f t="shared" si="21"/>
        <v>50</v>
      </c>
      <c r="R10">
        <f t="shared" si="0"/>
        <v>500000</v>
      </c>
      <c r="S10">
        <f t="shared" si="1"/>
        <v>917.02621125922269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1078.6817168226153</v>
      </c>
      <c r="AC10">
        <f t="shared" si="2"/>
        <v>839.83974496933479</v>
      </c>
      <c r="AE10">
        <f t="shared" si="3"/>
        <v>0</v>
      </c>
      <c r="AF10">
        <f t="shared" si="4"/>
        <v>0</v>
      </c>
      <c r="AG10">
        <f t="shared" si="4"/>
        <v>-45.791479821285662</v>
      </c>
      <c r="AH10">
        <f t="shared" si="5"/>
        <v>-1161.5238412597316</v>
      </c>
      <c r="AI10">
        <f t="shared" si="6"/>
        <v>-1207.3153210810174</v>
      </c>
      <c r="AJ10">
        <f t="shared" si="7"/>
        <v>238.84197185328048</v>
      </c>
      <c r="AK10">
        <f t="shared" si="22"/>
        <v>4.4225950389727231</v>
      </c>
      <c r="AL10">
        <f t="shared" si="8"/>
        <v>-964.05075418876413</v>
      </c>
      <c r="AN10">
        <f t="shared" si="9"/>
        <v>0</v>
      </c>
      <c r="AO10">
        <f t="shared" si="9"/>
        <v>0</v>
      </c>
      <c r="AP10">
        <f t="shared" si="9"/>
        <v>-26.953616426704617</v>
      </c>
      <c r="AQ10">
        <f t="shared" si="9"/>
        <v>-683.69199270198101</v>
      </c>
      <c r="AR10">
        <f t="shared" si="9"/>
        <v>-710.64560912868569</v>
      </c>
      <c r="AS10">
        <f t="shared" si="9"/>
        <v>140.58630385075762</v>
      </c>
      <c r="AT10">
        <f t="shared" si="9"/>
        <v>2.60321201141236</v>
      </c>
      <c r="AU10">
        <f t="shared" si="9"/>
        <v>-567.45609326651572</v>
      </c>
      <c r="AW10">
        <v>7</v>
      </c>
      <c r="AX10">
        <f>IF(Z10&gt;0, (R10*SUMPRODUCT(K10:$K$98, X10:$X$98)-K10*$AZ$3)/Z10, 0)</f>
        <v>917.02621125922269</v>
      </c>
    </row>
    <row r="11" spans="1:52" x14ac:dyDescent="0.25">
      <c r="A11" t="s">
        <v>33</v>
      </c>
      <c r="C11" s="12">
        <f>AU100</f>
        <v>7648.2299100237897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2.5162380000000001E-3</v>
      </c>
      <c r="Q11" s="4">
        <f t="shared" si="21"/>
        <v>50</v>
      </c>
      <c r="R11">
        <f t="shared" si="0"/>
        <v>500000</v>
      </c>
      <c r="S11">
        <f t="shared" si="1"/>
        <v>669.19232085649708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839.83974496933479</v>
      </c>
      <c r="AC11">
        <f t="shared" si="2"/>
        <v>605.19535475665725</v>
      </c>
      <c r="AE11">
        <f t="shared" si="3"/>
        <v>0</v>
      </c>
      <c r="AF11">
        <f t="shared" si="4"/>
        <v>0</v>
      </c>
      <c r="AG11">
        <f t="shared" si="4"/>
        <v>-45.218342761470254</v>
      </c>
      <c r="AH11">
        <f t="shared" si="5"/>
        <v>-1152.2226160255218</v>
      </c>
      <c r="AI11">
        <f t="shared" si="6"/>
        <v>-1197.440958786992</v>
      </c>
      <c r="AJ11">
        <f t="shared" si="7"/>
        <v>234.64439021267754</v>
      </c>
      <c r="AK11">
        <f t="shared" si="22"/>
        <v>2.0156153879264034</v>
      </c>
      <c r="AL11">
        <f t="shared" si="8"/>
        <v>-960.78095318638805</v>
      </c>
      <c r="AN11">
        <f t="shared" si="9"/>
        <v>0</v>
      </c>
      <c r="AO11">
        <f t="shared" si="9"/>
        <v>0</v>
      </c>
      <c r="AP11">
        <f t="shared" si="9"/>
        <v>-25.291009643241424</v>
      </c>
      <c r="AQ11">
        <f t="shared" si="9"/>
        <v>-644.44806053115133</v>
      </c>
      <c r="AR11">
        <f t="shared" si="9"/>
        <v>-669.73907017439274</v>
      </c>
      <c r="AS11">
        <f t="shared" si="9"/>
        <v>131.23863399650998</v>
      </c>
      <c r="AT11">
        <f t="shared" si="9"/>
        <v>1.1273510947099332</v>
      </c>
      <c r="AU11">
        <f t="shared" si="9"/>
        <v>-537.37308508317278</v>
      </c>
      <c r="AW11">
        <v>8</v>
      </c>
      <c r="AX11">
        <f>IF(Z11&gt;0, (R11*SUMPRODUCT(K11:$K$98, X11:$X$98)-K11*$AZ$3)/Z11, 0)</f>
        <v>669.19232085649708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2.529547E-3</v>
      </c>
      <c r="Q12" s="4">
        <f t="shared" si="21"/>
        <v>50</v>
      </c>
      <c r="R12">
        <f t="shared" si="0"/>
        <v>500000</v>
      </c>
      <c r="S12">
        <f t="shared" si="1"/>
        <v>432.97556032993873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605.19535475665725</v>
      </c>
      <c r="AC12">
        <f t="shared" si="2"/>
        <v>386.66256688145677</v>
      </c>
      <c r="AE12">
        <f t="shared" si="3"/>
        <v>0</v>
      </c>
      <c r="AF12">
        <f t="shared" si="4"/>
        <v>0</v>
      </c>
      <c r="AG12">
        <f t="shared" si="4"/>
        <v>-44.651777410578298</v>
      </c>
      <c r="AH12">
        <f t="shared" si="5"/>
        <v>-1143.819232772488</v>
      </c>
      <c r="AI12">
        <f t="shared" si="6"/>
        <v>-1188.4710101830663</v>
      </c>
      <c r="AJ12">
        <f t="shared" si="7"/>
        <v>218.53278787520048</v>
      </c>
      <c r="AK12">
        <f t="shared" si="22"/>
        <v>1.3919493159403116</v>
      </c>
      <c r="AL12">
        <f t="shared" si="8"/>
        <v>-968.54627299192543</v>
      </c>
      <c r="AN12">
        <f t="shared" si="9"/>
        <v>0</v>
      </c>
      <c r="AO12">
        <f t="shared" si="9"/>
        <v>0</v>
      </c>
      <c r="AP12">
        <f t="shared" si="9"/>
        <v>-23.732894373504678</v>
      </c>
      <c r="AQ12">
        <f t="shared" si="9"/>
        <v>-607.95208182108161</v>
      </c>
      <c r="AR12">
        <f t="shared" si="9"/>
        <v>-631.68497619458617</v>
      </c>
      <c r="AS12">
        <f t="shared" si="9"/>
        <v>116.1524999128241</v>
      </c>
      <c r="AT12">
        <f t="shared" si="9"/>
        <v>0.73983585882198954</v>
      </c>
      <c r="AU12">
        <f t="shared" si="9"/>
        <v>-514.79264042294005</v>
      </c>
      <c r="AW12">
        <v>9</v>
      </c>
      <c r="AX12">
        <f>IF(Z12&gt;0, (R12*SUMPRODUCT(K12:$K$98, X12:$X$98)-K12*$AZ$3)/Z12, 0)</f>
        <v>432.97556032993873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2.543806E-3</v>
      </c>
      <c r="Q13" s="4">
        <f t="shared" si="21"/>
        <v>50</v>
      </c>
      <c r="R13">
        <f t="shared" si="0"/>
        <v>500000</v>
      </c>
      <c r="S13">
        <f t="shared" si="1"/>
        <v>205.53831115194393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386.66256688145677</v>
      </c>
      <c r="AC13">
        <f t="shared" si="2"/>
        <v>181.25056492480689</v>
      </c>
      <c r="AE13">
        <f t="shared" si="3"/>
        <v>0</v>
      </c>
      <c r="AF13">
        <f t="shared" si="4"/>
        <v>0</v>
      </c>
      <c r="AG13">
        <f t="shared" si="4"/>
        <v>-44.091674177184821</v>
      </c>
      <c r="AH13">
        <f t="shared" si="5"/>
        <v>-1135.8545928769354</v>
      </c>
      <c r="AI13">
        <f t="shared" si="6"/>
        <v>-1179.9462670541202</v>
      </c>
      <c r="AJ13">
        <f t="shared" si="7"/>
        <v>205.41200195664987</v>
      </c>
      <c r="AK13">
        <f t="shared" si="22"/>
        <v>0.77332513376291356</v>
      </c>
      <c r="AL13">
        <f t="shared" si="8"/>
        <v>-973.76093996370741</v>
      </c>
      <c r="AN13">
        <f t="shared" si="9"/>
        <v>0</v>
      </c>
      <c r="AO13">
        <f t="shared" si="9"/>
        <v>0</v>
      </c>
      <c r="AP13">
        <f t="shared" si="9"/>
        <v>-22.276799953103556</v>
      </c>
      <c r="AQ13">
        <f t="shared" si="9"/>
        <v>-573.87717780121136</v>
      </c>
      <c r="AR13">
        <f t="shared" si="9"/>
        <v>-596.15397775431495</v>
      </c>
      <c r="AS13">
        <f t="shared" si="9"/>
        <v>103.7819987775064</v>
      </c>
      <c r="AT13">
        <f t="shared" si="9"/>
        <v>0.39071343116423718</v>
      </c>
      <c r="AU13">
        <f t="shared" si="9"/>
        <v>-491.98126554564431</v>
      </c>
      <c r="AW13">
        <v>10</v>
      </c>
      <c r="AX13">
        <f>IF(Z13&gt;0, (R13*SUMPRODUCT(K13:$K$98, X13:$X$98)-K13*$AZ$3)/Z13, 0)</f>
        <v>205.53831115194393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2.5599659999999999E-3</v>
      </c>
      <c r="Q14" s="4">
        <f t="shared" si="21"/>
        <v>50</v>
      </c>
      <c r="R14">
        <f t="shared" si="0"/>
        <v>500000</v>
      </c>
      <c r="S14">
        <f t="shared" si="1"/>
        <v>-13.072723224469122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181.25056492480689</v>
      </c>
      <c r="AC14">
        <f t="shared" si="2"/>
        <v>-11.383174211227924</v>
      </c>
      <c r="AE14">
        <f t="shared" si="3"/>
        <v>0</v>
      </c>
      <c r="AF14">
        <f t="shared" si="4"/>
        <v>0</v>
      </c>
      <c r="AG14">
        <f t="shared" si="4"/>
        <v>-43.537884248636303</v>
      </c>
      <c r="AH14">
        <f t="shared" si="5"/>
        <v>-1128.731867766711</v>
      </c>
      <c r="AI14">
        <f t="shared" si="6"/>
        <v>-1172.2697520153474</v>
      </c>
      <c r="AJ14">
        <f t="shared" si="7"/>
        <v>192.63373913603482</v>
      </c>
      <c r="AK14">
        <f t="shared" si="22"/>
        <v>0.32625101686465241</v>
      </c>
      <c r="AL14">
        <f t="shared" si="8"/>
        <v>-979.309761862448</v>
      </c>
      <c r="AN14">
        <f t="shared" si="9"/>
        <v>0</v>
      </c>
      <c r="AO14">
        <f t="shared" si="9"/>
        <v>0</v>
      </c>
      <c r="AP14">
        <f t="shared" si="9"/>
        <v>-20.913675701752968</v>
      </c>
      <c r="AQ14">
        <f t="shared" si="9"/>
        <v>-542.19291185345776</v>
      </c>
      <c r="AR14">
        <f t="shared" si="9"/>
        <v>-563.10658755521081</v>
      </c>
      <c r="AS14">
        <f t="shared" si="9"/>
        <v>92.532736007567891</v>
      </c>
      <c r="AT14">
        <f t="shared" si="9"/>
        <v>0.15671657182763063</v>
      </c>
      <c r="AU14">
        <f t="shared" si="9"/>
        <v>-470.41713497581532</v>
      </c>
      <c r="AW14">
        <v>11</v>
      </c>
      <c r="AX14">
        <f>IF(Z14&gt;0, (R14*SUMPRODUCT(K14:$K$98, X14:$X$98)-K14*$AZ$3)/Z14, 0)</f>
        <v>-13.072723224469122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2.5827799999999998E-3</v>
      </c>
      <c r="Q15" s="4">
        <f t="shared" si="21"/>
        <v>50</v>
      </c>
      <c r="R15">
        <f t="shared" si="0"/>
        <v>500000</v>
      </c>
      <c r="S15">
        <f t="shared" si="1"/>
        <v>-204.51281862644788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-11.383174211227924</v>
      </c>
      <c r="AC15">
        <f t="shared" si="2"/>
        <v>-175.84035308407147</v>
      </c>
      <c r="AE15">
        <f t="shared" si="3"/>
        <v>0</v>
      </c>
      <c r="AF15">
        <f t="shared" si="4"/>
        <v>0</v>
      </c>
      <c r="AG15">
        <f t="shared" si="4"/>
        <v>-42.990056629470253</v>
      </c>
      <c r="AH15">
        <f t="shared" si="5"/>
        <v>-1124.4877667969286</v>
      </c>
      <c r="AI15">
        <f t="shared" si="6"/>
        <v>-1167.4778234263988</v>
      </c>
      <c r="AJ15">
        <f t="shared" si="7"/>
        <v>164.45717887284354</v>
      </c>
      <c r="AK15">
        <f t="shared" si="22"/>
        <v>-4.6671014266034497E-2</v>
      </c>
      <c r="AL15">
        <f t="shared" si="8"/>
        <v>-1003.0673155678213</v>
      </c>
      <c r="AN15">
        <f t="shared" si="9"/>
        <v>0</v>
      </c>
      <c r="AO15">
        <f t="shared" si="9"/>
        <v>0</v>
      </c>
      <c r="AP15">
        <f t="shared" si="9"/>
        <v>-19.590668362969804</v>
      </c>
      <c r="AQ15">
        <f t="shared" si="9"/>
        <v>-512.43167943244021</v>
      </c>
      <c r="AR15">
        <f t="shared" si="9"/>
        <v>-532.02234779541004</v>
      </c>
      <c r="AS15">
        <f t="shared" si="9"/>
        <v>74.943517264382422</v>
      </c>
      <c r="AT15">
        <f t="shared" si="9"/>
        <v>-2.1268089282360667E-2</v>
      </c>
      <c r="AU15">
        <f t="shared" si="9"/>
        <v>-457.10009862031001</v>
      </c>
      <c r="AW15">
        <v>12</v>
      </c>
      <c r="AX15">
        <f>IF(Z15&gt;0, (R15*SUMPRODUCT(K15:$K$98, X15:$X$98)-K15*$AZ$3)/Z15, 0)</f>
        <v>-204.51281862644788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2.6093969999999998E-3</v>
      </c>
      <c r="Q16" s="4">
        <f t="shared" si="21"/>
        <v>50</v>
      </c>
      <c r="R16">
        <f t="shared" si="0"/>
        <v>500000</v>
      </c>
      <c r="S16">
        <f t="shared" si="1"/>
        <v>-366.47784981224572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-175.84035308407147</v>
      </c>
      <c r="AC16">
        <f t="shared" si="2"/>
        <v>-311.12487367467929</v>
      </c>
      <c r="AE16">
        <f t="shared" si="3"/>
        <v>0</v>
      </c>
      <c r="AF16">
        <f t="shared" si="4"/>
        <v>0</v>
      </c>
      <c r="AG16">
        <f t="shared" si="4"/>
        <v>-42.447977938376781</v>
      </c>
      <c r="AH16">
        <f t="shared" si="5"/>
        <v>-1121.7812479876977</v>
      </c>
      <c r="AI16">
        <f t="shared" si="6"/>
        <v>-1164.2292259260746</v>
      </c>
      <c r="AJ16">
        <f t="shared" si="7"/>
        <v>135.28452059060783</v>
      </c>
      <c r="AK16">
        <f t="shared" si="22"/>
        <v>-1.2484665068969074</v>
      </c>
      <c r="AL16">
        <f t="shared" si="8"/>
        <v>-1030.1931718423637</v>
      </c>
      <c r="AN16">
        <f t="shared" si="9"/>
        <v>0</v>
      </c>
      <c r="AO16">
        <f t="shared" si="9"/>
        <v>0</v>
      </c>
      <c r="AP16">
        <f t="shared" si="9"/>
        <v>-18.298781428517433</v>
      </c>
      <c r="AQ16">
        <f t="shared" si="9"/>
        <v>-483.58557614538182</v>
      </c>
      <c r="AR16">
        <f t="shared" si="9"/>
        <v>-501.88435757389925</v>
      </c>
      <c r="AS16">
        <f t="shared" si="9"/>
        <v>58.319429880573573</v>
      </c>
      <c r="AT16">
        <f t="shared" si="9"/>
        <v>-0.53819797408716741</v>
      </c>
      <c r="AU16">
        <f t="shared" si="9"/>
        <v>-444.10312566741283</v>
      </c>
      <c r="AW16">
        <v>13</v>
      </c>
      <c r="AX16">
        <f>IF(Z16&gt;0, (R16*SUMPRODUCT(K16:$K$98, X16:$X$98)-K16*$AZ$3)/Z16, 0)</f>
        <v>-366.47784981224572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2.6360139999999999E-3</v>
      </c>
      <c r="Q17" s="4">
        <f t="shared" si="21"/>
        <v>50</v>
      </c>
      <c r="R17">
        <f t="shared" si="0"/>
        <v>500000</v>
      </c>
      <c r="S17">
        <f t="shared" si="1"/>
        <v>-475.50381196685987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-311.12487367467929</v>
      </c>
      <c r="AC17">
        <f t="shared" si="2"/>
        <v>-398.58255596123126</v>
      </c>
      <c r="AE17">
        <f t="shared" si="3"/>
        <v>0</v>
      </c>
      <c r="AF17">
        <f t="shared" si="4"/>
        <v>0</v>
      </c>
      <c r="AG17">
        <f t="shared" si="4"/>
        <v>-41.911604694875763</v>
      </c>
      <c r="AH17">
        <f t="shared" si="5"/>
        <v>-1118.9346411725232</v>
      </c>
      <c r="AI17">
        <f t="shared" si="6"/>
        <v>-1160.8462458673989</v>
      </c>
      <c r="AJ17">
        <f t="shared" si="7"/>
        <v>87.457682286551972</v>
      </c>
      <c r="AK17">
        <f t="shared" si="22"/>
        <v>-4.2935232567105741</v>
      </c>
      <c r="AL17">
        <f t="shared" si="8"/>
        <v>-1077.6820868375576</v>
      </c>
      <c r="AN17">
        <f t="shared" si="9"/>
        <v>0</v>
      </c>
      <c r="AO17">
        <f t="shared" si="9"/>
        <v>0</v>
      </c>
      <c r="AP17">
        <f t="shared" si="9"/>
        <v>-16.983979855427471</v>
      </c>
      <c r="AQ17">
        <f t="shared" si="9"/>
        <v>-453.42962989764942</v>
      </c>
      <c r="AR17">
        <f t="shared" si="9"/>
        <v>-470.41360975307686</v>
      </c>
      <c r="AS17">
        <f t="shared" si="9"/>
        <v>35.440769327994296</v>
      </c>
      <c r="AT17">
        <f t="shared" si="9"/>
        <v>-1.7398788004339356</v>
      </c>
      <c r="AU17">
        <f t="shared" si="9"/>
        <v>-436.71271922551648</v>
      </c>
      <c r="AW17">
        <v>14</v>
      </c>
      <c r="AX17">
        <f>IF(Z17&gt;0, (R17*SUMPRODUCT(K17:$K$98, X17:$X$98)-K17*$AZ$3)/Z17, 0)</f>
        <v>-475.50381196685987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2.6635809999999999E-3</v>
      </c>
      <c r="Q18" s="4">
        <f t="shared" si="21"/>
        <v>50</v>
      </c>
      <c r="R18">
        <f t="shared" si="0"/>
        <v>500000</v>
      </c>
      <c r="S18">
        <f t="shared" si="1"/>
        <v>-528.21335885070187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-398.58255596123126</v>
      </c>
      <c r="AC18">
        <f t="shared" si="2"/>
        <v>-437.15839443615641</v>
      </c>
      <c r="AE18">
        <f t="shared" si="3"/>
        <v>0</v>
      </c>
      <c r="AF18">
        <f t="shared" si="4"/>
        <v>0</v>
      </c>
      <c r="AG18">
        <f t="shared" si="4"/>
        <v>-41.380853693982218</v>
      </c>
      <c r="AH18">
        <f t="shared" si="5"/>
        <v>-1116.3495394478186</v>
      </c>
      <c r="AI18">
        <f t="shared" si="6"/>
        <v>-1157.730393141801</v>
      </c>
      <c r="AJ18">
        <f t="shared" si="7"/>
        <v>38.575838474925149</v>
      </c>
      <c r="AK18">
        <f t="shared" si="22"/>
        <v>-8.6093832087625959</v>
      </c>
      <c r="AL18">
        <f t="shared" si="8"/>
        <v>-1127.7639378756385</v>
      </c>
      <c r="AN18">
        <f t="shared" si="9"/>
        <v>0</v>
      </c>
      <c r="AO18">
        <f t="shared" si="9"/>
        <v>0</v>
      </c>
      <c r="AP18">
        <f t="shared" si="9"/>
        <v>-15.648471305361978</v>
      </c>
      <c r="AQ18">
        <f t="shared" si="9"/>
        <v>-422.15571152761623</v>
      </c>
      <c r="AR18">
        <f t="shared" si="9"/>
        <v>-437.80418283297826</v>
      </c>
      <c r="AS18">
        <f t="shared" si="9"/>
        <v>14.587734364284771</v>
      </c>
      <c r="AT18">
        <f t="shared" si="9"/>
        <v>-3.2557009842157707</v>
      </c>
      <c r="AU18">
        <f t="shared" si="9"/>
        <v>-426.47214945290926</v>
      </c>
      <c r="AW18">
        <v>15</v>
      </c>
      <c r="AX18">
        <f>IF(Z18&gt;0, (R18*SUMPRODUCT(K18:$K$98, X18:$X$98)-K18*$AZ$3)/Z18, 0)</f>
        <v>-528.21335885070187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2.696852E-3</v>
      </c>
      <c r="Q19" s="4">
        <f t="shared" si="21"/>
        <v>50</v>
      </c>
      <c r="R19">
        <f t="shared" si="0"/>
        <v>500000</v>
      </c>
      <c r="S19">
        <f t="shared" si="1"/>
        <v>-573.54595685438369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-437.15839443615641</v>
      </c>
      <c r="AC19">
        <f t="shared" si="2"/>
        <v>-468.64953021156549</v>
      </c>
      <c r="AE19">
        <f t="shared" si="3"/>
        <v>0</v>
      </c>
      <c r="AF19">
        <f t="shared" si="4"/>
        <v>0</v>
      </c>
      <c r="AG19">
        <f t="shared" si="4"/>
        <v>-40.855447118996068</v>
      </c>
      <c r="AH19">
        <f t="shared" si="5"/>
        <v>-1115.9803804632334</v>
      </c>
      <c r="AI19">
        <f t="shared" si="6"/>
        <v>-1156.8358275822295</v>
      </c>
      <c r="AJ19">
        <f t="shared" si="7"/>
        <v>31.491135775409077</v>
      </c>
      <c r="AK19">
        <f t="shared" si="22"/>
        <v>-9.7486321959262874</v>
      </c>
      <c r="AL19">
        <f t="shared" si="8"/>
        <v>-1135.0933240027468</v>
      </c>
      <c r="AN19">
        <f t="shared" si="9"/>
        <v>0</v>
      </c>
      <c r="AO19">
        <f t="shared" si="9"/>
        <v>0</v>
      </c>
      <c r="AP19">
        <f t="shared" si="9"/>
        <v>-14.408080743422129</v>
      </c>
      <c r="AQ19">
        <f t="shared" si="9"/>
        <v>-393.56160716971056</v>
      </c>
      <c r="AR19">
        <f t="shared" si="9"/>
        <v>-407.9696879131327</v>
      </c>
      <c r="AS19">
        <f t="shared" si="9"/>
        <v>11.105662988649543</v>
      </c>
      <c r="AT19">
        <f t="shared" si="9"/>
        <v>-3.4379523349169991</v>
      </c>
      <c r="AU19">
        <f t="shared" si="9"/>
        <v>-400.30197725940025</v>
      </c>
      <c r="AW19">
        <v>16</v>
      </c>
      <c r="AX19">
        <f>IF(Z19&gt;0, (R19*SUMPRODUCT(K19:$K$98, X19:$X$98)-K19*$AZ$3)/Z19, 0)</f>
        <v>-573.54595685438369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2.7291730000000001E-3</v>
      </c>
      <c r="Q20" s="4">
        <f t="shared" si="21"/>
        <v>50</v>
      </c>
      <c r="R20">
        <f t="shared" si="0"/>
        <v>500000</v>
      </c>
      <c r="S20">
        <f t="shared" si="1"/>
        <v>-723.82926530298812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-468.64953021156549</v>
      </c>
      <c r="AC20">
        <f t="shared" si="2"/>
        <v>-583.91872960033925</v>
      </c>
      <c r="AE20">
        <f t="shared" si="3"/>
        <v>0</v>
      </c>
      <c r="AF20">
        <f t="shared" si="4"/>
        <v>0</v>
      </c>
      <c r="AG20">
        <f t="shared" si="4"/>
        <v>-40.335391064626016</v>
      </c>
      <c r="AH20">
        <f t="shared" si="5"/>
        <v>-1115.0158318009185</v>
      </c>
      <c r="AI20">
        <f t="shared" si="6"/>
        <v>-1155.3512228655445</v>
      </c>
      <c r="AJ20">
        <f t="shared" si="7"/>
        <v>115.26919938877376</v>
      </c>
      <c r="AK20">
        <f t="shared" si="22"/>
        <v>-2.0151929799097315</v>
      </c>
      <c r="AL20">
        <f t="shared" si="8"/>
        <v>-1042.0972164566804</v>
      </c>
      <c r="AN20">
        <f t="shared" si="9"/>
        <v>0</v>
      </c>
      <c r="AO20">
        <f t="shared" si="9"/>
        <v>0</v>
      </c>
      <c r="AP20">
        <f t="shared" si="9"/>
        <v>-13.492058987993115</v>
      </c>
      <c r="AQ20">
        <f t="shared" si="9"/>
        <v>-372.96922077935693</v>
      </c>
      <c r="AR20">
        <f t="shared" si="9"/>
        <v>-386.46127976735005</v>
      </c>
      <c r="AS20">
        <f t="shared" si="9"/>
        <v>38.557177620027993</v>
      </c>
      <c r="AT20">
        <f t="shared" si="9"/>
        <v>-0.67407559067839207</v>
      </c>
      <c r="AU20">
        <f t="shared" si="9"/>
        <v>-348.57817773800042</v>
      </c>
      <c r="AW20">
        <v>17</v>
      </c>
      <c r="AX20">
        <f>IF(Z20&gt;0, (R20*SUMPRODUCT(K20:$K$98, X20:$X$98)-K20*$AZ$3)/Z20, 0)</f>
        <v>-723.82926530298812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2.766246E-3</v>
      </c>
      <c r="Q21" s="4">
        <f t="shared" si="21"/>
        <v>50</v>
      </c>
      <c r="R21">
        <f t="shared" si="0"/>
        <v>500000</v>
      </c>
      <c r="S21">
        <f t="shared" si="1"/>
        <v>-885.73760720015298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-583.91872960033925</v>
      </c>
      <c r="AC21">
        <f t="shared" si="2"/>
        <v>-705.40957100766082</v>
      </c>
      <c r="AE21">
        <f t="shared" si="3"/>
        <v>0</v>
      </c>
      <c r="AF21">
        <f t="shared" si="4"/>
        <v>0</v>
      </c>
      <c r="AG21">
        <f t="shared" si="4"/>
        <v>-39.820459539788807</v>
      </c>
      <c r="AH21">
        <f t="shared" si="5"/>
        <v>-1115.7761419095748</v>
      </c>
      <c r="AI21">
        <f t="shared" si="6"/>
        <v>-1155.5966014493636</v>
      </c>
      <c r="AJ21">
        <f t="shared" si="7"/>
        <v>121.49084140732157</v>
      </c>
      <c r="AK21">
        <f t="shared" si="22"/>
        <v>-0.9342699673605428</v>
      </c>
      <c r="AL21">
        <f t="shared" si="8"/>
        <v>-1035.0400300094025</v>
      </c>
      <c r="AN21">
        <f t="shared" si="9"/>
        <v>0</v>
      </c>
      <c r="AO21">
        <f t="shared" si="9"/>
        <v>0</v>
      </c>
      <c r="AP21">
        <f t="shared" si="9"/>
        <v>-12.666238155102594</v>
      </c>
      <c r="AQ21">
        <f t="shared" si="9"/>
        <v>-354.91017694275399</v>
      </c>
      <c r="AR21">
        <f t="shared" si="9"/>
        <v>-367.57641509785657</v>
      </c>
      <c r="AS21">
        <f t="shared" si="9"/>
        <v>38.644253449444143</v>
      </c>
      <c r="AT21">
        <f t="shared" si="9"/>
        <v>-0.29717602570418056</v>
      </c>
      <c r="AU21">
        <f t="shared" si="9"/>
        <v>-329.22933767411661</v>
      </c>
      <c r="AW21">
        <v>18</v>
      </c>
      <c r="AX21">
        <f>IF(Z21&gt;0, (R21*SUMPRODUCT(K21:$K$98, X21:$X$98)-K21*$AZ$3)/Z21, 0)</f>
        <v>-885.73760720015298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2.8061710000000001E-3</v>
      </c>
      <c r="Q22" s="4">
        <f t="shared" si="21"/>
        <v>50</v>
      </c>
      <c r="R22">
        <f t="shared" si="0"/>
        <v>500000</v>
      </c>
      <c r="S22">
        <f t="shared" si="1"/>
        <v>-937.70400695223941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-705.40957100766082</v>
      </c>
      <c r="AC22">
        <f t="shared" si="2"/>
        <v>-737.23249096002246</v>
      </c>
      <c r="AE22">
        <f t="shared" si="3"/>
        <v>0</v>
      </c>
      <c r="AF22">
        <f t="shared" si="4"/>
        <v>0</v>
      </c>
      <c r="AG22">
        <f t="shared" si="4"/>
        <v>-39.310511925623686</v>
      </c>
      <c r="AH22">
        <f t="shared" si="5"/>
        <v>-1117.430187672287</v>
      </c>
      <c r="AI22">
        <f t="shared" si="6"/>
        <v>-1156.7406995979106</v>
      </c>
      <c r="AJ22">
        <f t="shared" si="7"/>
        <v>31.822919952361644</v>
      </c>
      <c r="AK22">
        <f t="shared" si="22"/>
        <v>-14.813600991160879</v>
      </c>
      <c r="AL22">
        <f t="shared" si="8"/>
        <v>-1139.7313806367099</v>
      </c>
      <c r="AN22">
        <f t="shared" si="9"/>
        <v>0</v>
      </c>
      <c r="AO22">
        <f t="shared" si="9"/>
        <v>0</v>
      </c>
      <c r="AP22">
        <f t="shared" si="9"/>
        <v>-11.675100040487042</v>
      </c>
      <c r="AQ22">
        <f t="shared" si="9"/>
        <v>-331.8732977585658</v>
      </c>
      <c r="AR22">
        <f t="shared" si="9"/>
        <v>-343.54839779905285</v>
      </c>
      <c r="AS22">
        <f t="shared" si="9"/>
        <v>9.4513084624078889</v>
      </c>
      <c r="AT22">
        <f t="shared" si="9"/>
        <v>-4.3995935198932745</v>
      </c>
      <c r="AU22">
        <f t="shared" si="9"/>
        <v>-338.4966828565382</v>
      </c>
      <c r="AW22">
        <v>19</v>
      </c>
      <c r="AX22">
        <f>IF(Z22&gt;0, (R22*SUMPRODUCT(K22:$K$98, X22:$X$98)-K22*$AZ$3)/Z22, 0)</f>
        <v>-937.70400695223941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2.8498989999999999E-3</v>
      </c>
      <c r="Q23" s="4">
        <f t="shared" si="21"/>
        <v>50</v>
      </c>
      <c r="R23">
        <f t="shared" si="0"/>
        <v>500000</v>
      </c>
      <c r="S23">
        <f t="shared" si="1"/>
        <v>-749.31572448550514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-737.23249096002246</v>
      </c>
      <c r="AC23">
        <f t="shared" si="2"/>
        <v>-581.5495658960599</v>
      </c>
      <c r="AE23">
        <f t="shared" si="3"/>
        <v>0</v>
      </c>
      <c r="AF23">
        <f t="shared" si="4"/>
        <v>0</v>
      </c>
      <c r="AG23">
        <f t="shared" si="4"/>
        <v>-38.80537581774113</v>
      </c>
      <c r="AH23">
        <f t="shared" si="5"/>
        <v>-1120.3098862632303</v>
      </c>
      <c r="AI23">
        <f t="shared" si="6"/>
        <v>-1159.1152620809714</v>
      </c>
      <c r="AJ23">
        <f t="shared" si="7"/>
        <v>-155.68292506396256</v>
      </c>
      <c r="AK23">
        <f t="shared" si="22"/>
        <v>-51.606274367201578</v>
      </c>
      <c r="AL23">
        <f t="shared" si="8"/>
        <v>-1366.4044615121356</v>
      </c>
      <c r="AN23">
        <f t="shared" si="9"/>
        <v>0</v>
      </c>
      <c r="AO23">
        <f t="shared" si="9"/>
        <v>0</v>
      </c>
      <c r="AP23">
        <f t="shared" si="9"/>
        <v>-10.290246592992759</v>
      </c>
      <c r="AQ23">
        <f t="shared" si="9"/>
        <v>-297.07907080610704</v>
      </c>
      <c r="AR23">
        <f t="shared" si="9"/>
        <v>-307.36931739909977</v>
      </c>
      <c r="AS23">
        <f t="shared" si="9"/>
        <v>-41.283344265259622</v>
      </c>
      <c r="AT23">
        <f t="shared" si="9"/>
        <v>-13.684735111916192</v>
      </c>
      <c r="AU23">
        <f t="shared" si="9"/>
        <v>-362.33739677627563</v>
      </c>
      <c r="AW23">
        <v>20</v>
      </c>
      <c r="AX23">
        <f>IF(Z23&gt;0, (R23*SUMPRODUCT(K23:$K$98, X23:$X$98)-K23*$AZ$3)/Z23, 0)</f>
        <v>-749.31572448550514</v>
      </c>
    </row>
    <row r="24" spans="5:50" x14ac:dyDescent="0.25">
      <c r="E24">
        <v>2024</v>
      </c>
      <c r="F24" s="5">
        <v>6.0167999999999999E-2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2.8964780000000001E-3</v>
      </c>
      <c r="Q24" s="4">
        <f t="shared" si="21"/>
        <v>50</v>
      </c>
      <c r="R24">
        <f t="shared" si="0"/>
        <v>500000</v>
      </c>
      <c r="S24">
        <f t="shared" si="1"/>
        <v>-578.66005756572633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-581.5495658960599</v>
      </c>
      <c r="AC24">
        <f t="shared" si="2"/>
        <v>-443.31058061062322</v>
      </c>
      <c r="AE24">
        <f t="shared" si="3"/>
        <v>0</v>
      </c>
      <c r="AF24">
        <f t="shared" si="4"/>
        <v>0</v>
      </c>
      <c r="AG24">
        <f t="shared" si="4"/>
        <v>-38.304923142225903</v>
      </c>
      <c r="AH24">
        <f t="shared" si="5"/>
        <v>-1123.9891733781919</v>
      </c>
      <c r="AI24">
        <f t="shared" si="6"/>
        <v>-1162.294096520418</v>
      </c>
      <c r="AJ24">
        <f t="shared" si="7"/>
        <v>-138.23898528543668</v>
      </c>
      <c r="AK24">
        <f t="shared" si="22"/>
        <v>-40.708469612724194</v>
      </c>
      <c r="AL24">
        <f t="shared" si="8"/>
        <v>-1341.2415514185789</v>
      </c>
      <c r="AN24">
        <f t="shared" si="9"/>
        <v>0</v>
      </c>
      <c r="AO24">
        <f t="shared" si="9"/>
        <v>0</v>
      </c>
      <c r="AP24">
        <f t="shared" si="9"/>
        <v>-9.0692309412425463</v>
      </c>
      <c r="AQ24">
        <f t="shared" si="9"/>
        <v>-266.12029349266498</v>
      </c>
      <c r="AR24">
        <f t="shared" si="9"/>
        <v>-275.18952443390754</v>
      </c>
      <c r="AS24">
        <f t="shared" si="9"/>
        <v>-32.730029975039955</v>
      </c>
      <c r="AT24">
        <f t="shared" si="9"/>
        <v>-9.6383044762035865</v>
      </c>
      <c r="AU24">
        <f t="shared" si="9"/>
        <v>-317.55785888515112</v>
      </c>
      <c r="AW24">
        <v>21</v>
      </c>
      <c r="AX24">
        <f>IF(Z24&gt;0, (R24*SUMPRODUCT(K24:$K$98, X24:$X$98)-K24*$AZ$3)/Z24, 0)</f>
        <v>-578.66005756572633</v>
      </c>
    </row>
    <row r="25" spans="5:50" x14ac:dyDescent="0.25">
      <c r="E25">
        <v>2025</v>
      </c>
      <c r="F25" s="5">
        <v>4.4548999999999998E-2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2.9506620000000002E-3</v>
      </c>
      <c r="Q25" s="4">
        <f t="shared" si="21"/>
        <v>50</v>
      </c>
      <c r="R25">
        <f t="shared" si="0"/>
        <v>500000</v>
      </c>
      <c r="S25">
        <f t="shared" si="1"/>
        <v>-424.17852769799771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-443.31058061062322</v>
      </c>
      <c r="AC25">
        <f t="shared" si="2"/>
        <v>-320.75403830726782</v>
      </c>
      <c r="AE25">
        <f t="shared" si="3"/>
        <v>0</v>
      </c>
      <c r="AF25">
        <f t="shared" si="4"/>
        <v>0</v>
      </c>
      <c r="AG25">
        <f t="shared" si="4"/>
        <v>-37.808849029674953</v>
      </c>
      <c r="AH25">
        <f t="shared" si="5"/>
        <v>-1130.2488112868657</v>
      </c>
      <c r="AI25">
        <f t="shared" si="6"/>
        <v>-1168.0576603165407</v>
      </c>
      <c r="AJ25">
        <f t="shared" si="7"/>
        <v>-122.5565423033554</v>
      </c>
      <c r="AK25">
        <f t="shared" si="22"/>
        <v>-31.031740642743628</v>
      </c>
      <c r="AL25">
        <f t="shared" si="8"/>
        <v>-1321.6459432626398</v>
      </c>
      <c r="AN25">
        <f t="shared" si="9"/>
        <v>0</v>
      </c>
      <c r="AO25">
        <f t="shared" si="9"/>
        <v>0</v>
      </c>
      <c r="AP25">
        <f t="shared" si="9"/>
        <v>-7.9926592827880096</v>
      </c>
      <c r="AQ25">
        <f t="shared" si="9"/>
        <v>-238.93067060311265</v>
      </c>
      <c r="AR25">
        <f t="shared" si="9"/>
        <v>-246.92332988590067</v>
      </c>
      <c r="AS25">
        <f t="shared" si="9"/>
        <v>-25.908027105995622</v>
      </c>
      <c r="AT25">
        <f t="shared" si="9"/>
        <v>-6.5600021231703476</v>
      </c>
      <c r="AU25">
        <f t="shared" si="9"/>
        <v>-279.39135911506662</v>
      </c>
      <c r="AW25">
        <v>22</v>
      </c>
      <c r="AX25">
        <f>IF(Z25&gt;0, (R25*SUMPRODUCT(K25:$K$98, X25:$X$98)-K25*$AZ$3)/Z25, 0)</f>
        <v>-424.17852769799771</v>
      </c>
    </row>
    <row r="26" spans="5:50" x14ac:dyDescent="0.25">
      <c r="E26">
        <v>2026</v>
      </c>
      <c r="F26" s="5">
        <v>3.8848000000000001E-2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3.0134020000000001E-3</v>
      </c>
      <c r="Q26" s="4">
        <f t="shared" si="21"/>
        <v>50</v>
      </c>
      <c r="R26">
        <f t="shared" si="0"/>
        <v>500000</v>
      </c>
      <c r="S26">
        <f t="shared" si="1"/>
        <v>-284.92751838474146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-320.75403830726782</v>
      </c>
      <c r="AC26">
        <f t="shared" si="2"/>
        <v>-212.65181980678972</v>
      </c>
      <c r="AE26">
        <f t="shared" si="3"/>
        <v>0</v>
      </c>
      <c r="AF26">
        <f t="shared" si="4"/>
        <v>0</v>
      </c>
      <c r="AG26">
        <f t="shared" si="4"/>
        <v>-37.316827278094479</v>
      </c>
      <c r="AH26">
        <f t="shared" si="5"/>
        <v>-1139.3326128372055</v>
      </c>
      <c r="AI26">
        <f t="shared" si="6"/>
        <v>-1176.6494401153</v>
      </c>
      <c r="AJ26">
        <f t="shared" si="7"/>
        <v>-108.1022185004781</v>
      </c>
      <c r="AK26">
        <f t="shared" si="22"/>
        <v>-22.452782681508751</v>
      </c>
      <c r="AL26">
        <f t="shared" si="8"/>
        <v>-1307.2044412972868</v>
      </c>
      <c r="AN26">
        <f t="shared" si="9"/>
        <v>0</v>
      </c>
      <c r="AO26">
        <f t="shared" si="9"/>
        <v>0</v>
      </c>
      <c r="AP26">
        <f t="shared" si="9"/>
        <v>-7.0434353522250515</v>
      </c>
      <c r="AQ26">
        <f t="shared" si="9"/>
        <v>-215.04549525064243</v>
      </c>
      <c r="AR26">
        <f t="shared" si="9"/>
        <v>-222.08893060286749</v>
      </c>
      <c r="AS26">
        <f t="shared" si="9"/>
        <v>-20.403958293828044</v>
      </c>
      <c r="AT26">
        <f t="shared" si="9"/>
        <v>-4.2378930587059411</v>
      </c>
      <c r="AU26">
        <f t="shared" si="9"/>
        <v>-246.73078195540148</v>
      </c>
      <c r="AW26">
        <v>23</v>
      </c>
      <c r="AX26">
        <f>IF(Z26&gt;0, (R26*SUMPRODUCT(K26:$K$98, X26:$X$98)-K26*$AZ$3)/Z26, 0)</f>
        <v>-284.92751838474146</v>
      </c>
    </row>
    <row r="27" spans="5:50" x14ac:dyDescent="0.25">
      <c r="E27">
        <v>2027</v>
      </c>
      <c r="F27" s="5">
        <v>3.6767000000000001E-2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3.0789929999999999E-3</v>
      </c>
      <c r="Q27" s="4">
        <f t="shared" si="21"/>
        <v>50</v>
      </c>
      <c r="R27">
        <f t="shared" si="0"/>
        <v>500000</v>
      </c>
      <c r="S27">
        <f t="shared" si="1"/>
        <v>-159.99251508598257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-212.65181980678972</v>
      </c>
      <c r="AC27">
        <f t="shared" si="2"/>
        <v>-117.84652121494219</v>
      </c>
      <c r="AE27">
        <f t="shared" si="3"/>
        <v>0</v>
      </c>
      <c r="AF27">
        <f t="shared" si="4"/>
        <v>0</v>
      </c>
      <c r="AG27">
        <f t="shared" si="4"/>
        <v>-36.828760755342074</v>
      </c>
      <c r="AH27">
        <f t="shared" si="5"/>
        <v>-1148.9824997146195</v>
      </c>
      <c r="AI27">
        <f t="shared" si="6"/>
        <v>-1185.8112604699616</v>
      </c>
      <c r="AJ27">
        <f t="shared" si="7"/>
        <v>-94.805298591847531</v>
      </c>
      <c r="AK27">
        <f t="shared" si="22"/>
        <v>-14.885627386475281</v>
      </c>
      <c r="AL27">
        <f t="shared" si="8"/>
        <v>-1295.5021864482844</v>
      </c>
      <c r="AN27">
        <f t="shared" si="9"/>
        <v>0</v>
      </c>
      <c r="AO27">
        <f t="shared" si="9"/>
        <v>0</v>
      </c>
      <c r="AP27">
        <f t="shared" si="9"/>
        <v>-6.2065306344262021</v>
      </c>
      <c r="AQ27">
        <f t="shared" si="9"/>
        <v>-193.63114415583451</v>
      </c>
      <c r="AR27">
        <f t="shared" si="9"/>
        <v>-199.83767479026071</v>
      </c>
      <c r="AS27">
        <f t="shared" si="9"/>
        <v>-15.97696957345693</v>
      </c>
      <c r="AT27">
        <f t="shared" si="9"/>
        <v>-2.5085856947660514</v>
      </c>
      <c r="AU27">
        <f t="shared" si="9"/>
        <v>-218.32323005848369</v>
      </c>
      <c r="AW27">
        <v>24</v>
      </c>
      <c r="AX27">
        <f>IF(Z27&gt;0, (R27*SUMPRODUCT(K27:$K$98, X27:$X$98)-K27*$AZ$3)/Z27, 0)</f>
        <v>-159.99251508598257</v>
      </c>
    </row>
    <row r="28" spans="5:50" x14ac:dyDescent="0.25">
      <c r="E28">
        <v>2028</v>
      </c>
      <c r="F28" s="5">
        <v>3.6007999999999998E-2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3.1512390000000001E-3</v>
      </c>
      <c r="Q28" s="4">
        <f t="shared" si="21"/>
        <v>50</v>
      </c>
      <c r="R28">
        <f t="shared" si="0"/>
        <v>500000</v>
      </c>
      <c r="S28">
        <f t="shared" si="1"/>
        <v>-47.909932005043004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-117.84652121494219</v>
      </c>
      <c r="AC28">
        <f t="shared" si="2"/>
        <v>-34.825170868553414</v>
      </c>
      <c r="AE28">
        <f t="shared" si="3"/>
        <v>0</v>
      </c>
      <c r="AF28">
        <f t="shared" si="4"/>
        <v>0</v>
      </c>
      <c r="AG28">
        <f t="shared" si="4"/>
        <v>-36.344416920574751</v>
      </c>
      <c r="AH28">
        <f t="shared" si="5"/>
        <v>-1160.5622721390339</v>
      </c>
      <c r="AI28">
        <f t="shared" si="6"/>
        <v>-1196.9066890596087</v>
      </c>
      <c r="AJ28">
        <f t="shared" si="7"/>
        <v>-83.021350346388772</v>
      </c>
      <c r="AK28">
        <f t="shared" si="22"/>
        <v>-8.2492564850459544</v>
      </c>
      <c r="AL28">
        <f t="shared" si="8"/>
        <v>-1288.1772958910433</v>
      </c>
      <c r="AN28">
        <f t="shared" si="9"/>
        <v>0</v>
      </c>
      <c r="AO28">
        <f t="shared" si="9"/>
        <v>0</v>
      </c>
      <c r="AP28">
        <f t="shared" si="9"/>
        <v>-5.4686670238321806</v>
      </c>
      <c r="AQ28">
        <f t="shared" si="9"/>
        <v>-174.62733383838028</v>
      </c>
      <c r="AR28">
        <f t="shared" si="9"/>
        <v>-180.09600086221246</v>
      </c>
      <c r="AS28">
        <f t="shared" si="9"/>
        <v>-12.492045804600428</v>
      </c>
      <c r="AT28">
        <f t="shared" si="9"/>
        <v>-1.2412480577000591</v>
      </c>
      <c r="AU28">
        <f t="shared" si="9"/>
        <v>-193.82929472451292</v>
      </c>
      <c r="AW28">
        <v>25</v>
      </c>
      <c r="AX28">
        <f>IF(Z28&gt;0, (R28*SUMPRODUCT(K28:$K$98, X28:$X$98)-K28*$AZ$3)/Z28, 0)</f>
        <v>-47.909932005043004</v>
      </c>
    </row>
    <row r="29" spans="5:50" x14ac:dyDescent="0.25">
      <c r="E29">
        <v>2029</v>
      </c>
      <c r="F29" s="5">
        <v>3.5730999999999999E-2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3.229188E-3</v>
      </c>
      <c r="Q29" s="4">
        <f t="shared" si="21"/>
        <v>50</v>
      </c>
      <c r="R29">
        <f t="shared" si="0"/>
        <v>500000</v>
      </c>
      <c r="S29">
        <f t="shared" si="1"/>
        <v>52.363177203669871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-34.825170868553414</v>
      </c>
      <c r="AC29">
        <f t="shared" si="2"/>
        <v>37.558651098624523</v>
      </c>
      <c r="AE29">
        <f t="shared" si="3"/>
        <v>0</v>
      </c>
      <c r="AF29">
        <f t="shared" si="4"/>
        <v>0</v>
      </c>
      <c r="AG29">
        <f t="shared" si="4"/>
        <v>-35.863609796382093</v>
      </c>
      <c r="AH29">
        <f t="shared" si="5"/>
        <v>-1173.6295498691693</v>
      </c>
      <c r="AI29">
        <f t="shared" si="6"/>
        <v>-1209.4931596655515</v>
      </c>
      <c r="AJ29">
        <f t="shared" si="7"/>
        <v>-72.383821967177937</v>
      </c>
      <c r="AK29">
        <f t="shared" si="22"/>
        <v>-2.4377619607987393</v>
      </c>
      <c r="AL29">
        <f t="shared" si="8"/>
        <v>-1284.3147435935282</v>
      </c>
      <c r="AN29">
        <f t="shared" si="9"/>
        <v>0</v>
      </c>
      <c r="AO29">
        <f t="shared" si="9"/>
        <v>0</v>
      </c>
      <c r="AP29">
        <f t="shared" si="9"/>
        <v>-4.8181437497004511</v>
      </c>
      <c r="AQ29">
        <f t="shared" si="9"/>
        <v>-157.67280294066597</v>
      </c>
      <c r="AR29">
        <f t="shared" si="9"/>
        <v>-162.49094669036646</v>
      </c>
      <c r="AS29">
        <f t="shared" si="9"/>
        <v>-9.7244996075596077</v>
      </c>
      <c r="AT29">
        <f t="shared" si="9"/>
        <v>-0.32750433158752584</v>
      </c>
      <c r="AU29">
        <f t="shared" si="9"/>
        <v>-172.54295062951357</v>
      </c>
      <c r="AW29">
        <v>26</v>
      </c>
      <c r="AX29">
        <f>IF(Z29&gt;0, (R29*SUMPRODUCT(K29:$K$98, X29:$X$98)-K29*$AZ$3)/Z29, 0)</f>
        <v>52.363177203669871</v>
      </c>
    </row>
    <row r="30" spans="5:50" x14ac:dyDescent="0.25">
      <c r="E30">
        <v>2030</v>
      </c>
      <c r="F30" s="5">
        <v>3.5630000000000002E-2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3.318545E-3</v>
      </c>
      <c r="Q30" s="4">
        <f t="shared" si="21"/>
        <v>50</v>
      </c>
      <c r="R30">
        <f t="shared" si="0"/>
        <v>500000</v>
      </c>
      <c r="S30">
        <f t="shared" si="1"/>
        <v>141.90872126529766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37.558651098624523</v>
      </c>
      <c r="AC30">
        <f t="shared" si="2"/>
        <v>100.43152298434916</v>
      </c>
      <c r="AE30">
        <f t="shared" si="3"/>
        <v>0</v>
      </c>
      <c r="AF30">
        <f t="shared" si="4"/>
        <v>0</v>
      </c>
      <c r="AG30">
        <f t="shared" si="4"/>
        <v>-35.385958695446533</v>
      </c>
      <c r="AH30">
        <f t="shared" si="5"/>
        <v>-1190.1500297173479</v>
      </c>
      <c r="AI30">
        <f t="shared" si="6"/>
        <v>-1225.5359884127945</v>
      </c>
      <c r="AJ30">
        <f t="shared" si="7"/>
        <v>-62.872871885724635</v>
      </c>
      <c r="AK30">
        <f t="shared" si="22"/>
        <v>2.6291055769037168</v>
      </c>
      <c r="AL30">
        <f t="shared" si="8"/>
        <v>-1285.7797547216155</v>
      </c>
      <c r="AN30">
        <f t="shared" si="9"/>
        <v>0</v>
      </c>
      <c r="AO30">
        <f t="shared" si="9"/>
        <v>0</v>
      </c>
      <c r="AP30">
        <f t="shared" si="9"/>
        <v>-4.2446188262085682</v>
      </c>
      <c r="AQ30">
        <f t="shared" si="9"/>
        <v>-142.760954016515</v>
      </c>
      <c r="AR30">
        <f t="shared" si="9"/>
        <v>-147.00557284272358</v>
      </c>
      <c r="AS30">
        <f t="shared" si="9"/>
        <v>-7.5417308306044903</v>
      </c>
      <c r="AT30">
        <f t="shared" si="9"/>
        <v>0.31536664369789891</v>
      </c>
      <c r="AU30">
        <f t="shared" si="9"/>
        <v>-154.23193702963016</v>
      </c>
      <c r="AW30">
        <v>27</v>
      </c>
      <c r="AX30">
        <f>IF(Z30&gt;0, (R30*SUMPRODUCT(K30:$K$98, X30:$X$98)-K30*$AZ$3)/Z30, 0)</f>
        <v>141.90872126529766</v>
      </c>
    </row>
    <row r="31" spans="5:50" x14ac:dyDescent="0.25">
      <c r="E31">
        <v>2031</v>
      </c>
      <c r="F31" s="5">
        <v>3.5593E-2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3.4212090000000001E-3</v>
      </c>
      <c r="Q31" s="4">
        <f t="shared" si="21"/>
        <v>50</v>
      </c>
      <c r="R31">
        <f t="shared" si="0"/>
        <v>500000</v>
      </c>
      <c r="S31">
        <f t="shared" si="1"/>
        <v>221.40040261381142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100.43152298434916</v>
      </c>
      <c r="AC31">
        <f t="shared" si="2"/>
        <v>154.58635006282589</v>
      </c>
      <c r="AE31">
        <f t="shared" si="3"/>
        <v>0</v>
      </c>
      <c r="AF31">
        <f t="shared" si="4"/>
        <v>0</v>
      </c>
      <c r="AG31">
        <f t="shared" si="4"/>
        <v>-34.911036348129585</v>
      </c>
      <c r="AH31">
        <f t="shared" si="5"/>
        <v>-1210.6276036248996</v>
      </c>
      <c r="AI31">
        <f t="shared" si="6"/>
        <v>-1245.5386399730291</v>
      </c>
      <c r="AJ31">
        <f t="shared" si="7"/>
        <v>-54.154827078476728</v>
      </c>
      <c r="AK31">
        <f t="shared" si="22"/>
        <v>7.0302066089044422</v>
      </c>
      <c r="AL31">
        <f t="shared" si="8"/>
        <v>-1292.6632604426015</v>
      </c>
      <c r="AN31">
        <f t="shared" si="9"/>
        <v>0</v>
      </c>
      <c r="AO31">
        <f t="shared" si="9"/>
        <v>0</v>
      </c>
      <c r="AP31">
        <f t="shared" si="9"/>
        <v>-3.738974026622043</v>
      </c>
      <c r="AQ31">
        <f t="shared" si="9"/>
        <v>-129.65828687316241</v>
      </c>
      <c r="AR31">
        <f t="shared" si="9"/>
        <v>-133.39726089978444</v>
      </c>
      <c r="AS31">
        <f t="shared" si="9"/>
        <v>-5.7999851348864633</v>
      </c>
      <c r="AT31">
        <f t="shared" si="9"/>
        <v>0.75293553735733321</v>
      </c>
      <c r="AU31">
        <f t="shared" si="9"/>
        <v>-138.44431049731358</v>
      </c>
      <c r="AW31">
        <v>28</v>
      </c>
      <c r="AX31">
        <f>IF(Z31&gt;0, (R31*SUMPRODUCT(K31:$K$98, X31:$X$98)-K31*$AZ$3)/Z31, 0)</f>
        <v>221.40040261381142</v>
      </c>
    </row>
    <row r="32" spans="5:50" x14ac:dyDescent="0.25">
      <c r="E32">
        <v>2032</v>
      </c>
      <c r="F32" s="5">
        <v>3.5579E-2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3.53338E-3</v>
      </c>
      <c r="Q32" s="4">
        <f t="shared" si="21"/>
        <v>50</v>
      </c>
      <c r="R32">
        <f t="shared" si="0"/>
        <v>500000</v>
      </c>
      <c r="S32">
        <f t="shared" si="1"/>
        <v>291.45477449532632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154.58635006282589</v>
      </c>
      <c r="AC32">
        <f t="shared" si="2"/>
        <v>200.74572488161968</v>
      </c>
      <c r="AE32">
        <f t="shared" si="3"/>
        <v>0</v>
      </c>
      <c r="AF32">
        <f t="shared" si="4"/>
        <v>0</v>
      </c>
      <c r="AG32">
        <f t="shared" si="4"/>
        <v>-34.438572027036528</v>
      </c>
      <c r="AH32">
        <f t="shared" si="5"/>
        <v>-1233.5395761175412</v>
      </c>
      <c r="AI32">
        <f t="shared" si="6"/>
        <v>-1267.9781481445777</v>
      </c>
      <c r="AJ32">
        <f t="shared" si="7"/>
        <v>-46.159374818793793</v>
      </c>
      <c r="AK32">
        <f t="shared" si="22"/>
        <v>10.821044504397813</v>
      </c>
      <c r="AL32">
        <f t="shared" si="8"/>
        <v>-1303.3164784589737</v>
      </c>
      <c r="AN32">
        <f t="shared" si="9"/>
        <v>0</v>
      </c>
      <c r="AO32">
        <f t="shared" si="9"/>
        <v>0</v>
      </c>
      <c r="AP32">
        <f t="shared" si="9"/>
        <v>-3.2931902413478888</v>
      </c>
      <c r="AQ32">
        <f t="shared" si="9"/>
        <v>-117.95728612665887</v>
      </c>
      <c r="AR32">
        <f t="shared" si="9"/>
        <v>-121.25047636800676</v>
      </c>
      <c r="AS32">
        <f t="shared" si="9"/>
        <v>-4.4139926179468816</v>
      </c>
      <c r="AT32">
        <f t="shared" si="9"/>
        <v>1.0347629435708798</v>
      </c>
      <c r="AU32">
        <f t="shared" si="9"/>
        <v>-124.62970604238276</v>
      </c>
      <c r="AW32">
        <v>29</v>
      </c>
      <c r="AX32">
        <f>IF(Z32&gt;0, (R32*SUMPRODUCT(K32:$K$98, X32:$X$98)-K32*$AZ$3)/Z32, 0)</f>
        <v>291.45477449532632</v>
      </c>
    </row>
    <row r="33" spans="5:50" x14ac:dyDescent="0.25">
      <c r="E33">
        <v>2033</v>
      </c>
      <c r="F33" s="5">
        <v>3.5575000000000002E-2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3.6617109999999998E-3</v>
      </c>
      <c r="Q33" s="4">
        <f t="shared" si="21"/>
        <v>50</v>
      </c>
      <c r="R33">
        <f t="shared" si="0"/>
        <v>500000</v>
      </c>
      <c r="S33">
        <f t="shared" si="1"/>
        <v>352.93204421075484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200.74572488161968</v>
      </c>
      <c r="AC33">
        <f t="shared" si="2"/>
        <v>239.76849383706553</v>
      </c>
      <c r="AE33">
        <f t="shared" si="3"/>
        <v>0</v>
      </c>
      <c r="AF33">
        <f t="shared" si="4"/>
        <v>0</v>
      </c>
      <c r="AG33">
        <f t="shared" si="4"/>
        <v>-33.968082208750474</v>
      </c>
      <c r="AH33">
        <f t="shared" si="5"/>
        <v>-1261.0409801569197</v>
      </c>
      <c r="AI33">
        <f t="shared" si="6"/>
        <v>-1295.0090623656702</v>
      </c>
      <c r="AJ33">
        <f t="shared" si="7"/>
        <v>-39.022768955445855</v>
      </c>
      <c r="AK33">
        <f t="shared" si="22"/>
        <v>14.05220074171338</v>
      </c>
      <c r="AL33">
        <f t="shared" si="8"/>
        <v>-1319.9796305794025</v>
      </c>
      <c r="AN33">
        <f t="shared" si="9"/>
        <v>0</v>
      </c>
      <c r="AO33">
        <f t="shared" si="9"/>
        <v>0</v>
      </c>
      <c r="AP33">
        <f t="shared" si="9"/>
        <v>-2.9001782392880124</v>
      </c>
      <c r="AQ33">
        <f t="shared" si="9"/>
        <v>-107.66706189139482</v>
      </c>
      <c r="AR33">
        <f t="shared" si="9"/>
        <v>-110.56724013068283</v>
      </c>
      <c r="AS33">
        <f t="shared" si="9"/>
        <v>-3.3317449205947085</v>
      </c>
      <c r="AT33">
        <f t="shared" si="9"/>
        <v>1.1997700239528228</v>
      </c>
      <c r="AU33">
        <f t="shared" si="9"/>
        <v>-112.69921502732471</v>
      </c>
      <c r="AW33">
        <v>30</v>
      </c>
      <c r="AX33">
        <f>IF(Z33&gt;0, (R33*SUMPRODUCT(K33:$K$98, X33:$X$98)-K33*$AZ$3)/Z33, 0)</f>
        <v>352.93204421075484</v>
      </c>
    </row>
    <row r="34" spans="5:50" x14ac:dyDescent="0.25">
      <c r="E34">
        <v>2034</v>
      </c>
      <c r="F34" s="5">
        <v>3.5573E-2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3.8071530000000002E-3</v>
      </c>
      <c r="Q34" s="4">
        <f t="shared" si="21"/>
        <v>50</v>
      </c>
      <c r="R34">
        <f t="shared" si="0"/>
        <v>500000</v>
      </c>
      <c r="S34">
        <f t="shared" si="1"/>
        <v>406.37264940615654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239.76849383706553</v>
      </c>
      <c r="AC34">
        <f t="shared" si="2"/>
        <v>272.26219541183491</v>
      </c>
      <c r="AE34">
        <f t="shared" si="3"/>
        <v>0</v>
      </c>
      <c r="AF34">
        <f t="shared" si="4"/>
        <v>0</v>
      </c>
      <c r="AG34">
        <f t="shared" si="4"/>
        <v>-33.499079700577674</v>
      </c>
      <c r="AH34">
        <f t="shared" si="5"/>
        <v>-1293.2168608529098</v>
      </c>
      <c r="AI34">
        <f t="shared" si="6"/>
        <v>-1326.7159405534874</v>
      </c>
      <c r="AJ34">
        <f t="shared" si="7"/>
        <v>-32.493701574769375</v>
      </c>
      <c r="AK34">
        <f t="shared" si="22"/>
        <v>16.78379456859459</v>
      </c>
      <c r="AL34">
        <f t="shared" si="8"/>
        <v>-1342.4258475596621</v>
      </c>
      <c r="AN34">
        <f t="shared" si="9"/>
        <v>0</v>
      </c>
      <c r="AO34">
        <f t="shared" si="9"/>
        <v>0</v>
      </c>
      <c r="AP34">
        <f t="shared" si="9"/>
        <v>-2.5536919951882964</v>
      </c>
      <c r="AQ34">
        <f t="shared" si="9"/>
        <v>-98.584127537857796</v>
      </c>
      <c r="AR34">
        <f t="shared" si="9"/>
        <v>-101.13781953304608</v>
      </c>
      <c r="AS34">
        <f t="shared" si="9"/>
        <v>-2.4770503054773458</v>
      </c>
      <c r="AT34">
        <f t="shared" si="9"/>
        <v>1.2794572932093327</v>
      </c>
      <c r="AU34">
        <f t="shared" ref="AU34:AU97" si="23">AL34*$K34</f>
        <v>-102.33541254531409</v>
      </c>
      <c r="AW34">
        <v>31</v>
      </c>
      <c r="AX34">
        <f>IF(Z34&gt;0, (R34*SUMPRODUCT(K34:$K$98, X34:$X$98)-K34*$AZ$3)/Z34, 0)</f>
        <v>406.37264940615654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3.9582979999999999E-3</v>
      </c>
      <c r="Q35" s="4">
        <f t="shared" si="21"/>
        <v>50</v>
      </c>
      <c r="R35">
        <f t="shared" si="0"/>
        <v>500000</v>
      </c>
      <c r="S35">
        <f t="shared" si="1"/>
        <v>452.32838517557468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272.26219541183491</v>
      </c>
      <c r="AC35">
        <f t="shared" si="2"/>
        <v>298.82160668305232</v>
      </c>
      <c r="AE35">
        <f t="shared" si="3"/>
        <v>0</v>
      </c>
      <c r="AF35">
        <f t="shared" ref="AF35:AG66" si="24">-$Z35*P35</f>
        <v>0</v>
      </c>
      <c r="AG35">
        <f t="shared" si="24"/>
        <v>-33.031489563391261</v>
      </c>
      <c r="AH35">
        <f t="shared" si="5"/>
        <v>-1325.993401806372</v>
      </c>
      <c r="AI35">
        <f t="shared" ref="AI35:AI66" si="25">SUM(AE35:AH35)</f>
        <v>-1359.0248913697633</v>
      </c>
      <c r="AJ35">
        <f t="shared" si="7"/>
        <v>-26.559411271217414</v>
      </c>
      <c r="AK35">
        <f t="shared" si="22"/>
        <v>19.058353678828446</v>
      </c>
      <c r="AL35">
        <f t="shared" ref="AL35:AL98" si="26">SUM(AI35:AK35)</f>
        <v>-1366.5259489621521</v>
      </c>
      <c r="AN35">
        <f t="shared" ref="AN35:AT66" si="27">AE35*$K35</f>
        <v>0</v>
      </c>
      <c r="AO35">
        <f t="shared" si="27"/>
        <v>0</v>
      </c>
      <c r="AP35">
        <f t="shared" si="27"/>
        <v>-2.2482560726064675</v>
      </c>
      <c r="AQ35">
        <f t="shared" si="27"/>
        <v>-90.252445689016454</v>
      </c>
      <c r="AR35">
        <f t="shared" si="27"/>
        <v>-92.500701761622921</v>
      </c>
      <c r="AS35">
        <f t="shared" si="27"/>
        <v>-1.8077403854516541</v>
      </c>
      <c r="AT35">
        <f t="shared" si="27"/>
        <v>1.2971882273149524</v>
      </c>
      <c r="AU35">
        <f t="shared" si="23"/>
        <v>-93.011253919759611</v>
      </c>
      <c r="AW35">
        <v>32</v>
      </c>
      <c r="AX35">
        <f>IF(Z35&gt;0, (R35*SUMPRODUCT(K35:$K$98, X35:$X$98)-K35*$AZ$3)/Z35, 0)</f>
        <v>452.32838517557468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4.120851E-3</v>
      </c>
      <c r="Q36" s="4">
        <f t="shared" si="21"/>
        <v>50</v>
      </c>
      <c r="R36">
        <f t="shared" si="0"/>
        <v>500000</v>
      </c>
      <c r="S36">
        <f t="shared" si="1"/>
        <v>491.79165456882271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298.82160668305232</v>
      </c>
      <c r="AC36">
        <f t="shared" si="2"/>
        <v>320.30446350213867</v>
      </c>
      <c r="AE36">
        <f t="shared" si="3"/>
        <v>0</v>
      </c>
      <c r="AF36">
        <f t="shared" si="24"/>
        <v>0</v>
      </c>
      <c r="AG36">
        <f t="shared" si="24"/>
        <v>-32.565056820958553</v>
      </c>
      <c r="AH36">
        <f t="shared" si="5"/>
        <v>-1361.1784679879042</v>
      </c>
      <c r="AI36">
        <f t="shared" si="25"/>
        <v>-1393.7435248088627</v>
      </c>
      <c r="AJ36">
        <f t="shared" si="7"/>
        <v>-21.482856819086351</v>
      </c>
      <c r="AK36">
        <f t="shared" si="22"/>
        <v>20.917512467813665</v>
      </c>
      <c r="AL36">
        <f t="shared" si="26"/>
        <v>-1394.3088691601356</v>
      </c>
      <c r="AN36">
        <f t="shared" si="27"/>
        <v>0</v>
      </c>
      <c r="AO36">
        <f t="shared" si="27"/>
        <v>0</v>
      </c>
      <c r="AP36">
        <f t="shared" si="27"/>
        <v>-1.9790256996387015</v>
      </c>
      <c r="AQ36">
        <f t="shared" si="27"/>
        <v>-82.720788259432425</v>
      </c>
      <c r="AR36">
        <f t="shared" si="27"/>
        <v>-84.699813959071122</v>
      </c>
      <c r="AS36">
        <f t="shared" si="27"/>
        <v>-1.3055443440610885</v>
      </c>
      <c r="AT36">
        <f t="shared" si="27"/>
        <v>1.2711875484790787</v>
      </c>
      <c r="AU36">
        <f t="shared" si="23"/>
        <v>-84.73417075465315</v>
      </c>
      <c r="AW36">
        <v>33</v>
      </c>
      <c r="AX36">
        <f>IF(Z36&gt;0, (R36*SUMPRODUCT(K36:$K$98, X36:$X$98)-K36*$AZ$3)/Z36, 0)</f>
        <v>491.79165456882271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4.2986129999999997E-3</v>
      </c>
      <c r="Q37" s="4">
        <f t="shared" si="21"/>
        <v>50</v>
      </c>
      <c r="R37">
        <f t="shared" si="0"/>
        <v>500000</v>
      </c>
      <c r="S37">
        <f t="shared" si="1"/>
        <v>525.4726106903538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320.30446350213867</v>
      </c>
      <c r="AC37">
        <f t="shared" si="2"/>
        <v>337.34733819636938</v>
      </c>
      <c r="AE37">
        <f t="shared" si="3"/>
        <v>0</v>
      </c>
      <c r="AF37">
        <f t="shared" si="24"/>
        <v>0</v>
      </c>
      <c r="AG37">
        <f t="shared" si="24"/>
        <v>-32.099421676152659</v>
      </c>
      <c r="AH37">
        <f t="shared" si="5"/>
        <v>-1399.845765963111</v>
      </c>
      <c r="AI37">
        <f t="shared" si="25"/>
        <v>-1431.9451876392636</v>
      </c>
      <c r="AJ37">
        <f t="shared" si="7"/>
        <v>-17.042874694230704</v>
      </c>
      <c r="AK37">
        <f t="shared" si="22"/>
        <v>22.421312445149709</v>
      </c>
      <c r="AL37">
        <f t="shared" si="26"/>
        <v>-1426.5667498883447</v>
      </c>
      <c r="AN37">
        <f t="shared" si="27"/>
        <v>0</v>
      </c>
      <c r="AO37">
        <f t="shared" si="27"/>
        <v>0</v>
      </c>
      <c r="AP37">
        <f t="shared" si="27"/>
        <v>-1.74172176521653</v>
      </c>
      <c r="AQ37">
        <f t="shared" si="27"/>
        <v>-75.955942855366217</v>
      </c>
      <c r="AR37">
        <f t="shared" si="27"/>
        <v>-77.697664620582742</v>
      </c>
      <c r="AS37">
        <f t="shared" si="27"/>
        <v>-0.92475017451334529</v>
      </c>
      <c r="AT37">
        <f t="shared" si="27"/>
        <v>1.2165854040744239</v>
      </c>
      <c r="AU37">
        <f t="shared" si="23"/>
        <v>-77.405829391021669</v>
      </c>
      <c r="AW37">
        <v>34</v>
      </c>
      <c r="AX37">
        <f>IF(Z37&gt;0, (R37*SUMPRODUCT(K37:$K$98, X37:$X$98)-K37*$AZ$3)/Z37, 0)</f>
        <v>525.4726106903538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4.5124980000000002E-3</v>
      </c>
      <c r="Q38" s="4">
        <f t="shared" si="21"/>
        <v>50</v>
      </c>
      <c r="R38">
        <f t="shared" si="0"/>
        <v>500000</v>
      </c>
      <c r="S38">
        <f t="shared" si="1"/>
        <v>553.94632346208277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337.34733819636938</v>
      </c>
      <c r="AC38">
        <f t="shared" si="2"/>
        <v>350.466094406774</v>
      </c>
      <c r="AE38">
        <f t="shared" si="3"/>
        <v>0</v>
      </c>
      <c r="AF38">
        <f t="shared" si="24"/>
        <v>0</v>
      </c>
      <c r="AG38">
        <f t="shared" si="24"/>
        <v>-31.633578883276332</v>
      </c>
      <c r="AH38">
        <f t="shared" si="5"/>
        <v>-1448.4857611479551</v>
      </c>
      <c r="AI38">
        <f t="shared" si="25"/>
        <v>-1480.1193400312316</v>
      </c>
      <c r="AJ38">
        <f t="shared" si="7"/>
        <v>-13.118756210404626</v>
      </c>
      <c r="AK38">
        <f t="shared" si="22"/>
        <v>23.614313673745858</v>
      </c>
      <c r="AL38">
        <f t="shared" si="26"/>
        <v>-1469.6237825678904</v>
      </c>
      <c r="AN38">
        <f t="shared" si="27"/>
        <v>0</v>
      </c>
      <c r="AO38">
        <f t="shared" si="27"/>
        <v>0</v>
      </c>
      <c r="AP38">
        <f t="shared" si="27"/>
        <v>-1.5325402067698823</v>
      </c>
      <c r="AQ38">
        <f t="shared" si="27"/>
        <v>-70.174249840143403</v>
      </c>
      <c r="AR38">
        <f t="shared" si="27"/>
        <v>-71.706790046913284</v>
      </c>
      <c r="AS38">
        <f t="shared" si="27"/>
        <v>-0.63555949295026082</v>
      </c>
      <c r="AT38">
        <f t="shared" si="27"/>
        <v>1.1440338538306767</v>
      </c>
      <c r="AU38">
        <f t="shared" si="23"/>
        <v>-71.198315686032871</v>
      </c>
      <c r="AW38">
        <v>35</v>
      </c>
      <c r="AX38">
        <f>IF(Z38&gt;0, (R38*SUMPRODUCT(K38:$K$98, X38:$X$98)-K38*$AZ$3)/Z38, 0)</f>
        <v>553.94632346208277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4.7406419999999998E-3</v>
      </c>
      <c r="Q39" s="4">
        <f t="shared" si="21"/>
        <v>50</v>
      </c>
      <c r="R39">
        <f t="shared" si="0"/>
        <v>500000</v>
      </c>
      <c r="S39">
        <f t="shared" si="1"/>
        <v>577.24451771516806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350.466094406774</v>
      </c>
      <c r="AC39">
        <f t="shared" si="2"/>
        <v>359.8228258753544</v>
      </c>
      <c r="AE39">
        <f t="shared" si="3"/>
        <v>0</v>
      </c>
      <c r="AF39">
        <f t="shared" si="24"/>
        <v>0</v>
      </c>
      <c r="AG39">
        <f t="shared" si="24"/>
        <v>-31.167279621779198</v>
      </c>
      <c r="AH39">
        <f t="shared" si="5"/>
        <v>-1499.6347266437285</v>
      </c>
      <c r="AI39">
        <f t="shared" si="25"/>
        <v>-1530.8020062655078</v>
      </c>
      <c r="AJ39">
        <f t="shared" si="7"/>
        <v>-9.3567314685803922</v>
      </c>
      <c r="AK39">
        <f t="shared" si="22"/>
        <v>24.532626608474182</v>
      </c>
      <c r="AL39">
        <f t="shared" si="26"/>
        <v>-1515.626111125614</v>
      </c>
      <c r="AN39">
        <f t="shared" si="27"/>
        <v>0</v>
      </c>
      <c r="AO39">
        <f t="shared" si="27"/>
        <v>0</v>
      </c>
      <c r="AP39">
        <f t="shared" si="27"/>
        <v>-1.3481692680636443</v>
      </c>
      <c r="AQ39">
        <f t="shared" si="27"/>
        <v>-64.868075633053451</v>
      </c>
      <c r="AR39">
        <f t="shared" si="27"/>
        <v>-66.216244901117108</v>
      </c>
      <c r="AS39">
        <f t="shared" si="27"/>
        <v>-0.40473400208625565</v>
      </c>
      <c r="AT39">
        <f t="shared" si="27"/>
        <v>1.0611812663724955</v>
      </c>
      <c r="AU39">
        <f t="shared" si="23"/>
        <v>-65.559797636830865</v>
      </c>
      <c r="AW39">
        <v>36</v>
      </c>
      <c r="AX39">
        <f>IF(Z39&gt;0, (R39*SUMPRODUCT(K39:$K$98, X39:$X$98)-K39*$AZ$3)/Z39, 0)</f>
        <v>577.24451771516806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4.9668849999999999E-3</v>
      </c>
      <c r="Q40" s="4">
        <f t="shared" si="21"/>
        <v>50</v>
      </c>
      <c r="R40">
        <f t="shared" si="0"/>
        <v>500000</v>
      </c>
      <c r="S40">
        <f t="shared" si="1"/>
        <v>596.01789660346685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359.8228258753544</v>
      </c>
      <c r="AC40">
        <f t="shared" si="2"/>
        <v>365.96455498223338</v>
      </c>
      <c r="AE40">
        <f t="shared" si="3"/>
        <v>0</v>
      </c>
      <c r="AF40">
        <f t="shared" si="24"/>
        <v>0</v>
      </c>
      <c r="AG40">
        <f t="shared" si="24"/>
        <v>-30.700802531917184</v>
      </c>
      <c r="AH40">
        <f t="shared" si="5"/>
        <v>-1548.0429364422077</v>
      </c>
      <c r="AI40">
        <f t="shared" si="25"/>
        <v>-1578.7437389741249</v>
      </c>
      <c r="AJ40">
        <f t="shared" si="7"/>
        <v>-6.1417291068789837</v>
      </c>
      <c r="AK40">
        <f t="shared" si="22"/>
        <v>25.187597811274809</v>
      </c>
      <c r="AL40">
        <f t="shared" si="26"/>
        <v>-1559.697870269729</v>
      </c>
      <c r="AN40">
        <f t="shared" si="27"/>
        <v>0</v>
      </c>
      <c r="AO40">
        <f t="shared" si="27"/>
        <v>0</v>
      </c>
      <c r="AP40">
        <f t="shared" si="27"/>
        <v>-1.1857065836321441</v>
      </c>
      <c r="AQ40">
        <f t="shared" si="27"/>
        <v>-59.787515312556188</v>
      </c>
      <c r="AR40">
        <f t="shared" si="27"/>
        <v>-60.973221896188328</v>
      </c>
      <c r="AS40">
        <f t="shared" si="27"/>
        <v>-0.23720189820252296</v>
      </c>
      <c r="AT40">
        <f t="shared" si="27"/>
        <v>0.9727791486772619</v>
      </c>
      <c r="AU40">
        <f t="shared" si="23"/>
        <v>-60.237644645713594</v>
      </c>
      <c r="AW40">
        <v>37</v>
      </c>
      <c r="AX40">
        <f>IF(Z40&gt;0, (R40*SUMPRODUCT(K40:$K$98, X40:$X$98)-K40*$AZ$3)/Z40, 0)</f>
        <v>596.01789660346685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5.2168930000000002E-3</v>
      </c>
      <c r="Q41" s="4">
        <f t="shared" si="21"/>
        <v>50</v>
      </c>
      <c r="R41">
        <f t="shared" si="0"/>
        <v>500000</v>
      </c>
      <c r="S41">
        <f t="shared" si="1"/>
        <v>611.20452655750262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365.96455498223338</v>
      </c>
      <c r="AC41">
        <f t="shared" si="2"/>
        <v>369.57865104461655</v>
      </c>
      <c r="AE41">
        <f t="shared" si="3"/>
        <v>0</v>
      </c>
      <c r="AF41">
        <f t="shared" si="24"/>
        <v>0</v>
      </c>
      <c r="AG41">
        <f t="shared" si="24"/>
        <v>-30.233631704774872</v>
      </c>
      <c r="AH41">
        <f t="shared" si="5"/>
        <v>-1601.6280182314101</v>
      </c>
      <c r="AI41">
        <f t="shared" si="25"/>
        <v>-1631.8616499361849</v>
      </c>
      <c r="AJ41">
        <f t="shared" si="7"/>
        <v>-3.6140960623831688</v>
      </c>
      <c r="AK41">
        <f t="shared" si="22"/>
        <v>25.61751884875634</v>
      </c>
      <c r="AL41">
        <f t="shared" si="26"/>
        <v>-1609.8582271498117</v>
      </c>
      <c r="AN41">
        <f t="shared" si="27"/>
        <v>0</v>
      </c>
      <c r="AO41">
        <f t="shared" si="27"/>
        <v>0</v>
      </c>
      <c r="AP41">
        <f t="shared" si="27"/>
        <v>-1.0425569762675162</v>
      </c>
      <c r="AQ41">
        <f t="shared" si="27"/>
        <v>-55.229503358968259</v>
      </c>
      <c r="AR41">
        <f t="shared" si="27"/>
        <v>-56.272060335235771</v>
      </c>
      <c r="AS41">
        <f t="shared" si="27"/>
        <v>-0.12462614810986994</v>
      </c>
      <c r="AT41">
        <f t="shared" si="27"/>
        <v>0.88337792995664144</v>
      </c>
      <c r="AU41">
        <f t="shared" si="23"/>
        <v>-55.513308553389002</v>
      </c>
      <c r="AW41">
        <v>38</v>
      </c>
      <c r="AX41">
        <f>IF(Z41&gt;0, (R41*SUMPRODUCT(K41:$K$98, X41:$X$98)-K41*$AZ$3)/Z41, 0)</f>
        <v>611.20452655750262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5.4821100000000001E-3</v>
      </c>
      <c r="Q42" s="4">
        <f t="shared" si="21"/>
        <v>50</v>
      </c>
      <c r="R42">
        <f t="shared" si="0"/>
        <v>500000</v>
      </c>
      <c r="S42">
        <f t="shared" si="1"/>
        <v>623.13263681660624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369.57865104461655</v>
      </c>
      <c r="AC42">
        <f t="shared" si="2"/>
        <v>370.95772927041565</v>
      </c>
      <c r="AE42">
        <f t="shared" si="3"/>
        <v>0</v>
      </c>
      <c r="AF42">
        <f t="shared" si="24"/>
        <v>0</v>
      </c>
      <c r="AG42">
        <f t="shared" si="24"/>
        <v>-29.765551293022064</v>
      </c>
      <c r="AH42">
        <f t="shared" si="5"/>
        <v>-1657.4409470506337</v>
      </c>
      <c r="AI42">
        <f t="shared" si="25"/>
        <v>-1687.2064983436558</v>
      </c>
      <c r="AJ42">
        <f t="shared" si="7"/>
        <v>-1.3790782257991054</v>
      </c>
      <c r="AK42">
        <f t="shared" si="22"/>
        <v>25.870505573123161</v>
      </c>
      <c r="AL42">
        <f t="shared" si="26"/>
        <v>-1662.7150709963316</v>
      </c>
      <c r="AN42">
        <f t="shared" si="27"/>
        <v>0</v>
      </c>
      <c r="AO42">
        <f t="shared" si="27"/>
        <v>0</v>
      </c>
      <c r="AP42">
        <f t="shared" si="27"/>
        <v>-0.91644285221399557</v>
      </c>
      <c r="AQ42">
        <f t="shared" si="27"/>
        <v>-51.030464510409928</v>
      </c>
      <c r="AR42">
        <f t="shared" si="27"/>
        <v>-51.946907362623925</v>
      </c>
      <c r="AS42">
        <f t="shared" si="27"/>
        <v>-4.2460036108043872E-2</v>
      </c>
      <c r="AT42">
        <f t="shared" si="27"/>
        <v>0.7965194288610109</v>
      </c>
      <c r="AU42">
        <f t="shared" si="23"/>
        <v>-51.192847969870954</v>
      </c>
      <c r="AW42">
        <v>39</v>
      </c>
      <c r="AX42">
        <f>IF(Z42&gt;0, (R42*SUMPRODUCT(K42:$K$98, X42:$X$98)-K42*$AZ$3)/Z42, 0)</f>
        <v>623.13263681660624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5.7777469999999997E-3</v>
      </c>
      <c r="Q43" s="4">
        <f t="shared" si="21"/>
        <v>50</v>
      </c>
      <c r="R43">
        <f t="shared" si="0"/>
        <v>500000</v>
      </c>
      <c r="S43">
        <f t="shared" si="1"/>
        <v>632.29054938458205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370.95772927041565</v>
      </c>
      <c r="AC43">
        <f t="shared" si="2"/>
        <v>370.47064117497638</v>
      </c>
      <c r="AE43">
        <f t="shared" si="3"/>
        <v>0</v>
      </c>
      <c r="AF43">
        <f t="shared" si="24"/>
        <v>0</v>
      </c>
      <c r="AG43">
        <f t="shared" si="24"/>
        <v>-29.295917955405237</v>
      </c>
      <c r="AH43">
        <f t="shared" si="5"/>
        <v>-1719.7782468660434</v>
      </c>
      <c r="AI43">
        <f t="shared" si="25"/>
        <v>-1749.0741648214487</v>
      </c>
      <c r="AJ43">
        <f t="shared" si="7"/>
        <v>0.487088095439276</v>
      </c>
      <c r="AK43">
        <f t="shared" si="22"/>
        <v>25.967041048929097</v>
      </c>
      <c r="AL43">
        <f t="shared" si="26"/>
        <v>-1722.6200356770803</v>
      </c>
      <c r="AN43">
        <f t="shared" si="27"/>
        <v>0</v>
      </c>
      <c r="AO43">
        <f t="shared" si="27"/>
        <v>0</v>
      </c>
      <c r="AP43">
        <f t="shared" si="27"/>
        <v>-0.80534236495696854</v>
      </c>
      <c r="AQ43">
        <f t="shared" si="27"/>
        <v>-47.276561964739791</v>
      </c>
      <c r="AR43">
        <f t="shared" si="27"/>
        <v>-48.081904329696755</v>
      </c>
      <c r="AS43">
        <f t="shared" si="27"/>
        <v>1.3390011513569109E-2</v>
      </c>
      <c r="AT43">
        <f t="shared" si="27"/>
        <v>0.7138318137397982</v>
      </c>
      <c r="AU43">
        <f t="shared" si="23"/>
        <v>-47.354682504443389</v>
      </c>
      <c r="AW43">
        <v>40</v>
      </c>
      <c r="AX43">
        <f>IF(Z43&gt;0, (R43*SUMPRODUCT(K43:$K$98, X43:$X$98)-K43*$AZ$3)/Z43, 0)</f>
        <v>632.29054938458205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6.1180619999999996E-3</v>
      </c>
      <c r="Q44" s="4">
        <f t="shared" si="21"/>
        <v>50</v>
      </c>
      <c r="R44">
        <f t="shared" si="0"/>
        <v>500000</v>
      </c>
      <c r="S44">
        <f t="shared" si="1"/>
        <v>638.92175599822667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370.47064117497638</v>
      </c>
      <c r="AC44">
        <f t="shared" si="2"/>
        <v>368.32209386646048</v>
      </c>
      <c r="AE44">
        <f t="shared" si="3"/>
        <v>0</v>
      </c>
      <c r="AF44">
        <f t="shared" si="24"/>
        <v>0</v>
      </c>
      <c r="AG44">
        <f t="shared" si="24"/>
        <v>-28.823724533453106</v>
      </c>
      <c r="AH44">
        <f t="shared" si="5"/>
        <v>-1792.3424239808246</v>
      </c>
      <c r="AI44">
        <f t="shared" si="25"/>
        <v>-1821.1661485142777</v>
      </c>
      <c r="AJ44">
        <f t="shared" si="7"/>
        <v>2.1485473085159015</v>
      </c>
      <c r="AK44">
        <f t="shared" si="22"/>
        <v>25.93294488224835</v>
      </c>
      <c r="AL44">
        <f t="shared" si="26"/>
        <v>-1793.0846563235134</v>
      </c>
      <c r="AN44">
        <f t="shared" si="27"/>
        <v>0</v>
      </c>
      <c r="AO44">
        <f t="shared" si="27"/>
        <v>0</v>
      </c>
      <c r="AP44">
        <f t="shared" si="27"/>
        <v>-0.70746589891729061</v>
      </c>
      <c r="AQ44">
        <f t="shared" si="27"/>
        <v>-43.992272500297858</v>
      </c>
      <c r="AR44">
        <f t="shared" si="27"/>
        <v>-44.699738399215143</v>
      </c>
      <c r="AS44">
        <f t="shared" si="27"/>
        <v>5.2735167907304016E-2</v>
      </c>
      <c r="AT44">
        <f t="shared" si="27"/>
        <v>0.63651295797665031</v>
      </c>
      <c r="AU44">
        <f t="shared" si="23"/>
        <v>-44.010490273331193</v>
      </c>
      <c r="AW44">
        <v>41</v>
      </c>
      <c r="AX44">
        <f>IF(Z44&gt;0, (R44*SUMPRODUCT(K44:$K$98, X44:$X$98)-K44*$AZ$3)/Z44, 0)</f>
        <v>638.92175599822667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6.4830920000000002E-3</v>
      </c>
      <c r="Q45" s="4">
        <f t="shared" si="21"/>
        <v>50</v>
      </c>
      <c r="R45">
        <f t="shared" si="0"/>
        <v>500000</v>
      </c>
      <c r="S45">
        <f t="shared" si="1"/>
        <v>643.10482496475322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368.32209386646048</v>
      </c>
      <c r="AC45">
        <f t="shared" si="2"/>
        <v>364.62269159493394</v>
      </c>
      <c r="AE45">
        <f t="shared" si="3"/>
        <v>0</v>
      </c>
      <c r="AF45">
        <f t="shared" si="24"/>
        <v>0</v>
      </c>
      <c r="AG45">
        <f t="shared" si="24"/>
        <v>-28.348620430185541</v>
      </c>
      <c r="AH45">
        <f t="shared" si="5"/>
        <v>-1868.6685793303357</v>
      </c>
      <c r="AI45">
        <f t="shared" si="25"/>
        <v>-1897.0171997605212</v>
      </c>
      <c r="AJ45">
        <f t="shared" si="7"/>
        <v>3.6994022715265373</v>
      </c>
      <c r="AK45">
        <f t="shared" si="22"/>
        <v>25.782546570652237</v>
      </c>
      <c r="AL45">
        <f t="shared" si="26"/>
        <v>-1867.5352509183424</v>
      </c>
      <c r="AN45">
        <f t="shared" si="27"/>
        <v>0</v>
      </c>
      <c r="AO45">
        <f t="shared" si="27"/>
        <v>0</v>
      </c>
      <c r="AP45">
        <f t="shared" si="27"/>
        <v>-0.62125417269515548</v>
      </c>
      <c r="AQ45">
        <f t="shared" si="27"/>
        <v>-40.951486692352638</v>
      </c>
      <c r="AR45">
        <f t="shared" si="27"/>
        <v>-41.572740865047791</v>
      </c>
      <c r="AS45">
        <f t="shared" si="27"/>
        <v>8.1071638153389886E-2</v>
      </c>
      <c r="AT45">
        <f t="shared" si="27"/>
        <v>0.56501919305637405</v>
      </c>
      <c r="AU45">
        <f t="shared" si="23"/>
        <v>-40.92665003383803</v>
      </c>
      <c r="AW45">
        <v>42</v>
      </c>
      <c r="AX45">
        <f>IF(Z45&gt;0, (R45*SUMPRODUCT(K45:$K$98, X45:$X$98)-K45*$AZ$3)/Z45, 0)</f>
        <v>643.10482496475322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6.8699859999999998E-3</v>
      </c>
      <c r="Q46" s="4">
        <f t="shared" si="21"/>
        <v>50</v>
      </c>
      <c r="R46">
        <f t="shared" si="0"/>
        <v>500000</v>
      </c>
      <c r="S46">
        <f t="shared" si="1"/>
        <v>645.21364087785514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364.62269159493394</v>
      </c>
      <c r="AC46">
        <f t="shared" si="2"/>
        <v>359.6469818925558</v>
      </c>
      <c r="AE46">
        <f t="shared" si="3"/>
        <v>0</v>
      </c>
      <c r="AF46">
        <f t="shared" si="24"/>
        <v>0</v>
      </c>
      <c r="AG46">
        <f t="shared" si="24"/>
        <v>-27.870379600408995</v>
      </c>
      <c r="AH46">
        <f t="shared" si="5"/>
        <v>-1947.5462547468862</v>
      </c>
      <c r="AI46">
        <f t="shared" si="25"/>
        <v>-1975.4166343472953</v>
      </c>
      <c r="AJ46">
        <f t="shared" si="7"/>
        <v>4.9757097023781398</v>
      </c>
      <c r="AK46">
        <f t="shared" si="22"/>
        <v>25.523588411645378</v>
      </c>
      <c r="AL46">
        <f t="shared" si="26"/>
        <v>-1944.917336233272</v>
      </c>
      <c r="AN46">
        <f t="shared" si="27"/>
        <v>0</v>
      </c>
      <c r="AO46">
        <f t="shared" si="27"/>
        <v>0</v>
      </c>
      <c r="AP46">
        <f t="shared" si="27"/>
        <v>-0.5453335924101308</v>
      </c>
      <c r="AQ46">
        <f t="shared" si="27"/>
        <v>-38.107209543368747</v>
      </c>
      <c r="AR46">
        <f t="shared" si="27"/>
        <v>-38.652543135778878</v>
      </c>
      <c r="AS46">
        <f t="shared" si="27"/>
        <v>9.7358618206549105E-2</v>
      </c>
      <c r="AT46">
        <f t="shared" si="27"/>
        <v>0.49941444498717558</v>
      </c>
      <c r="AU46">
        <f t="shared" si="23"/>
        <v>-38.055770072585155</v>
      </c>
      <c r="AW46">
        <v>43</v>
      </c>
      <c r="AX46">
        <f>IF(Z46&gt;0, (R46*SUMPRODUCT(K46:$K$98, X46:$X$98)-K46*$AZ$3)/Z46, 0)</f>
        <v>645.21364087785514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7.3063119999999997E-3</v>
      </c>
      <c r="Q47" s="4">
        <f t="shared" si="21"/>
        <v>50</v>
      </c>
      <c r="R47">
        <f t="shared" si="0"/>
        <v>500000</v>
      </c>
      <c r="S47">
        <f t="shared" si="1"/>
        <v>645.64847071100962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359.6469818925558</v>
      </c>
      <c r="AC47">
        <f t="shared" si="2"/>
        <v>353.66100180452139</v>
      </c>
      <c r="AE47">
        <f t="shared" si="3"/>
        <v>0</v>
      </c>
      <c r="AF47">
        <f t="shared" si="24"/>
        <v>0</v>
      </c>
      <c r="AG47">
        <f t="shared" si="24"/>
        <v>-27.388046115485885</v>
      </c>
      <c r="AH47">
        <f t="shared" si="5"/>
        <v>-2036.2968891902344</v>
      </c>
      <c r="AI47">
        <f t="shared" si="25"/>
        <v>-2063.6849353057205</v>
      </c>
      <c r="AJ47">
        <f t="shared" si="7"/>
        <v>5.9859800880344096</v>
      </c>
      <c r="AK47">
        <f t="shared" si="22"/>
        <v>25.175288732478908</v>
      </c>
      <c r="AL47">
        <f t="shared" si="26"/>
        <v>-2032.5236664852071</v>
      </c>
      <c r="AN47">
        <f t="shared" si="27"/>
        <v>0</v>
      </c>
      <c r="AO47">
        <f t="shared" si="27"/>
        <v>0</v>
      </c>
      <c r="AP47">
        <f t="shared" si="27"/>
        <v>-0.47847846349625023</v>
      </c>
      <c r="AQ47">
        <f t="shared" si="27"/>
        <v>-35.574797948475421</v>
      </c>
      <c r="AR47">
        <f t="shared" si="27"/>
        <v>-36.053276411971673</v>
      </c>
      <c r="AS47">
        <f t="shared" si="27"/>
        <v>0.10457710429450402</v>
      </c>
      <c r="AT47">
        <f t="shared" si="27"/>
        <v>0.43982084081492601</v>
      </c>
      <c r="AU47">
        <f t="shared" si="23"/>
        <v>-35.508878466862242</v>
      </c>
      <c r="AW47">
        <v>44</v>
      </c>
      <c r="AX47">
        <f>IF(Z47&gt;0, (R47*SUMPRODUCT(K47:$K$98, X47:$X$98)-K47*$AZ$3)/Z47, 0)</f>
        <v>645.64847071100962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7.7977719999999997E-3</v>
      </c>
      <c r="Q48" s="4">
        <f t="shared" si="21"/>
        <v>50</v>
      </c>
      <c r="R48">
        <f t="shared" si="0"/>
        <v>500000</v>
      </c>
      <c r="S48">
        <f t="shared" si="1"/>
        <v>644.53185822204568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353.66100180452139</v>
      </c>
      <c r="AC48">
        <f t="shared" si="2"/>
        <v>346.76587301259428</v>
      </c>
      <c r="AE48">
        <f t="shared" si="3"/>
        <v>0</v>
      </c>
      <c r="AF48">
        <f t="shared" si="24"/>
        <v>0</v>
      </c>
      <c r="AG48">
        <f t="shared" si="24"/>
        <v>-26.900599915196981</v>
      </c>
      <c r="AH48">
        <f t="shared" si="5"/>
        <v>-2135.6573913404463</v>
      </c>
      <c r="AI48">
        <f t="shared" si="25"/>
        <v>-2162.5579912556432</v>
      </c>
      <c r="AJ48">
        <f t="shared" si="7"/>
        <v>6.8951287919271067</v>
      </c>
      <c r="AK48">
        <f t="shared" si="22"/>
        <v>24.756270126316501</v>
      </c>
      <c r="AL48">
        <f t="shared" si="26"/>
        <v>-2130.9065923373996</v>
      </c>
      <c r="AN48">
        <f t="shared" si="27"/>
        <v>0</v>
      </c>
      <c r="AO48">
        <f t="shared" si="27"/>
        <v>0</v>
      </c>
      <c r="AP48">
        <f t="shared" si="27"/>
        <v>-0.41960947580003005</v>
      </c>
      <c r="AQ48">
        <f t="shared" si="27"/>
        <v>-33.313088975482884</v>
      </c>
      <c r="AR48">
        <f t="shared" si="27"/>
        <v>-33.732698451282907</v>
      </c>
      <c r="AS48">
        <f t="shared" si="27"/>
        <v>0.10755378642391297</v>
      </c>
      <c r="AT48">
        <f t="shared" si="27"/>
        <v>0.3861611102806346</v>
      </c>
      <c r="AU48">
        <f t="shared" si="23"/>
        <v>-33.238983554578361</v>
      </c>
      <c r="AW48">
        <v>45</v>
      </c>
      <c r="AX48">
        <f>IF(Z48&gt;0, (R48*SUMPRODUCT(K48:$K$98, X48:$X$98)-K48*$AZ$3)/Z48, 0)</f>
        <v>644.53185822204568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8.3605269999999995E-3</v>
      </c>
      <c r="Q49" s="4">
        <f t="shared" si="21"/>
        <v>50</v>
      </c>
      <c r="R49">
        <f t="shared" si="0"/>
        <v>500000</v>
      </c>
      <c r="S49">
        <f t="shared" si="1"/>
        <v>641.99568783601501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346.76587301259428</v>
      </c>
      <c r="AC49">
        <f t="shared" si="2"/>
        <v>339.05963149831541</v>
      </c>
      <c r="AE49">
        <f t="shared" si="3"/>
        <v>0</v>
      </c>
      <c r="AF49">
        <f t="shared" si="24"/>
        <v>0</v>
      </c>
      <c r="AG49">
        <f t="shared" si="24"/>
        <v>-26.40669072413781</v>
      </c>
      <c r="AH49">
        <f t="shared" si="5"/>
        <v>-2249.0319190720206</v>
      </c>
      <c r="AI49">
        <f t="shared" si="25"/>
        <v>-2275.4386097961583</v>
      </c>
      <c r="AJ49">
        <f t="shared" si="7"/>
        <v>7.7062415142788723</v>
      </c>
      <c r="AK49">
        <f t="shared" si="22"/>
        <v>24.273611110881603</v>
      </c>
      <c r="AL49">
        <f t="shared" si="26"/>
        <v>-2243.4587571709981</v>
      </c>
      <c r="AN49">
        <f t="shared" si="27"/>
        <v>0</v>
      </c>
      <c r="AO49">
        <f t="shared" si="27"/>
        <v>0</v>
      </c>
      <c r="AP49">
        <f t="shared" si="27"/>
        <v>-0.36777252204477473</v>
      </c>
      <c r="AQ49">
        <f t="shared" si="27"/>
        <v>-31.322824570374976</v>
      </c>
      <c r="AR49">
        <f t="shared" si="27"/>
        <v>-31.690597092419747</v>
      </c>
      <c r="AS49">
        <f t="shared" si="27"/>
        <v>0.10732673422807397</v>
      </c>
      <c r="AT49">
        <f t="shared" si="27"/>
        <v>0.33806459395621485</v>
      </c>
      <c r="AU49">
        <f t="shared" si="23"/>
        <v>-31.245205764235465</v>
      </c>
      <c r="AW49">
        <v>46</v>
      </c>
      <c r="AX49">
        <f>IF(Z49&gt;0, (R49*SUMPRODUCT(K49:$K$98, X49:$X$98)-K49*$AZ$3)/Z49, 0)</f>
        <v>641.99568783601501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9.009787E-3</v>
      </c>
      <c r="Q50" s="4">
        <f t="shared" si="21"/>
        <v>50</v>
      </c>
      <c r="R50">
        <f t="shared" si="0"/>
        <v>500000</v>
      </c>
      <c r="S50">
        <f t="shared" si="1"/>
        <v>638.10813821672434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339.05963149831541</v>
      </c>
      <c r="AC50">
        <f t="shared" si="2"/>
        <v>330.60006358972998</v>
      </c>
      <c r="AE50">
        <f t="shared" si="3"/>
        <v>0</v>
      </c>
      <c r="AF50">
        <f t="shared" si="24"/>
        <v>0</v>
      </c>
      <c r="AG50">
        <f t="shared" si="24"/>
        <v>-25.904705158097073</v>
      </c>
      <c r="AH50">
        <f t="shared" si="5"/>
        <v>-2379.186587993574</v>
      </c>
      <c r="AI50">
        <f t="shared" si="25"/>
        <v>-2405.0912931516709</v>
      </c>
      <c r="AJ50">
        <f t="shared" si="7"/>
        <v>8.4595679085854272</v>
      </c>
      <c r="AK50">
        <f t="shared" si="22"/>
        <v>23.734174204882081</v>
      </c>
      <c r="AL50">
        <f t="shared" si="26"/>
        <v>-2372.8975510382033</v>
      </c>
      <c r="AN50">
        <f t="shared" si="27"/>
        <v>0</v>
      </c>
      <c r="AO50">
        <f t="shared" si="27"/>
        <v>0</v>
      </c>
      <c r="AP50">
        <f t="shared" si="27"/>
        <v>-0.32212611137165242</v>
      </c>
      <c r="AQ50">
        <f t="shared" si="27"/>
        <v>-29.585286500680571</v>
      </c>
      <c r="AR50">
        <f t="shared" si="27"/>
        <v>-29.907412612052223</v>
      </c>
      <c r="AS50">
        <f t="shared" si="27"/>
        <v>0.10519508705642511</v>
      </c>
      <c r="AT50">
        <f t="shared" si="27"/>
        <v>0.29513546657165141</v>
      </c>
      <c r="AU50">
        <f t="shared" si="23"/>
        <v>-29.507082058424146</v>
      </c>
      <c r="AW50">
        <v>47</v>
      </c>
      <c r="AX50">
        <f>IF(Z50&gt;0, (R50*SUMPRODUCT(K50:$K$98, X50:$X$98)-K50*$AZ$3)/Z50, 0)</f>
        <v>638.10813821672434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9.7579090000000004E-3</v>
      </c>
      <c r="Q51" s="4">
        <f t="shared" si="21"/>
        <v>50</v>
      </c>
      <c r="R51">
        <f t="shared" si="0"/>
        <v>500000</v>
      </c>
      <c r="S51">
        <f t="shared" si="1"/>
        <v>632.91042479264922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330.60006358972998</v>
      </c>
      <c r="AC51">
        <f t="shared" si="2"/>
        <v>321.4283991085041</v>
      </c>
      <c r="AE51">
        <f t="shared" si="3"/>
        <v>0</v>
      </c>
      <c r="AF51">
        <f t="shared" si="24"/>
        <v>0</v>
      </c>
      <c r="AG51">
        <f t="shared" si="24"/>
        <v>-25.392882350911567</v>
      </c>
      <c r="AH51">
        <f t="shared" si="5"/>
        <v>-2527.7575560454188</v>
      </c>
      <c r="AI51">
        <f t="shared" si="25"/>
        <v>-2553.1504383963302</v>
      </c>
      <c r="AJ51">
        <f t="shared" si="7"/>
        <v>9.1716644812258892</v>
      </c>
      <c r="AK51">
        <f t="shared" si="22"/>
        <v>23.1420044512811</v>
      </c>
      <c r="AL51">
        <f t="shared" si="26"/>
        <v>-2520.8367694638232</v>
      </c>
      <c r="AN51">
        <f t="shared" si="27"/>
        <v>0</v>
      </c>
      <c r="AO51">
        <f t="shared" si="27"/>
        <v>0</v>
      </c>
      <c r="AP51">
        <f t="shared" si="27"/>
        <v>-0.28192997587200669</v>
      </c>
      <c r="AQ51">
        <f t="shared" si="27"/>
        <v>-28.064975725789729</v>
      </c>
      <c r="AR51">
        <f t="shared" si="27"/>
        <v>-28.346905701661733</v>
      </c>
      <c r="AS51">
        <f t="shared" si="27"/>
        <v>0.10183039129487916</v>
      </c>
      <c r="AT51">
        <f t="shared" si="27"/>
        <v>0.25693911649794787</v>
      </c>
      <c r="AU51">
        <f t="shared" si="23"/>
        <v>-27.988136193868907</v>
      </c>
      <c r="AW51">
        <v>48</v>
      </c>
      <c r="AX51">
        <f>IF(Z51&gt;0, (R51*SUMPRODUCT(K51:$K$98, X51:$X$98)-K51*$AZ$3)/Z51, 0)</f>
        <v>632.91042479264922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1.0650522000000001E-2</v>
      </c>
      <c r="Q52" s="4">
        <f t="shared" si="21"/>
        <v>50</v>
      </c>
      <c r="R52">
        <f t="shared" si="0"/>
        <v>500000</v>
      </c>
      <c r="S52">
        <f t="shared" si="1"/>
        <v>626.4748486924417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321.4283991085041</v>
      </c>
      <c r="AC52">
        <f t="shared" si="2"/>
        <v>311.58987161437028</v>
      </c>
      <c r="AE52">
        <f t="shared" si="3"/>
        <v>0</v>
      </c>
      <c r="AF52">
        <f t="shared" si="24"/>
        <v>0</v>
      </c>
      <c r="AG52">
        <f t="shared" si="24"/>
        <v>-24.868506075280653</v>
      </c>
      <c r="AH52">
        <f t="shared" si="5"/>
        <v>-2704.4745212179537</v>
      </c>
      <c r="AI52">
        <f t="shared" si="25"/>
        <v>-2729.3430272932342</v>
      </c>
      <c r="AJ52">
        <f t="shared" si="7"/>
        <v>9.8385274941338139</v>
      </c>
      <c r="AK52">
        <f t="shared" si="22"/>
        <v>22.499987937595289</v>
      </c>
      <c r="AL52">
        <f t="shared" si="26"/>
        <v>-2697.0045118615049</v>
      </c>
      <c r="AN52">
        <f t="shared" si="27"/>
        <v>0</v>
      </c>
      <c r="AO52">
        <f t="shared" si="27"/>
        <v>0</v>
      </c>
      <c r="AP52">
        <f t="shared" si="27"/>
        <v>-0.24652497741321633</v>
      </c>
      <c r="AQ52">
        <f t="shared" si="27"/>
        <v>-26.80983402218104</v>
      </c>
      <c r="AR52">
        <f t="shared" si="27"/>
        <v>-27.056358999594252</v>
      </c>
      <c r="AS52">
        <f t="shared" si="27"/>
        <v>9.7530698503901753E-2</v>
      </c>
      <c r="AT52">
        <f t="shared" si="27"/>
        <v>0.22304552598866639</v>
      </c>
      <c r="AU52">
        <f t="shared" si="23"/>
        <v>-26.735782775101683</v>
      </c>
      <c r="AW52">
        <v>49</v>
      </c>
      <c r="AX52">
        <f>IF(Z52&gt;0, (R52*SUMPRODUCT(K52:$K$98, X52:$X$98)-K52*$AZ$3)/Z52, 0)</f>
        <v>626.4748486924417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1.1678121E-2</v>
      </c>
      <c r="Q53" s="4">
        <f t="shared" si="21"/>
        <v>50</v>
      </c>
      <c r="R53">
        <f t="shared" si="0"/>
        <v>500000</v>
      </c>
      <c r="S53">
        <f t="shared" si="1"/>
        <v>618.70331295343419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311.58987161437028</v>
      </c>
      <c r="AC53">
        <f t="shared" si="2"/>
        <v>301.05365208473921</v>
      </c>
      <c r="AE53">
        <f t="shared" si="3"/>
        <v>0</v>
      </c>
      <c r="AF53">
        <f t="shared" si="24"/>
        <v>0</v>
      </c>
      <c r="AG53">
        <f t="shared" si="24"/>
        <v>-24.329403591491484</v>
      </c>
      <c r="AH53">
        <f t="shared" si="5"/>
        <v>-2904.1742303636256</v>
      </c>
      <c r="AI53">
        <f t="shared" si="25"/>
        <v>-2928.503633955117</v>
      </c>
      <c r="AJ53">
        <f t="shared" si="7"/>
        <v>10.536219529631069</v>
      </c>
      <c r="AK53">
        <f t="shared" si="22"/>
        <v>21.811291013005921</v>
      </c>
      <c r="AL53">
        <f t="shared" si="26"/>
        <v>-2896.1561234124802</v>
      </c>
      <c r="AN53">
        <f t="shared" si="27"/>
        <v>0</v>
      </c>
      <c r="AO53">
        <f t="shared" si="27"/>
        <v>0</v>
      </c>
      <c r="AP53">
        <f t="shared" si="27"/>
        <v>-0.21533998136011637</v>
      </c>
      <c r="AQ53">
        <f t="shared" si="27"/>
        <v>-25.704897462087562</v>
      </c>
      <c r="AR53">
        <f t="shared" si="27"/>
        <v>-25.920237443447675</v>
      </c>
      <c r="AS53">
        <f t="shared" si="27"/>
        <v>9.3256265349238601E-2</v>
      </c>
      <c r="AT53">
        <f t="shared" si="27"/>
        <v>0.19305212240481537</v>
      </c>
      <c r="AU53">
        <f t="shared" si="23"/>
        <v>-25.633929055693624</v>
      </c>
      <c r="AW53">
        <v>50</v>
      </c>
      <c r="AX53">
        <f>IF(Z53&gt;0, (R53*SUMPRODUCT(K53:$K$98, X53:$X$98)-K53*$AZ$3)/Z53, 0)</f>
        <v>618.70331295343419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1.2859717E-2</v>
      </c>
      <c r="Q54" s="4">
        <f t="shared" si="21"/>
        <v>50</v>
      </c>
      <c r="R54">
        <f t="shared" si="0"/>
        <v>500000</v>
      </c>
      <c r="S54">
        <f t="shared" si="1"/>
        <v>609.67449909014033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301.05365208473921</v>
      </c>
      <c r="AC54">
        <f t="shared" si="2"/>
        <v>289.87876756242838</v>
      </c>
      <c r="AE54">
        <f t="shared" si="3"/>
        <v>0</v>
      </c>
      <c r="AF54">
        <f t="shared" si="24"/>
        <v>0</v>
      </c>
      <c r="AG54">
        <f t="shared" si="24"/>
        <v>-23.773240310611204</v>
      </c>
      <c r="AH54">
        <f t="shared" si="5"/>
        <v>-3128.6924496536408</v>
      </c>
      <c r="AI54">
        <f t="shared" si="25"/>
        <v>-3152.4656899642519</v>
      </c>
      <c r="AJ54">
        <f t="shared" si="7"/>
        <v>11.174884522310833</v>
      </c>
      <c r="AK54">
        <f t="shared" si="22"/>
        <v>21.073755645931747</v>
      </c>
      <c r="AL54">
        <f t="shared" si="26"/>
        <v>-3120.2170497960092</v>
      </c>
      <c r="AN54">
        <f t="shared" si="27"/>
        <v>0</v>
      </c>
      <c r="AO54">
        <f t="shared" si="27"/>
        <v>0</v>
      </c>
      <c r="AP54">
        <f t="shared" si="27"/>
        <v>-0.18787265207807038</v>
      </c>
      <c r="AQ54">
        <f t="shared" si="27"/>
        <v>-24.725100170324744</v>
      </c>
      <c r="AR54">
        <f t="shared" si="27"/>
        <v>-24.912972822402814</v>
      </c>
      <c r="AS54">
        <f t="shared" si="27"/>
        <v>8.831169686765937E-2</v>
      </c>
      <c r="AT54">
        <f t="shared" si="27"/>
        <v>0.16653944984854346</v>
      </c>
      <c r="AU54">
        <f t="shared" si="23"/>
        <v>-24.658121675686612</v>
      </c>
      <c r="AW54">
        <v>51</v>
      </c>
      <c r="AX54">
        <f>IF(Z54&gt;0, (R54*SUMPRODUCT(K54:$K$98, X54:$X$98)-K54*$AZ$3)/Z54, 0)</f>
        <v>609.67449909014033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1.4223828000000001E-2</v>
      </c>
      <c r="Q55" s="4">
        <f t="shared" si="21"/>
        <v>50</v>
      </c>
      <c r="R55">
        <f t="shared" si="0"/>
        <v>500000</v>
      </c>
      <c r="S55">
        <f t="shared" si="1"/>
        <v>599.47958761286645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289.87876756242838</v>
      </c>
      <c r="AC55">
        <f t="shared" si="2"/>
        <v>278.12689323119002</v>
      </c>
      <c r="AE55">
        <f t="shared" si="3"/>
        <v>0</v>
      </c>
      <c r="AF55">
        <f t="shared" si="24"/>
        <v>0</v>
      </c>
      <c r="AG55">
        <f t="shared" si="24"/>
        <v>-23.197361426324292</v>
      </c>
      <c r="AH55">
        <f t="shared" si="5"/>
        <v>-3381.464811808004</v>
      </c>
      <c r="AI55">
        <f t="shared" si="25"/>
        <v>-3404.6621732343283</v>
      </c>
      <c r="AJ55">
        <f t="shared" si="7"/>
        <v>11.751874331238355</v>
      </c>
      <c r="AK55">
        <f t="shared" si="22"/>
        <v>20.291513729369989</v>
      </c>
      <c r="AL55">
        <f t="shared" si="26"/>
        <v>-3372.61878517372</v>
      </c>
      <c r="AN55">
        <f t="shared" si="27"/>
        <v>0</v>
      </c>
      <c r="AO55">
        <f t="shared" si="27"/>
        <v>0</v>
      </c>
      <c r="AP55">
        <f t="shared" si="27"/>
        <v>-0.16368005113234585</v>
      </c>
      <c r="AQ55">
        <f t="shared" si="27"/>
        <v>-23.859538295199251</v>
      </c>
      <c r="AR55">
        <f t="shared" si="27"/>
        <v>-24.023218346331596</v>
      </c>
      <c r="AS55">
        <f t="shared" si="27"/>
        <v>8.2920956228028642E-2</v>
      </c>
      <c r="AT55">
        <f t="shared" si="27"/>
        <v>0.14317645631054221</v>
      </c>
      <c r="AU55">
        <f t="shared" si="23"/>
        <v>-23.797120933793025</v>
      </c>
      <c r="AW55">
        <v>52</v>
      </c>
      <c r="AX55">
        <f>IF(Z55&gt;0, (R55*SUMPRODUCT(K55:$K$98, X55:$X$98)-K55*$AZ$3)/Z55, 0)</f>
        <v>599.47958761286645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1.5749540999999999E-2</v>
      </c>
      <c r="Q56" s="4">
        <f t="shared" si="21"/>
        <v>50</v>
      </c>
      <c r="R56">
        <f t="shared" si="0"/>
        <v>500000</v>
      </c>
      <c r="S56">
        <f t="shared" si="1"/>
        <v>588.16398574994105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278.12689323119002</v>
      </c>
      <c r="AC56">
        <f t="shared" si="2"/>
        <v>265.85059229231791</v>
      </c>
      <c r="AE56">
        <f t="shared" si="3"/>
        <v>0</v>
      </c>
      <c r="AF56">
        <f t="shared" si="24"/>
        <v>0</v>
      </c>
      <c r="AG56">
        <f t="shared" si="24"/>
        <v>-22.600040017185339</v>
      </c>
      <c r="AH56">
        <f t="shared" si="5"/>
        <v>-3653.4779487571291</v>
      </c>
      <c r="AI56">
        <f t="shared" si="25"/>
        <v>-3676.0779887743142</v>
      </c>
      <c r="AJ56">
        <f t="shared" si="7"/>
        <v>12.276300938872112</v>
      </c>
      <c r="AK56">
        <f t="shared" si="22"/>
        <v>19.468882526183304</v>
      </c>
      <c r="AL56">
        <f t="shared" si="26"/>
        <v>-3644.3328053092587</v>
      </c>
      <c r="AN56">
        <f t="shared" si="27"/>
        <v>0</v>
      </c>
      <c r="AO56">
        <f t="shared" si="27"/>
        <v>0</v>
      </c>
      <c r="AP56">
        <f t="shared" si="27"/>
        <v>-0.14237979012931376</v>
      </c>
      <c r="AQ56">
        <f t="shared" si="27"/>
        <v>-23.016836394562294</v>
      </c>
      <c r="AR56">
        <f t="shared" si="27"/>
        <v>-23.159216184691605</v>
      </c>
      <c r="AS56">
        <f t="shared" si="27"/>
        <v>7.7340444968760538E-2</v>
      </c>
      <c r="AT56">
        <f t="shared" si="27"/>
        <v>0.12265356194158947</v>
      </c>
      <c r="AU56">
        <f t="shared" si="23"/>
        <v>-22.959222177781257</v>
      </c>
      <c r="AW56">
        <v>53</v>
      </c>
      <c r="AX56">
        <f>IF(Z56&gt;0, (R56*SUMPRODUCT(K56:$K$98, X56:$X$98)-K56*$AZ$3)/Z56, 0)</f>
        <v>588.16398574994105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1.7447312E-2</v>
      </c>
      <c r="Q57" s="4">
        <f t="shared" si="21"/>
        <v>50</v>
      </c>
      <c r="R57">
        <f t="shared" si="0"/>
        <v>500000</v>
      </c>
      <c r="S57">
        <f t="shared" si="1"/>
        <v>575.93049581888431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265.85059229231791</v>
      </c>
      <c r="AC57">
        <f t="shared" si="2"/>
        <v>253.175932108762</v>
      </c>
      <c r="AE57">
        <f t="shared" si="3"/>
        <v>0</v>
      </c>
      <c r="AF57">
        <f t="shared" si="24"/>
        <v>0</v>
      </c>
      <c r="AG57">
        <f t="shared" si="24"/>
        <v>-21.979729667621168</v>
      </c>
      <c r="AH57">
        <f t="shared" si="5"/>
        <v>-3943.0994939231796</v>
      </c>
      <c r="AI57">
        <f t="shared" si="25"/>
        <v>-3965.0792235908007</v>
      </c>
      <c r="AJ57">
        <f t="shared" si="7"/>
        <v>12.674660183555915</v>
      </c>
      <c r="AK57">
        <f t="shared" si="22"/>
        <v>18.609541460462257</v>
      </c>
      <c r="AL57">
        <f t="shared" si="26"/>
        <v>-3933.7950219467825</v>
      </c>
      <c r="AN57">
        <f t="shared" si="27"/>
        <v>0</v>
      </c>
      <c r="AO57">
        <f t="shared" si="27"/>
        <v>0</v>
      </c>
      <c r="AP57">
        <f t="shared" si="27"/>
        <v>-0.12363557822066067</v>
      </c>
      <c r="AQ57">
        <f t="shared" si="27"/>
        <v>-22.17986268643444</v>
      </c>
      <c r="AR57">
        <f t="shared" si="27"/>
        <v>-22.303498264655101</v>
      </c>
      <c r="AS57">
        <f t="shared" si="27"/>
        <v>7.1294732202860561E-2</v>
      </c>
      <c r="AT57">
        <f t="shared" si="27"/>
        <v>0.10467833106587163</v>
      </c>
      <c r="AU57">
        <f t="shared" si="23"/>
        <v>-22.127525201386366</v>
      </c>
      <c r="AW57">
        <v>54</v>
      </c>
      <c r="AX57">
        <f>IF(Z57&gt;0, (R57*SUMPRODUCT(K57:$K$98, X57:$X$98)-K57*$AZ$3)/Z57, 0)</f>
        <v>575.93049581888431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1.9300032000000002E-2</v>
      </c>
      <c r="Q58" s="4">
        <f t="shared" si="21"/>
        <v>50</v>
      </c>
      <c r="R58">
        <f t="shared" si="0"/>
        <v>500000</v>
      </c>
      <c r="S58">
        <f t="shared" si="1"/>
        <v>562.97636742790849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253.175932108762</v>
      </c>
      <c r="AC58">
        <f t="shared" si="2"/>
        <v>240.23015532501182</v>
      </c>
      <c r="AE58">
        <f t="shared" si="3"/>
        <v>0</v>
      </c>
      <c r="AF58">
        <f t="shared" si="24"/>
        <v>0</v>
      </c>
      <c r="AG58">
        <f t="shared" si="24"/>
        <v>-21.335722885008519</v>
      </c>
      <c r="AH58">
        <f t="shared" si="5"/>
        <v>-4242.0948593643789</v>
      </c>
      <c r="AI58">
        <f t="shared" si="25"/>
        <v>-4263.430582249387</v>
      </c>
      <c r="AJ58">
        <f t="shared" si="7"/>
        <v>12.945776783750176</v>
      </c>
      <c r="AK58">
        <f t="shared" si="22"/>
        <v>17.722315247613341</v>
      </c>
      <c r="AL58">
        <f t="shared" si="26"/>
        <v>-4232.7624902180232</v>
      </c>
      <c r="AN58">
        <f t="shared" si="27"/>
        <v>0</v>
      </c>
      <c r="AO58">
        <f t="shared" si="27"/>
        <v>0</v>
      </c>
      <c r="AP58">
        <f t="shared" si="27"/>
        <v>-0.10715451055576501</v>
      </c>
      <c r="AQ58">
        <f t="shared" si="27"/>
        <v>-21.305094785689768</v>
      </c>
      <c r="AR58">
        <f t="shared" si="27"/>
        <v>-21.41224929624553</v>
      </c>
      <c r="AS58">
        <f t="shared" si="27"/>
        <v>6.5017641188133662E-2</v>
      </c>
      <c r="AT58">
        <f t="shared" si="27"/>
        <v>8.900687483184945E-2</v>
      </c>
      <c r="AU58">
        <f t="shared" si="23"/>
        <v>-21.258224780225547</v>
      </c>
      <c r="AW58">
        <v>55</v>
      </c>
      <c r="AX58">
        <f>IF(Z58&gt;0, (R58*SUMPRODUCT(K58:$K$98, X58:$X$98)-K58*$AZ$3)/Z58, 0)</f>
        <v>562.97636742790849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2.1337168E-2</v>
      </c>
      <c r="Q59" s="4">
        <f t="shared" si="21"/>
        <v>50</v>
      </c>
      <c r="R59">
        <f t="shared" si="0"/>
        <v>500000</v>
      </c>
      <c r="S59">
        <f t="shared" si="1"/>
        <v>549.59220450509963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240.23015532501182</v>
      </c>
      <c r="AC59">
        <f t="shared" si="2"/>
        <v>227.16978009529015</v>
      </c>
      <c r="AE59">
        <f t="shared" si="3"/>
        <v>0</v>
      </c>
      <c r="AF59">
        <f t="shared" si="24"/>
        <v>0</v>
      </c>
      <c r="AG59">
        <f t="shared" si="24"/>
        <v>-20.667121752559563</v>
      </c>
      <c r="AH59">
        <f t="shared" si="5"/>
        <v>-4552.4390359887138</v>
      </c>
      <c r="AI59">
        <f t="shared" si="25"/>
        <v>-4573.1061577412738</v>
      </c>
      <c r="AJ59">
        <f t="shared" si="7"/>
        <v>13.060375229721672</v>
      </c>
      <c r="AK59">
        <f t="shared" si="22"/>
        <v>16.81611087275083</v>
      </c>
      <c r="AL59">
        <f t="shared" si="26"/>
        <v>-4543.2296716388009</v>
      </c>
      <c r="AN59">
        <f t="shared" si="27"/>
        <v>0</v>
      </c>
      <c r="AO59">
        <f t="shared" si="27"/>
        <v>0</v>
      </c>
      <c r="AP59">
        <f t="shared" si="27"/>
        <v>-9.2675528264751089E-2</v>
      </c>
      <c r="AQ59">
        <f t="shared" si="27"/>
        <v>-20.414051729340454</v>
      </c>
      <c r="AR59">
        <f t="shared" si="27"/>
        <v>-20.506727257605206</v>
      </c>
      <c r="AS59">
        <f t="shared" si="27"/>
        <v>5.8565347813873701E-2</v>
      </c>
      <c r="AT59">
        <f t="shared" si="27"/>
        <v>7.5406821382750081E-2</v>
      </c>
      <c r="AU59">
        <f t="shared" si="23"/>
        <v>-20.372755088408582</v>
      </c>
      <c r="AW59">
        <v>56</v>
      </c>
      <c r="AX59">
        <f>IF(Z59&gt;0, (R59*SUMPRODUCT(K59:$K$98, X59:$X$98)-K59*$AZ$3)/Z59, 0)</f>
        <v>549.59220450509963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2.3628113999999999E-2</v>
      </c>
      <c r="Q60" s="4">
        <f t="shared" si="21"/>
        <v>50</v>
      </c>
      <c r="R60">
        <f t="shared" si="0"/>
        <v>500000</v>
      </c>
      <c r="S60">
        <f t="shared" si="1"/>
        <v>536.03980683830912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227.16978009529015</v>
      </c>
      <c r="AC60">
        <f t="shared" si="2"/>
        <v>214.11708511234977</v>
      </c>
      <c r="AE60">
        <f t="shared" si="3"/>
        <v>0</v>
      </c>
      <c r="AF60">
        <f t="shared" si="24"/>
        <v>0</v>
      </c>
      <c r="AG60">
        <f t="shared" si="24"/>
        <v>-19.97212542621261</v>
      </c>
      <c r="AH60">
        <f t="shared" si="5"/>
        <v>-4883.2510882135712</v>
      </c>
      <c r="AI60">
        <f t="shared" si="25"/>
        <v>-4903.2232136397834</v>
      </c>
      <c r="AJ60">
        <f t="shared" si="7"/>
        <v>13.05269498294038</v>
      </c>
      <c r="AK60">
        <f t="shared" si="22"/>
        <v>15.901884606670311</v>
      </c>
      <c r="AL60">
        <f t="shared" si="26"/>
        <v>-4874.2686340501732</v>
      </c>
      <c r="AN60">
        <f t="shared" si="27"/>
        <v>0</v>
      </c>
      <c r="AO60">
        <f t="shared" si="27"/>
        <v>0</v>
      </c>
      <c r="AP60">
        <f t="shared" si="27"/>
        <v>-7.9963415210048058E-2</v>
      </c>
      <c r="AQ60">
        <f t="shared" si="27"/>
        <v>-19.551320954015722</v>
      </c>
      <c r="AR60">
        <f t="shared" si="27"/>
        <v>-19.631284369225767</v>
      </c>
      <c r="AS60">
        <f t="shared" si="27"/>
        <v>5.2259739324544224E-2</v>
      </c>
      <c r="AT60">
        <f t="shared" si="27"/>
        <v>6.3667184853374026E-2</v>
      </c>
      <c r="AU60">
        <f t="shared" si="23"/>
        <v>-19.515357445047851</v>
      </c>
      <c r="AW60">
        <v>57</v>
      </c>
      <c r="AX60">
        <f>IF(Z60&gt;0, (R60*SUMPRODUCT(K60:$K$98, X60:$X$98)-K60*$AZ$3)/Z60, 0)</f>
        <v>536.03980683830912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2.6203289000000001E-2</v>
      </c>
      <c r="Q61" s="4">
        <f t="shared" si="21"/>
        <v>50</v>
      </c>
      <c r="R61">
        <f t="shared" si="0"/>
        <v>500000</v>
      </c>
      <c r="S61">
        <f t="shared" si="1"/>
        <v>522.46268696640743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214.11708511234977</v>
      </c>
      <c r="AC61">
        <f t="shared" si="2"/>
        <v>201.13840411047698</v>
      </c>
      <c r="AE61">
        <f t="shared" si="3"/>
        <v>0</v>
      </c>
      <c r="AF61">
        <f t="shared" si="24"/>
        <v>0</v>
      </c>
      <c r="AG61">
        <f t="shared" si="24"/>
        <v>-19.249068797463188</v>
      </c>
      <c r="AH61">
        <f t="shared" si="5"/>
        <v>-5233.3537448729721</v>
      </c>
      <c r="AI61">
        <f t="shared" si="25"/>
        <v>-5252.6028136704354</v>
      </c>
      <c r="AJ61">
        <f t="shared" si="7"/>
        <v>12.978681001872786</v>
      </c>
      <c r="AK61">
        <f t="shared" si="22"/>
        <v>14.988195957864486</v>
      </c>
      <c r="AL61">
        <f t="shared" si="26"/>
        <v>-5224.6359367106979</v>
      </c>
      <c r="AN61">
        <f t="shared" si="27"/>
        <v>0</v>
      </c>
      <c r="AO61">
        <f t="shared" si="27"/>
        <v>0</v>
      </c>
      <c r="AP61">
        <f t="shared" si="27"/>
        <v>-6.8811139803367574E-2</v>
      </c>
      <c r="AQ61">
        <f t="shared" si="27"/>
        <v>-18.708075697998972</v>
      </c>
      <c r="AR61">
        <f t="shared" si="27"/>
        <v>-18.776886837802341</v>
      </c>
      <c r="AS61">
        <f t="shared" si="27"/>
        <v>4.6395898018759055E-2</v>
      </c>
      <c r="AT61">
        <f t="shared" si="27"/>
        <v>5.357946705415708E-2</v>
      </c>
      <c r="AU61">
        <f t="shared" si="23"/>
        <v>-18.676911472729422</v>
      </c>
      <c r="AW61">
        <v>58</v>
      </c>
      <c r="AX61">
        <f>IF(Z61&gt;0, (R61*SUMPRODUCT(K61:$K$98, X61:$X$98)-K61*$AZ$3)/Z61, 0)</f>
        <v>522.46268696640743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2.9108322999999998E-2</v>
      </c>
      <c r="Q62" s="4">
        <f t="shared" si="21"/>
        <v>50</v>
      </c>
      <c r="R62">
        <f t="shared" si="0"/>
        <v>500000</v>
      </c>
      <c r="S62">
        <f t="shared" si="1"/>
        <v>509.01818844232758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201.13840411047698</v>
      </c>
      <c r="AC62">
        <f t="shared" si="2"/>
        <v>188.29875694117715</v>
      </c>
      <c r="AE62">
        <f t="shared" si="3"/>
        <v>0</v>
      </c>
      <c r="AF62">
        <f t="shared" si="24"/>
        <v>0</v>
      </c>
      <c r="AG62">
        <f t="shared" si="24"/>
        <v>-18.496269997482777</v>
      </c>
      <c r="AH62">
        <f t="shared" si="5"/>
        <v>-5603.0811200578</v>
      </c>
      <c r="AI62">
        <f t="shared" si="25"/>
        <v>-5621.5773900552831</v>
      </c>
      <c r="AJ62">
        <f t="shared" si="7"/>
        <v>12.839647169299838</v>
      </c>
      <c r="AK62">
        <f t="shared" si="22"/>
        <v>14.07968828773339</v>
      </c>
      <c r="AL62">
        <f t="shared" si="26"/>
        <v>-5594.6580545982506</v>
      </c>
      <c r="AN62">
        <f t="shared" si="27"/>
        <v>0</v>
      </c>
      <c r="AO62">
        <f t="shared" si="27"/>
        <v>0</v>
      </c>
      <c r="AP62">
        <f t="shared" si="27"/>
        <v>-5.9035760287445824E-2</v>
      </c>
      <c r="AQ62">
        <f t="shared" si="27"/>
        <v>-17.883722173165889</v>
      </c>
      <c r="AR62">
        <f t="shared" si="27"/>
        <v>-17.942757933453336</v>
      </c>
      <c r="AS62">
        <f t="shared" si="27"/>
        <v>4.0981145526385925E-2</v>
      </c>
      <c r="AT62">
        <f t="shared" si="27"/>
        <v>4.4939066243610659E-2</v>
      </c>
      <c r="AU62">
        <f t="shared" si="23"/>
        <v>-17.856837721683341</v>
      </c>
      <c r="AW62">
        <v>59</v>
      </c>
      <c r="AX62">
        <f>IF(Z62&gt;0, (R62*SUMPRODUCT(K62:$K$98, X62:$X$98)-K62*$AZ$3)/Z62, 0)</f>
        <v>509.01818844232758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3.2245303000000003E-2</v>
      </c>
      <c r="Q63" s="4">
        <f t="shared" si="21"/>
        <v>50</v>
      </c>
      <c r="R63">
        <f t="shared" si="0"/>
        <v>500000</v>
      </c>
      <c r="S63">
        <f t="shared" si="1"/>
        <v>495.78266752309173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188.29875694117715</v>
      </c>
      <c r="AC63">
        <f t="shared" si="2"/>
        <v>175.65470309720683</v>
      </c>
      <c r="AE63">
        <f t="shared" si="3"/>
        <v>0</v>
      </c>
      <c r="AF63">
        <f t="shared" si="24"/>
        <v>0</v>
      </c>
      <c r="AG63">
        <f t="shared" si="24"/>
        <v>-17.714889467069305</v>
      </c>
      <c r="AH63">
        <f t="shared" si="5"/>
        <v>-5964.1783043864143</v>
      </c>
      <c r="AI63">
        <f t="shared" si="25"/>
        <v>-5981.8931938534834</v>
      </c>
      <c r="AJ63">
        <f t="shared" si="7"/>
        <v>12.644053843970312</v>
      </c>
      <c r="AK63">
        <f t="shared" si="22"/>
        <v>13.180912985882401</v>
      </c>
      <c r="AL63">
        <f t="shared" si="26"/>
        <v>-5956.0682270236312</v>
      </c>
      <c r="AN63">
        <f t="shared" si="27"/>
        <v>0</v>
      </c>
      <c r="AO63">
        <f t="shared" si="27"/>
        <v>0</v>
      </c>
      <c r="AP63">
        <f t="shared" si="27"/>
        <v>-5.0483729202024367E-2</v>
      </c>
      <c r="AQ63">
        <f t="shared" si="27"/>
        <v>-16.996660520571943</v>
      </c>
      <c r="AR63">
        <f t="shared" si="27"/>
        <v>-17.047144249773968</v>
      </c>
      <c r="AS63">
        <f t="shared" si="27"/>
        <v>3.6032908444695699E-2</v>
      </c>
      <c r="AT63">
        <f t="shared" si="27"/>
        <v>3.7562844693538967E-2</v>
      </c>
      <c r="AU63">
        <f t="shared" si="23"/>
        <v>-16.973548496635733</v>
      </c>
      <c r="AW63">
        <v>60</v>
      </c>
      <c r="AX63">
        <f>IF(Z63&gt;0, (R63*SUMPRODUCT(K63:$K$98, X63:$X$98)-K63*$AZ$3)/Z63, 0)</f>
        <v>495.78266752309173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3.5522971E-2</v>
      </c>
      <c r="Q64" s="4">
        <f t="shared" si="21"/>
        <v>50</v>
      </c>
      <c r="R64">
        <f t="shared" si="0"/>
        <v>500000</v>
      </c>
      <c r="S64">
        <f t="shared" si="1"/>
        <v>483.00189821489039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175.65470309720683</v>
      </c>
      <c r="AC64">
        <f t="shared" si="2"/>
        <v>163.33631787055953</v>
      </c>
      <c r="AE64">
        <f t="shared" si="3"/>
        <v>0</v>
      </c>
      <c r="AF64">
        <f t="shared" si="24"/>
        <v>0</v>
      </c>
      <c r="AG64">
        <f t="shared" si="24"/>
        <v>-16.908455067591703</v>
      </c>
      <c r="AH64">
        <f t="shared" si="5"/>
        <v>-6292.8550480690847</v>
      </c>
      <c r="AI64">
        <f t="shared" si="25"/>
        <v>-6309.7635031366763</v>
      </c>
      <c r="AJ64">
        <f t="shared" si="7"/>
        <v>12.318385226647308</v>
      </c>
      <c r="AK64">
        <f t="shared" si="22"/>
        <v>12.29582921680448</v>
      </c>
      <c r="AL64">
        <f t="shared" si="26"/>
        <v>-6285.1492886932247</v>
      </c>
      <c r="AN64">
        <f t="shared" si="27"/>
        <v>0</v>
      </c>
      <c r="AO64">
        <f t="shared" si="27"/>
        <v>0</v>
      </c>
      <c r="AP64">
        <f t="shared" si="27"/>
        <v>-4.3022821304989967E-2</v>
      </c>
      <c r="AQ64">
        <f t="shared" si="27"/>
        <v>-16.011893289422904</v>
      </c>
      <c r="AR64">
        <f t="shared" si="27"/>
        <v>-16.054916110727891</v>
      </c>
      <c r="AS64">
        <f t="shared" si="27"/>
        <v>3.1343590189257906E-2</v>
      </c>
      <c r="AT64">
        <f t="shared" si="27"/>
        <v>3.1286197412866312E-2</v>
      </c>
      <c r="AU64">
        <f t="shared" si="23"/>
        <v>-15.992286323125768</v>
      </c>
      <c r="AW64">
        <v>61</v>
      </c>
      <c r="AX64">
        <f>IF(Z64&gt;0, (R64*SUMPRODUCT(K64:$K$98, X64:$X$98)-K64*$AZ$3)/Z64, 0)</f>
        <v>483.00189821489039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4.8051124000000001E-2</v>
      </c>
      <c r="Q65" s="4">
        <f t="shared" si="21"/>
        <v>50</v>
      </c>
      <c r="R65">
        <f t="shared" si="0"/>
        <v>500000</v>
      </c>
      <c r="S65">
        <f t="shared" si="1"/>
        <v>475.61500905797072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163.33631787055953</v>
      </c>
      <c r="AC65">
        <f t="shared" si="2"/>
        <v>151.50145609356929</v>
      </c>
      <c r="AE65">
        <f t="shared" si="3"/>
        <v>0</v>
      </c>
      <c r="AF65">
        <f t="shared" si="24"/>
        <v>0</v>
      </c>
      <c r="AG65">
        <f t="shared" si="24"/>
        <v>-15.92690024581451</v>
      </c>
      <c r="AH65">
        <f t="shared" si="5"/>
        <v>-8124.7027110127738</v>
      </c>
      <c r="AI65">
        <f t="shared" si="25"/>
        <v>-8140.6296112585878</v>
      </c>
      <c r="AJ65">
        <f t="shared" si="7"/>
        <v>11.834861776990238</v>
      </c>
      <c r="AK65">
        <f t="shared" si="22"/>
        <v>11.433542250939167</v>
      </c>
      <c r="AL65">
        <f t="shared" si="26"/>
        <v>-8117.3612072306587</v>
      </c>
      <c r="AN65">
        <f t="shared" si="27"/>
        <v>0</v>
      </c>
      <c r="AO65">
        <f t="shared" si="27"/>
        <v>0</v>
      </c>
      <c r="AP65">
        <f t="shared" si="27"/>
        <v>-3.6183301938021564E-2</v>
      </c>
      <c r="AQ65">
        <f t="shared" si="27"/>
        <v>-18.457990369249238</v>
      </c>
      <c r="AR65">
        <f t="shared" si="27"/>
        <v>-18.494173671187259</v>
      </c>
      <c r="AS65">
        <f t="shared" si="27"/>
        <v>2.6886862506979217E-2</v>
      </c>
      <c r="AT65">
        <f t="shared" si="27"/>
        <v>2.5975130446087728E-2</v>
      </c>
      <c r="AU65">
        <f t="shared" si="23"/>
        <v>-18.441311678234193</v>
      </c>
      <c r="AW65">
        <v>62</v>
      </c>
      <c r="AX65">
        <f>IF(Z65&gt;0, (R65*SUMPRODUCT(K65:$K$98, X65:$X$98)-K65*$AZ$3)/Z65, 0)</f>
        <v>475.61500905797072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6.1583839000000001E-2</v>
      </c>
      <c r="Q66" s="4">
        <f t="shared" si="21"/>
        <v>50</v>
      </c>
      <c r="R66">
        <f t="shared" si="0"/>
        <v>500000</v>
      </c>
      <c r="S66">
        <f t="shared" si="1"/>
        <v>462.48355290533573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151.50145609356929</v>
      </c>
      <c r="AC66">
        <f t="shared" si="2"/>
        <v>136.77295814613495</v>
      </c>
      <c r="AE66">
        <f t="shared" si="3"/>
        <v>0</v>
      </c>
      <c r="AF66">
        <f t="shared" si="24"/>
        <v>0</v>
      </c>
      <c r="AG66">
        <f t="shared" si="24"/>
        <v>-14.786791582849062</v>
      </c>
      <c r="AH66">
        <f t="shared" si="5"/>
        <v>-9808.3966050730123</v>
      </c>
      <c r="AI66">
        <f t="shared" si="25"/>
        <v>-9823.1833966558606</v>
      </c>
      <c r="AJ66">
        <f t="shared" si="7"/>
        <v>14.728497947434334</v>
      </c>
      <c r="AK66">
        <f t="shared" si="22"/>
        <v>10.605101926549851</v>
      </c>
      <c r="AL66">
        <f t="shared" si="26"/>
        <v>-9797.8497967818766</v>
      </c>
      <c r="AN66">
        <f t="shared" si="27"/>
        <v>0</v>
      </c>
      <c r="AO66">
        <f t="shared" si="27"/>
        <v>0</v>
      </c>
      <c r="AP66">
        <f t="shared" si="27"/>
        <v>-2.9993894890715921E-2</v>
      </c>
      <c r="AQ66">
        <f t="shared" si="27"/>
        <v>-19.895595009281319</v>
      </c>
      <c r="AR66">
        <f t="shared" si="27"/>
        <v>-19.925588904172034</v>
      </c>
      <c r="AS66">
        <f t="shared" si="27"/>
        <v>2.9875650634439595E-2</v>
      </c>
      <c r="AT66">
        <f t="shared" si="27"/>
        <v>2.1511651848749268E-2</v>
      </c>
      <c r="AU66">
        <f t="shared" si="23"/>
        <v>-19.874201601688846</v>
      </c>
      <c r="AW66">
        <v>63</v>
      </c>
      <c r="AX66">
        <f>IF(Z66&gt;0, (R66*SUMPRODUCT(K66:$K$98, X66:$X$98)-K66*$AZ$3)/Z66, 0)</f>
        <v>462.48355290533573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7.6495508000000004E-2</v>
      </c>
      <c r="Q67" s="4">
        <f t="shared" si="21"/>
        <v>50</v>
      </c>
      <c r="R67">
        <f t="shared" ref="R67:R98" si="28">$C$6</f>
        <v>500000</v>
      </c>
      <c r="S67">
        <f t="shared" ref="S67:S98" si="29">AX67</f>
        <v>444.95499763062423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136.77295814613495</v>
      </c>
      <c r="AC67">
        <f t="shared" ref="AC67:AC98" si="30">S67*Z67</f>
        <v>120.20726708490265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-13.50780053320041</v>
      </c>
      <c r="AH67">
        <f t="shared" ref="AH67:AH98" si="33">-X67*R67</f>
        <v>-11311.231338201631</v>
      </c>
      <c r="AI67">
        <f t="shared" ref="AI67:AI98" si="34">SUM(AE67:AH67)</f>
        <v>-11324.739138734831</v>
      </c>
      <c r="AJ67">
        <f t="shared" ref="AJ67:AJ98" si="35">AB67-AC67</f>
        <v>16.5656910612323</v>
      </c>
      <c r="AK67">
        <f t="shared" si="22"/>
        <v>9.5741070702294468</v>
      </c>
      <c r="AL67">
        <f t="shared" si="26"/>
        <v>-11298.599340603369</v>
      </c>
      <c r="AN67">
        <f t="shared" ref="AN67:AU98" si="36">AE67*$K67</f>
        <v>0</v>
      </c>
      <c r="AO67">
        <f t="shared" si="36"/>
        <v>0</v>
      </c>
      <c r="AP67">
        <f t="shared" si="36"/>
        <v>-2.4463890817182896E-2</v>
      </c>
      <c r="AQ67">
        <f t="shared" si="36"/>
        <v>-20.485698451463559</v>
      </c>
      <c r="AR67">
        <f t="shared" si="36"/>
        <v>-20.51016234228074</v>
      </c>
      <c r="AS67">
        <f t="shared" si="36"/>
        <v>3.0002016718938838E-2</v>
      </c>
      <c r="AT67">
        <f t="shared" si="36"/>
        <v>1.7339603843159371E-2</v>
      </c>
      <c r="AU67">
        <f t="shared" si="23"/>
        <v>-20.462820721718643</v>
      </c>
      <c r="AW67">
        <v>64</v>
      </c>
      <c r="AX67">
        <f>IF(Z67&gt;0, (R67*SUMPRODUCT(K67:$K$98, X67:$X$98)-K67*$AZ$3)/Z67, 0)</f>
        <v>444.95499763062423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9.2986215999999997E-2</v>
      </c>
      <c r="Q68" s="4">
        <f t="shared" si="21"/>
        <v>50</v>
      </c>
      <c r="R68">
        <f t="shared" si="28"/>
        <v>500000</v>
      </c>
      <c r="S68">
        <f t="shared" si="29"/>
        <v>423.77396054584608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120.20726708490265</v>
      </c>
      <c r="AC68">
        <f t="shared" si="30"/>
        <v>102.69469715848288</v>
      </c>
      <c r="AE68">
        <f t="shared" si="31"/>
        <v>0</v>
      </c>
      <c r="AF68">
        <f t="shared" si="32"/>
        <v>0</v>
      </c>
      <c r="AG68">
        <f t="shared" si="32"/>
        <v>-12.116683269803318</v>
      </c>
      <c r="AH68">
        <f t="shared" si="33"/>
        <v>-12560.392580650883</v>
      </c>
      <c r="AI68">
        <f t="shared" si="34"/>
        <v>-12572.509263920687</v>
      </c>
      <c r="AJ68">
        <f t="shared" si="35"/>
        <v>17.512569926419772</v>
      </c>
      <c r="AK68">
        <f t="shared" si="22"/>
        <v>8.4145086959431872</v>
      </c>
      <c r="AL68">
        <f t="shared" si="26"/>
        <v>-12546.582185298324</v>
      </c>
      <c r="AN68">
        <f t="shared" si="36"/>
        <v>0</v>
      </c>
      <c r="AO68">
        <f t="shared" si="36"/>
        <v>0</v>
      </c>
      <c r="AP68">
        <f t="shared" si="36"/>
        <v>-1.9593256494003643E-2</v>
      </c>
      <c r="AQ68">
        <f t="shared" si="36"/>
        <v>-20.310755676133795</v>
      </c>
      <c r="AR68">
        <f t="shared" si="36"/>
        <v>-20.330348932627796</v>
      </c>
      <c r="AS68">
        <f t="shared" si="36"/>
        <v>2.8318663350113873E-2</v>
      </c>
      <c r="AT68">
        <f t="shared" si="36"/>
        <v>1.3606663100744333E-2</v>
      </c>
      <c r="AU68">
        <f t="shared" si="23"/>
        <v>-20.288423606176941</v>
      </c>
      <c r="AW68">
        <v>65</v>
      </c>
      <c r="AX68">
        <f>IF(Z68&gt;0, (R68*SUMPRODUCT(K68:$K$98, X68:$X$98)-K68*$AZ$3)/Z68, 0)</f>
        <v>423.77396054584608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0.109364504</v>
      </c>
      <c r="Q69" s="4">
        <f t="shared" ref="Q69:Q98" si="48">$C$8</f>
        <v>50</v>
      </c>
      <c r="R69">
        <f t="shared" si="28"/>
        <v>500000</v>
      </c>
      <c r="S69">
        <f t="shared" si="29"/>
        <v>398.47929274847257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102.69469715848288</v>
      </c>
      <c r="AC69">
        <f t="shared" si="30"/>
        <v>85.038520522566756</v>
      </c>
      <c r="AE69">
        <f t="shared" si="31"/>
        <v>0</v>
      </c>
      <c r="AF69">
        <f t="shared" si="32"/>
        <v>0</v>
      </c>
      <c r="AG69">
        <f t="shared" si="32"/>
        <v>-10.670381381178148</v>
      </c>
      <c r="AH69">
        <f t="shared" si="33"/>
        <v>-13251.350559271379</v>
      </c>
      <c r="AI69">
        <f t="shared" si="34"/>
        <v>-13262.020940652557</v>
      </c>
      <c r="AJ69">
        <f t="shared" si="35"/>
        <v>17.656176635916125</v>
      </c>
      <c r="AK69">
        <f t="shared" si="22"/>
        <v>7.1886288010938024</v>
      </c>
      <c r="AL69">
        <f t="shared" si="26"/>
        <v>-13237.176135215548</v>
      </c>
      <c r="AN69">
        <f t="shared" si="36"/>
        <v>0</v>
      </c>
      <c r="AO69">
        <f t="shared" si="36"/>
        <v>0</v>
      </c>
      <c r="AP69">
        <f t="shared" si="36"/>
        <v>-1.5405818884689395E-2</v>
      </c>
      <c r="AQ69">
        <f t="shared" si="36"/>
        <v>-19.132203376888278</v>
      </c>
      <c r="AR69">
        <f t="shared" si="36"/>
        <v>-19.147609195772969</v>
      </c>
      <c r="AS69">
        <f t="shared" si="36"/>
        <v>2.5491859169046414E-2</v>
      </c>
      <c r="AT69">
        <f t="shared" si="36"/>
        <v>1.0378889880568178E-2</v>
      </c>
      <c r="AU69">
        <f t="shared" si="23"/>
        <v>-19.111738446723354</v>
      </c>
      <c r="AW69">
        <v>66</v>
      </c>
      <c r="AX69">
        <f>IF(Z69&gt;0, (R69*SUMPRODUCT(K69:$K$98, X69:$X$98)-K69*$AZ$3)/Z69, 0)</f>
        <v>398.47929274847257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0.12705264299999999</v>
      </c>
      <c r="Q70" s="4">
        <f t="shared" si="48"/>
        <v>50</v>
      </c>
      <c r="R70">
        <f t="shared" si="28"/>
        <v>500000</v>
      </c>
      <c r="S70">
        <f t="shared" si="29"/>
        <v>370.74633198456104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85.038520522566756</v>
      </c>
      <c r="AC70">
        <f t="shared" si="30"/>
        <v>68.276477003015657</v>
      </c>
      <c r="AE70">
        <f t="shared" si="31"/>
        <v>0</v>
      </c>
      <c r="AF70">
        <f t="shared" si="32"/>
        <v>0</v>
      </c>
      <c r="AG70">
        <f t="shared" si="32"/>
        <v>-9.2079774110696917</v>
      </c>
      <c r="AH70">
        <f t="shared" si="33"/>
        <v>-13557.00156296674</v>
      </c>
      <c r="AI70">
        <f t="shared" si="34"/>
        <v>-13566.209540377809</v>
      </c>
      <c r="AJ70">
        <f t="shared" si="35"/>
        <v>16.762043519551099</v>
      </c>
      <c r="AK70">
        <f t="shared" si="22"/>
        <v>5.9526964365796733</v>
      </c>
      <c r="AL70">
        <f t="shared" si="26"/>
        <v>-13543.494800421679</v>
      </c>
      <c r="AN70">
        <f t="shared" si="36"/>
        <v>0</v>
      </c>
      <c r="AO70">
        <f t="shared" si="36"/>
        <v>0</v>
      </c>
      <c r="AP70">
        <f t="shared" si="36"/>
        <v>-1.187000954371732E-2</v>
      </c>
      <c r="AQ70">
        <f t="shared" si="36"/>
        <v>-17.476339347134818</v>
      </c>
      <c r="AR70">
        <f t="shared" si="36"/>
        <v>-17.488209356678535</v>
      </c>
      <c r="AS70">
        <f t="shared" si="36"/>
        <v>2.1607960974153038E-2</v>
      </c>
      <c r="AT70">
        <f t="shared" si="36"/>
        <v>7.673624766727615E-3</v>
      </c>
      <c r="AU70">
        <f t="shared" si="23"/>
        <v>-17.458927770937652</v>
      </c>
      <c r="AW70">
        <v>67</v>
      </c>
      <c r="AX70">
        <f>IF(Z70&gt;0, (R70*SUMPRODUCT(K70:$K$98, X70:$X$98)-K70*$AZ$3)/Z70, 0)</f>
        <v>370.74633198456104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0.145586511</v>
      </c>
      <c r="Q71" s="4">
        <f t="shared" si="48"/>
        <v>50</v>
      </c>
      <c r="R71">
        <f t="shared" si="28"/>
        <v>500000</v>
      </c>
      <c r="S71">
        <f t="shared" si="29"/>
        <v>340.28318731140098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68.276477003015657</v>
      </c>
      <c r="AC71">
        <f t="shared" si="30"/>
        <v>52.91635181421762</v>
      </c>
      <c r="AE71">
        <f t="shared" si="31"/>
        <v>0</v>
      </c>
      <c r="AF71">
        <f t="shared" si="32"/>
        <v>0</v>
      </c>
      <c r="AG71">
        <f t="shared" si="32"/>
        <v>-7.7753403323145456</v>
      </c>
      <c r="AH71">
        <f t="shared" si="33"/>
        <v>-13405.573046444491</v>
      </c>
      <c r="AI71">
        <f t="shared" si="34"/>
        <v>-13413.348386776806</v>
      </c>
      <c r="AJ71">
        <f t="shared" si="35"/>
        <v>15.360125188798037</v>
      </c>
      <c r="AK71">
        <f t="shared" si="22"/>
        <v>4.7793533902110967</v>
      </c>
      <c r="AL71">
        <f t="shared" si="26"/>
        <v>-13393.208908197797</v>
      </c>
      <c r="AN71">
        <f t="shared" si="36"/>
        <v>0</v>
      </c>
      <c r="AO71">
        <f t="shared" si="36"/>
        <v>0</v>
      </c>
      <c r="AP71">
        <f t="shared" si="36"/>
        <v>-8.9492822975657509E-3</v>
      </c>
      <c r="AQ71">
        <f t="shared" si="36"/>
        <v>-15.429582812558095</v>
      </c>
      <c r="AR71">
        <f t="shared" si="36"/>
        <v>-15.438532094855661</v>
      </c>
      <c r="AS71">
        <f t="shared" si="36"/>
        <v>1.7679238536891753E-2</v>
      </c>
      <c r="AT71">
        <f t="shared" si="36"/>
        <v>5.5009531236936632E-3</v>
      </c>
      <c r="AU71">
        <f t="shared" si="23"/>
        <v>-15.415351903195075</v>
      </c>
      <c r="AW71">
        <v>68</v>
      </c>
      <c r="AX71">
        <f>IF(Z71&gt;0, (R71*SUMPRODUCT(K71:$K$98, X71:$X$98)-K71*$AZ$3)/Z71, 0)</f>
        <v>340.28318731140098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0.16473611299999999</v>
      </c>
      <c r="Q72" s="4">
        <f t="shared" si="48"/>
        <v>50</v>
      </c>
      <c r="R72">
        <f t="shared" si="28"/>
        <v>500000</v>
      </c>
      <c r="S72">
        <f t="shared" si="29"/>
        <v>306.82593374191845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52.91635181421762</v>
      </c>
      <c r="AC72">
        <f t="shared" si="30"/>
        <v>39.376245928745909</v>
      </c>
      <c r="AE72">
        <f t="shared" si="31"/>
        <v>0</v>
      </c>
      <c r="AF72">
        <f t="shared" si="32"/>
        <v>0</v>
      </c>
      <c r="AG72">
        <f t="shared" si="32"/>
        <v>-6.4167075853937732</v>
      </c>
      <c r="AH72">
        <f t="shared" si="33"/>
        <v>-12808.793435976264</v>
      </c>
      <c r="AI72">
        <f t="shared" si="34"/>
        <v>-12815.210143561657</v>
      </c>
      <c r="AJ72">
        <f t="shared" si="35"/>
        <v>13.540105885471711</v>
      </c>
      <c r="AK72">
        <f t="shared" ref="AK72:AK98" si="49">G72*SUM(AB72:AB72, AE72:AF72)</f>
        <v>3.7041446269952338</v>
      </c>
      <c r="AL72">
        <f t="shared" si="26"/>
        <v>-12797.96589304919</v>
      </c>
      <c r="AN72">
        <f t="shared" si="36"/>
        <v>0</v>
      </c>
      <c r="AO72">
        <f t="shared" si="36"/>
        <v>0</v>
      </c>
      <c r="AP72">
        <f t="shared" si="36"/>
        <v>-6.5942138345976798E-3</v>
      </c>
      <c r="AQ72">
        <f t="shared" si="36"/>
        <v>-13.163124820006168</v>
      </c>
      <c r="AR72">
        <f t="shared" si="36"/>
        <v>-13.169719033840765</v>
      </c>
      <c r="AS72">
        <f t="shared" si="36"/>
        <v>1.3914667664634712E-2</v>
      </c>
      <c r="AT72">
        <f t="shared" si="36"/>
        <v>3.8066128804564638E-3</v>
      </c>
      <c r="AU72">
        <f t="shared" si="23"/>
        <v>-13.151997753295674</v>
      </c>
      <c r="AW72">
        <v>69</v>
      </c>
      <c r="AX72">
        <f>IF(Z72&gt;0, (R72*SUMPRODUCT(K72:$K$98, X72:$X$98)-K72*$AZ$3)/Z72, 0)</f>
        <v>306.82593374191845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0.18528323299999999</v>
      </c>
      <c r="Q73" s="4">
        <f t="shared" si="48"/>
        <v>50</v>
      </c>
      <c r="R73">
        <f t="shared" si="28"/>
        <v>500000</v>
      </c>
      <c r="S73">
        <f t="shared" si="29"/>
        <v>270.16016140473874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39.376245928745909</v>
      </c>
      <c r="AC73">
        <f t="shared" si="30"/>
        <v>27.900154079352607</v>
      </c>
      <c r="AE73">
        <f t="shared" si="31"/>
        <v>0</v>
      </c>
      <c r="AF73">
        <f t="shared" si="32"/>
        <v>0</v>
      </c>
      <c r="AG73">
        <f t="shared" si="32"/>
        <v>-5.1636321829024538</v>
      </c>
      <c r="AH73">
        <f t="shared" si="33"/>
        <v>-11889.083266373817</v>
      </c>
      <c r="AI73">
        <f t="shared" si="34"/>
        <v>-11894.246898556719</v>
      </c>
      <c r="AJ73">
        <f t="shared" si="35"/>
        <v>11.476091849393303</v>
      </c>
      <c r="AK73">
        <f t="shared" si="49"/>
        <v>2.7563372150122141</v>
      </c>
      <c r="AL73">
        <f t="shared" si="26"/>
        <v>-11880.014469492313</v>
      </c>
      <c r="AN73">
        <f t="shared" si="36"/>
        <v>0</v>
      </c>
      <c r="AO73">
        <f t="shared" si="36"/>
        <v>0</v>
      </c>
      <c r="AP73">
        <f t="shared" si="36"/>
        <v>-4.7379236052536768E-3</v>
      </c>
      <c r="AQ73">
        <f t="shared" si="36"/>
        <v>-10.908904092567724</v>
      </c>
      <c r="AR73">
        <f t="shared" si="36"/>
        <v>-10.913642016172977</v>
      </c>
      <c r="AS73">
        <f t="shared" si="36"/>
        <v>1.0529961186882432E-2</v>
      </c>
      <c r="AT73">
        <f t="shared" si="36"/>
        <v>2.5290947713678875E-3</v>
      </c>
      <c r="AU73">
        <f t="shared" si="23"/>
        <v>-10.900582960214727</v>
      </c>
      <c r="AW73">
        <v>70</v>
      </c>
      <c r="AX73">
        <f>IF(Z73&gt;0, (R73*SUMPRODUCT(K73:$K$98, X73:$X$98)-K73*$AZ$3)/Z73, 0)</f>
        <v>270.16016140473874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0.20641411200000001</v>
      </c>
      <c r="Q74" s="4">
        <f t="shared" si="48"/>
        <v>50</v>
      </c>
      <c r="R74">
        <f t="shared" si="28"/>
        <v>500000</v>
      </c>
      <c r="S74">
        <f t="shared" si="29"/>
        <v>228.58189367987663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27.900154079352607</v>
      </c>
      <c r="AC74">
        <f t="shared" si="30"/>
        <v>18.497529424832088</v>
      </c>
      <c r="AE74">
        <f t="shared" si="31"/>
        <v>0</v>
      </c>
      <c r="AF74">
        <f t="shared" si="32"/>
        <v>0</v>
      </c>
      <c r="AG74">
        <f t="shared" si="32"/>
        <v>-4.0461493093449974</v>
      </c>
      <c r="AH74">
        <f t="shared" si="33"/>
        <v>-10658.465517284316</v>
      </c>
      <c r="AI74">
        <f t="shared" si="34"/>
        <v>-10662.51166659366</v>
      </c>
      <c r="AJ74">
        <f t="shared" si="35"/>
        <v>9.402624654520519</v>
      </c>
      <c r="AK74">
        <f t="shared" si="49"/>
        <v>1.9530107855546828</v>
      </c>
      <c r="AL74">
        <f t="shared" si="26"/>
        <v>-10651.156031153585</v>
      </c>
      <c r="AN74">
        <f t="shared" si="36"/>
        <v>0</v>
      </c>
      <c r="AO74">
        <f t="shared" si="36"/>
        <v>0</v>
      </c>
      <c r="AP74">
        <f t="shared" si="36"/>
        <v>-3.3147947102668421E-3</v>
      </c>
      <c r="AQ74">
        <f t="shared" si="36"/>
        <v>-8.7319133366274659</v>
      </c>
      <c r="AR74">
        <f t="shared" si="36"/>
        <v>-8.7352281313377311</v>
      </c>
      <c r="AS74">
        <f t="shared" si="36"/>
        <v>7.7030697793193251E-3</v>
      </c>
      <c r="AT74">
        <f t="shared" si="36"/>
        <v>1.5999977573983189E-3</v>
      </c>
      <c r="AU74">
        <f t="shared" si="23"/>
        <v>-8.7259250638010144</v>
      </c>
      <c r="AW74">
        <v>71</v>
      </c>
      <c r="AX74">
        <f>IF(Z74&gt;0, (R74*SUMPRODUCT(K74:$K$98, X74:$X$98)-K74*$AZ$3)/Z74, 0)</f>
        <v>228.58189367987663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0.22879502199999999</v>
      </c>
      <c r="Q75" s="4">
        <f t="shared" si="48"/>
        <v>50</v>
      </c>
      <c r="R75">
        <f t="shared" si="28"/>
        <v>500000</v>
      </c>
      <c r="S75">
        <f t="shared" si="29"/>
        <v>180.36838366506265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18.497529424832088</v>
      </c>
      <c r="AC75">
        <f t="shared" si="30"/>
        <v>11.11050844360391</v>
      </c>
      <c r="AE75">
        <f t="shared" si="31"/>
        <v>0</v>
      </c>
      <c r="AF75">
        <f t="shared" si="32"/>
        <v>0</v>
      </c>
      <c r="AG75">
        <f t="shared" si="32"/>
        <v>-3.0799489960046738</v>
      </c>
      <c r="AH75">
        <f t="shared" si="33"/>
        <v>-9257.3882024687337</v>
      </c>
      <c r="AI75">
        <f t="shared" si="34"/>
        <v>-9260.4681514647382</v>
      </c>
      <c r="AJ75">
        <f t="shared" si="35"/>
        <v>7.3870209812281775</v>
      </c>
      <c r="AK75">
        <f t="shared" si="49"/>
        <v>1.2948270597382463</v>
      </c>
      <c r="AL75">
        <f t="shared" si="26"/>
        <v>-9251.7863034237707</v>
      </c>
      <c r="AN75">
        <f t="shared" si="36"/>
        <v>0</v>
      </c>
      <c r="AO75">
        <f t="shared" si="36"/>
        <v>0</v>
      </c>
      <c r="AP75">
        <f t="shared" si="36"/>
        <v>-2.2528912808064175E-3</v>
      </c>
      <c r="AQ75">
        <f t="shared" si="36"/>
        <v>-6.7715047201873713</v>
      </c>
      <c r="AR75">
        <f t="shared" si="36"/>
        <v>-6.7737576114681772</v>
      </c>
      <c r="AS75">
        <f t="shared" si="36"/>
        <v>5.4033866084572564E-3</v>
      </c>
      <c r="AT75">
        <f t="shared" si="36"/>
        <v>9.4712756504104084E-4</v>
      </c>
      <c r="AU75">
        <f t="shared" si="23"/>
        <v>-6.7674070972946785</v>
      </c>
      <c r="AW75">
        <v>72</v>
      </c>
      <c r="AX75">
        <f>IF(Z75&gt;0, (R75*SUMPRODUCT(K75:$K$98, X75:$X$98)-K75*$AZ$3)/Z75, 0)</f>
        <v>180.36838366506265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0.25248784600000002</v>
      </c>
      <c r="Q76" s="4">
        <f t="shared" si="48"/>
        <v>50</v>
      </c>
      <c r="R76">
        <f t="shared" si="28"/>
        <v>500000</v>
      </c>
      <c r="S76">
        <f t="shared" si="29"/>
        <v>121.94146846923499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11.11050844360391</v>
      </c>
      <c r="AC76">
        <f t="shared" si="30"/>
        <v>5.5398004693087515</v>
      </c>
      <c r="AE76">
        <f t="shared" si="31"/>
        <v>0</v>
      </c>
      <c r="AF76">
        <f t="shared" si="32"/>
        <v>0</v>
      </c>
      <c r="AG76">
        <f t="shared" si="32"/>
        <v>-2.271499818253544</v>
      </c>
      <c r="AH76">
        <f t="shared" si="33"/>
        <v>-7776.4968779108276</v>
      </c>
      <c r="AI76">
        <f t="shared" si="34"/>
        <v>-7778.7683777290813</v>
      </c>
      <c r="AJ76">
        <f t="shared" si="35"/>
        <v>5.5707079742951588</v>
      </c>
      <c r="AK76">
        <f t="shared" si="49"/>
        <v>0.77773559105227374</v>
      </c>
      <c r="AL76">
        <f t="shared" si="26"/>
        <v>-7772.4199341637341</v>
      </c>
      <c r="AN76">
        <f t="shared" si="36"/>
        <v>0</v>
      </c>
      <c r="AO76">
        <f t="shared" si="36"/>
        <v>0</v>
      </c>
      <c r="AP76">
        <f t="shared" si="36"/>
        <v>-1.4835131261029995E-3</v>
      </c>
      <c r="AQ76">
        <f t="shared" si="36"/>
        <v>-5.0788184532410137</v>
      </c>
      <c r="AR76">
        <f t="shared" si="36"/>
        <v>-5.0803019663671165</v>
      </c>
      <c r="AS76">
        <f t="shared" si="36"/>
        <v>3.6382210269809805E-3</v>
      </c>
      <c r="AT76">
        <f t="shared" si="36"/>
        <v>5.0793794861520784E-4</v>
      </c>
      <c r="AU76">
        <f t="shared" si="23"/>
        <v>-5.0761558073915207</v>
      </c>
      <c r="AW76">
        <v>73</v>
      </c>
      <c r="AX76">
        <f>IF(Z76&gt;0, (R76*SUMPRODUCT(K76:$K$98, X76:$X$98)-K76*$AZ$3)/Z76, 0)</f>
        <v>121.94146846923499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0.27661797300000002</v>
      </c>
      <c r="Q77" s="4">
        <f t="shared" si="48"/>
        <v>50</v>
      </c>
      <c r="R77">
        <f t="shared" si="28"/>
        <v>500000</v>
      </c>
      <c r="S77">
        <f t="shared" si="29"/>
        <v>47.305522207078909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5.5398004693087515</v>
      </c>
      <c r="AC77">
        <f t="shared" si="30"/>
        <v>1.5331219677572161</v>
      </c>
      <c r="AE77">
        <f t="shared" si="31"/>
        <v>0</v>
      </c>
      <c r="AF77">
        <f t="shared" si="32"/>
        <v>0</v>
      </c>
      <c r="AG77">
        <f t="shared" si="32"/>
        <v>-1.6204471446758451</v>
      </c>
      <c r="AH77">
        <f t="shared" si="33"/>
        <v>-6283.3767539516384</v>
      </c>
      <c r="AI77">
        <f t="shared" si="34"/>
        <v>-6284.9972010963147</v>
      </c>
      <c r="AJ77">
        <f t="shared" si="35"/>
        <v>4.0066785015515354</v>
      </c>
      <c r="AK77">
        <f t="shared" si="49"/>
        <v>0.38778603285161262</v>
      </c>
      <c r="AL77">
        <f t="shared" si="26"/>
        <v>-6280.602736561912</v>
      </c>
      <c r="AN77">
        <f t="shared" si="36"/>
        <v>0</v>
      </c>
      <c r="AO77">
        <f t="shared" si="36"/>
        <v>0</v>
      </c>
      <c r="AP77">
        <f t="shared" si="36"/>
        <v>-9.4492107230398608E-4</v>
      </c>
      <c r="AQ77">
        <f t="shared" si="36"/>
        <v>-3.6639856594777247</v>
      </c>
      <c r="AR77">
        <f t="shared" si="36"/>
        <v>-3.664930580550029</v>
      </c>
      <c r="AS77">
        <f t="shared" si="36"/>
        <v>2.3363890383606171E-3</v>
      </c>
      <c r="AT77">
        <f t="shared" si="36"/>
        <v>2.2612721136298144E-4</v>
      </c>
      <c r="AU77">
        <f t="shared" si="23"/>
        <v>-3.6623680643003054</v>
      </c>
      <c r="AW77">
        <v>74</v>
      </c>
      <c r="AX77">
        <f>IF(Z77&gt;0, (R77*SUMPRODUCT(K77:$K$98, X77:$X$98)-K77*$AZ$3)/Z77, 0)</f>
        <v>47.305522207078909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0.30183517399999998</v>
      </c>
      <c r="Q78" s="4">
        <f t="shared" si="48"/>
        <v>50</v>
      </c>
      <c r="R78">
        <f t="shared" si="28"/>
        <v>500000</v>
      </c>
      <c r="S78">
        <f t="shared" si="29"/>
        <v>-52.621259517784779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1.5331219677572161</v>
      </c>
      <c r="AC78">
        <f t="shared" si="30"/>
        <v>-1.1735958777120423</v>
      </c>
      <c r="AE78">
        <f t="shared" si="31"/>
        <v>0</v>
      </c>
      <c r="AF78">
        <f t="shared" si="32"/>
        <v>0</v>
      </c>
      <c r="AG78">
        <f t="shared" si="32"/>
        <v>-1.1151347273580499</v>
      </c>
      <c r="AH78">
        <f t="shared" si="33"/>
        <v>-4891.0794587103692</v>
      </c>
      <c r="AI78">
        <f t="shared" si="34"/>
        <v>-4892.1945934377272</v>
      </c>
      <c r="AJ78">
        <f t="shared" si="35"/>
        <v>2.7067178454692584</v>
      </c>
      <c r="AK78">
        <f t="shared" si="49"/>
        <v>0.10731853774300514</v>
      </c>
      <c r="AL78">
        <f t="shared" si="26"/>
        <v>-4889.3805570545155</v>
      </c>
      <c r="AN78">
        <f t="shared" si="36"/>
        <v>0</v>
      </c>
      <c r="AO78">
        <f t="shared" si="36"/>
        <v>0</v>
      </c>
      <c r="AP78">
        <f t="shared" si="36"/>
        <v>-5.8059057616589827E-4</v>
      </c>
      <c r="AQ78">
        <f t="shared" si="36"/>
        <v>-2.546521573885181</v>
      </c>
      <c r="AR78">
        <f t="shared" si="36"/>
        <v>-2.547102164461347</v>
      </c>
      <c r="AS78">
        <f t="shared" si="36"/>
        <v>1.4092421613867798E-3</v>
      </c>
      <c r="AT78">
        <f t="shared" si="36"/>
        <v>5.5874980962266299E-5</v>
      </c>
      <c r="AU78">
        <f t="shared" si="23"/>
        <v>-2.5456370473189982</v>
      </c>
      <c r="AW78">
        <v>75</v>
      </c>
      <c r="AX78">
        <f>IF(Z78&gt;0, (R78*SUMPRODUCT(K78:$K$98, X78:$X$98)-K78*$AZ$3)/Z78, 0)</f>
        <v>-52.621259517784779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0.327222552</v>
      </c>
      <c r="Q79" s="4">
        <f t="shared" si="48"/>
        <v>50</v>
      </c>
      <c r="R79">
        <f t="shared" si="28"/>
        <v>500000</v>
      </c>
      <c r="S79">
        <f t="shared" si="29"/>
        <v>-193.84844723335533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-1.1735958777120423</v>
      </c>
      <c r="AC79">
        <f t="shared" si="30"/>
        <v>-2.8654140462325204</v>
      </c>
      <c r="AE79">
        <f t="shared" si="31"/>
        <v>0</v>
      </c>
      <c r="AF79">
        <f t="shared" si="32"/>
        <v>0</v>
      </c>
      <c r="AG79">
        <f t="shared" si="32"/>
        <v>-0.73908614877454404</v>
      </c>
      <c r="AH79">
        <f t="shared" si="33"/>
        <v>-3648.9723130992529</v>
      </c>
      <c r="AI79">
        <f t="shared" si="34"/>
        <v>-3649.7113992480276</v>
      </c>
      <c r="AJ79">
        <f t="shared" si="35"/>
        <v>1.6918181685204781</v>
      </c>
      <c r="AK79">
        <f t="shared" si="49"/>
        <v>-8.215171143984297E-2</v>
      </c>
      <c r="AL79">
        <f t="shared" si="26"/>
        <v>-3648.1017327909472</v>
      </c>
      <c r="AN79">
        <f t="shared" si="36"/>
        <v>0</v>
      </c>
      <c r="AO79">
        <f t="shared" si="36"/>
        <v>0</v>
      </c>
      <c r="AP79">
        <f t="shared" si="36"/>
        <v>-3.4357351821793185E-4</v>
      </c>
      <c r="AQ79">
        <f t="shared" si="36"/>
        <v>-1.696270803572818</v>
      </c>
      <c r="AR79">
        <f t="shared" si="36"/>
        <v>-1.696614377091036</v>
      </c>
      <c r="AS79">
        <f t="shared" si="36"/>
        <v>7.8646301423369164E-4</v>
      </c>
      <c r="AT79">
        <f t="shared" si="36"/>
        <v>-3.818925922750741E-5</v>
      </c>
      <c r="AU79">
        <f t="shared" si="23"/>
        <v>-1.6958661033360298</v>
      </c>
      <c r="AW79">
        <v>76</v>
      </c>
      <c r="AX79">
        <f>IF(Z79&gt;0, (R79*SUMPRODUCT(K79:$K$98, X79:$X$98)-K79*$AZ$3)/Z79, 0)</f>
        <v>-193.84844723335533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0.35219428400000002</v>
      </c>
      <c r="Q80" s="4">
        <f t="shared" si="48"/>
        <v>50</v>
      </c>
      <c r="R80">
        <f t="shared" si="28"/>
        <v>500000</v>
      </c>
      <c r="S80">
        <f t="shared" si="29"/>
        <v>-402.90732205724191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-2.8654140462325204</v>
      </c>
      <c r="AC80">
        <f t="shared" si="30"/>
        <v>-3.7985568093011417</v>
      </c>
      <c r="AE80">
        <f t="shared" si="31"/>
        <v>0</v>
      </c>
      <c r="AF80">
        <f t="shared" si="32"/>
        <v>0</v>
      </c>
      <c r="AG80">
        <f t="shared" si="32"/>
        <v>-0.47139337030483064</v>
      </c>
      <c r="AH80">
        <f t="shared" si="33"/>
        <v>-2603.0191698196804</v>
      </c>
      <c r="AI80">
        <f t="shared" si="34"/>
        <v>-2603.4905631899851</v>
      </c>
      <c r="AJ80">
        <f t="shared" si="35"/>
        <v>0.93314276306862132</v>
      </c>
      <c r="AK80">
        <f t="shared" si="49"/>
        <v>-0.20057898323627646</v>
      </c>
      <c r="AL80">
        <f t="shared" si="26"/>
        <v>-2602.7579994101529</v>
      </c>
      <c r="AN80">
        <f t="shared" si="36"/>
        <v>0</v>
      </c>
      <c r="AO80">
        <f t="shared" si="36"/>
        <v>0</v>
      </c>
      <c r="AP80">
        <f t="shared" si="36"/>
        <v>-1.956546015943099E-4</v>
      </c>
      <c r="AQ80">
        <f t="shared" si="36"/>
        <v>-1.0803984754475489</v>
      </c>
      <c r="AR80">
        <f t="shared" si="36"/>
        <v>-1.0805941300491431</v>
      </c>
      <c r="AS80">
        <f t="shared" si="36"/>
        <v>3.8730641336924565E-4</v>
      </c>
      <c r="AT80">
        <f t="shared" si="36"/>
        <v>-8.3251491271308769E-5</v>
      </c>
      <c r="AU80">
        <f t="shared" si="23"/>
        <v>-1.0802900751270452</v>
      </c>
      <c r="AW80">
        <v>77</v>
      </c>
      <c r="AX80">
        <f>IF(Z80&gt;0, (R80*SUMPRODUCT(K80:$K$98, X80:$X$98)-K80*$AZ$3)/Z80, 0)</f>
        <v>-402.90732205724191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0.377763185</v>
      </c>
      <c r="Q81" s="4">
        <f t="shared" si="48"/>
        <v>50</v>
      </c>
      <c r="R81">
        <f t="shared" si="28"/>
        <v>500000</v>
      </c>
      <c r="S81">
        <f t="shared" si="29"/>
        <v>-727.22233567175783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-3.7985568093011417</v>
      </c>
      <c r="AC81">
        <f t="shared" si="30"/>
        <v>-4.1975909628699419</v>
      </c>
      <c r="AE81">
        <f t="shared" si="31"/>
        <v>0</v>
      </c>
      <c r="AF81">
        <f t="shared" si="32"/>
        <v>0</v>
      </c>
      <c r="AG81">
        <f t="shared" si="32"/>
        <v>-0.28860437564754504</v>
      </c>
      <c r="AH81">
        <f t="shared" si="33"/>
        <v>-1780.7506095423723</v>
      </c>
      <c r="AI81">
        <f t="shared" si="34"/>
        <v>-1781.0392139180199</v>
      </c>
      <c r="AJ81">
        <f t="shared" si="35"/>
        <v>0.39903415356880023</v>
      </c>
      <c r="AK81">
        <f t="shared" si="49"/>
        <v>-0.26589897665107992</v>
      </c>
      <c r="AL81">
        <f t="shared" si="26"/>
        <v>-1780.906078741102</v>
      </c>
      <c r="AN81">
        <f t="shared" si="36"/>
        <v>0</v>
      </c>
      <c r="AO81">
        <f t="shared" si="36"/>
        <v>0</v>
      </c>
      <c r="AP81">
        <f t="shared" si="36"/>
        <v>-1.0695263403588766E-4</v>
      </c>
      <c r="AQ81">
        <f t="shared" si="36"/>
        <v>-0.65992058444796942</v>
      </c>
      <c r="AR81">
        <f t="shared" si="36"/>
        <v>-0.66002753708200534</v>
      </c>
      <c r="AS81">
        <f t="shared" si="36"/>
        <v>1.4787632272971436E-4</v>
      </c>
      <c r="AT81">
        <f t="shared" si="36"/>
        <v>-9.8538339470674957E-5</v>
      </c>
      <c r="AU81">
        <f t="shared" si="23"/>
        <v>-0.65997819909874622</v>
      </c>
      <c r="AW81">
        <v>78</v>
      </c>
      <c r="AX81">
        <f>IF(Z81&gt;0, (R81*SUMPRODUCT(K81:$K$98, X81:$X$98)-K81*$AZ$3)/Z81, 0)</f>
        <v>-727.22233567175783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0.40377970400000002</v>
      </c>
      <c r="Q82" s="4">
        <f t="shared" si="48"/>
        <v>50</v>
      </c>
      <c r="R82">
        <f t="shared" si="28"/>
        <v>500000</v>
      </c>
      <c r="S82">
        <f t="shared" si="29"/>
        <v>-1255.7649605619965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-4.1975909628699419</v>
      </c>
      <c r="AC82">
        <f t="shared" si="30"/>
        <v>-4.2491505456404584</v>
      </c>
      <c r="AE82">
        <f t="shared" si="31"/>
        <v>0</v>
      </c>
      <c r="AF82">
        <f t="shared" si="32"/>
        <v>0</v>
      </c>
      <c r="AG82">
        <f t="shared" si="32"/>
        <v>-0.16918574251899904</v>
      </c>
      <c r="AH82">
        <f t="shared" si="33"/>
        <v>-1165.3258937207056</v>
      </c>
      <c r="AI82">
        <f t="shared" si="34"/>
        <v>-1165.4950794632246</v>
      </c>
      <c r="AJ82">
        <f t="shared" si="35"/>
        <v>5.1559582770516421E-2</v>
      </c>
      <c r="AK82">
        <f t="shared" si="49"/>
        <v>-0.29383136740089594</v>
      </c>
      <c r="AL82">
        <f t="shared" si="26"/>
        <v>-1165.7373512478548</v>
      </c>
      <c r="AN82">
        <f t="shared" si="36"/>
        <v>0</v>
      </c>
      <c r="AO82">
        <f t="shared" si="36"/>
        <v>0</v>
      </c>
      <c r="AP82">
        <f t="shared" si="36"/>
        <v>-5.5980182841515829E-5</v>
      </c>
      <c r="AQ82">
        <f t="shared" si="36"/>
        <v>-0.38558306172349149</v>
      </c>
      <c r="AR82">
        <f t="shared" si="36"/>
        <v>-0.38563904190633297</v>
      </c>
      <c r="AS82">
        <f t="shared" si="36"/>
        <v>1.7060036074858107E-5</v>
      </c>
      <c r="AT82">
        <f t="shared" si="36"/>
        <v>-9.7222930412281208E-5</v>
      </c>
      <c r="AU82">
        <f t="shared" si="23"/>
        <v>-0.38571920480067035</v>
      </c>
      <c r="AW82">
        <v>79</v>
      </c>
      <c r="AX82">
        <f>IF(Z82&gt;0, (R82*SUMPRODUCT(K82:$K$98, X82:$X$98)-K82*$AZ$3)/Z82, 0)</f>
        <v>-1255.7649605619965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0.43007572599999999</v>
      </c>
      <c r="Q83" s="4">
        <f t="shared" si="48"/>
        <v>50</v>
      </c>
      <c r="R83">
        <f t="shared" si="28"/>
        <v>500000</v>
      </c>
      <c r="S83">
        <f t="shared" si="29"/>
        <v>-2159.5598739425791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-4.2491505456404584</v>
      </c>
      <c r="AC83">
        <f t="shared" si="30"/>
        <v>-4.0915541415805086</v>
      </c>
      <c r="AE83">
        <f t="shared" si="31"/>
        <v>0</v>
      </c>
      <c r="AF83">
        <f t="shared" si="32"/>
        <v>0</v>
      </c>
      <c r="AG83">
        <f t="shared" si="32"/>
        <v>-9.473120405110147E-2</v>
      </c>
      <c r="AH83">
        <f t="shared" si="33"/>
        <v>-727.62681042707584</v>
      </c>
      <c r="AI83">
        <f t="shared" si="34"/>
        <v>-727.72154163112691</v>
      </c>
      <c r="AJ83">
        <f t="shared" si="35"/>
        <v>-0.15759640405994979</v>
      </c>
      <c r="AK83">
        <f t="shared" si="49"/>
        <v>-0.29744053819483213</v>
      </c>
      <c r="AL83">
        <f t="shared" si="26"/>
        <v>-728.17657857338168</v>
      </c>
      <c r="AN83">
        <f t="shared" si="36"/>
        <v>0</v>
      </c>
      <c r="AO83">
        <f t="shared" si="36"/>
        <v>0</v>
      </c>
      <c r="AP83">
        <f t="shared" si="36"/>
        <v>-2.7986306460645539E-5</v>
      </c>
      <c r="AQ83">
        <f t="shared" si="36"/>
        <v>-0.21496176586765769</v>
      </c>
      <c r="AR83">
        <f t="shared" si="36"/>
        <v>-0.21498975217411834</v>
      </c>
      <c r="AS83">
        <f t="shared" si="36"/>
        <v>-4.6558484137267708E-5</v>
      </c>
      <c r="AT83">
        <f t="shared" si="36"/>
        <v>-8.787244012278685E-5</v>
      </c>
      <c r="AU83">
        <f t="shared" si="23"/>
        <v>-0.21512418309837839</v>
      </c>
      <c r="AW83">
        <v>80</v>
      </c>
      <c r="AX83">
        <f>IF(Z83&gt;0, (R83*SUMPRODUCT(K83:$K$98, X83:$X$98)-K83*$AZ$3)/Z83, 0)</f>
        <v>-2159.5598739425791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0.45648519999999998</v>
      </c>
      <c r="Q84" s="4">
        <f t="shared" si="48"/>
        <v>50</v>
      </c>
      <c r="R84">
        <f t="shared" si="28"/>
        <v>500000</v>
      </c>
      <c r="S84">
        <f t="shared" si="29"/>
        <v>-3780.6652963635693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-4.0915541415805086</v>
      </c>
      <c r="AC84">
        <f t="shared" si="30"/>
        <v>-3.8215342415700952</v>
      </c>
      <c r="AE84">
        <f t="shared" si="31"/>
        <v>0</v>
      </c>
      <c r="AF84">
        <f t="shared" si="32"/>
        <v>0</v>
      </c>
      <c r="AG84">
        <f t="shared" si="32"/>
        <v>-5.0540499383082603E-2</v>
      </c>
      <c r="AH84">
        <f t="shared" si="33"/>
        <v>-432.43392627507859</v>
      </c>
      <c r="AI84">
        <f t="shared" si="34"/>
        <v>-432.48446677446168</v>
      </c>
      <c r="AJ84">
        <f t="shared" si="35"/>
        <v>-0.27001990001041332</v>
      </c>
      <c r="AK84">
        <f t="shared" si="49"/>
        <v>-0.28640878991063562</v>
      </c>
      <c r="AL84">
        <f t="shared" si="26"/>
        <v>-433.04089546438274</v>
      </c>
      <c r="AN84">
        <f t="shared" si="36"/>
        <v>0</v>
      </c>
      <c r="AO84">
        <f t="shared" si="36"/>
        <v>0</v>
      </c>
      <c r="AP84">
        <f t="shared" si="36"/>
        <v>-1.3331347048294658E-5</v>
      </c>
      <c r="AQ84">
        <f t="shared" si="36"/>
        <v>-0.11406548841025956</v>
      </c>
      <c r="AR84">
        <f t="shared" si="36"/>
        <v>-0.11407881975730785</v>
      </c>
      <c r="AS84">
        <f t="shared" si="36"/>
        <v>-7.1224642433778126E-5</v>
      </c>
      <c r="AT84">
        <f t="shared" si="36"/>
        <v>-7.5547630565337589E-5</v>
      </c>
      <c r="AU84">
        <f t="shared" si="23"/>
        <v>-0.11422559203030697</v>
      </c>
      <c r="AW84">
        <v>81</v>
      </c>
      <c r="AX84">
        <f>IF(Z84&gt;0, (R84*SUMPRODUCT(K84:$K$98, X84:$X$98)-K84*$AZ$3)/Z84, 0)</f>
        <v>-3780.6652963635693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0.483034941</v>
      </c>
      <c r="Q85" s="4">
        <f t="shared" si="48"/>
        <v>50</v>
      </c>
      <c r="R85">
        <f t="shared" si="28"/>
        <v>500000</v>
      </c>
      <c r="S85">
        <f t="shared" si="29"/>
        <v>-6835.0321051760202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-3.8215342415700952</v>
      </c>
      <c r="AC85">
        <f t="shared" si="30"/>
        <v>-3.502580385446362</v>
      </c>
      <c r="AE85">
        <f t="shared" si="31"/>
        <v>0</v>
      </c>
      <c r="AF85">
        <f t="shared" si="32"/>
        <v>0</v>
      </c>
      <c r="AG85">
        <f t="shared" si="32"/>
        <v>-2.5622267251633933E-2</v>
      </c>
      <c r="AH85">
        <f t="shared" si="33"/>
        <v>-244.12827137617839</v>
      </c>
      <c r="AI85">
        <f t="shared" si="34"/>
        <v>-244.15389364343002</v>
      </c>
      <c r="AJ85">
        <f t="shared" si="35"/>
        <v>-0.31895385612373328</v>
      </c>
      <c r="AK85">
        <f t="shared" si="49"/>
        <v>-0.26750739690990671</v>
      </c>
      <c r="AL85">
        <f t="shared" si="26"/>
        <v>-244.74035489646366</v>
      </c>
      <c r="AN85">
        <f t="shared" si="36"/>
        <v>0</v>
      </c>
      <c r="AO85">
        <f t="shared" si="36"/>
        <v>0</v>
      </c>
      <c r="AP85">
        <f t="shared" si="36"/>
        <v>-6.0343992347215854E-6</v>
      </c>
      <c r="AQ85">
        <f t="shared" si="36"/>
        <v>-5.7495593168960114E-2</v>
      </c>
      <c r="AR85">
        <f t="shared" si="36"/>
        <v>-5.7501627568194838E-2</v>
      </c>
      <c r="AS85">
        <f t="shared" si="36"/>
        <v>-7.5118055962897546E-5</v>
      </c>
      <c r="AT85">
        <f t="shared" si="36"/>
        <v>-6.3001701424083152E-5</v>
      </c>
      <c r="AU85">
        <f t="shared" si="23"/>
        <v>-5.7639747325581817E-2</v>
      </c>
      <c r="AW85">
        <v>82</v>
      </c>
      <c r="AX85">
        <f>IF(Z85&gt;0, (R85*SUMPRODUCT(K85:$K$98, X85:$X$98)-K85*$AZ$3)/Z85, 0)</f>
        <v>-6835.0321051760202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0.509773425</v>
      </c>
      <c r="Q86" s="4">
        <f t="shared" si="48"/>
        <v>50</v>
      </c>
      <c r="R86">
        <f t="shared" si="28"/>
        <v>500000</v>
      </c>
      <c r="S86">
        <f t="shared" si="29"/>
        <v>-12895.498405527096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-3.502580385446362</v>
      </c>
      <c r="AC86">
        <f t="shared" si="30"/>
        <v>-3.1734515638528284</v>
      </c>
      <c r="AE86">
        <f t="shared" si="31"/>
        <v>0</v>
      </c>
      <c r="AF86">
        <f t="shared" si="32"/>
        <v>0</v>
      </c>
      <c r="AG86">
        <f t="shared" si="32"/>
        <v>-1.2304493645986828E-2</v>
      </c>
      <c r="AH86">
        <f t="shared" si="33"/>
        <v>-130.61550933130766</v>
      </c>
      <c r="AI86">
        <f t="shared" si="34"/>
        <v>-130.62781382495365</v>
      </c>
      <c r="AJ86">
        <f t="shared" si="35"/>
        <v>-0.32912882159353352</v>
      </c>
      <c r="AK86">
        <f t="shared" si="49"/>
        <v>-0.24518062698124535</v>
      </c>
      <c r="AL86">
        <f t="shared" si="26"/>
        <v>-131.20212327352843</v>
      </c>
      <c r="AN86">
        <f t="shared" si="36"/>
        <v>0</v>
      </c>
      <c r="AO86">
        <f t="shared" si="36"/>
        <v>0</v>
      </c>
      <c r="AP86">
        <f t="shared" si="36"/>
        <v>-2.5873918541722932E-6</v>
      </c>
      <c r="AQ86">
        <f t="shared" si="36"/>
        <v>-2.7465860408048225E-2</v>
      </c>
      <c r="AR86">
        <f t="shared" si="36"/>
        <v>-2.7468447799902398E-2</v>
      </c>
      <c r="AS86">
        <f t="shared" si="36"/>
        <v>-6.920928698615593E-5</v>
      </c>
      <c r="AT86">
        <f t="shared" si="36"/>
        <v>-5.1556640630964563E-5</v>
      </c>
      <c r="AU86">
        <f t="shared" si="23"/>
        <v>-2.7589213727519518E-2</v>
      </c>
      <c r="AW86">
        <v>83</v>
      </c>
      <c r="AX86">
        <f>IF(Z86&gt;0, (R86*SUMPRODUCT(K86:$K$98, X86:$X$98)-K86*$AZ$3)/Z86, 0)</f>
        <v>-12895.498405527096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0.53654903799999998</v>
      </c>
      <c r="Q87" s="4">
        <f t="shared" si="48"/>
        <v>50</v>
      </c>
      <c r="R87">
        <f t="shared" si="28"/>
        <v>500000</v>
      </c>
      <c r="S87">
        <f t="shared" si="29"/>
        <v>-25591.226786432329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-3.1734515638528284</v>
      </c>
      <c r="AC87">
        <f t="shared" si="30"/>
        <v>-2.8557170539372221</v>
      </c>
      <c r="AE87">
        <f t="shared" si="31"/>
        <v>0</v>
      </c>
      <c r="AF87">
        <f t="shared" si="32"/>
        <v>0</v>
      </c>
      <c r="AG87">
        <f t="shared" si="32"/>
        <v>-5.5794844806956153E-3</v>
      </c>
      <c r="AH87">
        <f t="shared" si="33"/>
        <v>-66.019642288313449</v>
      </c>
      <c r="AI87">
        <f t="shared" si="34"/>
        <v>-66.02522177279414</v>
      </c>
      <c r="AJ87">
        <f t="shared" si="35"/>
        <v>-0.31773450991560637</v>
      </c>
      <c r="AK87">
        <f t="shared" si="49"/>
        <v>-0.22214160946969802</v>
      </c>
      <c r="AL87">
        <f t="shared" si="26"/>
        <v>-66.565097892179452</v>
      </c>
      <c r="AN87">
        <f t="shared" si="36"/>
        <v>0</v>
      </c>
      <c r="AO87">
        <f t="shared" si="36"/>
        <v>0</v>
      </c>
      <c r="AP87">
        <f t="shared" si="36"/>
        <v>-1.0475493976298127E-6</v>
      </c>
      <c r="AQ87">
        <f t="shared" si="36"/>
        <v>-1.2395201877546251E-2</v>
      </c>
      <c r="AR87">
        <f t="shared" si="36"/>
        <v>-1.2396249426943879E-2</v>
      </c>
      <c r="AS87">
        <f t="shared" si="36"/>
        <v>-5.9654721797308495E-5</v>
      </c>
      <c r="AT87">
        <f t="shared" si="36"/>
        <v>-4.1707134412440758E-5</v>
      </c>
      <c r="AU87">
        <f t="shared" si="23"/>
        <v>-1.2497611283153629E-2</v>
      </c>
      <c r="AW87">
        <v>84</v>
      </c>
      <c r="AX87">
        <f>IF(Z87&gt;0, (R87*SUMPRODUCT(K87:$K$98, X87:$X$98)-K87*$AZ$3)/Z87, 0)</f>
        <v>-25591.226786432329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0.56320604299999999</v>
      </c>
      <c r="Q88" s="4">
        <f t="shared" si="48"/>
        <v>50</v>
      </c>
      <c r="R88">
        <f t="shared" si="28"/>
        <v>500000</v>
      </c>
      <c r="S88">
        <f t="shared" si="29"/>
        <v>-53750.222787896913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-2.8557170539372221</v>
      </c>
      <c r="AC88">
        <f t="shared" si="30"/>
        <v>-2.5598976394543622</v>
      </c>
      <c r="AE88">
        <f t="shared" si="31"/>
        <v>0</v>
      </c>
      <c r="AF88">
        <f t="shared" si="32"/>
        <v>0</v>
      </c>
      <c r="AG88">
        <f t="shared" si="32"/>
        <v>-2.381290259536172E-3</v>
      </c>
      <c r="AH88">
        <f t="shared" si="33"/>
        <v>-31.423993763524873</v>
      </c>
      <c r="AI88">
        <f t="shared" si="34"/>
        <v>-31.426375053784408</v>
      </c>
      <c r="AJ88">
        <f t="shared" si="35"/>
        <v>-0.29581941448285987</v>
      </c>
      <c r="AK88">
        <f t="shared" si="49"/>
        <v>-0.19990019377560556</v>
      </c>
      <c r="AL88">
        <f t="shared" si="26"/>
        <v>-31.922094662042873</v>
      </c>
      <c r="AN88">
        <f t="shared" si="36"/>
        <v>0</v>
      </c>
      <c r="AO88">
        <f t="shared" si="36"/>
        <v>0</v>
      </c>
      <c r="AP88">
        <f t="shared" si="36"/>
        <v>-3.9918549336374483E-7</v>
      </c>
      <c r="AQ88">
        <f t="shared" si="36"/>
        <v>-5.2677334918403602E-3</v>
      </c>
      <c r="AR88">
        <f t="shared" si="36"/>
        <v>-5.2681326773337239E-3</v>
      </c>
      <c r="AS88">
        <f t="shared" si="36"/>
        <v>-4.9589426758884696E-5</v>
      </c>
      <c r="AT88">
        <f t="shared" si="36"/>
        <v>-3.3510092755918895E-5</v>
      </c>
      <c r="AU88">
        <f t="shared" si="23"/>
        <v>-5.3512321968485271E-3</v>
      </c>
      <c r="AW88">
        <v>85</v>
      </c>
      <c r="AX88">
        <f>IF(Z88&gt;0, (R88*SUMPRODUCT(K88:$K$98, X88:$X$98)-K88*$AZ$3)/Z88, 0)</f>
        <v>-53750.222787896913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0.59415461300000005</v>
      </c>
      <c r="Q89" s="4">
        <f t="shared" si="48"/>
        <v>50</v>
      </c>
      <c r="R89">
        <f t="shared" si="28"/>
        <v>500000</v>
      </c>
      <c r="S89">
        <f t="shared" si="29"/>
        <v>-121468.19691894655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-2.5598976394543622</v>
      </c>
      <c r="AC89">
        <f t="shared" si="30"/>
        <v>-2.28997375119584</v>
      </c>
      <c r="AE89">
        <f t="shared" si="31"/>
        <v>0</v>
      </c>
      <c r="AF89">
        <f t="shared" si="32"/>
        <v>0</v>
      </c>
      <c r="AG89">
        <f t="shared" si="32"/>
        <v>-9.4262276434542642E-4</v>
      </c>
      <c r="AH89">
        <f t="shared" si="33"/>
        <v>-14.14854592595384</v>
      </c>
      <c r="AI89">
        <f t="shared" si="34"/>
        <v>-14.149488548718185</v>
      </c>
      <c r="AJ89">
        <f t="shared" si="35"/>
        <v>-0.2699238882585222</v>
      </c>
      <c r="AK89">
        <f t="shared" si="49"/>
        <v>-0.17919283476180536</v>
      </c>
      <c r="AL89">
        <f t="shared" si="26"/>
        <v>-14.598605271738512</v>
      </c>
      <c r="AN89">
        <f t="shared" si="36"/>
        <v>0</v>
      </c>
      <c r="AO89">
        <f t="shared" si="36"/>
        <v>0</v>
      </c>
      <c r="AP89">
        <f t="shared" si="36"/>
        <v>-1.4108547866549776E-7</v>
      </c>
      <c r="AQ89">
        <f t="shared" si="36"/>
        <v>-2.1176598421852669E-3</v>
      </c>
      <c r="AR89">
        <f t="shared" si="36"/>
        <v>-2.1178009276639322E-3</v>
      </c>
      <c r="AS89">
        <f t="shared" si="36"/>
        <v>-4.040040450821381E-5</v>
      </c>
      <c r="AT89">
        <f t="shared" si="36"/>
        <v>-2.6820386502497285E-5</v>
      </c>
      <c r="AU89">
        <f t="shared" si="23"/>
        <v>-2.1850217186746429E-3</v>
      </c>
      <c r="AW89">
        <v>86</v>
      </c>
      <c r="AX89">
        <f>IF(Z89&gt;0, (R89*SUMPRODUCT(K89:$K$98, X89:$X$98)-K89*$AZ$3)/Z89, 0)</f>
        <v>-121468.19691894655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0.62493506799999998</v>
      </c>
      <c r="Q90" s="4">
        <f t="shared" si="48"/>
        <v>50</v>
      </c>
      <c r="R90">
        <f t="shared" si="28"/>
        <v>500000</v>
      </c>
      <c r="S90">
        <f t="shared" si="29"/>
        <v>-297337.1839232262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-2.28997375119584</v>
      </c>
      <c r="AC90">
        <f t="shared" si="30"/>
        <v>-2.0463846059037731</v>
      </c>
      <c r="AE90">
        <f t="shared" si="31"/>
        <v>0</v>
      </c>
      <c r="AF90">
        <f t="shared" si="32"/>
        <v>0</v>
      </c>
      <c r="AG90">
        <f t="shared" si="32"/>
        <v>-3.4411851536741517E-4</v>
      </c>
      <c r="AH90">
        <f t="shared" si="33"/>
        <v>-5.89078021334557</v>
      </c>
      <c r="AI90">
        <f t="shared" si="34"/>
        <v>-5.8911243318609374</v>
      </c>
      <c r="AJ90">
        <f t="shared" si="35"/>
        <v>-0.24358914529206688</v>
      </c>
      <c r="AK90">
        <f t="shared" si="49"/>
        <v>-0.16029816258370883</v>
      </c>
      <c r="AL90">
        <f t="shared" si="26"/>
        <v>-6.295011639736714</v>
      </c>
      <c r="AN90">
        <f t="shared" si="36"/>
        <v>0</v>
      </c>
      <c r="AO90">
        <f t="shared" si="36"/>
        <v>0</v>
      </c>
      <c r="AP90">
        <f t="shared" si="36"/>
        <v>-4.5986929174292316E-8</v>
      </c>
      <c r="AQ90">
        <f t="shared" si="36"/>
        <v>-7.8722556431817304E-4</v>
      </c>
      <c r="AR90">
        <f t="shared" si="36"/>
        <v>-7.8727155124734733E-4</v>
      </c>
      <c r="AS90">
        <f t="shared" si="36"/>
        <v>-3.2552496514790548E-5</v>
      </c>
      <c r="AT90">
        <f t="shared" si="36"/>
        <v>-2.1421748381180642E-5</v>
      </c>
      <c r="AU90">
        <f t="shared" si="23"/>
        <v>-8.412457961433186E-4</v>
      </c>
      <c r="AW90">
        <v>87</v>
      </c>
      <c r="AX90">
        <f>IF(Z90&gt;0, (R90*SUMPRODUCT(K90:$K$98, X90:$X$98)-K90*$AZ$3)/Z90, 0)</f>
        <v>-297337.1839232262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0.65550924799999999</v>
      </c>
      <c r="Q91" s="4">
        <f t="shared" si="48"/>
        <v>50</v>
      </c>
      <c r="R91">
        <f t="shared" si="28"/>
        <v>500000</v>
      </c>
      <c r="S91">
        <f t="shared" si="29"/>
        <v>-793970.42471504025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-2.0463846059037731</v>
      </c>
      <c r="AC91">
        <f t="shared" si="30"/>
        <v>-1.8277907554553661</v>
      </c>
      <c r="AE91">
        <f t="shared" si="31"/>
        <v>0</v>
      </c>
      <c r="AF91">
        <f t="shared" si="32"/>
        <v>0</v>
      </c>
      <c r="AG91">
        <f t="shared" si="32"/>
        <v>-1.1510446098237027E-4</v>
      </c>
      <c r="AH91">
        <f t="shared" si="33"/>
        <v>-2.2557286923137072</v>
      </c>
      <c r="AI91">
        <f t="shared" si="34"/>
        <v>-2.2558437967746894</v>
      </c>
      <c r="AJ91">
        <f t="shared" si="35"/>
        <v>-0.21859385044840707</v>
      </c>
      <c r="AK91">
        <f t="shared" si="49"/>
        <v>-0.14324692241326414</v>
      </c>
      <c r="AL91">
        <f t="shared" si="26"/>
        <v>-2.6176845696363604</v>
      </c>
      <c r="AN91">
        <f t="shared" si="36"/>
        <v>0</v>
      </c>
      <c r="AO91">
        <f t="shared" si="36"/>
        <v>0</v>
      </c>
      <c r="AP91">
        <f t="shared" si="36"/>
        <v>-1.3734109394356942E-8</v>
      </c>
      <c r="AQ91">
        <f t="shared" si="36"/>
        <v>-2.6915051215062151E-4</v>
      </c>
      <c r="AR91">
        <f t="shared" si="36"/>
        <v>-2.6916424626001581E-4</v>
      </c>
      <c r="AS91">
        <f t="shared" si="36"/>
        <v>-2.6082324085179881E-5</v>
      </c>
      <c r="AT91">
        <f t="shared" si="36"/>
        <v>-1.7092030022451164E-5</v>
      </c>
      <c r="AU91">
        <f t="shared" si="23"/>
        <v>-3.1233860036764688E-4</v>
      </c>
      <c r="AW91">
        <v>88</v>
      </c>
      <c r="AX91">
        <f>IF(Z91&gt;0, (R91*SUMPRODUCT(K91:$K$98, X91:$X$98)-K91*$AZ$3)/Z91, 0)</f>
        <v>-793970.42471504025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0.68583899100000001</v>
      </c>
      <c r="Q92" s="4">
        <f t="shared" si="48"/>
        <v>50</v>
      </c>
      <c r="R92">
        <f t="shared" si="28"/>
        <v>500000</v>
      </c>
      <c r="S92">
        <f t="shared" si="29"/>
        <v>-2331006.1016314183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-1.8277907554553661</v>
      </c>
      <c r="AC92">
        <f t="shared" si="30"/>
        <v>-1.6321839452418692</v>
      </c>
      <c r="AE92">
        <f t="shared" si="31"/>
        <v>0</v>
      </c>
      <c r="AF92">
        <f t="shared" si="32"/>
        <v>0</v>
      </c>
      <c r="AG92">
        <f t="shared" si="32"/>
        <v>-3.5010288992798874E-5</v>
      </c>
      <c r="AH92">
        <f t="shared" si="33"/>
        <v>-0.78943127379747691</v>
      </c>
      <c r="AI92">
        <f t="shared" si="34"/>
        <v>-0.78946628408646968</v>
      </c>
      <c r="AJ92">
        <f t="shared" si="35"/>
        <v>-0.19560681021349691</v>
      </c>
      <c r="AK92">
        <f t="shared" si="49"/>
        <v>-0.12794535288187564</v>
      </c>
      <c r="AL92">
        <f t="shared" si="26"/>
        <v>-1.1130184471818423</v>
      </c>
      <c r="AN92">
        <f t="shared" si="36"/>
        <v>0</v>
      </c>
      <c r="AO92">
        <f t="shared" si="36"/>
        <v>0</v>
      </c>
      <c r="AP92">
        <f t="shared" si="36"/>
        <v>-3.7298040813428451E-9</v>
      </c>
      <c r="AQ92">
        <f t="shared" si="36"/>
        <v>-8.4101676154548082E-5</v>
      </c>
      <c r="AR92">
        <f t="shared" si="36"/>
        <v>-8.4105405958629433E-5</v>
      </c>
      <c r="AS92">
        <f t="shared" si="36"/>
        <v>-2.0838876229294179E-5</v>
      </c>
      <c r="AT92">
        <f t="shared" si="36"/>
        <v>-1.3630595836150509E-5</v>
      </c>
      <c r="AU92">
        <f t="shared" si="23"/>
        <v>-1.1857487802407412E-4</v>
      </c>
      <c r="AW92">
        <v>89</v>
      </c>
      <c r="AX92">
        <f>IF(Z92&gt;0, (R92*SUMPRODUCT(K92:$K$98, X92:$X$98)-K92*$AZ$3)/Z92, 0)</f>
        <v>-2331006.1016314183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0.71588716699999999</v>
      </c>
      <c r="Q93" s="4">
        <f t="shared" si="48"/>
        <v>50</v>
      </c>
      <c r="R93">
        <f t="shared" si="28"/>
        <v>500000</v>
      </c>
      <c r="S93">
        <f t="shared" si="29"/>
        <v>-7593069.7109869476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-1.6321839452418692</v>
      </c>
      <c r="AC93">
        <f t="shared" si="30"/>
        <v>-1.4573787962701241</v>
      </c>
      <c r="AE93">
        <f t="shared" si="31"/>
        <v>0</v>
      </c>
      <c r="AF93">
        <f t="shared" si="32"/>
        <v>0</v>
      </c>
      <c r="AG93">
        <f t="shared" si="32"/>
        <v>-9.5967694999648169E-6</v>
      </c>
      <c r="AH93">
        <f t="shared" si="33"/>
        <v>-0.25063416602906069</v>
      </c>
      <c r="AI93">
        <f t="shared" si="34"/>
        <v>-0.25064376279856065</v>
      </c>
      <c r="AJ93">
        <f t="shared" si="35"/>
        <v>-0.17480514897174504</v>
      </c>
      <c r="AK93">
        <f t="shared" si="49"/>
        <v>-0.11425287616693085</v>
      </c>
      <c r="AL93">
        <f t="shared" si="26"/>
        <v>-0.53970178793723655</v>
      </c>
      <c r="AN93">
        <f t="shared" si="36"/>
        <v>0</v>
      </c>
      <c r="AO93">
        <f t="shared" si="36"/>
        <v>0</v>
      </c>
      <c r="AP93">
        <f t="shared" si="36"/>
        <v>-9.1284568149272299E-10</v>
      </c>
      <c r="AQ93">
        <f t="shared" si="36"/>
        <v>-2.3840347118371131E-5</v>
      </c>
      <c r="AR93">
        <f t="shared" si="36"/>
        <v>-2.3841259964052625E-5</v>
      </c>
      <c r="AS93">
        <f t="shared" si="36"/>
        <v>-1.6627483377831945E-5</v>
      </c>
      <c r="AT93">
        <f t="shared" si="36"/>
        <v>-1.0867745089374923E-5</v>
      </c>
      <c r="AU93">
        <f t="shared" si="23"/>
        <v>-5.1336488431259493E-5</v>
      </c>
      <c r="AW93">
        <v>90</v>
      </c>
      <c r="AX93">
        <f>IF(Z93&gt;0, (R93*SUMPRODUCT(K93:$K$98, X93:$X$98)-K93*$AZ$3)/Z93, 0)</f>
        <v>-7593069.7109869476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0.74578270000000002</v>
      </c>
      <c r="Q94" s="4">
        <f t="shared" si="48"/>
        <v>50</v>
      </c>
      <c r="R94">
        <f t="shared" si="28"/>
        <v>500000</v>
      </c>
      <c r="S94">
        <f t="shared" si="29"/>
        <v>-27760658.576092705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-1.4573787962701241</v>
      </c>
      <c r="AC94">
        <f t="shared" si="30"/>
        <v>-1.3012515199673322</v>
      </c>
      <c r="AE94">
        <f t="shared" si="31"/>
        <v>0</v>
      </c>
      <c r="AF94">
        <f t="shared" si="32"/>
        <v>0</v>
      </c>
      <c r="AG94">
        <f t="shared" si="32"/>
        <v>-2.3436971360037573E-6</v>
      </c>
      <c r="AH94">
        <f t="shared" si="33"/>
        <v>-7.1571046689614115E-2</v>
      </c>
      <c r="AI94">
        <f t="shared" si="34"/>
        <v>-7.1573390386750119E-2</v>
      </c>
      <c r="AJ94">
        <f t="shared" si="35"/>
        <v>-0.15612727630279188</v>
      </c>
      <c r="AK94">
        <f t="shared" si="49"/>
        <v>-0.1020165157389087</v>
      </c>
      <c r="AL94">
        <f t="shared" si="26"/>
        <v>-0.32971718242845072</v>
      </c>
      <c r="AN94">
        <f t="shared" si="36"/>
        <v>0</v>
      </c>
      <c r="AO94">
        <f t="shared" si="36"/>
        <v>0</v>
      </c>
      <c r="AP94">
        <f t="shared" si="36"/>
        <v>-1.9904706040251137E-10</v>
      </c>
      <c r="AQ94">
        <f t="shared" si="36"/>
        <v>-6.0784331877409195E-6</v>
      </c>
      <c r="AR94">
        <f t="shared" si="36"/>
        <v>-6.0786322348013223E-6</v>
      </c>
      <c r="AS94">
        <f t="shared" si="36"/>
        <v>-1.3259680578741629E-5</v>
      </c>
      <c r="AT94">
        <f t="shared" si="36"/>
        <v>-8.6641261186845422E-6</v>
      </c>
      <c r="AU94">
        <f t="shared" si="23"/>
        <v>-2.8002438932227496E-5</v>
      </c>
      <c r="AW94">
        <v>91</v>
      </c>
      <c r="AX94">
        <f>IF(Z94&gt;0, (R94*SUMPRODUCT(K94:$K$98, X94:$X$98)-K94*$AZ$3)/Z94, 0)</f>
        <v>-27760658.576092705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0.77567720100000004</v>
      </c>
      <c r="Q95" s="4">
        <f t="shared" si="48"/>
        <v>50</v>
      </c>
      <c r="R95">
        <f t="shared" si="28"/>
        <v>500000</v>
      </c>
      <c r="S95">
        <f t="shared" si="29"/>
        <v>-115649918.23635413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-1.3012515199673322</v>
      </c>
      <c r="AC95">
        <f t="shared" si="30"/>
        <v>-1.1618369585345285</v>
      </c>
      <c r="AE95">
        <f t="shared" si="31"/>
        <v>0</v>
      </c>
      <c r="AF95">
        <f t="shared" si="32"/>
        <v>0</v>
      </c>
      <c r="AG95">
        <f t="shared" si="32"/>
        <v>-5.0230773019660876E-7</v>
      </c>
      <c r="AH95">
        <f t="shared" si="33"/>
        <v>-1.817952434447111E-2</v>
      </c>
      <c r="AI95">
        <f t="shared" si="34"/>
        <v>-1.8180026652201305E-2</v>
      </c>
      <c r="AJ95">
        <f t="shared" si="35"/>
        <v>-0.13941456143280373</v>
      </c>
      <c r="AK95">
        <f t="shared" si="49"/>
        <v>-9.1087606397713267E-2</v>
      </c>
      <c r="AL95">
        <f t="shared" si="26"/>
        <v>-0.24868219448271831</v>
      </c>
      <c r="AN95">
        <f t="shared" si="36"/>
        <v>0</v>
      </c>
      <c r="AO95">
        <f t="shared" si="36"/>
        <v>0</v>
      </c>
      <c r="AP95">
        <f t="shared" si="36"/>
        <v>-3.808957421266811E-11</v>
      </c>
      <c r="AQ95">
        <f t="shared" si="36"/>
        <v>-1.3785380953598031E-6</v>
      </c>
      <c r="AR95">
        <f t="shared" si="36"/>
        <v>-1.3785761849340156E-6</v>
      </c>
      <c r="AS95">
        <f t="shared" si="36"/>
        <v>-1.0571689354537443E-5</v>
      </c>
      <c r="AT95">
        <f t="shared" si="36"/>
        <v>-6.9070968555112746E-6</v>
      </c>
      <c r="AU95">
        <f t="shared" si="23"/>
        <v>-1.8857362394982732E-5</v>
      </c>
      <c r="AW95">
        <v>92</v>
      </c>
      <c r="AX95">
        <f>IF(Z95&gt;0, (R95*SUMPRODUCT(K95:$K$98, X95:$X$98)-K95*$AZ$3)/Z95, 0)</f>
        <v>-115649918.23635413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0.80557273399999996</v>
      </c>
      <c r="Q96" s="4">
        <f t="shared" si="48"/>
        <v>50</v>
      </c>
      <c r="R96">
        <f t="shared" si="28"/>
        <v>500000</v>
      </c>
      <c r="S96">
        <f t="shared" si="29"/>
        <v>-559889959.9976877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-1.1618369585345285</v>
      </c>
      <c r="AC96">
        <f t="shared" si="30"/>
        <v>-1.0373556229065601</v>
      </c>
      <c r="AE96">
        <f t="shared" si="31"/>
        <v>0</v>
      </c>
      <c r="AF96">
        <f t="shared" si="32"/>
        <v>0</v>
      </c>
      <c r="AG96">
        <f t="shared" si="32"/>
        <v>-9.2639241370826194E-8</v>
      </c>
      <c r="AH96">
        <f t="shared" si="33"/>
        <v>-4.0464541152381642E-3</v>
      </c>
      <c r="AI96">
        <f t="shared" si="34"/>
        <v>-4.0465467544795351E-3</v>
      </c>
      <c r="AJ96">
        <f t="shared" si="35"/>
        <v>-0.12448133562796837</v>
      </c>
      <c r="AK96">
        <f t="shared" si="49"/>
        <v>-8.1328587097416999E-2</v>
      </c>
      <c r="AL96">
        <f t="shared" si="26"/>
        <v>-0.20985646947986492</v>
      </c>
      <c r="AN96">
        <f t="shared" si="36"/>
        <v>0</v>
      </c>
      <c r="AO96">
        <f t="shared" si="36"/>
        <v>0</v>
      </c>
      <c r="AP96">
        <f t="shared" si="36"/>
        <v>-6.2721036028093582E-12</v>
      </c>
      <c r="AQ96">
        <f t="shared" si="36"/>
        <v>-2.7396359317316907E-7</v>
      </c>
      <c r="AR96">
        <f t="shared" si="36"/>
        <v>-2.7396986527677188E-7</v>
      </c>
      <c r="AS96">
        <f t="shared" si="36"/>
        <v>-8.4279601400166148E-6</v>
      </c>
      <c r="AT96">
        <f t="shared" si="36"/>
        <v>-5.5063201791907609E-6</v>
      </c>
      <c r="AU96">
        <f t="shared" si="23"/>
        <v>-1.4208250184484148E-5</v>
      </c>
      <c r="AW96">
        <v>93</v>
      </c>
      <c r="AX96">
        <f>IF(Z96&gt;0, (R96*SUMPRODUCT(K96:$K$98, X96:$X$98)-K96*$AZ$3)/Z96, 0)</f>
        <v>-559889959.9976877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0.83546826699999999</v>
      </c>
      <c r="Q97" s="4">
        <f t="shared" si="48"/>
        <v>50</v>
      </c>
      <c r="R97">
        <f t="shared" si="28"/>
        <v>500000</v>
      </c>
      <c r="S97">
        <f t="shared" si="29"/>
        <v>-3234946435.6850991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-1.0373556229065601</v>
      </c>
      <c r="AC97">
        <f t="shared" si="30"/>
        <v>-0.92621061636473923</v>
      </c>
      <c r="AE97">
        <f t="shared" si="31"/>
        <v>0</v>
      </c>
      <c r="AF97">
        <f t="shared" si="32"/>
        <v>0</v>
      </c>
      <c r="AG97">
        <f t="shared" si="32"/>
        <v>-1.4315702512839069E-8</v>
      </c>
      <c r="AH97">
        <f t="shared" si="33"/>
        <v>-7.7397146444278862E-4</v>
      </c>
      <c r="AI97">
        <f t="shared" si="34"/>
        <v>-7.7398578014530148E-4</v>
      </c>
      <c r="AJ97">
        <f t="shared" si="35"/>
        <v>-0.11114500654182091</v>
      </c>
      <c r="AK97">
        <f t="shared" si="49"/>
        <v>-7.2614893603459213E-2</v>
      </c>
      <c r="AL97">
        <f t="shared" si="26"/>
        <v>-0.18453388592542541</v>
      </c>
      <c r="AN97">
        <f t="shared" si="36"/>
        <v>0</v>
      </c>
      <c r="AO97">
        <f t="shared" si="36"/>
        <v>0</v>
      </c>
      <c r="AP97">
        <f t="shared" si="36"/>
        <v>-8.6539199937292304E-13</v>
      </c>
      <c r="AQ97">
        <f t="shared" si="36"/>
        <v>-4.6786995781103485E-8</v>
      </c>
      <c r="AR97">
        <f t="shared" si="36"/>
        <v>-4.6787861173102856E-8</v>
      </c>
      <c r="AS97">
        <f t="shared" si="36"/>
        <v>-6.7187760674182899E-6</v>
      </c>
      <c r="AT97">
        <f t="shared" si="36"/>
        <v>-4.3896097940978544E-6</v>
      </c>
      <c r="AU97">
        <f t="shared" si="23"/>
        <v>-1.1155173722689246E-5</v>
      </c>
      <c r="AW97">
        <v>94</v>
      </c>
      <c r="AX97">
        <f>IF(Z97&gt;0, (R97*SUMPRODUCT(K97:$K$98, X97:$X$98)-K97*$AZ$3)/Z97, 0)</f>
        <v>-3234946435.6850991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50</v>
      </c>
      <c r="R98">
        <f t="shared" si="28"/>
        <v>500000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-0.92621061636473923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-1.431570251283907E-4</v>
      </c>
      <c r="AI98">
        <f t="shared" si="34"/>
        <v>-1.431570251283907E-4</v>
      </c>
      <c r="AJ98">
        <f t="shared" si="35"/>
        <v>-0.92621061636473923</v>
      </c>
      <c r="AK98">
        <f t="shared" si="49"/>
        <v>-6.4834743145531754E-2</v>
      </c>
      <c r="AL98">
        <f t="shared" si="26"/>
        <v>-0.9911885165353993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-7.726714280115384E-9</v>
      </c>
      <c r="AR98">
        <f t="shared" si="36"/>
        <v>-7.726714280115384E-9</v>
      </c>
      <c r="AS98">
        <f t="shared" si="36"/>
        <v>-4.9991013640032832E-5</v>
      </c>
      <c r="AT98">
        <f t="shared" si="36"/>
        <v>-3.4993709548022984E-6</v>
      </c>
      <c r="AU98">
        <f t="shared" si="36"/>
        <v>-5.349811130911524E-5</v>
      </c>
      <c r="AW98">
        <v>95</v>
      </c>
    </row>
    <row r="100" spans="5:50" x14ac:dyDescent="0.25">
      <c r="AN100" s="8">
        <f t="shared" ref="AN100:AU100" si="50">SUM(AN3:AN98)</f>
        <v>26785.998216406748</v>
      </c>
      <c r="AO100" s="8">
        <f t="shared" si="50"/>
        <v>-2678.5998216406751</v>
      </c>
      <c r="AP100" s="8">
        <f t="shared" si="50"/>
        <v>-899.59401229949185</v>
      </c>
      <c r="AQ100" s="8">
        <f t="shared" si="50"/>
        <v>-15321.792249201419</v>
      </c>
      <c r="AR100" s="8">
        <f t="shared" si="50"/>
        <v>7886.0121332651543</v>
      </c>
      <c r="AS100" s="8">
        <f t="shared" si="50"/>
        <v>-363.41845657251667</v>
      </c>
      <c r="AT100" s="8">
        <f t="shared" si="50"/>
        <v>125.63623333114897</v>
      </c>
      <c r="AU100" s="8">
        <f t="shared" si="50"/>
        <v>7648.2299100237897</v>
      </c>
    </row>
  </sheetData>
  <conditionalFormatting sqref="AN100:AU100">
    <cfRule type="cellIs" dxfId="11" priority="1" operator="lessThan">
      <formula>0</formula>
    </cfRule>
  </conditionalFormatting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21E7C-6277-4D9E-AFA3-80D13753285C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'S.35.04.D'!C3*(1+C12)</f>
        <v>31956.708103644742</v>
      </c>
      <c r="K3">
        <v>1</v>
      </c>
      <c r="L3" s="2">
        <v>0</v>
      </c>
      <c r="O3">
        <f>$C$3</f>
        <v>31956.708103644742</v>
      </c>
      <c r="P3">
        <f>O3*C5</f>
        <v>3195.6708103644742</v>
      </c>
      <c r="Q3" s="4">
        <f>B8</f>
        <v>400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31956.708103644742</v>
      </c>
      <c r="AF3">
        <f t="shared" ref="AF3:AG34" si="4">-$Z3*P3</f>
        <v>-3195.6708103644742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28361.037293280267</v>
      </c>
      <c r="AJ3">
        <f t="shared" ref="AJ3:AJ66" si="7">AB3-AC3</f>
        <v>0</v>
      </c>
      <c r="AL3">
        <f t="shared" ref="AL3:AL34" si="8">SUM(AI3:AK3)</f>
        <v>28361.037293280267</v>
      </c>
      <c r="AN3">
        <f t="shared" ref="AN3:AU34" si="9">AE3*$K3</f>
        <v>31956.708103644742</v>
      </c>
      <c r="AO3">
        <f t="shared" si="9"/>
        <v>-3195.6708103644742</v>
      </c>
      <c r="AP3">
        <f t="shared" si="9"/>
        <v>-400</v>
      </c>
      <c r="AQ3">
        <f t="shared" si="9"/>
        <v>0</v>
      </c>
      <c r="AR3">
        <f t="shared" si="9"/>
        <v>28361.037293280267</v>
      </c>
      <c r="AS3">
        <f t="shared" si="9"/>
        <v>0</v>
      </c>
      <c r="AT3">
        <f t="shared" si="9"/>
        <v>0</v>
      </c>
      <c r="AU3">
        <f t="shared" si="9"/>
        <v>28361.037293280267</v>
      </c>
      <c r="AW3">
        <v>0</v>
      </c>
      <c r="AX3">
        <f>IF(Z3&gt;0, (R3*SUMPRODUCT(K3:$K$98, X3:$X$98)-K3*$AZ$3)/Z3, 0)</f>
        <v>0</v>
      </c>
      <c r="AZ3">
        <f>C6*SUMPRODUCT(X4:X89, K4:K89)/1</f>
        <v>18069.701071260926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500000</v>
      </c>
      <c r="S4">
        <f t="shared" si="1"/>
        <v>1227.4611326729303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1212.0640983521407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-1271.903</v>
      </c>
      <c r="AI4">
        <f t="shared" si="6"/>
        <v>-1271.903</v>
      </c>
      <c r="AJ4">
        <f t="shared" si="7"/>
        <v>-1212.0640983521407</v>
      </c>
      <c r="AK4">
        <f>G4*SUM(AB4, AE4:AF4)</f>
        <v>0</v>
      </c>
      <c r="AL4">
        <f t="shared" si="8"/>
        <v>-2483.967098352141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-1186.5873682246479</v>
      </c>
      <c r="AR4">
        <f t="shared" si="9"/>
        <v>-1186.5873682246479</v>
      </c>
      <c r="AS4">
        <f t="shared" si="9"/>
        <v>-1130.7622897211872</v>
      </c>
      <c r="AT4">
        <f t="shared" si="9"/>
        <v>0</v>
      </c>
      <c r="AU4">
        <f t="shared" si="9"/>
        <v>-2317.3496579458351</v>
      </c>
      <c r="AW4">
        <v>1</v>
      </c>
      <c r="AX4">
        <f>IF(Z4&gt;0, (R4*SUMPRODUCT(K4:$K$98, X4:$X$98)-K4*$AZ$3)/Z4, 0)</f>
        <v>1227.4611326729303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2.5599659999999999E-3</v>
      </c>
      <c r="Q5" s="4">
        <f t="shared" ref="Q5:Q68" si="21">$C$8</f>
        <v>50</v>
      </c>
      <c r="R5">
        <f t="shared" si="0"/>
        <v>500000</v>
      </c>
      <c r="S5">
        <f t="shared" si="1"/>
        <v>1468.1933168060345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1212.0640983521407</v>
      </c>
      <c r="AC5">
        <f t="shared" si="2"/>
        <v>1431.5674400584776</v>
      </c>
      <c r="AE5">
        <f t="shared" si="3"/>
        <v>0</v>
      </c>
      <c r="AF5">
        <f t="shared" si="4"/>
        <v>0</v>
      </c>
      <c r="AG5">
        <f t="shared" si="4"/>
        <v>-48.752688888843529</v>
      </c>
      <c r="AH5">
        <f t="shared" si="5"/>
        <v>-1263.927141564702</v>
      </c>
      <c r="AI5">
        <f t="shared" si="6"/>
        <v>-1312.6798304535455</v>
      </c>
      <c r="AJ5">
        <f t="shared" si="7"/>
        <v>-219.50334170633687</v>
      </c>
      <c r="AK5">
        <f>G5*SUM(AB5, AE5:AF5)</f>
        <v>49.69462803243777</v>
      </c>
      <c r="AL5">
        <f t="shared" si="8"/>
        <v>-1482.4885441274446</v>
      </c>
      <c r="AN5">
        <f t="shared" si="9"/>
        <v>0</v>
      </c>
      <c r="AO5">
        <f t="shared" si="9"/>
        <v>0</v>
      </c>
      <c r="AP5">
        <f t="shared" si="9"/>
        <v>-41.688815151935621</v>
      </c>
      <c r="AQ5">
        <f t="shared" si="9"/>
        <v>-1080.7942325056674</v>
      </c>
      <c r="AR5">
        <f t="shared" si="9"/>
        <v>-1122.483047657603</v>
      </c>
      <c r="AS5">
        <f t="shared" si="9"/>
        <v>-187.6990673989614</v>
      </c>
      <c r="AT5">
        <f t="shared" si="9"/>
        <v>42.494274865782479</v>
      </c>
      <c r="AU5">
        <f t="shared" si="9"/>
        <v>-1267.687840190782</v>
      </c>
      <c r="AW5">
        <v>2</v>
      </c>
      <c r="AX5">
        <f>IF(Z5&gt;0, (R5*SUMPRODUCT(K5:$K$98, X5:$X$98)-K5*$AZ$3)/Z5, 0)</f>
        <v>1468.1933168060345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2.5827799999999998E-3</v>
      </c>
      <c r="Q6" s="4">
        <f t="shared" si="21"/>
        <v>50</v>
      </c>
      <c r="R6">
        <f t="shared" si="0"/>
        <v>500000</v>
      </c>
      <c r="S6">
        <f t="shared" si="1"/>
        <v>1935.1891089496194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1431.5674400584776</v>
      </c>
      <c r="AC6">
        <f t="shared" si="2"/>
        <v>1863.170834556051</v>
      </c>
      <c r="AE6">
        <f t="shared" si="3"/>
        <v>0</v>
      </c>
      <c r="AF6">
        <f t="shared" si="4"/>
        <v>0</v>
      </c>
      <c r="AG6">
        <f t="shared" si="4"/>
        <v>-48.139244530146762</v>
      </c>
      <c r="AH6">
        <f t="shared" si="5"/>
        <v>-1259.1746980832727</v>
      </c>
      <c r="AI6">
        <f t="shared" si="6"/>
        <v>-1307.3139426134194</v>
      </c>
      <c r="AJ6">
        <f t="shared" si="7"/>
        <v>-431.60339449757339</v>
      </c>
      <c r="AK6">
        <f>G6*SUM(AB6, AE6:AF6)</f>
        <v>83.746695243420945</v>
      </c>
      <c r="AL6">
        <f t="shared" si="8"/>
        <v>-1655.1706418675719</v>
      </c>
      <c r="AN6">
        <f t="shared" si="9"/>
        <v>0</v>
      </c>
      <c r="AO6">
        <f t="shared" si="9"/>
        <v>0</v>
      </c>
      <c r="AP6">
        <f t="shared" si="9"/>
        <v>-37.135096041874732</v>
      </c>
      <c r="AQ6">
        <f t="shared" si="9"/>
        <v>-971.33999096180651</v>
      </c>
      <c r="AR6">
        <f t="shared" si="9"/>
        <v>-1008.4750870036812</v>
      </c>
      <c r="AS6">
        <f t="shared" si="9"/>
        <v>-332.94318727061403</v>
      </c>
      <c r="AT6">
        <f t="shared" si="9"/>
        <v>64.60304064610898</v>
      </c>
      <c r="AU6">
        <f t="shared" si="9"/>
        <v>-1276.8152336281864</v>
      </c>
      <c r="AW6">
        <v>3</v>
      </c>
      <c r="AX6">
        <f>IF(Z6&gt;0, (R6*SUMPRODUCT(K6:$K$98, X6:$X$98)-K6*$AZ$3)/Z6, 0)</f>
        <v>1935.1891089496194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2.6093969999999998E-3</v>
      </c>
      <c r="Q7" s="4">
        <f t="shared" si="21"/>
        <v>50</v>
      </c>
      <c r="R7">
        <f t="shared" si="0"/>
        <v>500000</v>
      </c>
      <c r="S7">
        <f t="shared" si="1"/>
        <v>2260.2025774338344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1863.170834556051</v>
      </c>
      <c r="AC7">
        <f t="shared" si="2"/>
        <v>2148.649722517981</v>
      </c>
      <c r="AE7">
        <f t="shared" si="3"/>
        <v>0</v>
      </c>
      <c r="AF7">
        <f t="shared" si="4"/>
        <v>0</v>
      </c>
      <c r="AG7">
        <f t="shared" si="4"/>
        <v>-47.532237684586065</v>
      </c>
      <c r="AH7">
        <f t="shared" si="5"/>
        <v>-1256.1440025923137</v>
      </c>
      <c r="AI7">
        <f t="shared" si="6"/>
        <v>-1303.6762402768998</v>
      </c>
      <c r="AJ7">
        <f t="shared" si="7"/>
        <v>-285.47888796193001</v>
      </c>
      <c r="AK7">
        <f>G7*SUM(AB7, AE7:AF7)</f>
        <v>91.481687976702105</v>
      </c>
      <c r="AL7">
        <f t="shared" si="8"/>
        <v>-1497.6734402621278</v>
      </c>
      <c r="AN7">
        <f t="shared" si="9"/>
        <v>0</v>
      </c>
      <c r="AO7">
        <f t="shared" si="9"/>
        <v>0</v>
      </c>
      <c r="AP7">
        <f t="shared" si="9"/>
        <v>-33.360790531570935</v>
      </c>
      <c r="AQ7">
        <f t="shared" si="9"/>
        <v>-881.63231922827595</v>
      </c>
      <c r="AR7">
        <f t="shared" si="9"/>
        <v>-914.9931097598469</v>
      </c>
      <c r="AS7">
        <f t="shared" si="9"/>
        <v>-200.36509633065663</v>
      </c>
      <c r="AT7">
        <f t="shared" si="9"/>
        <v>64.20697990944727</v>
      </c>
      <c r="AU7">
        <f t="shared" si="9"/>
        <v>-1051.1512261810562</v>
      </c>
      <c r="AW7">
        <v>4</v>
      </c>
      <c r="AX7">
        <f>IF(Z7&gt;0, (R7*SUMPRODUCT(K7:$K$98, X7:$X$98)-K7*$AZ$3)/Z7, 0)</f>
        <v>2260.2025774338344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2.6360139999999999E-3</v>
      </c>
      <c r="Q8" s="4">
        <f t="shared" si="21"/>
        <v>50</v>
      </c>
      <c r="R8">
        <f t="shared" si="0"/>
        <v>500000</v>
      </c>
      <c r="S8">
        <f t="shared" si="1"/>
        <v>2249.1078269630889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2148.649722517981</v>
      </c>
      <c r="AC8">
        <f t="shared" si="2"/>
        <v>2111.0854623560026</v>
      </c>
      <c r="AE8">
        <f t="shared" si="3"/>
        <v>0</v>
      </c>
      <c r="AF8">
        <f t="shared" si="4"/>
        <v>0</v>
      </c>
      <c r="AG8">
        <f t="shared" si="4"/>
        <v>-46.931619663752308</v>
      </c>
      <c r="AH8">
        <f t="shared" si="5"/>
        <v>-1252.9564398789644</v>
      </c>
      <c r="AI8">
        <f t="shared" si="6"/>
        <v>-1299.8880595427167</v>
      </c>
      <c r="AJ8">
        <f t="shared" si="7"/>
        <v>37.564260161978382</v>
      </c>
      <c r="AK8">
        <f t="shared" ref="AK8:AK71" si="22">G8*SUM(AB8:AB8, AE8:AF8)</f>
        <v>45.766239089632997</v>
      </c>
      <c r="AL8">
        <f t="shared" si="8"/>
        <v>-1216.5575602911053</v>
      </c>
      <c r="AN8">
        <f t="shared" si="9"/>
        <v>0</v>
      </c>
      <c r="AO8">
        <f t="shared" si="9"/>
        <v>0</v>
      </c>
      <c r="AP8">
        <f t="shared" si="9"/>
        <v>-30.746983212324221</v>
      </c>
      <c r="AQ8">
        <f t="shared" si="9"/>
        <v>-820.86727240071332</v>
      </c>
      <c r="AR8">
        <f t="shared" si="9"/>
        <v>-851.61425561303759</v>
      </c>
      <c r="AS8">
        <f t="shared" si="9"/>
        <v>24.610011008756743</v>
      </c>
      <c r="AT8">
        <f t="shared" si="9"/>
        <v>29.983490769379831</v>
      </c>
      <c r="AU8">
        <f t="shared" si="9"/>
        <v>-797.02075383490092</v>
      </c>
      <c r="AW8">
        <v>5</v>
      </c>
      <c r="AX8">
        <f>IF(Z8&gt;0, (R8*SUMPRODUCT(K8:$K$98, X8:$X$98)-K8*$AZ$3)/Z8, 0)</f>
        <v>2249.1078269630889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2.6635809999999999E-3</v>
      </c>
      <c r="Q9" s="4">
        <f t="shared" si="21"/>
        <v>50</v>
      </c>
      <c r="R9">
        <f t="shared" si="0"/>
        <v>500000</v>
      </c>
      <c r="S9">
        <f t="shared" si="1"/>
        <v>2068.4666655439919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2111.0854623560026</v>
      </c>
      <c r="AC9">
        <f t="shared" si="2"/>
        <v>1916.9430965916526</v>
      </c>
      <c r="AE9">
        <f t="shared" si="3"/>
        <v>0</v>
      </c>
      <c r="AF9">
        <f t="shared" si="4"/>
        <v>0</v>
      </c>
      <c r="AG9">
        <f t="shared" si="4"/>
        <v>-46.337297296679189</v>
      </c>
      <c r="AH9">
        <f t="shared" si="5"/>
        <v>-1250.0617043559705</v>
      </c>
      <c r="AI9">
        <f t="shared" si="6"/>
        <v>-1296.3990016526498</v>
      </c>
      <c r="AJ9">
        <f t="shared" si="7"/>
        <v>194.14236576434996</v>
      </c>
      <c r="AK9">
        <f t="shared" si="22"/>
        <v>12.455404227900415</v>
      </c>
      <c r="AL9">
        <f t="shared" si="8"/>
        <v>-1089.8012316603995</v>
      </c>
      <c r="AN9">
        <f t="shared" si="9"/>
        <v>0</v>
      </c>
      <c r="AO9">
        <f t="shared" si="9"/>
        <v>0</v>
      </c>
      <c r="AP9">
        <f t="shared" si="9"/>
        <v>-28.750465290187812</v>
      </c>
      <c r="AQ9">
        <f t="shared" si="9"/>
        <v>-775.61398135870593</v>
      </c>
      <c r="AR9">
        <f t="shared" si="9"/>
        <v>-804.36444664889382</v>
      </c>
      <c r="AS9">
        <f t="shared" si="9"/>
        <v>120.45768039783596</v>
      </c>
      <c r="AT9">
        <f t="shared" si="9"/>
        <v>7.728087044799933</v>
      </c>
      <c r="AU9">
        <f t="shared" si="9"/>
        <v>-676.17867920625793</v>
      </c>
      <c r="AW9">
        <v>6</v>
      </c>
      <c r="AX9">
        <f>IF(Z9&gt;0, (R9*SUMPRODUCT(K9:$K$98, X9:$X$98)-K9*$AZ$3)/Z9, 0)</f>
        <v>2068.4666655439919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2.696852E-3</v>
      </c>
      <c r="Q10" s="4">
        <f t="shared" si="21"/>
        <v>50</v>
      </c>
      <c r="R10">
        <f t="shared" si="0"/>
        <v>500000</v>
      </c>
      <c r="S10">
        <f t="shared" si="1"/>
        <v>1876.2649084041377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1916.9430965916526</v>
      </c>
      <c r="AC10">
        <f t="shared" si="2"/>
        <v>1716.743345772682</v>
      </c>
      <c r="AE10">
        <f t="shared" si="3"/>
        <v>0</v>
      </c>
      <c r="AF10">
        <f t="shared" si="4"/>
        <v>0</v>
      </c>
      <c r="AG10">
        <f t="shared" si="4"/>
        <v>-45.748959490823253</v>
      </c>
      <c r="AH10">
        <f t="shared" si="5"/>
        <v>-1249.6483288914387</v>
      </c>
      <c r="AI10">
        <f t="shared" si="6"/>
        <v>-1295.3972883822619</v>
      </c>
      <c r="AJ10">
        <f t="shared" si="7"/>
        <v>200.19975081897064</v>
      </c>
      <c r="AK10">
        <f t="shared" si="22"/>
        <v>7.8594666960257769</v>
      </c>
      <c r="AL10">
        <f t="shared" si="8"/>
        <v>-1087.3380708672655</v>
      </c>
      <c r="AN10">
        <f t="shared" si="9"/>
        <v>0</v>
      </c>
      <c r="AO10">
        <f t="shared" si="9"/>
        <v>0</v>
      </c>
      <c r="AP10">
        <f t="shared" si="9"/>
        <v>-26.92858826246766</v>
      </c>
      <c r="AQ10">
        <f t="shared" si="9"/>
        <v>-735.56351217885958</v>
      </c>
      <c r="AR10">
        <f t="shared" si="9"/>
        <v>-762.49210044132712</v>
      </c>
      <c r="AS10">
        <f t="shared" si="9"/>
        <v>117.84085846005041</v>
      </c>
      <c r="AT10">
        <f t="shared" si="9"/>
        <v>4.6262110652441999</v>
      </c>
      <c r="AU10">
        <f t="shared" si="9"/>
        <v>-640.02503091603251</v>
      </c>
      <c r="AW10">
        <v>7</v>
      </c>
      <c r="AX10">
        <f>IF(Z10&gt;0, (R10*SUMPRODUCT(K10:$K$98, X10:$X$98)-K10*$AZ$3)/Z10, 0)</f>
        <v>1876.2649084041377</v>
      </c>
    </row>
    <row r="11" spans="1:52" x14ac:dyDescent="0.25">
      <c r="A11" t="s">
        <v>33</v>
      </c>
      <c r="C11" s="12">
        <f>AU91</f>
        <v>9098.6348849301212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2.7291730000000001E-3</v>
      </c>
      <c r="Q11" s="4">
        <f t="shared" si="21"/>
        <v>50</v>
      </c>
      <c r="R11">
        <f t="shared" si="0"/>
        <v>500000</v>
      </c>
      <c r="S11">
        <f t="shared" si="1"/>
        <v>1672.43282166318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1716.743345772682</v>
      </c>
      <c r="AC11">
        <f t="shared" si="2"/>
        <v>1510.7625228625056</v>
      </c>
      <c r="AE11">
        <f t="shared" si="3"/>
        <v>0</v>
      </c>
      <c r="AF11">
        <f t="shared" si="4"/>
        <v>0</v>
      </c>
      <c r="AG11">
        <f t="shared" si="4"/>
        <v>-45.16661307089457</v>
      </c>
      <c r="AH11">
        <f t="shared" si="5"/>
        <v>-1248.5682502044858</v>
      </c>
      <c r="AI11">
        <f t="shared" si="6"/>
        <v>-1293.7348632753803</v>
      </c>
      <c r="AJ11">
        <f t="shared" si="7"/>
        <v>205.98082291017636</v>
      </c>
      <c r="AK11">
        <f t="shared" si="22"/>
        <v>4.1201840298544363</v>
      </c>
      <c r="AL11">
        <f t="shared" si="8"/>
        <v>-1083.6338563353495</v>
      </c>
      <c r="AN11">
        <f t="shared" si="9"/>
        <v>0</v>
      </c>
      <c r="AO11">
        <f t="shared" si="9"/>
        <v>0</v>
      </c>
      <c r="AP11">
        <f t="shared" si="9"/>
        <v>-25.26207678052921</v>
      </c>
      <c r="AQ11">
        <f t="shared" si="9"/>
        <v>-698.33500583469845</v>
      </c>
      <c r="AR11">
        <f t="shared" si="9"/>
        <v>-723.59708261522758</v>
      </c>
      <c r="AS11">
        <f t="shared" si="9"/>
        <v>115.20685324591253</v>
      </c>
      <c r="AT11">
        <f t="shared" si="9"/>
        <v>2.3044545126445435</v>
      </c>
      <c r="AU11">
        <f t="shared" si="9"/>
        <v>-606.08577485667047</v>
      </c>
      <c r="AW11">
        <v>8</v>
      </c>
      <c r="AX11">
        <f>IF(Z11&gt;0, (R11*SUMPRODUCT(K11:$K$98, X11:$X$98)-K11*$AZ$3)/Z11, 0)</f>
        <v>1672.43282166318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2.766246E-3</v>
      </c>
      <c r="Q12" s="4">
        <f t="shared" si="21"/>
        <v>50</v>
      </c>
      <c r="R12">
        <f t="shared" si="0"/>
        <v>500000</v>
      </c>
      <c r="S12">
        <f t="shared" si="1"/>
        <v>1474.2420148110978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1510.7625228625056</v>
      </c>
      <c r="AC12">
        <f t="shared" si="2"/>
        <v>1314.7291755676997</v>
      </c>
      <c r="AE12">
        <f t="shared" si="3"/>
        <v>0</v>
      </c>
      <c r="AF12">
        <f t="shared" si="4"/>
        <v>0</v>
      </c>
      <c r="AG12">
        <f t="shared" si="4"/>
        <v>-44.590004977444721</v>
      </c>
      <c r="AH12">
        <f t="shared" si="5"/>
        <v>-1249.4196274090982</v>
      </c>
      <c r="AI12">
        <f t="shared" si="6"/>
        <v>-1294.009632386543</v>
      </c>
      <c r="AJ12">
        <f t="shared" si="7"/>
        <v>196.03334729480594</v>
      </c>
      <c r="AK12">
        <f t="shared" si="22"/>
        <v>3.4747538025837628</v>
      </c>
      <c r="AL12">
        <f t="shared" si="8"/>
        <v>-1094.5015312891533</v>
      </c>
      <c r="AN12">
        <f t="shared" si="9"/>
        <v>0</v>
      </c>
      <c r="AO12">
        <f t="shared" si="9"/>
        <v>0</v>
      </c>
      <c r="AP12">
        <f t="shared" si="9"/>
        <v>-23.700061668609795</v>
      </c>
      <c r="AQ12">
        <f t="shared" si="9"/>
        <v>-664.07981417686779</v>
      </c>
      <c r="AR12">
        <f t="shared" si="9"/>
        <v>-687.77987584547759</v>
      </c>
      <c r="AS12">
        <f t="shared" si="9"/>
        <v>104.1938080594748</v>
      </c>
      <c r="AT12">
        <f t="shared" si="9"/>
        <v>1.8468685851488063</v>
      </c>
      <c r="AU12">
        <f t="shared" si="9"/>
        <v>-581.73919920085393</v>
      </c>
      <c r="AW12">
        <v>9</v>
      </c>
      <c r="AX12">
        <f>IF(Z12&gt;0, (R12*SUMPRODUCT(K12:$K$98, X12:$X$98)-K12*$AZ$3)/Z12, 0)</f>
        <v>1474.2420148110978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2.8061710000000001E-3</v>
      </c>
      <c r="Q13" s="4">
        <f t="shared" si="21"/>
        <v>50</v>
      </c>
      <c r="R13">
        <f t="shared" si="0"/>
        <v>500000</v>
      </c>
      <c r="S13">
        <f t="shared" si="1"/>
        <v>1278.2936215145633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1314.7291755676997</v>
      </c>
      <c r="AC13">
        <f t="shared" si="2"/>
        <v>1125.3835696379756</v>
      </c>
      <c r="AE13">
        <f t="shared" si="3"/>
        <v>0</v>
      </c>
      <c r="AF13">
        <f t="shared" si="4"/>
        <v>0</v>
      </c>
      <c r="AG13">
        <f t="shared" si="4"/>
        <v>-44.018977748812716</v>
      </c>
      <c r="AH13">
        <f t="shared" si="5"/>
        <v>-1251.2717885756103</v>
      </c>
      <c r="AI13">
        <f t="shared" si="6"/>
        <v>-1295.290766324423</v>
      </c>
      <c r="AJ13">
        <f t="shared" si="7"/>
        <v>189.34560592972412</v>
      </c>
      <c r="AK13">
        <f t="shared" si="22"/>
        <v>2.6294583511353995</v>
      </c>
      <c r="AL13">
        <f t="shared" si="8"/>
        <v>-1103.3157020435635</v>
      </c>
      <c r="AN13">
        <f t="shared" si="9"/>
        <v>0</v>
      </c>
      <c r="AO13">
        <f t="shared" si="9"/>
        <v>0</v>
      </c>
      <c r="AP13">
        <f t="shared" si="9"/>
        <v>-22.240070937424935</v>
      </c>
      <c r="AQ13">
        <f t="shared" si="9"/>
        <v>-632.19035886563131</v>
      </c>
      <c r="AR13">
        <f t="shared" si="9"/>
        <v>-654.4304298030562</v>
      </c>
      <c r="AS13">
        <f t="shared" si="9"/>
        <v>95.664641091769852</v>
      </c>
      <c r="AT13">
        <f t="shared" si="9"/>
        <v>1.3285029150372079</v>
      </c>
      <c r="AU13">
        <f t="shared" si="9"/>
        <v>-557.43728579624917</v>
      </c>
      <c r="AW13">
        <v>10</v>
      </c>
      <c r="AX13">
        <f>IF(Z13&gt;0, (R13*SUMPRODUCT(K13:$K$98, X13:$X$98)-K13*$AZ$3)/Z13, 0)</f>
        <v>1278.2936215145633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2.8498989999999999E-3</v>
      </c>
      <c r="Q14" s="4">
        <f t="shared" si="21"/>
        <v>50</v>
      </c>
      <c r="R14">
        <f t="shared" si="0"/>
        <v>500000</v>
      </c>
      <c r="S14">
        <f t="shared" si="1"/>
        <v>1084.8548550669568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1125.3835696379756</v>
      </c>
      <c r="AC14">
        <f t="shared" si="2"/>
        <v>942.81130113761174</v>
      </c>
      <c r="AE14">
        <f t="shared" si="3"/>
        <v>0</v>
      </c>
      <c r="AF14">
        <f t="shared" si="4"/>
        <v>0</v>
      </c>
      <c r="AG14">
        <f t="shared" si="4"/>
        <v>-43.453338330657225</v>
      </c>
      <c r="AH14">
        <f t="shared" si="5"/>
        <v>-1254.4964066736361</v>
      </c>
      <c r="AI14">
        <f t="shared" si="6"/>
        <v>-1297.9497450042934</v>
      </c>
      <c r="AJ14">
        <f t="shared" si="7"/>
        <v>182.57226850036386</v>
      </c>
      <c r="AK14">
        <f t="shared" si="22"/>
        <v>2.0256904253483561</v>
      </c>
      <c r="AL14">
        <f t="shared" si="8"/>
        <v>-1113.3517860785812</v>
      </c>
      <c r="AN14">
        <f t="shared" si="9"/>
        <v>0</v>
      </c>
      <c r="AO14">
        <f t="shared" si="9"/>
        <v>0</v>
      </c>
      <c r="AP14">
        <f t="shared" si="9"/>
        <v>-20.87306357874709</v>
      </c>
      <c r="AQ14">
        <f t="shared" si="9"/>
        <v>-602.60463894748409</v>
      </c>
      <c r="AR14">
        <f t="shared" si="9"/>
        <v>-623.47770252623127</v>
      </c>
      <c r="AS14">
        <f t="shared" si="9"/>
        <v>87.699650119529508</v>
      </c>
      <c r="AT14">
        <f t="shared" si="9"/>
        <v>0.9730521673020549</v>
      </c>
      <c r="AU14">
        <f t="shared" si="9"/>
        <v>-534.80500023939965</v>
      </c>
      <c r="AW14">
        <v>11</v>
      </c>
      <c r="AX14">
        <f>IF(Z14&gt;0, (R14*SUMPRODUCT(K14:$K$98, X14:$X$98)-K14*$AZ$3)/Z14, 0)</f>
        <v>1084.8548550669568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2.8964780000000001E-3</v>
      </c>
      <c r="Q15" s="4">
        <f t="shared" si="21"/>
        <v>50</v>
      </c>
      <c r="R15">
        <f t="shared" si="0"/>
        <v>500000</v>
      </c>
      <c r="S15">
        <f t="shared" si="1"/>
        <v>915.87087729438758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942.81130113761174</v>
      </c>
      <c r="AC15">
        <f t="shared" si="2"/>
        <v>785.68795236028564</v>
      </c>
      <c r="AE15">
        <f t="shared" si="3"/>
        <v>0</v>
      </c>
      <c r="AF15">
        <f t="shared" si="4"/>
        <v>0</v>
      </c>
      <c r="AG15">
        <f t="shared" si="4"/>
        <v>-42.892943308849347</v>
      </c>
      <c r="AH15">
        <f t="shared" si="5"/>
        <v>-1258.616385013054</v>
      </c>
      <c r="AI15">
        <f t="shared" si="6"/>
        <v>-1301.5093283219035</v>
      </c>
      <c r="AJ15">
        <f t="shared" si="7"/>
        <v>157.1233487773261</v>
      </c>
      <c r="AK15">
        <f t="shared" si="22"/>
        <v>3.8655263346642084</v>
      </c>
      <c r="AL15">
        <f t="shared" si="8"/>
        <v>-1140.5204532099131</v>
      </c>
      <c r="AN15">
        <f t="shared" si="9"/>
        <v>0</v>
      </c>
      <c r="AO15">
        <f t="shared" si="9"/>
        <v>0</v>
      </c>
      <c r="AP15">
        <f t="shared" si="9"/>
        <v>-19.546413597866593</v>
      </c>
      <c r="AQ15">
        <f t="shared" si="9"/>
        <v>-573.5544013702895</v>
      </c>
      <c r="AR15">
        <f t="shared" si="9"/>
        <v>-593.10081496815621</v>
      </c>
      <c r="AS15">
        <f t="shared" si="9"/>
        <v>71.601473906078056</v>
      </c>
      <c r="AT15">
        <f t="shared" si="9"/>
        <v>1.7615293025415559</v>
      </c>
      <c r="AU15">
        <f t="shared" si="9"/>
        <v>-519.7378117595365</v>
      </c>
      <c r="AW15">
        <v>12</v>
      </c>
      <c r="AX15">
        <f>IF(Z15&gt;0, (R15*SUMPRODUCT(K15:$K$98, X15:$X$98)-K15*$AZ$3)/Z15, 0)</f>
        <v>915.87087729438758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2.9506620000000002E-3</v>
      </c>
      <c r="Q16" s="4">
        <f t="shared" si="21"/>
        <v>50</v>
      </c>
      <c r="R16">
        <f t="shared" si="0"/>
        <v>500000</v>
      </c>
      <c r="S16">
        <f t="shared" si="1"/>
        <v>775.81513318529892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785.68795236028564</v>
      </c>
      <c r="AC16">
        <f t="shared" si="2"/>
        <v>656.92070834768219</v>
      </c>
      <c r="AE16">
        <f t="shared" si="3"/>
        <v>0</v>
      </c>
      <c r="AF16">
        <f t="shared" si="4"/>
        <v>0</v>
      </c>
      <c r="AG16">
        <f t="shared" si="4"/>
        <v>-42.337451297871276</v>
      </c>
      <c r="AH16">
        <f t="shared" si="5"/>
        <v>-1265.6257788957605</v>
      </c>
      <c r="AI16">
        <f t="shared" si="6"/>
        <v>-1307.9632301936317</v>
      </c>
      <c r="AJ16">
        <f t="shared" si="7"/>
        <v>128.76724401260344</v>
      </c>
      <c r="AK16">
        <f t="shared" si="22"/>
        <v>5.578384461758028</v>
      </c>
      <c r="AL16">
        <f t="shared" si="8"/>
        <v>-1173.6176017192702</v>
      </c>
      <c r="AN16">
        <f t="shared" si="9"/>
        <v>0</v>
      </c>
      <c r="AO16">
        <f t="shared" si="9"/>
        <v>0</v>
      </c>
      <c r="AP16">
        <f t="shared" si="9"/>
        <v>-18.251134804700047</v>
      </c>
      <c r="AQ16">
        <f t="shared" si="9"/>
        <v>-545.5951172028025</v>
      </c>
      <c r="AR16">
        <f t="shared" si="9"/>
        <v>-563.84625200750247</v>
      </c>
      <c r="AS16">
        <f t="shared" si="9"/>
        <v>55.509915142716572</v>
      </c>
      <c r="AT16">
        <f t="shared" si="9"/>
        <v>2.4047703317726397</v>
      </c>
      <c r="AU16">
        <f t="shared" si="9"/>
        <v>-505.93156653301321</v>
      </c>
      <c r="AW16">
        <v>13</v>
      </c>
      <c r="AX16">
        <f>IF(Z16&gt;0, (R16*SUMPRODUCT(K16:$K$98, X16:$X$98)-K16*$AZ$3)/Z16, 0)</f>
        <v>775.81513318529892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3.0134020000000001E-3</v>
      </c>
      <c r="Q17" s="4">
        <f t="shared" si="21"/>
        <v>50</v>
      </c>
      <c r="R17">
        <f t="shared" si="0"/>
        <v>500000</v>
      </c>
      <c r="S17">
        <f t="shared" si="1"/>
        <v>692.20639665616329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656.92070834768219</v>
      </c>
      <c r="AC17">
        <f t="shared" si="2"/>
        <v>578.49761068392945</v>
      </c>
      <c r="AE17">
        <f t="shared" si="3"/>
        <v>0</v>
      </c>
      <c r="AF17">
        <f t="shared" si="4"/>
        <v>0</v>
      </c>
      <c r="AG17">
        <f t="shared" si="4"/>
        <v>-41.786497024476652</v>
      </c>
      <c r="AH17">
        <f t="shared" si="5"/>
        <v>-1275.7976041590791</v>
      </c>
      <c r="AI17">
        <f t="shared" si="6"/>
        <v>-1317.5841011835557</v>
      </c>
      <c r="AJ17">
        <f t="shared" si="7"/>
        <v>78.423097663752742</v>
      </c>
      <c r="AK17">
        <f t="shared" si="22"/>
        <v>9.0655057751980141</v>
      </c>
      <c r="AL17">
        <f t="shared" si="8"/>
        <v>-1230.0954977446049</v>
      </c>
      <c r="AN17">
        <f t="shared" si="9"/>
        <v>0</v>
      </c>
      <c r="AO17">
        <f t="shared" si="9"/>
        <v>0</v>
      </c>
      <c r="AP17">
        <f t="shared" si="9"/>
        <v>-16.933282055396024</v>
      </c>
      <c r="AQ17">
        <f t="shared" si="9"/>
        <v>-516.99573343441182</v>
      </c>
      <c r="AR17">
        <f t="shared" si="9"/>
        <v>-533.92901548980785</v>
      </c>
      <c r="AS17">
        <f t="shared" si="9"/>
        <v>31.779654361080674</v>
      </c>
      <c r="AT17">
        <f t="shared" si="9"/>
        <v>3.6736452489982829</v>
      </c>
      <c r="AU17">
        <f t="shared" si="9"/>
        <v>-498.47571587972885</v>
      </c>
      <c r="AW17">
        <v>14</v>
      </c>
      <c r="AX17">
        <f>IF(Z17&gt;0, (R17*SUMPRODUCT(K17:$K$98, X17:$X$98)-K17*$AZ$3)/Z17, 0)</f>
        <v>692.20639665616329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3.0789929999999999E-3</v>
      </c>
      <c r="Q18" s="4">
        <f t="shared" si="21"/>
        <v>50</v>
      </c>
      <c r="R18">
        <f t="shared" si="0"/>
        <v>500000</v>
      </c>
      <c r="S18">
        <f t="shared" si="1"/>
        <v>667.74805404256756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578.49761068392945</v>
      </c>
      <c r="AC18">
        <f t="shared" si="2"/>
        <v>550.75821732804889</v>
      </c>
      <c r="AE18">
        <f t="shared" si="3"/>
        <v>0</v>
      </c>
      <c r="AF18">
        <f t="shared" si="4"/>
        <v>0</v>
      </c>
      <c r="AG18">
        <f t="shared" si="4"/>
        <v>-41.239971722398998</v>
      </c>
      <c r="AH18">
        <f t="shared" si="5"/>
        <v>-1286.6033183288446</v>
      </c>
      <c r="AI18">
        <f t="shared" si="6"/>
        <v>-1327.8432900512437</v>
      </c>
      <c r="AJ18">
        <f t="shared" si="7"/>
        <v>27.739393355880566</v>
      </c>
      <c r="AK18">
        <f t="shared" si="22"/>
        <v>12.495548390772877</v>
      </c>
      <c r="AL18">
        <f t="shared" si="8"/>
        <v>-1287.6083483045902</v>
      </c>
      <c r="AN18">
        <f t="shared" si="9"/>
        <v>0</v>
      </c>
      <c r="AO18">
        <f t="shared" si="9"/>
        <v>0</v>
      </c>
      <c r="AP18">
        <f t="shared" si="9"/>
        <v>-15.595195761409547</v>
      </c>
      <c r="AQ18">
        <f t="shared" si="9"/>
        <v>-486.53841839856267</v>
      </c>
      <c r="AR18">
        <f t="shared" si="9"/>
        <v>-502.13361415997224</v>
      </c>
      <c r="AS18">
        <f t="shared" si="9"/>
        <v>10.489853693394716</v>
      </c>
      <c r="AT18">
        <f t="shared" si="9"/>
        <v>4.7252826605219873</v>
      </c>
      <c r="AU18">
        <f t="shared" si="9"/>
        <v>-486.91847780605553</v>
      </c>
      <c r="AW18">
        <v>15</v>
      </c>
      <c r="AX18">
        <f>IF(Z18&gt;0, (R18*SUMPRODUCT(K18:$K$98, X18:$X$98)-K18*$AZ$3)/Z18, 0)</f>
        <v>667.74805404256756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3.1512390000000001E-3</v>
      </c>
      <c r="Q19" s="4">
        <f t="shared" si="21"/>
        <v>50</v>
      </c>
      <c r="R19">
        <f t="shared" si="0"/>
        <v>500000</v>
      </c>
      <c r="S19">
        <f t="shared" si="1"/>
        <v>644.93788365908074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550.75821732804889</v>
      </c>
      <c r="AC19">
        <f t="shared" si="2"/>
        <v>524.94867373466968</v>
      </c>
      <c r="AE19">
        <f t="shared" si="3"/>
        <v>0</v>
      </c>
      <c r="AF19">
        <f t="shared" si="4"/>
        <v>0</v>
      </c>
      <c r="AG19">
        <f t="shared" si="4"/>
        <v>-40.697614997924489</v>
      </c>
      <c r="AH19">
        <f t="shared" si="5"/>
        <v>-1299.5700725052091</v>
      </c>
      <c r="AI19">
        <f t="shared" si="6"/>
        <v>-1340.2676875031336</v>
      </c>
      <c r="AJ19">
        <f t="shared" si="7"/>
        <v>25.809543593379203</v>
      </c>
      <c r="AK19">
        <f t="shared" si="22"/>
        <v>12.28190824641549</v>
      </c>
      <c r="AL19">
        <f t="shared" si="8"/>
        <v>-1302.176235663339</v>
      </c>
      <c r="AN19">
        <f t="shared" si="9"/>
        <v>0</v>
      </c>
      <c r="AO19">
        <f t="shared" si="9"/>
        <v>0</v>
      </c>
      <c r="AP19">
        <f t="shared" si="9"/>
        <v>-14.35241967238596</v>
      </c>
      <c r="AQ19">
        <f t="shared" si="9"/>
        <v>-458.30634240407039</v>
      </c>
      <c r="AR19">
        <f t="shared" si="9"/>
        <v>-472.65876207645636</v>
      </c>
      <c r="AS19">
        <f t="shared" si="9"/>
        <v>9.1019928618374806</v>
      </c>
      <c r="AT19">
        <f t="shared" si="9"/>
        <v>4.3313373901463947</v>
      </c>
      <c r="AU19">
        <f t="shared" si="9"/>
        <v>-459.22543182447248</v>
      </c>
      <c r="AW19">
        <v>16</v>
      </c>
      <c r="AX19">
        <f>IF(Z19&gt;0, (R19*SUMPRODUCT(K19:$K$98, X19:$X$98)-K19*$AZ$3)/Z19, 0)</f>
        <v>644.93788365908074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3.229188E-3</v>
      </c>
      <c r="Q20" s="4">
        <f t="shared" si="21"/>
        <v>50</v>
      </c>
      <c r="R20">
        <f t="shared" si="0"/>
        <v>500000</v>
      </c>
      <c r="S20">
        <f t="shared" si="1"/>
        <v>491.60006618469401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524.94867373466968</v>
      </c>
      <c r="AC20">
        <f t="shared" si="2"/>
        <v>394.84549041370701</v>
      </c>
      <c r="AE20">
        <f t="shared" si="3"/>
        <v>0</v>
      </c>
      <c r="AF20">
        <f t="shared" si="4"/>
        <v>0</v>
      </c>
      <c r="AG20">
        <f t="shared" si="4"/>
        <v>-40.159218597965328</v>
      </c>
      <c r="AH20">
        <f t="shared" si="5"/>
        <v>-1314.202499799178</v>
      </c>
      <c r="AI20">
        <f t="shared" si="6"/>
        <v>-1354.3617183971432</v>
      </c>
      <c r="AJ20">
        <f t="shared" si="7"/>
        <v>130.10318332096267</v>
      </c>
      <c r="AK20">
        <f t="shared" si="22"/>
        <v>2.2572792970590796</v>
      </c>
      <c r="AL20">
        <f t="shared" si="8"/>
        <v>-1222.0012557791215</v>
      </c>
      <c r="AN20">
        <f t="shared" si="9"/>
        <v>0</v>
      </c>
      <c r="AO20">
        <f t="shared" si="9"/>
        <v>0</v>
      </c>
      <c r="AP20">
        <f t="shared" si="9"/>
        <v>-13.433129862738374</v>
      </c>
      <c r="AQ20">
        <f t="shared" si="9"/>
        <v>-439.59652259349974</v>
      </c>
      <c r="AR20">
        <f t="shared" si="9"/>
        <v>-453.02965245623813</v>
      </c>
      <c r="AS20">
        <f t="shared" si="9"/>
        <v>43.519097684701862</v>
      </c>
      <c r="AT20">
        <f t="shared" si="9"/>
        <v>0.75505268758893862</v>
      </c>
      <c r="AU20">
        <f t="shared" si="9"/>
        <v>-408.75550208394731</v>
      </c>
      <c r="AW20">
        <v>17</v>
      </c>
      <c r="AX20">
        <f>IF(Z20&gt;0, (R20*SUMPRODUCT(K20:$K$98, X20:$X$98)-K20*$AZ$3)/Z20, 0)</f>
        <v>491.60006618469401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3.318545E-3</v>
      </c>
      <c r="Q21" s="4">
        <f t="shared" si="21"/>
        <v>50</v>
      </c>
      <c r="R21">
        <f t="shared" si="0"/>
        <v>500000</v>
      </c>
      <c r="S21">
        <f t="shared" si="1"/>
        <v>317.77058606541243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394.84549041370701</v>
      </c>
      <c r="AC21">
        <f t="shared" si="2"/>
        <v>251.82909808366546</v>
      </c>
      <c r="AE21">
        <f t="shared" si="3"/>
        <v>0</v>
      </c>
      <c r="AF21">
        <f t="shared" si="4"/>
        <v>0</v>
      </c>
      <c r="AG21">
        <f t="shared" si="4"/>
        <v>-39.624356237903491</v>
      </c>
      <c r="AH21">
        <f t="shared" si="5"/>
        <v>-1332.7017408218485</v>
      </c>
      <c r="AI21">
        <f t="shared" si="6"/>
        <v>-1372.3260970597519</v>
      </c>
      <c r="AJ21">
        <f t="shared" si="7"/>
        <v>143.01639233004155</v>
      </c>
      <c r="AK21">
        <f t="shared" si="22"/>
        <v>0.6317527846619313</v>
      </c>
      <c r="AL21">
        <f t="shared" si="8"/>
        <v>-1228.6779519450483</v>
      </c>
      <c r="AN21">
        <f t="shared" si="9"/>
        <v>0</v>
      </c>
      <c r="AO21">
        <f t="shared" si="9"/>
        <v>0</v>
      </c>
      <c r="AP21">
        <f t="shared" si="9"/>
        <v>-12.603860895940139</v>
      </c>
      <c r="AQ21">
        <f t="shared" si="9"/>
        <v>-423.91066888875162</v>
      </c>
      <c r="AR21">
        <f t="shared" si="9"/>
        <v>-436.51452978469172</v>
      </c>
      <c r="AS21">
        <f t="shared" si="9"/>
        <v>45.491179817396493</v>
      </c>
      <c r="AT21">
        <f t="shared" si="9"/>
        <v>0.20095024814270904</v>
      </c>
      <c r="AU21">
        <f t="shared" si="9"/>
        <v>-390.82239971915254</v>
      </c>
      <c r="AW21">
        <v>18</v>
      </c>
      <c r="AX21">
        <f>IF(Z21&gt;0, (R21*SUMPRODUCT(K21:$K$98, X21:$X$98)-K21*$AZ$3)/Z21, 0)</f>
        <v>317.77058606541243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3.4212090000000001E-3</v>
      </c>
      <c r="Q22" s="4">
        <f t="shared" si="21"/>
        <v>50</v>
      </c>
      <c r="R22">
        <f t="shared" si="0"/>
        <v>500000</v>
      </c>
      <c r="S22">
        <f t="shared" si="1"/>
        <v>267.25071252446537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251.82909808366546</v>
      </c>
      <c r="AC22">
        <f t="shared" si="2"/>
        <v>208.95023401229264</v>
      </c>
      <c r="AE22">
        <f t="shared" si="3"/>
        <v>0</v>
      </c>
      <c r="AF22">
        <f t="shared" si="4"/>
        <v>0</v>
      </c>
      <c r="AG22">
        <f t="shared" si="4"/>
        <v>-39.092549471344135</v>
      </c>
      <c r="AH22">
        <f t="shared" si="5"/>
        <v>-1355.6320418032158</v>
      </c>
      <c r="AI22">
        <f t="shared" si="6"/>
        <v>-1394.72459127456</v>
      </c>
      <c r="AJ22">
        <f t="shared" si="7"/>
        <v>42.878864071372817</v>
      </c>
      <c r="AK22">
        <f t="shared" si="22"/>
        <v>5.2884110597569753</v>
      </c>
      <c r="AL22">
        <f t="shared" si="8"/>
        <v>-1346.5573161434302</v>
      </c>
      <c r="AN22">
        <f t="shared" si="9"/>
        <v>0</v>
      </c>
      <c r="AO22">
        <f t="shared" si="9"/>
        <v>0</v>
      </c>
      <c r="AP22">
        <f t="shared" si="9"/>
        <v>-11.61036586801942</v>
      </c>
      <c r="AQ22">
        <f t="shared" si="9"/>
        <v>-402.61850916842644</v>
      </c>
      <c r="AR22">
        <f t="shared" si="9"/>
        <v>-414.22887503644586</v>
      </c>
      <c r="AS22">
        <f t="shared" si="9"/>
        <v>12.734889553280235</v>
      </c>
      <c r="AT22">
        <f t="shared" si="9"/>
        <v>1.5706416719960128</v>
      </c>
      <c r="AU22">
        <f t="shared" si="9"/>
        <v>-399.92334381116962</v>
      </c>
      <c r="AW22">
        <v>19</v>
      </c>
      <c r="AX22">
        <f>IF(Z22&gt;0, (R22*SUMPRODUCT(K22:$K$98, X22:$X$98)-K22*$AZ$3)/Z22, 0)</f>
        <v>267.25071252446537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3.53338E-3</v>
      </c>
      <c r="Q23" s="4">
        <f t="shared" si="21"/>
        <v>50</v>
      </c>
      <c r="R23">
        <f t="shared" si="0"/>
        <v>500000</v>
      </c>
      <c r="S23">
        <f t="shared" si="1"/>
        <v>494.41760504921439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208.95023401229264</v>
      </c>
      <c r="AC23">
        <f t="shared" si="2"/>
        <v>381.32941823024612</v>
      </c>
      <c r="AE23">
        <f t="shared" si="3"/>
        <v>0</v>
      </c>
      <c r="AF23">
        <f t="shared" si="4"/>
        <v>0</v>
      </c>
      <c r="AG23">
        <f t="shared" si="4"/>
        <v>-38.56349514417964</v>
      </c>
      <c r="AH23">
        <f t="shared" si="5"/>
        <v>-1381.2883245105795</v>
      </c>
      <c r="AI23">
        <f t="shared" si="6"/>
        <v>-1419.8518196547591</v>
      </c>
      <c r="AJ23">
        <f t="shared" si="7"/>
        <v>-172.37918421795348</v>
      </c>
      <c r="AK23">
        <f t="shared" si="22"/>
        <v>14.626516380860487</v>
      </c>
      <c r="AL23">
        <f t="shared" si="8"/>
        <v>-1577.6044874918521</v>
      </c>
      <c r="AN23">
        <f t="shared" si="9"/>
        <v>0</v>
      </c>
      <c r="AO23">
        <f t="shared" si="9"/>
        <v>0</v>
      </c>
      <c r="AP23">
        <f t="shared" si="9"/>
        <v>-10.226105691775434</v>
      </c>
      <c r="AQ23">
        <f t="shared" si="9"/>
        <v>-366.28423706020055</v>
      </c>
      <c r="AR23">
        <f t="shared" si="9"/>
        <v>-376.510342751976</v>
      </c>
      <c r="AS23">
        <f t="shared" si="9"/>
        <v>-45.710788150406366</v>
      </c>
      <c r="AT23">
        <f t="shared" si="9"/>
        <v>3.8785981886224041</v>
      </c>
      <c r="AU23">
        <f t="shared" si="9"/>
        <v>-418.34253271375997</v>
      </c>
      <c r="AW23">
        <v>20</v>
      </c>
      <c r="AX23">
        <f>IF(Z23&gt;0, (R23*SUMPRODUCT(K23:$K$98, X23:$X$98)-K23*$AZ$3)/Z23, 0)</f>
        <v>494.41760504921439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3.6617109999999998E-3</v>
      </c>
      <c r="Q24" s="4">
        <f t="shared" si="21"/>
        <v>50</v>
      </c>
      <c r="R24">
        <f t="shared" si="0"/>
        <v>500000</v>
      </c>
      <c r="S24">
        <f t="shared" si="1"/>
        <v>694.64050274431588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381.32941823024612</v>
      </c>
      <c r="AC24">
        <f t="shared" si="2"/>
        <v>528.43597883645998</v>
      </c>
      <c r="AE24">
        <f t="shared" si="3"/>
        <v>0</v>
      </c>
      <c r="AF24">
        <f t="shared" si="4"/>
        <v>0</v>
      </c>
      <c r="AG24">
        <f t="shared" si="4"/>
        <v>-38.036651818369947</v>
      </c>
      <c r="AH24">
        <f t="shared" si="5"/>
        <v>-1412.0837436788916</v>
      </c>
      <c r="AI24">
        <f t="shared" si="6"/>
        <v>-1450.1203954972616</v>
      </c>
      <c r="AJ24">
        <f t="shared" si="7"/>
        <v>-147.10656060621386</v>
      </c>
      <c r="AK24">
        <f t="shared" si="22"/>
        <v>26.693059276117232</v>
      </c>
      <c r="AL24">
        <f t="shared" si="8"/>
        <v>-1570.5338968273581</v>
      </c>
      <c r="AN24">
        <f t="shared" si="9"/>
        <v>0</v>
      </c>
      <c r="AO24">
        <f t="shared" si="9"/>
        <v>0</v>
      </c>
      <c r="AP24">
        <f t="shared" si="9"/>
        <v>-9.0057139206776249</v>
      </c>
      <c r="AQ24">
        <f t="shared" si="9"/>
        <v>-334.33074731014915</v>
      </c>
      <c r="AR24">
        <f t="shared" si="9"/>
        <v>-343.33646123082679</v>
      </c>
      <c r="AS24">
        <f t="shared" si="9"/>
        <v>-34.829553531695701</v>
      </c>
      <c r="AT24">
        <f t="shared" si="9"/>
        <v>6.3199583563846868</v>
      </c>
      <c r="AU24">
        <f t="shared" si="9"/>
        <v>-371.84605640613779</v>
      </c>
      <c r="AW24">
        <v>21</v>
      </c>
      <c r="AX24">
        <f>IF(Z24&gt;0, (R24*SUMPRODUCT(K24:$K$98, X24:$X$98)-K24*$AZ$3)/Z24, 0)</f>
        <v>694.64050274431588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3.8071530000000002E-3</v>
      </c>
      <c r="Q25" s="4">
        <f t="shared" si="21"/>
        <v>50</v>
      </c>
      <c r="R25">
        <f t="shared" si="0"/>
        <v>500000</v>
      </c>
      <c r="S25">
        <f t="shared" si="1"/>
        <v>869.72038638091738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528.43597883645998</v>
      </c>
      <c r="AC25">
        <f t="shared" si="2"/>
        <v>652.48987229989461</v>
      </c>
      <c r="AE25">
        <f t="shared" si="3"/>
        <v>0</v>
      </c>
      <c r="AF25">
        <f t="shared" si="4"/>
        <v>0</v>
      </c>
      <c r="AG25">
        <f t="shared" si="4"/>
        <v>-37.511473947105983</v>
      </c>
      <c r="AH25">
        <f t="shared" si="5"/>
        <v>-1448.113530802626</v>
      </c>
      <c r="AI25">
        <f t="shared" si="6"/>
        <v>-1485.6250047497319</v>
      </c>
      <c r="AJ25">
        <f t="shared" si="7"/>
        <v>-124.05389346343463</v>
      </c>
      <c r="AK25">
        <f t="shared" si="22"/>
        <v>36.9905185185522</v>
      </c>
      <c r="AL25">
        <f t="shared" si="8"/>
        <v>-1572.6883796946145</v>
      </c>
      <c r="AN25">
        <f t="shared" si="9"/>
        <v>0</v>
      </c>
      <c r="AO25">
        <f t="shared" si="9"/>
        <v>0</v>
      </c>
      <c r="AP25">
        <f t="shared" si="9"/>
        <v>-7.9297952238398199</v>
      </c>
      <c r="AQ25">
        <f t="shared" si="9"/>
        <v>-306.1261675915141</v>
      </c>
      <c r="AR25">
        <f t="shared" si="9"/>
        <v>-314.05596281535389</v>
      </c>
      <c r="AS25">
        <f t="shared" si="9"/>
        <v>-26.224561937294176</v>
      </c>
      <c r="AT25">
        <f t="shared" si="9"/>
        <v>7.8196670567887372</v>
      </c>
      <c r="AU25">
        <f t="shared" si="9"/>
        <v>-332.46085769585937</v>
      </c>
      <c r="AW25">
        <v>22</v>
      </c>
      <c r="AX25">
        <f>IF(Z25&gt;0, (R25*SUMPRODUCT(K25:$K$98, X25:$X$98)-K25*$AZ$3)/Z25, 0)</f>
        <v>869.72038638091738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3.9582979999999999E-3</v>
      </c>
      <c r="Q26" s="4">
        <f t="shared" si="21"/>
        <v>50</v>
      </c>
      <c r="R26">
        <f t="shared" si="0"/>
        <v>500000</v>
      </c>
      <c r="S26">
        <f t="shared" si="1"/>
        <v>1021.4639959307042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652.48987229989461</v>
      </c>
      <c r="AC26">
        <f t="shared" si="2"/>
        <v>755.63570539907869</v>
      </c>
      <c r="AE26">
        <f t="shared" si="3"/>
        <v>0</v>
      </c>
      <c r="AF26">
        <f t="shared" si="4"/>
        <v>0</v>
      </c>
      <c r="AG26">
        <f t="shared" si="4"/>
        <v>-36.987877615333041</v>
      </c>
      <c r="AH26">
        <f t="shared" si="5"/>
        <v>-1484.8159230188171</v>
      </c>
      <c r="AI26">
        <f t="shared" si="6"/>
        <v>-1521.8038006341501</v>
      </c>
      <c r="AJ26">
        <f t="shared" si="7"/>
        <v>-103.14583309918407</v>
      </c>
      <c r="AK26">
        <f t="shared" si="22"/>
        <v>45.67429106099263</v>
      </c>
      <c r="AL26">
        <f t="shared" si="8"/>
        <v>-1579.2753426723416</v>
      </c>
      <c r="AN26">
        <f t="shared" si="9"/>
        <v>0</v>
      </c>
      <c r="AO26">
        <f t="shared" si="9"/>
        <v>0</v>
      </c>
      <c r="AP26">
        <f t="shared" si="9"/>
        <v>-6.9813471241307914</v>
      </c>
      <c r="AQ26">
        <f t="shared" si="9"/>
        <v>-280.25439799048848</v>
      </c>
      <c r="AR26">
        <f t="shared" si="9"/>
        <v>-287.23574511461925</v>
      </c>
      <c r="AS26">
        <f t="shared" si="9"/>
        <v>-19.468455929316494</v>
      </c>
      <c r="AT26">
        <f t="shared" si="9"/>
        <v>8.6208807074994027</v>
      </c>
      <c r="AU26">
        <f t="shared" si="9"/>
        <v>-298.08332033643637</v>
      </c>
      <c r="AW26">
        <v>23</v>
      </c>
      <c r="AX26">
        <f>IF(Z26&gt;0, (R26*SUMPRODUCT(K26:$K$98, X26:$X$98)-K26*$AZ$3)/Z26, 0)</f>
        <v>1021.4639959307042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4.120851E-3</v>
      </c>
      <c r="Q27" s="4">
        <f t="shared" si="21"/>
        <v>50</v>
      </c>
      <c r="R27">
        <f t="shared" si="0"/>
        <v>500000</v>
      </c>
      <c r="S27">
        <f t="shared" si="1"/>
        <v>1152.8718296772336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755.63570539907869</v>
      </c>
      <c r="AC27">
        <f t="shared" si="2"/>
        <v>840.80273659671366</v>
      </c>
      <c r="AE27">
        <f t="shared" si="3"/>
        <v>0</v>
      </c>
      <c r="AF27">
        <f t="shared" si="4"/>
        <v>0</v>
      </c>
      <c r="AG27">
        <f t="shared" si="4"/>
        <v>-36.465577306720689</v>
      </c>
      <c r="AH27">
        <f t="shared" si="5"/>
        <v>-1524.215324590228</v>
      </c>
      <c r="AI27">
        <f t="shared" si="6"/>
        <v>-1560.6809018969486</v>
      </c>
      <c r="AJ27">
        <f t="shared" si="7"/>
        <v>-85.167031197634969</v>
      </c>
      <c r="AK27">
        <f t="shared" si="22"/>
        <v>52.89449937793551</v>
      </c>
      <c r="AL27">
        <f t="shared" si="8"/>
        <v>-1592.9534337166481</v>
      </c>
      <c r="AN27">
        <f t="shared" si="9"/>
        <v>0</v>
      </c>
      <c r="AO27">
        <f t="shared" si="9"/>
        <v>0</v>
      </c>
      <c r="AP27">
        <f t="shared" si="9"/>
        <v>-6.1453255014389834</v>
      </c>
      <c r="AQ27">
        <f t="shared" si="9"/>
        <v>-256.86688640912053</v>
      </c>
      <c r="AR27">
        <f t="shared" si="9"/>
        <v>-263.01221191055947</v>
      </c>
      <c r="AS27">
        <f t="shared" si="9"/>
        <v>-14.35269005337304</v>
      </c>
      <c r="AT27">
        <f t="shared" si="9"/>
        <v>8.9139934129924594</v>
      </c>
      <c r="AU27">
        <f t="shared" si="9"/>
        <v>-268.45090855094008</v>
      </c>
      <c r="AW27">
        <v>24</v>
      </c>
      <c r="AX27">
        <f>IF(Z27&gt;0, (R27*SUMPRODUCT(K27:$K$98, X27:$X$98)-K27*$AZ$3)/Z27, 0)</f>
        <v>1152.8718296772336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4.2986129999999997E-3</v>
      </c>
      <c r="Q28" s="4">
        <f t="shared" si="21"/>
        <v>50</v>
      </c>
      <c r="R28">
        <f t="shared" si="0"/>
        <v>500000</v>
      </c>
      <c r="S28">
        <f t="shared" si="1"/>
        <v>1266.1371512054477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840.80273659671366</v>
      </c>
      <c r="AC28">
        <f t="shared" si="2"/>
        <v>910.20498339127471</v>
      </c>
      <c r="AE28">
        <f t="shared" si="3"/>
        <v>0</v>
      </c>
      <c r="AF28">
        <f t="shared" si="4"/>
        <v>0</v>
      </c>
      <c r="AG28">
        <f t="shared" si="4"/>
        <v>-35.944170128990308</v>
      </c>
      <c r="AH28">
        <f t="shared" si="5"/>
        <v>-1567.5140466317453</v>
      </c>
      <c r="AI28">
        <f t="shared" si="6"/>
        <v>-1603.4582167607355</v>
      </c>
      <c r="AJ28">
        <f t="shared" si="7"/>
        <v>-69.402246794561052</v>
      </c>
      <c r="AK28">
        <f t="shared" si="22"/>
        <v>58.856191561769961</v>
      </c>
      <c r="AL28">
        <f t="shared" si="8"/>
        <v>-1614.0042719935266</v>
      </c>
      <c r="AN28">
        <f t="shared" si="9"/>
        <v>0</v>
      </c>
      <c r="AO28">
        <f t="shared" si="9"/>
        <v>0</v>
      </c>
      <c r="AP28">
        <f t="shared" si="9"/>
        <v>-5.4084427413704255</v>
      </c>
      <c r="AQ28">
        <f t="shared" si="9"/>
        <v>-235.86050080104582</v>
      </c>
      <c r="AR28">
        <f t="shared" si="9"/>
        <v>-241.26894354241622</v>
      </c>
      <c r="AS28">
        <f t="shared" si="9"/>
        <v>-10.442808293078448</v>
      </c>
      <c r="AT28">
        <f t="shared" si="9"/>
        <v>8.855965818507654</v>
      </c>
      <c r="AU28">
        <f t="shared" si="9"/>
        <v>-242.85578601698703</v>
      </c>
      <c r="AW28">
        <v>25</v>
      </c>
      <c r="AX28">
        <f>IF(Z28&gt;0, (R28*SUMPRODUCT(K28:$K$98, X28:$X$98)-K28*$AZ$3)/Z28, 0)</f>
        <v>1266.1371512054477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4.5124980000000002E-3</v>
      </c>
      <c r="Q29" s="4">
        <f t="shared" si="21"/>
        <v>50</v>
      </c>
      <c r="R29">
        <f t="shared" si="0"/>
        <v>500000</v>
      </c>
      <c r="S29">
        <f t="shared" si="1"/>
        <v>1363.0536792422613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910.20498339127471</v>
      </c>
      <c r="AC29">
        <f t="shared" si="2"/>
        <v>965.65620866494555</v>
      </c>
      <c r="AE29">
        <f t="shared" si="3"/>
        <v>0</v>
      </c>
      <c r="AF29">
        <f t="shared" si="4"/>
        <v>0</v>
      </c>
      <c r="AG29">
        <f t="shared" si="4"/>
        <v>-35.422530431881668</v>
      </c>
      <c r="AH29">
        <f t="shared" si="5"/>
        <v>-1621.9799581872849</v>
      </c>
      <c r="AI29">
        <f t="shared" si="6"/>
        <v>-1657.4024886191664</v>
      </c>
      <c r="AJ29">
        <f t="shared" si="7"/>
        <v>-55.451225273670843</v>
      </c>
      <c r="AK29">
        <f t="shared" si="22"/>
        <v>63.714348837389238</v>
      </c>
      <c r="AL29">
        <f t="shared" si="8"/>
        <v>-1649.139365055448</v>
      </c>
      <c r="AN29">
        <f t="shared" si="9"/>
        <v>0</v>
      </c>
      <c r="AO29">
        <f t="shared" si="9"/>
        <v>0</v>
      </c>
      <c r="AP29">
        <f t="shared" si="9"/>
        <v>-4.7588863633064031</v>
      </c>
      <c r="AQ29">
        <f t="shared" si="9"/>
        <v>-217.90702726382642</v>
      </c>
      <c r="AR29">
        <f t="shared" si="9"/>
        <v>-222.66591362713282</v>
      </c>
      <c r="AS29">
        <f t="shared" si="9"/>
        <v>-7.4496676710028513</v>
      </c>
      <c r="AT29">
        <f t="shared" si="9"/>
        <v>8.5597878562706669</v>
      </c>
      <c r="AU29">
        <f t="shared" si="9"/>
        <v>-221.55579344186501</v>
      </c>
      <c r="AW29">
        <v>26</v>
      </c>
      <c r="AX29">
        <f>IF(Z29&gt;0, (R29*SUMPRODUCT(K29:$K$98, X29:$X$98)-K29*$AZ$3)/Z29, 0)</f>
        <v>1363.0536792422613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4.7406419999999998E-3</v>
      </c>
      <c r="Q30" s="4">
        <f t="shared" si="21"/>
        <v>50</v>
      </c>
      <c r="R30">
        <f t="shared" si="0"/>
        <v>500000</v>
      </c>
      <c r="S30">
        <f t="shared" si="1"/>
        <v>1443.8939470081257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965.65620866494555</v>
      </c>
      <c r="AC30">
        <f t="shared" si="2"/>
        <v>1007.848936824973</v>
      </c>
      <c r="AE30">
        <f t="shared" si="3"/>
        <v>0</v>
      </c>
      <c r="AF30">
        <f t="shared" si="4"/>
        <v>0</v>
      </c>
      <c r="AG30">
        <f t="shared" si="4"/>
        <v>-34.900379592051202</v>
      </c>
      <c r="AH30">
        <f t="shared" si="5"/>
        <v>-1679.2553551165638</v>
      </c>
      <c r="AI30">
        <f t="shared" si="6"/>
        <v>-1714.155734708615</v>
      </c>
      <c r="AJ30">
        <f t="shared" si="7"/>
        <v>-42.1927281600274</v>
      </c>
      <c r="AK30">
        <f t="shared" si="22"/>
        <v>67.595934606546194</v>
      </c>
      <c r="AL30">
        <f t="shared" si="8"/>
        <v>-1688.7525282620961</v>
      </c>
      <c r="AN30">
        <f t="shared" si="9"/>
        <v>0</v>
      </c>
      <c r="AO30">
        <f t="shared" si="9"/>
        <v>0</v>
      </c>
      <c r="AP30">
        <f t="shared" si="9"/>
        <v>-4.1863726099162699</v>
      </c>
      <c r="AQ30">
        <f t="shared" si="9"/>
        <v>-201.4301479206928</v>
      </c>
      <c r="AR30">
        <f t="shared" si="9"/>
        <v>-205.61652053060908</v>
      </c>
      <c r="AS30">
        <f t="shared" si="9"/>
        <v>-5.0611048811346251</v>
      </c>
      <c r="AT30">
        <f t="shared" si="9"/>
        <v>8.1082719582507732</v>
      </c>
      <c r="AU30">
        <f t="shared" si="9"/>
        <v>-202.56935345349291</v>
      </c>
      <c r="AW30">
        <v>27</v>
      </c>
      <c r="AX30">
        <f>IF(Z30&gt;0, (R30*SUMPRODUCT(K30:$K$98, X30:$X$98)-K30*$AZ$3)/Z30, 0)</f>
        <v>1443.8939470081257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4.9668849999999999E-3</v>
      </c>
      <c r="Q31" s="4">
        <f t="shared" si="21"/>
        <v>50</v>
      </c>
      <c r="R31">
        <f t="shared" si="0"/>
        <v>500000</v>
      </c>
      <c r="S31">
        <f t="shared" si="1"/>
        <v>1510.6315352312836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1007.848936824973</v>
      </c>
      <c r="AC31">
        <f t="shared" si="2"/>
        <v>1038.6507133898633</v>
      </c>
      <c r="AE31">
        <f t="shared" si="3"/>
        <v>0</v>
      </c>
      <c r="AF31">
        <f t="shared" si="4"/>
        <v>0</v>
      </c>
      <c r="AG31">
        <f t="shared" si="4"/>
        <v>-34.378029624240625</v>
      </c>
      <c r="AH31">
        <f t="shared" si="5"/>
        <v>-1733.4617189006524</v>
      </c>
      <c r="AI31">
        <f t="shared" si="6"/>
        <v>-1767.8397485248929</v>
      </c>
      <c r="AJ31">
        <f t="shared" si="7"/>
        <v>-30.801776564890361</v>
      </c>
      <c r="AK31">
        <f t="shared" si="22"/>
        <v>70.54942557774811</v>
      </c>
      <c r="AL31">
        <f t="shared" si="8"/>
        <v>-1728.0920995120352</v>
      </c>
      <c r="AN31">
        <f t="shared" si="9"/>
        <v>0</v>
      </c>
      <c r="AO31">
        <f t="shared" si="9"/>
        <v>0</v>
      </c>
      <c r="AP31">
        <f t="shared" si="9"/>
        <v>-3.681888975443306</v>
      </c>
      <c r="AQ31">
        <f t="shared" si="9"/>
        <v>-185.65385107682116</v>
      </c>
      <c r="AR31">
        <f t="shared" si="9"/>
        <v>-189.33574005226447</v>
      </c>
      <c r="AS31">
        <f t="shared" si="9"/>
        <v>-3.2988720644527887</v>
      </c>
      <c r="AT31">
        <f t="shared" si="9"/>
        <v>7.5558475892233883</v>
      </c>
      <c r="AU31">
        <f t="shared" si="9"/>
        <v>-185.07876452749386</v>
      </c>
      <c r="AW31">
        <v>28</v>
      </c>
      <c r="AX31">
        <f>IF(Z31&gt;0, (R31*SUMPRODUCT(K31:$K$98, X31:$X$98)-K31*$AZ$3)/Z31, 0)</f>
        <v>1510.6315352312836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5.2168930000000002E-3</v>
      </c>
      <c r="Q32" s="4">
        <f t="shared" si="21"/>
        <v>50</v>
      </c>
      <c r="R32">
        <f t="shared" si="0"/>
        <v>500000</v>
      </c>
      <c r="S32">
        <f t="shared" si="1"/>
        <v>1566.0165978653042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1038.6507133898633</v>
      </c>
      <c r="AC32">
        <f t="shared" si="2"/>
        <v>1060.3467948894565</v>
      </c>
      <c r="AE32">
        <f t="shared" si="3"/>
        <v>0</v>
      </c>
      <c r="AF32">
        <f t="shared" si="4"/>
        <v>0</v>
      </c>
      <c r="AG32">
        <f t="shared" si="4"/>
        <v>-33.854902825897724</v>
      </c>
      <c r="AH32">
        <f t="shared" si="5"/>
        <v>-1793.4650210049356</v>
      </c>
      <c r="AI32">
        <f t="shared" si="6"/>
        <v>-1827.3199238308332</v>
      </c>
      <c r="AJ32">
        <f t="shared" si="7"/>
        <v>-21.69608149959322</v>
      </c>
      <c r="AK32">
        <f t="shared" si="22"/>
        <v>72.705549937290442</v>
      </c>
      <c r="AL32">
        <f t="shared" si="8"/>
        <v>-1776.310455393136</v>
      </c>
      <c r="AN32">
        <f t="shared" si="9"/>
        <v>0</v>
      </c>
      <c r="AO32">
        <f t="shared" si="9"/>
        <v>0</v>
      </c>
      <c r="AP32">
        <f t="shared" si="9"/>
        <v>-3.2373768436304511</v>
      </c>
      <c r="AQ32">
        <f t="shared" si="9"/>
        <v>-171.50018591756566</v>
      </c>
      <c r="AR32">
        <f t="shared" si="9"/>
        <v>-174.7375627611961</v>
      </c>
      <c r="AS32">
        <f t="shared" si="9"/>
        <v>-2.0746889218826055</v>
      </c>
      <c r="AT32">
        <f t="shared" si="9"/>
        <v>6.9524719944063245</v>
      </c>
      <c r="AU32">
        <f t="shared" si="9"/>
        <v>-169.85977968867238</v>
      </c>
      <c r="AW32">
        <v>29</v>
      </c>
      <c r="AX32">
        <f>IF(Z32&gt;0, (R32*SUMPRODUCT(K32:$K$98, X32:$X$98)-K32*$AZ$3)/Z32, 0)</f>
        <v>1566.0165978653042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5.4821100000000001E-3</v>
      </c>
      <c r="Q33" s="4">
        <f t="shared" si="21"/>
        <v>50</v>
      </c>
      <c r="R33">
        <f t="shared" si="0"/>
        <v>500000</v>
      </c>
      <c r="S33">
        <f t="shared" si="1"/>
        <v>1611.095213576614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1060.3467948894565</v>
      </c>
      <c r="AC33">
        <f t="shared" si="2"/>
        <v>1073.980477343689</v>
      </c>
      <c r="AE33">
        <f t="shared" si="3"/>
        <v>0</v>
      </c>
      <c r="AF33">
        <f t="shared" si="4"/>
        <v>0</v>
      </c>
      <c r="AG33">
        <f t="shared" si="4"/>
        <v>-33.330757496307868</v>
      </c>
      <c r="AH33">
        <f t="shared" si="5"/>
        <v>-1855.9630133088219</v>
      </c>
      <c r="AI33">
        <f t="shared" si="6"/>
        <v>-1889.2937708051297</v>
      </c>
      <c r="AJ33">
        <f t="shared" si="7"/>
        <v>-13.633682454232485</v>
      </c>
      <c r="AK33">
        <f t="shared" si="22"/>
        <v>74.224275642261958</v>
      </c>
      <c r="AL33">
        <f t="shared" si="8"/>
        <v>-1828.7031776171002</v>
      </c>
      <c r="AN33">
        <f t="shared" si="9"/>
        <v>0</v>
      </c>
      <c r="AO33">
        <f t="shared" si="9"/>
        <v>0</v>
      </c>
      <c r="AP33">
        <f t="shared" si="9"/>
        <v>-2.8457637671659923</v>
      </c>
      <c r="AQ33">
        <f t="shared" si="9"/>
        <v>-158.46121400209762</v>
      </c>
      <c r="AR33">
        <f t="shared" si="9"/>
        <v>-161.3069777692636</v>
      </c>
      <c r="AS33">
        <f t="shared" si="9"/>
        <v>-1.1640371373377669</v>
      </c>
      <c r="AT33">
        <f t="shared" si="9"/>
        <v>6.3372323383375937</v>
      </c>
      <c r="AU33">
        <f t="shared" si="9"/>
        <v>-156.13378256826377</v>
      </c>
      <c r="AW33">
        <v>30</v>
      </c>
      <c r="AX33">
        <f>IF(Z33&gt;0, (R33*SUMPRODUCT(K33:$K$98, X33:$X$98)-K33*$AZ$3)/Z33, 0)</f>
        <v>1611.095213576614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5.7777469999999997E-3</v>
      </c>
      <c r="Q34" s="4">
        <f t="shared" si="21"/>
        <v>50</v>
      </c>
      <c r="R34">
        <f t="shared" si="0"/>
        <v>500000</v>
      </c>
      <c r="S34">
        <f t="shared" si="1"/>
        <v>1647.342686384902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1073.980477343689</v>
      </c>
      <c r="AC34">
        <f t="shared" si="2"/>
        <v>1080.8173601021253</v>
      </c>
      <c r="AE34">
        <f t="shared" si="3"/>
        <v>0</v>
      </c>
      <c r="AF34">
        <f t="shared" si="4"/>
        <v>0</v>
      </c>
      <c r="AG34">
        <f t="shared" si="4"/>
        <v>-32.804873237212774</v>
      </c>
      <c r="AH34">
        <f t="shared" si="5"/>
        <v>-1925.7668413202027</v>
      </c>
      <c r="AI34">
        <f t="shared" si="6"/>
        <v>-1958.5717145574156</v>
      </c>
      <c r="AJ34">
        <f t="shared" si="7"/>
        <v>-6.8368827584363316</v>
      </c>
      <c r="AK34">
        <f t="shared" si="22"/>
        <v>75.17863341405824</v>
      </c>
      <c r="AL34">
        <f t="shared" si="8"/>
        <v>-1890.2299639017938</v>
      </c>
      <c r="AN34">
        <f t="shared" si="9"/>
        <v>0</v>
      </c>
      <c r="AO34">
        <f t="shared" si="9"/>
        <v>0</v>
      </c>
      <c r="AP34">
        <f t="shared" si="9"/>
        <v>-2.500771452165965</v>
      </c>
      <c r="AQ34">
        <f t="shared" si="9"/>
        <v>-146.80449168260722</v>
      </c>
      <c r="AR34">
        <f t="shared" si="9"/>
        <v>-149.30526313477318</v>
      </c>
      <c r="AS34">
        <f t="shared" si="9"/>
        <v>-0.52118723643499565</v>
      </c>
      <c r="AT34">
        <f t="shared" si="9"/>
        <v>5.7309954803136058</v>
      </c>
      <c r="AU34">
        <f t="shared" ref="AU34:AU89" si="23">AL34*$K34</f>
        <v>-144.09545489089459</v>
      </c>
      <c r="AW34">
        <v>31</v>
      </c>
      <c r="AX34">
        <f>IF(Z34&gt;0, (R34*SUMPRODUCT(K34:$K$98, X34:$X$98)-K34*$AZ$3)/Z34, 0)</f>
        <v>1647.342686384902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6.1180619999999996E-3</v>
      </c>
      <c r="Q35" s="4">
        <f t="shared" si="21"/>
        <v>50</v>
      </c>
      <c r="R35">
        <f t="shared" si="0"/>
        <v>500000</v>
      </c>
      <c r="S35">
        <f t="shared" si="1"/>
        <v>1675.5427529648925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1080.8173601021253</v>
      </c>
      <c r="AC35">
        <f t="shared" si="2"/>
        <v>1081.6004548128521</v>
      </c>
      <c r="AE35">
        <f t="shared" si="3"/>
        <v>0</v>
      </c>
      <c r="AF35">
        <f t="shared" ref="AF35:AG66" si="24">-$Z35*P35</f>
        <v>0</v>
      </c>
      <c r="AG35">
        <f t="shared" si="24"/>
        <v>-32.276122256473236</v>
      </c>
      <c r="AH35">
        <f t="shared" si="5"/>
        <v>-2007.0224836740845</v>
      </c>
      <c r="AI35">
        <f t="shared" ref="AI35:AI66" si="25">SUM(AE35:AH35)</f>
        <v>-2039.2986059305576</v>
      </c>
      <c r="AJ35">
        <f t="shared" si="7"/>
        <v>-0.78309471072680026</v>
      </c>
      <c r="AK35">
        <f t="shared" si="22"/>
        <v>75.657215207148781</v>
      </c>
      <c r="AL35">
        <f t="shared" ref="AL35:AL89" si="26">SUM(AI35:AK35)</f>
        <v>-1964.4244854341357</v>
      </c>
      <c r="AN35">
        <f t="shared" ref="AN35:AT66" si="27">AE35*$K35</f>
        <v>0</v>
      </c>
      <c r="AO35">
        <f t="shared" si="27"/>
        <v>0</v>
      </c>
      <c r="AP35">
        <f t="shared" si="27"/>
        <v>-2.1968427346893962</v>
      </c>
      <c r="AQ35">
        <f t="shared" si="27"/>
        <v>-136.60602493019113</v>
      </c>
      <c r="AR35">
        <f t="shared" si="27"/>
        <v>-138.80286766488052</v>
      </c>
      <c r="AS35">
        <f t="shared" si="27"/>
        <v>-5.3300576573718929E-2</v>
      </c>
      <c r="AT35">
        <f t="shared" si="27"/>
        <v>5.1495344525571918</v>
      </c>
      <c r="AU35">
        <f t="shared" si="23"/>
        <v>-133.70663378889705</v>
      </c>
      <c r="AW35">
        <v>32</v>
      </c>
      <c r="AX35">
        <f>IF(Z35&gt;0, (R35*SUMPRODUCT(K35:$K$98, X35:$X$98)-K35*$AZ$3)/Z35, 0)</f>
        <v>1675.5427529648925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6.4830920000000002E-3</v>
      </c>
      <c r="Q36" s="4">
        <f t="shared" si="21"/>
        <v>50</v>
      </c>
      <c r="R36">
        <f t="shared" si="0"/>
        <v>500000</v>
      </c>
      <c r="S36">
        <f t="shared" si="1"/>
        <v>1696.0138337071073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1081.6004548128521</v>
      </c>
      <c r="AC36">
        <f t="shared" si="2"/>
        <v>1076.769060590995</v>
      </c>
      <c r="AE36">
        <f t="shared" si="3"/>
        <v>0</v>
      </c>
      <c r="AF36">
        <f t="shared" si="24"/>
        <v>0</v>
      </c>
      <c r="AG36">
        <f t="shared" si="24"/>
        <v>-31.744111963916545</v>
      </c>
      <c r="AH36">
        <f t="shared" si="5"/>
        <v>-2092.490699919636</v>
      </c>
      <c r="AI36">
        <f t="shared" si="25"/>
        <v>-2124.2348118835525</v>
      </c>
      <c r="AJ36">
        <f t="shared" si="7"/>
        <v>4.831394221857181</v>
      </c>
      <c r="AK36">
        <f t="shared" si="22"/>
        <v>75.712031836899655</v>
      </c>
      <c r="AL36">
        <f t="shared" si="26"/>
        <v>-2043.6913858247954</v>
      </c>
      <c r="AN36">
        <f t="shared" si="27"/>
        <v>0</v>
      </c>
      <c r="AO36">
        <f t="shared" si="27"/>
        <v>0</v>
      </c>
      <c r="AP36">
        <f t="shared" si="27"/>
        <v>-1.9291356908785531</v>
      </c>
      <c r="AQ36">
        <f t="shared" si="27"/>
        <v>-127.16369248681202</v>
      </c>
      <c r="AR36">
        <f t="shared" si="27"/>
        <v>-129.09282817769059</v>
      </c>
      <c r="AS36">
        <f t="shared" si="27"/>
        <v>0.29361082901558549</v>
      </c>
      <c r="AT36">
        <f t="shared" si="27"/>
        <v>4.6011299043904925</v>
      </c>
      <c r="AU36">
        <f t="shared" si="23"/>
        <v>-124.19808744428448</v>
      </c>
      <c r="AW36">
        <v>33</v>
      </c>
      <c r="AX36">
        <f>IF(Z36&gt;0, (R36*SUMPRODUCT(K36:$K$98, X36:$X$98)-K36*$AZ$3)/Z36, 0)</f>
        <v>1696.0138337071073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6.8699859999999998E-3</v>
      </c>
      <c r="Q37" s="4">
        <f t="shared" si="21"/>
        <v>50</v>
      </c>
      <c r="R37">
        <f t="shared" si="0"/>
        <v>500000</v>
      </c>
      <c r="S37">
        <f t="shared" si="1"/>
        <v>1709.8839043781195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1076.769060590995</v>
      </c>
      <c r="AC37">
        <f t="shared" si="2"/>
        <v>1067.2612883794816</v>
      </c>
      <c r="AE37">
        <f t="shared" si="3"/>
        <v>0</v>
      </c>
      <c r="AF37">
        <f t="shared" si="24"/>
        <v>0</v>
      </c>
      <c r="AG37">
        <f t="shared" si="24"/>
        <v>-31.208589239502839</v>
      </c>
      <c r="AH37">
        <f t="shared" si="5"/>
        <v>-2180.8160477453912</v>
      </c>
      <c r="AI37">
        <f t="shared" si="25"/>
        <v>-2212.0246369848942</v>
      </c>
      <c r="AJ37">
        <f t="shared" si="7"/>
        <v>9.5077722115133838</v>
      </c>
      <c r="AK37">
        <f t="shared" si="22"/>
        <v>75.37383424136965</v>
      </c>
      <c r="AL37">
        <f t="shared" si="26"/>
        <v>-2127.1430305320109</v>
      </c>
      <c r="AN37">
        <f t="shared" si="27"/>
        <v>0</v>
      </c>
      <c r="AO37">
        <f t="shared" si="27"/>
        <v>0</v>
      </c>
      <c r="AP37">
        <f t="shared" si="27"/>
        <v>-1.693384998911903</v>
      </c>
      <c r="AQ37">
        <f t="shared" si="27"/>
        <v>-118.33156418246413</v>
      </c>
      <c r="AR37">
        <f t="shared" si="27"/>
        <v>-120.02494918137606</v>
      </c>
      <c r="AS37">
        <f t="shared" si="27"/>
        <v>0.51589383654897614</v>
      </c>
      <c r="AT37">
        <f t="shared" si="27"/>
        <v>4.0898010235351796</v>
      </c>
      <c r="AU37">
        <f t="shared" si="23"/>
        <v>-115.41925432129189</v>
      </c>
      <c r="AW37">
        <v>34</v>
      </c>
      <c r="AX37">
        <f>IF(Z37&gt;0, (R37*SUMPRODUCT(K37:$K$98, X37:$X$98)-K37*$AZ$3)/Z37, 0)</f>
        <v>1709.8839043781195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7.3063119999999997E-3</v>
      </c>
      <c r="Q38" s="4">
        <f t="shared" si="21"/>
        <v>50</v>
      </c>
      <c r="R38">
        <f t="shared" si="0"/>
        <v>500000</v>
      </c>
      <c r="S38">
        <f t="shared" si="1"/>
        <v>1718.3432751364005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1067.2612883794816</v>
      </c>
      <c r="AC38">
        <f t="shared" si="2"/>
        <v>1053.9796530142485</v>
      </c>
      <c r="AE38">
        <f t="shared" si="3"/>
        <v>0</v>
      </c>
      <c r="AF38">
        <f t="shared" si="24"/>
        <v>0</v>
      </c>
      <c r="AG38">
        <f t="shared" si="24"/>
        <v>-30.668483657044156</v>
      </c>
      <c r="AH38">
        <f t="shared" si="5"/>
        <v>-2280.1969006365048</v>
      </c>
      <c r="AI38">
        <f t="shared" si="25"/>
        <v>-2310.8653842935491</v>
      </c>
      <c r="AJ38">
        <f t="shared" si="7"/>
        <v>13.281635365233114</v>
      </c>
      <c r="AK38">
        <f t="shared" si="22"/>
        <v>74.708290186563715</v>
      </c>
      <c r="AL38">
        <f t="shared" si="26"/>
        <v>-2222.875458741752</v>
      </c>
      <c r="AN38">
        <f t="shared" si="27"/>
        <v>0</v>
      </c>
      <c r="AO38">
        <f t="shared" si="27"/>
        <v>0</v>
      </c>
      <c r="AP38">
        <f t="shared" si="27"/>
        <v>-1.4857845980219766</v>
      </c>
      <c r="AQ38">
        <f t="shared" si="27"/>
        <v>-110.46784944794665</v>
      </c>
      <c r="AR38">
        <f t="shared" si="27"/>
        <v>-111.95363404596863</v>
      </c>
      <c r="AS38">
        <f t="shared" si="27"/>
        <v>0.64345043866147533</v>
      </c>
      <c r="AT38">
        <f t="shared" si="27"/>
        <v>3.6193646919435278</v>
      </c>
      <c r="AU38">
        <f t="shared" si="23"/>
        <v>-107.69081891536362</v>
      </c>
      <c r="AW38">
        <v>35</v>
      </c>
      <c r="AX38">
        <f>IF(Z38&gt;0, (R38*SUMPRODUCT(K38:$K$98, X38:$X$98)-K38*$AZ$3)/Z38, 0)</f>
        <v>1718.3432751364005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7.7977719999999997E-3</v>
      </c>
      <c r="Q39" s="4">
        <f t="shared" si="21"/>
        <v>50</v>
      </c>
      <c r="R39">
        <f t="shared" si="0"/>
        <v>500000</v>
      </c>
      <c r="S39">
        <f t="shared" si="1"/>
        <v>1721.8044898768615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1053.9796530142485</v>
      </c>
      <c r="AC39">
        <f t="shared" si="2"/>
        <v>1037.3063828674003</v>
      </c>
      <c r="AE39">
        <f t="shared" si="3"/>
        <v>0</v>
      </c>
      <c r="AF39">
        <f t="shared" si="24"/>
        <v>0</v>
      </c>
      <c r="AG39">
        <f t="shared" si="24"/>
        <v>-30.122652977330354</v>
      </c>
      <c r="AH39">
        <f t="shared" si="5"/>
        <v>-2391.4584314335652</v>
      </c>
      <c r="AI39">
        <f t="shared" si="25"/>
        <v>-2421.5810844108955</v>
      </c>
      <c r="AJ39">
        <f t="shared" si="7"/>
        <v>16.673270146848154</v>
      </c>
      <c r="AK39">
        <f t="shared" si="22"/>
        <v>73.778575710997401</v>
      </c>
      <c r="AL39">
        <f t="shared" si="26"/>
        <v>-2331.1292385530501</v>
      </c>
      <c r="AN39">
        <f t="shared" si="27"/>
        <v>0</v>
      </c>
      <c r="AO39">
        <f t="shared" si="27"/>
        <v>0</v>
      </c>
      <c r="AP39">
        <f t="shared" si="27"/>
        <v>-1.3029829843797049</v>
      </c>
      <c r="AQ39">
        <f t="shared" si="27"/>
        <v>-103.44472800434842</v>
      </c>
      <c r="AR39">
        <f t="shared" si="27"/>
        <v>-104.74771098872812</v>
      </c>
      <c r="AS39">
        <f t="shared" si="27"/>
        <v>0.7212175936714138</v>
      </c>
      <c r="AT39">
        <f t="shared" si="27"/>
        <v>3.191359965390379</v>
      </c>
      <c r="AU39">
        <f t="shared" si="23"/>
        <v>-100.83513342966633</v>
      </c>
      <c r="AW39">
        <v>36</v>
      </c>
      <c r="AX39">
        <f>IF(Z39&gt;0, (R39*SUMPRODUCT(K39:$K$98, X39:$X$98)-K39*$AZ$3)/Z39, 0)</f>
        <v>1721.8044898768615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8.3605269999999995E-3</v>
      </c>
      <c r="Q40" s="4">
        <f t="shared" si="21"/>
        <v>50</v>
      </c>
      <c r="R40">
        <f t="shared" si="0"/>
        <v>500000</v>
      </c>
      <c r="S40">
        <f t="shared" si="1"/>
        <v>1720.6984952207299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1037.3063828674003</v>
      </c>
      <c r="AC40">
        <f t="shared" si="2"/>
        <v>1017.6068149533187</v>
      </c>
      <c r="AE40">
        <f t="shared" si="3"/>
        <v>0</v>
      </c>
      <c r="AF40">
        <f t="shared" si="24"/>
        <v>0</v>
      </c>
      <c r="AG40">
        <f t="shared" si="24"/>
        <v>-29.569585194028452</v>
      </c>
      <c r="AH40">
        <f t="shared" si="5"/>
        <v>-2518.4125352860078</v>
      </c>
      <c r="AI40">
        <f t="shared" si="25"/>
        <v>-2547.9821204800364</v>
      </c>
      <c r="AJ40">
        <f t="shared" si="7"/>
        <v>19.699567914081626</v>
      </c>
      <c r="AK40">
        <f t="shared" si="22"/>
        <v>72.611446800718028</v>
      </c>
      <c r="AL40">
        <f t="shared" si="26"/>
        <v>-2455.6711057652365</v>
      </c>
      <c r="AN40">
        <f t="shared" si="27"/>
        <v>0</v>
      </c>
      <c r="AO40">
        <f t="shared" si="27"/>
        <v>0</v>
      </c>
      <c r="AP40">
        <f t="shared" si="27"/>
        <v>-1.142017437602197</v>
      </c>
      <c r="AQ40">
        <f t="shared" si="27"/>
        <v>-97.264503762920526</v>
      </c>
      <c r="AR40">
        <f t="shared" si="27"/>
        <v>-98.406521200522718</v>
      </c>
      <c r="AS40">
        <f t="shared" si="27"/>
        <v>0.76082399950788804</v>
      </c>
      <c r="AT40">
        <f t="shared" si="27"/>
        <v>2.8043524409226603</v>
      </c>
      <c r="AU40">
        <f t="shared" si="23"/>
        <v>-94.841344760092156</v>
      </c>
      <c r="AW40">
        <v>37</v>
      </c>
      <c r="AX40">
        <f>IF(Z40&gt;0, (R40*SUMPRODUCT(K40:$K$98, X40:$X$98)-K40*$AZ$3)/Z40, 0)</f>
        <v>1720.6984952207299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9.009787E-3</v>
      </c>
      <c r="Q41" s="4">
        <f t="shared" si="21"/>
        <v>50</v>
      </c>
      <c r="R41">
        <f t="shared" si="0"/>
        <v>500000</v>
      </c>
      <c r="S41">
        <f t="shared" si="1"/>
        <v>1715.2730820503862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1017.6068149533187</v>
      </c>
      <c r="AC41">
        <f t="shared" si="2"/>
        <v>995.11477555670774</v>
      </c>
      <c r="AE41">
        <f t="shared" si="3"/>
        <v>0</v>
      </c>
      <c r="AF41">
        <f t="shared" si="24"/>
        <v>0</v>
      </c>
      <c r="AG41">
        <f t="shared" si="24"/>
        <v>-29.007473677811618</v>
      </c>
      <c r="AH41">
        <f t="shared" si="5"/>
        <v>-2664.1566427655002</v>
      </c>
      <c r="AI41">
        <f t="shared" si="25"/>
        <v>-2693.1641164433117</v>
      </c>
      <c r="AJ41">
        <f t="shared" si="7"/>
        <v>22.492039396610949</v>
      </c>
      <c r="AK41">
        <f t="shared" si="22"/>
        <v>71.232477046732313</v>
      </c>
      <c r="AL41">
        <f t="shared" si="26"/>
        <v>-2599.4395999999688</v>
      </c>
      <c r="AN41">
        <f t="shared" si="27"/>
        <v>0</v>
      </c>
      <c r="AO41">
        <f t="shared" si="27"/>
        <v>0</v>
      </c>
      <c r="AP41">
        <f t="shared" si="27"/>
        <v>-1.0002749369313333</v>
      </c>
      <c r="AQ41">
        <f t="shared" si="27"/>
        <v>-91.869052348942716</v>
      </c>
      <c r="AR41">
        <f t="shared" si="27"/>
        <v>-92.86932728587405</v>
      </c>
      <c r="AS41">
        <f t="shared" si="27"/>
        <v>0.77560092060383079</v>
      </c>
      <c r="AT41">
        <f t="shared" si="27"/>
        <v>2.4563346079974178</v>
      </c>
      <c r="AU41">
        <f t="shared" si="23"/>
        <v>-89.637391757272809</v>
      </c>
      <c r="AW41">
        <v>38</v>
      </c>
      <c r="AX41">
        <f>IF(Z41&gt;0, (R41*SUMPRODUCT(K41:$K$98, X41:$X$98)-K41*$AZ$3)/Z41, 0)</f>
        <v>1715.2730820503862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9.7579090000000004E-3</v>
      </c>
      <c r="Q42" s="4">
        <f t="shared" si="21"/>
        <v>50</v>
      </c>
      <c r="R42">
        <f t="shared" si="0"/>
        <v>500000</v>
      </c>
      <c r="S42">
        <f t="shared" si="1"/>
        <v>1705.6956925344646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995.11477555670774</v>
      </c>
      <c r="AC42">
        <f t="shared" si="2"/>
        <v>970.00685210625545</v>
      </c>
      <c r="AE42">
        <f t="shared" si="3"/>
        <v>0</v>
      </c>
      <c r="AF42">
        <f t="shared" si="24"/>
        <v>0</v>
      </c>
      <c r="AG42">
        <f t="shared" si="24"/>
        <v>-28.434346652565516</v>
      </c>
      <c r="AH42">
        <f t="shared" si="5"/>
        <v>-2830.5228846798109</v>
      </c>
      <c r="AI42">
        <f t="shared" si="25"/>
        <v>-2858.9572313323765</v>
      </c>
      <c r="AJ42">
        <f t="shared" si="7"/>
        <v>25.10792345045229</v>
      </c>
      <c r="AK42">
        <f t="shared" si="22"/>
        <v>69.658034288969546</v>
      </c>
      <c r="AL42">
        <f t="shared" si="26"/>
        <v>-2764.1912735929545</v>
      </c>
      <c r="AN42">
        <f t="shared" si="27"/>
        <v>0</v>
      </c>
      <c r="AO42">
        <f t="shared" si="27"/>
        <v>0</v>
      </c>
      <c r="AP42">
        <f t="shared" si="27"/>
        <v>-0.87545678192184206</v>
      </c>
      <c r="AQ42">
        <f t="shared" si="27"/>
        <v>-87.148141156756154</v>
      </c>
      <c r="AR42">
        <f t="shared" si="27"/>
        <v>-88.023597938677995</v>
      </c>
      <c r="AS42">
        <f t="shared" si="27"/>
        <v>0.77304051094452231</v>
      </c>
      <c r="AT42">
        <f t="shared" si="27"/>
        <v>2.1446808424599548</v>
      </c>
      <c r="AU42">
        <f t="shared" si="23"/>
        <v>-85.105876585273521</v>
      </c>
      <c r="AW42">
        <v>39</v>
      </c>
      <c r="AX42">
        <f>IF(Z42&gt;0, (R42*SUMPRODUCT(K42:$K$98, X42:$X$98)-K42*$AZ$3)/Z42, 0)</f>
        <v>1705.6956925344646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1.0650522000000001E-2</v>
      </c>
      <c r="Q43" s="4">
        <f t="shared" si="21"/>
        <v>50</v>
      </c>
      <c r="R43">
        <f t="shared" si="0"/>
        <v>500000</v>
      </c>
      <c r="S43">
        <f t="shared" si="1"/>
        <v>1692.2134526454179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970.00685210625545</v>
      </c>
      <c r="AC43">
        <f t="shared" si="2"/>
        <v>942.46686175172294</v>
      </c>
      <c r="AE43">
        <f t="shared" si="3"/>
        <v>0</v>
      </c>
      <c r="AF43">
        <f t="shared" si="24"/>
        <v>0</v>
      </c>
      <c r="AG43">
        <f t="shared" si="24"/>
        <v>-27.847162551461086</v>
      </c>
      <c r="AH43">
        <f t="shared" si="5"/>
        <v>-3028.4063457877542</v>
      </c>
      <c r="AI43">
        <f t="shared" si="25"/>
        <v>-3056.2535083392154</v>
      </c>
      <c r="AJ43">
        <f t="shared" si="7"/>
        <v>27.539990354532506</v>
      </c>
      <c r="AK43">
        <f t="shared" si="22"/>
        <v>67.900479647437891</v>
      </c>
      <c r="AL43">
        <f t="shared" si="26"/>
        <v>-2960.813038337245</v>
      </c>
      <c r="AN43">
        <f t="shared" si="27"/>
        <v>0</v>
      </c>
      <c r="AO43">
        <f t="shared" si="27"/>
        <v>0</v>
      </c>
      <c r="AP43">
        <f t="shared" si="27"/>
        <v>-0.76551619855956765</v>
      </c>
      <c r="AQ43">
        <f t="shared" si="27"/>
        <v>-83.2506403206052</v>
      </c>
      <c r="AR43">
        <f t="shared" si="27"/>
        <v>-84.016156519164767</v>
      </c>
      <c r="AS43">
        <f t="shared" si="27"/>
        <v>0.75707206023626772</v>
      </c>
      <c r="AT43">
        <f t="shared" si="27"/>
        <v>1.8665785774052128</v>
      </c>
      <c r="AU43">
        <f t="shared" si="23"/>
        <v>-81.392505881523277</v>
      </c>
      <c r="AW43">
        <v>40</v>
      </c>
      <c r="AX43">
        <f>IF(Z43&gt;0, (R43*SUMPRODUCT(K43:$K$98, X43:$X$98)-K43*$AZ$3)/Z43, 0)</f>
        <v>1692.2134526454179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1.1678121E-2</v>
      </c>
      <c r="Q44" s="4">
        <f t="shared" si="21"/>
        <v>50</v>
      </c>
      <c r="R44">
        <f t="shared" si="0"/>
        <v>500000</v>
      </c>
      <c r="S44">
        <f t="shared" si="1"/>
        <v>1674.5979287106222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942.46686175172294</v>
      </c>
      <c r="AC44">
        <f t="shared" si="2"/>
        <v>912.43778464738909</v>
      </c>
      <c r="AE44">
        <f t="shared" si="3"/>
        <v>0</v>
      </c>
      <c r="AF44">
        <f t="shared" si="24"/>
        <v>0</v>
      </c>
      <c r="AG44">
        <f t="shared" si="24"/>
        <v>-27.243488392163844</v>
      </c>
      <c r="AH44">
        <f t="shared" si="5"/>
        <v>-3252.0253378263128</v>
      </c>
      <c r="AI44">
        <f t="shared" si="25"/>
        <v>-3279.2688262184765</v>
      </c>
      <c r="AJ44">
        <f t="shared" si="7"/>
        <v>30.029077104333851</v>
      </c>
      <c r="AK44">
        <f t="shared" si="22"/>
        <v>65.972680322620619</v>
      </c>
      <c r="AL44">
        <f t="shared" si="26"/>
        <v>-3183.267068791522</v>
      </c>
      <c r="AN44">
        <f t="shared" si="27"/>
        <v>0</v>
      </c>
      <c r="AO44">
        <f t="shared" si="27"/>
        <v>0</v>
      </c>
      <c r="AP44">
        <f t="shared" si="27"/>
        <v>-0.66867968373190478</v>
      </c>
      <c r="AQ44">
        <f t="shared" si="27"/>
        <v>-79.819560662845149</v>
      </c>
      <c r="AR44">
        <f t="shared" si="27"/>
        <v>-80.488240346577044</v>
      </c>
      <c r="AS44">
        <f t="shared" si="27"/>
        <v>0.73705075839930201</v>
      </c>
      <c r="AT44">
        <f t="shared" si="27"/>
        <v>1.6192710117756017</v>
      </c>
      <c r="AU44">
        <f t="shared" si="23"/>
        <v>-78.131918576402143</v>
      </c>
      <c r="AW44">
        <v>41</v>
      </c>
      <c r="AX44">
        <f>IF(Z44&gt;0, (R44*SUMPRODUCT(K44:$K$98, X44:$X$98)-K44*$AZ$3)/Z44, 0)</f>
        <v>1674.5979287106222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1.2859717E-2</v>
      </c>
      <c r="Q45" s="4">
        <f t="shared" si="21"/>
        <v>50</v>
      </c>
      <c r="R45">
        <f t="shared" si="0"/>
        <v>500000</v>
      </c>
      <c r="S45">
        <f t="shared" si="1"/>
        <v>1653.1066944942411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912.43778464738909</v>
      </c>
      <c r="AC45">
        <f t="shared" si="2"/>
        <v>880.13747685621479</v>
      </c>
      <c r="AE45">
        <f t="shared" si="3"/>
        <v>0</v>
      </c>
      <c r="AF45">
        <f t="shared" si="24"/>
        <v>0</v>
      </c>
      <c r="AG45">
        <f t="shared" si="24"/>
        <v>-26.620709957426193</v>
      </c>
      <c r="AH45">
        <f t="shared" si="5"/>
        <v>-3503.4355081601202</v>
      </c>
      <c r="AI45">
        <f t="shared" si="25"/>
        <v>-3530.0562181175465</v>
      </c>
      <c r="AJ45">
        <f t="shared" si="7"/>
        <v>32.300307791174305</v>
      </c>
      <c r="AK45">
        <f t="shared" si="22"/>
        <v>63.870644925317244</v>
      </c>
      <c r="AL45">
        <f t="shared" si="26"/>
        <v>-3433.8852654010548</v>
      </c>
      <c r="AN45">
        <f t="shared" si="27"/>
        <v>0</v>
      </c>
      <c r="AO45">
        <f t="shared" si="27"/>
        <v>0</v>
      </c>
      <c r="AP45">
        <f t="shared" si="27"/>
        <v>-0.58338737089119985</v>
      </c>
      <c r="AQ45">
        <f t="shared" si="27"/>
        <v>-76.77706693251605</v>
      </c>
      <c r="AR45">
        <f t="shared" si="27"/>
        <v>-77.360454303407252</v>
      </c>
      <c r="AS45">
        <f t="shared" si="27"/>
        <v>0.70785458657585698</v>
      </c>
      <c r="AT45">
        <f t="shared" si="27"/>
        <v>1.3997120166854022</v>
      </c>
      <c r="AU45">
        <f t="shared" si="23"/>
        <v>-75.25288770014599</v>
      </c>
      <c r="AW45">
        <v>42</v>
      </c>
      <c r="AX45">
        <f>IF(Z45&gt;0, (R45*SUMPRODUCT(K45:$K$98, X45:$X$98)-K45*$AZ$3)/Z45, 0)</f>
        <v>1653.1066944942411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1.4223828000000001E-2</v>
      </c>
      <c r="Q46" s="4">
        <f t="shared" si="21"/>
        <v>50</v>
      </c>
      <c r="R46">
        <f t="shared" si="0"/>
        <v>500000</v>
      </c>
      <c r="S46">
        <f t="shared" si="1"/>
        <v>1628.0278972826475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880.13747685621479</v>
      </c>
      <c r="AC46">
        <f t="shared" si="2"/>
        <v>845.78831427340481</v>
      </c>
      <c r="AE46">
        <f t="shared" si="3"/>
        <v>0</v>
      </c>
      <c r="AF46">
        <f t="shared" si="24"/>
        <v>0</v>
      </c>
      <c r="AG46">
        <f t="shared" si="24"/>
        <v>-25.975854458179615</v>
      </c>
      <c r="AH46">
        <f t="shared" si="5"/>
        <v>-3786.4839967231751</v>
      </c>
      <c r="AI46">
        <f t="shared" si="25"/>
        <v>-3812.4598511813547</v>
      </c>
      <c r="AJ46">
        <f t="shared" si="7"/>
        <v>34.349162582809981</v>
      </c>
      <c r="AK46">
        <f t="shared" si="22"/>
        <v>61.609623379935044</v>
      </c>
      <c r="AL46">
        <f t="shared" si="26"/>
        <v>-3716.5010652186097</v>
      </c>
      <c r="AN46">
        <f t="shared" si="27"/>
        <v>0</v>
      </c>
      <c r="AO46">
        <f t="shared" si="27"/>
        <v>0</v>
      </c>
      <c r="AP46">
        <f t="shared" si="27"/>
        <v>-0.50826383532264208</v>
      </c>
      <c r="AQ46">
        <f t="shared" si="27"/>
        <v>-74.089300186862786</v>
      </c>
      <c r="AR46">
        <f t="shared" si="27"/>
        <v>-74.597564022185438</v>
      </c>
      <c r="AS46">
        <f t="shared" si="27"/>
        <v>0.67210251514796471</v>
      </c>
      <c r="AT46">
        <f t="shared" si="27"/>
        <v>1.2055019603795465</v>
      </c>
      <c r="AU46">
        <f t="shared" si="23"/>
        <v>-72.719959546657918</v>
      </c>
      <c r="AW46">
        <v>43</v>
      </c>
      <c r="AX46">
        <f>IF(Z46&gt;0, (R46*SUMPRODUCT(K46:$K$98, X46:$X$98)-K46*$AZ$3)/Z46, 0)</f>
        <v>1628.0278972826475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1.5749540999999999E-2</v>
      </c>
      <c r="Q47" s="4">
        <f t="shared" si="21"/>
        <v>50</v>
      </c>
      <c r="R47">
        <f t="shared" si="0"/>
        <v>500000</v>
      </c>
      <c r="S47">
        <f t="shared" si="1"/>
        <v>1599.5207873440193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845.78831427340481</v>
      </c>
      <c r="AC47">
        <f t="shared" si="2"/>
        <v>809.58107154163645</v>
      </c>
      <c r="AE47">
        <f t="shared" si="3"/>
        <v>0</v>
      </c>
      <c r="AF47">
        <f t="shared" si="24"/>
        <v>0</v>
      </c>
      <c r="AG47">
        <f t="shared" si="24"/>
        <v>-25.306988128798686</v>
      </c>
      <c r="AH47">
        <f t="shared" si="5"/>
        <v>-4091.0778479913261</v>
      </c>
      <c r="AI47">
        <f t="shared" si="25"/>
        <v>-4116.3848361201244</v>
      </c>
      <c r="AJ47">
        <f t="shared" si="7"/>
        <v>36.20724273176836</v>
      </c>
      <c r="AK47">
        <f t="shared" si="22"/>
        <v>59.20518199913834</v>
      </c>
      <c r="AL47">
        <f t="shared" si="26"/>
        <v>-4020.9724113892175</v>
      </c>
      <c r="AN47">
        <f t="shared" si="27"/>
        <v>0</v>
      </c>
      <c r="AO47">
        <f t="shared" si="27"/>
        <v>0</v>
      </c>
      <c r="AP47">
        <f t="shared" si="27"/>
        <v>-0.44212167397873608</v>
      </c>
      <c r="AQ47">
        <f t="shared" si="27"/>
        <v>-71.472518868135708</v>
      </c>
      <c r="AR47">
        <f t="shared" si="27"/>
        <v>-71.914640542114441</v>
      </c>
      <c r="AS47">
        <f t="shared" si="27"/>
        <v>0.63255282237664479</v>
      </c>
      <c r="AT47">
        <f t="shared" si="27"/>
        <v>1.0343346288564184</v>
      </c>
      <c r="AU47">
        <f t="shared" si="23"/>
        <v>-70.247753090881375</v>
      </c>
      <c r="AW47">
        <v>44</v>
      </c>
      <c r="AX47">
        <f>IF(Z47&gt;0, (R47*SUMPRODUCT(K47:$K$98, X47:$X$98)-K47*$AZ$3)/Z47, 0)</f>
        <v>1599.5207873440193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1.7447312E-2</v>
      </c>
      <c r="Q48" s="4">
        <f t="shared" si="21"/>
        <v>50</v>
      </c>
      <c r="R48">
        <f t="shared" si="0"/>
        <v>500000</v>
      </c>
      <c r="S48">
        <f t="shared" si="1"/>
        <v>1568.1779642537253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809.58107154163645</v>
      </c>
      <c r="AC48">
        <f t="shared" si="2"/>
        <v>771.93181825840657</v>
      </c>
      <c r="AE48">
        <f t="shared" si="3"/>
        <v>0</v>
      </c>
      <c r="AF48">
        <f t="shared" si="24"/>
        <v>0</v>
      </c>
      <c r="AG48">
        <f t="shared" si="24"/>
        <v>-24.612379329847251</v>
      </c>
      <c r="AH48">
        <f t="shared" si="5"/>
        <v>-4415.3891766344677</v>
      </c>
      <c r="AI48">
        <f t="shared" si="25"/>
        <v>-4440.0015559643152</v>
      </c>
      <c r="AJ48">
        <f t="shared" si="7"/>
        <v>37.649253283229882</v>
      </c>
      <c r="AK48">
        <f t="shared" si="22"/>
        <v>56.670675007914554</v>
      </c>
      <c r="AL48">
        <f t="shared" si="26"/>
        <v>-4345.6816276731706</v>
      </c>
      <c r="AN48">
        <f t="shared" si="27"/>
        <v>0</v>
      </c>
      <c r="AO48">
        <f t="shared" si="27"/>
        <v>0</v>
      </c>
      <c r="AP48">
        <f t="shared" si="27"/>
        <v>-0.38391662718846375</v>
      </c>
      <c r="AQ48">
        <f t="shared" si="27"/>
        <v>-68.873524891690082</v>
      </c>
      <c r="AR48">
        <f t="shared" si="27"/>
        <v>-69.257441518878551</v>
      </c>
      <c r="AS48">
        <f t="shared" si="27"/>
        <v>0.58727253236883692</v>
      </c>
      <c r="AT48">
        <f t="shared" si="27"/>
        <v>0.88397851008040473</v>
      </c>
      <c r="AU48">
        <f t="shared" si="23"/>
        <v>-67.786190476429297</v>
      </c>
      <c r="AW48">
        <v>45</v>
      </c>
      <c r="AX48">
        <f>IF(Z48&gt;0, (R48*SUMPRODUCT(K48:$K$98, X48:$X$98)-K48*$AZ$3)/Z48, 0)</f>
        <v>1568.1779642537253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1.9300032000000002E-2</v>
      </c>
      <c r="Q49" s="4">
        <f t="shared" si="21"/>
        <v>50</v>
      </c>
      <c r="R49">
        <f t="shared" si="0"/>
        <v>500000</v>
      </c>
      <c r="S49">
        <f t="shared" si="1"/>
        <v>1534.5745254062433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771.93181825840657</v>
      </c>
      <c r="AC49">
        <f t="shared" si="2"/>
        <v>733.25763763895395</v>
      </c>
      <c r="AE49">
        <f t="shared" si="3"/>
        <v>0</v>
      </c>
      <c r="AF49">
        <f t="shared" si="24"/>
        <v>0</v>
      </c>
      <c r="AG49">
        <f t="shared" si="24"/>
        <v>-23.891235827886586</v>
      </c>
      <c r="AH49">
        <f t="shared" si="5"/>
        <v>-4750.1970866219053</v>
      </c>
      <c r="AI49">
        <f t="shared" si="25"/>
        <v>-4774.088322449792</v>
      </c>
      <c r="AJ49">
        <f t="shared" si="7"/>
        <v>38.674180619452613</v>
      </c>
      <c r="AK49">
        <f t="shared" si="22"/>
        <v>54.035227278088463</v>
      </c>
      <c r="AL49">
        <f t="shared" si="26"/>
        <v>-4681.3789145522514</v>
      </c>
      <c r="AN49">
        <f t="shared" si="27"/>
        <v>0</v>
      </c>
      <c r="AO49">
        <f t="shared" si="27"/>
        <v>0</v>
      </c>
      <c r="AP49">
        <f t="shared" si="27"/>
        <v>-0.33273915868438364</v>
      </c>
      <c r="AQ49">
        <f t="shared" si="27"/>
        <v>-66.157171339905545</v>
      </c>
      <c r="AR49">
        <f t="shared" si="27"/>
        <v>-66.489910498589921</v>
      </c>
      <c r="AS49">
        <f t="shared" si="27"/>
        <v>0.53862489219181153</v>
      </c>
      <c r="AT49">
        <f t="shared" si="27"/>
        <v>0.75256199358445186</v>
      </c>
      <c r="AU49">
        <f t="shared" si="23"/>
        <v>-65.198723612813666</v>
      </c>
      <c r="AW49">
        <v>46</v>
      </c>
      <c r="AX49">
        <f>IF(Z49&gt;0, (R49*SUMPRODUCT(K49:$K$98, X49:$X$98)-K49*$AZ$3)/Z49, 0)</f>
        <v>1534.5745254062433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2.1337168E-2</v>
      </c>
      <c r="Q50" s="4">
        <f t="shared" si="21"/>
        <v>50</v>
      </c>
      <c r="R50">
        <f t="shared" si="0"/>
        <v>500000</v>
      </c>
      <c r="S50">
        <f t="shared" si="1"/>
        <v>1499.5411090206121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733.25763763895395</v>
      </c>
      <c r="AC50">
        <f t="shared" si="2"/>
        <v>694.06416654211716</v>
      </c>
      <c r="AE50">
        <f t="shared" si="3"/>
        <v>0</v>
      </c>
      <c r="AF50">
        <f t="shared" si="24"/>
        <v>0</v>
      </c>
      <c r="AG50">
        <f t="shared" si="24"/>
        <v>-23.142552157020486</v>
      </c>
      <c r="AH50">
        <f t="shared" si="5"/>
        <v>-5097.7131258723521</v>
      </c>
      <c r="AI50">
        <f t="shared" si="25"/>
        <v>-5120.8556780293729</v>
      </c>
      <c r="AJ50">
        <f t="shared" si="7"/>
        <v>39.193471096836788</v>
      </c>
      <c r="AK50">
        <f t="shared" si="22"/>
        <v>51.328034634726784</v>
      </c>
      <c r="AL50">
        <f t="shared" si="26"/>
        <v>-5030.3341722978093</v>
      </c>
      <c r="AN50">
        <f t="shared" si="27"/>
        <v>0</v>
      </c>
      <c r="AO50">
        <f t="shared" si="27"/>
        <v>0</v>
      </c>
      <c r="AP50">
        <f t="shared" si="27"/>
        <v>-0.28777862122188608</v>
      </c>
      <c r="AQ50">
        <f t="shared" si="27"/>
        <v>-63.390279723458498</v>
      </c>
      <c r="AR50">
        <f t="shared" si="27"/>
        <v>-63.678058344680387</v>
      </c>
      <c r="AS50">
        <f t="shared" si="27"/>
        <v>0.48737248150593199</v>
      </c>
      <c r="AT50">
        <f t="shared" si="27"/>
        <v>0.63826629565270088</v>
      </c>
      <c r="AU50">
        <f t="shared" si="23"/>
        <v>-62.552419567521753</v>
      </c>
      <c r="AW50">
        <v>47</v>
      </c>
      <c r="AX50">
        <f>IF(Z50&gt;0, (R50*SUMPRODUCT(K50:$K$98, X50:$X$98)-K50*$AZ$3)/Z50, 0)</f>
        <v>1499.5411090206121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2.3628113999999999E-2</v>
      </c>
      <c r="Q51" s="4">
        <f t="shared" si="21"/>
        <v>50</v>
      </c>
      <c r="R51">
        <f t="shared" si="0"/>
        <v>500000</v>
      </c>
      <c r="S51">
        <f t="shared" si="1"/>
        <v>1463.8246545894963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694.06416654211716</v>
      </c>
      <c r="AC51">
        <f t="shared" si="2"/>
        <v>654.74861917854184</v>
      </c>
      <c r="AE51">
        <f t="shared" si="3"/>
        <v>0</v>
      </c>
      <c r="AF51">
        <f t="shared" si="24"/>
        <v>0</v>
      </c>
      <c r="AG51">
        <f t="shared" si="24"/>
        <v>-22.364311774833254</v>
      </c>
      <c r="AH51">
        <f t="shared" si="5"/>
        <v>-5468.148606170259</v>
      </c>
      <c r="AI51">
        <f t="shared" si="25"/>
        <v>-5490.5129179450923</v>
      </c>
      <c r="AJ51">
        <f t="shared" si="7"/>
        <v>39.31554736357532</v>
      </c>
      <c r="AK51">
        <f t="shared" si="22"/>
        <v>48.584491657948206</v>
      </c>
      <c r="AL51">
        <f t="shared" si="26"/>
        <v>-5402.612878923569</v>
      </c>
      <c r="AN51">
        <f t="shared" si="27"/>
        <v>0</v>
      </c>
      <c r="AO51">
        <f t="shared" si="27"/>
        <v>0</v>
      </c>
      <c r="AP51">
        <f t="shared" si="27"/>
        <v>-0.24830461512560145</v>
      </c>
      <c r="AQ51">
        <f t="shared" si="27"/>
        <v>-60.711304187442344</v>
      </c>
      <c r="AR51">
        <f t="shared" si="27"/>
        <v>-60.959608802567942</v>
      </c>
      <c r="AS51">
        <f t="shared" si="27"/>
        <v>0.436509379535231</v>
      </c>
      <c r="AT51">
        <f t="shared" si="27"/>
        <v>0.53941984102436213</v>
      </c>
      <c r="AU51">
        <f t="shared" si="23"/>
        <v>-59.983679582008357</v>
      </c>
      <c r="AW51">
        <v>48</v>
      </c>
      <c r="AX51">
        <f>IF(Z51&gt;0, (R51*SUMPRODUCT(K51:$K$98, X51:$X$98)-K51*$AZ$3)/Z51, 0)</f>
        <v>1463.8246545894963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2.6203289000000001E-2</v>
      </c>
      <c r="Q52" s="4">
        <f t="shared" si="21"/>
        <v>50</v>
      </c>
      <c r="R52">
        <f t="shared" si="0"/>
        <v>500000</v>
      </c>
      <c r="S52">
        <f t="shared" si="1"/>
        <v>1427.84180666615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654.74861917854184</v>
      </c>
      <c r="AC52">
        <f t="shared" si="2"/>
        <v>615.53261174099521</v>
      </c>
      <c r="AE52">
        <f t="shared" si="3"/>
        <v>0</v>
      </c>
      <c r="AF52">
        <f t="shared" si="24"/>
        <v>0</v>
      </c>
      <c r="AG52">
        <f t="shared" si="24"/>
        <v>-21.554650132362863</v>
      </c>
      <c r="AH52">
        <f t="shared" si="5"/>
        <v>-5860.1852472205874</v>
      </c>
      <c r="AI52">
        <f t="shared" si="25"/>
        <v>-5881.7398973529498</v>
      </c>
      <c r="AJ52">
        <f t="shared" si="7"/>
        <v>39.216007437546637</v>
      </c>
      <c r="AK52">
        <f t="shared" si="22"/>
        <v>45.832403342497933</v>
      </c>
      <c r="AL52">
        <f t="shared" si="26"/>
        <v>-5796.691486572905</v>
      </c>
      <c r="AN52">
        <f t="shared" si="27"/>
        <v>0</v>
      </c>
      <c r="AO52">
        <f t="shared" si="27"/>
        <v>0</v>
      </c>
      <c r="AP52">
        <f t="shared" si="27"/>
        <v>-0.21367426016444244</v>
      </c>
      <c r="AQ52">
        <f t="shared" si="27"/>
        <v>-58.092835626517022</v>
      </c>
      <c r="AR52">
        <f t="shared" si="27"/>
        <v>-58.306509886681461</v>
      </c>
      <c r="AS52">
        <f t="shared" si="27"/>
        <v>0.3887537642394791</v>
      </c>
      <c r="AT52">
        <f t="shared" si="27"/>
        <v>0.4543430218365142</v>
      </c>
      <c r="AU52">
        <f t="shared" si="23"/>
        <v>-57.463413100605464</v>
      </c>
      <c r="AW52">
        <v>49</v>
      </c>
      <c r="AX52">
        <f>IF(Z52&gt;0, (R52*SUMPRODUCT(K52:$K$98, X52:$X$98)-K52*$AZ$3)/Z52, 0)</f>
        <v>1427.84180666615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2.9108322999999998E-2</v>
      </c>
      <c r="Q53" s="4">
        <f t="shared" si="21"/>
        <v>50</v>
      </c>
      <c r="R53">
        <f t="shared" si="0"/>
        <v>500000</v>
      </c>
      <c r="S53">
        <f t="shared" si="1"/>
        <v>1392.0452044899512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615.53261174099521</v>
      </c>
      <c r="AC53">
        <f t="shared" si="2"/>
        <v>576.6320053554565</v>
      </c>
      <c r="AE53">
        <f t="shared" si="3"/>
        <v>0</v>
      </c>
      <c r="AF53">
        <f t="shared" si="24"/>
        <v>0</v>
      </c>
      <c r="AG53">
        <f t="shared" si="24"/>
        <v>-20.711683912834424</v>
      </c>
      <c r="AH53">
        <f t="shared" si="5"/>
        <v>-6274.1971820481085</v>
      </c>
      <c r="AI53">
        <f t="shared" si="25"/>
        <v>-6294.9088659609433</v>
      </c>
      <c r="AJ53">
        <f t="shared" si="7"/>
        <v>38.900606385538708</v>
      </c>
      <c r="AK53">
        <f t="shared" si="22"/>
        <v>43.087282821869671</v>
      </c>
      <c r="AL53">
        <f t="shared" si="26"/>
        <v>-6212.9209767535349</v>
      </c>
      <c r="AN53">
        <f t="shared" si="27"/>
        <v>0</v>
      </c>
      <c r="AO53">
        <f t="shared" si="27"/>
        <v>0</v>
      </c>
      <c r="AP53">
        <f t="shared" si="27"/>
        <v>-0.18331948051887978</v>
      </c>
      <c r="AQ53">
        <f t="shared" si="27"/>
        <v>-55.533030193326972</v>
      </c>
      <c r="AR53">
        <f t="shared" si="27"/>
        <v>-55.716349673845855</v>
      </c>
      <c r="AS53">
        <f t="shared" si="27"/>
        <v>0.34430995492584521</v>
      </c>
      <c r="AT53">
        <f t="shared" si="27"/>
        <v>0.38136630208906308</v>
      </c>
      <c r="AU53">
        <f t="shared" si="23"/>
        <v>-54.990673416830951</v>
      </c>
      <c r="AW53">
        <v>50</v>
      </c>
      <c r="AX53">
        <f>IF(Z53&gt;0, (R53*SUMPRODUCT(K53:$K$98, X53:$X$98)-K53*$AZ$3)/Z53, 0)</f>
        <v>1392.0452044899512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3.2245303000000003E-2</v>
      </c>
      <c r="Q54" s="4">
        <f t="shared" si="21"/>
        <v>50</v>
      </c>
      <c r="R54">
        <f t="shared" si="0"/>
        <v>500000</v>
      </c>
      <c r="S54">
        <f t="shared" si="1"/>
        <v>1356.6635418106198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576.6320053554565</v>
      </c>
      <c r="AC54">
        <f t="shared" si="2"/>
        <v>538.23489412728861</v>
      </c>
      <c r="AE54">
        <f t="shared" si="3"/>
        <v>0</v>
      </c>
      <c r="AF54">
        <f t="shared" si="24"/>
        <v>0</v>
      </c>
      <c r="AG54">
        <f t="shared" si="24"/>
        <v>-19.836712550296507</v>
      </c>
      <c r="AH54">
        <f t="shared" si="5"/>
        <v>-6678.5452340957163</v>
      </c>
      <c r="AI54">
        <f t="shared" si="25"/>
        <v>-6698.3819466460127</v>
      </c>
      <c r="AJ54">
        <f t="shared" si="7"/>
        <v>38.397111228167887</v>
      </c>
      <c r="AK54">
        <f t="shared" si="22"/>
        <v>40.364240374881959</v>
      </c>
      <c r="AL54">
        <f t="shared" si="26"/>
        <v>-6619.620595042963</v>
      </c>
      <c r="AN54">
        <f t="shared" si="27"/>
        <v>0</v>
      </c>
      <c r="AO54">
        <f t="shared" si="27"/>
        <v>0</v>
      </c>
      <c r="AP54">
        <f t="shared" si="27"/>
        <v>-0.15676347635585455</v>
      </c>
      <c r="AQ54">
        <f t="shared" si="27"/>
        <v>-52.778501742266755</v>
      </c>
      <c r="AR54">
        <f t="shared" si="27"/>
        <v>-52.935265218622604</v>
      </c>
      <c r="AS54">
        <f t="shared" si="27"/>
        <v>0.30344063427284185</v>
      </c>
      <c r="AT54">
        <f t="shared" si="27"/>
        <v>0.31898625468236952</v>
      </c>
      <c r="AU54">
        <f t="shared" si="23"/>
        <v>-52.312838329667393</v>
      </c>
      <c r="AW54">
        <v>51</v>
      </c>
      <c r="AX54">
        <f>IF(Z54&gt;0, (R54*SUMPRODUCT(K54:$K$98, X54:$X$98)-K54*$AZ$3)/Z54, 0)</f>
        <v>1356.6635418106198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3.5522971E-2</v>
      </c>
      <c r="Q55" s="4">
        <f t="shared" si="21"/>
        <v>50</v>
      </c>
      <c r="R55">
        <f t="shared" si="0"/>
        <v>500000</v>
      </c>
      <c r="S55">
        <f t="shared" si="1"/>
        <v>1322.3951951640715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538.23489412728861</v>
      </c>
      <c r="AC55">
        <f t="shared" si="2"/>
        <v>500.75632003248541</v>
      </c>
      <c r="AE55">
        <f t="shared" si="3"/>
        <v>0</v>
      </c>
      <c r="AF55">
        <f t="shared" si="24"/>
        <v>0</v>
      </c>
      <c r="AG55">
        <f t="shared" si="24"/>
        <v>-18.933686460134023</v>
      </c>
      <c r="AH55">
        <f t="shared" si="5"/>
        <v>-7046.5896465951882</v>
      </c>
      <c r="AI55">
        <f t="shared" si="25"/>
        <v>-7065.5233330553219</v>
      </c>
      <c r="AJ55">
        <f t="shared" si="7"/>
        <v>37.478574094803207</v>
      </c>
      <c r="AK55">
        <f t="shared" si="22"/>
        <v>37.676442588910206</v>
      </c>
      <c r="AL55">
        <f t="shared" si="26"/>
        <v>-6990.3683163716087</v>
      </c>
      <c r="AN55">
        <f t="shared" si="27"/>
        <v>0</v>
      </c>
      <c r="AO55">
        <f t="shared" si="27"/>
        <v>0</v>
      </c>
      <c r="AP55">
        <f t="shared" si="27"/>
        <v>-0.13359565818557839</v>
      </c>
      <c r="AQ55">
        <f t="shared" si="27"/>
        <v>-49.720575218287557</v>
      </c>
      <c r="AR55">
        <f t="shared" si="27"/>
        <v>-49.854170876473134</v>
      </c>
      <c r="AS55">
        <f t="shared" si="27"/>
        <v>0.26444796076002836</v>
      </c>
      <c r="AT55">
        <f t="shared" si="27"/>
        <v>0.26584411632434873</v>
      </c>
      <c r="AU55">
        <f t="shared" si="23"/>
        <v>-49.323878799388751</v>
      </c>
      <c r="AW55">
        <v>52</v>
      </c>
      <c r="AX55">
        <f>IF(Z55&gt;0, (R55*SUMPRODUCT(K55:$K$98, X55:$X$98)-K55*$AZ$3)/Z55, 0)</f>
        <v>1322.3951951640715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4.8051124000000001E-2</v>
      </c>
      <c r="Q56" s="4">
        <f t="shared" si="21"/>
        <v>50</v>
      </c>
      <c r="R56">
        <f t="shared" si="0"/>
        <v>500000</v>
      </c>
      <c r="S56">
        <f t="shared" si="1"/>
        <v>1302.7971325518813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500.75632003248541</v>
      </c>
      <c r="AC56">
        <f t="shared" si="2"/>
        <v>464.69639449943332</v>
      </c>
      <c r="AE56">
        <f t="shared" si="3"/>
        <v>0</v>
      </c>
      <c r="AF56">
        <f t="shared" si="24"/>
        <v>0</v>
      </c>
      <c r="AG56">
        <f t="shared" si="24"/>
        <v>-17.83456467965966</v>
      </c>
      <c r="AH56">
        <f t="shared" si="5"/>
        <v>-9097.8491587302087</v>
      </c>
      <c r="AI56">
        <f t="shared" si="25"/>
        <v>-9115.6837234098675</v>
      </c>
      <c r="AJ56">
        <f t="shared" si="7"/>
        <v>36.05992553305208</v>
      </c>
      <c r="AK56">
        <f t="shared" si="22"/>
        <v>35.052942402273985</v>
      </c>
      <c r="AL56">
        <f t="shared" si="26"/>
        <v>-9044.5708554745415</v>
      </c>
      <c r="AN56">
        <f t="shared" si="27"/>
        <v>0</v>
      </c>
      <c r="AO56">
        <f t="shared" si="27"/>
        <v>0</v>
      </c>
      <c r="AP56">
        <f t="shared" si="27"/>
        <v>-0.11235739291641583</v>
      </c>
      <c r="AQ56">
        <f t="shared" si="27"/>
        <v>-57.316263726221784</v>
      </c>
      <c r="AR56">
        <f t="shared" si="27"/>
        <v>-57.428621119138199</v>
      </c>
      <c r="AS56">
        <f t="shared" si="27"/>
        <v>0.22717679373888397</v>
      </c>
      <c r="AT56">
        <f t="shared" si="27"/>
        <v>0.22083282059923814</v>
      </c>
      <c r="AU56">
        <f t="shared" si="23"/>
        <v>-56.980611504800073</v>
      </c>
      <c r="AW56">
        <v>53</v>
      </c>
      <c r="AX56">
        <f>IF(Z56&gt;0, (R56*SUMPRODUCT(K56:$K$98, X56:$X$98)-K56*$AZ$3)/Z56, 0)</f>
        <v>1302.7971325518813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6.1583839000000001E-2</v>
      </c>
      <c r="Q57" s="4">
        <f t="shared" si="21"/>
        <v>50</v>
      </c>
      <c r="R57">
        <f t="shared" si="0"/>
        <v>500000</v>
      </c>
      <c r="S57">
        <f t="shared" si="1"/>
        <v>1267.0000067974479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464.69639449943332</v>
      </c>
      <c r="AC57">
        <f t="shared" si="2"/>
        <v>419.57713942074298</v>
      </c>
      <c r="AE57">
        <f t="shared" si="3"/>
        <v>0</v>
      </c>
      <c r="AF57">
        <f t="shared" si="24"/>
        <v>0</v>
      </c>
      <c r="AG57">
        <f t="shared" si="24"/>
        <v>-16.557898072995815</v>
      </c>
      <c r="AH57">
        <f t="shared" si="5"/>
        <v>-10983.209598672471</v>
      </c>
      <c r="AI57">
        <f t="shared" si="25"/>
        <v>-10999.767496745466</v>
      </c>
      <c r="AJ57">
        <f t="shared" si="7"/>
        <v>45.119255078690344</v>
      </c>
      <c r="AK57">
        <f t="shared" si="22"/>
        <v>32.528747614960338</v>
      </c>
      <c r="AL57">
        <f t="shared" si="26"/>
        <v>-10922.119494051814</v>
      </c>
      <c r="AN57">
        <f t="shared" si="27"/>
        <v>0</v>
      </c>
      <c r="AO57">
        <f t="shared" si="27"/>
        <v>0</v>
      </c>
      <c r="AP57">
        <f t="shared" si="27"/>
        <v>-9.3137874456631575E-2</v>
      </c>
      <c r="AQ57">
        <f t="shared" si="27"/>
        <v>-61.780353534145469</v>
      </c>
      <c r="AR57">
        <f t="shared" si="27"/>
        <v>-61.873491408602092</v>
      </c>
      <c r="AS57">
        <f t="shared" si="27"/>
        <v>0.25379498633037995</v>
      </c>
      <c r="AT57">
        <f t="shared" si="27"/>
        <v>0.18297361164063952</v>
      </c>
      <c r="AU57">
        <f t="shared" si="23"/>
        <v>-61.436722810631068</v>
      </c>
      <c r="AW57">
        <v>54</v>
      </c>
      <c r="AX57">
        <f>IF(Z57&gt;0, (R57*SUMPRODUCT(K57:$K$98, X57:$X$98)-K57*$AZ$3)/Z57, 0)</f>
        <v>1267.0000067974479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7.6495508000000004E-2</v>
      </c>
      <c r="Q58" s="4">
        <f t="shared" si="21"/>
        <v>50</v>
      </c>
      <c r="R58">
        <f t="shared" si="0"/>
        <v>500000</v>
      </c>
      <c r="S58">
        <f t="shared" si="1"/>
        <v>1218.7423537574218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419.57713942074298</v>
      </c>
      <c r="AC58">
        <f t="shared" si="2"/>
        <v>368.68697217903645</v>
      </c>
      <c r="AE58">
        <f t="shared" si="3"/>
        <v>0</v>
      </c>
      <c r="AF58">
        <f t="shared" si="24"/>
        <v>0</v>
      </c>
      <c r="AG58">
        <f t="shared" si="24"/>
        <v>-15.125714267759822</v>
      </c>
      <c r="AH58">
        <f t="shared" si="5"/>
        <v>-12666.048245060361</v>
      </c>
      <c r="AI58">
        <f t="shared" si="25"/>
        <v>-12681.173959328122</v>
      </c>
      <c r="AJ58">
        <f t="shared" si="7"/>
        <v>50.890167241706536</v>
      </c>
      <c r="AK58">
        <f t="shared" si="22"/>
        <v>29.370399759452013</v>
      </c>
      <c r="AL58">
        <f t="shared" si="26"/>
        <v>-12600.913392326964</v>
      </c>
      <c r="AN58">
        <f t="shared" si="27"/>
        <v>0</v>
      </c>
      <c r="AO58">
        <f t="shared" si="27"/>
        <v>0</v>
      </c>
      <c r="AP58">
        <f t="shared" si="27"/>
        <v>-7.5965952403093756E-2</v>
      </c>
      <c r="AQ58">
        <f t="shared" si="27"/>
        <v>-63.612759112502296</v>
      </c>
      <c r="AR58">
        <f t="shared" si="27"/>
        <v>-63.688725064905391</v>
      </c>
      <c r="AS58">
        <f t="shared" si="27"/>
        <v>0.25558594814322894</v>
      </c>
      <c r="AT58">
        <f t="shared" si="27"/>
        <v>0.14750710946206511</v>
      </c>
      <c r="AU58">
        <f t="shared" si="23"/>
        <v>-63.285632007300102</v>
      </c>
      <c r="AW58">
        <v>55</v>
      </c>
      <c r="AX58">
        <f>IF(Z58&gt;0, (R58*SUMPRODUCT(K58:$K$98, X58:$X$98)-K58*$AZ$3)/Z58, 0)</f>
        <v>1218.7423537574218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9.2986215999999997E-2</v>
      </c>
      <c r="Q59" s="4">
        <f t="shared" si="21"/>
        <v>50</v>
      </c>
      <c r="R59">
        <f t="shared" si="0"/>
        <v>500000</v>
      </c>
      <c r="S59">
        <f t="shared" si="1"/>
        <v>1160.0758862476059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368.68697217903645</v>
      </c>
      <c r="AC59">
        <f t="shared" si="2"/>
        <v>314.79759368478318</v>
      </c>
      <c r="AE59">
        <f t="shared" si="3"/>
        <v>0</v>
      </c>
      <c r="AF59">
        <f t="shared" si="24"/>
        <v>0</v>
      </c>
      <c r="AG59">
        <f t="shared" si="24"/>
        <v>-13.567974191026025</v>
      </c>
      <c r="AH59">
        <f t="shared" si="5"/>
        <v>-14064.829340561964</v>
      </c>
      <c r="AI59">
        <f t="shared" si="25"/>
        <v>-14078.39731475299</v>
      </c>
      <c r="AJ59">
        <f t="shared" si="7"/>
        <v>53.889378494253265</v>
      </c>
      <c r="AK59">
        <f t="shared" si="22"/>
        <v>25.808088052532554</v>
      </c>
      <c r="AL59">
        <f t="shared" si="26"/>
        <v>-13998.699848206204</v>
      </c>
      <c r="AN59">
        <f t="shared" si="27"/>
        <v>0</v>
      </c>
      <c r="AO59">
        <f t="shared" si="27"/>
        <v>0</v>
      </c>
      <c r="AP59">
        <f t="shared" si="27"/>
        <v>-6.0841523589520538E-2</v>
      </c>
      <c r="AQ59">
        <f t="shared" si="27"/>
        <v>-63.069521953569584</v>
      </c>
      <c r="AR59">
        <f t="shared" si="27"/>
        <v>-63.130363477159108</v>
      </c>
      <c r="AS59">
        <f t="shared" si="27"/>
        <v>0.24165080554555293</v>
      </c>
      <c r="AT59">
        <f t="shared" si="27"/>
        <v>0.11572865454646344</v>
      </c>
      <c r="AU59">
        <f t="shared" si="23"/>
        <v>-62.772984017067088</v>
      </c>
      <c r="AW59">
        <v>56</v>
      </c>
      <c r="AX59">
        <f>IF(Z59&gt;0, (R59*SUMPRODUCT(K59:$K$98, X59:$X$98)-K59*$AZ$3)/Z59, 0)</f>
        <v>1160.0758862476059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0.109364504</v>
      </c>
      <c r="Q60" s="4">
        <f t="shared" si="21"/>
        <v>50</v>
      </c>
      <c r="R60">
        <f t="shared" si="0"/>
        <v>500000</v>
      </c>
      <c r="S60">
        <f t="shared" si="1"/>
        <v>1089.7224596349254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314.79759368478318</v>
      </c>
      <c r="AC60">
        <f t="shared" si="2"/>
        <v>260.4096615689358</v>
      </c>
      <c r="AE60">
        <f t="shared" si="3"/>
        <v>0</v>
      </c>
      <c r="AF60">
        <f t="shared" si="24"/>
        <v>0</v>
      </c>
      <c r="AG60">
        <f t="shared" si="24"/>
        <v>-11.948439681429402</v>
      </c>
      <c r="AH60">
        <f t="shared" si="5"/>
        <v>-14838.547676863625</v>
      </c>
      <c r="AI60">
        <f t="shared" si="25"/>
        <v>-14850.496116545055</v>
      </c>
      <c r="AJ60">
        <f t="shared" si="7"/>
        <v>54.387932115847377</v>
      </c>
      <c r="AK60">
        <f t="shared" si="22"/>
        <v>22.035831557934824</v>
      </c>
      <c r="AL60">
        <f t="shared" si="26"/>
        <v>-14774.072352871273</v>
      </c>
      <c r="AN60">
        <f t="shared" si="27"/>
        <v>0</v>
      </c>
      <c r="AO60">
        <f t="shared" si="27"/>
        <v>0</v>
      </c>
      <c r="AP60">
        <f t="shared" si="27"/>
        <v>-4.7838576163976E-2</v>
      </c>
      <c r="AQ60">
        <f t="shared" si="27"/>
        <v>-59.409848660466196</v>
      </c>
      <c r="AR60">
        <f t="shared" si="27"/>
        <v>-59.457687236630171</v>
      </c>
      <c r="AS60">
        <f t="shared" si="27"/>
        <v>0.21775573232118126</v>
      </c>
      <c r="AT60">
        <f t="shared" si="27"/>
        <v>8.8225980498459575E-2</v>
      </c>
      <c r="AU60">
        <f t="shared" si="23"/>
        <v>-59.151705523810534</v>
      </c>
      <c r="AW60">
        <v>57</v>
      </c>
      <c r="AX60">
        <f>IF(Z60&gt;0, (R60*SUMPRODUCT(K60:$K$98, X60:$X$98)-K60*$AZ$3)/Z60, 0)</f>
        <v>1089.7224596349254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0.12705264299999999</v>
      </c>
      <c r="Q61" s="4">
        <f t="shared" si="21"/>
        <v>50</v>
      </c>
      <c r="R61">
        <f t="shared" si="0"/>
        <v>500000</v>
      </c>
      <c r="S61">
        <f t="shared" si="1"/>
        <v>1012.2867539173574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260.4096615689358</v>
      </c>
      <c r="AC61">
        <f t="shared" si="2"/>
        <v>208.751232406436</v>
      </c>
      <c r="AE61">
        <f t="shared" si="3"/>
        <v>0</v>
      </c>
      <c r="AF61">
        <f t="shared" si="24"/>
        <v>0</v>
      </c>
      <c r="AG61">
        <f t="shared" si="24"/>
        <v>-10.310874443363424</v>
      </c>
      <c r="AH61">
        <f t="shared" si="5"/>
        <v>-15180.808412516833</v>
      </c>
      <c r="AI61">
        <f t="shared" si="25"/>
        <v>-15191.119286960196</v>
      </c>
      <c r="AJ61">
        <f t="shared" si="7"/>
        <v>51.6584291624998</v>
      </c>
      <c r="AK61">
        <f t="shared" si="22"/>
        <v>18.228676309825509</v>
      </c>
      <c r="AL61">
        <f t="shared" si="26"/>
        <v>-15121.232181487871</v>
      </c>
      <c r="AN61">
        <f t="shared" si="27"/>
        <v>0</v>
      </c>
      <c r="AO61">
        <f t="shared" si="27"/>
        <v>0</v>
      </c>
      <c r="AP61">
        <f t="shared" si="27"/>
        <v>-3.6859082913702039E-2</v>
      </c>
      <c r="AQ61">
        <f t="shared" si="27"/>
        <v>-54.268013740981701</v>
      </c>
      <c r="AR61">
        <f t="shared" si="27"/>
        <v>-54.304872823895401</v>
      </c>
      <c r="AS61">
        <f t="shared" si="27"/>
        <v>0.18466739500622498</v>
      </c>
      <c r="AT61">
        <f t="shared" si="27"/>
        <v>6.5163463603550797E-2</v>
      </c>
      <c r="AU61">
        <f t="shared" si="23"/>
        <v>-54.055041965285625</v>
      </c>
      <c r="AW61">
        <v>58</v>
      </c>
      <c r="AX61">
        <f>IF(Z61&gt;0, (R61*SUMPRODUCT(K61:$K$98, X61:$X$98)-K61*$AZ$3)/Z61, 0)</f>
        <v>1012.2867539173574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0.145586511</v>
      </c>
      <c r="Q62" s="4">
        <f t="shared" si="21"/>
        <v>50</v>
      </c>
      <c r="R62">
        <f t="shared" si="0"/>
        <v>500000</v>
      </c>
      <c r="S62">
        <f t="shared" si="1"/>
        <v>926.90235155945538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208.751232406436</v>
      </c>
      <c r="AC62">
        <f t="shared" si="2"/>
        <v>161.40412893149556</v>
      </c>
      <c r="AE62">
        <f t="shared" si="3"/>
        <v>0</v>
      </c>
      <c r="AF62">
        <f t="shared" si="24"/>
        <v>0</v>
      </c>
      <c r="AG62">
        <f t="shared" si="24"/>
        <v>-8.7066414633614428</v>
      </c>
      <c r="AH62">
        <f t="shared" si="5"/>
        <v>-15011.24235568348</v>
      </c>
      <c r="AI62">
        <f t="shared" si="25"/>
        <v>-15019.948997146841</v>
      </c>
      <c r="AJ62">
        <f t="shared" si="7"/>
        <v>47.34710347494044</v>
      </c>
      <c r="AK62">
        <f t="shared" si="22"/>
        <v>14.612586268450521</v>
      </c>
      <c r="AL62">
        <f t="shared" si="26"/>
        <v>-14957.98930740345</v>
      </c>
      <c r="AN62">
        <f t="shared" si="27"/>
        <v>0</v>
      </c>
      <c r="AO62">
        <f t="shared" si="27"/>
        <v>0</v>
      </c>
      <c r="AP62">
        <f t="shared" si="27"/>
        <v>-2.7789559646874486E-2</v>
      </c>
      <c r="AQ62">
        <f t="shared" si="27"/>
        <v>-47.912368572014223</v>
      </c>
      <c r="AR62">
        <f t="shared" si="27"/>
        <v>-47.9401581316611</v>
      </c>
      <c r="AS62">
        <f t="shared" si="27"/>
        <v>0.15112086120238738</v>
      </c>
      <c r="AT62">
        <f t="shared" si="27"/>
        <v>4.6639951743852708E-2</v>
      </c>
      <c r="AU62">
        <f t="shared" si="23"/>
        <v>-47.742397318714858</v>
      </c>
      <c r="AW62">
        <v>59</v>
      </c>
      <c r="AX62">
        <f>IF(Z62&gt;0, (R62*SUMPRODUCT(K62:$K$98, X62:$X$98)-K62*$AZ$3)/Z62, 0)</f>
        <v>926.90235155945538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0.16473611299999999</v>
      </c>
      <c r="Q63" s="4">
        <f t="shared" si="21"/>
        <v>50</v>
      </c>
      <c r="R63">
        <f t="shared" si="0"/>
        <v>500000</v>
      </c>
      <c r="S63">
        <f t="shared" si="1"/>
        <v>832.75250379012982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161.40412893149556</v>
      </c>
      <c r="AC63">
        <f t="shared" si="2"/>
        <v>119.67114452558968</v>
      </c>
      <c r="AE63">
        <f t="shared" si="3"/>
        <v>0</v>
      </c>
      <c r="AF63">
        <f t="shared" si="24"/>
        <v>0</v>
      </c>
      <c r="AG63">
        <f t="shared" si="24"/>
        <v>-7.1852767767690313</v>
      </c>
      <c r="AH63">
        <f t="shared" si="5"/>
        <v>-14342.982719587957</v>
      </c>
      <c r="AI63">
        <f t="shared" si="25"/>
        <v>-14350.167996364726</v>
      </c>
      <c r="AJ63">
        <f t="shared" si="7"/>
        <v>41.732984405905881</v>
      </c>
      <c r="AK63">
        <f t="shared" si="22"/>
        <v>11.29828902520469</v>
      </c>
      <c r="AL63">
        <f t="shared" si="26"/>
        <v>-14297.136722933616</v>
      </c>
      <c r="AN63">
        <f t="shared" si="27"/>
        <v>0</v>
      </c>
      <c r="AO63">
        <f t="shared" si="27"/>
        <v>0</v>
      </c>
      <c r="AP63">
        <f t="shared" si="27"/>
        <v>-2.047653572517677E-2</v>
      </c>
      <c r="AQ63">
        <f t="shared" si="27"/>
        <v>-40.874500341140667</v>
      </c>
      <c r="AR63">
        <f t="shared" si="27"/>
        <v>-40.89497687686584</v>
      </c>
      <c r="AS63">
        <f t="shared" si="27"/>
        <v>0.11893027543053628</v>
      </c>
      <c r="AT63">
        <f t="shared" si="27"/>
        <v>3.2197760231862133E-2</v>
      </c>
      <c r="AU63">
        <f t="shared" si="23"/>
        <v>-40.743848841203445</v>
      </c>
      <c r="AW63">
        <v>60</v>
      </c>
      <c r="AX63">
        <f>IF(Z63&gt;0, (R63*SUMPRODUCT(K63:$K$98, X63:$X$98)-K63*$AZ$3)/Z63, 0)</f>
        <v>832.75250379012982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0.18528323299999999</v>
      </c>
      <c r="Q64" s="4">
        <f t="shared" si="21"/>
        <v>50</v>
      </c>
      <c r="R64">
        <f t="shared" si="0"/>
        <v>500000</v>
      </c>
      <c r="S64">
        <f t="shared" si="1"/>
        <v>729.09294476110529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119.67114452558968</v>
      </c>
      <c r="AC64">
        <f t="shared" si="2"/>
        <v>84.313951475617216</v>
      </c>
      <c r="AE64">
        <f t="shared" si="3"/>
        <v>0</v>
      </c>
      <c r="AF64">
        <f t="shared" si="24"/>
        <v>0</v>
      </c>
      <c r="AG64">
        <f t="shared" si="24"/>
        <v>-5.7821126978017556</v>
      </c>
      <c r="AH64">
        <f t="shared" si="5"/>
        <v>-13313.113111995854</v>
      </c>
      <c r="AI64">
        <f t="shared" si="25"/>
        <v>-13318.895224693655</v>
      </c>
      <c r="AJ64">
        <f t="shared" si="7"/>
        <v>35.357193049972466</v>
      </c>
      <c r="AK64">
        <f t="shared" si="22"/>
        <v>8.3769801167912785</v>
      </c>
      <c r="AL64">
        <f t="shared" si="26"/>
        <v>-13275.161051526891</v>
      </c>
      <c r="AN64">
        <f t="shared" si="27"/>
        <v>0</v>
      </c>
      <c r="AO64">
        <f t="shared" si="27"/>
        <v>0</v>
      </c>
      <c r="AP64">
        <f t="shared" si="27"/>
        <v>-1.4712331810825223E-2</v>
      </c>
      <c r="AQ64">
        <f t="shared" si="27"/>
        <v>-33.874631605363852</v>
      </c>
      <c r="AR64">
        <f t="shared" si="27"/>
        <v>-33.889343937174672</v>
      </c>
      <c r="AS64">
        <f t="shared" si="27"/>
        <v>8.9964824837876836E-2</v>
      </c>
      <c r="AT64">
        <f t="shared" si="27"/>
        <v>2.1314857992611246E-2</v>
      </c>
      <c r="AU64">
        <f t="shared" si="23"/>
        <v>-33.778064254344187</v>
      </c>
      <c r="AW64">
        <v>61</v>
      </c>
      <c r="AX64">
        <f>IF(Z64&gt;0, (R64*SUMPRODUCT(K64:$K$98, X64:$X$98)-K64*$AZ$3)/Z64, 0)</f>
        <v>729.09294476110529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0.20641411200000001</v>
      </c>
      <c r="Q65" s="4">
        <f t="shared" si="21"/>
        <v>50</v>
      </c>
      <c r="R65">
        <f t="shared" si="0"/>
        <v>500000</v>
      </c>
      <c r="S65">
        <f t="shared" si="1"/>
        <v>610.99262952620529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84.313951475617216</v>
      </c>
      <c r="AC65">
        <f t="shared" si="2"/>
        <v>55.365487094510691</v>
      </c>
      <c r="AE65">
        <f t="shared" si="3"/>
        <v>0</v>
      </c>
      <c r="AF65">
        <f t="shared" si="24"/>
        <v>0</v>
      </c>
      <c r="AG65">
        <f t="shared" si="24"/>
        <v>-4.5307819128230644</v>
      </c>
      <c r="AH65">
        <f t="shared" si="5"/>
        <v>-11935.096580006739</v>
      </c>
      <c r="AI65">
        <f t="shared" si="25"/>
        <v>-11939.627361919562</v>
      </c>
      <c r="AJ65">
        <f t="shared" si="7"/>
        <v>28.948464381106525</v>
      </c>
      <c r="AK65">
        <f t="shared" si="22"/>
        <v>5.9019766032932059</v>
      </c>
      <c r="AL65">
        <f t="shared" si="26"/>
        <v>-11904.776920935163</v>
      </c>
      <c r="AN65">
        <f t="shared" si="27"/>
        <v>0</v>
      </c>
      <c r="AO65">
        <f t="shared" si="27"/>
        <v>0</v>
      </c>
      <c r="AP65">
        <f t="shared" si="27"/>
        <v>-1.0293192487978688E-2</v>
      </c>
      <c r="AQ65">
        <f t="shared" si="27"/>
        <v>-27.114579519471793</v>
      </c>
      <c r="AR65">
        <f t="shared" si="27"/>
        <v>-27.124872711959771</v>
      </c>
      <c r="AS65">
        <f t="shared" si="27"/>
        <v>6.576615732988618E-2</v>
      </c>
      <c r="AT65">
        <f t="shared" si="27"/>
        <v>1.340832165532131E-2</v>
      </c>
      <c r="AU65">
        <f t="shared" si="23"/>
        <v>-27.045698232974566</v>
      </c>
      <c r="AW65">
        <v>62</v>
      </c>
      <c r="AX65">
        <f>IF(Z65&gt;0, (R65*SUMPRODUCT(K65:$K$98, X65:$X$98)-K65*$AZ$3)/Z65, 0)</f>
        <v>610.99262952620529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0.22879502199999999</v>
      </c>
      <c r="Q66" s="4">
        <f t="shared" si="21"/>
        <v>50</v>
      </c>
      <c r="R66">
        <f t="shared" si="0"/>
        <v>500000</v>
      </c>
      <c r="S66">
        <f t="shared" si="1"/>
        <v>473.33510740206867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55.365487094510691</v>
      </c>
      <c r="AC66">
        <f t="shared" si="2"/>
        <v>32.649271168125786</v>
      </c>
      <c r="AE66">
        <f t="shared" si="3"/>
        <v>0</v>
      </c>
      <c r="AF66">
        <f t="shared" si="24"/>
        <v>0</v>
      </c>
      <c r="AG66">
        <f t="shared" si="24"/>
        <v>-3.4488537462732789</v>
      </c>
      <c r="AH66">
        <f t="shared" si="5"/>
        <v>-10366.203474215552</v>
      </c>
      <c r="AI66">
        <f t="shared" si="25"/>
        <v>-10369.652327961825</v>
      </c>
      <c r="AJ66">
        <f t="shared" si="7"/>
        <v>22.716215926384905</v>
      </c>
      <c r="AK66">
        <f t="shared" si="22"/>
        <v>3.8755840966157487</v>
      </c>
      <c r="AL66">
        <f t="shared" si="26"/>
        <v>-10343.060527938826</v>
      </c>
      <c r="AN66">
        <f t="shared" si="27"/>
        <v>0</v>
      </c>
      <c r="AO66">
        <f t="shared" si="27"/>
        <v>0</v>
      </c>
      <c r="AP66">
        <f t="shared" si="27"/>
        <v>-6.9957405012156986E-3</v>
      </c>
      <c r="AQ66">
        <f t="shared" si="27"/>
        <v>-21.027064301226059</v>
      </c>
      <c r="AR66">
        <f t="shared" si="27"/>
        <v>-21.034060041727273</v>
      </c>
      <c r="AS66">
        <f t="shared" si="27"/>
        <v>4.6078135949456346E-2</v>
      </c>
      <c r="AT66">
        <f t="shared" si="27"/>
        <v>7.861330930561853E-3</v>
      </c>
      <c r="AU66">
        <f t="shared" si="23"/>
        <v>-20.980120574847259</v>
      </c>
      <c r="AW66">
        <v>63</v>
      </c>
      <c r="AX66">
        <f>IF(Z66&gt;0, (R66*SUMPRODUCT(K66:$K$98, X66:$X$98)-K66*$AZ$3)/Z66, 0)</f>
        <v>473.33510740206867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0.25248784600000002</v>
      </c>
      <c r="Q67" s="4">
        <f t="shared" si="21"/>
        <v>50</v>
      </c>
      <c r="R67">
        <f t="shared" ref="R67:R89" si="28">$C$6</f>
        <v>500000</v>
      </c>
      <c r="S67">
        <f t="shared" ref="S67:S89" si="29">AX67</f>
        <v>305.65912694310987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32.649271168125786</v>
      </c>
      <c r="AC67">
        <f t="shared" ref="AC67:AC89" si="30">S67*Z67</f>
        <v>15.549317217870147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-2.5435715552449754</v>
      </c>
      <c r="AH67">
        <f t="shared" ref="AH67:AH89" si="33">-X67*R67</f>
        <v>-8707.9365356557082</v>
      </c>
      <c r="AI67">
        <f t="shared" ref="AI67:AI89" si="34">SUM(AE67:AH67)</f>
        <v>-8710.4801072109531</v>
      </c>
      <c r="AJ67">
        <f t="shared" ref="AJ67:AJ89" si="35">AB67-AC67</f>
        <v>17.099953950255639</v>
      </c>
      <c r="AK67">
        <f t="shared" si="22"/>
        <v>2.2854489817688051</v>
      </c>
      <c r="AL67">
        <f t="shared" si="26"/>
        <v>-8691.0947042789285</v>
      </c>
      <c r="AN67">
        <f t="shared" ref="AN67:AT89" si="36">AE67*$K67</f>
        <v>0</v>
      </c>
      <c r="AO67">
        <f t="shared" si="36"/>
        <v>0</v>
      </c>
      <c r="AP67">
        <f t="shared" si="36"/>
        <v>-4.6066461123898473E-3</v>
      </c>
      <c r="AQ67">
        <f t="shared" si="36"/>
        <v>-15.770887949347429</v>
      </c>
      <c r="AR67">
        <f t="shared" si="36"/>
        <v>-15.775494595459818</v>
      </c>
      <c r="AS67">
        <f t="shared" si="36"/>
        <v>3.096961680694835E-2</v>
      </c>
      <c r="AT67">
        <f t="shared" si="36"/>
        <v>4.1391619768749175E-3</v>
      </c>
      <c r="AU67">
        <f t="shared" si="23"/>
        <v>-15.740385816675996</v>
      </c>
      <c r="AW67">
        <v>64</v>
      </c>
      <c r="AX67">
        <f>IF(Z67&gt;0, (R67*SUMPRODUCT(K67:$K$98, X67:$X$98)-K67*$AZ$3)/Z67, 0)</f>
        <v>305.65912694310987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0.27661797300000002</v>
      </c>
      <c r="Q68" s="4">
        <f t="shared" si="21"/>
        <v>50</v>
      </c>
      <c r="R68">
        <f t="shared" si="28"/>
        <v>500000</v>
      </c>
      <c r="S68">
        <f t="shared" si="29"/>
        <v>90.512774501726241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15.549317217870147</v>
      </c>
      <c r="AC68">
        <f t="shared" si="30"/>
        <v>3.2847777961748825</v>
      </c>
      <c r="AE68">
        <f t="shared" si="31"/>
        <v>0</v>
      </c>
      <c r="AF68">
        <f t="shared" si="32"/>
        <v>0</v>
      </c>
      <c r="AG68">
        <f t="shared" si="32"/>
        <v>-1.814538231900203</v>
      </c>
      <c r="AH68">
        <f t="shared" si="33"/>
        <v>-7035.9760779232265</v>
      </c>
      <c r="AI68">
        <f t="shared" si="34"/>
        <v>-7037.7906161551264</v>
      </c>
      <c r="AJ68">
        <f t="shared" si="35"/>
        <v>12.264539421695265</v>
      </c>
      <c r="AK68">
        <f t="shared" si="22"/>
        <v>1.0884522052509105</v>
      </c>
      <c r="AL68">
        <f t="shared" si="26"/>
        <v>-7024.4376245281801</v>
      </c>
      <c r="AN68">
        <f t="shared" si="36"/>
        <v>0</v>
      </c>
      <c r="AO68">
        <f t="shared" si="36"/>
        <v>0</v>
      </c>
      <c r="AP68">
        <f t="shared" si="36"/>
        <v>-2.9341951261860166E-3</v>
      </c>
      <c r="AQ68">
        <f t="shared" si="36"/>
        <v>-11.377509910157229</v>
      </c>
      <c r="AR68">
        <f t="shared" si="36"/>
        <v>-11.380444105283415</v>
      </c>
      <c r="AS68">
        <f t="shared" si="36"/>
        <v>1.9832346964863357E-2</v>
      </c>
      <c r="AT68">
        <f t="shared" si="36"/>
        <v>1.76007928606119E-3</v>
      </c>
      <c r="AU68">
        <f t="shared" si="23"/>
        <v>-11.35885167903249</v>
      </c>
      <c r="AW68">
        <v>65</v>
      </c>
      <c r="AX68">
        <f>IF(Z68&gt;0, (R68*SUMPRODUCT(K68:$K$98, X68:$X$98)-K68*$AZ$3)/Z68, 0)</f>
        <v>90.512774501726241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0.30183517399999998</v>
      </c>
      <c r="Q69" s="4">
        <f t="shared" ref="Q69:Q89" si="48">$C$8</f>
        <v>50</v>
      </c>
      <c r="R69">
        <f t="shared" si="28"/>
        <v>500000</v>
      </c>
      <c r="S69">
        <f t="shared" si="29"/>
        <v>-198.68896754928701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3.2847777961748825</v>
      </c>
      <c r="AC69">
        <f t="shared" si="30"/>
        <v>-4.9620637857214653</v>
      </c>
      <c r="AE69">
        <f t="shared" si="31"/>
        <v>0</v>
      </c>
      <c r="AF69">
        <f t="shared" si="32"/>
        <v>0</v>
      </c>
      <c r="AG69">
        <f t="shared" si="32"/>
        <v>-1.2487013866259511</v>
      </c>
      <c r="AH69">
        <f t="shared" si="33"/>
        <v>-5476.9146295525015</v>
      </c>
      <c r="AI69">
        <f t="shared" si="34"/>
        <v>-5478.1633309391273</v>
      </c>
      <c r="AJ69">
        <f t="shared" si="35"/>
        <v>8.2468415818963479</v>
      </c>
      <c r="AK69">
        <f t="shared" si="22"/>
        <v>0.22993444573224181</v>
      </c>
      <c r="AL69">
        <f t="shared" si="26"/>
        <v>-5469.6865549114982</v>
      </c>
      <c r="AN69">
        <f t="shared" si="36"/>
        <v>0</v>
      </c>
      <c r="AO69">
        <f t="shared" si="36"/>
        <v>0</v>
      </c>
      <c r="AP69">
        <f t="shared" si="36"/>
        <v>-1.8028659629123647E-3</v>
      </c>
      <c r="AQ69">
        <f t="shared" si="36"/>
        <v>-7.9075294326991816</v>
      </c>
      <c r="AR69">
        <f t="shared" si="36"/>
        <v>-7.9093322986620933</v>
      </c>
      <c r="AS69">
        <f t="shared" si="36"/>
        <v>1.1906729782454377E-2</v>
      </c>
      <c r="AT69">
        <f t="shared" si="36"/>
        <v>3.3197767725067395E-4</v>
      </c>
      <c r="AU69">
        <f t="shared" si="23"/>
        <v>-7.8970935912023874</v>
      </c>
      <c r="AW69">
        <v>66</v>
      </c>
      <c r="AX69">
        <f>IF(Z69&gt;0, (R69*SUMPRODUCT(K69:$K$98, X69:$X$98)-K69*$AZ$3)/Z69, 0)</f>
        <v>-198.68896754928701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0.327222552</v>
      </c>
      <c r="Q70" s="4">
        <f t="shared" si="48"/>
        <v>50</v>
      </c>
      <c r="R70">
        <f t="shared" si="28"/>
        <v>500000</v>
      </c>
      <c r="S70">
        <f t="shared" si="29"/>
        <v>-608.64054483697055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-4.9620637857214653</v>
      </c>
      <c r="AC70">
        <f t="shared" si="30"/>
        <v>-10.0743536396163</v>
      </c>
      <c r="AE70">
        <f t="shared" si="31"/>
        <v>0</v>
      </c>
      <c r="AF70">
        <f t="shared" si="32"/>
        <v>0</v>
      </c>
      <c r="AG70">
        <f t="shared" si="32"/>
        <v>-0.82761111834200929</v>
      </c>
      <c r="AH70">
        <f t="shared" si="33"/>
        <v>-4086.0325441768232</v>
      </c>
      <c r="AI70">
        <f t="shared" si="34"/>
        <v>-4086.860155295165</v>
      </c>
      <c r="AJ70">
        <f t="shared" si="35"/>
        <v>5.1122898538948345</v>
      </c>
      <c r="AK70">
        <f t="shared" si="22"/>
        <v>-0.34734446500050259</v>
      </c>
      <c r="AL70">
        <f t="shared" si="26"/>
        <v>-4082.0952099062706</v>
      </c>
      <c r="AN70">
        <f t="shared" si="36"/>
        <v>0</v>
      </c>
      <c r="AO70">
        <f t="shared" si="36"/>
        <v>0</v>
      </c>
      <c r="AP70">
        <f t="shared" si="36"/>
        <v>-1.0668740196295714E-3</v>
      </c>
      <c r="AQ70">
        <f t="shared" si="36"/>
        <v>-5.2673071544475114</v>
      </c>
      <c r="AR70">
        <f t="shared" si="36"/>
        <v>-5.2683740284671403</v>
      </c>
      <c r="AS70">
        <f t="shared" si="36"/>
        <v>6.5902561058662906E-3</v>
      </c>
      <c r="AT70">
        <f t="shared" si="36"/>
        <v>-4.4776197100101112E-4</v>
      </c>
      <c r="AU70">
        <f t="shared" si="23"/>
        <v>-5.2622315343322752</v>
      </c>
      <c r="AW70">
        <v>67</v>
      </c>
      <c r="AX70">
        <f>IF(Z70&gt;0, (R70*SUMPRODUCT(K70:$K$98, X70:$X$98)-K70*$AZ$3)/Z70, 0)</f>
        <v>-608.64054483697055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0.35219428400000002</v>
      </c>
      <c r="Q71" s="4">
        <f t="shared" si="48"/>
        <v>50</v>
      </c>
      <c r="R71">
        <f t="shared" si="28"/>
        <v>500000</v>
      </c>
      <c r="S71">
        <f t="shared" si="29"/>
        <v>-1216.8027858216346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-10.0743536396163</v>
      </c>
      <c r="AC71">
        <f t="shared" si="30"/>
        <v>-12.845911170131359</v>
      </c>
      <c r="AE71">
        <f t="shared" si="31"/>
        <v>0</v>
      </c>
      <c r="AF71">
        <f t="shared" si="32"/>
        <v>0</v>
      </c>
      <c r="AG71">
        <f t="shared" si="32"/>
        <v>-0.52785510190368601</v>
      </c>
      <c r="AH71">
        <f t="shared" si="33"/>
        <v>-2914.7990525490322</v>
      </c>
      <c r="AI71">
        <f t="shared" si="34"/>
        <v>-2915.3269076509359</v>
      </c>
      <c r="AJ71">
        <f t="shared" si="35"/>
        <v>2.771557530515059</v>
      </c>
      <c r="AK71">
        <f t="shared" si="22"/>
        <v>-0.70520475477314104</v>
      </c>
      <c r="AL71">
        <f t="shared" si="26"/>
        <v>-2913.260554875194</v>
      </c>
      <c r="AN71">
        <f t="shared" si="36"/>
        <v>0</v>
      </c>
      <c r="AO71">
        <f t="shared" si="36"/>
        <v>0</v>
      </c>
      <c r="AP71">
        <f t="shared" si="36"/>
        <v>-6.0755209640324717E-4</v>
      </c>
      <c r="AQ71">
        <f t="shared" si="36"/>
        <v>-3.3548833166217751</v>
      </c>
      <c r="AR71">
        <f t="shared" si="36"/>
        <v>-3.3554908687181784</v>
      </c>
      <c r="AS71">
        <f t="shared" si="36"/>
        <v>3.1900148012093551E-3</v>
      </c>
      <c r="AT71">
        <f t="shared" si="36"/>
        <v>-8.1167848072468882E-4</v>
      </c>
      <c r="AU71">
        <f t="shared" si="23"/>
        <v>-3.3531125323976934</v>
      </c>
      <c r="AW71">
        <v>68</v>
      </c>
      <c r="AX71">
        <f>IF(Z71&gt;0, (R71*SUMPRODUCT(K71:$K$98, X71:$X$98)-K71*$AZ$3)/Z71, 0)</f>
        <v>-1216.8027858216346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0.377763185</v>
      </c>
      <c r="Q72" s="4">
        <f t="shared" si="48"/>
        <v>50</v>
      </c>
      <c r="R72">
        <f t="shared" si="28"/>
        <v>500000</v>
      </c>
      <c r="S72">
        <f t="shared" si="29"/>
        <v>-2161.7640911804374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-12.845911170131359</v>
      </c>
      <c r="AC72">
        <f t="shared" si="30"/>
        <v>-13.97244660824202</v>
      </c>
      <c r="AE72">
        <f t="shared" si="31"/>
        <v>0</v>
      </c>
      <c r="AF72">
        <f t="shared" si="32"/>
        <v>0</v>
      </c>
      <c r="AG72">
        <f t="shared" si="32"/>
        <v>-0.32317232637101317</v>
      </c>
      <c r="AH72">
        <f t="shared" si="33"/>
        <v>-1994.0422451363597</v>
      </c>
      <c r="AI72">
        <f t="shared" si="34"/>
        <v>-1994.3654174627306</v>
      </c>
      <c r="AJ72">
        <f t="shared" si="35"/>
        <v>1.1265354381106611</v>
      </c>
      <c r="AK72">
        <f t="shared" ref="AK72:AK89" si="49">G72*SUM(AB72:AB72, AE72:AF72)</f>
        <v>-0.89921378190919521</v>
      </c>
      <c r="AL72">
        <f t="shared" si="26"/>
        <v>-1994.138095806529</v>
      </c>
      <c r="AN72">
        <f t="shared" si="36"/>
        <v>0</v>
      </c>
      <c r="AO72">
        <f t="shared" si="36"/>
        <v>0</v>
      </c>
      <c r="AP72">
        <f t="shared" si="36"/>
        <v>-3.3211228611472948E-4</v>
      </c>
      <c r="AQ72">
        <f t="shared" si="36"/>
        <v>-2.0492037052742647</v>
      </c>
      <c r="AR72">
        <f t="shared" si="36"/>
        <v>-2.0495358175603795</v>
      </c>
      <c r="AS72">
        <f t="shared" si="36"/>
        <v>1.1576989401953571E-3</v>
      </c>
      <c r="AT72">
        <f t="shared" si="36"/>
        <v>-9.2408885429405682E-4</v>
      </c>
      <c r="AU72">
        <f t="shared" si="23"/>
        <v>-2.049302207474478</v>
      </c>
      <c r="AW72">
        <v>69</v>
      </c>
      <c r="AX72">
        <f>IF(Z72&gt;0, (R72*SUMPRODUCT(K72:$K$98, X72:$X$98)-K72*$AZ$3)/Z72, 0)</f>
        <v>-2161.7640911804374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0.40377970400000002</v>
      </c>
      <c r="Q73" s="4">
        <f t="shared" si="48"/>
        <v>50</v>
      </c>
      <c r="R73">
        <f t="shared" si="28"/>
        <v>500000</v>
      </c>
      <c r="S73">
        <f t="shared" si="29"/>
        <v>-3703.3626013546354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-13.97244660824202</v>
      </c>
      <c r="AC73">
        <f t="shared" si="30"/>
        <v>-14.032053993417072</v>
      </c>
      <c r="AE73">
        <f t="shared" si="31"/>
        <v>0</v>
      </c>
      <c r="AF73">
        <f t="shared" si="32"/>
        <v>0</v>
      </c>
      <c r="AG73">
        <f t="shared" si="32"/>
        <v>-0.18945017682422394</v>
      </c>
      <c r="AH73">
        <f t="shared" si="33"/>
        <v>-1304.9042628307909</v>
      </c>
      <c r="AI73">
        <f t="shared" si="34"/>
        <v>-1305.0937130076152</v>
      </c>
      <c r="AJ73">
        <f t="shared" si="35"/>
        <v>5.9607385175052485E-2</v>
      </c>
      <c r="AK73">
        <f t="shared" si="49"/>
        <v>-0.97807126257694155</v>
      </c>
      <c r="AL73">
        <f t="shared" si="26"/>
        <v>-1306.0121768850172</v>
      </c>
      <c r="AN73">
        <f t="shared" si="36"/>
        <v>0</v>
      </c>
      <c r="AO73">
        <f t="shared" si="36"/>
        <v>0</v>
      </c>
      <c r="AP73">
        <f t="shared" si="36"/>
        <v>-1.7383121667090479E-4</v>
      </c>
      <c r="AQ73">
        <f t="shared" si="36"/>
        <v>-1.1973232194836496</v>
      </c>
      <c r="AR73">
        <f t="shared" si="36"/>
        <v>-1.1974970507003206</v>
      </c>
      <c r="AS73">
        <f t="shared" si="36"/>
        <v>5.4693136006752694E-5</v>
      </c>
      <c r="AT73">
        <f t="shared" si="36"/>
        <v>-8.9743551795333206E-4</v>
      </c>
      <c r="AU73">
        <f t="shared" si="23"/>
        <v>-1.1983397930822672</v>
      </c>
      <c r="AW73">
        <v>70</v>
      </c>
      <c r="AX73">
        <f>IF(Z73&gt;0, (R73*SUMPRODUCT(K73:$K$98, X73:$X$98)-K73*$AZ$3)/Z73, 0)</f>
        <v>-3703.3626013546354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0.43007572599999999</v>
      </c>
      <c r="Q74" s="4">
        <f t="shared" si="48"/>
        <v>50</v>
      </c>
      <c r="R74">
        <f t="shared" si="28"/>
        <v>500000</v>
      </c>
      <c r="S74">
        <f t="shared" si="29"/>
        <v>-6341.0807556076843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-14.032053993417072</v>
      </c>
      <c r="AC74">
        <f t="shared" si="30"/>
        <v>-13.452951927097857</v>
      </c>
      <c r="AE74">
        <f t="shared" si="31"/>
        <v>0</v>
      </c>
      <c r="AF74">
        <f t="shared" si="32"/>
        <v>0</v>
      </c>
      <c r="AG74">
        <f t="shared" si="32"/>
        <v>-0.10607775271747522</v>
      </c>
      <c r="AH74">
        <f t="shared" si="33"/>
        <v>-814.77922338506482</v>
      </c>
      <c r="AI74">
        <f t="shared" si="34"/>
        <v>-814.88530113778233</v>
      </c>
      <c r="AJ74">
        <f t="shared" si="35"/>
        <v>-0.57910206631921568</v>
      </c>
      <c r="AK74">
        <f t="shared" si="49"/>
        <v>-0.98224377953919517</v>
      </c>
      <c r="AL74">
        <f t="shared" si="26"/>
        <v>-816.44664698364079</v>
      </c>
      <c r="AN74">
        <f t="shared" si="36"/>
        <v>0</v>
      </c>
      <c r="AO74">
        <f t="shared" si="36"/>
        <v>0</v>
      </c>
      <c r="AP74">
        <f t="shared" si="36"/>
        <v>-8.6903855172315236E-5</v>
      </c>
      <c r="AQ74">
        <f t="shared" si="36"/>
        <v>-0.66750523849288113</v>
      </c>
      <c r="AR74">
        <f t="shared" si="36"/>
        <v>-0.66759214234805342</v>
      </c>
      <c r="AS74">
        <f t="shared" si="36"/>
        <v>-4.7442749127077702E-4</v>
      </c>
      <c r="AT74">
        <f t="shared" si="36"/>
        <v>-8.0470003345875409E-4</v>
      </c>
      <c r="AU74">
        <f t="shared" si="23"/>
        <v>-0.668871269872783</v>
      </c>
      <c r="AW74">
        <v>71</v>
      </c>
      <c r="AX74">
        <f>IF(Z74&gt;0, (R74*SUMPRODUCT(K74:$K$98, X74:$X$98)-K74*$AZ$3)/Z74, 0)</f>
        <v>-6341.0807556076843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0.45648519999999998</v>
      </c>
      <c r="Q75" s="4">
        <f t="shared" si="48"/>
        <v>50</v>
      </c>
      <c r="R75">
        <f t="shared" si="28"/>
        <v>500000</v>
      </c>
      <c r="S75">
        <f t="shared" si="29"/>
        <v>-11073.9229064544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-13.452951927097857</v>
      </c>
      <c r="AC75">
        <f t="shared" si="30"/>
        <v>-12.534363160409605</v>
      </c>
      <c r="AE75">
        <f t="shared" si="31"/>
        <v>0</v>
      </c>
      <c r="AF75">
        <f t="shared" si="32"/>
        <v>0</v>
      </c>
      <c r="AG75">
        <f t="shared" si="32"/>
        <v>-5.6594051025513244E-2</v>
      </c>
      <c r="AH75">
        <f t="shared" si="33"/>
        <v>-484.22924164787213</v>
      </c>
      <c r="AI75">
        <f t="shared" si="34"/>
        <v>-484.28583569889764</v>
      </c>
      <c r="AJ75">
        <f t="shared" si="35"/>
        <v>-0.91858876668825218</v>
      </c>
      <c r="AK75">
        <f t="shared" si="49"/>
        <v>-0.94170663489685003</v>
      </c>
      <c r="AL75">
        <f t="shared" si="26"/>
        <v>-486.14613110048271</v>
      </c>
      <c r="AN75">
        <f t="shared" si="36"/>
        <v>0</v>
      </c>
      <c r="AO75">
        <f t="shared" si="36"/>
        <v>0</v>
      </c>
      <c r="AP75">
        <f t="shared" si="36"/>
        <v>-4.1396868670970287E-5</v>
      </c>
      <c r="AQ75">
        <f t="shared" si="36"/>
        <v>-0.35419931883129774</v>
      </c>
      <c r="AR75">
        <f t="shared" si="36"/>
        <v>-0.35424071569996873</v>
      </c>
      <c r="AS75">
        <f t="shared" si="36"/>
        <v>-6.7192042004696347E-4</v>
      </c>
      <c r="AT75">
        <f t="shared" si="36"/>
        <v>-6.8883045452660676E-4</v>
      </c>
      <c r="AU75">
        <f t="shared" si="23"/>
        <v>-0.35560146657454228</v>
      </c>
      <c r="AW75">
        <v>72</v>
      </c>
      <c r="AX75">
        <f>IF(Z75&gt;0, (R75*SUMPRODUCT(K75:$K$98, X75:$X$98)-K75*$AZ$3)/Z75, 0)</f>
        <v>-11073.9229064544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0.483034941</v>
      </c>
      <c r="Q76" s="4">
        <f t="shared" si="48"/>
        <v>50</v>
      </c>
      <c r="R76">
        <f t="shared" si="28"/>
        <v>500000</v>
      </c>
      <c r="S76">
        <f t="shared" si="29"/>
        <v>-19992.897737815489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-12.534363160409605</v>
      </c>
      <c r="AC76">
        <f t="shared" si="30"/>
        <v>-11.472407117472036</v>
      </c>
      <c r="AE76">
        <f t="shared" si="31"/>
        <v>0</v>
      </c>
      <c r="AF76">
        <f t="shared" si="32"/>
        <v>0</v>
      </c>
      <c r="AG76">
        <f t="shared" si="32"/>
        <v>-2.8691206417198332E-2</v>
      </c>
      <c r="AH76">
        <f t="shared" si="33"/>
        <v>-273.36904098059779</v>
      </c>
      <c r="AI76">
        <f t="shared" si="34"/>
        <v>-273.39773218701498</v>
      </c>
      <c r="AJ76">
        <f t="shared" si="35"/>
        <v>-1.0619560429375685</v>
      </c>
      <c r="AK76">
        <f t="shared" si="49"/>
        <v>-0.87740542122867238</v>
      </c>
      <c r="AL76">
        <f t="shared" si="26"/>
        <v>-275.33709365118125</v>
      </c>
      <c r="AN76">
        <f t="shared" si="36"/>
        <v>0</v>
      </c>
      <c r="AO76">
        <f t="shared" si="36"/>
        <v>0</v>
      </c>
      <c r="AP76">
        <f t="shared" si="36"/>
        <v>-1.8738183900172948E-5</v>
      </c>
      <c r="AQ76">
        <f t="shared" si="36"/>
        <v>-0.17853691085774001</v>
      </c>
      <c r="AR76">
        <f t="shared" si="36"/>
        <v>-0.17855564904164017</v>
      </c>
      <c r="AS76">
        <f t="shared" si="36"/>
        <v>-6.9356189966748871E-4</v>
      </c>
      <c r="AT76">
        <f t="shared" si="36"/>
        <v>-5.7303216528867794E-4</v>
      </c>
      <c r="AU76">
        <f t="shared" si="23"/>
        <v>-0.17982224310659636</v>
      </c>
      <c r="AW76">
        <v>73</v>
      </c>
      <c r="AX76">
        <f>IF(Z76&gt;0, (R76*SUMPRODUCT(K76:$K$98, X76:$X$98)-K76*$AZ$3)/Z76, 0)</f>
        <v>-19992.897737815489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0.509773425</v>
      </c>
      <c r="Q77" s="4">
        <f t="shared" si="48"/>
        <v>50</v>
      </c>
      <c r="R77">
        <f t="shared" si="28"/>
        <v>500000</v>
      </c>
      <c r="S77">
        <f t="shared" si="29"/>
        <v>-37691.641323230018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-11.472407117472036</v>
      </c>
      <c r="AC77">
        <f t="shared" si="30"/>
        <v>-10.386519598179001</v>
      </c>
      <c r="AE77">
        <f t="shared" si="31"/>
        <v>0</v>
      </c>
      <c r="AF77">
        <f t="shared" si="32"/>
        <v>0</v>
      </c>
      <c r="AG77">
        <f t="shared" si="32"/>
        <v>-1.3778279790349176E-2</v>
      </c>
      <c r="AH77">
        <f t="shared" si="33"/>
        <v>-146.26014562677173</v>
      </c>
      <c r="AI77">
        <f t="shared" si="34"/>
        <v>-146.27392390656209</v>
      </c>
      <c r="AJ77">
        <f t="shared" si="35"/>
        <v>-1.0858875192930348</v>
      </c>
      <c r="AK77">
        <f t="shared" si="49"/>
        <v>-0.8030684982230426</v>
      </c>
      <c r="AL77">
        <f t="shared" si="26"/>
        <v>-148.16287992407817</v>
      </c>
      <c r="AN77">
        <f t="shared" si="36"/>
        <v>0</v>
      </c>
      <c r="AO77">
        <f t="shared" si="36"/>
        <v>0</v>
      </c>
      <c r="AP77">
        <f t="shared" si="36"/>
        <v>-8.0344409608037462E-6</v>
      </c>
      <c r="AQ77">
        <f t="shared" si="36"/>
        <v>-8.5287751652419835E-2</v>
      </c>
      <c r="AR77">
        <f t="shared" si="36"/>
        <v>-8.5295786093380649E-2</v>
      </c>
      <c r="AS77">
        <f t="shared" si="36"/>
        <v>-6.332067062496796E-4</v>
      </c>
      <c r="AT77">
        <f t="shared" si="36"/>
        <v>-4.6828824313567297E-4</v>
      </c>
      <c r="AU77">
        <f t="shared" si="23"/>
        <v>-8.6397281042766005E-2</v>
      </c>
      <c r="AW77">
        <v>74</v>
      </c>
      <c r="AX77">
        <f>IF(Z77&gt;0, (R77*SUMPRODUCT(K77:$K$98, X77:$X$98)-K77*$AZ$3)/Z77, 0)</f>
        <v>-37691.641323230018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0.53654903799999998</v>
      </c>
      <c r="Q78" s="4">
        <f t="shared" si="48"/>
        <v>50</v>
      </c>
      <c r="R78">
        <f t="shared" si="28"/>
        <v>500000</v>
      </c>
      <c r="S78">
        <f t="shared" si="29"/>
        <v>-74769.48292583898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-10.386519598179001</v>
      </c>
      <c r="AC78">
        <f t="shared" si="30"/>
        <v>-9.342856965768231</v>
      </c>
      <c r="AE78">
        <f t="shared" si="31"/>
        <v>0</v>
      </c>
      <c r="AF78">
        <f t="shared" si="32"/>
        <v>0</v>
      </c>
      <c r="AG78">
        <f t="shared" si="32"/>
        <v>-6.2477742256389929E-3</v>
      </c>
      <c r="AH78">
        <f t="shared" si="33"/>
        <v>-73.927227668066919</v>
      </c>
      <c r="AI78">
        <f t="shared" si="34"/>
        <v>-73.933475442292561</v>
      </c>
      <c r="AJ78">
        <f t="shared" si="35"/>
        <v>-1.0436626324107703</v>
      </c>
      <c r="AK78">
        <f t="shared" si="49"/>
        <v>-0.72705637187253014</v>
      </c>
      <c r="AL78">
        <f t="shared" si="26"/>
        <v>-75.704194446575869</v>
      </c>
      <c r="AN78">
        <f t="shared" si="36"/>
        <v>0</v>
      </c>
      <c r="AO78">
        <f t="shared" si="36"/>
        <v>0</v>
      </c>
      <c r="AP78">
        <f t="shared" si="36"/>
        <v>-3.252879448936307E-6</v>
      </c>
      <c r="AQ78">
        <f t="shared" si="36"/>
        <v>-3.8489924717741486E-2</v>
      </c>
      <c r="AR78">
        <f t="shared" si="36"/>
        <v>-3.8493177597190419E-2</v>
      </c>
      <c r="AS78">
        <f t="shared" si="36"/>
        <v>-5.4337890678892874E-4</v>
      </c>
      <c r="AT78">
        <f t="shared" si="36"/>
        <v>-3.7853908365910303E-4</v>
      </c>
      <c r="AU78">
        <f t="shared" si="23"/>
        <v>-3.9415095587638456E-2</v>
      </c>
      <c r="AW78">
        <v>75</v>
      </c>
      <c r="AX78">
        <f>IF(Z78&gt;0, (R78*SUMPRODUCT(K78:$K$98, X78:$X$98)-K78*$AZ$3)/Z78, 0)</f>
        <v>-74769.48292583898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0.56320604299999999</v>
      </c>
      <c r="Q79" s="4">
        <f t="shared" si="48"/>
        <v>50</v>
      </c>
      <c r="R79">
        <f t="shared" si="28"/>
        <v>500000</v>
      </c>
      <c r="S79">
        <f t="shared" si="29"/>
        <v>-157009.50499551755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-9.342856965768231</v>
      </c>
      <c r="AC79">
        <f t="shared" si="30"/>
        <v>-8.3733554761438374</v>
      </c>
      <c r="AE79">
        <f t="shared" si="31"/>
        <v>0</v>
      </c>
      <c r="AF79">
        <f t="shared" si="32"/>
        <v>0</v>
      </c>
      <c r="AG79">
        <f t="shared" si="32"/>
        <v>-2.6665122842030767E-3</v>
      </c>
      <c r="AH79">
        <f t="shared" si="33"/>
        <v>-35.18784199179526</v>
      </c>
      <c r="AI79">
        <f t="shared" si="34"/>
        <v>-35.19050850407946</v>
      </c>
      <c r="AJ79">
        <f t="shared" si="35"/>
        <v>-0.96950148962439364</v>
      </c>
      <c r="AK79">
        <f t="shared" si="49"/>
        <v>-0.6539999876037762</v>
      </c>
      <c r="AL79">
        <f t="shared" si="26"/>
        <v>-36.814009981307628</v>
      </c>
      <c r="AN79">
        <f t="shared" si="36"/>
        <v>0</v>
      </c>
      <c r="AO79">
        <f t="shared" si="36"/>
        <v>0</v>
      </c>
      <c r="AP79">
        <f t="shared" si="36"/>
        <v>-1.2395618675495588E-6</v>
      </c>
      <c r="AQ79">
        <f t="shared" si="36"/>
        <v>-1.6357512167780693E-2</v>
      </c>
      <c r="AR79">
        <f t="shared" si="36"/>
        <v>-1.6358751729648242E-2</v>
      </c>
      <c r="AS79">
        <f t="shared" si="36"/>
        <v>-4.5068499559905607E-4</v>
      </c>
      <c r="AT79">
        <f t="shared" si="36"/>
        <v>-3.0402014302131962E-4</v>
      </c>
      <c r="AU79">
        <f t="shared" si="23"/>
        <v>-1.7113456868268616E-2</v>
      </c>
      <c r="AW79">
        <v>76</v>
      </c>
      <c r="AX79">
        <f>IF(Z79&gt;0, (R79*SUMPRODUCT(K79:$K$98, X79:$X$98)-K79*$AZ$3)/Z79, 0)</f>
        <v>-157009.50499551755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0.59415461300000005</v>
      </c>
      <c r="Q80" s="4">
        <f t="shared" si="48"/>
        <v>50</v>
      </c>
      <c r="R80">
        <f t="shared" si="28"/>
        <v>500000</v>
      </c>
      <c r="S80">
        <f t="shared" si="29"/>
        <v>-354785.97819087945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-8.3733554761438374</v>
      </c>
      <c r="AC80">
        <f t="shared" si="30"/>
        <v>-7.4897206540775692</v>
      </c>
      <c r="AE80">
        <f t="shared" si="31"/>
        <v>0</v>
      </c>
      <c r="AF80">
        <f t="shared" si="32"/>
        <v>0</v>
      </c>
      <c r="AG80">
        <f t="shared" si="32"/>
        <v>-1.0555265870806207E-3</v>
      </c>
      <c r="AH80">
        <f t="shared" si="33"/>
        <v>-15.843205742804253</v>
      </c>
      <c r="AI80">
        <f t="shared" si="34"/>
        <v>-15.844261269391334</v>
      </c>
      <c r="AJ80">
        <f t="shared" si="35"/>
        <v>-0.8836348220662682</v>
      </c>
      <c r="AK80">
        <f t="shared" si="49"/>
        <v>-0.58613488333006869</v>
      </c>
      <c r="AL80">
        <f t="shared" si="26"/>
        <v>-17.31403097478767</v>
      </c>
      <c r="AN80">
        <f t="shared" si="36"/>
        <v>0</v>
      </c>
      <c r="AO80">
        <f t="shared" si="36"/>
        <v>0</v>
      </c>
      <c r="AP80">
        <f t="shared" si="36"/>
        <v>-4.3810254211660509E-7</v>
      </c>
      <c r="AQ80">
        <f t="shared" si="36"/>
        <v>-6.5758160866380838E-3</v>
      </c>
      <c r="AR80">
        <f t="shared" si="36"/>
        <v>-6.5762541891802003E-3</v>
      </c>
      <c r="AS80">
        <f t="shared" si="36"/>
        <v>-3.6675785014633446E-4</v>
      </c>
      <c r="AT80">
        <f t="shared" si="36"/>
        <v>-2.4327874404409439E-4</v>
      </c>
      <c r="AU80">
        <f t="shared" si="23"/>
        <v>-7.1862907833706293E-3</v>
      </c>
      <c r="AW80">
        <v>77</v>
      </c>
      <c r="AX80">
        <f>IF(Z80&gt;0, (R80*SUMPRODUCT(K80:$K$98, X80:$X$98)-K80*$AZ$3)/Z80, 0)</f>
        <v>-354785.97819087945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0.62493506799999998</v>
      </c>
      <c r="Q81" s="4">
        <f t="shared" si="48"/>
        <v>50</v>
      </c>
      <c r="R81">
        <f t="shared" si="28"/>
        <v>500000</v>
      </c>
      <c r="S81">
        <f t="shared" si="29"/>
        <v>-868428.64041904011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-7.4897206540775692</v>
      </c>
      <c r="AC81">
        <f t="shared" si="30"/>
        <v>-6.6927318860266638</v>
      </c>
      <c r="AE81">
        <f t="shared" si="31"/>
        <v>0</v>
      </c>
      <c r="AF81">
        <f t="shared" si="32"/>
        <v>0</v>
      </c>
      <c r="AG81">
        <f t="shared" si="32"/>
        <v>-3.8533574173677876E-4</v>
      </c>
      <c r="AH81">
        <f t="shared" si="33"/>
        <v>-6.5963557947303553</v>
      </c>
      <c r="AI81">
        <f t="shared" si="34"/>
        <v>-6.5967411304720924</v>
      </c>
      <c r="AJ81">
        <f t="shared" si="35"/>
        <v>-0.79698876805090535</v>
      </c>
      <c r="AK81">
        <f t="shared" si="49"/>
        <v>-0.52428044578542987</v>
      </c>
      <c r="AL81">
        <f t="shared" si="26"/>
        <v>-7.9180103443084278</v>
      </c>
      <c r="AN81">
        <f t="shared" si="36"/>
        <v>0</v>
      </c>
      <c r="AO81">
        <f t="shared" si="36"/>
        <v>0</v>
      </c>
      <c r="AP81">
        <f t="shared" si="36"/>
        <v>-1.427998881668085E-7</v>
      </c>
      <c r="AQ81">
        <f t="shared" si="36"/>
        <v>-2.4445146602554771E-3</v>
      </c>
      <c r="AR81">
        <f t="shared" si="36"/>
        <v>-2.4446574601436439E-3</v>
      </c>
      <c r="AS81">
        <f t="shared" si="36"/>
        <v>-2.9535258378812632E-4</v>
      </c>
      <c r="AT81">
        <f t="shared" si="36"/>
        <v>-1.9429079869093835E-4</v>
      </c>
      <c r="AU81">
        <f t="shared" si="23"/>
        <v>-2.9343008426227085E-3</v>
      </c>
      <c r="AW81">
        <v>78</v>
      </c>
      <c r="AX81">
        <f>IF(Z81&gt;0, (R81*SUMPRODUCT(K81:$K$98, X81:$X$98)-K81*$AZ$3)/Z81, 0)</f>
        <v>-868428.64041904011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0.65550924799999999</v>
      </c>
      <c r="Q82" s="4">
        <f t="shared" si="48"/>
        <v>50</v>
      </c>
      <c r="R82">
        <f t="shared" si="28"/>
        <v>500000</v>
      </c>
      <c r="S82">
        <f t="shared" si="29"/>
        <v>-2318896.1204929105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-6.6927318860266638</v>
      </c>
      <c r="AC82">
        <f t="shared" si="30"/>
        <v>-5.9777080219926821</v>
      </c>
      <c r="AE82">
        <f t="shared" si="31"/>
        <v>0</v>
      </c>
      <c r="AF82">
        <f t="shared" si="32"/>
        <v>0</v>
      </c>
      <c r="AG82">
        <f t="shared" si="32"/>
        <v>-1.288912420260129E-4</v>
      </c>
      <c r="AH82">
        <f t="shared" si="33"/>
        <v>-2.525911422933981</v>
      </c>
      <c r="AI82">
        <f t="shared" si="34"/>
        <v>-2.5260403141760071</v>
      </c>
      <c r="AJ82">
        <f t="shared" si="35"/>
        <v>-0.71502386403398166</v>
      </c>
      <c r="AK82">
        <f t="shared" si="49"/>
        <v>-0.46849123202186649</v>
      </c>
      <c r="AL82">
        <f t="shared" si="26"/>
        <v>-3.7095554102318551</v>
      </c>
      <c r="AN82">
        <f t="shared" si="36"/>
        <v>0</v>
      </c>
      <c r="AO82">
        <f t="shared" si="36"/>
        <v>0</v>
      </c>
      <c r="AP82">
        <f t="shared" si="36"/>
        <v>-4.2647537480742563E-8</v>
      </c>
      <c r="AQ82">
        <f t="shared" si="36"/>
        <v>-8.3577363666704238E-4</v>
      </c>
      <c r="AR82">
        <f t="shared" si="36"/>
        <v>-8.3581628420452316E-4</v>
      </c>
      <c r="AS82">
        <f t="shared" si="36"/>
        <v>-2.365871145446817E-4</v>
      </c>
      <c r="AT82">
        <f t="shared" si="36"/>
        <v>-1.550143909158656E-4</v>
      </c>
      <c r="AU82">
        <f t="shared" si="23"/>
        <v>-1.2274177896650703E-3</v>
      </c>
      <c r="AW82">
        <v>79</v>
      </c>
      <c r="AX82">
        <f>IF(Z82&gt;0, (R82*SUMPRODUCT(K82:$K$98, X82:$X$98)-K82*$AZ$3)/Z82, 0)</f>
        <v>-2318896.1204929105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0.68583899100000001</v>
      </c>
      <c r="Q83" s="4">
        <f t="shared" si="48"/>
        <v>50</v>
      </c>
      <c r="R83">
        <f t="shared" si="28"/>
        <v>500000</v>
      </c>
      <c r="S83">
        <f t="shared" si="29"/>
        <v>-6807965.0132172816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-5.9777080219926821</v>
      </c>
      <c r="AC83">
        <f t="shared" si="30"/>
        <v>-5.3379470289380686</v>
      </c>
      <c r="AE83">
        <f t="shared" si="31"/>
        <v>0</v>
      </c>
      <c r="AF83">
        <f t="shared" si="32"/>
        <v>0</v>
      </c>
      <c r="AG83">
        <f t="shared" si="32"/>
        <v>-3.9203690225895289E-5</v>
      </c>
      <c r="AH83">
        <f t="shared" si="33"/>
        <v>-0.88398639379857491</v>
      </c>
      <c r="AI83">
        <f t="shared" si="34"/>
        <v>-0.88402559748880083</v>
      </c>
      <c r="AJ83">
        <f t="shared" si="35"/>
        <v>-0.63976099305461354</v>
      </c>
      <c r="AK83">
        <f t="shared" si="49"/>
        <v>-0.4184395615394878</v>
      </c>
      <c r="AL83">
        <f t="shared" si="26"/>
        <v>-1.9422261520829023</v>
      </c>
      <c r="AN83">
        <f t="shared" si="36"/>
        <v>0</v>
      </c>
      <c r="AO83">
        <f t="shared" si="36"/>
        <v>0</v>
      </c>
      <c r="AP83">
        <f t="shared" si="36"/>
        <v>-1.158189109956069E-8</v>
      </c>
      <c r="AQ83">
        <f t="shared" si="36"/>
        <v>-2.6115485780738533E-4</v>
      </c>
      <c r="AR83">
        <f t="shared" si="36"/>
        <v>-2.6116643969848488E-4</v>
      </c>
      <c r="AS83">
        <f t="shared" si="36"/>
        <v>-1.8900369094364061E-4</v>
      </c>
      <c r="AT83">
        <f t="shared" si="36"/>
        <v>-1.2361901151583741E-4</v>
      </c>
      <c r="AU83">
        <f t="shared" si="23"/>
        <v>-5.7378914215796292E-4</v>
      </c>
      <c r="AW83">
        <v>80</v>
      </c>
      <c r="AX83">
        <f>IF(Z83&gt;0, (R83*SUMPRODUCT(K83:$K$98, X83:$X$98)-K83*$AZ$3)/Z83, 0)</f>
        <v>-6807965.0132172816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0.71588716699999999</v>
      </c>
      <c r="Q84" s="4">
        <f t="shared" si="48"/>
        <v>50</v>
      </c>
      <c r="R84">
        <f t="shared" si="28"/>
        <v>500000</v>
      </c>
      <c r="S84">
        <f t="shared" si="29"/>
        <v>-22176357.421827663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-5.3379470289380686</v>
      </c>
      <c r="AC84">
        <f t="shared" si="30"/>
        <v>-4.766246784964375</v>
      </c>
      <c r="AE84">
        <f t="shared" si="31"/>
        <v>0</v>
      </c>
      <c r="AF84">
        <f t="shared" si="32"/>
        <v>0</v>
      </c>
      <c r="AG84">
        <f t="shared" si="32"/>
        <v>-1.0746234591874569E-5</v>
      </c>
      <c r="AH84">
        <f t="shared" si="33"/>
        <v>-0.28065418731761765</v>
      </c>
      <c r="AI84">
        <f t="shared" si="34"/>
        <v>-0.28066493355220951</v>
      </c>
      <c r="AJ84">
        <f t="shared" si="35"/>
        <v>-0.57170024397369357</v>
      </c>
      <c r="AK84">
        <f t="shared" si="49"/>
        <v>-0.37365629202566486</v>
      </c>
      <c r="AL84">
        <f t="shared" si="26"/>
        <v>-1.2260214695515681</v>
      </c>
      <c r="AN84">
        <f t="shared" si="36"/>
        <v>0</v>
      </c>
      <c r="AO84">
        <f t="shared" si="36"/>
        <v>0</v>
      </c>
      <c r="AP84">
        <f t="shared" si="36"/>
        <v>-2.8345937328554164E-9</v>
      </c>
      <c r="AQ84">
        <f t="shared" si="36"/>
        <v>-7.402970721220551E-5</v>
      </c>
      <c r="AR84">
        <f t="shared" si="36"/>
        <v>-7.4032541805938356E-5</v>
      </c>
      <c r="AS84">
        <f t="shared" si="36"/>
        <v>-1.5080053527447314E-4</v>
      </c>
      <c r="AT84">
        <f t="shared" si="36"/>
        <v>-9.8561386740877286E-5</v>
      </c>
      <c r="AU84">
        <f t="shared" si="23"/>
        <v>-3.2339446382128879E-4</v>
      </c>
      <c r="AW84">
        <v>81</v>
      </c>
      <c r="AX84">
        <f>IF(Z84&gt;0, (R84*SUMPRODUCT(K84:$K$98, X84:$X$98)-K84*$AZ$3)/Z84, 0)</f>
        <v>-22176357.421827663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0.74578270000000002</v>
      </c>
      <c r="Q85" s="4">
        <f t="shared" si="48"/>
        <v>50</v>
      </c>
      <c r="R85">
        <f t="shared" si="28"/>
        <v>500000</v>
      </c>
      <c r="S85">
        <f t="shared" si="29"/>
        <v>-81077854.086647034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-4.766246784964375</v>
      </c>
      <c r="AC85">
        <f t="shared" si="30"/>
        <v>-4.2556409942863187</v>
      </c>
      <c r="AE85">
        <f t="shared" si="31"/>
        <v>0</v>
      </c>
      <c r="AF85">
        <f t="shared" si="32"/>
        <v>0</v>
      </c>
      <c r="AG85">
        <f t="shared" si="32"/>
        <v>-2.6244163971942085E-6</v>
      </c>
      <c r="AH85">
        <f t="shared" si="33"/>
        <v>-8.0143558487616146E-2</v>
      </c>
      <c r="AI85">
        <f t="shared" si="34"/>
        <v>-8.0146182904013347E-2</v>
      </c>
      <c r="AJ85">
        <f t="shared" si="35"/>
        <v>-0.51060579067805634</v>
      </c>
      <c r="AK85">
        <f t="shared" si="49"/>
        <v>-0.33363727494750628</v>
      </c>
      <c r="AL85">
        <f t="shared" si="26"/>
        <v>-0.92438924852957594</v>
      </c>
      <c r="AN85">
        <f t="shared" si="36"/>
        <v>0</v>
      </c>
      <c r="AO85">
        <f t="shared" si="36"/>
        <v>0</v>
      </c>
      <c r="AP85">
        <f t="shared" si="36"/>
        <v>-6.1808645360256325E-10</v>
      </c>
      <c r="AQ85">
        <f t="shared" si="36"/>
        <v>-1.8874919352607063E-5</v>
      </c>
      <c r="AR85">
        <f t="shared" si="36"/>
        <v>-1.8875537439060667E-5</v>
      </c>
      <c r="AS85">
        <f t="shared" si="36"/>
        <v>-1.2025474413532179E-4</v>
      </c>
      <c r="AT85">
        <f t="shared" si="36"/>
        <v>-7.857620470684299E-5</v>
      </c>
      <c r="AU85">
        <f t="shared" si="23"/>
        <v>-2.1770648628122543E-4</v>
      </c>
      <c r="AW85">
        <v>82</v>
      </c>
      <c r="AX85">
        <f>IF(Z85&gt;0, (R85*SUMPRODUCT(K85:$K$98, X85:$X$98)-K85*$AZ$3)/Z85, 0)</f>
        <v>-81077854.086647034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0.77567720100000004</v>
      </c>
      <c r="Q86" s="4">
        <f t="shared" si="48"/>
        <v>50</v>
      </c>
      <c r="R86">
        <f t="shared" si="28"/>
        <v>500000</v>
      </c>
      <c r="S86">
        <f t="shared" si="29"/>
        <v>-337767385.17726135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-4.2556409942863187</v>
      </c>
      <c r="AC86">
        <f t="shared" si="30"/>
        <v>-3.7996957438616805</v>
      </c>
      <c r="AE86">
        <f t="shared" si="31"/>
        <v>0</v>
      </c>
      <c r="AF86">
        <f t="shared" si="32"/>
        <v>0</v>
      </c>
      <c r="AG86">
        <f t="shared" si="32"/>
        <v>-5.6247226798815827E-7</v>
      </c>
      <c r="AH86">
        <f t="shared" si="33"/>
        <v>-2.0356999652341081E-2</v>
      </c>
      <c r="AI86">
        <f t="shared" si="34"/>
        <v>-2.0357562124609069E-2</v>
      </c>
      <c r="AJ86">
        <f t="shared" si="35"/>
        <v>-0.45594525042463818</v>
      </c>
      <c r="AK86">
        <f t="shared" si="49"/>
        <v>-0.29789486960004236</v>
      </c>
      <c r="AL86">
        <f t="shared" si="26"/>
        <v>-0.77419768214928952</v>
      </c>
      <c r="AN86">
        <f t="shared" si="36"/>
        <v>0</v>
      </c>
      <c r="AO86">
        <f t="shared" si="36"/>
        <v>0</v>
      </c>
      <c r="AP86">
        <f t="shared" si="36"/>
        <v>-1.1827680246436155E-10</v>
      </c>
      <c r="AQ86">
        <f t="shared" si="36"/>
        <v>-4.2806747348790419E-6</v>
      </c>
      <c r="AR86">
        <f t="shared" si="36"/>
        <v>-4.2807930116815057E-6</v>
      </c>
      <c r="AS86">
        <f t="shared" si="36"/>
        <v>-9.5876275841876929E-5</v>
      </c>
      <c r="AT86">
        <f t="shared" si="36"/>
        <v>-6.2641404122652198E-5</v>
      </c>
      <c r="AU86">
        <f t="shared" si="23"/>
        <v>-1.6279847297621063E-4</v>
      </c>
      <c r="AW86">
        <v>83</v>
      </c>
      <c r="AX86">
        <f>IF(Z86&gt;0, (R86*SUMPRODUCT(K86:$K$98, X86:$X$98)-K86*$AZ$3)/Z86, 0)</f>
        <v>-337767385.17726135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0.80557273399999996</v>
      </c>
      <c r="Q87" s="4">
        <f t="shared" si="48"/>
        <v>50</v>
      </c>
      <c r="R87">
        <f t="shared" si="28"/>
        <v>500000</v>
      </c>
      <c r="S87">
        <f t="shared" si="29"/>
        <v>-1635215654.7058687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-3.7996957438616805</v>
      </c>
      <c r="AC87">
        <f t="shared" si="30"/>
        <v>-3.3925891983364242</v>
      </c>
      <c r="AE87">
        <f t="shared" si="31"/>
        <v>0</v>
      </c>
      <c r="AF87">
        <f t="shared" si="32"/>
        <v>0</v>
      </c>
      <c r="AG87">
        <f t="shared" si="32"/>
        <v>-1.0373522258587537E-7</v>
      </c>
      <c r="AH87">
        <f t="shared" si="33"/>
        <v>-4.5311232272240137E-3</v>
      </c>
      <c r="AI87">
        <f t="shared" si="34"/>
        <v>-4.5312269624465992E-3</v>
      </c>
      <c r="AJ87">
        <f t="shared" si="35"/>
        <v>-0.40710654552525627</v>
      </c>
      <c r="AK87">
        <f t="shared" si="49"/>
        <v>-0.26597870207031765</v>
      </c>
      <c r="AL87">
        <f t="shared" si="26"/>
        <v>-0.67761647455802054</v>
      </c>
      <c r="AN87">
        <f t="shared" si="36"/>
        <v>0</v>
      </c>
      <c r="AO87">
        <f t="shared" si="36"/>
        <v>0</v>
      </c>
      <c r="AP87">
        <f t="shared" si="36"/>
        <v>-1.9476310097968095E-11</v>
      </c>
      <c r="AQ87">
        <f t="shared" si="36"/>
        <v>-8.5071934937494343E-7</v>
      </c>
      <c r="AR87">
        <f t="shared" si="36"/>
        <v>-8.5073882568504137E-7</v>
      </c>
      <c r="AS87">
        <f t="shared" si="36"/>
        <v>-7.6434340486411249E-5</v>
      </c>
      <c r="AT87">
        <f t="shared" si="36"/>
        <v>-4.9937557869393577E-5</v>
      </c>
      <c r="AU87">
        <f t="shared" si="23"/>
        <v>-1.2722263718148986E-4</v>
      </c>
      <c r="AW87">
        <v>84</v>
      </c>
      <c r="AX87">
        <f>IF(Z87&gt;0, (R87*SUMPRODUCT(K87:$K$98, X87:$X$98)-K87*$AZ$3)/Z87, 0)</f>
        <v>-1635215654.7058687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0.83546826699999999</v>
      </c>
      <c r="Q88" s="4">
        <f t="shared" si="48"/>
        <v>50</v>
      </c>
      <c r="R88">
        <f t="shared" si="28"/>
        <v>500000</v>
      </c>
      <c r="S88">
        <f t="shared" si="29"/>
        <v>-9447990431.7415047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-3.3925891983364242</v>
      </c>
      <c r="AC88">
        <f t="shared" si="30"/>
        <v>-3.0290982399486386</v>
      </c>
      <c r="AE88">
        <f t="shared" si="31"/>
        <v>0</v>
      </c>
      <c r="AF88">
        <f t="shared" si="32"/>
        <v>0</v>
      </c>
      <c r="AG88">
        <f t="shared" si="32"/>
        <v>-1.6030383719336065E-8</v>
      </c>
      <c r="AH88">
        <f t="shared" si="33"/>
        <v>-8.6667486640680557E-4</v>
      </c>
      <c r="AI88">
        <f t="shared" si="34"/>
        <v>-8.6669089679052491E-4</v>
      </c>
      <c r="AJ88">
        <f t="shared" si="35"/>
        <v>-0.36349095838778567</v>
      </c>
      <c r="AK88">
        <f t="shared" si="49"/>
        <v>-0.23748124388354971</v>
      </c>
      <c r="AL88">
        <f t="shared" si="26"/>
        <v>-0.60183889316812589</v>
      </c>
      <c r="AN88">
        <f t="shared" si="36"/>
        <v>0</v>
      </c>
      <c r="AO88">
        <f t="shared" si="36"/>
        <v>0</v>
      </c>
      <c r="AP88">
        <f t="shared" si="36"/>
        <v>-2.6872392427539372E-12</v>
      </c>
      <c r="AQ88">
        <f t="shared" si="36"/>
        <v>-1.4528427718842861E-7</v>
      </c>
      <c r="AR88">
        <f t="shared" si="36"/>
        <v>-1.4528696442767135E-7</v>
      </c>
      <c r="AS88">
        <f t="shared" si="36"/>
        <v>-6.0933486363628476E-5</v>
      </c>
      <c r="AT88">
        <f t="shared" si="36"/>
        <v>-3.9809958960129273E-5</v>
      </c>
      <c r="AU88">
        <f t="shared" si="23"/>
        <v>-1.0088873228818543E-4</v>
      </c>
      <c r="AW88">
        <v>85</v>
      </c>
      <c r="AX88">
        <f>IF(Z88&gt;0, (R88*SUMPRODUCT(K88:$K$98, X88:$X$98)-K88*$AZ$3)/Z88, 0)</f>
        <v>-9447990431.7415047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50</v>
      </c>
      <c r="R89">
        <f t="shared" si="28"/>
        <v>500000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-3.0290982399486386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-1.6030383719336066E-4</v>
      </c>
      <c r="AI89">
        <f t="shared" si="34"/>
        <v>-1.6030383719336066E-4</v>
      </c>
      <c r="AJ89">
        <f t="shared" si="35"/>
        <v>-3.0290982399486386</v>
      </c>
      <c r="AK89">
        <f t="shared" si="49"/>
        <v>-0.21203687679640473</v>
      </c>
      <c r="AL89">
        <f t="shared" si="26"/>
        <v>-3.2412954205822366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-2.3993207524588725E-8</v>
      </c>
      <c r="AR89">
        <f t="shared" si="36"/>
        <v>-2.3993207524588725E-8</v>
      </c>
      <c r="AS89">
        <f t="shared" si="36"/>
        <v>-4.5337519023820502E-4</v>
      </c>
      <c r="AT89">
        <f t="shared" si="36"/>
        <v>-3.1736263316674355E-5</v>
      </c>
      <c r="AU89">
        <f t="shared" si="23"/>
        <v>-4.8513544676240396E-4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31956.708103644742</v>
      </c>
      <c r="AO91" s="8">
        <f t="shared" si="50"/>
        <v>-3195.6708103644742</v>
      </c>
      <c r="AP91" s="8">
        <f t="shared" si="50"/>
        <v>-896.97249705620584</v>
      </c>
      <c r="AQ91" s="8">
        <f t="shared" si="50"/>
        <v>-18069.701071260937</v>
      </c>
      <c r="AR91" s="8">
        <f t="shared" si="50"/>
        <v>9794.3637249631302</v>
      </c>
      <c r="AS91" s="8">
        <f t="shared" si="50"/>
        <v>-1063.2581145139559</v>
      </c>
      <c r="AT91" s="8">
        <f t="shared" si="50"/>
        <v>367.52927448095153</v>
      </c>
      <c r="AU91" s="8">
        <f t="shared" si="50"/>
        <v>9098.6348849301212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0" priority="1" operator="lessThan">
      <formula>0</formula>
    </cfRule>
  </conditionalFormatting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82D9C-557B-4149-9A7F-22FDDD36C197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'S.45.04.D'!C3*(1+C12)</f>
        <v>45244.334427645656</v>
      </c>
      <c r="K3">
        <v>1</v>
      </c>
      <c r="L3" s="2">
        <v>0</v>
      </c>
      <c r="O3">
        <f>$C$3</f>
        <v>45244.334427645656</v>
      </c>
      <c r="P3">
        <f>O3*C5</f>
        <v>4524.4334427645654</v>
      </c>
      <c r="Q3" s="4">
        <f>B8</f>
        <v>400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45244.334427645656</v>
      </c>
      <c r="AF3">
        <f t="shared" ref="AF3:AG34" si="4">-$Z3*P3</f>
        <v>-4524.4334427645654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40319.900984881089</v>
      </c>
      <c r="AJ3">
        <f t="shared" ref="AJ3:AJ66" si="7">AB3-AC3</f>
        <v>0</v>
      </c>
      <c r="AL3">
        <f t="shared" ref="AL3:AL34" si="8">SUM(AI3:AK3)</f>
        <v>40319.900984881089</v>
      </c>
      <c r="AN3">
        <f t="shared" ref="AN3:AU34" si="9">AE3*$K3</f>
        <v>45244.334427645656</v>
      </c>
      <c r="AO3">
        <f t="shared" si="9"/>
        <v>-4524.4334427645654</v>
      </c>
      <c r="AP3">
        <f t="shared" si="9"/>
        <v>-400</v>
      </c>
      <c r="AQ3">
        <f t="shared" si="9"/>
        <v>0</v>
      </c>
      <c r="AR3">
        <f t="shared" si="9"/>
        <v>40319.900984881089</v>
      </c>
      <c r="AS3">
        <f t="shared" si="9"/>
        <v>0</v>
      </c>
      <c r="AT3">
        <f t="shared" si="9"/>
        <v>0</v>
      </c>
      <c r="AU3">
        <f t="shared" si="9"/>
        <v>40319.900984881089</v>
      </c>
      <c r="AW3">
        <v>0</v>
      </c>
      <c r="AX3">
        <f>IF(Z3&gt;0, (R3*SUMPRODUCT(K3:$K$98, X3:$X$98)-K3*$AZ$3)/Z3, 0)</f>
        <v>0</v>
      </c>
      <c r="AZ3">
        <f>C6*ABS(SUMPRODUCT(X4:X79, K4:K79))/1</f>
        <v>25260.353224301998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500000</v>
      </c>
      <c r="S4">
        <f t="shared" si="1"/>
        <v>1716.4487642333384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1694.3925709742653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-1424.9494999999999</v>
      </c>
      <c r="AI4">
        <f t="shared" si="6"/>
        <v>-1424.9494999999999</v>
      </c>
      <c r="AJ4">
        <f t="shared" si="7"/>
        <v>-1694.3925709742653</v>
      </c>
      <c r="AK4">
        <f>G4*SUM(AB4, AE4:AF4)</f>
        <v>0</v>
      </c>
      <c r="AL4">
        <f t="shared" si="8"/>
        <v>-3119.342070974265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-1329.3679447709674</v>
      </c>
      <c r="AR4">
        <f t="shared" si="9"/>
        <v>-1329.3679447709674</v>
      </c>
      <c r="AS4">
        <f t="shared" si="9"/>
        <v>-1580.7375417242888</v>
      </c>
      <c r="AT4">
        <f t="shared" si="9"/>
        <v>0</v>
      </c>
      <c r="AU4">
        <f t="shared" si="9"/>
        <v>-2910.1054864952562</v>
      </c>
      <c r="AW4">
        <v>1</v>
      </c>
      <c r="AX4">
        <f>IF(Z4&gt;0, (R4*SUMPRODUCT(K4:$K$98, X4:$X$98)-K4*$AZ$3)/Z4, 0)</f>
        <v>1716.4487642333384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2.8964780000000001E-3</v>
      </c>
      <c r="Q5" s="4">
        <f t="shared" ref="Q5:Q68" si="21">$C$8</f>
        <v>50</v>
      </c>
      <c r="R5">
        <f t="shared" si="0"/>
        <v>500000</v>
      </c>
      <c r="S5">
        <f t="shared" si="1"/>
        <v>2391.8395387669711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1694.3925709742653</v>
      </c>
      <c r="AC5">
        <f t="shared" si="2"/>
        <v>2330.6547081948811</v>
      </c>
      <c r="AE5">
        <f t="shared" si="3"/>
        <v>0</v>
      </c>
      <c r="AF5">
        <f t="shared" si="4"/>
        <v>0</v>
      </c>
      <c r="AG5">
        <f t="shared" si="4"/>
        <v>-48.720967071987786</v>
      </c>
      <c r="AH5">
        <f t="shared" si="5"/>
        <v>-1429.629275122139</v>
      </c>
      <c r="AI5">
        <f t="shared" si="6"/>
        <v>-1478.3502421941268</v>
      </c>
      <c r="AJ5">
        <f t="shared" si="7"/>
        <v>-636.26213722061584</v>
      </c>
      <c r="AK5">
        <f>G5*SUM(AB5, AE5:AF5)</f>
        <v>69.470095409944875</v>
      </c>
      <c r="AL5">
        <f t="shared" si="8"/>
        <v>-2045.1422840047976</v>
      </c>
      <c r="AN5">
        <f t="shared" si="9"/>
        <v>0</v>
      </c>
      <c r="AO5">
        <f t="shared" si="9"/>
        <v>0</v>
      </c>
      <c r="AP5">
        <f t="shared" si="9"/>
        <v>-41.661689572007141</v>
      </c>
      <c r="AQ5">
        <f t="shared" si="9"/>
        <v>-1222.4874554560458</v>
      </c>
      <c r="AR5">
        <f t="shared" si="9"/>
        <v>-1264.149145028053</v>
      </c>
      <c r="AS5">
        <f t="shared" si="9"/>
        <v>-544.07285487869126</v>
      </c>
      <c r="AT5">
        <f t="shared" si="9"/>
        <v>59.404435573506738</v>
      </c>
      <c r="AU5">
        <f t="shared" si="9"/>
        <v>-1748.8175643332374</v>
      </c>
      <c r="AW5">
        <v>2</v>
      </c>
      <c r="AX5">
        <f>IF(Z5&gt;0, (R5*SUMPRODUCT(K5:$K$98, X5:$X$98)-K5*$AZ$3)/Z5, 0)</f>
        <v>2391.8395387669711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2.9506620000000002E-3</v>
      </c>
      <c r="Q6" s="4">
        <f t="shared" si="21"/>
        <v>50</v>
      </c>
      <c r="R6">
        <f t="shared" si="0"/>
        <v>500000</v>
      </c>
      <c r="S6">
        <f t="shared" si="1"/>
        <v>3350.3931306124241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2330.6547081948811</v>
      </c>
      <c r="AC6">
        <f t="shared" si="2"/>
        <v>3222.4079987830228</v>
      </c>
      <c r="AE6">
        <f t="shared" si="3"/>
        <v>0</v>
      </c>
      <c r="AF6">
        <f t="shared" si="4"/>
        <v>0</v>
      </c>
      <c r="AG6">
        <f t="shared" si="4"/>
        <v>-48.089998295125341</v>
      </c>
      <c r="AH6">
        <f t="shared" si="5"/>
        <v>-1437.5910614256563</v>
      </c>
      <c r="AI6">
        <f t="shared" si="6"/>
        <v>-1485.6810597207816</v>
      </c>
      <c r="AJ6">
        <f t="shared" si="7"/>
        <v>-891.75329058814168</v>
      </c>
      <c r="AK6">
        <f>G6*SUM(AB6, AE6:AF6)</f>
        <v>136.34330042940056</v>
      </c>
      <c r="AL6">
        <f t="shared" si="8"/>
        <v>-2241.0910498795224</v>
      </c>
      <c r="AN6">
        <f t="shared" si="9"/>
        <v>0</v>
      </c>
      <c r="AO6">
        <f t="shared" si="9"/>
        <v>0</v>
      </c>
      <c r="AP6">
        <f t="shared" si="9"/>
        <v>-37.097107002265354</v>
      </c>
      <c r="AQ6">
        <f t="shared" si="9"/>
        <v>-1108.9721630664658</v>
      </c>
      <c r="AR6">
        <f t="shared" si="9"/>
        <v>-1146.0692700687312</v>
      </c>
      <c r="AS6">
        <f t="shared" si="9"/>
        <v>-687.90743217647059</v>
      </c>
      <c r="AT6">
        <f t="shared" si="9"/>
        <v>105.17658940287765</v>
      </c>
      <c r="AU6">
        <f t="shared" si="9"/>
        <v>-1728.8001128423239</v>
      </c>
      <c r="AW6">
        <v>3</v>
      </c>
      <c r="AX6">
        <f>IF(Z6&gt;0, (R6*SUMPRODUCT(K6:$K$98, X6:$X$98)-K6*$AZ$3)/Z6, 0)</f>
        <v>3350.3931306124241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3.0134020000000001E-3</v>
      </c>
      <c r="Q7" s="4">
        <f t="shared" si="21"/>
        <v>50</v>
      </c>
      <c r="R7">
        <f t="shared" si="0"/>
        <v>500000</v>
      </c>
      <c r="S7">
        <f t="shared" si="1"/>
        <v>4077.1720715757392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3222.4079987830228</v>
      </c>
      <c r="AC7">
        <f t="shared" si="2"/>
        <v>3870.3928930238326</v>
      </c>
      <c r="AE7">
        <f t="shared" si="3"/>
        <v>0</v>
      </c>
      <c r="AF7">
        <f t="shared" si="4"/>
        <v>0</v>
      </c>
      <c r="AG7">
        <f t="shared" si="4"/>
        <v>-47.464183815131562</v>
      </c>
      <c r="AH7">
        <f t="shared" si="5"/>
        <v>-1449.144970425273</v>
      </c>
      <c r="AI7">
        <f t="shared" si="6"/>
        <v>-1496.6091542404045</v>
      </c>
      <c r="AJ7">
        <f t="shared" si="7"/>
        <v>-647.98489424080981</v>
      </c>
      <c r="AK7">
        <f>G7*SUM(AB7, AE7:AF7)</f>
        <v>158.22023274024642</v>
      </c>
      <c r="AL7">
        <f t="shared" si="8"/>
        <v>-1986.373815740968</v>
      </c>
      <c r="AN7">
        <f t="shared" si="9"/>
        <v>0</v>
      </c>
      <c r="AO7">
        <f t="shared" si="9"/>
        <v>0</v>
      </c>
      <c r="AP7">
        <f t="shared" si="9"/>
        <v>-33.313026508787068</v>
      </c>
      <c r="AQ7">
        <f t="shared" si="9"/>
        <v>-1017.0912240454958</v>
      </c>
      <c r="AR7">
        <f t="shared" si="9"/>
        <v>-1050.4042505542827</v>
      </c>
      <c r="AS7">
        <f t="shared" si="9"/>
        <v>-454.79214481416972</v>
      </c>
      <c r="AT7">
        <f t="shared" si="9"/>
        <v>111.04783404748996</v>
      </c>
      <c r="AU7">
        <f t="shared" si="9"/>
        <v>-1394.1485613209627</v>
      </c>
      <c r="AW7">
        <v>4</v>
      </c>
      <c r="AX7">
        <f>IF(Z7&gt;0, (R7*SUMPRODUCT(K7:$K$98, X7:$X$98)-K7*$AZ$3)/Z7, 0)</f>
        <v>4077.1720715757392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3.0789929999999999E-3</v>
      </c>
      <c r="Q8" s="4">
        <f t="shared" si="21"/>
        <v>50</v>
      </c>
      <c r="R8">
        <f t="shared" si="0"/>
        <v>500000</v>
      </c>
      <c r="S8">
        <f t="shared" si="1"/>
        <v>4305.0439814563997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3870.3928930238326</v>
      </c>
      <c r="AC8">
        <f t="shared" si="2"/>
        <v>4033.257952332493</v>
      </c>
      <c r="AE8">
        <f t="shared" si="3"/>
        <v>0</v>
      </c>
      <c r="AF8">
        <f t="shared" si="4"/>
        <v>0</v>
      </c>
      <c r="AG8">
        <f t="shared" si="4"/>
        <v>-46.843400087262744</v>
      </c>
      <c r="AH8">
        <f t="shared" si="5"/>
        <v>-1461.4188971750336</v>
      </c>
      <c r="AI8">
        <f t="shared" si="6"/>
        <v>-1508.2622972622964</v>
      </c>
      <c r="AJ8">
        <f t="shared" si="7"/>
        <v>-162.86505930866042</v>
      </c>
      <c r="AK8">
        <f t="shared" ref="AK8:AK71" si="22">G8*SUM(AB8:AB8, AE8:AF8)</f>
        <v>82.439368621407638</v>
      </c>
      <c r="AL8">
        <f t="shared" si="8"/>
        <v>-1588.6879879495493</v>
      </c>
      <c r="AN8">
        <f t="shared" si="9"/>
        <v>0</v>
      </c>
      <c r="AO8">
        <f t="shared" si="9"/>
        <v>0</v>
      </c>
      <c r="AP8">
        <f t="shared" si="9"/>
        <v>-30.689186659450975</v>
      </c>
      <c r="AQ8">
        <f t="shared" si="9"/>
        <v>-957.44026350573904</v>
      </c>
      <c r="AR8">
        <f t="shared" si="9"/>
        <v>-988.12945016519006</v>
      </c>
      <c r="AS8">
        <f t="shared" si="9"/>
        <v>-106.70011562173302</v>
      </c>
      <c r="AT8">
        <f t="shared" si="9"/>
        <v>54.00968262330727</v>
      </c>
      <c r="AU8">
        <f t="shared" si="9"/>
        <v>-1040.8198831636159</v>
      </c>
      <c r="AW8">
        <v>5</v>
      </c>
      <c r="AX8">
        <f>IF(Z8&gt;0, (R8*SUMPRODUCT(K8:$K$98, X8:$X$98)-K8*$AZ$3)/Z8, 0)</f>
        <v>4305.0439814563997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3.1512390000000001E-3</v>
      </c>
      <c r="Q9" s="4">
        <f t="shared" si="21"/>
        <v>50</v>
      </c>
      <c r="R9">
        <f t="shared" si="0"/>
        <v>500000</v>
      </c>
      <c r="S9">
        <f t="shared" si="1"/>
        <v>4274.4622261370632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4033.257952332493</v>
      </c>
      <c r="AC9">
        <f t="shared" si="2"/>
        <v>3951.941342099648</v>
      </c>
      <c r="AE9">
        <f t="shared" si="3"/>
        <v>0</v>
      </c>
      <c r="AF9">
        <f t="shared" si="4"/>
        <v>0</v>
      </c>
      <c r="AG9">
        <f t="shared" si="4"/>
        <v>-46.22735133714253</v>
      </c>
      <c r="AH9">
        <f t="shared" si="5"/>
        <v>-1476.1474924758577</v>
      </c>
      <c r="AI9">
        <f t="shared" si="6"/>
        <v>-1522.3748438130003</v>
      </c>
      <c r="AJ9">
        <f t="shared" si="7"/>
        <v>81.316610232845051</v>
      </c>
      <c r="AK9">
        <f t="shared" si="22"/>
        <v>23.796221918761709</v>
      </c>
      <c r="AL9">
        <f t="shared" si="8"/>
        <v>-1417.2620116613937</v>
      </c>
      <c r="AN9">
        <f t="shared" si="9"/>
        <v>0</v>
      </c>
      <c r="AO9">
        <f t="shared" si="9"/>
        <v>0</v>
      </c>
      <c r="AP9">
        <f t="shared" si="9"/>
        <v>-28.682248158894708</v>
      </c>
      <c r="AQ9">
        <f t="shared" si="9"/>
        <v>-915.89129538347981</v>
      </c>
      <c r="AR9">
        <f t="shared" si="9"/>
        <v>-944.57354354237464</v>
      </c>
      <c r="AS9">
        <f t="shared" si="9"/>
        <v>50.453749277748443</v>
      </c>
      <c r="AT9">
        <f t="shared" si="9"/>
        <v>14.764617106013118</v>
      </c>
      <c r="AU9">
        <f t="shared" si="9"/>
        <v>-879.35517715861306</v>
      </c>
      <c r="AW9">
        <v>6</v>
      </c>
      <c r="AX9">
        <f>IF(Z9&gt;0, (R9*SUMPRODUCT(K9:$K$98, X9:$X$98)-K9*$AZ$3)/Z9, 0)</f>
        <v>4274.4622261370632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3.229188E-3</v>
      </c>
      <c r="Q10" s="4">
        <f t="shared" si="21"/>
        <v>50</v>
      </c>
      <c r="R10">
        <f t="shared" si="0"/>
        <v>500000</v>
      </c>
      <c r="S10">
        <f t="shared" si="1"/>
        <v>4209.5550020679111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3951.941342099648</v>
      </c>
      <c r="AC10">
        <f t="shared" si="2"/>
        <v>3840.4444667678213</v>
      </c>
      <c r="AE10">
        <f t="shared" si="3"/>
        <v>0</v>
      </c>
      <c r="AF10">
        <f t="shared" si="4"/>
        <v>0</v>
      </c>
      <c r="AG10">
        <f t="shared" si="4"/>
        <v>-45.615801015561416</v>
      </c>
      <c r="AH10">
        <f t="shared" si="5"/>
        <v>-1492.7680820968462</v>
      </c>
      <c r="AI10">
        <f t="shared" si="6"/>
        <v>-1538.3838831124076</v>
      </c>
      <c r="AJ10">
        <f t="shared" si="7"/>
        <v>111.49687533182669</v>
      </c>
      <c r="AK10">
        <f t="shared" si="22"/>
        <v>16.202959502608557</v>
      </c>
      <c r="AL10">
        <f t="shared" si="8"/>
        <v>-1410.6840482779724</v>
      </c>
      <c r="AN10">
        <f t="shared" si="9"/>
        <v>0</v>
      </c>
      <c r="AO10">
        <f t="shared" si="9"/>
        <v>0</v>
      </c>
      <c r="AP10">
        <f t="shared" si="9"/>
        <v>-26.850208998897671</v>
      </c>
      <c r="AQ10">
        <f t="shared" si="9"/>
        <v>-878.66778832866794</v>
      </c>
      <c r="AR10">
        <f t="shared" si="9"/>
        <v>-905.51799732756558</v>
      </c>
      <c r="AS10">
        <f t="shared" si="9"/>
        <v>65.628890400550148</v>
      </c>
      <c r="AT10">
        <f t="shared" si="9"/>
        <v>9.5373278416682954</v>
      </c>
      <c r="AU10">
        <f t="shared" si="9"/>
        <v>-830.35177908534718</v>
      </c>
      <c r="AW10">
        <v>7</v>
      </c>
      <c r="AX10">
        <f>IF(Z10&gt;0, (R10*SUMPRODUCT(K10:$K$98, X10:$X$98)-K10*$AZ$3)/Z10, 0)</f>
        <v>4209.5550020679111</v>
      </c>
    </row>
    <row r="11" spans="1:52" x14ac:dyDescent="0.25">
      <c r="A11" t="s">
        <v>33</v>
      </c>
      <c r="C11" s="12">
        <f>AU81</f>
        <v>12798.667196022659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3.318545E-3</v>
      </c>
      <c r="Q11" s="4">
        <f t="shared" si="21"/>
        <v>50</v>
      </c>
      <c r="R11">
        <f t="shared" si="0"/>
        <v>500000</v>
      </c>
      <c r="S11">
        <f t="shared" si="1"/>
        <v>4112.6906051701599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3840.4444667678213</v>
      </c>
      <c r="AC11">
        <f t="shared" si="2"/>
        <v>3702.1013655851366</v>
      </c>
      <c r="AE11">
        <f t="shared" si="3"/>
        <v>0</v>
      </c>
      <c r="AF11">
        <f t="shared" si="4"/>
        <v>0</v>
      </c>
      <c r="AG11">
        <f t="shared" si="4"/>
        <v>-45.008264917024619</v>
      </c>
      <c r="AH11">
        <f t="shared" si="5"/>
        <v>-1513.7808838118626</v>
      </c>
      <c r="AI11">
        <f t="shared" si="6"/>
        <v>-1558.7891487288873</v>
      </c>
      <c r="AJ11">
        <f t="shared" si="7"/>
        <v>138.34310118268468</v>
      </c>
      <c r="AK11">
        <f t="shared" si="22"/>
        <v>9.2170667202427694</v>
      </c>
      <c r="AL11">
        <f t="shared" si="8"/>
        <v>-1411.2289808259598</v>
      </c>
      <c r="AN11">
        <f t="shared" si="9"/>
        <v>0</v>
      </c>
      <c r="AO11">
        <f t="shared" si="9"/>
        <v>0</v>
      </c>
      <c r="AP11">
        <f t="shared" si="9"/>
        <v>-25.173511290466031</v>
      </c>
      <c r="AQ11">
        <f t="shared" si="9"/>
        <v>-846.67072237026673</v>
      </c>
      <c r="AR11">
        <f t="shared" si="9"/>
        <v>-871.84423366073281</v>
      </c>
      <c r="AS11">
        <f t="shared" si="9"/>
        <v>77.376491317777763</v>
      </c>
      <c r="AT11">
        <f t="shared" si="9"/>
        <v>5.1551850215680055</v>
      </c>
      <c r="AU11">
        <f t="shared" si="9"/>
        <v>-789.31255732138698</v>
      </c>
      <c r="AW11">
        <v>8</v>
      </c>
      <c r="AX11">
        <f>IF(Z11&gt;0, (R11*SUMPRODUCT(K11:$K$98, X11:$X$98)-K11*$AZ$3)/Z11, 0)</f>
        <v>4112.6906051701599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3.4212090000000001E-3</v>
      </c>
      <c r="Q12" s="4">
        <f t="shared" si="21"/>
        <v>50</v>
      </c>
      <c r="R12">
        <f t="shared" si="0"/>
        <v>500000</v>
      </c>
      <c r="S12">
        <f t="shared" si="1"/>
        <v>4005.9477779669883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3702.1013655851366</v>
      </c>
      <c r="AC12">
        <f t="shared" si="2"/>
        <v>3557.6180933465566</v>
      </c>
      <c r="AE12">
        <f t="shared" si="3"/>
        <v>0</v>
      </c>
      <c r="AF12">
        <f t="shared" si="4"/>
        <v>0</v>
      </c>
      <c r="AG12">
        <f t="shared" si="4"/>
        <v>-44.404199586845863</v>
      </c>
      <c r="AH12">
        <f t="shared" si="5"/>
        <v>-1539.8268100850887</v>
      </c>
      <c r="AI12">
        <f t="shared" si="6"/>
        <v>-1584.2310096719345</v>
      </c>
      <c r="AJ12">
        <f t="shared" si="7"/>
        <v>144.48327223857996</v>
      </c>
      <c r="AK12">
        <f t="shared" si="22"/>
        <v>8.5148331408458144</v>
      </c>
      <c r="AL12">
        <f t="shared" si="8"/>
        <v>-1431.2329042925087</v>
      </c>
      <c r="AN12">
        <f t="shared" si="9"/>
        <v>0</v>
      </c>
      <c r="AO12">
        <f t="shared" si="9"/>
        <v>0</v>
      </c>
      <c r="AP12">
        <f t="shared" si="9"/>
        <v>-23.601304128264584</v>
      </c>
      <c r="AQ12">
        <f t="shared" si="9"/>
        <v>-818.43431900165342</v>
      </c>
      <c r="AR12">
        <f t="shared" si="9"/>
        <v>-842.03562312991789</v>
      </c>
      <c r="AS12">
        <f t="shared" si="9"/>
        <v>76.794395153555186</v>
      </c>
      <c r="AT12">
        <f t="shared" si="9"/>
        <v>4.5257243330214294</v>
      </c>
      <c r="AU12">
        <f t="shared" si="9"/>
        <v>-760.71550364334132</v>
      </c>
      <c r="AW12">
        <v>9</v>
      </c>
      <c r="AX12">
        <f>IF(Z12&gt;0, (R12*SUMPRODUCT(K12:$K$98, X12:$X$98)-K12*$AZ$3)/Z12, 0)</f>
        <v>4005.9477779669883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3.53338E-3</v>
      </c>
      <c r="Q13" s="4">
        <f t="shared" si="21"/>
        <v>50</v>
      </c>
      <c r="R13">
        <f t="shared" si="0"/>
        <v>500000</v>
      </c>
      <c r="S13">
        <f t="shared" si="1"/>
        <v>3884.2240706824268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3557.6180933465566</v>
      </c>
      <c r="AC13">
        <f t="shared" si="2"/>
        <v>3402.8335901714017</v>
      </c>
      <c r="AE13">
        <f t="shared" si="3"/>
        <v>0</v>
      </c>
      <c r="AF13">
        <f t="shared" si="4"/>
        <v>0</v>
      </c>
      <c r="AG13">
        <f t="shared" si="4"/>
        <v>-43.80326068024123</v>
      </c>
      <c r="AH13">
        <f t="shared" si="5"/>
        <v>-1568.9691073616943</v>
      </c>
      <c r="AI13">
        <f t="shared" si="6"/>
        <v>-1612.7723680419356</v>
      </c>
      <c r="AJ13">
        <f t="shared" si="7"/>
        <v>154.7845031751549</v>
      </c>
      <c r="AK13">
        <f t="shared" si="22"/>
        <v>7.1152361866931138</v>
      </c>
      <c r="AL13">
        <f t="shared" si="8"/>
        <v>-1450.8726286800875</v>
      </c>
      <c r="AN13">
        <f t="shared" si="9"/>
        <v>0</v>
      </c>
      <c r="AO13">
        <f t="shared" si="9"/>
        <v>0</v>
      </c>
      <c r="AP13">
        <f t="shared" si="9"/>
        <v>-22.13108242490609</v>
      </c>
      <c r="AQ13">
        <f t="shared" si="9"/>
        <v>-792.70319373315124</v>
      </c>
      <c r="AR13">
        <f t="shared" si="9"/>
        <v>-814.83427615805738</v>
      </c>
      <c r="AS13">
        <f t="shared" si="9"/>
        <v>78.203050290561762</v>
      </c>
      <c r="AT13">
        <f t="shared" si="9"/>
        <v>3.5948894231842057</v>
      </c>
      <c r="AU13">
        <f t="shared" si="9"/>
        <v>-733.03633644431136</v>
      </c>
      <c r="AW13">
        <v>10</v>
      </c>
      <c r="AX13">
        <f>IF(Z13&gt;0, (R13*SUMPRODUCT(K13:$K$98, X13:$X$98)-K13*$AZ$3)/Z13, 0)</f>
        <v>3884.2240706824268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3.6617109999999998E-3</v>
      </c>
      <c r="Q14" s="4">
        <f t="shared" si="21"/>
        <v>50</v>
      </c>
      <c r="R14">
        <f t="shared" si="0"/>
        <v>500000</v>
      </c>
      <c r="S14">
        <f t="shared" si="1"/>
        <v>3748.0406168487934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3402.8335901714017</v>
      </c>
      <c r="AC14">
        <f t="shared" si="2"/>
        <v>3238.6693929536177</v>
      </c>
      <c r="AE14">
        <f t="shared" si="3"/>
        <v>0</v>
      </c>
      <c r="AF14">
        <f t="shared" si="4"/>
        <v>0</v>
      </c>
      <c r="AG14">
        <f t="shared" si="4"/>
        <v>-43.20483319197011</v>
      </c>
      <c r="AH14">
        <f t="shared" si="5"/>
        <v>-1603.9488146870679</v>
      </c>
      <c r="AI14">
        <f t="shared" si="6"/>
        <v>-1647.1536478790379</v>
      </c>
      <c r="AJ14">
        <f t="shared" si="7"/>
        <v>164.16419721778402</v>
      </c>
      <c r="AK14">
        <f t="shared" si="22"/>
        <v>6.1251004623085228</v>
      </c>
      <c r="AL14">
        <f t="shared" si="8"/>
        <v>-1476.8643501989454</v>
      </c>
      <c r="AN14">
        <f t="shared" si="9"/>
        <v>0</v>
      </c>
      <c r="AO14">
        <f t="shared" si="9"/>
        <v>0</v>
      </c>
      <c r="AP14">
        <f t="shared" si="9"/>
        <v>-20.753692691290972</v>
      </c>
      <c r="AQ14">
        <f t="shared" si="9"/>
        <v>-770.46613383899307</v>
      </c>
      <c r="AR14">
        <f t="shared" si="9"/>
        <v>-791.21982653028408</v>
      </c>
      <c r="AS14">
        <f t="shared" si="9"/>
        <v>78.857226107832503</v>
      </c>
      <c r="AT14">
        <f t="shared" si="9"/>
        <v>2.9422276006301327</v>
      </c>
      <c r="AU14">
        <f t="shared" si="9"/>
        <v>-709.4203728218215</v>
      </c>
      <c r="AW14">
        <v>11</v>
      </c>
      <c r="AX14">
        <f>IF(Z14&gt;0, (R14*SUMPRODUCT(K14:$K$98, X14:$X$98)-K14*$AZ$3)/Z14, 0)</f>
        <v>3748.0406168487934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3.8071530000000002E-3</v>
      </c>
      <c r="Q15" s="4">
        <f t="shared" si="21"/>
        <v>50</v>
      </c>
      <c r="R15">
        <f t="shared" si="0"/>
        <v>500000</v>
      </c>
      <c r="S15">
        <f t="shared" si="1"/>
        <v>3627.1799663957522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3238.6693929536177</v>
      </c>
      <c r="AC15">
        <f t="shared" si="2"/>
        <v>3090.9592582392233</v>
      </c>
      <c r="AE15">
        <f t="shared" si="3"/>
        <v>0</v>
      </c>
      <c r="AF15">
        <f t="shared" si="4"/>
        <v>0</v>
      </c>
      <c r="AG15">
        <f t="shared" si="4"/>
        <v>-42.608297449749102</v>
      </c>
      <c r="AH15">
        <f t="shared" si="5"/>
        <v>-1644.8741030130859</v>
      </c>
      <c r="AI15">
        <f t="shared" si="6"/>
        <v>-1687.4824004628349</v>
      </c>
      <c r="AJ15">
        <f t="shared" si="7"/>
        <v>147.71013471439437</v>
      </c>
      <c r="AK15">
        <f t="shared" si="22"/>
        <v>13.278544511109834</v>
      </c>
      <c r="AL15">
        <f t="shared" si="8"/>
        <v>-1526.4937212373306</v>
      </c>
      <c r="AN15">
        <f t="shared" si="9"/>
        <v>0</v>
      </c>
      <c r="AO15">
        <f t="shared" si="9"/>
        <v>0</v>
      </c>
      <c r="AP15">
        <f t="shared" si="9"/>
        <v>-19.416699820688109</v>
      </c>
      <c r="AQ15">
        <f t="shared" si="9"/>
        <v>-749.57293796344266</v>
      </c>
      <c r="AR15">
        <f t="shared" si="9"/>
        <v>-768.98963778413076</v>
      </c>
      <c r="AS15">
        <f t="shared" si="9"/>
        <v>67.31185045835916</v>
      </c>
      <c r="AT15">
        <f t="shared" si="9"/>
        <v>6.0510634843351045</v>
      </c>
      <c r="AU15">
        <f t="shared" si="9"/>
        <v>-695.6267238414365</v>
      </c>
      <c r="AW15">
        <v>12</v>
      </c>
      <c r="AX15">
        <f>IF(Z15&gt;0, (R15*SUMPRODUCT(K15:$K$98, X15:$X$98)-K15*$AZ$3)/Z15, 0)</f>
        <v>3627.1799663957522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3.9582979999999999E-3</v>
      </c>
      <c r="Q16" s="4">
        <f t="shared" si="21"/>
        <v>50</v>
      </c>
      <c r="R16">
        <f t="shared" si="0"/>
        <v>500000</v>
      </c>
      <c r="S16">
        <f t="shared" si="1"/>
        <v>3526.4472886553976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3090.9592582392233</v>
      </c>
      <c r="AC16">
        <f t="shared" si="2"/>
        <v>2963.1719635567188</v>
      </c>
      <c r="AE16">
        <f t="shared" si="3"/>
        <v>0</v>
      </c>
      <c r="AF16">
        <f t="shared" si="4"/>
        <v>0</v>
      </c>
      <c r="AG16">
        <f t="shared" si="4"/>
        <v>-42.013558136672863</v>
      </c>
      <c r="AH16">
        <f t="shared" si="5"/>
        <v>-1686.5633857874698</v>
      </c>
      <c r="AI16">
        <f t="shared" si="6"/>
        <v>-1728.5769439241426</v>
      </c>
      <c r="AJ16">
        <f t="shared" si="7"/>
        <v>127.78729468250458</v>
      </c>
      <c r="AK16">
        <f t="shared" si="22"/>
        <v>21.945810733498487</v>
      </c>
      <c r="AL16">
        <f t="shared" si="8"/>
        <v>-1578.8438385081395</v>
      </c>
      <c r="AN16">
        <f t="shared" si="9"/>
        <v>0</v>
      </c>
      <c r="AO16">
        <f t="shared" si="9"/>
        <v>0</v>
      </c>
      <c r="AP16">
        <f t="shared" si="9"/>
        <v>-18.111508597497302</v>
      </c>
      <c r="AQ16">
        <f t="shared" si="9"/>
        <v>-727.05594614350684</v>
      </c>
      <c r="AR16">
        <f t="shared" si="9"/>
        <v>-745.16745474100412</v>
      </c>
      <c r="AS16">
        <f t="shared" si="9"/>
        <v>55.087471495847616</v>
      </c>
      <c r="AT16">
        <f t="shared" si="9"/>
        <v>9.4605588625891848</v>
      </c>
      <c r="AU16">
        <f t="shared" si="9"/>
        <v>-680.61942438256722</v>
      </c>
      <c r="AW16">
        <v>13</v>
      </c>
      <c r="AX16">
        <f>IF(Z16&gt;0, (R16*SUMPRODUCT(K16:$K$98, X16:$X$98)-K16*$AZ$3)/Z16, 0)</f>
        <v>3526.4472886553976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4.120851E-3</v>
      </c>
      <c r="Q17" s="4">
        <f t="shared" si="21"/>
        <v>50</v>
      </c>
      <c r="R17">
        <f t="shared" si="0"/>
        <v>500000</v>
      </c>
      <c r="S17">
        <f t="shared" si="1"/>
        <v>3487.6557882572611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2963.1719635567188</v>
      </c>
      <c r="AC17">
        <f t="shared" si="2"/>
        <v>2889.1943491204165</v>
      </c>
      <c r="AE17">
        <f t="shared" si="3"/>
        <v>0</v>
      </c>
      <c r="AF17">
        <f t="shared" si="4"/>
        <v>0</v>
      </c>
      <c r="AG17">
        <f t="shared" si="4"/>
        <v>-41.420290942245067</v>
      </c>
      <c r="AH17">
        <f t="shared" si="5"/>
        <v>-1731.3161306106649</v>
      </c>
      <c r="AI17">
        <f t="shared" si="6"/>
        <v>-1772.7364215529101</v>
      </c>
      <c r="AJ17">
        <f t="shared" si="7"/>
        <v>73.977614436302247</v>
      </c>
      <c r="AK17">
        <f t="shared" si="22"/>
        <v>40.891773097082719</v>
      </c>
      <c r="AL17">
        <f t="shared" si="8"/>
        <v>-1657.8670340195251</v>
      </c>
      <c r="AN17">
        <f t="shared" si="9"/>
        <v>0</v>
      </c>
      <c r="AO17">
        <f t="shared" si="9"/>
        <v>0</v>
      </c>
      <c r="AP17">
        <f t="shared" si="9"/>
        <v>-16.784883138942302</v>
      </c>
      <c r="AQ17">
        <f t="shared" si="9"/>
        <v>-701.587030602607</v>
      </c>
      <c r="AR17">
        <f t="shared" si="9"/>
        <v>-718.37191374154941</v>
      </c>
      <c r="AS17">
        <f t="shared" si="9"/>
        <v>29.978196313069191</v>
      </c>
      <c r="AT17">
        <f t="shared" si="9"/>
        <v>16.570710083512413</v>
      </c>
      <c r="AU17">
        <f t="shared" si="9"/>
        <v>-671.82300734496778</v>
      </c>
      <c r="AW17">
        <v>14</v>
      </c>
      <c r="AX17">
        <f>IF(Z17&gt;0, (R17*SUMPRODUCT(K17:$K$98, X17:$X$98)-K17*$AZ$3)/Z17, 0)</f>
        <v>3487.6557882572611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4.2986129999999997E-3</v>
      </c>
      <c r="Q18" s="4">
        <f t="shared" si="21"/>
        <v>50</v>
      </c>
      <c r="R18">
        <f t="shared" si="0"/>
        <v>500000</v>
      </c>
      <c r="S18">
        <f t="shared" si="1"/>
        <v>3516.6497386541832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2889.1943491204165</v>
      </c>
      <c r="AC18">
        <f t="shared" si="2"/>
        <v>2871.5581995464363</v>
      </c>
      <c r="AE18">
        <f t="shared" si="3"/>
        <v>0</v>
      </c>
      <c r="AF18">
        <f t="shared" si="4"/>
        <v>0</v>
      </c>
      <c r="AG18">
        <f t="shared" si="4"/>
        <v>-40.828038231714501</v>
      </c>
      <c r="AH18">
        <f t="shared" si="5"/>
        <v>-1780.4980110811689</v>
      </c>
      <c r="AI18">
        <f t="shared" si="6"/>
        <v>-1821.3260493128835</v>
      </c>
      <c r="AJ18">
        <f t="shared" si="7"/>
        <v>17.636149573980219</v>
      </c>
      <c r="AK18">
        <f t="shared" si="22"/>
        <v>62.406597941001003</v>
      </c>
      <c r="AL18">
        <f t="shared" si="8"/>
        <v>-1741.2833017979021</v>
      </c>
      <c r="AN18">
        <f t="shared" si="9"/>
        <v>0</v>
      </c>
      <c r="AO18">
        <f t="shared" si="9"/>
        <v>0</v>
      </c>
      <c r="AP18">
        <f t="shared" si="9"/>
        <v>-15.439420110758064</v>
      </c>
      <c r="AQ18">
        <f t="shared" si="9"/>
        <v>-673.3082947418643</v>
      </c>
      <c r="AR18">
        <f t="shared" si="9"/>
        <v>-688.74771485262238</v>
      </c>
      <c r="AS18">
        <f t="shared" si="9"/>
        <v>6.6692384498977937</v>
      </c>
      <c r="AT18">
        <f t="shared" si="9"/>
        <v>23.599509675824613</v>
      </c>
      <c r="AU18">
        <f t="shared" si="9"/>
        <v>-658.47896672690001</v>
      </c>
      <c r="AW18">
        <v>15</v>
      </c>
      <c r="AX18">
        <f>IF(Z18&gt;0, (R18*SUMPRODUCT(K18:$K$98, X18:$X$98)-K18*$AZ$3)/Z18, 0)</f>
        <v>3516.6497386541832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4.5124980000000002E-3</v>
      </c>
      <c r="Q19" s="4">
        <f t="shared" si="21"/>
        <v>50</v>
      </c>
      <c r="R19">
        <f t="shared" si="0"/>
        <v>500000</v>
      </c>
      <c r="S19">
        <f t="shared" si="1"/>
        <v>3532.1042314521937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2871.5581995464363</v>
      </c>
      <c r="AC19">
        <f t="shared" si="2"/>
        <v>2842.3211084352824</v>
      </c>
      <c r="AE19">
        <f t="shared" si="3"/>
        <v>0</v>
      </c>
      <c r="AF19">
        <f t="shared" si="4"/>
        <v>0</v>
      </c>
      <c r="AG19">
        <f t="shared" si="4"/>
        <v>-40.235521408532826</v>
      </c>
      <c r="AH19">
        <f t="shared" si="5"/>
        <v>-1842.3644086453523</v>
      </c>
      <c r="AI19">
        <f t="shared" si="6"/>
        <v>-1882.5999300538851</v>
      </c>
      <c r="AJ19">
        <f t="shared" si="7"/>
        <v>29.237091111153859</v>
      </c>
      <c r="AK19">
        <f t="shared" si="22"/>
        <v>64.035747849885524</v>
      </c>
      <c r="AL19">
        <f t="shared" si="8"/>
        <v>-1789.3270910928459</v>
      </c>
      <c r="AN19">
        <f t="shared" si="9"/>
        <v>0</v>
      </c>
      <c r="AO19">
        <f t="shared" si="9"/>
        <v>0</v>
      </c>
      <c r="AP19">
        <f t="shared" si="9"/>
        <v>-14.189457761148494</v>
      </c>
      <c r="AQ19">
        <f t="shared" si="9"/>
        <v>-649.72817654532821</v>
      </c>
      <c r="AR19">
        <f t="shared" si="9"/>
        <v>-663.91763430647677</v>
      </c>
      <c r="AS19">
        <f t="shared" si="9"/>
        <v>10.310751665631154</v>
      </c>
      <c r="AT19">
        <f t="shared" si="9"/>
        <v>22.582844897017058</v>
      </c>
      <c r="AU19">
        <f t="shared" si="9"/>
        <v>-631.02403774382856</v>
      </c>
      <c r="AW19">
        <v>16</v>
      </c>
      <c r="AX19">
        <f>IF(Z19&gt;0, (R19*SUMPRODUCT(K19:$K$98, X19:$X$98)-K19*$AZ$3)/Z19, 0)</f>
        <v>3532.1042314521937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4.7406419999999998E-3</v>
      </c>
      <c r="Q20" s="4">
        <f t="shared" si="21"/>
        <v>50</v>
      </c>
      <c r="R20">
        <f t="shared" si="0"/>
        <v>500000</v>
      </c>
      <c r="S20">
        <f t="shared" si="1"/>
        <v>3344.1461241638117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2842.3211084352824</v>
      </c>
      <c r="AC20">
        <f t="shared" si="2"/>
        <v>2651.4011708904764</v>
      </c>
      <c r="AE20">
        <f t="shared" si="3"/>
        <v>0</v>
      </c>
      <c r="AF20">
        <f t="shared" si="4"/>
        <v>0</v>
      </c>
      <c r="AG20">
        <f t="shared" si="4"/>
        <v>-39.642423991766314</v>
      </c>
      <c r="AH20">
        <f t="shared" si="5"/>
        <v>-1907.4220268118986</v>
      </c>
      <c r="AI20">
        <f t="shared" si="6"/>
        <v>-1947.0644508036648</v>
      </c>
      <c r="AJ20">
        <f t="shared" si="7"/>
        <v>190.91993754480609</v>
      </c>
      <c r="AK20">
        <f t="shared" si="22"/>
        <v>12.221980766271715</v>
      </c>
      <c r="AL20">
        <f t="shared" si="8"/>
        <v>-1743.9225324925869</v>
      </c>
      <c r="AN20">
        <f t="shared" si="9"/>
        <v>0</v>
      </c>
      <c r="AO20">
        <f t="shared" si="9"/>
        <v>0</v>
      </c>
      <c r="AP20">
        <f t="shared" si="9"/>
        <v>-13.260263723909025</v>
      </c>
      <c r="AQ20">
        <f t="shared" si="9"/>
        <v>-638.02655240184492</v>
      </c>
      <c r="AR20">
        <f t="shared" si="9"/>
        <v>-651.28681612575394</v>
      </c>
      <c r="AS20">
        <f t="shared" si="9"/>
        <v>63.862106982211515</v>
      </c>
      <c r="AT20">
        <f t="shared" si="9"/>
        <v>4.0882133802657403</v>
      </c>
      <c r="AU20">
        <f t="shared" si="9"/>
        <v>-583.33649576327662</v>
      </c>
      <c r="AW20">
        <v>17</v>
      </c>
      <c r="AX20">
        <f>IF(Z20&gt;0, (R20*SUMPRODUCT(K20:$K$98, X20:$X$98)-K20*$AZ$3)/Z20, 0)</f>
        <v>3344.1461241638117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4.9668849999999999E-3</v>
      </c>
      <c r="Q21" s="4">
        <f t="shared" si="21"/>
        <v>50</v>
      </c>
      <c r="R21">
        <f t="shared" si="0"/>
        <v>500000</v>
      </c>
      <c r="S21">
        <f t="shared" si="1"/>
        <v>3108.8754215775539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2651.4011708904764</v>
      </c>
      <c r="AC21">
        <f t="shared" si="2"/>
        <v>2427.9757687909832</v>
      </c>
      <c r="AE21">
        <f t="shared" si="3"/>
        <v>0</v>
      </c>
      <c r="AF21">
        <f t="shared" si="4"/>
        <v>0</v>
      </c>
      <c r="AG21">
        <f t="shared" si="4"/>
        <v>-39.049100390760302</v>
      </c>
      <c r="AH21">
        <f t="shared" si="5"/>
        <v>-1968.993610883442</v>
      </c>
      <c r="AI21">
        <f t="shared" si="6"/>
        <v>-2008.0427112742022</v>
      </c>
      <c r="AJ21">
        <f t="shared" si="7"/>
        <v>223.42540209949311</v>
      </c>
      <c r="AK21">
        <f t="shared" si="22"/>
        <v>4.2422418734247627</v>
      </c>
      <c r="AL21">
        <f t="shared" si="8"/>
        <v>-1780.3750673012844</v>
      </c>
      <c r="AN21">
        <f t="shared" si="9"/>
        <v>0</v>
      </c>
      <c r="AO21">
        <f t="shared" si="9"/>
        <v>0</v>
      </c>
      <c r="AP21">
        <f t="shared" si="9"/>
        <v>-12.420881401372771</v>
      </c>
      <c r="AQ21">
        <f t="shared" si="9"/>
        <v>-626.30472600159635</v>
      </c>
      <c r="AR21">
        <f t="shared" si="9"/>
        <v>-638.7256074029691</v>
      </c>
      <c r="AS21">
        <f t="shared" si="9"/>
        <v>71.067973237828383</v>
      </c>
      <c r="AT21">
        <f t="shared" si="9"/>
        <v>1.3493878900783678</v>
      </c>
      <c r="AU21">
        <f t="shared" si="9"/>
        <v>-566.30824627506229</v>
      </c>
      <c r="AW21">
        <v>18</v>
      </c>
      <c r="AX21">
        <f>IF(Z21&gt;0, (R21*SUMPRODUCT(K21:$K$98, X21:$X$98)-K21*$AZ$3)/Z21, 0)</f>
        <v>3108.8754215775539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5.2168930000000002E-3</v>
      </c>
      <c r="Q22" s="4">
        <f t="shared" si="21"/>
        <v>50</v>
      </c>
      <c r="R22">
        <f t="shared" si="0"/>
        <v>500000</v>
      </c>
      <c r="S22">
        <f t="shared" si="1"/>
        <v>3035.1540174614834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2427.9757687909832</v>
      </c>
      <c r="AC22">
        <f t="shared" si="2"/>
        <v>2334.3305450922962</v>
      </c>
      <c r="AE22">
        <f t="shared" si="3"/>
        <v>0</v>
      </c>
      <c r="AF22">
        <f t="shared" si="4"/>
        <v>0</v>
      </c>
      <c r="AG22">
        <f t="shared" si="4"/>
        <v>-38.454894408367849</v>
      </c>
      <c r="AH22">
        <f t="shared" si="5"/>
        <v>-2037.1497848485471</v>
      </c>
      <c r="AI22">
        <f t="shared" si="6"/>
        <v>-2075.604679256915</v>
      </c>
      <c r="AJ22">
        <f t="shared" si="7"/>
        <v>93.645223698687005</v>
      </c>
      <c r="AK22">
        <f t="shared" si="22"/>
        <v>50.987491144610651</v>
      </c>
      <c r="AL22">
        <f t="shared" si="8"/>
        <v>-1930.9719644136173</v>
      </c>
      <c r="AN22">
        <f t="shared" si="9"/>
        <v>0</v>
      </c>
      <c r="AO22">
        <f t="shared" si="9"/>
        <v>0</v>
      </c>
      <c r="AP22">
        <f t="shared" si="9"/>
        <v>-11.420984293298218</v>
      </c>
      <c r="AQ22">
        <f t="shared" si="9"/>
        <v>-605.02716374091324</v>
      </c>
      <c r="AR22">
        <f t="shared" si="9"/>
        <v>-616.44814803421139</v>
      </c>
      <c r="AS22">
        <f t="shared" si="9"/>
        <v>27.812340807581904</v>
      </c>
      <c r="AT22">
        <f t="shared" si="9"/>
        <v>15.143126628650029</v>
      </c>
      <c r="AU22">
        <f t="shared" si="9"/>
        <v>-573.49268059797953</v>
      </c>
      <c r="AW22">
        <v>19</v>
      </c>
      <c r="AX22">
        <f>IF(Z22&gt;0, (R22*SUMPRODUCT(K22:$K$98, X22:$X$98)-K22*$AZ$3)/Z22, 0)</f>
        <v>3035.1540174614834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5.4821100000000001E-3</v>
      </c>
      <c r="Q23" s="4">
        <f t="shared" si="21"/>
        <v>50</v>
      </c>
      <c r="R23">
        <f t="shared" si="0"/>
        <v>500000</v>
      </c>
      <c r="S23">
        <f t="shared" si="1"/>
        <v>3345.4131720510886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2334.3305450922962</v>
      </c>
      <c r="AC23">
        <f t="shared" si="2"/>
        <v>2533.1155075630186</v>
      </c>
      <c r="AE23">
        <f t="shared" si="3"/>
        <v>0</v>
      </c>
      <c r="AF23">
        <f t="shared" si="4"/>
        <v>0</v>
      </c>
      <c r="AG23">
        <f t="shared" si="4"/>
        <v>-37.859531503099113</v>
      </c>
      <c r="AH23">
        <f t="shared" si="5"/>
        <v>-2108.139611850575</v>
      </c>
      <c r="AI23">
        <f t="shared" si="6"/>
        <v>-2145.9991433536743</v>
      </c>
      <c r="AJ23">
        <f t="shared" si="7"/>
        <v>-198.78496247072235</v>
      </c>
      <c r="AK23">
        <f t="shared" si="22"/>
        <v>163.40313815646076</v>
      </c>
      <c r="AL23">
        <f t="shared" si="8"/>
        <v>-2181.3809676679357</v>
      </c>
      <c r="AN23">
        <f t="shared" si="9"/>
        <v>0</v>
      </c>
      <c r="AO23">
        <f t="shared" si="9"/>
        <v>0</v>
      </c>
      <c r="AP23">
        <f t="shared" si="9"/>
        <v>-10.0394315697867</v>
      </c>
      <c r="AQ23">
        <f t="shared" si="9"/>
        <v>-559.0276089654742</v>
      </c>
      <c r="AR23">
        <f t="shared" si="9"/>
        <v>-569.06704053526096</v>
      </c>
      <c r="AS23">
        <f t="shared" si="9"/>
        <v>-52.712961534245892</v>
      </c>
      <c r="AT23">
        <f t="shared" si="9"/>
        <v>43.33055795146074</v>
      </c>
      <c r="AU23">
        <f t="shared" si="9"/>
        <v>-578.44944411804602</v>
      </c>
      <c r="AW23">
        <v>20</v>
      </c>
      <c r="AX23">
        <f>IF(Z23&gt;0, (R23*SUMPRODUCT(K23:$K$98, X23:$X$98)-K23*$AZ$3)/Z23, 0)</f>
        <v>3345.4131720510886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5.7777469999999997E-3</v>
      </c>
      <c r="Q24" s="4">
        <f t="shared" si="21"/>
        <v>50</v>
      </c>
      <c r="R24">
        <f t="shared" si="0"/>
        <v>500000</v>
      </c>
      <c r="S24">
        <f t="shared" si="1"/>
        <v>3611.9415577264472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2533.1155075630186</v>
      </c>
      <c r="AC24">
        <f t="shared" si="2"/>
        <v>2691.7772970007891</v>
      </c>
      <c r="AE24">
        <f t="shared" si="3"/>
        <v>0</v>
      </c>
      <c r="AF24">
        <f t="shared" si="4"/>
        <v>0</v>
      </c>
      <c r="AG24">
        <f t="shared" si="4"/>
        <v>-37.262193393504688</v>
      </c>
      <c r="AH24">
        <f t="shared" si="5"/>
        <v>-2187.4279456343638</v>
      </c>
      <c r="AI24">
        <f t="shared" si="6"/>
        <v>-2224.6901390278686</v>
      </c>
      <c r="AJ24">
        <f t="shared" si="7"/>
        <v>-158.66178943777049</v>
      </c>
      <c r="AK24">
        <f t="shared" si="22"/>
        <v>177.31808552941132</v>
      </c>
      <c r="AL24">
        <f t="shared" si="8"/>
        <v>-2206.0338429362278</v>
      </c>
      <c r="AN24">
        <f t="shared" si="9"/>
        <v>0</v>
      </c>
      <c r="AO24">
        <f t="shared" si="9"/>
        <v>0</v>
      </c>
      <c r="AP24">
        <f t="shared" si="9"/>
        <v>-8.8223499629060633</v>
      </c>
      <c r="AQ24">
        <f t="shared" si="9"/>
        <v>-517.90442530393204</v>
      </c>
      <c r="AR24">
        <f t="shared" si="9"/>
        <v>-526.7267752668381</v>
      </c>
      <c r="AS24">
        <f t="shared" si="9"/>
        <v>-37.565416973143705</v>
      </c>
      <c r="AT24">
        <f t="shared" si="9"/>
        <v>41.982558266837458</v>
      </c>
      <c r="AU24">
        <f t="shared" si="9"/>
        <v>-522.3096339731444</v>
      </c>
      <c r="AW24">
        <v>21</v>
      </c>
      <c r="AX24">
        <f>IF(Z24&gt;0, (R24*SUMPRODUCT(K24:$K$98, X24:$X$98)-K24*$AZ$3)/Z24, 0)</f>
        <v>3611.9415577264472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6.1180619999999996E-3</v>
      </c>
      <c r="Q25" s="4">
        <f t="shared" si="21"/>
        <v>50</v>
      </c>
      <c r="R25">
        <f t="shared" si="0"/>
        <v>500000</v>
      </c>
      <c r="S25">
        <f t="shared" si="1"/>
        <v>3838.7127816836078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2691.7772970007891</v>
      </c>
      <c r="AC25">
        <f t="shared" si="2"/>
        <v>2814.666977414041</v>
      </c>
      <c r="AE25">
        <f t="shared" si="3"/>
        <v>0</v>
      </c>
      <c r="AF25">
        <f t="shared" si="4"/>
        <v>0</v>
      </c>
      <c r="AG25">
        <f t="shared" si="4"/>
        <v>-36.661599050132189</v>
      </c>
      <c r="AH25">
        <f t="shared" si="5"/>
        <v>-2279.7240943745205</v>
      </c>
      <c r="AI25">
        <f t="shared" si="6"/>
        <v>-2316.3856934246528</v>
      </c>
      <c r="AJ25">
        <f t="shared" si="7"/>
        <v>-122.88968041325188</v>
      </c>
      <c r="AK25">
        <f t="shared" si="22"/>
        <v>188.42441079005525</v>
      </c>
      <c r="AL25">
        <f t="shared" si="8"/>
        <v>-2250.8509630478493</v>
      </c>
      <c r="AN25">
        <f t="shared" si="9"/>
        <v>0</v>
      </c>
      <c r="AO25">
        <f t="shared" si="9"/>
        <v>0</v>
      </c>
      <c r="AP25">
        <f t="shared" si="9"/>
        <v>-7.7501346243020057</v>
      </c>
      <c r="AQ25">
        <f t="shared" si="9"/>
        <v>-481.92575052461598</v>
      </c>
      <c r="AR25">
        <f t="shared" si="9"/>
        <v>-489.67588514891804</v>
      </c>
      <c r="AS25">
        <f t="shared" si="9"/>
        <v>-25.97845134462888</v>
      </c>
      <c r="AT25">
        <f t="shared" si="9"/>
        <v>39.832265584783492</v>
      </c>
      <c r="AU25">
        <f t="shared" si="9"/>
        <v>-475.82207090876341</v>
      </c>
      <c r="AW25">
        <v>22</v>
      </c>
      <c r="AX25">
        <f>IF(Z25&gt;0, (R25*SUMPRODUCT(K25:$K$98, X25:$X$98)-K25*$AZ$3)/Z25, 0)</f>
        <v>3838.7127816836078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6.4830920000000002E-3</v>
      </c>
      <c r="Q26" s="4">
        <f t="shared" si="21"/>
        <v>50</v>
      </c>
      <c r="R26">
        <f t="shared" si="0"/>
        <v>500000</v>
      </c>
      <c r="S26">
        <f t="shared" si="1"/>
        <v>4028.1421745947932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2814.666977414041</v>
      </c>
      <c r="AC26">
        <f t="shared" si="2"/>
        <v>2904.8788212797672</v>
      </c>
      <c r="AE26">
        <f t="shared" si="3"/>
        <v>0</v>
      </c>
      <c r="AF26">
        <f t="shared" si="4"/>
        <v>0</v>
      </c>
      <c r="AG26">
        <f t="shared" si="4"/>
        <v>-36.057302540121746</v>
      </c>
      <c r="AH26">
        <f t="shared" si="5"/>
        <v>-2376.8051950911959</v>
      </c>
      <c r="AI26">
        <f t="shared" si="6"/>
        <v>-2412.8624976313176</v>
      </c>
      <c r="AJ26">
        <f t="shared" si="7"/>
        <v>-90.211843865726223</v>
      </c>
      <c r="AK26">
        <f t="shared" si="22"/>
        <v>197.02668841898287</v>
      </c>
      <c r="AL26">
        <f t="shared" si="8"/>
        <v>-2306.0476530780611</v>
      </c>
      <c r="AN26">
        <f t="shared" si="9"/>
        <v>0</v>
      </c>
      <c r="AO26">
        <f t="shared" si="9"/>
        <v>0</v>
      </c>
      <c r="AP26">
        <f t="shared" si="9"/>
        <v>-6.8057039663189727</v>
      </c>
      <c r="AQ26">
        <f t="shared" si="9"/>
        <v>-448.61460519406552</v>
      </c>
      <c r="AR26">
        <f t="shared" si="9"/>
        <v>-455.42030916038448</v>
      </c>
      <c r="AS26">
        <f t="shared" si="9"/>
        <v>-17.027205596501837</v>
      </c>
      <c r="AT26">
        <f t="shared" si="9"/>
        <v>37.188176052595992</v>
      </c>
      <c r="AU26">
        <f t="shared" si="9"/>
        <v>-435.25933870429031</v>
      </c>
      <c r="AW26">
        <v>23</v>
      </c>
      <c r="AX26">
        <f>IF(Z26&gt;0, (R26*SUMPRODUCT(K26:$K$98, X26:$X$98)-K26*$AZ$3)/Z26, 0)</f>
        <v>4028.1421745947932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6.8699859999999998E-3</v>
      </c>
      <c r="Q27" s="4">
        <f t="shared" si="21"/>
        <v>50</v>
      </c>
      <c r="R27">
        <f t="shared" si="0"/>
        <v>500000</v>
      </c>
      <c r="S27">
        <f t="shared" si="1"/>
        <v>4185.0263552439665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2904.8788212797672</v>
      </c>
      <c r="AC27">
        <f t="shared" si="2"/>
        <v>2967.101353934223</v>
      </c>
      <c r="AE27">
        <f t="shared" si="3"/>
        <v>0</v>
      </c>
      <c r="AF27">
        <f t="shared" si="4"/>
        <v>0</v>
      </c>
      <c r="AG27">
        <f t="shared" si="4"/>
        <v>-35.449016351072125</v>
      </c>
      <c r="AH27">
        <f t="shared" si="5"/>
        <v>-2477.1316364840081</v>
      </c>
      <c r="AI27">
        <f t="shared" si="6"/>
        <v>-2512.5806528350804</v>
      </c>
      <c r="AJ27">
        <f t="shared" si="7"/>
        <v>-62.22253265445579</v>
      </c>
      <c r="AK27">
        <f t="shared" si="22"/>
        <v>203.34151748958371</v>
      </c>
      <c r="AL27">
        <f t="shared" si="8"/>
        <v>-2371.4616679999526</v>
      </c>
      <c r="AN27">
        <f t="shared" si="9"/>
        <v>0</v>
      </c>
      <c r="AO27">
        <f t="shared" si="9"/>
        <v>0</v>
      </c>
      <c r="AP27">
        <f t="shared" si="9"/>
        <v>-5.974010567577702</v>
      </c>
      <c r="AQ27">
        <f t="shared" si="9"/>
        <v>-417.45616936389115</v>
      </c>
      <c r="AR27">
        <f t="shared" si="9"/>
        <v>-423.43017993146884</v>
      </c>
      <c r="AS27">
        <f t="shared" si="9"/>
        <v>-10.485991033935283</v>
      </c>
      <c r="AT27">
        <f t="shared" si="9"/>
        <v>34.267928968170644</v>
      </c>
      <c r="AU27">
        <f t="shared" si="9"/>
        <v>-399.64824199723353</v>
      </c>
      <c r="AW27">
        <v>24</v>
      </c>
      <c r="AX27">
        <f>IF(Z27&gt;0, (R27*SUMPRODUCT(K27:$K$98, X27:$X$98)-K27*$AZ$3)/Z27, 0)</f>
        <v>4185.0263552439665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7.3063119999999997E-3</v>
      </c>
      <c r="Q28" s="4">
        <f t="shared" si="21"/>
        <v>50</v>
      </c>
      <c r="R28">
        <f t="shared" si="0"/>
        <v>500000</v>
      </c>
      <c r="S28">
        <f t="shared" si="1"/>
        <v>4314.2019608432547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2967.101353934223</v>
      </c>
      <c r="AC28">
        <f t="shared" si="2"/>
        <v>3005.7497719350808</v>
      </c>
      <c r="AE28">
        <f t="shared" si="3"/>
        <v>0</v>
      </c>
      <c r="AF28">
        <f t="shared" si="4"/>
        <v>0</v>
      </c>
      <c r="AG28">
        <f t="shared" si="4"/>
        <v>-34.835524614007369</v>
      </c>
      <c r="AH28">
        <f t="shared" si="5"/>
        <v>-2590.0157355403448</v>
      </c>
      <c r="AI28">
        <f t="shared" si="6"/>
        <v>-2624.8512601543521</v>
      </c>
      <c r="AJ28">
        <f t="shared" si="7"/>
        <v>-38.648418000857873</v>
      </c>
      <c r="AK28">
        <f t="shared" si="22"/>
        <v>207.69709477539564</v>
      </c>
      <c r="AL28">
        <f t="shared" si="8"/>
        <v>-2455.8025833798142</v>
      </c>
      <c r="AN28">
        <f t="shared" si="9"/>
        <v>0</v>
      </c>
      <c r="AO28">
        <f t="shared" si="9"/>
        <v>0</v>
      </c>
      <c r="AP28">
        <f t="shared" si="9"/>
        <v>-5.2416272114320579</v>
      </c>
      <c r="AQ28">
        <f t="shared" si="9"/>
        <v>-389.71415266089087</v>
      </c>
      <c r="AR28">
        <f t="shared" si="9"/>
        <v>-394.95577987232292</v>
      </c>
      <c r="AS28">
        <f t="shared" si="9"/>
        <v>-5.8153451603435746</v>
      </c>
      <c r="AT28">
        <f t="shared" si="9"/>
        <v>31.251739589773319</v>
      </c>
      <c r="AU28">
        <f t="shared" si="9"/>
        <v>-369.51938544289317</v>
      </c>
      <c r="AW28">
        <v>25</v>
      </c>
      <c r="AX28">
        <f>IF(Z28&gt;0, (R28*SUMPRODUCT(K28:$K$98, X28:$X$98)-K28*$AZ$3)/Z28, 0)</f>
        <v>4314.2019608432547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7.7977719999999997E-3</v>
      </c>
      <c r="Q29" s="4">
        <f t="shared" si="21"/>
        <v>50</v>
      </c>
      <c r="R29">
        <f t="shared" si="0"/>
        <v>500000</v>
      </c>
      <c r="S29">
        <f t="shared" si="1"/>
        <v>4417.9819335882257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3005.7497719350808</v>
      </c>
      <c r="AC29">
        <f t="shared" si="2"/>
        <v>3023.2718579927177</v>
      </c>
      <c r="AE29">
        <f t="shared" si="3"/>
        <v>0</v>
      </c>
      <c r="AF29">
        <f t="shared" si="4"/>
        <v>0</v>
      </c>
      <c r="AG29">
        <f t="shared" si="4"/>
        <v>-34.215529889426875</v>
      </c>
      <c r="AH29">
        <f t="shared" si="5"/>
        <v>-2716.3947844041745</v>
      </c>
      <c r="AI29">
        <f t="shared" si="6"/>
        <v>-2750.6103142936013</v>
      </c>
      <c r="AJ29">
        <f t="shared" si="7"/>
        <v>-17.522086057636898</v>
      </c>
      <c r="AK29">
        <f t="shared" si="22"/>
        <v>210.40248403545567</v>
      </c>
      <c r="AL29">
        <f t="shared" si="8"/>
        <v>-2557.7299163157827</v>
      </c>
      <c r="AN29">
        <f t="shared" si="9"/>
        <v>0</v>
      </c>
      <c r="AO29">
        <f t="shared" si="9"/>
        <v>0</v>
      </c>
      <c r="AP29">
        <f t="shared" si="9"/>
        <v>-4.5967302905482095</v>
      </c>
      <c r="AQ29">
        <f t="shared" si="9"/>
        <v>-364.93762414056232</v>
      </c>
      <c r="AR29">
        <f t="shared" si="9"/>
        <v>-369.5343544311105</v>
      </c>
      <c r="AS29">
        <f t="shared" si="9"/>
        <v>-2.3540276592244567</v>
      </c>
      <c r="AT29">
        <f t="shared" si="9"/>
        <v>28.266797991961933</v>
      </c>
      <c r="AU29">
        <f t="shared" si="9"/>
        <v>-343.62158409837309</v>
      </c>
      <c r="AW29">
        <v>26</v>
      </c>
      <c r="AX29">
        <f>IF(Z29&gt;0, (R29*SUMPRODUCT(K29:$K$98, X29:$X$98)-K29*$AZ$3)/Z29, 0)</f>
        <v>4417.9819335882257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8.3605269999999995E-3</v>
      </c>
      <c r="Q30" s="4">
        <f t="shared" si="21"/>
        <v>50</v>
      </c>
      <c r="R30">
        <f t="shared" si="0"/>
        <v>500000</v>
      </c>
      <c r="S30">
        <f t="shared" si="1"/>
        <v>4498.6299780114896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3023.2718579927177</v>
      </c>
      <c r="AC30">
        <f t="shared" si="2"/>
        <v>3021.9380184222705</v>
      </c>
      <c r="AE30">
        <f t="shared" si="3"/>
        <v>0</v>
      </c>
      <c r="AF30">
        <f t="shared" si="4"/>
        <v>0</v>
      </c>
      <c r="AG30">
        <f t="shared" si="4"/>
        <v>-33.587314729072745</v>
      </c>
      <c r="AH30">
        <f t="shared" si="5"/>
        <v>-2860.5986145986039</v>
      </c>
      <c r="AI30">
        <f t="shared" si="6"/>
        <v>-2894.1859293276766</v>
      </c>
      <c r="AJ30">
        <f t="shared" si="7"/>
        <v>1.3338395704472532</v>
      </c>
      <c r="AK30">
        <f t="shared" si="22"/>
        <v>211.62903005949028</v>
      </c>
      <c r="AL30">
        <f t="shared" si="8"/>
        <v>-2681.2230596977392</v>
      </c>
      <c r="AN30">
        <f t="shared" si="9"/>
        <v>0</v>
      </c>
      <c r="AO30">
        <f t="shared" si="9"/>
        <v>0</v>
      </c>
      <c r="AP30">
        <f t="shared" si="9"/>
        <v>-4.0288677678007865</v>
      </c>
      <c r="AQ30">
        <f t="shared" si="9"/>
        <v>-343.13471165934055</v>
      </c>
      <c r="AR30">
        <f t="shared" si="9"/>
        <v>-347.16357942714137</v>
      </c>
      <c r="AS30">
        <f t="shared" si="9"/>
        <v>0.15999681118123557</v>
      </c>
      <c r="AT30">
        <f t="shared" si="9"/>
        <v>25.385339221524685</v>
      </c>
      <c r="AU30">
        <f t="shared" si="9"/>
        <v>-321.61824339443547</v>
      </c>
      <c r="AW30">
        <v>27</v>
      </c>
      <c r="AX30">
        <f>IF(Z30&gt;0, (R30*SUMPRODUCT(K30:$K$98, X30:$X$98)-K30*$AZ$3)/Z30, 0)</f>
        <v>4498.6299780114896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9.009787E-3</v>
      </c>
      <c r="Q31" s="4">
        <f t="shared" si="21"/>
        <v>50</v>
      </c>
      <c r="R31">
        <f t="shared" si="0"/>
        <v>500000</v>
      </c>
      <c r="S31">
        <f t="shared" si="1"/>
        <v>4557.7488088361952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3021.9380184222705</v>
      </c>
      <c r="AC31">
        <f t="shared" si="2"/>
        <v>3003.4495429862445</v>
      </c>
      <c r="AE31">
        <f t="shared" si="3"/>
        <v>0</v>
      </c>
      <c r="AF31">
        <f t="shared" si="4"/>
        <v>0</v>
      </c>
      <c r="AG31">
        <f t="shared" si="4"/>
        <v>-32.94882703017111</v>
      </c>
      <c r="AH31">
        <f t="shared" si="5"/>
        <v>-3026.1455161090817</v>
      </c>
      <c r="AI31">
        <f t="shared" si="6"/>
        <v>-3059.0943431392529</v>
      </c>
      <c r="AJ31">
        <f t="shared" si="7"/>
        <v>18.488475436025965</v>
      </c>
      <c r="AK31">
        <f t="shared" si="22"/>
        <v>211.53566128955896</v>
      </c>
      <c r="AL31">
        <f t="shared" si="8"/>
        <v>-2829.0702064136681</v>
      </c>
      <c r="AN31">
        <f t="shared" si="9"/>
        <v>0</v>
      </c>
      <c r="AO31">
        <f t="shared" si="9"/>
        <v>0</v>
      </c>
      <c r="AP31">
        <f t="shared" si="9"/>
        <v>-3.5288212943604709</v>
      </c>
      <c r="AQ31">
        <f t="shared" si="9"/>
        <v>-324.10036106295127</v>
      </c>
      <c r="AR31">
        <f t="shared" si="9"/>
        <v>-327.62918235731178</v>
      </c>
      <c r="AS31">
        <f t="shared" si="9"/>
        <v>1.9801167962418387</v>
      </c>
      <c r="AT31">
        <f t="shared" si="9"/>
        <v>22.655481647091065</v>
      </c>
      <c r="AU31">
        <f t="shared" si="9"/>
        <v>-302.99358391397885</v>
      </c>
      <c r="AW31">
        <v>28</v>
      </c>
      <c r="AX31">
        <f>IF(Z31&gt;0, (R31*SUMPRODUCT(K31:$K$98, X31:$X$98)-K31*$AZ$3)/Z31, 0)</f>
        <v>4557.7488088361952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9.7579090000000004E-3</v>
      </c>
      <c r="Q32" s="4">
        <f t="shared" si="21"/>
        <v>50</v>
      </c>
      <c r="R32">
        <f t="shared" si="0"/>
        <v>500000</v>
      </c>
      <c r="S32">
        <f t="shared" si="1"/>
        <v>4596.6124644720085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3003.4495429862445</v>
      </c>
      <c r="AC32">
        <f t="shared" si="2"/>
        <v>2969.2118928369691</v>
      </c>
      <c r="AE32">
        <f t="shared" si="3"/>
        <v>0</v>
      </c>
      <c r="AF32">
        <f t="shared" si="4"/>
        <v>0</v>
      </c>
      <c r="AG32">
        <f t="shared" si="4"/>
        <v>-32.297827104052253</v>
      </c>
      <c r="AH32">
        <f t="shared" si="5"/>
        <v>-3215.1165581714999</v>
      </c>
      <c r="AI32">
        <f t="shared" si="6"/>
        <v>-3247.4143852755524</v>
      </c>
      <c r="AJ32">
        <f t="shared" si="7"/>
        <v>34.237650149275396</v>
      </c>
      <c r="AK32">
        <f t="shared" si="22"/>
        <v>210.24146800903713</v>
      </c>
      <c r="AL32">
        <f t="shared" si="8"/>
        <v>-3002.9352671172401</v>
      </c>
      <c r="AN32">
        <f t="shared" si="9"/>
        <v>0</v>
      </c>
      <c r="AO32">
        <f t="shared" si="9"/>
        <v>0</v>
      </c>
      <c r="AP32">
        <f t="shared" si="9"/>
        <v>-3.0884813967403879</v>
      </c>
      <c r="AQ32">
        <f t="shared" si="9"/>
        <v>-307.44568810385437</v>
      </c>
      <c r="AR32">
        <f t="shared" si="9"/>
        <v>-310.53416950059477</v>
      </c>
      <c r="AS32">
        <f t="shared" si="9"/>
        <v>3.273977076336378</v>
      </c>
      <c r="AT32">
        <f t="shared" si="9"/>
        <v>20.104351313709049</v>
      </c>
      <c r="AU32">
        <f t="shared" si="9"/>
        <v>-287.15584111054937</v>
      </c>
      <c r="AW32">
        <v>29</v>
      </c>
      <c r="AX32">
        <f>IF(Z32&gt;0, (R32*SUMPRODUCT(K32:$K$98, X32:$X$98)-K32*$AZ$3)/Z32, 0)</f>
        <v>4596.6124644720085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1.0650522000000001E-2</v>
      </c>
      <c r="Q33" s="4">
        <f t="shared" si="21"/>
        <v>50</v>
      </c>
      <c r="R33">
        <f t="shared" si="0"/>
        <v>500000</v>
      </c>
      <c r="S33">
        <f t="shared" si="1"/>
        <v>4616.6499836115545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2969.2118928369691</v>
      </c>
      <c r="AC33">
        <f t="shared" si="2"/>
        <v>2920.5721966203246</v>
      </c>
      <c r="AE33">
        <f t="shared" si="3"/>
        <v>0</v>
      </c>
      <c r="AF33">
        <f t="shared" si="4"/>
        <v>0</v>
      </c>
      <c r="AG33">
        <f t="shared" si="4"/>
        <v>-31.63086011488782</v>
      </c>
      <c r="AH33">
        <f t="shared" si="5"/>
        <v>-3439.887181239048</v>
      </c>
      <c r="AI33">
        <f t="shared" si="6"/>
        <v>-3471.518041353936</v>
      </c>
      <c r="AJ33">
        <f t="shared" si="7"/>
        <v>48.639696216644552</v>
      </c>
      <c r="AK33">
        <f t="shared" si="22"/>
        <v>207.84483249858786</v>
      </c>
      <c r="AL33">
        <f t="shared" si="8"/>
        <v>-3215.0335126387035</v>
      </c>
      <c r="AN33">
        <f t="shared" si="9"/>
        <v>0</v>
      </c>
      <c r="AO33">
        <f t="shared" si="9"/>
        <v>0</v>
      </c>
      <c r="AP33">
        <f t="shared" si="9"/>
        <v>-2.7006273604557225</v>
      </c>
      <c r="AQ33">
        <f t="shared" si="9"/>
        <v>-293.69588448726989</v>
      </c>
      <c r="AR33">
        <f t="shared" si="9"/>
        <v>-296.39651184772561</v>
      </c>
      <c r="AS33">
        <f t="shared" si="9"/>
        <v>4.1528334648446164</v>
      </c>
      <c r="AT33">
        <f t="shared" si="9"/>
        <v>17.745690105683483</v>
      </c>
      <c r="AU33">
        <f t="shared" si="9"/>
        <v>-274.49798827719752</v>
      </c>
      <c r="AW33">
        <v>30</v>
      </c>
      <c r="AX33">
        <f>IF(Z33&gt;0, (R33*SUMPRODUCT(K33:$K$98, X33:$X$98)-K33*$AZ$3)/Z33, 0)</f>
        <v>4616.6499836115545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1.1678121E-2</v>
      </c>
      <c r="Q34" s="4">
        <f t="shared" si="21"/>
        <v>50</v>
      </c>
      <c r="R34">
        <f t="shared" si="0"/>
        <v>500000</v>
      </c>
      <c r="S34">
        <f t="shared" si="1"/>
        <v>4617.7703710888836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2920.5721966203246</v>
      </c>
      <c r="AC34">
        <f t="shared" si="2"/>
        <v>2857.9530906037762</v>
      </c>
      <c r="AE34">
        <f t="shared" si="3"/>
        <v>0</v>
      </c>
      <c r="AF34">
        <f t="shared" si="4"/>
        <v>0</v>
      </c>
      <c r="AG34">
        <f t="shared" si="4"/>
        <v>-30.945162501983209</v>
      </c>
      <c r="AH34">
        <f t="shared" si="5"/>
        <v>-3693.8901175573383</v>
      </c>
      <c r="AI34">
        <f t="shared" si="6"/>
        <v>-3724.8352800593216</v>
      </c>
      <c r="AJ34">
        <f t="shared" si="7"/>
        <v>62.619106016548358</v>
      </c>
      <c r="AK34">
        <f t="shared" si="22"/>
        <v>204.44005376342275</v>
      </c>
      <c r="AL34">
        <f t="shared" si="8"/>
        <v>-3457.7761202793504</v>
      </c>
      <c r="AN34">
        <f t="shared" si="9"/>
        <v>0</v>
      </c>
      <c r="AO34">
        <f t="shared" si="9"/>
        <v>0</v>
      </c>
      <c r="AP34">
        <f t="shared" si="9"/>
        <v>-2.3590025301427255</v>
      </c>
      <c r="AQ34">
        <f t="shared" si="9"/>
        <v>-281.59154545814766</v>
      </c>
      <c r="AR34">
        <f t="shared" si="9"/>
        <v>-283.9505479882904</v>
      </c>
      <c r="AS34">
        <f t="shared" si="9"/>
        <v>4.7735612801789671</v>
      </c>
      <c r="AT34">
        <f t="shared" si="9"/>
        <v>15.584814074236036</v>
      </c>
      <c r="AU34">
        <f t="shared" ref="AU34:AU79" si="23">AL34*$K34</f>
        <v>-263.59217263387535</v>
      </c>
      <c r="AW34">
        <v>31</v>
      </c>
      <c r="AX34">
        <f>IF(Z34&gt;0, (R34*SUMPRODUCT(K34:$K$98, X34:$X$98)-K34*$AZ$3)/Z34, 0)</f>
        <v>4617.7703710888836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1.2859717E-2</v>
      </c>
      <c r="Q35" s="4">
        <f t="shared" si="21"/>
        <v>50</v>
      </c>
      <c r="R35">
        <f t="shared" si="0"/>
        <v>500000</v>
      </c>
      <c r="S35">
        <f t="shared" si="1"/>
        <v>4601.3323267216256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2857.9530906037762</v>
      </c>
      <c r="AC35">
        <f t="shared" si="2"/>
        <v>2782.680097351631</v>
      </c>
      <c r="AE35">
        <f t="shared" si="3"/>
        <v>0</v>
      </c>
      <c r="AF35">
        <f t="shared" ref="AF35:AG66" si="24">-$Z35*P35</f>
        <v>0</v>
      </c>
      <c r="AG35">
        <f t="shared" si="24"/>
        <v>-30.237764844668863</v>
      </c>
      <c r="AH35">
        <f t="shared" si="5"/>
        <v>-3979.46032294516</v>
      </c>
      <c r="AI35">
        <f t="shared" ref="AI35:AI66" si="25">SUM(AE35:AH35)</f>
        <v>-4009.6980877898291</v>
      </c>
      <c r="AJ35">
        <f t="shared" si="7"/>
        <v>75.27299325214517</v>
      </c>
      <c r="AK35">
        <f t="shared" si="22"/>
        <v>200.05671634226437</v>
      </c>
      <c r="AL35">
        <f t="shared" ref="AL35:AL79" si="26">SUM(AI35:AK35)</f>
        <v>-3734.3683781954196</v>
      </c>
      <c r="AN35">
        <f t="shared" ref="AN35:AT66" si="27">AE35*$K35</f>
        <v>0</v>
      </c>
      <c r="AO35">
        <f t="shared" si="27"/>
        <v>0</v>
      </c>
      <c r="AP35">
        <f t="shared" si="27"/>
        <v>-2.0581039284833742</v>
      </c>
      <c r="AQ35">
        <f t="shared" si="27"/>
        <v>-270.85807982070912</v>
      </c>
      <c r="AR35">
        <f t="shared" si="27"/>
        <v>-272.9161837491925</v>
      </c>
      <c r="AS35">
        <f t="shared" si="27"/>
        <v>5.1233827604905109</v>
      </c>
      <c r="AT35">
        <f t="shared" si="27"/>
        <v>13.616664986270989</v>
      </c>
      <c r="AU35">
        <f t="shared" si="23"/>
        <v>-254.17613600243101</v>
      </c>
      <c r="AW35">
        <v>32</v>
      </c>
      <c r="AX35">
        <f>IF(Z35&gt;0, (R35*SUMPRODUCT(K35:$K$98, X35:$X$98)-K35*$AZ$3)/Z35, 0)</f>
        <v>4601.3323267216256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1.4223828000000001E-2</v>
      </c>
      <c r="Q36" s="4">
        <f t="shared" si="21"/>
        <v>50</v>
      </c>
      <c r="R36">
        <f t="shared" si="0"/>
        <v>500000</v>
      </c>
      <c r="S36">
        <f t="shared" si="1"/>
        <v>4568.7315245569598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2782.680097351631</v>
      </c>
      <c r="AC36">
        <f t="shared" si="2"/>
        <v>2696.0350105719945</v>
      </c>
      <c r="AE36">
        <f t="shared" si="3"/>
        <v>0</v>
      </c>
      <c r="AF36">
        <f t="shared" si="24"/>
        <v>0</v>
      </c>
      <c r="AG36">
        <f t="shared" si="24"/>
        <v>-29.505290429967157</v>
      </c>
      <c r="AH36">
        <f t="shared" si="5"/>
        <v>-4300.967662550167</v>
      </c>
      <c r="AI36">
        <f t="shared" si="25"/>
        <v>-4330.4729529801343</v>
      </c>
      <c r="AJ36">
        <f t="shared" si="7"/>
        <v>86.645086779636586</v>
      </c>
      <c r="AK36">
        <f t="shared" si="22"/>
        <v>194.78760681461418</v>
      </c>
      <c r="AL36">
        <f t="shared" si="26"/>
        <v>-4049.0402593858835</v>
      </c>
      <c r="AN36">
        <f t="shared" si="27"/>
        <v>0</v>
      </c>
      <c r="AO36">
        <f t="shared" si="27"/>
        <v>0</v>
      </c>
      <c r="AP36">
        <f t="shared" si="27"/>
        <v>-1.793079261530061</v>
      </c>
      <c r="AQ36">
        <f t="shared" si="27"/>
        <v>-261.37603825778405</v>
      </c>
      <c r="AR36">
        <f t="shared" si="27"/>
        <v>-263.16911751931417</v>
      </c>
      <c r="AS36">
        <f t="shared" si="27"/>
        <v>5.2655474985680986</v>
      </c>
      <c r="AT36">
        <f t="shared" si="27"/>
        <v>11.837525172354152</v>
      </c>
      <c r="AU36">
        <f t="shared" si="23"/>
        <v>-246.0660448483919</v>
      </c>
      <c r="AW36">
        <v>33</v>
      </c>
      <c r="AX36">
        <f>IF(Z36&gt;0, (R36*SUMPRODUCT(K36:$K$98, X36:$X$98)-K36*$AZ$3)/Z36, 0)</f>
        <v>4568.7315245569598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1.5749540999999999E-2</v>
      </c>
      <c r="Q37" s="4">
        <f t="shared" si="21"/>
        <v>50</v>
      </c>
      <c r="R37">
        <f t="shared" si="0"/>
        <v>500000</v>
      </c>
      <c r="S37">
        <f t="shared" si="1"/>
        <v>4520.9354404540845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2696.0350105719945</v>
      </c>
      <c r="AC37">
        <f t="shared" si="2"/>
        <v>2599.1348589580257</v>
      </c>
      <c r="AE37">
        <f t="shared" si="3"/>
        <v>0</v>
      </c>
      <c r="AF37">
        <f t="shared" si="24"/>
        <v>0</v>
      </c>
      <c r="AG37">
        <f t="shared" si="24"/>
        <v>-28.74554274432381</v>
      </c>
      <c r="AH37">
        <f t="shared" si="5"/>
        <v>-4646.9478134367528</v>
      </c>
      <c r="AI37">
        <f t="shared" si="25"/>
        <v>-4675.6933561810765</v>
      </c>
      <c r="AJ37">
        <f t="shared" si="7"/>
        <v>96.900151613968774</v>
      </c>
      <c r="AK37">
        <f t="shared" si="22"/>
        <v>188.72245074003962</v>
      </c>
      <c r="AL37">
        <f t="shared" si="26"/>
        <v>-4390.0707538270681</v>
      </c>
      <c r="AN37">
        <f t="shared" si="27"/>
        <v>0</v>
      </c>
      <c r="AO37">
        <f t="shared" si="27"/>
        <v>0</v>
      </c>
      <c r="AP37">
        <f t="shared" si="27"/>
        <v>-1.5597395478295026</v>
      </c>
      <c r="AQ37">
        <f t="shared" si="27"/>
        <v>-252.14442272961975</v>
      </c>
      <c r="AR37">
        <f t="shared" si="27"/>
        <v>-253.70416227744926</v>
      </c>
      <c r="AS37">
        <f t="shared" si="27"/>
        <v>5.2578237957544323</v>
      </c>
      <c r="AT37">
        <f t="shared" si="27"/>
        <v>10.240122185227129</v>
      </c>
      <c r="AU37">
        <f t="shared" si="23"/>
        <v>-238.20621629646769</v>
      </c>
      <c r="AW37">
        <v>34</v>
      </c>
      <c r="AX37">
        <f>IF(Z37&gt;0, (R37*SUMPRODUCT(K37:$K$98, X37:$X$98)-K37*$AZ$3)/Z37, 0)</f>
        <v>4520.9354404540845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1.7447312E-2</v>
      </c>
      <c r="Q38" s="4">
        <f t="shared" si="21"/>
        <v>50</v>
      </c>
      <c r="R38">
        <f t="shared" si="0"/>
        <v>500000</v>
      </c>
      <c r="S38">
        <f t="shared" si="1"/>
        <v>4460.2132104204111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2599.1348589580257</v>
      </c>
      <c r="AC38">
        <f t="shared" si="2"/>
        <v>2493.843906446099</v>
      </c>
      <c r="AE38">
        <f t="shared" si="3"/>
        <v>0</v>
      </c>
      <c r="AF38">
        <f t="shared" si="24"/>
        <v>0</v>
      </c>
      <c r="AG38">
        <f t="shared" si="24"/>
        <v>-27.956554864011018</v>
      </c>
      <c r="AH38">
        <f t="shared" si="5"/>
        <v>-5015.324528695538</v>
      </c>
      <c r="AI38">
        <f t="shared" si="25"/>
        <v>-5043.2810835595492</v>
      </c>
      <c r="AJ38">
        <f t="shared" si="7"/>
        <v>105.29095251192666</v>
      </c>
      <c r="AK38">
        <f t="shared" si="22"/>
        <v>181.93944012706183</v>
      </c>
      <c r="AL38">
        <f t="shared" si="26"/>
        <v>-4756.0506909205606</v>
      </c>
      <c r="AN38">
        <f t="shared" si="27"/>
        <v>0</v>
      </c>
      <c r="AO38">
        <f t="shared" si="27"/>
        <v>0</v>
      </c>
      <c r="AP38">
        <f t="shared" si="27"/>
        <v>-1.3544007944834708</v>
      </c>
      <c r="AQ38">
        <f t="shared" si="27"/>
        <v>-242.9755583010737</v>
      </c>
      <c r="AR38">
        <f t="shared" si="27"/>
        <v>-244.3299590955572</v>
      </c>
      <c r="AS38">
        <f t="shared" si="27"/>
        <v>5.1009915358939439</v>
      </c>
      <c r="AT38">
        <f t="shared" si="27"/>
        <v>8.8143522495752844</v>
      </c>
      <c r="AU38">
        <f t="shared" si="23"/>
        <v>-230.41461531008795</v>
      </c>
      <c r="AW38">
        <v>35</v>
      </c>
      <c r="AX38">
        <f>IF(Z38&gt;0, (R38*SUMPRODUCT(K38:$K$98, X38:$X$98)-K38*$AZ$3)/Z38, 0)</f>
        <v>4460.2132104204111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1.9300032000000002E-2</v>
      </c>
      <c r="Q39" s="4">
        <f t="shared" si="21"/>
        <v>50</v>
      </c>
      <c r="R39">
        <f t="shared" si="0"/>
        <v>500000</v>
      </c>
      <c r="S39">
        <f t="shared" si="1"/>
        <v>4388.7497619366768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2493.843906446099</v>
      </c>
      <c r="AC39">
        <f t="shared" si="2"/>
        <v>2381.9875179822502</v>
      </c>
      <c r="AE39">
        <f t="shared" si="3"/>
        <v>0</v>
      </c>
      <c r="AF39">
        <f t="shared" si="24"/>
        <v>0</v>
      </c>
      <c r="AG39">
        <f t="shared" si="24"/>
        <v>-27.137426911885743</v>
      </c>
      <c r="AH39">
        <f t="shared" si="5"/>
        <v>-5395.6240348516831</v>
      </c>
      <c r="AI39">
        <f t="shared" si="25"/>
        <v>-5422.7614617635691</v>
      </c>
      <c r="AJ39">
        <f t="shared" si="7"/>
        <v>111.85638846384882</v>
      </c>
      <c r="AK39">
        <f t="shared" si="22"/>
        <v>174.56907345122696</v>
      </c>
      <c r="AL39">
        <f t="shared" si="26"/>
        <v>-5136.335999848493</v>
      </c>
      <c r="AN39">
        <f t="shared" si="27"/>
        <v>0</v>
      </c>
      <c r="AO39">
        <f t="shared" si="27"/>
        <v>0</v>
      </c>
      <c r="AP39">
        <f t="shared" si="27"/>
        <v>-1.1738542927359641</v>
      </c>
      <c r="AQ39">
        <f t="shared" si="27"/>
        <v>-233.39266673532507</v>
      </c>
      <c r="AR39">
        <f t="shared" si="27"/>
        <v>-234.56652102806103</v>
      </c>
      <c r="AS39">
        <f t="shared" si="27"/>
        <v>4.8384506826887819</v>
      </c>
      <c r="AT39">
        <f t="shared" si="27"/>
        <v>7.5511453946988469</v>
      </c>
      <c r="AU39">
        <f t="shared" si="23"/>
        <v>-222.1769249506734</v>
      </c>
      <c r="AW39">
        <v>36</v>
      </c>
      <c r="AX39">
        <f>IF(Z39&gt;0, (R39*SUMPRODUCT(K39:$K$98, X39:$X$98)-K39*$AZ$3)/Z39, 0)</f>
        <v>4388.7497619366768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2.1337168E-2</v>
      </c>
      <c r="Q40" s="4">
        <f t="shared" si="21"/>
        <v>50</v>
      </c>
      <c r="R40">
        <f t="shared" si="0"/>
        <v>500000</v>
      </c>
      <c r="S40">
        <f t="shared" si="1"/>
        <v>4309.4763383605714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2381.9875179822502</v>
      </c>
      <c r="AC40">
        <f t="shared" si="2"/>
        <v>2265.6655386015914</v>
      </c>
      <c r="AE40">
        <f t="shared" si="3"/>
        <v>0</v>
      </c>
      <c r="AF40">
        <f t="shared" si="24"/>
        <v>0</v>
      </c>
      <c r="AG40">
        <f t="shared" si="24"/>
        <v>-26.287016805660258</v>
      </c>
      <c r="AH40">
        <f t="shared" si="5"/>
        <v>-5790.3583710662733</v>
      </c>
      <c r="AI40">
        <f t="shared" si="25"/>
        <v>-5816.645387871934</v>
      </c>
      <c r="AJ40">
        <f t="shared" si="7"/>
        <v>116.32197938065883</v>
      </c>
      <c r="AK40">
        <f t="shared" si="22"/>
        <v>166.73912625875752</v>
      </c>
      <c r="AL40">
        <f t="shared" si="26"/>
        <v>-5533.5842822325176</v>
      </c>
      <c r="AN40">
        <f t="shared" si="27"/>
        <v>0</v>
      </c>
      <c r="AO40">
        <f t="shared" si="27"/>
        <v>0</v>
      </c>
      <c r="AP40">
        <f t="shared" si="27"/>
        <v>-1.0152401996044427</v>
      </c>
      <c r="AQ40">
        <f t="shared" si="27"/>
        <v>-223.63148438953968</v>
      </c>
      <c r="AR40">
        <f t="shared" si="27"/>
        <v>-224.64672458914413</v>
      </c>
      <c r="AS40">
        <f t="shared" si="27"/>
        <v>4.4925124230671605</v>
      </c>
      <c r="AT40">
        <f t="shared" si="27"/>
        <v>6.439690934741634</v>
      </c>
      <c r="AU40">
        <f t="shared" si="23"/>
        <v>-213.71452123133534</v>
      </c>
      <c r="AW40">
        <v>37</v>
      </c>
      <c r="AX40">
        <f>IF(Z40&gt;0, (R40*SUMPRODUCT(K40:$K$98, X40:$X$98)-K40*$AZ$3)/Z40, 0)</f>
        <v>4309.4763383605714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2.3628113999999999E-2</v>
      </c>
      <c r="Q41" s="4">
        <f t="shared" si="21"/>
        <v>50</v>
      </c>
      <c r="R41">
        <f t="shared" si="0"/>
        <v>500000</v>
      </c>
      <c r="S41">
        <f t="shared" si="1"/>
        <v>4225.0099987599751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2265.6655386015914</v>
      </c>
      <c r="AC41">
        <f t="shared" si="2"/>
        <v>2146.5614536358598</v>
      </c>
      <c r="AE41">
        <f t="shared" si="3"/>
        <v>0</v>
      </c>
      <c r="AF41">
        <f t="shared" si="24"/>
        <v>0</v>
      </c>
      <c r="AG41">
        <f t="shared" si="24"/>
        <v>-25.403034007799601</v>
      </c>
      <c r="AH41">
        <f t="shared" si="5"/>
        <v>-6211.1262980405636</v>
      </c>
      <c r="AI41">
        <f t="shared" si="25"/>
        <v>-6236.5293320483634</v>
      </c>
      <c r="AJ41">
        <f t="shared" si="7"/>
        <v>119.10408496573154</v>
      </c>
      <c r="AK41">
        <f t="shared" si="22"/>
        <v>158.59658770211141</v>
      </c>
      <c r="AL41">
        <f t="shared" si="26"/>
        <v>-5958.8286593805205</v>
      </c>
      <c r="AN41">
        <f t="shared" si="27"/>
        <v>0</v>
      </c>
      <c r="AO41">
        <f t="shared" si="27"/>
        <v>0</v>
      </c>
      <c r="AP41">
        <f t="shared" si="27"/>
        <v>-0.87598177360246576</v>
      </c>
      <c r="AQ41">
        <f t="shared" si="27"/>
        <v>-214.18045690746894</v>
      </c>
      <c r="AR41">
        <f t="shared" si="27"/>
        <v>-215.0564386810714</v>
      </c>
      <c r="AS41">
        <f t="shared" si="27"/>
        <v>4.1071081336011472</v>
      </c>
      <c r="AT41">
        <f t="shared" si="27"/>
        <v>5.4689420224347609</v>
      </c>
      <c r="AU41">
        <f t="shared" si="23"/>
        <v>-205.48038852503549</v>
      </c>
      <c r="AW41">
        <v>38</v>
      </c>
      <c r="AX41">
        <f>IF(Z41&gt;0, (R41*SUMPRODUCT(K41:$K$98, X41:$X$98)-K41*$AZ$3)/Z41, 0)</f>
        <v>4225.0099987599751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2.6203289000000001E-2</v>
      </c>
      <c r="Q42" s="4">
        <f t="shared" si="21"/>
        <v>50</v>
      </c>
      <c r="R42">
        <f t="shared" si="0"/>
        <v>500000</v>
      </c>
      <c r="S42">
        <f t="shared" si="1"/>
        <v>4136.909680947917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2146.5614536358598</v>
      </c>
      <c r="AC42">
        <f t="shared" si="2"/>
        <v>2025.7090319282204</v>
      </c>
      <c r="AE42">
        <f t="shared" si="3"/>
        <v>0</v>
      </c>
      <c r="AF42">
        <f t="shared" si="24"/>
        <v>0</v>
      </c>
      <c r="AG42">
        <f t="shared" si="24"/>
        <v>-24.483360626138403</v>
      </c>
      <c r="AH42">
        <f t="shared" si="5"/>
        <v>-6656.4304158320128</v>
      </c>
      <c r="AI42">
        <f t="shared" si="25"/>
        <v>-6680.913776458151</v>
      </c>
      <c r="AJ42">
        <f t="shared" si="7"/>
        <v>120.85242170763945</v>
      </c>
      <c r="AK42">
        <f t="shared" si="22"/>
        <v>150.2593017545102</v>
      </c>
      <c r="AL42">
        <f t="shared" si="26"/>
        <v>-6409.8020529960013</v>
      </c>
      <c r="AN42">
        <f t="shared" si="27"/>
        <v>0</v>
      </c>
      <c r="AO42">
        <f t="shared" si="27"/>
        <v>0</v>
      </c>
      <c r="AP42">
        <f t="shared" si="27"/>
        <v>-0.75381102883393125</v>
      </c>
      <c r="AQ42">
        <f t="shared" si="27"/>
        <v>-204.94288903962484</v>
      </c>
      <c r="AR42">
        <f t="shared" si="27"/>
        <v>-205.69670006845877</v>
      </c>
      <c r="AS42">
        <f t="shared" si="27"/>
        <v>3.7208898621233275</v>
      </c>
      <c r="AT42">
        <f t="shared" si="27"/>
        <v>4.6262896902523929</v>
      </c>
      <c r="AU42">
        <f t="shared" si="23"/>
        <v>-197.34952051608306</v>
      </c>
      <c r="AW42">
        <v>39</v>
      </c>
      <c r="AX42">
        <f>IF(Z42&gt;0, (R42*SUMPRODUCT(K42:$K$98, X42:$X$98)-K42*$AZ$3)/Z42, 0)</f>
        <v>4136.909680947917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2.9108322999999998E-2</v>
      </c>
      <c r="Q43" s="4">
        <f t="shared" si="21"/>
        <v>50</v>
      </c>
      <c r="R43">
        <f t="shared" si="0"/>
        <v>500000</v>
      </c>
      <c r="S43">
        <f t="shared" si="1"/>
        <v>4046.8126395395407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2025.7090319282204</v>
      </c>
      <c r="AC43">
        <f t="shared" si="2"/>
        <v>1904.0947457455859</v>
      </c>
      <c r="AE43">
        <f t="shared" si="3"/>
        <v>0</v>
      </c>
      <c r="AF43">
        <f t="shared" si="24"/>
        <v>0</v>
      </c>
      <c r="AG43">
        <f t="shared" si="24"/>
        <v>-23.525857450645898</v>
      </c>
      <c r="AH43">
        <f t="shared" si="5"/>
        <v>-7126.6956923111884</v>
      </c>
      <c r="AI43">
        <f t="shared" si="25"/>
        <v>-7150.2215497618345</v>
      </c>
      <c r="AJ43">
        <f t="shared" si="7"/>
        <v>121.61428618263449</v>
      </c>
      <c r="AK43">
        <f t="shared" si="22"/>
        <v>141.79963223497543</v>
      </c>
      <c r="AL43">
        <f t="shared" si="26"/>
        <v>-6886.8076313442243</v>
      </c>
      <c r="AN43">
        <f t="shared" si="27"/>
        <v>0</v>
      </c>
      <c r="AO43">
        <f t="shared" si="27"/>
        <v>0</v>
      </c>
      <c r="AP43">
        <f t="shared" si="27"/>
        <v>-0.64672387824761746</v>
      </c>
      <c r="AQ43">
        <f t="shared" si="27"/>
        <v>-195.91227596661057</v>
      </c>
      <c r="AR43">
        <f t="shared" si="27"/>
        <v>-196.55899984485819</v>
      </c>
      <c r="AS43">
        <f t="shared" si="27"/>
        <v>3.3431666826744997</v>
      </c>
      <c r="AT43">
        <f t="shared" si="27"/>
        <v>3.8980601784854998</v>
      </c>
      <c r="AU43">
        <f t="shared" si="23"/>
        <v>-189.31777298369818</v>
      </c>
      <c r="AW43">
        <v>40</v>
      </c>
      <c r="AX43">
        <f>IF(Z43&gt;0, (R43*SUMPRODUCT(K43:$K$98, X43:$X$98)-K43*$AZ$3)/Z43, 0)</f>
        <v>4046.8126395395407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3.2245303000000003E-2</v>
      </c>
      <c r="Q44" s="4">
        <f t="shared" si="21"/>
        <v>50</v>
      </c>
      <c r="R44">
        <f t="shared" si="0"/>
        <v>500000</v>
      </c>
      <c r="S44">
        <f t="shared" si="1"/>
        <v>3955.6696487661679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1904.0947457455859</v>
      </c>
      <c r="AC44">
        <f t="shared" si="2"/>
        <v>1782.5830080441451</v>
      </c>
      <c r="AE44">
        <f t="shared" si="3"/>
        <v>0</v>
      </c>
      <c r="AF44">
        <f t="shared" si="24"/>
        <v>0</v>
      </c>
      <c r="AG44">
        <f t="shared" si="24"/>
        <v>-22.532000474308557</v>
      </c>
      <c r="AH44">
        <f t="shared" si="5"/>
        <v>-7585.9840183088463</v>
      </c>
      <c r="AI44">
        <f t="shared" si="25"/>
        <v>-7608.5160187831552</v>
      </c>
      <c r="AJ44">
        <f t="shared" si="7"/>
        <v>121.51173770144078</v>
      </c>
      <c r="AK44">
        <f t="shared" si="22"/>
        <v>133.28663220219102</v>
      </c>
      <c r="AL44">
        <f t="shared" si="26"/>
        <v>-7353.717648879523</v>
      </c>
      <c r="AN44">
        <f t="shared" si="27"/>
        <v>0</v>
      </c>
      <c r="AO44">
        <f t="shared" si="27"/>
        <v>0</v>
      </c>
      <c r="AP44">
        <f t="shared" si="27"/>
        <v>-0.55303824290509973</v>
      </c>
      <c r="AQ44">
        <f t="shared" si="27"/>
        <v>-186.19470903062083</v>
      </c>
      <c r="AR44">
        <f t="shared" si="27"/>
        <v>-186.74774727352596</v>
      </c>
      <c r="AS44">
        <f t="shared" si="27"/>
        <v>2.9824532441038114</v>
      </c>
      <c r="AT44">
        <f t="shared" si="27"/>
        <v>3.2714629559806112</v>
      </c>
      <c r="AU44">
        <f t="shared" si="23"/>
        <v>-180.49383107344153</v>
      </c>
      <c r="AW44">
        <v>41</v>
      </c>
      <c r="AX44">
        <f>IF(Z44&gt;0, (R44*SUMPRODUCT(K44:$K$98, X44:$X$98)-K44*$AZ$3)/Z44, 0)</f>
        <v>3955.6696487661679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3.5522971E-2</v>
      </c>
      <c r="Q45" s="4">
        <f t="shared" si="21"/>
        <v>50</v>
      </c>
      <c r="R45">
        <f t="shared" si="0"/>
        <v>500000</v>
      </c>
      <c r="S45">
        <f t="shared" si="1"/>
        <v>3865.8884591603778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1782.5830080441451</v>
      </c>
      <c r="AC45">
        <f t="shared" si="2"/>
        <v>1662.8173510359973</v>
      </c>
      <c r="AE45">
        <f t="shared" si="3"/>
        <v>0</v>
      </c>
      <c r="AF45">
        <f t="shared" si="24"/>
        <v>0</v>
      </c>
      <c r="AG45">
        <f t="shared" si="24"/>
        <v>-21.506276870144621</v>
      </c>
      <c r="AH45">
        <f t="shared" si="5"/>
        <v>-8004.0359942084915</v>
      </c>
      <c r="AI45">
        <f t="shared" si="25"/>
        <v>-8025.5422710786361</v>
      </c>
      <c r="AJ45">
        <f t="shared" si="7"/>
        <v>119.76565700814785</v>
      </c>
      <c r="AK45">
        <f t="shared" si="22"/>
        <v>124.78081056309017</v>
      </c>
      <c r="AL45">
        <f t="shared" si="26"/>
        <v>-7780.9958035073978</v>
      </c>
      <c r="AN45">
        <f t="shared" si="27"/>
        <v>0</v>
      </c>
      <c r="AO45">
        <f t="shared" si="27"/>
        <v>0</v>
      </c>
      <c r="AP45">
        <f t="shared" si="27"/>
        <v>-0.47130562411735705</v>
      </c>
      <c r="AQ45">
        <f t="shared" si="27"/>
        <v>-175.40679879115012</v>
      </c>
      <c r="AR45">
        <f t="shared" si="27"/>
        <v>-175.87810441526747</v>
      </c>
      <c r="AS45">
        <f t="shared" si="27"/>
        <v>2.6246396837943649</v>
      </c>
      <c r="AT45">
        <f t="shared" si="27"/>
        <v>2.7345457400833433</v>
      </c>
      <c r="AU45">
        <f t="shared" si="23"/>
        <v>-170.51891899138977</v>
      </c>
      <c r="AW45">
        <v>42</v>
      </c>
      <c r="AX45">
        <f>IF(Z45&gt;0, (R45*SUMPRODUCT(K45:$K$98, X45:$X$98)-K45*$AZ$3)/Z45, 0)</f>
        <v>3865.8884591603778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4.8051124000000001E-2</v>
      </c>
      <c r="Q46" s="4">
        <f t="shared" si="21"/>
        <v>50</v>
      </c>
      <c r="R46">
        <f t="shared" si="0"/>
        <v>500000</v>
      </c>
      <c r="S46">
        <f t="shared" si="1"/>
        <v>3817.594182153241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1662.8173510359973</v>
      </c>
      <c r="AC46">
        <f t="shared" si="2"/>
        <v>1546.7222058363416</v>
      </c>
      <c r="AE46">
        <f t="shared" si="3"/>
        <v>0</v>
      </c>
      <c r="AF46">
        <f t="shared" si="24"/>
        <v>0</v>
      </c>
      <c r="AG46">
        <f t="shared" si="24"/>
        <v>-20.257813324777523</v>
      </c>
      <c r="AH46">
        <f t="shared" si="5"/>
        <v>-10334.007766656512</v>
      </c>
      <c r="AI46">
        <f t="shared" si="25"/>
        <v>-10354.265579981289</v>
      </c>
      <c r="AJ46">
        <f t="shared" si="7"/>
        <v>116.09514519965569</v>
      </c>
      <c r="AK46">
        <f t="shared" si="22"/>
        <v>116.39721457251981</v>
      </c>
      <c r="AL46">
        <f t="shared" si="26"/>
        <v>-10121.773220209114</v>
      </c>
      <c r="AN46">
        <f t="shared" si="27"/>
        <v>0</v>
      </c>
      <c r="AO46">
        <f t="shared" si="27"/>
        <v>0</v>
      </c>
      <c r="AP46">
        <f t="shared" si="27"/>
        <v>-0.39638018115162754</v>
      </c>
      <c r="AQ46">
        <f t="shared" si="27"/>
        <v>-202.2032588067903</v>
      </c>
      <c r="AR46">
        <f t="shared" si="27"/>
        <v>-202.59963898794192</v>
      </c>
      <c r="AS46">
        <f t="shared" si="27"/>
        <v>2.2716081912345003</v>
      </c>
      <c r="AT46">
        <f t="shared" si="27"/>
        <v>2.2775187162658366</v>
      </c>
      <c r="AU46">
        <f t="shared" si="23"/>
        <v>-198.05051208044156</v>
      </c>
      <c r="AW46">
        <v>43</v>
      </c>
      <c r="AX46">
        <f>IF(Z46&gt;0, (R46*SUMPRODUCT(K46:$K$98, X46:$X$98)-K46*$AZ$3)/Z46, 0)</f>
        <v>3817.594182153241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6.1583839000000001E-2</v>
      </c>
      <c r="Q47" s="4">
        <f t="shared" si="21"/>
        <v>50</v>
      </c>
      <c r="R47">
        <f t="shared" si="0"/>
        <v>500000</v>
      </c>
      <c r="S47">
        <f t="shared" si="1"/>
        <v>3715.1729657504093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1546.7222058363416</v>
      </c>
      <c r="AC47">
        <f t="shared" si="2"/>
        <v>1397.475780593385</v>
      </c>
      <c r="AE47">
        <f t="shared" si="3"/>
        <v>0</v>
      </c>
      <c r="AF47">
        <f t="shared" si="24"/>
        <v>0</v>
      </c>
      <c r="AG47">
        <f t="shared" si="24"/>
        <v>-18.807681277244594</v>
      </c>
      <c r="AH47">
        <f t="shared" si="5"/>
        <v>-12475.539142851538</v>
      </c>
      <c r="AI47">
        <f t="shared" si="25"/>
        <v>-12494.346824128783</v>
      </c>
      <c r="AJ47">
        <f t="shared" si="7"/>
        <v>149.24642524295655</v>
      </c>
      <c r="AK47">
        <f t="shared" si="22"/>
        <v>108.27055440854392</v>
      </c>
      <c r="AL47">
        <f t="shared" si="26"/>
        <v>-12236.829844477283</v>
      </c>
      <c r="AN47">
        <f t="shared" si="27"/>
        <v>0</v>
      </c>
      <c r="AO47">
        <f t="shared" si="27"/>
        <v>0</v>
      </c>
      <c r="AP47">
        <f t="shared" si="27"/>
        <v>-0.32857657685828445</v>
      </c>
      <c r="AQ47">
        <f t="shared" si="27"/>
        <v>-217.95190409672023</v>
      </c>
      <c r="AR47">
        <f t="shared" si="27"/>
        <v>-218.28048067357852</v>
      </c>
      <c r="AS47">
        <f t="shared" si="27"/>
        <v>2.6073857160690319</v>
      </c>
      <c r="AT47">
        <f t="shared" si="27"/>
        <v>1.8915233418566264</v>
      </c>
      <c r="AU47">
        <f t="shared" si="23"/>
        <v>-213.78157161565287</v>
      </c>
      <c r="AW47">
        <v>44</v>
      </c>
      <c r="AX47">
        <f>IF(Z47&gt;0, (R47*SUMPRODUCT(K47:$K$98, X47:$X$98)-K47*$AZ$3)/Z47, 0)</f>
        <v>3715.1729657504093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7.6495508000000004E-2</v>
      </c>
      <c r="Q48" s="4">
        <f t="shared" si="21"/>
        <v>50</v>
      </c>
      <c r="R48">
        <f t="shared" si="0"/>
        <v>500000</v>
      </c>
      <c r="S48">
        <f t="shared" si="1"/>
        <v>3570.2631078008335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1397.475780593385</v>
      </c>
      <c r="AC48">
        <f t="shared" si="2"/>
        <v>1226.8067636072306</v>
      </c>
      <c r="AE48">
        <f t="shared" si="3"/>
        <v>0</v>
      </c>
      <c r="AF48">
        <f t="shared" si="24"/>
        <v>0</v>
      </c>
      <c r="AG48">
        <f t="shared" si="24"/>
        <v>-17.180901330867236</v>
      </c>
      <c r="AH48">
        <f t="shared" si="5"/>
        <v>-14387.031336049142</v>
      </c>
      <c r="AI48">
        <f t="shared" si="25"/>
        <v>-14404.212237380008</v>
      </c>
      <c r="AJ48">
        <f t="shared" si="7"/>
        <v>170.66901698615447</v>
      </c>
      <c r="AK48">
        <f t="shared" si="22"/>
        <v>97.823304641536964</v>
      </c>
      <c r="AL48">
        <f t="shared" si="26"/>
        <v>-14135.719915752317</v>
      </c>
      <c r="AN48">
        <f t="shared" si="27"/>
        <v>0</v>
      </c>
      <c r="AO48">
        <f t="shared" si="27"/>
        <v>0</v>
      </c>
      <c r="AP48">
        <f t="shared" si="27"/>
        <v>-0.26799658832680906</v>
      </c>
      <c r="AQ48">
        <f t="shared" si="27"/>
        <v>-224.41635860424566</v>
      </c>
      <c r="AR48">
        <f t="shared" si="27"/>
        <v>-224.68435519257247</v>
      </c>
      <c r="AS48">
        <f t="shared" si="27"/>
        <v>2.6621836307973767</v>
      </c>
      <c r="AT48">
        <f t="shared" si="27"/>
        <v>1.5258985194033878</v>
      </c>
      <c r="AU48">
        <f t="shared" si="23"/>
        <v>-220.49627304237171</v>
      </c>
      <c r="AW48">
        <v>45</v>
      </c>
      <c r="AX48">
        <f>IF(Z48&gt;0, (R48*SUMPRODUCT(K48:$K$98, X48:$X$98)-K48*$AZ$3)/Z48, 0)</f>
        <v>3570.2631078008335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9.2986215999999997E-2</v>
      </c>
      <c r="Q49" s="4">
        <f t="shared" si="21"/>
        <v>50</v>
      </c>
      <c r="R49">
        <f t="shared" si="0"/>
        <v>500000</v>
      </c>
      <c r="S49">
        <f t="shared" si="1"/>
        <v>3389.050086675677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1226.8067636072306</v>
      </c>
      <c r="AC49">
        <f t="shared" si="2"/>
        <v>1044.6072684945616</v>
      </c>
      <c r="AE49">
        <f t="shared" si="3"/>
        <v>0</v>
      </c>
      <c r="AF49">
        <f t="shared" si="24"/>
        <v>0</v>
      </c>
      <c r="AG49">
        <f t="shared" si="24"/>
        <v>-15.411505315331855</v>
      </c>
      <c r="AH49">
        <f t="shared" si="5"/>
        <v>-15975.87002226708</v>
      </c>
      <c r="AI49">
        <f t="shared" si="25"/>
        <v>-15991.281527582412</v>
      </c>
      <c r="AJ49">
        <f t="shared" si="7"/>
        <v>182.19949511266896</v>
      </c>
      <c r="AK49">
        <f t="shared" si="22"/>
        <v>85.876473452506147</v>
      </c>
      <c r="AL49">
        <f t="shared" si="26"/>
        <v>-15723.205559017237</v>
      </c>
      <c r="AN49">
        <f t="shared" si="27"/>
        <v>0</v>
      </c>
      <c r="AO49">
        <f t="shared" si="27"/>
        <v>0</v>
      </c>
      <c r="AP49">
        <f t="shared" si="27"/>
        <v>-0.21463985160189389</v>
      </c>
      <c r="AQ49">
        <f t="shared" si="27"/>
        <v>-222.49989865553334</v>
      </c>
      <c r="AR49">
        <f t="shared" si="27"/>
        <v>-222.71453850713527</v>
      </c>
      <c r="AS49">
        <f t="shared" si="27"/>
        <v>2.5375374950568976</v>
      </c>
      <c r="AT49">
        <f t="shared" si="27"/>
        <v>1.1960229153996171</v>
      </c>
      <c r="AU49">
        <f t="shared" si="23"/>
        <v>-218.98097809667874</v>
      </c>
      <c r="AW49">
        <v>46</v>
      </c>
      <c r="AX49">
        <f>IF(Z49&gt;0, (R49*SUMPRODUCT(K49:$K$98, X49:$X$98)-K49*$AZ$3)/Z49, 0)</f>
        <v>3389.050086675677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0.109364504</v>
      </c>
      <c r="Q50" s="4">
        <f t="shared" si="21"/>
        <v>50</v>
      </c>
      <c r="R50">
        <f t="shared" si="0"/>
        <v>500000</v>
      </c>
      <c r="S50">
        <f t="shared" si="1"/>
        <v>3167.5735080521172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1044.6072684945616</v>
      </c>
      <c r="AC50">
        <f t="shared" si="2"/>
        <v>859.80099795650767</v>
      </c>
      <c r="AE50">
        <f t="shared" si="3"/>
        <v>0</v>
      </c>
      <c r="AF50">
        <f t="shared" si="24"/>
        <v>0</v>
      </c>
      <c r="AG50">
        <f t="shared" si="24"/>
        <v>-13.571918627473902</v>
      </c>
      <c r="AH50">
        <f t="shared" si="5"/>
        <v>-16854.71634704632</v>
      </c>
      <c r="AI50">
        <f t="shared" si="25"/>
        <v>-16868.288265673793</v>
      </c>
      <c r="AJ50">
        <f t="shared" si="7"/>
        <v>184.80627053805392</v>
      </c>
      <c r="AK50">
        <f t="shared" si="22"/>
        <v>73.122508794619321</v>
      </c>
      <c r="AL50">
        <f t="shared" si="26"/>
        <v>-16610.35948634112</v>
      </c>
      <c r="AN50">
        <f t="shared" si="27"/>
        <v>0</v>
      </c>
      <c r="AO50">
        <f t="shared" si="27"/>
        <v>0</v>
      </c>
      <c r="AP50">
        <f t="shared" si="27"/>
        <v>-0.16876738587214302</v>
      </c>
      <c r="AQ50">
        <f t="shared" si="27"/>
        <v>-209.58911525959581</v>
      </c>
      <c r="AR50">
        <f t="shared" si="27"/>
        <v>-209.75788264546793</v>
      </c>
      <c r="AS50">
        <f t="shared" si="27"/>
        <v>2.2980738411111856</v>
      </c>
      <c r="AT50">
        <f t="shared" si="27"/>
        <v>0.9092815095943162</v>
      </c>
      <c r="AU50">
        <f t="shared" si="23"/>
        <v>-206.55052729476245</v>
      </c>
      <c r="AW50">
        <v>47</v>
      </c>
      <c r="AX50">
        <f>IF(Z50&gt;0, (R50*SUMPRODUCT(K50:$K$98, X50:$X$98)-K50*$AZ$3)/Z50, 0)</f>
        <v>3167.5735080521172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0.12705264299999999</v>
      </c>
      <c r="Q51" s="4">
        <f t="shared" si="21"/>
        <v>50</v>
      </c>
      <c r="R51">
        <f t="shared" si="0"/>
        <v>500000</v>
      </c>
      <c r="S51">
        <f t="shared" si="1"/>
        <v>2919.5508453749749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859.80099795650767</v>
      </c>
      <c r="AC51">
        <f t="shared" si="2"/>
        <v>683.86690780180311</v>
      </c>
      <c r="AE51">
        <f t="shared" si="3"/>
        <v>0</v>
      </c>
      <c r="AF51">
        <f t="shared" si="24"/>
        <v>0</v>
      </c>
      <c r="AG51">
        <f t="shared" si="24"/>
        <v>-11.711851308997671</v>
      </c>
      <c r="AH51">
        <f t="shared" si="5"/>
        <v>-17243.481322014915</v>
      </c>
      <c r="AI51">
        <f t="shared" si="25"/>
        <v>-17255.193173323914</v>
      </c>
      <c r="AJ51">
        <f t="shared" si="7"/>
        <v>175.93409015470456</v>
      </c>
      <c r="AK51">
        <f t="shared" si="22"/>
        <v>60.186069856955541</v>
      </c>
      <c r="AL51">
        <f t="shared" si="26"/>
        <v>-17019.073013312256</v>
      </c>
      <c r="AN51">
        <f t="shared" si="27"/>
        <v>0</v>
      </c>
      <c r="AO51">
        <f t="shared" si="27"/>
        <v>0</v>
      </c>
      <c r="AP51">
        <f t="shared" si="27"/>
        <v>-0.130033365701933</v>
      </c>
      <c r="AQ51">
        <f t="shared" si="27"/>
        <v>-191.44948595764845</v>
      </c>
      <c r="AR51">
        <f t="shared" si="27"/>
        <v>-191.57951932335041</v>
      </c>
      <c r="AS51">
        <f t="shared" si="27"/>
        <v>1.9533463396131043</v>
      </c>
      <c r="AT51">
        <f t="shared" si="27"/>
        <v>0.66822887563976174</v>
      </c>
      <c r="AU51">
        <f t="shared" si="23"/>
        <v>-188.95794410809756</v>
      </c>
      <c r="AW51">
        <v>48</v>
      </c>
      <c r="AX51">
        <f>IF(Z51&gt;0, (R51*SUMPRODUCT(K51:$K$98, X51:$X$98)-K51*$AZ$3)/Z51, 0)</f>
        <v>2919.5508453749749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0.145586511</v>
      </c>
      <c r="Q52" s="4">
        <f t="shared" si="21"/>
        <v>50</v>
      </c>
      <c r="R52">
        <f t="shared" si="0"/>
        <v>500000</v>
      </c>
      <c r="S52">
        <f t="shared" si="1"/>
        <v>2641.4827804093911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683.86690780180311</v>
      </c>
      <c r="AC52">
        <f t="shared" si="2"/>
        <v>522.46655140209396</v>
      </c>
      <c r="AE52">
        <f t="shared" si="3"/>
        <v>0</v>
      </c>
      <c r="AF52">
        <f t="shared" si="24"/>
        <v>0</v>
      </c>
      <c r="AG52">
        <f t="shared" si="24"/>
        <v>-9.8896452264799422</v>
      </c>
      <c r="AH52">
        <f t="shared" si="5"/>
        <v>-17050.87569427754</v>
      </c>
      <c r="AI52">
        <f t="shared" si="25"/>
        <v>-17060.765339504022</v>
      </c>
      <c r="AJ52">
        <f t="shared" si="7"/>
        <v>161.40035639970915</v>
      </c>
      <c r="AK52">
        <f t="shared" si="22"/>
        <v>47.870683546126223</v>
      </c>
      <c r="AL52">
        <f t="shared" si="26"/>
        <v>-16851.494299558184</v>
      </c>
      <c r="AN52">
        <f t="shared" si="27"/>
        <v>0</v>
      </c>
      <c r="AO52">
        <f t="shared" si="27"/>
        <v>0</v>
      </c>
      <c r="AP52">
        <f t="shared" si="27"/>
        <v>-9.8037435731055514E-2</v>
      </c>
      <c r="AQ52">
        <f t="shared" si="27"/>
        <v>-169.02771451903115</v>
      </c>
      <c r="AR52">
        <f t="shared" si="27"/>
        <v>-169.12575195476222</v>
      </c>
      <c r="AS52">
        <f t="shared" si="27"/>
        <v>1.5999842972261986</v>
      </c>
      <c r="AT52">
        <f t="shared" si="27"/>
        <v>0.47454877845253962</v>
      </c>
      <c r="AU52">
        <f t="shared" si="23"/>
        <v>-167.05121887908348</v>
      </c>
      <c r="AW52">
        <v>49</v>
      </c>
      <c r="AX52">
        <f>IF(Z52&gt;0, (R52*SUMPRODUCT(K52:$K$98, X52:$X$98)-K52*$AZ$3)/Z52, 0)</f>
        <v>2641.4827804093911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0.16473611299999999</v>
      </c>
      <c r="Q53" s="4">
        <f t="shared" si="21"/>
        <v>50</v>
      </c>
      <c r="R53">
        <f t="shared" si="0"/>
        <v>500000</v>
      </c>
      <c r="S53">
        <f t="shared" si="1"/>
        <v>2329.6286976471392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522.46655140209396</v>
      </c>
      <c r="AC53">
        <f t="shared" si="2"/>
        <v>380.26841684550874</v>
      </c>
      <c r="AE53">
        <f t="shared" si="3"/>
        <v>0</v>
      </c>
      <c r="AF53">
        <f t="shared" si="24"/>
        <v>0</v>
      </c>
      <c r="AG53">
        <f t="shared" si="24"/>
        <v>-8.1615670606558322</v>
      </c>
      <c r="AH53">
        <f t="shared" si="5"/>
        <v>-16291.817135593103</v>
      </c>
      <c r="AI53">
        <f t="shared" si="25"/>
        <v>-16299.978702653758</v>
      </c>
      <c r="AJ53">
        <f t="shared" si="7"/>
        <v>142.19813455658522</v>
      </c>
      <c r="AK53">
        <f t="shared" si="22"/>
        <v>36.572658598146582</v>
      </c>
      <c r="AL53">
        <f t="shared" si="26"/>
        <v>-16121.207909499026</v>
      </c>
      <c r="AN53">
        <f t="shared" si="27"/>
        <v>0</v>
      </c>
      <c r="AO53">
        <f t="shared" si="27"/>
        <v>0</v>
      </c>
      <c r="AP53">
        <f t="shared" si="27"/>
        <v>-7.223817435975316E-2</v>
      </c>
      <c r="AQ53">
        <f t="shared" si="27"/>
        <v>-144.19916152519102</v>
      </c>
      <c r="AR53">
        <f t="shared" si="27"/>
        <v>-144.27139969955078</v>
      </c>
      <c r="AS53">
        <f t="shared" si="27"/>
        <v>1.2585982031868295</v>
      </c>
      <c r="AT53">
        <f t="shared" si="27"/>
        <v>0.32370524789884436</v>
      </c>
      <c r="AU53">
        <f t="shared" si="23"/>
        <v>-142.68909624846509</v>
      </c>
      <c r="AW53">
        <v>50</v>
      </c>
      <c r="AX53">
        <f>IF(Z53&gt;0, (R53*SUMPRODUCT(K53:$K$98, X53:$X$98)-K53*$AZ$3)/Z53, 0)</f>
        <v>2329.6286976471392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0.18528323299999999</v>
      </c>
      <c r="Q54" s="4">
        <f t="shared" si="21"/>
        <v>50</v>
      </c>
      <c r="R54">
        <f t="shared" si="0"/>
        <v>500000</v>
      </c>
      <c r="S54">
        <f t="shared" si="1"/>
        <v>1979.5534469466593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380.26841684550874</v>
      </c>
      <c r="AC54">
        <f t="shared" si="2"/>
        <v>260.0242374296447</v>
      </c>
      <c r="AE54">
        <f t="shared" si="3"/>
        <v>0</v>
      </c>
      <c r="AF54">
        <f t="shared" si="24"/>
        <v>0</v>
      </c>
      <c r="AG54">
        <f t="shared" si="24"/>
        <v>-6.567749858704655</v>
      </c>
      <c r="AH54">
        <f t="shared" si="5"/>
        <v>-15122.015313446194</v>
      </c>
      <c r="AI54">
        <f t="shared" si="25"/>
        <v>-15128.583063304899</v>
      </c>
      <c r="AJ54">
        <f t="shared" si="7"/>
        <v>120.24417941586404</v>
      </c>
      <c r="AK54">
        <f t="shared" si="22"/>
        <v>26.618789179185615</v>
      </c>
      <c r="AL54">
        <f t="shared" si="26"/>
        <v>-14981.72009470985</v>
      </c>
      <c r="AN54">
        <f t="shared" si="27"/>
        <v>0</v>
      </c>
      <c r="AO54">
        <f t="shared" si="27"/>
        <v>0</v>
      </c>
      <c r="AP54">
        <f t="shared" si="27"/>
        <v>-5.1902919754252562E-2</v>
      </c>
      <c r="AQ54">
        <f t="shared" si="27"/>
        <v>-119.50466510172116</v>
      </c>
      <c r="AR54">
        <f t="shared" si="27"/>
        <v>-119.5565680214754</v>
      </c>
      <c r="AS54">
        <f t="shared" si="27"/>
        <v>0.95025299827244702</v>
      </c>
      <c r="AT54">
        <f t="shared" si="27"/>
        <v>0.21036015506764844</v>
      </c>
      <c r="AU54">
        <f t="shared" si="23"/>
        <v>-118.39595486813532</v>
      </c>
      <c r="AW54">
        <v>51</v>
      </c>
      <c r="AX54">
        <f>IF(Z54&gt;0, (R54*SUMPRODUCT(K54:$K$98, X54:$X$98)-K54*$AZ$3)/Z54, 0)</f>
        <v>1979.5534469466593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0.20641411200000001</v>
      </c>
      <c r="Q55" s="4">
        <f t="shared" si="21"/>
        <v>50</v>
      </c>
      <c r="R55">
        <f t="shared" si="0"/>
        <v>500000</v>
      </c>
      <c r="S55">
        <f t="shared" si="1"/>
        <v>1573.0226152609496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260.0242374296447</v>
      </c>
      <c r="AC55">
        <f t="shared" si="2"/>
        <v>161.90794921125087</v>
      </c>
      <c r="AE55">
        <f t="shared" si="3"/>
        <v>0</v>
      </c>
      <c r="AF55">
        <f t="shared" si="24"/>
        <v>0</v>
      </c>
      <c r="AG55">
        <f t="shared" si="24"/>
        <v>-5.1463961051949614</v>
      </c>
      <c r="AH55">
        <f t="shared" si="5"/>
        <v>-13556.762549226471</v>
      </c>
      <c r="AI55">
        <f t="shared" si="25"/>
        <v>-13561.908945331665</v>
      </c>
      <c r="AJ55">
        <f t="shared" si="7"/>
        <v>98.116288218393834</v>
      </c>
      <c r="AK55">
        <f t="shared" si="22"/>
        <v>18.201696620075129</v>
      </c>
      <c r="AL55">
        <f t="shared" si="26"/>
        <v>-13445.590960493195</v>
      </c>
      <c r="AN55">
        <f t="shared" si="27"/>
        <v>0</v>
      </c>
      <c r="AO55">
        <f t="shared" si="27"/>
        <v>0</v>
      </c>
      <c r="AP55">
        <f t="shared" si="27"/>
        <v>-3.6312853094132791E-2</v>
      </c>
      <c r="AQ55">
        <f t="shared" si="27"/>
        <v>-95.656206172154469</v>
      </c>
      <c r="AR55">
        <f t="shared" si="27"/>
        <v>-95.6925190252486</v>
      </c>
      <c r="AS55">
        <f t="shared" si="27"/>
        <v>0.69230628334644184</v>
      </c>
      <c r="AT55">
        <f t="shared" si="27"/>
        <v>0.12843075463265813</v>
      </c>
      <c r="AU55">
        <f t="shared" si="23"/>
        <v>-94.8717819872695</v>
      </c>
      <c r="AW55">
        <v>52</v>
      </c>
      <c r="AX55">
        <f>IF(Z55&gt;0, (R55*SUMPRODUCT(K55:$K$98, X55:$X$98)-K55*$AZ$3)/Z55, 0)</f>
        <v>1573.0226152609496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0.22879502199999999</v>
      </c>
      <c r="Q56" s="4">
        <f t="shared" si="21"/>
        <v>50</v>
      </c>
      <c r="R56">
        <f t="shared" si="0"/>
        <v>500000</v>
      </c>
      <c r="S56">
        <f t="shared" si="1"/>
        <v>1089.3341254618231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161.90794921125087</v>
      </c>
      <c r="AC56">
        <f t="shared" si="2"/>
        <v>85.34850811349591</v>
      </c>
      <c r="AE56">
        <f t="shared" si="3"/>
        <v>0</v>
      </c>
      <c r="AF56">
        <f t="shared" si="24"/>
        <v>0</v>
      </c>
      <c r="AG56">
        <f t="shared" si="24"/>
        <v>-3.9174623340342163</v>
      </c>
      <c r="AH56">
        <f t="shared" si="5"/>
        <v>-11774.698101087954</v>
      </c>
      <c r="AI56">
        <f t="shared" si="25"/>
        <v>-11778.615563421989</v>
      </c>
      <c r="AJ56">
        <f t="shared" si="7"/>
        <v>76.559441097754956</v>
      </c>
      <c r="AK56">
        <f t="shared" si="22"/>
        <v>11.333556444787561</v>
      </c>
      <c r="AL56">
        <f t="shared" si="26"/>
        <v>-11690.722565879445</v>
      </c>
      <c r="AN56">
        <f t="shared" si="27"/>
        <v>0</v>
      </c>
      <c r="AO56">
        <f t="shared" si="27"/>
        <v>0</v>
      </c>
      <c r="AP56">
        <f t="shared" si="27"/>
        <v>-2.4679932625568377E-2</v>
      </c>
      <c r="AQ56">
        <f t="shared" si="27"/>
        <v>-74.180357344239994</v>
      </c>
      <c r="AR56">
        <f t="shared" si="27"/>
        <v>-74.205037276865554</v>
      </c>
      <c r="AS56">
        <f t="shared" si="27"/>
        <v>0.48232291392524201</v>
      </c>
      <c r="AT56">
        <f t="shared" si="27"/>
        <v>7.1401173927149286E-2</v>
      </c>
      <c r="AU56">
        <f t="shared" si="23"/>
        <v>-73.651313189013166</v>
      </c>
      <c r="AW56">
        <v>53</v>
      </c>
      <c r="AX56">
        <f>IF(Z56&gt;0, (R56*SUMPRODUCT(K56:$K$98, X56:$X$98)-K56*$AZ$3)/Z56, 0)</f>
        <v>1089.3341254618231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0.25248784600000002</v>
      </c>
      <c r="Q57" s="4">
        <f t="shared" si="21"/>
        <v>50</v>
      </c>
      <c r="R57">
        <f t="shared" si="0"/>
        <v>500000</v>
      </c>
      <c r="S57">
        <f t="shared" si="1"/>
        <v>488.35434478779155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85.34850811349591</v>
      </c>
      <c r="AC57">
        <f t="shared" si="2"/>
        <v>28.218833871398317</v>
      </c>
      <c r="AE57">
        <f t="shared" si="3"/>
        <v>0</v>
      </c>
      <c r="AF57">
        <f t="shared" si="24"/>
        <v>0</v>
      </c>
      <c r="AG57">
        <f t="shared" si="24"/>
        <v>-2.8891760841874428</v>
      </c>
      <c r="AH57">
        <f t="shared" si="5"/>
        <v>-9891.1162650643182</v>
      </c>
      <c r="AI57">
        <f t="shared" si="25"/>
        <v>-9894.0054411485053</v>
      </c>
      <c r="AJ57">
        <f t="shared" si="7"/>
        <v>57.129674242097593</v>
      </c>
      <c r="AK57">
        <f t="shared" si="22"/>
        <v>5.9743955679447147</v>
      </c>
      <c r="AL57">
        <f t="shared" si="26"/>
        <v>-9830.9013713384629</v>
      </c>
      <c r="AN57">
        <f t="shared" si="27"/>
        <v>0</v>
      </c>
      <c r="AO57">
        <f t="shared" si="27"/>
        <v>0</v>
      </c>
      <c r="AP57">
        <f t="shared" si="27"/>
        <v>-1.6251562742194473E-2</v>
      </c>
      <c r="AQ57">
        <f t="shared" si="27"/>
        <v>-55.637348464775748</v>
      </c>
      <c r="AR57">
        <f t="shared" si="27"/>
        <v>-55.653600027517939</v>
      </c>
      <c r="AS57">
        <f t="shared" si="27"/>
        <v>0.32135337491819871</v>
      </c>
      <c r="AT57">
        <f t="shared" si="27"/>
        <v>3.3605866028912808E-2</v>
      </c>
      <c r="AU57">
        <f t="shared" si="23"/>
        <v>-55.298640786570829</v>
      </c>
      <c r="AW57">
        <v>54</v>
      </c>
      <c r="AX57">
        <f>IF(Z57&gt;0, (R57*SUMPRODUCT(K57:$K$98, X57:$X$98)-K57*$AZ$3)/Z57, 0)</f>
        <v>488.35434478779155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0.27661797300000002</v>
      </c>
      <c r="Q58" s="4">
        <f t="shared" si="21"/>
        <v>50</v>
      </c>
      <c r="R58">
        <f t="shared" si="0"/>
        <v>500000</v>
      </c>
      <c r="S58">
        <f t="shared" si="1"/>
        <v>-295.83163127437319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28.218833871398317</v>
      </c>
      <c r="AC58">
        <f t="shared" si="2"/>
        <v>-12.194690395036105</v>
      </c>
      <c r="AE58">
        <f t="shared" si="3"/>
        <v>0</v>
      </c>
      <c r="AF58">
        <f t="shared" si="24"/>
        <v>0</v>
      </c>
      <c r="AG58">
        <f t="shared" si="24"/>
        <v>-2.0610862912975607</v>
      </c>
      <c r="AH58">
        <f t="shared" si="5"/>
        <v>-7991.9803204800774</v>
      </c>
      <c r="AI58">
        <f t="shared" si="25"/>
        <v>-7994.0414067713746</v>
      </c>
      <c r="AJ58">
        <f t="shared" si="7"/>
        <v>40.413524266434422</v>
      </c>
      <c r="AK58">
        <f t="shared" si="22"/>
        <v>1.9753183709978823</v>
      </c>
      <c r="AL58">
        <f t="shared" si="26"/>
        <v>-7951.6525641339422</v>
      </c>
      <c r="AN58">
        <f t="shared" si="27"/>
        <v>0</v>
      </c>
      <c r="AO58">
        <f t="shared" si="27"/>
        <v>0</v>
      </c>
      <c r="AP58">
        <f t="shared" si="27"/>
        <v>-1.0351404259771761E-2</v>
      </c>
      <c r="AQ58">
        <f t="shared" si="27"/>
        <v>-40.138163784179966</v>
      </c>
      <c r="AR58">
        <f t="shared" si="27"/>
        <v>-40.148515188439738</v>
      </c>
      <c r="AS58">
        <f t="shared" si="27"/>
        <v>0.20296905035479812</v>
      </c>
      <c r="AT58">
        <f t="shared" si="27"/>
        <v>9.9206515934275839E-3</v>
      </c>
      <c r="AU58">
        <f t="shared" si="23"/>
        <v>-39.93562548649151</v>
      </c>
      <c r="AW58">
        <v>55</v>
      </c>
      <c r="AX58">
        <f>IF(Z58&gt;0, (R58*SUMPRODUCT(K58:$K$98, X58:$X$98)-K58*$AZ$3)/Z58, 0)</f>
        <v>-295.83163127437319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0.30183517399999998</v>
      </c>
      <c r="Q59" s="4">
        <f t="shared" si="21"/>
        <v>50</v>
      </c>
      <c r="R59">
        <f t="shared" si="0"/>
        <v>500000</v>
      </c>
      <c r="S59">
        <f t="shared" si="1"/>
        <v>-1365.6603534436256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-12.194690395036105</v>
      </c>
      <c r="AC59">
        <f t="shared" si="2"/>
        <v>-38.740154002125564</v>
      </c>
      <c r="AE59">
        <f t="shared" si="3"/>
        <v>0</v>
      </c>
      <c r="AF59">
        <f t="shared" si="24"/>
        <v>0</v>
      </c>
      <c r="AG59">
        <f t="shared" si="24"/>
        <v>-1.418367089021771</v>
      </c>
      <c r="AH59">
        <f t="shared" si="5"/>
        <v>-6221.0833936281388</v>
      </c>
      <c r="AI59">
        <f t="shared" si="25"/>
        <v>-6222.5017607171603</v>
      </c>
      <c r="AJ59">
        <f t="shared" si="7"/>
        <v>26.545463607089459</v>
      </c>
      <c r="AK59">
        <f t="shared" si="22"/>
        <v>-0.85362832765252739</v>
      </c>
      <c r="AL59">
        <f t="shared" si="26"/>
        <v>-6196.8099254377239</v>
      </c>
      <c r="AN59">
        <f t="shared" si="27"/>
        <v>0</v>
      </c>
      <c r="AO59">
        <f t="shared" si="27"/>
        <v>0</v>
      </c>
      <c r="AP59">
        <f t="shared" si="27"/>
        <v>-6.3602431350727601E-3</v>
      </c>
      <c r="AQ59">
        <f t="shared" si="27"/>
        <v>-27.896588445469199</v>
      </c>
      <c r="AR59">
        <f t="shared" si="27"/>
        <v>-27.902948688604269</v>
      </c>
      <c r="AS59">
        <f t="shared" si="27"/>
        <v>0.11903519475396049</v>
      </c>
      <c r="AT59">
        <f t="shared" si="27"/>
        <v>-3.8278410101859691E-3</v>
      </c>
      <c r="AU59">
        <f t="shared" si="23"/>
        <v>-27.787741334860499</v>
      </c>
      <c r="AW59">
        <v>56</v>
      </c>
      <c r="AX59">
        <f>IF(Z59&gt;0, (R59*SUMPRODUCT(K59:$K$98, X59:$X$98)-K59*$AZ$3)/Z59, 0)</f>
        <v>-1365.6603534436256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0.327222552</v>
      </c>
      <c r="Q60" s="4">
        <f t="shared" si="21"/>
        <v>50</v>
      </c>
      <c r="R60">
        <f t="shared" si="0"/>
        <v>500000</v>
      </c>
      <c r="S60">
        <f t="shared" si="1"/>
        <v>-2898.7672760246837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-38.740154002125564</v>
      </c>
      <c r="AC60">
        <f t="shared" si="2"/>
        <v>-54.500403003763928</v>
      </c>
      <c r="AE60">
        <f t="shared" si="3"/>
        <v>0</v>
      </c>
      <c r="AF60">
        <f t="shared" si="24"/>
        <v>0</v>
      </c>
      <c r="AG60">
        <f t="shared" si="24"/>
        <v>-0.94006171958903817</v>
      </c>
      <c r="AH60">
        <f t="shared" si="5"/>
        <v>-4641.2169854251515</v>
      </c>
      <c r="AI60">
        <f t="shared" si="25"/>
        <v>-4642.1570471447403</v>
      </c>
      <c r="AJ60">
        <f t="shared" si="7"/>
        <v>15.760249001638364</v>
      </c>
      <c r="AK60">
        <f t="shared" si="22"/>
        <v>-2.7118107801487898</v>
      </c>
      <c r="AL60">
        <f t="shared" si="26"/>
        <v>-4629.1086089232513</v>
      </c>
      <c r="AN60">
        <f t="shared" si="27"/>
        <v>0</v>
      </c>
      <c r="AO60">
        <f t="shared" si="27"/>
        <v>0</v>
      </c>
      <c r="AP60">
        <f t="shared" si="27"/>
        <v>-3.7637729586812883E-3</v>
      </c>
      <c r="AQ60">
        <f t="shared" si="27"/>
        <v>-18.582276696419548</v>
      </c>
      <c r="AR60">
        <f t="shared" si="27"/>
        <v>-18.586040469378229</v>
      </c>
      <c r="AS60">
        <f t="shared" si="27"/>
        <v>6.3100111171830273E-2</v>
      </c>
      <c r="AT60">
        <f t="shared" si="27"/>
        <v>-1.0857414859788575E-2</v>
      </c>
      <c r="AU60">
        <f t="shared" si="23"/>
        <v>-18.53379777306619</v>
      </c>
      <c r="AW60">
        <v>57</v>
      </c>
      <c r="AX60">
        <f>IF(Z60&gt;0, (R60*SUMPRODUCT(K60:$K$98, X60:$X$98)-K60*$AZ$3)/Z60, 0)</f>
        <v>-2898.7672760246837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0.35219428400000002</v>
      </c>
      <c r="Q61" s="4">
        <f t="shared" si="21"/>
        <v>50</v>
      </c>
      <c r="R61">
        <f t="shared" si="0"/>
        <v>500000</v>
      </c>
      <c r="S61">
        <f t="shared" si="1"/>
        <v>-5190.8837000604672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-54.500403003763928</v>
      </c>
      <c r="AC61">
        <f t="shared" si="2"/>
        <v>-62.246662339620251</v>
      </c>
      <c r="AE61">
        <f t="shared" si="3"/>
        <v>0</v>
      </c>
      <c r="AF61">
        <f t="shared" si="24"/>
        <v>0</v>
      </c>
      <c r="AG61">
        <f t="shared" si="24"/>
        <v>-0.59957673814667778</v>
      </c>
      <c r="AH61">
        <f t="shared" si="5"/>
        <v>-3310.8436424647011</v>
      </c>
      <c r="AI61">
        <f t="shared" si="25"/>
        <v>-3311.443219202848</v>
      </c>
      <c r="AJ61">
        <f t="shared" si="7"/>
        <v>7.7462593358563225</v>
      </c>
      <c r="AK61">
        <f t="shared" si="22"/>
        <v>-3.8150282102634754</v>
      </c>
      <c r="AL61">
        <f t="shared" si="26"/>
        <v>-3307.511988077255</v>
      </c>
      <c r="AN61">
        <f t="shared" si="27"/>
        <v>0</v>
      </c>
      <c r="AO61">
        <f t="shared" si="27"/>
        <v>0</v>
      </c>
      <c r="AP61">
        <f t="shared" si="27"/>
        <v>-2.1433534881903195E-3</v>
      </c>
      <c r="AQ61">
        <f t="shared" si="27"/>
        <v>-11.835529663583197</v>
      </c>
      <c r="AR61">
        <f t="shared" si="27"/>
        <v>-11.837673017071388</v>
      </c>
      <c r="AS61">
        <f t="shared" si="27"/>
        <v>2.7691154295370276E-2</v>
      </c>
      <c r="AT61">
        <f t="shared" si="27"/>
        <v>-1.3637877358764905E-2</v>
      </c>
      <c r="AU61">
        <f t="shared" si="23"/>
        <v>-11.823619740134781</v>
      </c>
      <c r="AW61">
        <v>58</v>
      </c>
      <c r="AX61">
        <f>IF(Z61&gt;0, (R61*SUMPRODUCT(K61:$K$98, X61:$X$98)-K61*$AZ$3)/Z61, 0)</f>
        <v>-5190.8837000604672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0.377763185</v>
      </c>
      <c r="Q62" s="4">
        <f t="shared" si="21"/>
        <v>50</v>
      </c>
      <c r="R62">
        <f t="shared" si="0"/>
        <v>500000</v>
      </c>
      <c r="S62">
        <f t="shared" si="1"/>
        <v>-8772.8367746481799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-62.246662339620251</v>
      </c>
      <c r="AC62">
        <f t="shared" si="2"/>
        <v>-64.407176502700565</v>
      </c>
      <c r="AE62">
        <f t="shared" si="3"/>
        <v>0</v>
      </c>
      <c r="AF62">
        <f t="shared" si="24"/>
        <v>0</v>
      </c>
      <c r="AG62">
        <f t="shared" si="24"/>
        <v>-0.36708295251101097</v>
      </c>
      <c r="AH62">
        <f t="shared" si="5"/>
        <v>-2264.980182542</v>
      </c>
      <c r="AI62">
        <f t="shared" si="25"/>
        <v>-2265.3472654945108</v>
      </c>
      <c r="AJ62">
        <f t="shared" si="7"/>
        <v>2.1605141630803146</v>
      </c>
      <c r="AK62">
        <f t="shared" si="22"/>
        <v>-4.3572663637734177</v>
      </c>
      <c r="AL62">
        <f t="shared" si="26"/>
        <v>-2267.5440176952038</v>
      </c>
      <c r="AN62">
        <f t="shared" si="27"/>
        <v>0</v>
      </c>
      <c r="AO62">
        <f t="shared" si="27"/>
        <v>0</v>
      </c>
      <c r="AP62">
        <f t="shared" si="27"/>
        <v>-1.1716427794899831E-3</v>
      </c>
      <c r="AQ62">
        <f t="shared" si="27"/>
        <v>-7.2292860739253113</v>
      </c>
      <c r="AR62">
        <f t="shared" si="27"/>
        <v>-7.2304577167048008</v>
      </c>
      <c r="AS62">
        <f t="shared" si="27"/>
        <v>6.8958550154490329E-3</v>
      </c>
      <c r="AT62">
        <f t="shared" si="27"/>
        <v>-1.390737335664359E-2</v>
      </c>
      <c r="AU62">
        <f t="shared" si="23"/>
        <v>-7.237469235045995</v>
      </c>
      <c r="AW62">
        <v>59</v>
      </c>
      <c r="AX62">
        <f>IF(Z62&gt;0, (R62*SUMPRODUCT(K62:$K$98, X62:$X$98)-K62*$AZ$3)/Z62, 0)</f>
        <v>-8772.8367746481799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0.40377970400000002</v>
      </c>
      <c r="Q63" s="4">
        <f t="shared" si="21"/>
        <v>50</v>
      </c>
      <c r="R63">
        <f t="shared" si="0"/>
        <v>500000</v>
      </c>
      <c r="S63">
        <f t="shared" si="1"/>
        <v>-14637.674487694205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-64.407176502700565</v>
      </c>
      <c r="AC63">
        <f t="shared" si="2"/>
        <v>-62.998055879748293</v>
      </c>
      <c r="AE63">
        <f t="shared" si="3"/>
        <v>0</v>
      </c>
      <c r="AF63">
        <f t="shared" si="24"/>
        <v>0</v>
      </c>
      <c r="AG63">
        <f t="shared" si="24"/>
        <v>-0.21519147707755878</v>
      </c>
      <c r="AH63">
        <f t="shared" si="5"/>
        <v>-1482.2064590834207</v>
      </c>
      <c r="AI63">
        <f t="shared" si="25"/>
        <v>-1482.4216505604982</v>
      </c>
      <c r="AJ63">
        <f t="shared" si="7"/>
        <v>-1.4091206229522726</v>
      </c>
      <c r="AK63">
        <f t="shared" si="22"/>
        <v>-4.50850235518904</v>
      </c>
      <c r="AL63">
        <f t="shared" si="26"/>
        <v>-1488.3392735386394</v>
      </c>
      <c r="AN63">
        <f t="shared" si="27"/>
        <v>0</v>
      </c>
      <c r="AO63">
        <f t="shared" si="27"/>
        <v>0</v>
      </c>
      <c r="AP63">
        <f t="shared" si="27"/>
        <v>-6.1325069374900049E-4</v>
      </c>
      <c r="AQ63">
        <f t="shared" si="27"/>
        <v>-4.2239783455018092</v>
      </c>
      <c r="AR63">
        <f t="shared" si="27"/>
        <v>-4.224591596195558</v>
      </c>
      <c r="AS63">
        <f t="shared" si="27"/>
        <v>-4.0156990013598542E-3</v>
      </c>
      <c r="AT63">
        <f t="shared" si="27"/>
        <v>-1.2848288578325914E-2</v>
      </c>
      <c r="AU63">
        <f t="shared" si="23"/>
        <v>-4.2414555837752435</v>
      </c>
      <c r="AW63">
        <v>60</v>
      </c>
      <c r="AX63">
        <f>IF(Z63&gt;0, (R63*SUMPRODUCT(K63:$K$98, X63:$X$98)-K63*$AZ$3)/Z63, 0)</f>
        <v>-14637.674487694205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0.43007572599999999</v>
      </c>
      <c r="Q64" s="4">
        <f t="shared" si="21"/>
        <v>50</v>
      </c>
      <c r="R64">
        <f t="shared" si="0"/>
        <v>500000</v>
      </c>
      <c r="S64">
        <f t="shared" si="1"/>
        <v>-24694.460539824158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-62.998055879748293</v>
      </c>
      <c r="AC64">
        <f t="shared" si="2"/>
        <v>-59.509171103037986</v>
      </c>
      <c r="AE64">
        <f t="shared" si="3"/>
        <v>0</v>
      </c>
      <c r="AF64">
        <f t="shared" si="24"/>
        <v>0</v>
      </c>
      <c r="AG64">
        <f t="shared" si="24"/>
        <v>-0.12049093157363974</v>
      </c>
      <c r="AH64">
        <f t="shared" si="5"/>
        <v>-925.48630733143455</v>
      </c>
      <c r="AI64">
        <f t="shared" si="25"/>
        <v>-925.60679826300816</v>
      </c>
      <c r="AJ64">
        <f t="shared" si="7"/>
        <v>-3.4888847767103073</v>
      </c>
      <c r="AK64">
        <f t="shared" si="22"/>
        <v>-4.4098639115823808</v>
      </c>
      <c r="AL64">
        <f t="shared" si="26"/>
        <v>-933.50554695130086</v>
      </c>
      <c r="AN64">
        <f t="shared" si="27"/>
        <v>0</v>
      </c>
      <c r="AO64">
        <f t="shared" si="27"/>
        <v>0</v>
      </c>
      <c r="AP64">
        <f t="shared" si="27"/>
        <v>-3.0658388346196914E-4</v>
      </c>
      <c r="AQ64">
        <f t="shared" si="27"/>
        <v>-2.3548592619116522</v>
      </c>
      <c r="AR64">
        <f t="shared" si="27"/>
        <v>-2.3551658457951139</v>
      </c>
      <c r="AS64">
        <f t="shared" si="27"/>
        <v>-8.8773140835206165E-3</v>
      </c>
      <c r="AT64">
        <f t="shared" si="27"/>
        <v>-1.1220705043063146E-2</v>
      </c>
      <c r="AU64">
        <f t="shared" si="23"/>
        <v>-2.3752638649216977</v>
      </c>
      <c r="AW64">
        <v>61</v>
      </c>
      <c r="AX64">
        <f>IF(Z64&gt;0, (R64*SUMPRODUCT(K64:$K$98, X64:$X$98)-K64*$AZ$3)/Z64, 0)</f>
        <v>-24694.460539824158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0.45648519999999998</v>
      </c>
      <c r="Q65" s="4">
        <f t="shared" si="21"/>
        <v>50</v>
      </c>
      <c r="R65">
        <f t="shared" si="0"/>
        <v>500000</v>
      </c>
      <c r="S65">
        <f t="shared" si="1"/>
        <v>-42761.656133616241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-59.509171103037986</v>
      </c>
      <c r="AC65">
        <f t="shared" si="2"/>
        <v>-54.977545434403105</v>
      </c>
      <c r="AE65">
        <f t="shared" si="3"/>
        <v>0</v>
      </c>
      <c r="AF65">
        <f t="shared" si="24"/>
        <v>0</v>
      </c>
      <c r="AG65">
        <f t="shared" si="24"/>
        <v>-6.4283695260324097E-2</v>
      </c>
      <c r="AH65">
        <f t="shared" si="5"/>
        <v>-550.02326997579246</v>
      </c>
      <c r="AI65">
        <f t="shared" si="25"/>
        <v>-550.08755367105277</v>
      </c>
      <c r="AJ65">
        <f t="shared" si="7"/>
        <v>-4.5316256686348808</v>
      </c>
      <c r="AK65">
        <f t="shared" si="22"/>
        <v>-4.1656419772126592</v>
      </c>
      <c r="AL65">
        <f t="shared" si="26"/>
        <v>-558.78482131690032</v>
      </c>
      <c r="AN65">
        <f t="shared" si="27"/>
        <v>0</v>
      </c>
      <c r="AO65">
        <f t="shared" si="27"/>
        <v>0</v>
      </c>
      <c r="AP65">
        <f t="shared" si="27"/>
        <v>-1.4604199934681767E-4</v>
      </c>
      <c r="AQ65">
        <f t="shared" si="27"/>
        <v>-1.2495625478474433</v>
      </c>
      <c r="AR65">
        <f t="shared" si="27"/>
        <v>-1.2497085898467901</v>
      </c>
      <c r="AS65">
        <f t="shared" si="27"/>
        <v>-1.0295109362626594E-2</v>
      </c>
      <c r="AT65">
        <f t="shared" si="27"/>
        <v>-9.463654515372056E-3</v>
      </c>
      <c r="AU65">
        <f t="shared" si="23"/>
        <v>-1.2694673537247887</v>
      </c>
      <c r="AW65">
        <v>62</v>
      </c>
      <c r="AX65">
        <f>IF(Z65&gt;0, (R65*SUMPRODUCT(K65:$K$98, X65:$X$98)-K65*$AZ$3)/Z65, 0)</f>
        <v>-42761.656133616241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0.483034941</v>
      </c>
      <c r="Q66" s="4">
        <f t="shared" si="21"/>
        <v>50</v>
      </c>
      <c r="R66">
        <f t="shared" si="0"/>
        <v>500000</v>
      </c>
      <c r="S66">
        <f t="shared" si="1"/>
        <v>-76831.995706246686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-54.977545434403105</v>
      </c>
      <c r="AC66">
        <f t="shared" si="2"/>
        <v>-50.078460722833995</v>
      </c>
      <c r="AE66">
        <f t="shared" si="3"/>
        <v>0</v>
      </c>
      <c r="AF66">
        <f t="shared" si="24"/>
        <v>0</v>
      </c>
      <c r="AG66">
        <f t="shared" si="24"/>
        <v>-3.2589587360388229E-2</v>
      </c>
      <c r="AH66">
        <f t="shared" si="5"/>
        <v>-310.51270947332631</v>
      </c>
      <c r="AI66">
        <f t="shared" si="25"/>
        <v>-310.54529906068672</v>
      </c>
      <c r="AJ66">
        <f t="shared" si="7"/>
        <v>-4.8990847115691096</v>
      </c>
      <c r="AK66">
        <f t="shared" si="22"/>
        <v>-3.8484281804082179</v>
      </c>
      <c r="AL66">
        <f t="shared" si="26"/>
        <v>-319.29281195266407</v>
      </c>
      <c r="AN66">
        <f t="shared" si="27"/>
        <v>0</v>
      </c>
      <c r="AO66">
        <f t="shared" si="27"/>
        <v>0</v>
      </c>
      <c r="AP66">
        <f t="shared" si="27"/>
        <v>-6.6105527513694081E-5</v>
      </c>
      <c r="AQ66">
        <f t="shared" si="27"/>
        <v>-0.629851683375108</v>
      </c>
      <c r="AR66">
        <f t="shared" si="27"/>
        <v>-0.62991778890262173</v>
      </c>
      <c r="AS66">
        <f t="shared" si="27"/>
        <v>-9.9374249698598142E-3</v>
      </c>
      <c r="AT66">
        <f t="shared" si="27"/>
        <v>-7.8062471964180299E-3</v>
      </c>
      <c r="AU66">
        <f t="shared" si="23"/>
        <v>-0.64766146106889966</v>
      </c>
      <c r="AW66">
        <v>63</v>
      </c>
      <c r="AX66">
        <f>IF(Z66&gt;0, (R66*SUMPRODUCT(K66:$K$98, X66:$X$98)-K66*$AZ$3)/Z66, 0)</f>
        <v>-76831.995706246686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0.509773425</v>
      </c>
      <c r="Q67" s="4">
        <f t="shared" si="21"/>
        <v>50</v>
      </c>
      <c r="R67">
        <f t="shared" ref="R67:R79" si="28">$C$6</f>
        <v>500000</v>
      </c>
      <c r="S67">
        <f t="shared" ref="S67:S79" si="29">AX67</f>
        <v>-144464.32508599517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-50.078460722833995</v>
      </c>
      <c r="AC67">
        <f t="shared" ref="AC67:AC79" si="30">S67*Z67</f>
        <v>-45.218448781730039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-1.5650385918742529E-2</v>
      </c>
      <c r="AH67">
        <f t="shared" ref="AH67:AH79" si="33">-X67*R67</f>
        <v>-166.13305568041818</v>
      </c>
      <c r="AI67">
        <f t="shared" ref="AI67:AI79" si="34">SUM(AE67:AH67)</f>
        <v>-166.14870606633693</v>
      </c>
      <c r="AJ67">
        <f t="shared" ref="AJ67:AJ79" si="35">AB67-AC67</f>
        <v>-4.8600119411039557</v>
      </c>
      <c r="AK67">
        <f t="shared" si="22"/>
        <v>-3.5054922505983801</v>
      </c>
      <c r="AL67">
        <f t="shared" si="26"/>
        <v>-174.51421025803927</v>
      </c>
      <c r="AN67">
        <f t="shared" ref="AN67:AT79" si="36">AE67*$K67</f>
        <v>0</v>
      </c>
      <c r="AO67">
        <f t="shared" si="36"/>
        <v>0</v>
      </c>
      <c r="AP67">
        <f t="shared" si="36"/>
        <v>-2.8344313452204973E-5</v>
      </c>
      <c r="AQ67">
        <f t="shared" si="36"/>
        <v>-0.30088251046506753</v>
      </c>
      <c r="AR67">
        <f t="shared" si="36"/>
        <v>-0.30091085477851975</v>
      </c>
      <c r="AS67">
        <f t="shared" si="36"/>
        <v>-8.8019364222283545E-3</v>
      </c>
      <c r="AT67">
        <f t="shared" si="36"/>
        <v>-6.3487745076141449E-3</v>
      </c>
      <c r="AU67">
        <f t="shared" si="23"/>
        <v>-0.31606156570836225</v>
      </c>
      <c r="AW67">
        <v>64</v>
      </c>
      <c r="AX67">
        <f>IF(Z67&gt;0, (R67*SUMPRODUCT(K67:$K$98, X67:$X$98)-K67*$AZ$3)/Z67, 0)</f>
        <v>-144464.32508599517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0.53654903799999998</v>
      </c>
      <c r="Q68" s="4">
        <f t="shared" si="21"/>
        <v>50</v>
      </c>
      <c r="R68">
        <f t="shared" si="28"/>
        <v>500000</v>
      </c>
      <c r="S68">
        <f t="shared" si="29"/>
        <v>-286173.62445472658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-45.218448781730039</v>
      </c>
      <c r="AC68">
        <f t="shared" si="30"/>
        <v>-40.617667341767365</v>
      </c>
      <c r="AE68">
        <f t="shared" si="31"/>
        <v>0</v>
      </c>
      <c r="AF68">
        <f t="shared" si="32"/>
        <v>0</v>
      </c>
      <c r="AG68">
        <f t="shared" si="32"/>
        <v>-7.0966825505250552E-3</v>
      </c>
      <c r="AH68">
        <f t="shared" si="33"/>
        <v>-83.97199509030051</v>
      </c>
      <c r="AI68">
        <f t="shared" si="34"/>
        <v>-83.979091772851035</v>
      </c>
      <c r="AJ68">
        <f t="shared" si="35"/>
        <v>-4.6007814399626739</v>
      </c>
      <c r="AK68">
        <f t="shared" si="22"/>
        <v>-3.1652914147211031</v>
      </c>
      <c r="AL68">
        <f t="shared" si="26"/>
        <v>-91.745164627534805</v>
      </c>
      <c r="AN68">
        <f t="shared" si="36"/>
        <v>0</v>
      </c>
      <c r="AO68">
        <f t="shared" si="36"/>
        <v>0</v>
      </c>
      <c r="AP68">
        <f t="shared" si="36"/>
        <v>-1.14756751804749E-5</v>
      </c>
      <c r="AQ68">
        <f t="shared" si="36"/>
        <v>-0.13578673317456283</v>
      </c>
      <c r="AR68">
        <f t="shared" si="36"/>
        <v>-0.13579820884974331</v>
      </c>
      <c r="AS68">
        <f t="shared" si="36"/>
        <v>-7.4396836839577922E-3</v>
      </c>
      <c r="AT68">
        <f t="shared" si="36"/>
        <v>-5.1184276411233567E-3</v>
      </c>
      <c r="AU68">
        <f t="shared" si="23"/>
        <v>-0.14835632017482445</v>
      </c>
      <c r="AW68">
        <v>65</v>
      </c>
      <c r="AX68">
        <f>IF(Z68&gt;0, (R68*SUMPRODUCT(K68:$K$98, X68:$X$98)-K68*$AZ$3)/Z68, 0)</f>
        <v>-286173.62445472658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0.56320604299999999</v>
      </c>
      <c r="Q69" s="4">
        <f t="shared" ref="Q69:Q79" si="48">$C$8</f>
        <v>50</v>
      </c>
      <c r="R69">
        <f t="shared" si="28"/>
        <v>500000</v>
      </c>
      <c r="S69">
        <f t="shared" si="29"/>
        <v>-600513.62683441548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-40.617667341767365</v>
      </c>
      <c r="AC69">
        <f t="shared" si="30"/>
        <v>-36.376968404917179</v>
      </c>
      <c r="AE69">
        <f t="shared" si="31"/>
        <v>0</v>
      </c>
      <c r="AF69">
        <f t="shared" si="32"/>
        <v>0</v>
      </c>
      <c r="AG69">
        <f t="shared" si="32"/>
        <v>-3.0288212273114411E-3</v>
      </c>
      <c r="AH69">
        <f t="shared" si="33"/>
        <v>-39.968944977083638</v>
      </c>
      <c r="AI69">
        <f t="shared" si="34"/>
        <v>-39.971973798310948</v>
      </c>
      <c r="AJ69">
        <f t="shared" si="35"/>
        <v>-4.2406989368501868</v>
      </c>
      <c r="AK69">
        <f t="shared" si="22"/>
        <v>-2.8432367139237158</v>
      </c>
      <c r="AL69">
        <f t="shared" si="26"/>
        <v>-47.055909449084851</v>
      </c>
      <c r="AN69">
        <f t="shared" si="36"/>
        <v>0</v>
      </c>
      <c r="AO69">
        <f t="shared" si="36"/>
        <v>0</v>
      </c>
      <c r="AP69">
        <f t="shared" si="36"/>
        <v>-4.3729900174299751E-6</v>
      </c>
      <c r="AQ69">
        <f t="shared" si="36"/>
        <v>-5.7706871510255164E-2</v>
      </c>
      <c r="AR69">
        <f t="shared" si="36"/>
        <v>-5.7711244500272596E-2</v>
      </c>
      <c r="AS69">
        <f t="shared" si="36"/>
        <v>-6.1226902236923989E-3</v>
      </c>
      <c r="AT69">
        <f t="shared" si="36"/>
        <v>-4.1050444493270629E-3</v>
      </c>
      <c r="AU69">
        <f t="shared" si="23"/>
        <v>-6.7938979173292058E-2</v>
      </c>
      <c r="AW69">
        <v>66</v>
      </c>
      <c r="AX69">
        <f>IF(Z69&gt;0, (R69*SUMPRODUCT(K69:$K$98, X69:$X$98)-K69*$AZ$3)/Z69, 0)</f>
        <v>-600513.62683441548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0.59415461300000005</v>
      </c>
      <c r="Q70" s="4">
        <f t="shared" si="48"/>
        <v>50</v>
      </c>
      <c r="R70">
        <f t="shared" si="28"/>
        <v>500000</v>
      </c>
      <c r="S70">
        <f t="shared" si="29"/>
        <v>-1356488.4629056561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-36.376968404917179</v>
      </c>
      <c r="AC70">
        <f t="shared" si="30"/>
        <v>-32.527098785333891</v>
      </c>
      <c r="AE70">
        <f t="shared" si="31"/>
        <v>0</v>
      </c>
      <c r="AF70">
        <f t="shared" si="32"/>
        <v>0</v>
      </c>
      <c r="AG70">
        <f t="shared" si="32"/>
        <v>-1.1989449108789122E-3</v>
      </c>
      <c r="AH70">
        <f t="shared" si="33"/>
        <v>-17.995881041594142</v>
      </c>
      <c r="AI70">
        <f t="shared" si="34"/>
        <v>-17.997079986505021</v>
      </c>
      <c r="AJ70">
        <f t="shared" si="35"/>
        <v>-3.8498696195832878</v>
      </c>
      <c r="AK70">
        <f t="shared" si="22"/>
        <v>-2.5463877883442025</v>
      </c>
      <c r="AL70">
        <f t="shared" si="26"/>
        <v>-24.39333739443251</v>
      </c>
      <c r="AN70">
        <f t="shared" si="36"/>
        <v>0</v>
      </c>
      <c r="AO70">
        <f t="shared" si="36"/>
        <v>0</v>
      </c>
      <c r="AP70">
        <f t="shared" si="36"/>
        <v>-1.5455606480327722E-6</v>
      </c>
      <c r="AQ70">
        <f t="shared" si="36"/>
        <v>-2.3198501709455088E-2</v>
      </c>
      <c r="AR70">
        <f t="shared" si="36"/>
        <v>-2.3200047270103118E-2</v>
      </c>
      <c r="AS70">
        <f t="shared" si="36"/>
        <v>-4.962869377979095E-3</v>
      </c>
      <c r="AT70">
        <f t="shared" si="36"/>
        <v>-3.2825501193469598E-3</v>
      </c>
      <c r="AU70">
        <f t="shared" si="23"/>
        <v>-3.1445466767429174E-2</v>
      </c>
      <c r="AW70">
        <v>67</v>
      </c>
      <c r="AX70">
        <f>IF(Z70&gt;0, (R70*SUMPRODUCT(K70:$K$98, X70:$X$98)-K70*$AZ$3)/Z70, 0)</f>
        <v>-1356488.4629056561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0.62493506799999998</v>
      </c>
      <c r="Q71" s="4">
        <f t="shared" si="48"/>
        <v>50</v>
      </c>
      <c r="R71">
        <f t="shared" si="28"/>
        <v>500000</v>
      </c>
      <c r="S71">
        <f t="shared" si="29"/>
        <v>-3319839.1123527465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-32.527098785333891</v>
      </c>
      <c r="AC71">
        <f t="shared" si="30"/>
        <v>-29.061389705709836</v>
      </c>
      <c r="AE71">
        <f t="shared" si="31"/>
        <v>0</v>
      </c>
      <c r="AF71">
        <f t="shared" si="32"/>
        <v>0</v>
      </c>
      <c r="AG71">
        <f t="shared" si="32"/>
        <v>-4.376927423617561E-4</v>
      </c>
      <c r="AH71">
        <f t="shared" si="33"/>
        <v>-7.4926271940836697</v>
      </c>
      <c r="AI71">
        <f t="shared" si="34"/>
        <v>-7.4930648868260317</v>
      </c>
      <c r="AJ71">
        <f t="shared" si="35"/>
        <v>-3.4657090796240553</v>
      </c>
      <c r="AK71">
        <f t="shared" si="22"/>
        <v>-2.2768969149733724</v>
      </c>
      <c r="AL71">
        <f t="shared" si="26"/>
        <v>-13.235670881423459</v>
      </c>
      <c r="AN71">
        <f t="shared" si="36"/>
        <v>0</v>
      </c>
      <c r="AO71">
        <f t="shared" si="36"/>
        <v>0</v>
      </c>
      <c r="AP71">
        <f t="shared" si="36"/>
        <v>-5.0377677935353556E-7</v>
      </c>
      <c r="AQ71">
        <f t="shared" si="36"/>
        <v>-8.6238843631828987E-3</v>
      </c>
      <c r="AR71">
        <f t="shared" si="36"/>
        <v>-8.6243881399622521E-3</v>
      </c>
      <c r="AS71">
        <f t="shared" si="36"/>
        <v>-3.9889712333093198E-3</v>
      </c>
      <c r="AT71">
        <f t="shared" si="36"/>
        <v>-2.6206689847218063E-3</v>
      </c>
      <c r="AU71">
        <f t="shared" si="23"/>
        <v>-1.5234028357993378E-2</v>
      </c>
      <c r="AW71">
        <v>68</v>
      </c>
      <c r="AX71">
        <f>IF(Z71&gt;0, (R71*SUMPRODUCT(K71:$K$98, X71:$X$98)-K71*$AZ$3)/Z71, 0)</f>
        <v>-3319839.1123527465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0.65550924799999999</v>
      </c>
      <c r="Q72" s="4">
        <f t="shared" si="48"/>
        <v>50</v>
      </c>
      <c r="R72">
        <f t="shared" si="28"/>
        <v>500000</v>
      </c>
      <c r="S72">
        <f t="shared" si="29"/>
        <v>-8864131.6469627824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-29.061389705709836</v>
      </c>
      <c r="AC72">
        <f t="shared" si="30"/>
        <v>-25.954917535310951</v>
      </c>
      <c r="AE72">
        <f t="shared" si="31"/>
        <v>0</v>
      </c>
      <c r="AF72">
        <f t="shared" si="32"/>
        <v>0</v>
      </c>
      <c r="AG72">
        <f t="shared" si="32"/>
        <v>-1.4640417453752605E-4</v>
      </c>
      <c r="AH72">
        <f t="shared" si="33"/>
        <v>-2.869116404006125</v>
      </c>
      <c r="AI72">
        <f t="shared" si="34"/>
        <v>-2.8692628081806624</v>
      </c>
      <c r="AJ72">
        <f t="shared" si="35"/>
        <v>-3.1064721703988845</v>
      </c>
      <c r="AK72">
        <f t="shared" ref="AK72:AK79" si="49">G72*SUM(AB72:AB72, AE72:AF72)</f>
        <v>-2.0342972793996887</v>
      </c>
      <c r="AL72">
        <f t="shared" si="26"/>
        <v>-8.0100322579792369</v>
      </c>
      <c r="AN72">
        <f t="shared" si="36"/>
        <v>0</v>
      </c>
      <c r="AO72">
        <f t="shared" si="36"/>
        <v>0</v>
      </c>
      <c r="AP72">
        <f t="shared" si="36"/>
        <v>-1.5045417300544838E-7</v>
      </c>
      <c r="AQ72">
        <f t="shared" si="36"/>
        <v>-2.9484851588740895E-3</v>
      </c>
      <c r="AR72">
        <f t="shared" si="36"/>
        <v>-2.9486356130470947E-3</v>
      </c>
      <c r="AS72">
        <f t="shared" si="36"/>
        <v>-3.1924069299130949E-3</v>
      </c>
      <c r="AT72">
        <f t="shared" si="36"/>
        <v>-2.0905723199912091E-3</v>
      </c>
      <c r="AU72">
        <f t="shared" si="23"/>
        <v>-8.2316148629513995E-3</v>
      </c>
      <c r="AW72">
        <v>69</v>
      </c>
      <c r="AX72">
        <f>IF(Z72&gt;0, (R72*SUMPRODUCT(K72:$K$98, X72:$X$98)-K72*$AZ$3)/Z72, 0)</f>
        <v>-8864131.6469627824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0.68583899100000001</v>
      </c>
      <c r="Q73" s="4">
        <f t="shared" si="48"/>
        <v>50</v>
      </c>
      <c r="R73">
        <f t="shared" si="28"/>
        <v>500000</v>
      </c>
      <c r="S73">
        <f t="shared" si="29"/>
        <v>-26023243.317447361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-25.954917535310951</v>
      </c>
      <c r="AC73">
        <f t="shared" si="30"/>
        <v>-23.176530257289407</v>
      </c>
      <c r="AE73">
        <f t="shared" si="31"/>
        <v>0</v>
      </c>
      <c r="AF73">
        <f t="shared" si="32"/>
        <v>0</v>
      </c>
      <c r="AG73">
        <f t="shared" si="32"/>
        <v>-4.4530441449146032E-5</v>
      </c>
      <c r="AH73">
        <f t="shared" si="33"/>
        <v>-1.0040969134300477</v>
      </c>
      <c r="AI73">
        <f t="shared" si="34"/>
        <v>-1.0041414438714968</v>
      </c>
      <c r="AJ73">
        <f t="shared" si="35"/>
        <v>-2.7783872780215439</v>
      </c>
      <c r="AK73">
        <f t="shared" si="49"/>
        <v>-1.8168442274717667</v>
      </c>
      <c r="AL73">
        <f t="shared" si="26"/>
        <v>-5.599372949364807</v>
      </c>
      <c r="AN73">
        <f t="shared" si="36"/>
        <v>0</v>
      </c>
      <c r="AO73">
        <f t="shared" si="36"/>
        <v>0</v>
      </c>
      <c r="AP73">
        <f t="shared" si="36"/>
        <v>-4.0859190240712268E-8</v>
      </c>
      <c r="AQ73">
        <f t="shared" si="36"/>
        <v>-9.2131551969460855E-4</v>
      </c>
      <c r="AR73">
        <f t="shared" si="36"/>
        <v>-9.213563788848493E-4</v>
      </c>
      <c r="AS73">
        <f t="shared" si="36"/>
        <v>-2.549326947155922E-3</v>
      </c>
      <c r="AT73">
        <f t="shared" si="36"/>
        <v>-1.6670569954440107E-3</v>
      </c>
      <c r="AU73">
        <f t="shared" si="23"/>
        <v>-5.1377403214847815E-3</v>
      </c>
      <c r="AW73">
        <v>70</v>
      </c>
      <c r="AX73">
        <f>IF(Z73&gt;0, (R73*SUMPRODUCT(K73:$K$98, X73:$X$98)-K73*$AZ$3)/Z73, 0)</f>
        <v>-26023243.317447361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0.71588716699999999</v>
      </c>
      <c r="Q74" s="4">
        <f t="shared" si="48"/>
        <v>50</v>
      </c>
      <c r="R74">
        <f t="shared" si="28"/>
        <v>500000</v>
      </c>
      <c r="S74">
        <f t="shared" si="29"/>
        <v>-84767722.780229092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-23.176530257289407</v>
      </c>
      <c r="AC74">
        <f t="shared" si="30"/>
        <v>-20.694116069969446</v>
      </c>
      <c r="AE74">
        <f t="shared" si="31"/>
        <v>0</v>
      </c>
      <c r="AF74">
        <f t="shared" si="32"/>
        <v>0</v>
      </c>
      <c r="AG74">
        <f t="shared" si="32"/>
        <v>-1.2206365460366044E-5</v>
      </c>
      <c r="AH74">
        <f t="shared" si="33"/>
        <v>-0.31878771574288522</v>
      </c>
      <c r="AI74">
        <f t="shared" si="34"/>
        <v>-0.31879992210834557</v>
      </c>
      <c r="AJ74">
        <f t="shared" si="35"/>
        <v>-2.4824141873199608</v>
      </c>
      <c r="AK74">
        <f t="shared" si="49"/>
        <v>-1.6223571180102587</v>
      </c>
      <c r="AL74">
        <f t="shared" si="26"/>
        <v>-4.4235712274385648</v>
      </c>
      <c r="AN74">
        <f t="shared" si="36"/>
        <v>0</v>
      </c>
      <c r="AO74">
        <f t="shared" si="36"/>
        <v>0</v>
      </c>
      <c r="AP74">
        <f t="shared" si="36"/>
        <v>-1.0000025349078206E-8</v>
      </c>
      <c r="AQ74">
        <f t="shared" si="36"/>
        <v>-2.611658031012281E-4</v>
      </c>
      <c r="AR74">
        <f t="shared" si="36"/>
        <v>-2.6117580312657717E-4</v>
      </c>
      <c r="AS74">
        <f t="shared" si="36"/>
        <v>-2.0337097787801739E-3</v>
      </c>
      <c r="AT74">
        <f t="shared" si="36"/>
        <v>-1.3291108117349075E-3</v>
      </c>
      <c r="AU74">
        <f t="shared" si="23"/>
        <v>-3.6239963936416583E-3</v>
      </c>
      <c r="AW74">
        <v>71</v>
      </c>
      <c r="AX74">
        <f>IF(Z74&gt;0, (R74*SUMPRODUCT(K74:$K$98, X74:$X$98)-K74*$AZ$3)/Z74, 0)</f>
        <v>-84767722.780229092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0.74578270000000002</v>
      </c>
      <c r="Q75" s="4">
        <f t="shared" si="48"/>
        <v>50</v>
      </c>
      <c r="R75">
        <f t="shared" si="28"/>
        <v>500000</v>
      </c>
      <c r="S75">
        <f t="shared" si="29"/>
        <v>-309914099.08130068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-20.694116069969446</v>
      </c>
      <c r="AC75">
        <f t="shared" si="30"/>
        <v>-18.477113393951424</v>
      </c>
      <c r="AE75">
        <f t="shared" si="31"/>
        <v>0</v>
      </c>
      <c r="AF75">
        <f t="shared" si="32"/>
        <v>0</v>
      </c>
      <c r="AG75">
        <f t="shared" si="32"/>
        <v>-2.9810056155438524E-6</v>
      </c>
      <c r="AH75">
        <f t="shared" si="33"/>
        <v>-9.1032961902185308E-2</v>
      </c>
      <c r="AI75">
        <f t="shared" si="34"/>
        <v>-9.1035942907800857E-2</v>
      </c>
      <c r="AJ75">
        <f t="shared" si="35"/>
        <v>-2.2170026760180228</v>
      </c>
      <c r="AK75">
        <f t="shared" si="49"/>
        <v>-1.4485881248978614</v>
      </c>
      <c r="AL75">
        <f t="shared" si="26"/>
        <v>-3.7566267438236851</v>
      </c>
      <c r="AN75">
        <f t="shared" si="36"/>
        <v>0</v>
      </c>
      <c r="AO75">
        <f t="shared" si="36"/>
        <v>0</v>
      </c>
      <c r="AP75">
        <f t="shared" si="36"/>
        <v>-2.1805171345387827E-9</v>
      </c>
      <c r="AQ75">
        <f t="shared" si="36"/>
        <v>-6.6587909865214155E-5</v>
      </c>
      <c r="AR75">
        <f t="shared" si="36"/>
        <v>-6.6590090382348698E-5</v>
      </c>
      <c r="AS75">
        <f t="shared" si="36"/>
        <v>-1.6216716591101364E-3</v>
      </c>
      <c r="AT75">
        <f t="shared" si="36"/>
        <v>-1.0595992207324064E-3</v>
      </c>
      <c r="AU75">
        <f t="shared" si="23"/>
        <v>-2.7478609702248913E-3</v>
      </c>
      <c r="AW75">
        <v>72</v>
      </c>
      <c r="AX75">
        <f>IF(Z75&gt;0, (R75*SUMPRODUCT(K75:$K$98, X75:$X$98)-K75*$AZ$3)/Z75, 0)</f>
        <v>-309914099.08130068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0.77567720100000004</v>
      </c>
      <c r="Q76" s="4">
        <f t="shared" si="48"/>
        <v>50</v>
      </c>
      <c r="R76">
        <f t="shared" si="28"/>
        <v>500000</v>
      </c>
      <c r="S76">
        <f t="shared" si="29"/>
        <v>-1291089804.3868949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-18.477113393951424</v>
      </c>
      <c r="AC76">
        <f t="shared" si="30"/>
        <v>-16.497480123092426</v>
      </c>
      <c r="AE76">
        <f t="shared" si="31"/>
        <v>0</v>
      </c>
      <c r="AF76">
        <f t="shared" si="32"/>
        <v>0</v>
      </c>
      <c r="AG76">
        <f t="shared" si="32"/>
        <v>-6.3889746735807636E-7</v>
      </c>
      <c r="AH76">
        <f t="shared" si="33"/>
        <v>-2.3122980920303376E-2</v>
      </c>
      <c r="AI76">
        <f t="shared" si="34"/>
        <v>-2.3123619817770735E-2</v>
      </c>
      <c r="AJ76">
        <f t="shared" si="35"/>
        <v>-1.9796332708589972</v>
      </c>
      <c r="AK76">
        <f t="shared" si="49"/>
        <v>-1.2933979375765998</v>
      </c>
      <c r="AL76">
        <f t="shared" si="26"/>
        <v>-3.2961548282533677</v>
      </c>
      <c r="AN76">
        <f t="shared" si="36"/>
        <v>0</v>
      </c>
      <c r="AO76">
        <f t="shared" si="36"/>
        <v>0</v>
      </c>
      <c r="AP76">
        <f t="shared" si="36"/>
        <v>-4.1726297816233168E-10</v>
      </c>
      <c r="AQ76">
        <f t="shared" si="36"/>
        <v>-1.5101584175460567E-5</v>
      </c>
      <c r="AR76">
        <f t="shared" si="36"/>
        <v>-1.5102001438438729E-5</v>
      </c>
      <c r="AS76">
        <f t="shared" si="36"/>
        <v>-1.2928955215358643E-3</v>
      </c>
      <c r="AT76">
        <f t="shared" si="36"/>
        <v>-8.4471625410240776E-4</v>
      </c>
      <c r="AU76">
        <f t="shared" si="23"/>
        <v>-2.1527137770767108E-3</v>
      </c>
      <c r="AW76">
        <v>73</v>
      </c>
      <c r="AX76">
        <f>IF(Z76&gt;0, (R76*SUMPRODUCT(K76:$K$98, X76:$X$98)-K76*$AZ$3)/Z76, 0)</f>
        <v>-1291089804.3868949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0.80557273399999996</v>
      </c>
      <c r="Q77" s="4">
        <f t="shared" si="48"/>
        <v>50</v>
      </c>
      <c r="R77">
        <f t="shared" si="28"/>
        <v>500000</v>
      </c>
      <c r="S77">
        <f t="shared" si="29"/>
        <v>-6250484562.1098671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-16.497480123092426</v>
      </c>
      <c r="AC77">
        <f t="shared" si="30"/>
        <v>-14.729906065061551</v>
      </c>
      <c r="AE77">
        <f t="shared" si="31"/>
        <v>0</v>
      </c>
      <c r="AF77">
        <f t="shared" si="32"/>
        <v>0</v>
      </c>
      <c r="AG77">
        <f t="shared" si="32"/>
        <v>-1.1783011315917429E-7</v>
      </c>
      <c r="AH77">
        <f t="shared" si="33"/>
        <v>-5.1467837952532125E-3</v>
      </c>
      <c r="AI77">
        <f t="shared" si="34"/>
        <v>-5.1469016253663713E-3</v>
      </c>
      <c r="AJ77">
        <f t="shared" si="35"/>
        <v>-1.7675740580308759</v>
      </c>
      <c r="AK77">
        <f t="shared" si="49"/>
        <v>-1.15482360861647</v>
      </c>
      <c r="AL77">
        <f t="shared" si="26"/>
        <v>-2.9275445682727126</v>
      </c>
      <c r="AN77">
        <f t="shared" si="36"/>
        <v>0</v>
      </c>
      <c r="AO77">
        <f t="shared" si="36"/>
        <v>0</v>
      </c>
      <c r="AP77">
        <f t="shared" si="36"/>
        <v>-6.8709527022764779E-11</v>
      </c>
      <c r="AQ77">
        <f t="shared" si="36"/>
        <v>-3.001211411742962E-6</v>
      </c>
      <c r="AR77">
        <f t="shared" si="36"/>
        <v>-3.0012801212699847E-6</v>
      </c>
      <c r="AS77">
        <f t="shared" si="36"/>
        <v>-1.0307142567277962E-3</v>
      </c>
      <c r="AT77">
        <f t="shared" si="36"/>
        <v>-6.7340497106687259E-4</v>
      </c>
      <c r="AU77">
        <f t="shared" si="23"/>
        <v>-1.707120507915939E-3</v>
      </c>
      <c r="AW77">
        <v>74</v>
      </c>
      <c r="AX77">
        <f>IF(Z77&gt;0, (R77*SUMPRODUCT(K77:$K$98, X77:$X$98)-K77*$AZ$3)/Z77, 0)</f>
        <v>-6250484562.1098671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0.83546826699999999</v>
      </c>
      <c r="Q78" s="4">
        <f t="shared" si="48"/>
        <v>50</v>
      </c>
      <c r="R78">
        <f t="shared" si="28"/>
        <v>500000</v>
      </c>
      <c r="S78">
        <f t="shared" si="29"/>
        <v>-36114206378.118752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-14.729906065061551</v>
      </c>
      <c r="AC78">
        <f t="shared" si="30"/>
        <v>-13.151704459473807</v>
      </c>
      <c r="AE78">
        <f t="shared" si="31"/>
        <v>0</v>
      </c>
      <c r="AF78">
        <f t="shared" si="32"/>
        <v>0</v>
      </c>
      <c r="AG78">
        <f t="shared" si="32"/>
        <v>-1.820849158607331E-8</v>
      </c>
      <c r="AH78">
        <f t="shared" si="33"/>
        <v>-9.8443320441509233E-4</v>
      </c>
      <c r="AI78">
        <f t="shared" si="34"/>
        <v>-9.8445141290667837E-4</v>
      </c>
      <c r="AJ78">
        <f t="shared" si="35"/>
        <v>-1.5782016055877435</v>
      </c>
      <c r="AK78">
        <f t="shared" si="49"/>
        <v>-1.0310934245543086</v>
      </c>
      <c r="AL78">
        <f t="shared" si="26"/>
        <v>-2.6102794815549588</v>
      </c>
      <c r="AN78">
        <f t="shared" si="36"/>
        <v>0</v>
      </c>
      <c r="AO78">
        <f t="shared" si="36"/>
        <v>0</v>
      </c>
      <c r="AP78">
        <f t="shared" si="36"/>
        <v>-9.4801806111055121E-12</v>
      </c>
      <c r="AQ78">
        <f t="shared" si="36"/>
        <v>-5.1254133453659778E-7</v>
      </c>
      <c r="AR78">
        <f t="shared" si="36"/>
        <v>-5.125508147172089E-7</v>
      </c>
      <c r="AS78">
        <f t="shared" si="36"/>
        <v>-8.2168455256073267E-4</v>
      </c>
      <c r="AT78">
        <f t="shared" si="36"/>
        <v>-5.3683479740707747E-4</v>
      </c>
      <c r="AU78">
        <f t="shared" si="23"/>
        <v>-1.3590319007825273E-3</v>
      </c>
      <c r="AW78">
        <v>75</v>
      </c>
      <c r="AX78">
        <f>IF(Z78&gt;0, (R78*SUMPRODUCT(K78:$K$98, X78:$X$98)-K78*$AZ$3)/Z78, 0)</f>
        <v>-36114206378.118752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50</v>
      </c>
      <c r="R79">
        <f t="shared" si="28"/>
        <v>500000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-13.151704459473807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-1.8208491586073312E-4</v>
      </c>
      <c r="AI79">
        <f t="shared" si="34"/>
        <v>-1.8208491586073312E-4</v>
      </c>
      <c r="AJ79">
        <f t="shared" si="35"/>
        <v>-13.151704459473807</v>
      </c>
      <c r="AK79">
        <f t="shared" si="49"/>
        <v>-0.92061931216316661</v>
      </c>
      <c r="AL79">
        <f t="shared" si="26"/>
        <v>-14.072505856552835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-8.4644469742013495E-8</v>
      </c>
      <c r="AR79">
        <f t="shared" si="36"/>
        <v>-8.4644469742013495E-8</v>
      </c>
      <c r="AS79">
        <f t="shared" si="36"/>
        <v>-6.1137356980590059E-3</v>
      </c>
      <c r="AT79">
        <f t="shared" si="36"/>
        <v>-4.2796149886413048E-4</v>
      </c>
      <c r="AU79">
        <f t="shared" si="23"/>
        <v>-6.541781841392879E-3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45244.334427645656</v>
      </c>
      <c r="AO81" s="8">
        <f t="shared" si="50"/>
        <v>-4524.4334427645654</v>
      </c>
      <c r="AP81" s="8">
        <f t="shared" si="50"/>
        <v>-890.01900907044001</v>
      </c>
      <c r="AQ81" s="8">
        <f t="shared" si="50"/>
        <v>-25260.353224302005</v>
      </c>
      <c r="AR81" s="8">
        <f t="shared" si="50"/>
        <v>14569.528751508646</v>
      </c>
      <c r="AS81" s="8">
        <f t="shared" si="50"/>
        <v>-2685.5667580207332</v>
      </c>
      <c r="AT81" s="8">
        <f t="shared" si="50"/>
        <v>914.70520253474263</v>
      </c>
      <c r="AU81" s="8">
        <f t="shared" si="50"/>
        <v>12798.667196022659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9" priority="1" operator="lessThan">
      <formula>0</formula>
    </cfRule>
  </conditionalFormatting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E8F24-88D9-4FFF-8E89-94B039B4983B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'S.55.04.D'!C3*(1+C12)</f>
        <v>75524.226555912697</v>
      </c>
      <c r="K3">
        <v>1</v>
      </c>
      <c r="L3" s="2">
        <v>0</v>
      </c>
      <c r="O3">
        <f>$C$3</f>
        <v>75524.226555912697</v>
      </c>
      <c r="P3" s="2">
        <f>O3*C5</f>
        <v>7552.4226555912701</v>
      </c>
      <c r="Q3" s="4">
        <f>B8</f>
        <v>400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75524.226555912697</v>
      </c>
      <c r="AF3">
        <f t="shared" ref="AF3:AG34" si="4">-$Z3*P3</f>
        <v>-7552.4226555912701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67571.803900321422</v>
      </c>
      <c r="AJ3">
        <f t="shared" ref="AJ3:AJ66" si="7">AB3-AC3</f>
        <v>0</v>
      </c>
      <c r="AL3">
        <f t="shared" ref="AL3:AL34" si="8">SUM(AI3:AK3)</f>
        <v>67571.803900321422</v>
      </c>
      <c r="AN3">
        <f t="shared" ref="AN3:AU34" si="9">AE3*$K3</f>
        <v>75524.226555912697</v>
      </c>
      <c r="AO3">
        <f t="shared" si="9"/>
        <v>-7552.4226555912701</v>
      </c>
      <c r="AP3">
        <f t="shared" si="9"/>
        <v>-400</v>
      </c>
      <c r="AQ3">
        <f t="shared" si="9"/>
        <v>0</v>
      </c>
      <c r="AR3">
        <f t="shared" si="9"/>
        <v>67571.803900321422</v>
      </c>
      <c r="AS3">
        <f t="shared" si="9"/>
        <v>0</v>
      </c>
      <c r="AT3">
        <f t="shared" si="9"/>
        <v>0</v>
      </c>
      <c r="AU3">
        <f t="shared" si="9"/>
        <v>67571.803900321422</v>
      </c>
      <c r="AW3">
        <v>0</v>
      </c>
      <c r="AX3">
        <f>IF(Z3&gt;0, (R3*SUMPRODUCT(K3:$K$98, X3:$X$98)-K3*$AZ$3)/Z3, 0)</f>
        <v>0</v>
      </c>
      <c r="AZ3">
        <f>C6*ABS(SUMPRODUCT(X4:X69, K4:K69))/1</f>
        <v>42005.553117601179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500000</v>
      </c>
      <c r="S4">
        <f t="shared" si="1"/>
        <v>2856.6394846050098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2817.6129015351471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-1830.8554999999999</v>
      </c>
      <c r="AI4">
        <f t="shared" si="6"/>
        <v>-1830.8554999999999</v>
      </c>
      <c r="AJ4">
        <f t="shared" si="7"/>
        <v>-2817.6129015351471</v>
      </c>
      <c r="AK4">
        <f>G4*SUM(AB4, AE4:AF4)</f>
        <v>0</v>
      </c>
      <c r="AL4">
        <f t="shared" si="8"/>
        <v>-4648.4684015351468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-1708.0469260192181</v>
      </c>
      <c r="AR4">
        <f t="shared" si="9"/>
        <v>-1708.0469260192181</v>
      </c>
      <c r="AS4">
        <f t="shared" si="9"/>
        <v>-2628.6154506345247</v>
      </c>
      <c r="AT4">
        <f t="shared" si="9"/>
        <v>0</v>
      </c>
      <c r="AU4">
        <f t="shared" si="9"/>
        <v>-4336.6623766537423</v>
      </c>
      <c r="AW4">
        <v>1</v>
      </c>
      <c r="AX4">
        <f>IF(Z4&gt;0, (R4*SUMPRODUCT(K4:$K$98, X4:$X$98)-K4*$AZ$3)/Z4, 0)</f>
        <v>2856.6394846050098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50</v>
      </c>
      <c r="R5">
        <f t="shared" si="0"/>
        <v>500000</v>
      </c>
      <c r="S5">
        <f t="shared" si="1"/>
        <v>4501.0095301765859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2817.6129015351471</v>
      </c>
      <c r="AC5">
        <f t="shared" si="2"/>
        <v>4378.2209339595502</v>
      </c>
      <c r="AE5">
        <f t="shared" si="3"/>
        <v>0</v>
      </c>
      <c r="AF5">
        <f t="shared" si="4"/>
        <v>0</v>
      </c>
      <c r="AG5">
        <f t="shared" si="4"/>
        <v>-48.635988266700934</v>
      </c>
      <c r="AH5">
        <f t="shared" si="5"/>
        <v>-1877.5703879906084</v>
      </c>
      <c r="AI5">
        <f t="shared" si="6"/>
        <v>-1926.2063762573093</v>
      </c>
      <c r="AJ5">
        <f t="shared" si="7"/>
        <v>-1560.6080324244031</v>
      </c>
      <c r="AK5">
        <f>G5*SUM(AB5, AE5:AF5)</f>
        <v>115.52212896294104</v>
      </c>
      <c r="AL5">
        <f t="shared" si="8"/>
        <v>-3371.2922797187712</v>
      </c>
      <c r="AN5">
        <f t="shared" si="9"/>
        <v>0</v>
      </c>
      <c r="AO5">
        <f t="shared" si="9"/>
        <v>0</v>
      </c>
      <c r="AP5">
        <f t="shared" si="9"/>
        <v>-41.589023514274139</v>
      </c>
      <c r="AQ5">
        <f t="shared" si="9"/>
        <v>-1605.5254925149475</v>
      </c>
      <c r="AR5">
        <f t="shared" si="9"/>
        <v>-1647.1145160292217</v>
      </c>
      <c r="AS5">
        <f t="shared" si="9"/>
        <v>-1334.4884409699723</v>
      </c>
      <c r="AT5">
        <f t="shared" si="9"/>
        <v>98.78389869478967</v>
      </c>
      <c r="AU5">
        <f t="shared" si="9"/>
        <v>-2882.8190583044043</v>
      </c>
      <c r="AW5">
        <v>2</v>
      </c>
      <c r="AX5">
        <f>IF(Z5&gt;0, (R5*SUMPRODUCT(K5:$K$98, X5:$X$98)-K5*$AZ$3)/Z5, 0)</f>
        <v>4501.0095301765859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50</v>
      </c>
      <c r="R6">
        <f t="shared" si="0"/>
        <v>500000</v>
      </c>
      <c r="S6">
        <f t="shared" si="1"/>
        <v>6556.3535659068521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4378.2209339595502</v>
      </c>
      <c r="AC6">
        <f t="shared" si="2"/>
        <v>6288.4757305307758</v>
      </c>
      <c r="AE6">
        <f t="shared" si="3"/>
        <v>0</v>
      </c>
      <c r="AF6">
        <f t="shared" si="4"/>
        <v>0</v>
      </c>
      <c r="AG6">
        <f t="shared" si="4"/>
        <v>-47.957112648949824</v>
      </c>
      <c r="AH6">
        <f t="shared" si="5"/>
        <v>-1925.1573508410577</v>
      </c>
      <c r="AI6">
        <f t="shared" si="6"/>
        <v>-1973.1144634900074</v>
      </c>
      <c r="AJ6">
        <f t="shared" si="7"/>
        <v>-1910.2547965712256</v>
      </c>
      <c r="AK6">
        <f>G6*SUM(AB6, AE6:AF6)</f>
        <v>256.12592463663373</v>
      </c>
      <c r="AL6">
        <f t="shared" si="8"/>
        <v>-3627.2433354245995</v>
      </c>
      <c r="AN6">
        <f t="shared" si="9"/>
        <v>0</v>
      </c>
      <c r="AO6">
        <f t="shared" si="9"/>
        <v>0</v>
      </c>
      <c r="AP6">
        <f t="shared" si="9"/>
        <v>-36.994597682032378</v>
      </c>
      <c r="AQ6">
        <f t="shared" si="9"/>
        <v>-1485.0856887551129</v>
      </c>
      <c r="AR6">
        <f t="shared" si="9"/>
        <v>-1522.0802864371453</v>
      </c>
      <c r="AS6">
        <f t="shared" si="9"/>
        <v>-1473.5897089265784</v>
      </c>
      <c r="AT6">
        <f t="shared" si="9"/>
        <v>197.57810707309756</v>
      </c>
      <c r="AU6">
        <f t="shared" si="9"/>
        <v>-2798.0918882906262</v>
      </c>
      <c r="AW6">
        <v>3</v>
      </c>
      <c r="AX6">
        <f>IF(Z6&gt;0, (R6*SUMPRODUCT(K6:$K$98, X6:$X$98)-K6*$AZ$3)/Z6, 0)</f>
        <v>6556.3535659068521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50</v>
      </c>
      <c r="R7">
        <f t="shared" si="0"/>
        <v>500000</v>
      </c>
      <c r="S7">
        <f t="shared" si="1"/>
        <v>8169.4746184921278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6288.4757305307758</v>
      </c>
      <c r="AC7">
        <f t="shared" si="2"/>
        <v>7725.0417043922898</v>
      </c>
      <c r="AE7">
        <f t="shared" si="3"/>
        <v>0</v>
      </c>
      <c r="AF7">
        <f t="shared" si="4"/>
        <v>0</v>
      </c>
      <c r="AG7">
        <f t="shared" si="4"/>
        <v>-47.279917406843794</v>
      </c>
      <c r="AH7">
        <f t="shared" si="5"/>
        <v>-1976.2411561653755</v>
      </c>
      <c r="AI7">
        <f t="shared" si="6"/>
        <v>-2023.5210735722194</v>
      </c>
      <c r="AJ7">
        <f t="shared" si="7"/>
        <v>-1436.5659738615141</v>
      </c>
      <c r="AK7">
        <f>G7*SUM(AB7, AE7:AF7)</f>
        <v>308.76415836906108</v>
      </c>
      <c r="AL7">
        <f t="shared" si="8"/>
        <v>-3151.3228890646724</v>
      </c>
      <c r="AN7">
        <f t="shared" si="9"/>
        <v>0</v>
      </c>
      <c r="AO7">
        <f t="shared" si="9"/>
        <v>0</v>
      </c>
      <c r="AP7">
        <f t="shared" si="9"/>
        <v>-33.183698007787704</v>
      </c>
      <c r="AQ7">
        <f t="shared" si="9"/>
        <v>-1387.0368924811287</v>
      </c>
      <c r="AR7">
        <f t="shared" si="9"/>
        <v>-1420.2205904889163</v>
      </c>
      <c r="AS7">
        <f t="shared" si="9"/>
        <v>-1008.2625786901984</v>
      </c>
      <c r="AT7">
        <f t="shared" si="9"/>
        <v>216.70800519343871</v>
      </c>
      <c r="AU7">
        <f t="shared" si="9"/>
        <v>-2211.775163985676</v>
      </c>
      <c r="AW7">
        <v>4</v>
      </c>
      <c r="AX7">
        <f>IF(Z7&gt;0, (R7*SUMPRODUCT(K7:$K$98, X7:$X$98)-K7*$AZ$3)/Z7, 0)</f>
        <v>8169.4746184921278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50</v>
      </c>
      <c r="R8">
        <f t="shared" si="0"/>
        <v>500000</v>
      </c>
      <c r="S8">
        <f t="shared" si="1"/>
        <v>8905.0088809145254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7725.0417043922898</v>
      </c>
      <c r="AC8">
        <f t="shared" si="2"/>
        <v>8300.1593351185475</v>
      </c>
      <c r="AE8">
        <f t="shared" si="3"/>
        <v>0</v>
      </c>
      <c r="AF8">
        <f t="shared" si="4"/>
        <v>0</v>
      </c>
      <c r="AG8">
        <f t="shared" si="4"/>
        <v>-46.603880165171368</v>
      </c>
      <c r="AH8">
        <f t="shared" si="5"/>
        <v>-2032.3806760398497</v>
      </c>
      <c r="AI8">
        <f t="shared" si="6"/>
        <v>-2078.9845562050209</v>
      </c>
      <c r="AJ8">
        <f t="shared" si="7"/>
        <v>-575.11763072625763</v>
      </c>
      <c r="AK8">
        <f t="shared" ref="AK8:AK69" si="22">G8*SUM(AB8:AB8, AE8:AF8)</f>
        <v>164.54338830355576</v>
      </c>
      <c r="AL8">
        <f t="shared" si="8"/>
        <v>-2489.5587986277228</v>
      </c>
      <c r="AN8">
        <f t="shared" si="9"/>
        <v>0</v>
      </c>
      <c r="AO8">
        <f t="shared" si="9"/>
        <v>0</v>
      </c>
      <c r="AP8">
        <f t="shared" si="9"/>
        <v>-30.532266547246781</v>
      </c>
      <c r="AQ8">
        <f t="shared" si="9"/>
        <v>-1331.5026196616288</v>
      </c>
      <c r="AR8">
        <f t="shared" si="9"/>
        <v>-1362.0348862088754</v>
      </c>
      <c r="AS8">
        <f t="shared" si="9"/>
        <v>-376.7850388233993</v>
      </c>
      <c r="AT8">
        <f t="shared" si="9"/>
        <v>107.79966329983415</v>
      </c>
      <c r="AU8">
        <f t="shared" si="9"/>
        <v>-1631.0202617324405</v>
      </c>
      <c r="AW8">
        <v>5</v>
      </c>
      <c r="AX8">
        <f>IF(Z8&gt;0, (R8*SUMPRODUCT(K8:$K$98, X8:$X$98)-K8*$AZ$3)/Z8, 0)</f>
        <v>8905.0088809145254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50</v>
      </c>
      <c r="R9">
        <f t="shared" si="0"/>
        <v>500000</v>
      </c>
      <c r="S9">
        <f t="shared" si="1"/>
        <v>9172.6732463049739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8300.1593351185475</v>
      </c>
      <c r="AC9">
        <f t="shared" si="2"/>
        <v>8425.5666140776339</v>
      </c>
      <c r="AE9">
        <f t="shared" si="3"/>
        <v>0</v>
      </c>
      <c r="AF9">
        <f t="shared" si="4"/>
        <v>0</v>
      </c>
      <c r="AG9">
        <f t="shared" si="4"/>
        <v>-45.927541447482078</v>
      </c>
      <c r="AH9">
        <f t="shared" si="5"/>
        <v>-2102.9991603757549</v>
      </c>
      <c r="AI9">
        <f t="shared" si="6"/>
        <v>-2148.9267018232367</v>
      </c>
      <c r="AJ9">
        <f t="shared" si="7"/>
        <v>-125.4072789590864</v>
      </c>
      <c r="AK9">
        <f t="shared" si="22"/>
        <v>48.97094007719943</v>
      </c>
      <c r="AL9">
        <f t="shared" si="8"/>
        <v>-2225.3630407051237</v>
      </c>
      <c r="AN9">
        <f t="shared" si="9"/>
        <v>0</v>
      </c>
      <c r="AO9">
        <f t="shared" si="9"/>
        <v>0</v>
      </c>
      <c r="AP9">
        <f t="shared" si="9"/>
        <v>-28.496227947764361</v>
      </c>
      <c r="AQ9">
        <f t="shared" si="9"/>
        <v>-1304.8280303998295</v>
      </c>
      <c r="AR9">
        <f t="shared" si="9"/>
        <v>-1333.3242583475937</v>
      </c>
      <c r="AS9">
        <f t="shared" si="9"/>
        <v>-77.810270153768911</v>
      </c>
      <c r="AT9">
        <f t="shared" si="9"/>
        <v>30.384536756706584</v>
      </c>
      <c r="AU9">
        <f t="shared" si="9"/>
        <v>-1380.749991744656</v>
      </c>
      <c r="AW9">
        <v>6</v>
      </c>
      <c r="AX9">
        <f>IF(Z9&gt;0, (R9*SUMPRODUCT(K9:$K$98, X9:$X$98)-K9*$AZ$3)/Z9, 0)</f>
        <v>9172.6732463049739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50</v>
      </c>
      <c r="R10">
        <f t="shared" si="0"/>
        <v>500000</v>
      </c>
      <c r="S10">
        <f t="shared" si="1"/>
        <v>9346.153242454935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8425.5666140776339</v>
      </c>
      <c r="AC10">
        <f t="shared" si="2"/>
        <v>8458.3696230757305</v>
      </c>
      <c r="AE10">
        <f t="shared" si="3"/>
        <v>0</v>
      </c>
      <c r="AF10">
        <f t="shared" si="4"/>
        <v>0</v>
      </c>
      <c r="AG10">
        <f t="shared" si="4"/>
        <v>-45.250540001064586</v>
      </c>
      <c r="AH10">
        <f t="shared" si="5"/>
        <v>-2177.2603194267431</v>
      </c>
      <c r="AI10">
        <f t="shared" si="6"/>
        <v>-2222.5108594278076</v>
      </c>
      <c r="AJ10">
        <f t="shared" si="7"/>
        <v>-32.80300899809663</v>
      </c>
      <c r="AK10">
        <f t="shared" si="22"/>
        <v>34.544823117718302</v>
      </c>
      <c r="AL10">
        <f t="shared" si="8"/>
        <v>-2220.7690453081859</v>
      </c>
      <c r="AN10">
        <f t="shared" si="9"/>
        <v>0</v>
      </c>
      <c r="AO10">
        <f t="shared" si="9"/>
        <v>0</v>
      </c>
      <c r="AP10">
        <f t="shared" si="9"/>
        <v>-26.635210372105089</v>
      </c>
      <c r="AQ10">
        <f t="shared" si="9"/>
        <v>-1281.5711512261221</v>
      </c>
      <c r="AR10">
        <f t="shared" si="9"/>
        <v>-1308.2063615982272</v>
      </c>
      <c r="AS10">
        <f t="shared" si="9"/>
        <v>-19.308389369094922</v>
      </c>
      <c r="AT10">
        <f t="shared" si="9"/>
        <v>20.333649741769694</v>
      </c>
      <c r="AU10">
        <f t="shared" si="9"/>
        <v>-1307.1811012255523</v>
      </c>
      <c r="AW10">
        <v>7</v>
      </c>
      <c r="AX10">
        <f>IF(Z10&gt;0, (R10*SUMPRODUCT(K10:$K$98, X10:$X$98)-K10*$AZ$3)/Z10, 0)</f>
        <v>9346.153242454935</v>
      </c>
    </row>
    <row r="11" spans="1:52" x14ac:dyDescent="0.25">
      <c r="A11" t="s">
        <v>33</v>
      </c>
      <c r="C11" s="12">
        <f>AU71</f>
        <v>21129.16091872007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50</v>
      </c>
      <c r="R11">
        <f t="shared" si="0"/>
        <v>500000</v>
      </c>
      <c r="S11">
        <f t="shared" si="1"/>
        <v>9431.533419441872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8458.3696230757305</v>
      </c>
      <c r="AC11">
        <f t="shared" si="2"/>
        <v>8407.8876689818208</v>
      </c>
      <c r="AE11">
        <f t="shared" si="3"/>
        <v>0</v>
      </c>
      <c r="AF11">
        <f t="shared" si="4"/>
        <v>0</v>
      </c>
      <c r="AG11">
        <f t="shared" si="4"/>
        <v>-44.573280372680756</v>
      </c>
      <c r="AH11">
        <f t="shared" si="5"/>
        <v>-2247.542283731877</v>
      </c>
      <c r="AI11">
        <f t="shared" si="6"/>
        <v>-2292.115564104558</v>
      </c>
      <c r="AJ11">
        <f t="shared" si="7"/>
        <v>50.481954093909735</v>
      </c>
      <c r="AK11">
        <f t="shared" si="22"/>
        <v>20.300087095381752</v>
      </c>
      <c r="AL11">
        <f t="shared" si="8"/>
        <v>-2221.3335229152663</v>
      </c>
      <c r="AN11">
        <f t="shared" si="9"/>
        <v>0</v>
      </c>
      <c r="AO11">
        <f t="shared" si="9"/>
        <v>0</v>
      </c>
      <c r="AP11">
        <f t="shared" si="9"/>
        <v>-24.930220677988398</v>
      </c>
      <c r="AQ11">
        <f t="shared" si="9"/>
        <v>-1257.0698106143407</v>
      </c>
      <c r="AR11">
        <f t="shared" si="9"/>
        <v>-1282.0000312923291</v>
      </c>
      <c r="AS11">
        <f t="shared" si="9"/>
        <v>28.234992921647475</v>
      </c>
      <c r="AT11">
        <f t="shared" si="9"/>
        <v>11.354014037980356</v>
      </c>
      <c r="AU11">
        <f t="shared" si="9"/>
        <v>-1242.4110243327011</v>
      </c>
      <c r="AW11">
        <v>8</v>
      </c>
      <c r="AX11">
        <f>IF(Z11&gt;0, (R11*SUMPRODUCT(K11:$K$98, X11:$X$98)-K11*$AZ$3)/Z11, 0)</f>
        <v>9431.533419441872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50</v>
      </c>
      <c r="R12">
        <f t="shared" si="0"/>
        <v>500000</v>
      </c>
      <c r="S12">
        <f t="shared" si="1"/>
        <v>9475.4367358955933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8407.8876689818208</v>
      </c>
      <c r="AC12">
        <f t="shared" si="2"/>
        <v>8318.4884753658953</v>
      </c>
      <c r="AE12">
        <f t="shared" si="3"/>
        <v>0</v>
      </c>
      <c r="AF12">
        <f t="shared" si="4"/>
        <v>0</v>
      </c>
      <c r="AG12">
        <f t="shared" si="4"/>
        <v>-43.895013534590674</v>
      </c>
      <c r="AH12">
        <f t="shared" si="5"/>
        <v>-2325.3403436327562</v>
      </c>
      <c r="AI12">
        <f t="shared" si="6"/>
        <v>-2369.235357167347</v>
      </c>
      <c r="AJ12">
        <f t="shared" si="7"/>
        <v>89.399193615925469</v>
      </c>
      <c r="AK12">
        <f t="shared" si="22"/>
        <v>19.338141638658186</v>
      </c>
      <c r="AL12">
        <f t="shared" si="8"/>
        <v>-2260.4980219127633</v>
      </c>
      <c r="AN12">
        <f t="shared" si="9"/>
        <v>0</v>
      </c>
      <c r="AO12">
        <f t="shared" si="9"/>
        <v>0</v>
      </c>
      <c r="AP12">
        <f t="shared" si="9"/>
        <v>-23.330666328485279</v>
      </c>
      <c r="AQ12">
        <f t="shared" si="9"/>
        <v>-1235.9431126432853</v>
      </c>
      <c r="AR12">
        <f t="shared" si="9"/>
        <v>-1259.2737789717708</v>
      </c>
      <c r="AS12">
        <f t="shared" si="9"/>
        <v>47.516621783136628</v>
      </c>
      <c r="AT12">
        <f t="shared" si="9"/>
        <v>10.278427858986396</v>
      </c>
      <c r="AU12">
        <f t="shared" si="9"/>
        <v>-1201.4787293296476</v>
      </c>
      <c r="AW12">
        <v>9</v>
      </c>
      <c r="AX12">
        <f>IF(Z12&gt;0, (R12*SUMPRODUCT(K12:$K$98, X12:$X$98)-K12*$AZ$3)/Z12, 0)</f>
        <v>9475.4367358955933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50</v>
      </c>
      <c r="R13">
        <f t="shared" si="0"/>
        <v>500000</v>
      </c>
      <c r="S13">
        <f t="shared" si="1"/>
        <v>9471.3072560812998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8318.4884753658953</v>
      </c>
      <c r="AC13">
        <f t="shared" si="2"/>
        <v>8186.1315771610825</v>
      </c>
      <c r="AE13">
        <f t="shared" si="3"/>
        <v>0</v>
      </c>
      <c r="AF13">
        <f t="shared" si="4"/>
        <v>0</v>
      </c>
      <c r="AG13">
        <f t="shared" si="4"/>
        <v>-43.215426106596652</v>
      </c>
      <c r="AH13">
        <f t="shared" si="5"/>
        <v>-2406.3729264811491</v>
      </c>
      <c r="AI13">
        <f t="shared" si="6"/>
        <v>-2449.5883525877457</v>
      </c>
      <c r="AJ13">
        <f t="shared" si="7"/>
        <v>132.35689820481275</v>
      </c>
      <c r="AK13">
        <f t="shared" si="22"/>
        <v>16.636976950731793</v>
      </c>
      <c r="AL13">
        <f t="shared" si="8"/>
        <v>-2300.5944774322011</v>
      </c>
      <c r="AN13">
        <f t="shared" si="9"/>
        <v>0</v>
      </c>
      <c r="AO13">
        <f t="shared" si="9"/>
        <v>0</v>
      </c>
      <c r="AP13">
        <f t="shared" si="9"/>
        <v>-21.834085918264613</v>
      </c>
      <c r="AQ13">
        <f t="shared" si="9"/>
        <v>-1215.7916272438445</v>
      </c>
      <c r="AR13">
        <f t="shared" si="9"/>
        <v>-1237.6257131621092</v>
      </c>
      <c r="AS13">
        <f t="shared" si="9"/>
        <v>66.871766580539514</v>
      </c>
      <c r="AT13">
        <f t="shared" si="9"/>
        <v>8.4056369886635665</v>
      </c>
      <c r="AU13">
        <f t="shared" si="9"/>
        <v>-1162.3483095929059</v>
      </c>
      <c r="AW13">
        <v>10</v>
      </c>
      <c r="AX13">
        <f>IF(Z13&gt;0, (R13*SUMPRODUCT(K13:$K$98, X13:$X$98)-K13*$AZ$3)/Z13, 0)</f>
        <v>9471.3072560812998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5.7777469999999997E-3</v>
      </c>
      <c r="Q14" s="4">
        <f t="shared" si="21"/>
        <v>50</v>
      </c>
      <c r="R14">
        <f t="shared" si="0"/>
        <v>500000</v>
      </c>
      <c r="S14">
        <f t="shared" si="1"/>
        <v>9422.6014656474963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8186.1315771610825</v>
      </c>
      <c r="AC14">
        <f t="shared" si="2"/>
        <v>8015.5402276080995</v>
      </c>
      <c r="AE14">
        <f t="shared" si="3"/>
        <v>0</v>
      </c>
      <c r="AF14">
        <f t="shared" si="4"/>
        <v>0</v>
      </c>
      <c r="AG14">
        <f t="shared" si="4"/>
        <v>-42.533584046989581</v>
      </c>
      <c r="AH14">
        <f t="shared" si="5"/>
        <v>-2496.8779854111049</v>
      </c>
      <c r="AI14">
        <f t="shared" si="6"/>
        <v>-2539.4115694580946</v>
      </c>
      <c r="AJ14">
        <f t="shared" si="7"/>
        <v>170.59134955298305</v>
      </c>
      <c r="AK14">
        <f t="shared" si="22"/>
        <v>14.735036838889949</v>
      </c>
      <c r="AL14">
        <f t="shared" si="8"/>
        <v>-2354.0851830662218</v>
      </c>
      <c r="AN14">
        <f t="shared" si="9"/>
        <v>0</v>
      </c>
      <c r="AO14">
        <f t="shared" si="9"/>
        <v>0</v>
      </c>
      <c r="AP14">
        <f t="shared" si="9"/>
        <v>-20.431254263804881</v>
      </c>
      <c r="AQ14">
        <f t="shared" si="9"/>
        <v>-1199.3898498953756</v>
      </c>
      <c r="AR14">
        <f t="shared" si="9"/>
        <v>-1219.8211041591805</v>
      </c>
      <c r="AS14">
        <f t="shared" si="9"/>
        <v>81.944546080858686</v>
      </c>
      <c r="AT14">
        <f t="shared" si="9"/>
        <v>7.0780605723067476</v>
      </c>
      <c r="AU14">
        <f t="shared" si="9"/>
        <v>-1130.7984975060151</v>
      </c>
      <c r="AW14">
        <v>11</v>
      </c>
      <c r="AX14">
        <f>IF(Z14&gt;0, (R14*SUMPRODUCT(K14:$K$98, X14:$X$98)-K14*$AZ$3)/Z14, 0)</f>
        <v>9422.6014656474963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6.1180619999999996E-3</v>
      </c>
      <c r="Q15" s="4">
        <f t="shared" si="21"/>
        <v>50</v>
      </c>
      <c r="R15">
        <f t="shared" si="0"/>
        <v>500000</v>
      </c>
      <c r="S15">
        <f t="shared" si="1"/>
        <v>9381.2480568421106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8015.5402276080995</v>
      </c>
      <c r="AC15">
        <f t="shared" si="2"/>
        <v>7851.7340834610004</v>
      </c>
      <c r="AE15">
        <f t="shared" si="3"/>
        <v>0</v>
      </c>
      <c r="AF15">
        <f t="shared" si="4"/>
        <v>0</v>
      </c>
      <c r="AG15">
        <f t="shared" si="4"/>
        <v>-41.84802510223799</v>
      </c>
      <c r="AH15">
        <f t="shared" si="5"/>
        <v>-2602.2310428169312</v>
      </c>
      <c r="AI15">
        <f t="shared" si="6"/>
        <v>-2644.0790679191691</v>
      </c>
      <c r="AJ15">
        <f t="shared" si="7"/>
        <v>163.80614414709908</v>
      </c>
      <c r="AK15">
        <f t="shared" si="22"/>
        <v>32.863714933193208</v>
      </c>
      <c r="AL15">
        <f t="shared" si="8"/>
        <v>-2447.409208838877</v>
      </c>
      <c r="AN15">
        <f t="shared" si="9"/>
        <v>0</v>
      </c>
      <c r="AO15">
        <f t="shared" si="9"/>
        <v>0</v>
      </c>
      <c r="AP15">
        <f t="shared" si="9"/>
        <v>-19.070241951278916</v>
      </c>
      <c r="AQ15">
        <f t="shared" si="9"/>
        <v>-1185.842712491439</v>
      </c>
      <c r="AR15">
        <f t="shared" si="9"/>
        <v>-1204.9129544427178</v>
      </c>
      <c r="AS15">
        <f t="shared" si="9"/>
        <v>74.646839232186167</v>
      </c>
      <c r="AT15">
        <f t="shared" si="9"/>
        <v>14.976071001265391</v>
      </c>
      <c r="AU15">
        <f t="shared" si="9"/>
        <v>-1115.2900442092664</v>
      </c>
      <c r="AW15">
        <v>12</v>
      </c>
      <c r="AX15">
        <f>IF(Z15&gt;0, (R15*SUMPRODUCT(K15:$K$98, X15:$X$98)-K15*$AZ$3)/Z15, 0)</f>
        <v>9381.2480568421106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6.4830920000000002E-3</v>
      </c>
      <c r="Q16" s="4">
        <f t="shared" si="21"/>
        <v>50</v>
      </c>
      <c r="R16">
        <f t="shared" si="0"/>
        <v>500000</v>
      </c>
      <c r="S16">
        <f t="shared" si="1"/>
        <v>9353.973129182441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7851.7340834610004</v>
      </c>
      <c r="AC16">
        <f t="shared" si="2"/>
        <v>7699.8614676929838</v>
      </c>
      <c r="AE16">
        <f t="shared" si="3"/>
        <v>0</v>
      </c>
      <c r="AF16">
        <f t="shared" si="4"/>
        <v>0</v>
      </c>
      <c r="AG16">
        <f t="shared" si="4"/>
        <v>-41.158240254459493</v>
      </c>
      <c r="AH16">
        <f t="shared" si="5"/>
        <v>-2713.0459675611828</v>
      </c>
      <c r="AI16">
        <f t="shared" si="6"/>
        <v>-2754.2042078156423</v>
      </c>
      <c r="AJ16">
        <f t="shared" si="7"/>
        <v>151.87261576801666</v>
      </c>
      <c r="AK16">
        <f t="shared" si="22"/>
        <v>55.747311992573103</v>
      </c>
      <c r="AL16">
        <f t="shared" si="8"/>
        <v>-2546.5842800550527</v>
      </c>
      <c r="AN16">
        <f t="shared" si="9"/>
        <v>0</v>
      </c>
      <c r="AO16">
        <f t="shared" si="9"/>
        <v>0</v>
      </c>
      <c r="AP16">
        <f t="shared" si="9"/>
        <v>-17.74279197685529</v>
      </c>
      <c r="AQ16">
        <f t="shared" si="9"/>
        <v>-1169.55948379908</v>
      </c>
      <c r="AR16">
        <f t="shared" si="9"/>
        <v>-1187.3022757759352</v>
      </c>
      <c r="AS16">
        <f t="shared" si="9"/>
        <v>65.470345959721342</v>
      </c>
      <c r="AT16">
        <f t="shared" si="9"/>
        <v>24.031954569435328</v>
      </c>
      <c r="AU16">
        <f t="shared" si="9"/>
        <v>-1097.7999752467786</v>
      </c>
      <c r="AW16">
        <v>13</v>
      </c>
      <c r="AX16">
        <f>IF(Z16&gt;0, (R16*SUMPRODUCT(K16:$K$98, X16:$X$98)-K16*$AZ$3)/Z16, 0)</f>
        <v>9353.973129182441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6.8699859999999998E-3</v>
      </c>
      <c r="Q17" s="4">
        <f t="shared" si="21"/>
        <v>50</v>
      </c>
      <c r="R17">
        <f t="shared" si="0"/>
        <v>500000</v>
      </c>
      <c r="S17">
        <f t="shared" si="1"/>
        <v>9411.2388853090251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7699.8614676929838</v>
      </c>
      <c r="AC17">
        <f t="shared" si="2"/>
        <v>7616.30883062672</v>
      </c>
      <c r="AE17">
        <f t="shared" si="3"/>
        <v>0</v>
      </c>
      <c r="AF17">
        <f t="shared" si="4"/>
        <v>0</v>
      </c>
      <c r="AG17">
        <f t="shared" si="4"/>
        <v>-40.46390131758212</v>
      </c>
      <c r="AH17">
        <f t="shared" si="5"/>
        <v>-2827.5653433277316</v>
      </c>
      <c r="AI17">
        <f t="shared" si="6"/>
        <v>-2868.0292446453136</v>
      </c>
      <c r="AJ17">
        <f t="shared" si="7"/>
        <v>83.552637066263742</v>
      </c>
      <c r="AK17">
        <f t="shared" si="22"/>
        <v>106.25808825416317</v>
      </c>
      <c r="AL17">
        <f t="shared" si="8"/>
        <v>-2678.2185193248865</v>
      </c>
      <c r="AN17">
        <f t="shared" si="9"/>
        <v>0</v>
      </c>
      <c r="AO17">
        <f t="shared" si="9"/>
        <v>0</v>
      </c>
      <c r="AP17">
        <f t="shared" si="9"/>
        <v>-16.397322170149302</v>
      </c>
      <c r="AQ17">
        <f t="shared" si="9"/>
        <v>-1145.8237683954519</v>
      </c>
      <c r="AR17">
        <f t="shared" si="9"/>
        <v>-1162.2210905656011</v>
      </c>
      <c r="AS17">
        <f t="shared" si="9"/>
        <v>33.858314782558637</v>
      </c>
      <c r="AT17">
        <f t="shared" si="9"/>
        <v>43.059320766250401</v>
      </c>
      <c r="AU17">
        <f t="shared" si="9"/>
        <v>-1085.303455016792</v>
      </c>
      <c r="AW17">
        <v>14</v>
      </c>
      <c r="AX17">
        <f>IF(Z17&gt;0, (R17*SUMPRODUCT(K17:$K$98, X17:$X$98)-K17*$AZ$3)/Z17, 0)</f>
        <v>9411.2388853090251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7.3063119999999997E-3</v>
      </c>
      <c r="Q18" s="4">
        <f t="shared" si="21"/>
        <v>50</v>
      </c>
      <c r="R18">
        <f t="shared" si="0"/>
        <v>500000</v>
      </c>
      <c r="S18">
        <f t="shared" si="1"/>
        <v>9566.319575635669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7616.30883062672</v>
      </c>
      <c r="AC18">
        <f t="shared" si="2"/>
        <v>7607.8300077975309</v>
      </c>
      <c r="AE18">
        <f t="shared" si="3"/>
        <v>0</v>
      </c>
      <c r="AF18">
        <f t="shared" si="4"/>
        <v>0</v>
      </c>
      <c r="AG18">
        <f t="shared" si="4"/>
        <v>-39.763620416642837</v>
      </c>
      <c r="AH18">
        <f t="shared" si="5"/>
        <v>-2956.4188776346609</v>
      </c>
      <c r="AI18">
        <f t="shared" si="6"/>
        <v>-2996.1824980513038</v>
      </c>
      <c r="AJ18">
        <f t="shared" si="7"/>
        <v>8.4788228291890846</v>
      </c>
      <c r="AK18">
        <f t="shared" si="22"/>
        <v>164.51227074153715</v>
      </c>
      <c r="AL18">
        <f t="shared" si="8"/>
        <v>-2823.1914044805776</v>
      </c>
      <c r="AN18">
        <f t="shared" si="9"/>
        <v>0</v>
      </c>
      <c r="AO18">
        <f t="shared" si="9"/>
        <v>0</v>
      </c>
      <c r="AP18">
        <f t="shared" si="9"/>
        <v>-15.036902759152838</v>
      </c>
      <c r="AQ18">
        <f t="shared" si="9"/>
        <v>-1117.9913376225074</v>
      </c>
      <c r="AR18">
        <f t="shared" si="9"/>
        <v>-1133.0282403816602</v>
      </c>
      <c r="AS18">
        <f t="shared" si="9"/>
        <v>3.206328625479963</v>
      </c>
      <c r="AT18">
        <f t="shared" si="9"/>
        <v>62.211513738133931</v>
      </c>
      <c r="AU18">
        <f t="shared" si="9"/>
        <v>-1067.6103980180465</v>
      </c>
      <c r="AW18">
        <v>15</v>
      </c>
      <c r="AX18">
        <f>IF(Z18&gt;0, (R18*SUMPRODUCT(K18:$K$98, X18:$X$98)-K18*$AZ$3)/Z18, 0)</f>
        <v>9566.319575635669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7.7977719999999997E-3</v>
      </c>
      <c r="Q19" s="4">
        <f t="shared" si="21"/>
        <v>50</v>
      </c>
      <c r="R19">
        <f t="shared" si="0"/>
        <v>500000</v>
      </c>
      <c r="S19">
        <f t="shared" si="1"/>
        <v>9679.5417806901169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7607.8300077975309</v>
      </c>
      <c r="AC19">
        <f t="shared" si="2"/>
        <v>7560.8675237857897</v>
      </c>
      <c r="AE19">
        <f t="shared" si="3"/>
        <v>0</v>
      </c>
      <c r="AF19">
        <f t="shared" si="4"/>
        <v>0</v>
      </c>
      <c r="AG19">
        <f t="shared" si="4"/>
        <v>-39.055916566572876</v>
      </c>
      <c r="AH19">
        <f t="shared" si="5"/>
        <v>-3100.6764590352582</v>
      </c>
      <c r="AI19">
        <f t="shared" si="6"/>
        <v>-3139.7323756018309</v>
      </c>
      <c r="AJ19">
        <f t="shared" si="7"/>
        <v>46.962484011741253</v>
      </c>
      <c r="AK19">
        <f t="shared" si="22"/>
        <v>169.65460917388495</v>
      </c>
      <c r="AL19">
        <f t="shared" si="8"/>
        <v>-2923.1152824162045</v>
      </c>
      <c r="AN19">
        <f t="shared" si="9"/>
        <v>0</v>
      </c>
      <c r="AO19">
        <f t="shared" si="9"/>
        <v>0</v>
      </c>
      <c r="AP19">
        <f t="shared" si="9"/>
        <v>-13.773458353314616</v>
      </c>
      <c r="AQ19">
        <f t="shared" si="9"/>
        <v>-1093.4844661199734</v>
      </c>
      <c r="AR19">
        <f t="shared" si="9"/>
        <v>-1107.2579244732879</v>
      </c>
      <c r="AS19">
        <f t="shared" si="9"/>
        <v>16.561788189027794</v>
      </c>
      <c r="AT19">
        <f t="shared" si="9"/>
        <v>59.830389332210167</v>
      </c>
      <c r="AU19">
        <f t="shared" si="9"/>
        <v>-1030.8657469520499</v>
      </c>
      <c r="AW19">
        <v>16</v>
      </c>
      <c r="AX19">
        <f>IF(Z19&gt;0, (R19*SUMPRODUCT(K19:$K$98, X19:$X$98)-K19*$AZ$3)/Z19, 0)</f>
        <v>9679.5417806901169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8.3605269999999995E-3</v>
      </c>
      <c r="Q20" s="4">
        <f t="shared" si="21"/>
        <v>50</v>
      </c>
      <c r="R20">
        <f t="shared" si="0"/>
        <v>500000</v>
      </c>
      <c r="S20">
        <f t="shared" si="1"/>
        <v>9429.5227962520767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7560.8675237857897</v>
      </c>
      <c r="AC20">
        <f t="shared" si="2"/>
        <v>7230.3373078695759</v>
      </c>
      <c r="AE20">
        <f t="shared" si="3"/>
        <v>0</v>
      </c>
      <c r="AF20">
        <f t="shared" si="4"/>
        <v>0</v>
      </c>
      <c r="AG20">
        <f t="shared" si="4"/>
        <v>-38.338829355942572</v>
      </c>
      <c r="AH20">
        <f t="shared" si="5"/>
        <v>-3265.2804496457984</v>
      </c>
      <c r="AI20">
        <f t="shared" si="6"/>
        <v>-3303.6192790017408</v>
      </c>
      <c r="AJ20">
        <f t="shared" si="7"/>
        <v>330.53021591621382</v>
      </c>
      <c r="AK20">
        <f t="shared" si="22"/>
        <v>32.511730352278896</v>
      </c>
      <c r="AL20">
        <f t="shared" si="8"/>
        <v>-2940.5773327332481</v>
      </c>
      <c r="AN20">
        <f t="shared" si="9"/>
        <v>0</v>
      </c>
      <c r="AO20">
        <f t="shared" si="9"/>
        <v>0</v>
      </c>
      <c r="AP20">
        <f t="shared" si="9"/>
        <v>-12.824215497804429</v>
      </c>
      <c r="AQ20">
        <f t="shared" si="9"/>
        <v>-1092.2258412810622</v>
      </c>
      <c r="AR20">
        <f t="shared" si="9"/>
        <v>-1105.0500567788667</v>
      </c>
      <c r="AS20">
        <f t="shared" si="9"/>
        <v>110.56129747968778</v>
      </c>
      <c r="AT20">
        <f t="shared" si="9"/>
        <v>10.875069563893916</v>
      </c>
      <c r="AU20">
        <f t="shared" si="9"/>
        <v>-983.61368973528499</v>
      </c>
      <c r="AW20">
        <v>17</v>
      </c>
      <c r="AX20">
        <f>IF(Z20&gt;0, (R20*SUMPRODUCT(K20:$K$98, X20:$X$98)-K20*$AZ$3)/Z20, 0)</f>
        <v>9429.5227962520767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9.009787E-3</v>
      </c>
      <c r="Q21" s="4">
        <f t="shared" si="21"/>
        <v>50</v>
      </c>
      <c r="R21">
        <f t="shared" si="0"/>
        <v>500000</v>
      </c>
      <c r="S21">
        <f t="shared" si="1"/>
        <v>9076.7755658164715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7230.3373078695759</v>
      </c>
      <c r="AC21">
        <f t="shared" si="2"/>
        <v>6827.5535534429864</v>
      </c>
      <c r="AE21">
        <f t="shared" si="3"/>
        <v>0</v>
      </c>
      <c r="AF21">
        <f t="shared" si="4"/>
        <v>0</v>
      </c>
      <c r="AG21">
        <f t="shared" si="4"/>
        <v>-37.610016376056755</v>
      </c>
      <c r="AH21">
        <f t="shared" si="5"/>
        <v>-3454.2468632638975</v>
      </c>
      <c r="AI21">
        <f t="shared" si="6"/>
        <v>-3491.8568796399541</v>
      </c>
      <c r="AJ21">
        <f t="shared" si="7"/>
        <v>402.78375442658944</v>
      </c>
      <c r="AK21">
        <f t="shared" si="22"/>
        <v>11.568539692591322</v>
      </c>
      <c r="AL21">
        <f t="shared" si="8"/>
        <v>-3077.5045855207732</v>
      </c>
      <c r="AN21">
        <f t="shared" si="9"/>
        <v>0</v>
      </c>
      <c r="AO21">
        <f t="shared" si="9"/>
        <v>0</v>
      </c>
      <c r="AP21">
        <f t="shared" si="9"/>
        <v>-11.963132267733995</v>
      </c>
      <c r="AQ21">
        <f t="shared" si="9"/>
        <v>-1098.7395404841848</v>
      </c>
      <c r="AR21">
        <f t="shared" si="9"/>
        <v>-1110.7026727519187</v>
      </c>
      <c r="AS21">
        <f t="shared" si="9"/>
        <v>128.11893728840172</v>
      </c>
      <c r="AT21">
        <f t="shared" si="9"/>
        <v>3.6797636327301957</v>
      </c>
      <c r="AU21">
        <f t="shared" si="9"/>
        <v>-978.90397183078676</v>
      </c>
      <c r="AW21">
        <v>18</v>
      </c>
      <c r="AX21">
        <f>IF(Z21&gt;0, (R21*SUMPRODUCT(K21:$K$98, X21:$X$98)-K21*$AZ$3)/Z21, 0)</f>
        <v>9076.7755658164715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9.7579090000000004E-3</v>
      </c>
      <c r="Q22" s="4">
        <f t="shared" si="21"/>
        <v>50</v>
      </c>
      <c r="R22">
        <f t="shared" si="0"/>
        <v>500000</v>
      </c>
      <c r="S22">
        <f t="shared" si="1"/>
        <v>8970.8818354369268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6827.5535534429864</v>
      </c>
      <c r="AC22">
        <f t="shared" si="2"/>
        <v>6614.5758555942539</v>
      </c>
      <c r="AE22">
        <f t="shared" si="3"/>
        <v>0</v>
      </c>
      <c r="AF22">
        <f t="shared" si="4"/>
        <v>0</v>
      </c>
      <c r="AG22">
        <f t="shared" si="4"/>
        <v>-36.866921095010113</v>
      </c>
      <c r="AH22">
        <f t="shared" si="5"/>
        <v>-3669.9511728607163</v>
      </c>
      <c r="AI22">
        <f t="shared" si="6"/>
        <v>-3706.8180939557265</v>
      </c>
      <c r="AJ22">
        <f t="shared" si="7"/>
        <v>212.97769784873253</v>
      </c>
      <c r="AK22">
        <f t="shared" si="22"/>
        <v>143.37862462230274</v>
      </c>
      <c r="AL22">
        <f t="shared" si="8"/>
        <v>-3350.4617714846913</v>
      </c>
      <c r="AN22">
        <f t="shared" si="9"/>
        <v>0</v>
      </c>
      <c r="AO22">
        <f t="shared" si="9"/>
        <v>0</v>
      </c>
      <c r="AP22">
        <f t="shared" si="9"/>
        <v>-10.949361147556621</v>
      </c>
      <c r="AQ22">
        <f t="shared" si="9"/>
        <v>-1089.9641085295234</v>
      </c>
      <c r="AR22">
        <f t="shared" si="9"/>
        <v>-1100.91346967708</v>
      </c>
      <c r="AS22">
        <f t="shared" si="9"/>
        <v>63.253715278019087</v>
      </c>
      <c r="AT22">
        <f t="shared" si="9"/>
        <v>42.583006532705305</v>
      </c>
      <c r="AU22">
        <f t="shared" si="9"/>
        <v>-995.07674786635562</v>
      </c>
      <c r="AW22">
        <v>19</v>
      </c>
      <c r="AX22">
        <f>IF(Z22&gt;0, (R22*SUMPRODUCT(K22:$K$98, X22:$X$98)-K22*$AZ$3)/Z22, 0)</f>
        <v>8970.8818354369268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1.0650522000000001E-2</v>
      </c>
      <c r="Q23" s="4">
        <f t="shared" si="21"/>
        <v>50</v>
      </c>
      <c r="R23">
        <f t="shared" si="0"/>
        <v>500000</v>
      </c>
      <c r="S23">
        <f t="shared" si="1"/>
        <v>9501.6763338487672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6614.5758555942539</v>
      </c>
      <c r="AC23">
        <f t="shared" si="2"/>
        <v>6861.2744874602649</v>
      </c>
      <c r="AE23">
        <f t="shared" si="3"/>
        <v>0</v>
      </c>
      <c r="AF23">
        <f t="shared" si="4"/>
        <v>0</v>
      </c>
      <c r="AG23">
        <f t="shared" si="4"/>
        <v>-36.105599929865342</v>
      </c>
      <c r="AH23">
        <f t="shared" si="5"/>
        <v>-3926.5195419466932</v>
      </c>
      <c r="AI23">
        <f t="shared" si="6"/>
        <v>-3962.6251418765587</v>
      </c>
      <c r="AJ23">
        <f t="shared" si="7"/>
        <v>-246.69863186601106</v>
      </c>
      <c r="AK23">
        <f t="shared" si="22"/>
        <v>463.02030989159783</v>
      </c>
      <c r="AL23">
        <f t="shared" si="8"/>
        <v>-3746.3034638509721</v>
      </c>
      <c r="AN23">
        <f t="shared" si="9"/>
        <v>0</v>
      </c>
      <c r="AO23">
        <f t="shared" si="9"/>
        <v>0</v>
      </c>
      <c r="AP23">
        <f t="shared" si="9"/>
        <v>-9.5743313609759433</v>
      </c>
      <c r="AQ23">
        <f t="shared" si="9"/>
        <v>-1041.2179623928307</v>
      </c>
      <c r="AR23">
        <f t="shared" si="9"/>
        <v>-1050.7922937538067</v>
      </c>
      <c r="AS23">
        <f t="shared" si="9"/>
        <v>-65.418507167107421</v>
      </c>
      <c r="AT23">
        <f t="shared" si="9"/>
        <v>122.78178128531816</v>
      </c>
      <c r="AU23">
        <f t="shared" si="9"/>
        <v>-993.42901963559598</v>
      </c>
      <c r="AW23">
        <v>20</v>
      </c>
      <c r="AX23">
        <f>IF(Z23&gt;0, (R23*SUMPRODUCT(K23:$K$98, X23:$X$98)-K23*$AZ$3)/Z23, 0)</f>
        <v>9501.6763338487672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1.1678121E-2</v>
      </c>
      <c r="Q24" s="4">
        <f t="shared" si="21"/>
        <v>50</v>
      </c>
      <c r="R24">
        <f t="shared" si="0"/>
        <v>500000</v>
      </c>
      <c r="S24">
        <f t="shared" si="1"/>
        <v>9927.7037345405515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6861.2744874602649</v>
      </c>
      <c r="AC24">
        <f t="shared" si="2"/>
        <v>7013.5054004205949</v>
      </c>
      <c r="AE24">
        <f t="shared" si="3"/>
        <v>0</v>
      </c>
      <c r="AF24">
        <f t="shared" si="4"/>
        <v>0</v>
      </c>
      <c r="AG24">
        <f t="shared" si="4"/>
        <v>-35.322898365808129</v>
      </c>
      <c r="AH24">
        <f t="shared" si="5"/>
        <v>-4216.4556475855907</v>
      </c>
      <c r="AI24">
        <f t="shared" si="6"/>
        <v>-4251.7785459513989</v>
      </c>
      <c r="AJ24">
        <f t="shared" si="7"/>
        <v>-152.23091296032999</v>
      </c>
      <c r="AK24">
        <f t="shared" si="22"/>
        <v>480.2892141222186</v>
      </c>
      <c r="AL24">
        <f t="shared" si="8"/>
        <v>-3923.7202447895102</v>
      </c>
      <c r="AN24">
        <f t="shared" si="9"/>
        <v>0</v>
      </c>
      <c r="AO24">
        <f t="shared" si="9"/>
        <v>0</v>
      </c>
      <c r="AP24">
        <f t="shared" si="9"/>
        <v>-8.3631945064630457</v>
      </c>
      <c r="AQ24">
        <f t="shared" si="9"/>
        <v>-998.30535828189079</v>
      </c>
      <c r="AR24">
        <f t="shared" si="9"/>
        <v>-1006.6685527883538</v>
      </c>
      <c r="AS24">
        <f t="shared" si="9"/>
        <v>-36.042816243416119</v>
      </c>
      <c r="AT24">
        <f t="shared" si="9"/>
        <v>113.71524713126399</v>
      </c>
      <c r="AU24">
        <f t="shared" si="9"/>
        <v>-928.99612190050595</v>
      </c>
      <c r="AW24">
        <v>21</v>
      </c>
      <c r="AX24">
        <f>IF(Z24&gt;0, (R24*SUMPRODUCT(K24:$K$98, X24:$X$98)-K24*$AZ$3)/Z24, 0)</f>
        <v>9927.7037345405515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1.2859717E-2</v>
      </c>
      <c r="Q25" s="4">
        <f t="shared" si="21"/>
        <v>50</v>
      </c>
      <c r="R25">
        <f t="shared" si="0"/>
        <v>500000</v>
      </c>
      <c r="S25">
        <f t="shared" si="1"/>
        <v>10257.412452857199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7013.5054004205949</v>
      </c>
      <c r="AC25">
        <f t="shared" si="2"/>
        <v>7080.7793951325975</v>
      </c>
      <c r="AE25">
        <f t="shared" si="3"/>
        <v>0</v>
      </c>
      <c r="AF25">
        <f t="shared" si="4"/>
        <v>0</v>
      </c>
      <c r="AG25">
        <f t="shared" si="4"/>
        <v>-34.515426905545993</v>
      </c>
      <c r="AH25">
        <f t="shared" si="5"/>
        <v>-4542.4247660405499</v>
      </c>
      <c r="AI25">
        <f t="shared" si="6"/>
        <v>-4576.9401929460955</v>
      </c>
      <c r="AJ25">
        <f t="shared" si="7"/>
        <v>-67.273994712002605</v>
      </c>
      <c r="AK25">
        <f t="shared" si="22"/>
        <v>490.94537802944171</v>
      </c>
      <c r="AL25">
        <f t="shared" si="8"/>
        <v>-4153.2688096286565</v>
      </c>
      <c r="AN25">
        <f t="shared" si="9"/>
        <v>0</v>
      </c>
      <c r="AO25">
        <f t="shared" si="9"/>
        <v>0</v>
      </c>
      <c r="AP25">
        <f t="shared" si="9"/>
        <v>-7.2964412918119166</v>
      </c>
      <c r="AQ25">
        <f t="shared" si="9"/>
        <v>-960.25280865240563</v>
      </c>
      <c r="AR25">
        <f t="shared" si="9"/>
        <v>-967.54924994421754</v>
      </c>
      <c r="AS25">
        <f t="shared" si="9"/>
        <v>-14.221488675920737</v>
      </c>
      <c r="AT25">
        <f t="shared" si="9"/>
        <v>103.78414666812779</v>
      </c>
      <c r="AU25">
        <f t="shared" si="9"/>
        <v>-877.98659195201049</v>
      </c>
      <c r="AW25">
        <v>22</v>
      </c>
      <c r="AX25">
        <f>IF(Z25&gt;0, (R25*SUMPRODUCT(K25:$K$98, X25:$X$98)-K25*$AZ$3)/Z25, 0)</f>
        <v>10257.412452857199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1.4223828000000001E-2</v>
      </c>
      <c r="Q26" s="4">
        <f t="shared" si="21"/>
        <v>50</v>
      </c>
      <c r="R26">
        <f t="shared" si="0"/>
        <v>500000</v>
      </c>
      <c r="S26">
        <f t="shared" si="1"/>
        <v>10498.926913822323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7080.7793951325975</v>
      </c>
      <c r="AC26">
        <f t="shared" si="2"/>
        <v>7071.9367230818762</v>
      </c>
      <c r="AE26">
        <f t="shared" si="3"/>
        <v>0</v>
      </c>
      <c r="AF26">
        <f t="shared" si="4"/>
        <v>0</v>
      </c>
      <c r="AG26">
        <f t="shared" si="4"/>
        <v>-33.679331140839473</v>
      </c>
      <c r="AH26">
        <f t="shared" si="5"/>
        <v>-4909.4149565105854</v>
      </c>
      <c r="AI26">
        <f t="shared" si="6"/>
        <v>-4943.0942876514246</v>
      </c>
      <c r="AJ26">
        <f t="shared" si="7"/>
        <v>8.8426720507213759</v>
      </c>
      <c r="AK26">
        <f t="shared" si="22"/>
        <v>495.65455765928186</v>
      </c>
      <c r="AL26">
        <f t="shared" si="8"/>
        <v>-4438.5970579414216</v>
      </c>
      <c r="AN26">
        <f t="shared" si="9"/>
        <v>0</v>
      </c>
      <c r="AO26">
        <f t="shared" si="9"/>
        <v>0</v>
      </c>
      <c r="AP26">
        <f t="shared" si="9"/>
        <v>-6.3568692437026479</v>
      </c>
      <c r="AQ26">
        <f t="shared" si="9"/>
        <v>-926.63683881098677</v>
      </c>
      <c r="AR26">
        <f t="shared" si="9"/>
        <v>-932.99370805468936</v>
      </c>
      <c r="AS26">
        <f t="shared" si="9"/>
        <v>1.6690269101935209</v>
      </c>
      <c r="AT26">
        <f t="shared" si="9"/>
        <v>93.553259710216267</v>
      </c>
      <c r="AU26">
        <f t="shared" si="9"/>
        <v>-837.77142143427966</v>
      </c>
      <c r="AW26">
        <v>23</v>
      </c>
      <c r="AX26">
        <f>IF(Z26&gt;0, (R26*SUMPRODUCT(K26:$K$98, X26:$X$98)-K26*$AZ$3)/Z26, 0)</f>
        <v>10498.926913822323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1.5749540999999999E-2</v>
      </c>
      <c r="Q27" s="4">
        <f t="shared" si="21"/>
        <v>50</v>
      </c>
      <c r="R27">
        <f t="shared" si="0"/>
        <v>500000</v>
      </c>
      <c r="S27">
        <f t="shared" si="1"/>
        <v>10658.830744749623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7071.9367230818762</v>
      </c>
      <c r="AC27">
        <f t="shared" si="2"/>
        <v>6994.7732205223974</v>
      </c>
      <c r="AE27">
        <f t="shared" si="3"/>
        <v>0</v>
      </c>
      <c r="AF27">
        <f t="shared" si="4"/>
        <v>0</v>
      </c>
      <c r="AG27">
        <f t="shared" si="4"/>
        <v>-32.812103822775853</v>
      </c>
      <c r="AH27">
        <f t="shared" si="5"/>
        <v>-5304.3400665522804</v>
      </c>
      <c r="AI27">
        <f t="shared" si="6"/>
        <v>-5337.1521703750559</v>
      </c>
      <c r="AJ27">
        <f t="shared" si="7"/>
        <v>77.163502559478729</v>
      </c>
      <c r="AK27">
        <f t="shared" si="22"/>
        <v>495.03557061573139</v>
      </c>
      <c r="AL27">
        <f t="shared" si="8"/>
        <v>-4764.9530971998456</v>
      </c>
      <c r="AN27">
        <f t="shared" si="9"/>
        <v>0</v>
      </c>
      <c r="AO27">
        <f t="shared" si="9"/>
        <v>0</v>
      </c>
      <c r="AP27">
        <f t="shared" si="9"/>
        <v>-5.5296274807859715</v>
      </c>
      <c r="AQ27">
        <f t="shared" si="9"/>
        <v>-893.90868558333784</v>
      </c>
      <c r="AR27">
        <f t="shared" si="9"/>
        <v>-899.4383130641238</v>
      </c>
      <c r="AS27">
        <f t="shared" si="9"/>
        <v>13.003903272133902</v>
      </c>
      <c r="AT27">
        <f t="shared" si="9"/>
        <v>83.425381987948853</v>
      </c>
      <c r="AU27">
        <f t="shared" si="9"/>
        <v>-803.00902780404101</v>
      </c>
      <c r="AW27">
        <v>24</v>
      </c>
      <c r="AX27">
        <f>IF(Z27&gt;0, (R27*SUMPRODUCT(K27:$K$98, X27:$X$98)-K27*$AZ$3)/Z27, 0)</f>
        <v>10658.830744749623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1.7447312E-2</v>
      </c>
      <c r="Q28" s="4">
        <f t="shared" si="21"/>
        <v>50</v>
      </c>
      <c r="R28">
        <f t="shared" si="0"/>
        <v>500000</v>
      </c>
      <c r="S28">
        <f t="shared" si="1"/>
        <v>10747.415383066178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6994.7732205223974</v>
      </c>
      <c r="AC28">
        <f t="shared" si="2"/>
        <v>6859.3228708779061</v>
      </c>
      <c r="AE28">
        <f t="shared" si="3"/>
        <v>0</v>
      </c>
      <c r="AF28">
        <f t="shared" si="4"/>
        <v>0</v>
      </c>
      <c r="AG28">
        <f t="shared" si="4"/>
        <v>-31.91149977177573</v>
      </c>
      <c r="AH28">
        <f t="shared" si="5"/>
        <v>-5724.8301277236296</v>
      </c>
      <c r="AI28">
        <f t="shared" si="6"/>
        <v>-5756.7416274954057</v>
      </c>
      <c r="AJ28">
        <f t="shared" si="7"/>
        <v>135.45034964449133</v>
      </c>
      <c r="AK28">
        <f t="shared" si="22"/>
        <v>489.63412543656784</v>
      </c>
      <c r="AL28">
        <f t="shared" si="8"/>
        <v>-5131.6571524143465</v>
      </c>
      <c r="AN28">
        <f t="shared" si="9"/>
        <v>0</v>
      </c>
      <c r="AO28">
        <f t="shared" si="9"/>
        <v>0</v>
      </c>
      <c r="AP28">
        <f t="shared" si="9"/>
        <v>-4.8016554197116648</v>
      </c>
      <c r="AQ28">
        <f t="shared" si="9"/>
        <v>-861.4029991164897</v>
      </c>
      <c r="AR28">
        <f t="shared" si="9"/>
        <v>-866.20465453620136</v>
      </c>
      <c r="AS28">
        <f t="shared" si="9"/>
        <v>20.38092568897525</v>
      </c>
      <c r="AT28">
        <f t="shared" si="9"/>
        <v>73.674204249017393</v>
      </c>
      <c r="AU28">
        <f t="shared" si="9"/>
        <v>-772.1495245982087</v>
      </c>
      <c r="AW28">
        <v>25</v>
      </c>
      <c r="AX28">
        <f>IF(Z28&gt;0, (R28*SUMPRODUCT(K28:$K$98, X28:$X$98)-K28*$AZ$3)/Z28, 0)</f>
        <v>10747.415383066178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1.9300032000000002E-2</v>
      </c>
      <c r="Q29" s="4">
        <f t="shared" si="21"/>
        <v>50</v>
      </c>
      <c r="R29">
        <f t="shared" si="0"/>
        <v>500000</v>
      </c>
      <c r="S29">
        <f t="shared" si="1"/>
        <v>10774.484819149246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6859.3228708779061</v>
      </c>
      <c r="AC29">
        <f t="shared" si="2"/>
        <v>6675.1148145639563</v>
      </c>
      <c r="AE29">
        <f t="shared" si="3"/>
        <v>0</v>
      </c>
      <c r="AF29">
        <f t="shared" si="4"/>
        <v>0</v>
      </c>
      <c r="AG29">
        <f t="shared" si="4"/>
        <v>-30.97649180729471</v>
      </c>
      <c r="AH29">
        <f t="shared" si="5"/>
        <v>-6158.929667632643</v>
      </c>
      <c r="AI29">
        <f t="shared" si="6"/>
        <v>-6189.9061594399382</v>
      </c>
      <c r="AJ29">
        <f t="shared" si="7"/>
        <v>184.20805631394978</v>
      </c>
      <c r="AK29">
        <f t="shared" si="22"/>
        <v>480.15260096145346</v>
      </c>
      <c r="AL29">
        <f t="shared" si="8"/>
        <v>-5525.5455021645348</v>
      </c>
      <c r="AN29">
        <f t="shared" si="9"/>
        <v>0</v>
      </c>
      <c r="AO29">
        <f t="shared" si="9"/>
        <v>0</v>
      </c>
      <c r="AP29">
        <f t="shared" si="9"/>
        <v>-4.161577466304589</v>
      </c>
      <c r="AQ29">
        <f t="shared" si="9"/>
        <v>-827.42949333400497</v>
      </c>
      <c r="AR29">
        <f t="shared" si="9"/>
        <v>-831.59107080030969</v>
      </c>
      <c r="AS29">
        <f t="shared" si="9"/>
        <v>24.747673204470917</v>
      </c>
      <c r="AT29">
        <f t="shared" si="9"/>
        <v>64.506731652490288</v>
      </c>
      <c r="AU29">
        <f t="shared" si="9"/>
        <v>-742.33666594334841</v>
      </c>
      <c r="AW29">
        <v>26</v>
      </c>
      <c r="AX29">
        <f>IF(Z29&gt;0, (R29*SUMPRODUCT(K29:$K$98, X29:$X$98)-K29*$AZ$3)/Z29, 0)</f>
        <v>10774.484819149246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2.1337168E-2</v>
      </c>
      <c r="Q30" s="4">
        <f t="shared" si="21"/>
        <v>50</v>
      </c>
      <c r="R30">
        <f t="shared" si="0"/>
        <v>500000</v>
      </c>
      <c r="S30">
        <f t="shared" si="1"/>
        <v>10751.802591140953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6675.1148145639563</v>
      </c>
      <c r="AC30">
        <f t="shared" si="2"/>
        <v>6452.3236630179381</v>
      </c>
      <c r="AE30">
        <f t="shared" si="3"/>
        <v>0</v>
      </c>
      <c r="AF30">
        <f t="shared" si="4"/>
        <v>0</v>
      </c>
      <c r="AG30">
        <f t="shared" si="4"/>
        <v>-30.005776279478891</v>
      </c>
      <c r="AH30">
        <f t="shared" si="5"/>
        <v>-6609.5060974287089</v>
      </c>
      <c r="AI30">
        <f t="shared" si="6"/>
        <v>-6639.5118737081875</v>
      </c>
      <c r="AJ30">
        <f t="shared" si="7"/>
        <v>222.79115154601823</v>
      </c>
      <c r="AK30">
        <f t="shared" si="22"/>
        <v>467.258037019477</v>
      </c>
      <c r="AL30">
        <f t="shared" si="8"/>
        <v>-5949.462685142692</v>
      </c>
      <c r="AN30">
        <f t="shared" si="9"/>
        <v>0</v>
      </c>
      <c r="AO30">
        <f t="shared" si="9"/>
        <v>0</v>
      </c>
      <c r="AP30">
        <f t="shared" si="9"/>
        <v>-3.5992548340160604</v>
      </c>
      <c r="AQ30">
        <f t="shared" si="9"/>
        <v>-792.82390663888714</v>
      </c>
      <c r="AR30">
        <f t="shared" si="9"/>
        <v>-796.42316147290319</v>
      </c>
      <c r="AS30">
        <f t="shared" si="9"/>
        <v>26.724258746354188</v>
      </c>
      <c r="AT30">
        <f t="shared" si="9"/>
        <v>56.048566543015475</v>
      </c>
      <c r="AU30">
        <f t="shared" si="9"/>
        <v>-713.65033618353345</v>
      </c>
      <c r="AW30">
        <v>27</v>
      </c>
      <c r="AX30">
        <f>IF(Z30&gt;0, (R30*SUMPRODUCT(K30:$K$98, X30:$X$98)-K30*$AZ$3)/Z30, 0)</f>
        <v>10751.802591140953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2.3628113999999999E-2</v>
      </c>
      <c r="Q31" s="4">
        <f t="shared" si="21"/>
        <v>50</v>
      </c>
      <c r="R31">
        <f t="shared" si="0"/>
        <v>500000</v>
      </c>
      <c r="S31">
        <f t="shared" si="1"/>
        <v>10689.746011085035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6452.3236630179381</v>
      </c>
      <c r="AC31">
        <f t="shared" si="2"/>
        <v>6199.3554186897527</v>
      </c>
      <c r="AE31">
        <f t="shared" si="3"/>
        <v>0</v>
      </c>
      <c r="AF31">
        <f t="shared" si="4"/>
        <v>0</v>
      </c>
      <c r="AG31">
        <f t="shared" si="4"/>
        <v>-28.996738614094081</v>
      </c>
      <c r="AH31">
        <f t="shared" si="5"/>
        <v>-7089.7990259002308</v>
      </c>
      <c r="AI31">
        <f t="shared" si="6"/>
        <v>-7118.7957645143251</v>
      </c>
      <c r="AJ31">
        <f t="shared" si="7"/>
        <v>252.96824432818539</v>
      </c>
      <c r="AK31">
        <f t="shared" si="22"/>
        <v>451.66265641125568</v>
      </c>
      <c r="AL31">
        <f t="shared" si="8"/>
        <v>-6414.164863774884</v>
      </c>
      <c r="AN31">
        <f t="shared" si="9"/>
        <v>0</v>
      </c>
      <c r="AO31">
        <f t="shared" si="9"/>
        <v>0</v>
      </c>
      <c r="AP31">
        <f t="shared" si="9"/>
        <v>-3.105552394770283</v>
      </c>
      <c r="AQ31">
        <f t="shared" si="9"/>
        <v>-759.31788868912986</v>
      </c>
      <c r="AR31">
        <f t="shared" si="9"/>
        <v>-762.42344108390012</v>
      </c>
      <c r="AS31">
        <f t="shared" si="9"/>
        <v>27.092913704177079</v>
      </c>
      <c r="AT31">
        <f t="shared" si="9"/>
        <v>48.373096813188099</v>
      </c>
      <c r="AU31">
        <f t="shared" si="9"/>
        <v>-686.95743056653498</v>
      </c>
      <c r="AW31">
        <v>28</v>
      </c>
      <c r="AX31">
        <f>IF(Z31&gt;0, (R31*SUMPRODUCT(K31:$K$98, X31:$X$98)-K31*$AZ$3)/Z31, 0)</f>
        <v>10689.746011085035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2.6203289000000001E-2</v>
      </c>
      <c r="Q32" s="4">
        <f t="shared" si="21"/>
        <v>50</v>
      </c>
      <c r="R32">
        <f t="shared" si="0"/>
        <v>500000</v>
      </c>
      <c r="S32">
        <f t="shared" si="1"/>
        <v>10595.161759030276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6199.3554186897527</v>
      </c>
      <c r="AC32">
        <f t="shared" si="2"/>
        <v>5922.0515142066024</v>
      </c>
      <c r="AE32">
        <f t="shared" si="3"/>
        <v>0</v>
      </c>
      <c r="AF32">
        <f t="shared" si="4"/>
        <v>0</v>
      </c>
      <c r="AG32">
        <f t="shared" si="4"/>
        <v>-27.94696130599057</v>
      </c>
      <c r="AH32">
        <f t="shared" si="5"/>
        <v>-7598.0992196256675</v>
      </c>
      <c r="AI32">
        <f t="shared" si="6"/>
        <v>-7626.0461809316585</v>
      </c>
      <c r="AJ32">
        <f t="shared" si="7"/>
        <v>277.30390448315029</v>
      </c>
      <c r="AK32">
        <f t="shared" si="22"/>
        <v>433.95487930828273</v>
      </c>
      <c r="AL32">
        <f t="shared" si="8"/>
        <v>-6914.787397140225</v>
      </c>
      <c r="AN32">
        <f t="shared" si="9"/>
        <v>0</v>
      </c>
      <c r="AO32">
        <f t="shared" si="9"/>
        <v>0</v>
      </c>
      <c r="AP32">
        <f t="shared" si="9"/>
        <v>-2.6724296284980102</v>
      </c>
      <c r="AQ32">
        <f t="shared" si="9"/>
        <v>-726.56863307864114</v>
      </c>
      <c r="AR32">
        <f t="shared" si="9"/>
        <v>-729.24106270713924</v>
      </c>
      <c r="AS32">
        <f t="shared" si="9"/>
        <v>26.517200289682297</v>
      </c>
      <c r="AT32">
        <f t="shared" si="9"/>
        <v>41.496957905264019</v>
      </c>
      <c r="AU32">
        <f t="shared" si="9"/>
        <v>-661.22690451219285</v>
      </c>
      <c r="AW32">
        <v>29</v>
      </c>
      <c r="AX32">
        <f>IF(Z32&gt;0, (R32*SUMPRODUCT(K32:$K$98, X32:$X$98)-K32*$AZ$3)/Z32, 0)</f>
        <v>10595.161759030276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2.9108322999999998E-2</v>
      </c>
      <c r="Q33" s="4">
        <f t="shared" si="21"/>
        <v>50</v>
      </c>
      <c r="R33">
        <f t="shared" si="0"/>
        <v>500000</v>
      </c>
      <c r="S33">
        <f t="shared" si="1"/>
        <v>10474.886390686775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5922.0515142066024</v>
      </c>
      <c r="AC33">
        <f t="shared" si="2"/>
        <v>5625.8525098833034</v>
      </c>
      <c r="AE33">
        <f t="shared" si="3"/>
        <v>0</v>
      </c>
      <c r="AF33">
        <f t="shared" si="4"/>
        <v>0</v>
      </c>
      <c r="AG33">
        <f t="shared" si="4"/>
        <v>-26.854002516367387</v>
      </c>
      <c r="AH33">
        <f t="shared" si="5"/>
        <v>-8134.891765632753</v>
      </c>
      <c r="AI33">
        <f t="shared" si="6"/>
        <v>-8161.7457681491205</v>
      </c>
      <c r="AJ33">
        <f t="shared" si="7"/>
        <v>296.19900432329905</v>
      </c>
      <c r="AK33">
        <f t="shared" si="22"/>
        <v>414.54360599446221</v>
      </c>
      <c r="AL33">
        <f t="shared" si="8"/>
        <v>-7451.0031578313592</v>
      </c>
      <c r="AN33">
        <f t="shared" si="9"/>
        <v>0</v>
      </c>
      <c r="AO33">
        <f t="shared" si="9"/>
        <v>0</v>
      </c>
      <c r="AP33">
        <f t="shared" si="9"/>
        <v>-2.2927815958856606</v>
      </c>
      <c r="AQ33">
        <f t="shared" si="9"/>
        <v>-694.5530787597329</v>
      </c>
      <c r="AR33">
        <f t="shared" si="9"/>
        <v>-696.84586035561858</v>
      </c>
      <c r="AS33">
        <f t="shared" si="9"/>
        <v>25.289326066689576</v>
      </c>
      <c r="AT33">
        <f t="shared" si="9"/>
        <v>35.39353025445201</v>
      </c>
      <c r="AU33">
        <f t="shared" si="9"/>
        <v>-636.1630040344769</v>
      </c>
      <c r="AW33">
        <v>30</v>
      </c>
      <c r="AX33">
        <f>IF(Z33&gt;0, (R33*SUMPRODUCT(K33:$K$98, X33:$X$98)-K33*$AZ$3)/Z33, 0)</f>
        <v>10474.886390686775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3.2245303000000003E-2</v>
      </c>
      <c r="Q34" s="4">
        <f t="shared" si="21"/>
        <v>50</v>
      </c>
      <c r="R34">
        <f t="shared" si="0"/>
        <v>500000</v>
      </c>
      <c r="S34">
        <f t="shared" si="1"/>
        <v>10333.692928723489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5625.8525098833034</v>
      </c>
      <c r="AC34">
        <f t="shared" si="2"/>
        <v>5315.5580282265491</v>
      </c>
      <c r="AE34">
        <f t="shared" si="3"/>
        <v>0</v>
      </c>
      <c r="AF34">
        <f t="shared" si="4"/>
        <v>0</v>
      </c>
      <c r="AG34">
        <f t="shared" si="4"/>
        <v>-25.71954704330069</v>
      </c>
      <c r="AH34">
        <f t="shared" si="5"/>
        <v>-8659.1544790302905</v>
      </c>
      <c r="AI34">
        <f t="shared" si="6"/>
        <v>-8684.8740260735904</v>
      </c>
      <c r="AJ34">
        <f t="shared" si="7"/>
        <v>310.29448165675421</v>
      </c>
      <c r="AK34">
        <f t="shared" si="22"/>
        <v>393.80967569183127</v>
      </c>
      <c r="AL34">
        <f t="shared" si="8"/>
        <v>-7980.7698687250049</v>
      </c>
      <c r="AN34">
        <f t="shared" si="9"/>
        <v>0</v>
      </c>
      <c r="AO34">
        <f t="shared" si="9"/>
        <v>0</v>
      </c>
      <c r="AP34">
        <f t="shared" si="9"/>
        <v>-1.9606449487987925</v>
      </c>
      <c r="AQ34">
        <f t="shared" si="9"/>
        <v>-660.10211850139899</v>
      </c>
      <c r="AR34">
        <f t="shared" si="9"/>
        <v>-662.06276345019774</v>
      </c>
      <c r="AS34">
        <f t="shared" si="9"/>
        <v>23.654277700777865</v>
      </c>
      <c r="AT34">
        <f t="shared" si="9"/>
        <v>30.020783419449767</v>
      </c>
      <c r="AU34">
        <f t="shared" ref="AU34:AU69" si="23">AL34*$K34</f>
        <v>-608.38770232997012</v>
      </c>
      <c r="AW34">
        <v>31</v>
      </c>
      <c r="AX34">
        <f>IF(Z34&gt;0, (R34*SUMPRODUCT(K34:$K$98, X34:$X$98)-K34*$AZ$3)/Z34, 0)</f>
        <v>10333.692928723489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3.5522971E-2</v>
      </c>
      <c r="Q35" s="4">
        <f t="shared" si="21"/>
        <v>50</v>
      </c>
      <c r="R35">
        <f t="shared" si="0"/>
        <v>500000</v>
      </c>
      <c r="S35">
        <f t="shared" si="1"/>
        <v>10180.866017510283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5315.5580282265491</v>
      </c>
      <c r="AC35">
        <f t="shared" si="2"/>
        <v>4998.5439428528161</v>
      </c>
      <c r="AE35">
        <f t="shared" si="3"/>
        <v>0</v>
      </c>
      <c r="AF35">
        <f t="shared" ref="AF35:AG69" si="24">-$Z35*P35</f>
        <v>0</v>
      </c>
      <c r="AG35">
        <f t="shared" si="24"/>
        <v>-24.548716849115372</v>
      </c>
      <c r="AH35">
        <f t="shared" si="5"/>
        <v>-9136.3472375230613</v>
      </c>
      <c r="AI35">
        <f t="shared" ref="AI35:AI66" si="25">SUM(AE35:AH35)</f>
        <v>-9160.8959543721758</v>
      </c>
      <c r="AJ35">
        <f t="shared" si="7"/>
        <v>317.014085373733</v>
      </c>
      <c r="AK35">
        <f t="shared" si="22"/>
        <v>372.0890619758585</v>
      </c>
      <c r="AL35">
        <f t="shared" ref="AL35:AL69" si="26">SUM(AI35:AK35)</f>
        <v>-8471.7928070225844</v>
      </c>
      <c r="AN35">
        <f t="shared" ref="AN35:AT69" si="27">AE35*$K35</f>
        <v>0</v>
      </c>
      <c r="AO35">
        <f t="shared" si="27"/>
        <v>0</v>
      </c>
      <c r="AP35">
        <f t="shared" si="27"/>
        <v>-1.6708844336190432</v>
      </c>
      <c r="AQ35">
        <f t="shared" si="27"/>
        <v>-621.85655051317849</v>
      </c>
      <c r="AR35">
        <f t="shared" si="27"/>
        <v>-623.52743494679748</v>
      </c>
      <c r="AS35">
        <f t="shared" si="27"/>
        <v>21.57725406768202</v>
      </c>
      <c r="AT35">
        <f t="shared" si="27"/>
        <v>25.32587855392439</v>
      </c>
      <c r="AU35">
        <f t="shared" si="23"/>
        <v>-576.62430232519102</v>
      </c>
      <c r="AW35">
        <v>32</v>
      </c>
      <c r="AX35">
        <f>IF(Z35&gt;0, (R35*SUMPRODUCT(K35:$K$98, X35:$X$98)-K35*$AZ$3)/Z35, 0)</f>
        <v>10180.866017510283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4.8051124000000001E-2</v>
      </c>
      <c r="Q36" s="4">
        <f t="shared" si="21"/>
        <v>50</v>
      </c>
      <c r="R36">
        <f t="shared" si="0"/>
        <v>500000</v>
      </c>
      <c r="S36">
        <f t="shared" si="1"/>
        <v>10126.037151077737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4998.5439428528161</v>
      </c>
      <c r="AC36">
        <f t="shared" si="2"/>
        <v>4683.015993346482</v>
      </c>
      <c r="AE36">
        <f t="shared" si="3"/>
        <v>0</v>
      </c>
      <c r="AF36">
        <f t="shared" si="24"/>
        <v>0</v>
      </c>
      <c r="AG36">
        <f t="shared" si="24"/>
        <v>-23.123636243266489</v>
      </c>
      <c r="AH36">
        <f t="shared" si="5"/>
        <v>-11795.934373577322</v>
      </c>
      <c r="AI36">
        <f t="shared" si="25"/>
        <v>-11819.058009820588</v>
      </c>
      <c r="AJ36">
        <f t="shared" si="7"/>
        <v>315.52794950633415</v>
      </c>
      <c r="AK36">
        <f t="shared" si="22"/>
        <v>349.89807599969714</v>
      </c>
      <c r="AL36">
        <f t="shared" si="26"/>
        <v>-11153.631984314556</v>
      </c>
      <c r="AN36">
        <f t="shared" si="27"/>
        <v>0</v>
      </c>
      <c r="AO36">
        <f t="shared" si="27"/>
        <v>0</v>
      </c>
      <c r="AP36">
        <f t="shared" si="27"/>
        <v>-1.4052568876547806</v>
      </c>
      <c r="AQ36">
        <f t="shared" si="27"/>
        <v>-716.85602776337862</v>
      </c>
      <c r="AR36">
        <f t="shared" si="27"/>
        <v>-718.26128465103341</v>
      </c>
      <c r="AS36">
        <f t="shared" si="27"/>
        <v>19.175090787050483</v>
      </c>
      <c r="AT36">
        <f t="shared" si="27"/>
        <v>21.263813186773788</v>
      </c>
      <c r="AU36">
        <f t="shared" si="23"/>
        <v>-677.82238067720903</v>
      </c>
      <c r="AW36">
        <v>33</v>
      </c>
      <c r="AX36">
        <f>IF(Z36&gt;0, (R36*SUMPRODUCT(K36:$K$98, X36:$X$98)-K36*$AZ$3)/Z36, 0)</f>
        <v>10126.037151077737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6.1583839000000001E-2</v>
      </c>
      <c r="Q37" s="4">
        <f t="shared" si="21"/>
        <v>50</v>
      </c>
      <c r="R37">
        <f t="shared" si="0"/>
        <v>500000</v>
      </c>
      <c r="S37">
        <f t="shared" si="1"/>
        <v>9874.2244892545532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4683.015993346482</v>
      </c>
      <c r="AC37">
        <f t="shared" si="2"/>
        <v>4239.6676450534997</v>
      </c>
      <c r="AE37">
        <f t="shared" si="3"/>
        <v>0</v>
      </c>
      <c r="AF37">
        <f t="shared" si="24"/>
        <v>0</v>
      </c>
      <c r="AG37">
        <f t="shared" si="24"/>
        <v>-21.468357589333934</v>
      </c>
      <c r="AH37">
        <f t="shared" si="5"/>
        <v>-14240.422914998882</v>
      </c>
      <c r="AI37">
        <f t="shared" si="25"/>
        <v>-14261.891272588216</v>
      </c>
      <c r="AJ37">
        <f t="shared" si="7"/>
        <v>443.34834829298234</v>
      </c>
      <c r="AK37">
        <f t="shared" si="22"/>
        <v>327.81111953425375</v>
      </c>
      <c r="AL37">
        <f t="shared" si="26"/>
        <v>-13490.731804760981</v>
      </c>
      <c r="AN37">
        <f t="shared" si="27"/>
        <v>0</v>
      </c>
      <c r="AO37">
        <f t="shared" si="27"/>
        <v>0</v>
      </c>
      <c r="AP37">
        <f t="shared" si="27"/>
        <v>-1.1648778614779103</v>
      </c>
      <c r="AQ37">
        <f t="shared" si="27"/>
        <v>-772.68851716940253</v>
      </c>
      <c r="AR37">
        <f t="shared" si="27"/>
        <v>-773.85339503088051</v>
      </c>
      <c r="AS37">
        <f t="shared" si="27"/>
        <v>24.056180064090128</v>
      </c>
      <c r="AT37">
        <f t="shared" si="27"/>
        <v>17.787104314000228</v>
      </c>
      <c r="AU37">
        <f t="shared" si="23"/>
        <v>-732.0101106527901</v>
      </c>
      <c r="AW37">
        <v>34</v>
      </c>
      <c r="AX37">
        <f>IF(Z37&gt;0, (R37*SUMPRODUCT(K37:$K$98, X37:$X$98)-K37*$AZ$3)/Z37, 0)</f>
        <v>9874.2244892545532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7.6495508000000004E-2</v>
      </c>
      <c r="Q38" s="4">
        <f t="shared" si="21"/>
        <v>50</v>
      </c>
      <c r="R38">
        <f t="shared" si="0"/>
        <v>500000</v>
      </c>
      <c r="S38">
        <f t="shared" si="1"/>
        <v>9461.7789569633915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4239.6676450534997</v>
      </c>
      <c r="AC38">
        <f t="shared" si="2"/>
        <v>3711.1824131255203</v>
      </c>
      <c r="AE38">
        <f t="shared" si="3"/>
        <v>0</v>
      </c>
      <c r="AF38">
        <f t="shared" si="24"/>
        <v>0</v>
      </c>
      <c r="AG38">
        <f t="shared" si="24"/>
        <v>-19.611441093718838</v>
      </c>
      <c r="AH38">
        <f t="shared" si="5"/>
        <v>-16422.329197217547</v>
      </c>
      <c r="AI38">
        <f t="shared" si="25"/>
        <v>-16441.940638311266</v>
      </c>
      <c r="AJ38">
        <f t="shared" si="7"/>
        <v>528.48523192797938</v>
      </c>
      <c r="AK38">
        <f t="shared" si="22"/>
        <v>296.77673515374499</v>
      </c>
      <c r="AL38">
        <f t="shared" si="26"/>
        <v>-15616.67867122954</v>
      </c>
      <c r="AN38">
        <f t="shared" si="27"/>
        <v>0</v>
      </c>
      <c r="AO38">
        <f t="shared" si="27"/>
        <v>0</v>
      </c>
      <c r="AP38">
        <f t="shared" si="27"/>
        <v>-0.95010817776020062</v>
      </c>
      <c r="AQ38">
        <f t="shared" si="27"/>
        <v>-795.60646224737832</v>
      </c>
      <c r="AR38">
        <f t="shared" si="27"/>
        <v>-796.55657042513849</v>
      </c>
      <c r="AS38">
        <f t="shared" si="27"/>
        <v>25.603327072230716</v>
      </c>
      <c r="AT38">
        <f t="shared" si="27"/>
        <v>14.377831883494569</v>
      </c>
      <c r="AU38">
        <f t="shared" si="23"/>
        <v>-756.57541146941321</v>
      </c>
      <c r="AW38">
        <v>35</v>
      </c>
      <c r="AX38">
        <f>IF(Z38&gt;0, (R38*SUMPRODUCT(K38:$K$98, X38:$X$98)-K38*$AZ$3)/Z38, 0)</f>
        <v>9461.7789569633915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9.2986215999999997E-2</v>
      </c>
      <c r="Q39" s="4">
        <f t="shared" si="21"/>
        <v>50</v>
      </c>
      <c r="R39">
        <f t="shared" si="0"/>
        <v>500000</v>
      </c>
      <c r="S39">
        <f t="shared" si="1"/>
        <v>8906.4977312264382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3711.1824131255203</v>
      </c>
      <c r="AC39">
        <f t="shared" si="2"/>
        <v>3133.6145984151285</v>
      </c>
      <c r="AE39">
        <f t="shared" si="3"/>
        <v>0</v>
      </c>
      <c r="AF39">
        <f t="shared" si="24"/>
        <v>0</v>
      </c>
      <c r="AG39">
        <f t="shared" si="24"/>
        <v>-17.591732985169834</v>
      </c>
      <c r="AH39">
        <f t="shared" si="5"/>
        <v>-18235.936976118159</v>
      </c>
      <c r="AI39">
        <f t="shared" si="25"/>
        <v>-18253.528709103328</v>
      </c>
      <c r="AJ39">
        <f t="shared" si="7"/>
        <v>577.56781471039176</v>
      </c>
      <c r="AK39">
        <f t="shared" si="22"/>
        <v>259.78276891878642</v>
      </c>
      <c r="AL39">
        <f t="shared" si="26"/>
        <v>-17416.178125474147</v>
      </c>
      <c r="AN39">
        <f t="shared" si="27"/>
        <v>0</v>
      </c>
      <c r="AO39">
        <f t="shared" si="27"/>
        <v>0</v>
      </c>
      <c r="AP39">
        <f t="shared" si="27"/>
        <v>-0.7609465461982341</v>
      </c>
      <c r="AQ39">
        <f t="shared" si="27"/>
        <v>-788.81218071943204</v>
      </c>
      <c r="AR39">
        <f t="shared" si="27"/>
        <v>-789.57312726563021</v>
      </c>
      <c r="AS39">
        <f t="shared" si="27"/>
        <v>24.983225596343441</v>
      </c>
      <c r="AT39">
        <f t="shared" si="27"/>
        <v>11.237141953962873</v>
      </c>
      <c r="AU39">
        <f t="shared" si="23"/>
        <v>-753.35275971532383</v>
      </c>
      <c r="AW39">
        <v>36</v>
      </c>
      <c r="AX39">
        <f>IF(Z39&gt;0, (R39*SUMPRODUCT(K39:$K$98, X39:$X$98)-K39*$AZ$3)/Z39, 0)</f>
        <v>8906.4977312264382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0.109364504</v>
      </c>
      <c r="Q40" s="4">
        <f t="shared" si="21"/>
        <v>50</v>
      </c>
      <c r="R40">
        <f t="shared" si="0"/>
        <v>500000</v>
      </c>
      <c r="S40">
        <f t="shared" si="1"/>
        <v>8196.1510319583795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3133.6145984151285</v>
      </c>
      <c r="AC40">
        <f t="shared" si="2"/>
        <v>2539.479781568004</v>
      </c>
      <c r="AE40">
        <f t="shared" si="3"/>
        <v>0</v>
      </c>
      <c r="AF40">
        <f t="shared" si="24"/>
        <v>0</v>
      </c>
      <c r="AG40">
        <f t="shared" si="24"/>
        <v>-15.491904502894597</v>
      </c>
      <c r="AH40">
        <f t="shared" si="5"/>
        <v>-19239.111524235381</v>
      </c>
      <c r="AI40">
        <f t="shared" si="25"/>
        <v>-19254.603428738275</v>
      </c>
      <c r="AJ40">
        <f t="shared" si="7"/>
        <v>594.13481684712451</v>
      </c>
      <c r="AK40">
        <f t="shared" si="22"/>
        <v>219.35302188905902</v>
      </c>
      <c r="AL40">
        <f t="shared" si="26"/>
        <v>-18441.115590002093</v>
      </c>
      <c r="AN40">
        <f t="shared" si="27"/>
        <v>0</v>
      </c>
      <c r="AO40">
        <f t="shared" si="27"/>
        <v>0</v>
      </c>
      <c r="AP40">
        <f t="shared" si="27"/>
        <v>-0.59831833851854344</v>
      </c>
      <c r="AQ40">
        <f t="shared" si="27"/>
        <v>-743.04054995966908</v>
      </c>
      <c r="AR40">
        <f t="shared" si="27"/>
        <v>-743.63886829818762</v>
      </c>
      <c r="AS40">
        <f t="shared" si="27"/>
        <v>22.9462914908603</v>
      </c>
      <c r="AT40">
        <f t="shared" si="27"/>
        <v>8.4717108591239576</v>
      </c>
      <c r="AU40">
        <f t="shared" si="23"/>
        <v>-712.22086594820337</v>
      </c>
      <c r="AW40">
        <v>37</v>
      </c>
      <c r="AX40">
        <f>IF(Z40&gt;0, (R40*SUMPRODUCT(K40:$K$98, X40:$X$98)-K40*$AZ$3)/Z40, 0)</f>
        <v>8196.1510319583795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0.12705264299999999</v>
      </c>
      <c r="Q41" s="4">
        <f t="shared" si="21"/>
        <v>50</v>
      </c>
      <c r="R41">
        <f t="shared" si="0"/>
        <v>500000</v>
      </c>
      <c r="S41">
        <f t="shared" si="1"/>
        <v>7368.9236594455861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2539.479781568004</v>
      </c>
      <c r="AC41">
        <f t="shared" si="2"/>
        <v>1970.2583064943283</v>
      </c>
      <c r="AE41">
        <f t="shared" si="3"/>
        <v>0</v>
      </c>
      <c r="AF41">
        <f t="shared" si="24"/>
        <v>0</v>
      </c>
      <c r="AG41">
        <f t="shared" si="24"/>
        <v>-13.368698045669291</v>
      </c>
      <c r="AH41">
        <f t="shared" si="5"/>
        <v>-19682.874121963596</v>
      </c>
      <c r="AI41">
        <f t="shared" si="25"/>
        <v>-19696.242820009265</v>
      </c>
      <c r="AJ41">
        <f t="shared" si="7"/>
        <v>569.22147507367572</v>
      </c>
      <c r="AK41">
        <f t="shared" si="22"/>
        <v>177.76358470976029</v>
      </c>
      <c r="AL41">
        <f t="shared" si="26"/>
        <v>-18949.257760225832</v>
      </c>
      <c r="AN41">
        <f t="shared" si="27"/>
        <v>0</v>
      </c>
      <c r="AO41">
        <f t="shared" si="27"/>
        <v>0</v>
      </c>
      <c r="AP41">
        <f t="shared" si="27"/>
        <v>-0.46099752577607883</v>
      </c>
      <c r="AQ41">
        <f t="shared" si="27"/>
        <v>-678.73148450133601</v>
      </c>
      <c r="AR41">
        <f t="shared" si="27"/>
        <v>-679.19248202711208</v>
      </c>
      <c r="AS41">
        <f t="shared" si="27"/>
        <v>19.628664715976623</v>
      </c>
      <c r="AT41">
        <f t="shared" si="27"/>
        <v>6.1298843346104777</v>
      </c>
      <c r="AU41">
        <f t="shared" si="23"/>
        <v>-653.43393297652506</v>
      </c>
      <c r="AW41">
        <v>38</v>
      </c>
      <c r="AX41">
        <f>IF(Z41&gt;0, (R41*SUMPRODUCT(K41:$K$98, X41:$X$98)-K41*$AZ$3)/Z41, 0)</f>
        <v>7368.9236594455861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0.145586511</v>
      </c>
      <c r="Q42" s="4">
        <f t="shared" si="21"/>
        <v>50</v>
      </c>
      <c r="R42">
        <f t="shared" si="0"/>
        <v>500000</v>
      </c>
      <c r="S42">
        <f t="shared" si="1"/>
        <v>6407.8294058214833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1970.2583064943283</v>
      </c>
      <c r="AC42">
        <f t="shared" si="2"/>
        <v>1446.7224245697687</v>
      </c>
      <c r="AE42">
        <f t="shared" si="3"/>
        <v>0</v>
      </c>
      <c r="AF42">
        <f t="shared" si="24"/>
        <v>0</v>
      </c>
      <c r="AG42">
        <f t="shared" si="24"/>
        <v>-11.288708960131087</v>
      </c>
      <c r="AH42">
        <f t="shared" si="5"/>
        <v>-19463.02105081511</v>
      </c>
      <c r="AI42">
        <f t="shared" si="25"/>
        <v>-19474.309759775242</v>
      </c>
      <c r="AJ42">
        <f t="shared" si="7"/>
        <v>523.53588192455959</v>
      </c>
      <c r="AK42">
        <f t="shared" si="22"/>
        <v>137.918081454603</v>
      </c>
      <c r="AL42">
        <f t="shared" si="26"/>
        <v>-18812.855796396081</v>
      </c>
      <c r="AN42">
        <f t="shared" si="27"/>
        <v>0</v>
      </c>
      <c r="AO42">
        <f t="shared" si="27"/>
        <v>0</v>
      </c>
      <c r="AP42">
        <f t="shared" si="27"/>
        <v>-0.34756475817941618</v>
      </c>
      <c r="AQ42">
        <f t="shared" si="27"/>
        <v>-599.24126211939188</v>
      </c>
      <c r="AR42">
        <f t="shared" si="27"/>
        <v>-599.58882687757125</v>
      </c>
      <c r="AS42">
        <f t="shared" si="27"/>
        <v>16.118993132164508</v>
      </c>
      <c r="AT42">
        <f t="shared" si="27"/>
        <v>4.2463194682965302</v>
      </c>
      <c r="AU42">
        <f t="shared" si="23"/>
        <v>-579.22351427711033</v>
      </c>
      <c r="AW42">
        <v>39</v>
      </c>
      <c r="AX42">
        <f>IF(Z42&gt;0, (R42*SUMPRODUCT(K42:$K$98, X42:$X$98)-K42*$AZ$3)/Z42, 0)</f>
        <v>6407.8294058214833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0.16473611299999999</v>
      </c>
      <c r="Q43" s="4">
        <f t="shared" si="21"/>
        <v>50</v>
      </c>
      <c r="R43">
        <f t="shared" si="0"/>
        <v>500000</v>
      </c>
      <c r="S43">
        <f t="shared" si="1"/>
        <v>5292.138921912403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1446.7224245697687</v>
      </c>
      <c r="AC43">
        <f t="shared" si="2"/>
        <v>986.04866475107019</v>
      </c>
      <c r="AE43">
        <f t="shared" si="3"/>
        <v>0</v>
      </c>
      <c r="AF43">
        <f t="shared" si="24"/>
        <v>0</v>
      </c>
      <c r="AG43">
        <f t="shared" si="24"/>
        <v>-9.3161638356495082</v>
      </c>
      <c r="AH43">
        <f t="shared" si="5"/>
        <v>-18596.580348802672</v>
      </c>
      <c r="AI43">
        <f t="shared" si="25"/>
        <v>-18605.896512638323</v>
      </c>
      <c r="AJ43">
        <f t="shared" si="7"/>
        <v>460.6737598186985</v>
      </c>
      <c r="AK43">
        <f t="shared" si="22"/>
        <v>101.27056971988382</v>
      </c>
      <c r="AL43">
        <f t="shared" si="26"/>
        <v>-18043.95218309974</v>
      </c>
      <c r="AN43">
        <f t="shared" si="27"/>
        <v>0</v>
      </c>
      <c r="AO43">
        <f t="shared" si="27"/>
        <v>0</v>
      </c>
      <c r="AP43">
        <f t="shared" si="27"/>
        <v>-0.25610057439228573</v>
      </c>
      <c r="AQ43">
        <f t="shared" si="27"/>
        <v>-511.2184578416248</v>
      </c>
      <c r="AR43">
        <f t="shared" si="27"/>
        <v>-511.47455841601709</v>
      </c>
      <c r="AS43">
        <f t="shared" si="27"/>
        <v>12.663883608998088</v>
      </c>
      <c r="AT43">
        <f t="shared" si="27"/>
        <v>2.7839195973616202</v>
      </c>
      <c r="AU43">
        <f t="shared" si="23"/>
        <v>-496.02675520965738</v>
      </c>
      <c r="AW43">
        <v>40</v>
      </c>
      <c r="AX43">
        <f>IF(Z43&gt;0, (R43*SUMPRODUCT(K43:$K$98, X43:$X$98)-K43*$AZ$3)/Z43, 0)</f>
        <v>5292.138921912403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0.18528323299999999</v>
      </c>
      <c r="Q44" s="4">
        <f t="shared" si="21"/>
        <v>50</v>
      </c>
      <c r="R44">
        <f t="shared" si="0"/>
        <v>500000</v>
      </c>
      <c r="S44">
        <f t="shared" si="1"/>
        <v>3992.0055450585719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986.04866475107019</v>
      </c>
      <c r="AC44">
        <f t="shared" si="2"/>
        <v>598.55119110649343</v>
      </c>
      <c r="AE44">
        <f t="shared" si="3"/>
        <v>0</v>
      </c>
      <c r="AF44">
        <f t="shared" si="24"/>
        <v>0</v>
      </c>
      <c r="AG44">
        <f t="shared" si="24"/>
        <v>-7.496873242666191</v>
      </c>
      <c r="AH44">
        <f t="shared" si="5"/>
        <v>-17261.289546268217</v>
      </c>
      <c r="AI44">
        <f t="shared" si="25"/>
        <v>-17268.786419510885</v>
      </c>
      <c r="AJ44">
        <f t="shared" si="7"/>
        <v>387.49747364457676</v>
      </c>
      <c r="AK44">
        <f t="shared" si="22"/>
        <v>69.023406532574924</v>
      </c>
      <c r="AL44">
        <f t="shared" si="26"/>
        <v>-16812.265539333734</v>
      </c>
      <c r="AN44">
        <f t="shared" si="27"/>
        <v>0</v>
      </c>
      <c r="AO44">
        <f t="shared" si="27"/>
        <v>0</v>
      </c>
      <c r="AP44">
        <f t="shared" si="27"/>
        <v>-0.18400752343910992</v>
      </c>
      <c r="AQ44">
        <f t="shared" si="27"/>
        <v>-423.6709142549974</v>
      </c>
      <c r="AR44">
        <f t="shared" si="27"/>
        <v>-423.85492177843656</v>
      </c>
      <c r="AS44">
        <f t="shared" si="27"/>
        <v>9.5109585231418841</v>
      </c>
      <c r="AT44">
        <f t="shared" si="27"/>
        <v>1.694149772081923</v>
      </c>
      <c r="AU44">
        <f t="shared" si="23"/>
        <v>-412.64981348321277</v>
      </c>
      <c r="AW44">
        <v>41</v>
      </c>
      <c r="AX44">
        <f>IF(Z44&gt;0, (R44*SUMPRODUCT(K44:$K$98, X44:$X$98)-K44*$AZ$3)/Z44, 0)</f>
        <v>3992.0055450585719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0.20641411200000001</v>
      </c>
      <c r="Q45" s="4">
        <f t="shared" si="21"/>
        <v>50</v>
      </c>
      <c r="R45">
        <f t="shared" si="0"/>
        <v>500000</v>
      </c>
      <c r="S45">
        <f t="shared" si="1"/>
        <v>2428.7016572900802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598.55119110649343</v>
      </c>
      <c r="AC45">
        <f t="shared" si="2"/>
        <v>285.34544131314601</v>
      </c>
      <c r="AE45">
        <f t="shared" si="3"/>
        <v>0</v>
      </c>
      <c r="AF45">
        <f t="shared" si="24"/>
        <v>0</v>
      </c>
      <c r="AG45">
        <f t="shared" si="24"/>
        <v>-5.8744440770780271</v>
      </c>
      <c r="AH45">
        <f t="shared" si="5"/>
        <v>-15474.604331615024</v>
      </c>
      <c r="AI45">
        <f t="shared" si="25"/>
        <v>-15480.478775692103</v>
      </c>
      <c r="AJ45">
        <f t="shared" si="7"/>
        <v>313.20574979334742</v>
      </c>
      <c r="AK45">
        <f t="shared" si="22"/>
        <v>41.898583377454543</v>
      </c>
      <c r="AL45">
        <f t="shared" si="26"/>
        <v>-15125.374442521301</v>
      </c>
      <c r="AN45">
        <f t="shared" si="27"/>
        <v>0</v>
      </c>
      <c r="AO45">
        <f t="shared" si="27"/>
        <v>0</v>
      </c>
      <c r="AP45">
        <f t="shared" si="27"/>
        <v>-0.12873723093992478</v>
      </c>
      <c r="AQ45">
        <f t="shared" si="27"/>
        <v>-339.12276385717018</v>
      </c>
      <c r="AR45">
        <f t="shared" si="27"/>
        <v>-339.25150108811016</v>
      </c>
      <c r="AS45">
        <f t="shared" si="27"/>
        <v>6.8638394397507687</v>
      </c>
      <c r="AT45">
        <f t="shared" si="27"/>
        <v>0.91819881737677744</v>
      </c>
      <c r="AU45">
        <f t="shared" si="23"/>
        <v>-331.46946283098259</v>
      </c>
      <c r="AW45">
        <v>42</v>
      </c>
      <c r="AX45">
        <f>IF(Z45&gt;0, (R45*SUMPRODUCT(K45:$K$98, X45:$X$98)-K45*$AZ$3)/Z45, 0)</f>
        <v>2428.7016572900802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0.22879502199999999</v>
      </c>
      <c r="Q46" s="4">
        <f t="shared" si="21"/>
        <v>50</v>
      </c>
      <c r="R46">
        <f t="shared" si="0"/>
        <v>500000</v>
      </c>
      <c r="S46">
        <f t="shared" si="1"/>
        <v>501.51764621031356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285.34544131314601</v>
      </c>
      <c r="AC46">
        <f t="shared" si="2"/>
        <v>44.852288582448523</v>
      </c>
      <c r="AE46">
        <f t="shared" si="3"/>
        <v>0</v>
      </c>
      <c r="AF46">
        <f t="shared" si="24"/>
        <v>0</v>
      </c>
      <c r="AG46">
        <f t="shared" si="24"/>
        <v>-4.4716560744544092</v>
      </c>
      <c r="AH46">
        <f t="shared" si="5"/>
        <v>-13440.435618528369</v>
      </c>
      <c r="AI46">
        <f t="shared" si="25"/>
        <v>-13444.907274602823</v>
      </c>
      <c r="AJ46">
        <f t="shared" si="7"/>
        <v>240.49315273069749</v>
      </c>
      <c r="AK46">
        <f t="shared" si="22"/>
        <v>19.974180891920224</v>
      </c>
      <c r="AL46">
        <f t="shared" si="26"/>
        <v>-13184.439940980204</v>
      </c>
      <c r="AN46">
        <f t="shared" si="27"/>
        <v>0</v>
      </c>
      <c r="AO46">
        <f t="shared" si="27"/>
        <v>0</v>
      </c>
      <c r="AP46">
        <f t="shared" si="27"/>
        <v>-8.7495911647684235E-2</v>
      </c>
      <c r="AQ46">
        <f t="shared" si="27"/>
        <v>-262.98604986713542</v>
      </c>
      <c r="AR46">
        <f t="shared" si="27"/>
        <v>-263.07354577878311</v>
      </c>
      <c r="AS46">
        <f t="shared" si="27"/>
        <v>4.7056766649401833</v>
      </c>
      <c r="AT46">
        <f t="shared" si="27"/>
        <v>0.39083040767341393</v>
      </c>
      <c r="AU46">
        <f t="shared" si="23"/>
        <v>-257.97703870616948</v>
      </c>
      <c r="AW46">
        <v>43</v>
      </c>
      <c r="AX46">
        <f>IF(Z46&gt;0, (R46*SUMPRODUCT(K46:$K$98, X46:$X$98)-K46*$AZ$3)/Z46, 0)</f>
        <v>501.51764621031356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0.25248784600000002</v>
      </c>
      <c r="Q47" s="4">
        <f t="shared" si="21"/>
        <v>50</v>
      </c>
      <c r="R47">
        <f t="shared" si="0"/>
        <v>500000</v>
      </c>
      <c r="S47">
        <f t="shared" si="1"/>
        <v>-1972.0364588051823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44.852288582448523</v>
      </c>
      <c r="AC47">
        <f t="shared" si="2"/>
        <v>-130.07160849319325</v>
      </c>
      <c r="AE47">
        <f t="shared" si="3"/>
        <v>0</v>
      </c>
      <c r="AF47">
        <f t="shared" si="24"/>
        <v>0</v>
      </c>
      <c r="AG47">
        <f t="shared" si="24"/>
        <v>-3.2979007034180561</v>
      </c>
      <c r="AH47">
        <f t="shared" si="5"/>
        <v>-11290.388102918096</v>
      </c>
      <c r="AI47">
        <f t="shared" si="25"/>
        <v>-11293.686003621513</v>
      </c>
      <c r="AJ47">
        <f t="shared" si="7"/>
        <v>174.92389707564178</v>
      </c>
      <c r="AK47">
        <f t="shared" si="22"/>
        <v>3.139660200771397</v>
      </c>
      <c r="AL47">
        <f t="shared" si="26"/>
        <v>-11115.6224463451</v>
      </c>
      <c r="AN47">
        <f t="shared" si="27"/>
        <v>0</v>
      </c>
      <c r="AO47">
        <f t="shared" si="27"/>
        <v>0</v>
      </c>
      <c r="AP47">
        <f t="shared" si="27"/>
        <v>-5.7615444879890433E-2</v>
      </c>
      <c r="AQ47">
        <f t="shared" si="27"/>
        <v>-197.24691308687594</v>
      </c>
      <c r="AR47">
        <f t="shared" si="27"/>
        <v>-197.30452853175581</v>
      </c>
      <c r="AS47">
        <f t="shared" si="27"/>
        <v>3.0559798661287032</v>
      </c>
      <c r="AT47">
        <f t="shared" si="27"/>
        <v>5.4850929578215198E-2</v>
      </c>
      <c r="AU47">
        <f t="shared" si="23"/>
        <v>-194.19369773604888</v>
      </c>
      <c r="AW47">
        <v>44</v>
      </c>
      <c r="AX47">
        <f>IF(Z47&gt;0, (R47*SUMPRODUCT(K47:$K$98, X47:$X$98)-K47*$AZ$3)/Z47, 0)</f>
        <v>-1972.0364588051823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0.27661797300000002</v>
      </c>
      <c r="Q48" s="4">
        <f t="shared" si="21"/>
        <v>50</v>
      </c>
      <c r="R48">
        <f t="shared" si="0"/>
        <v>500000</v>
      </c>
      <c r="S48">
        <f t="shared" si="1"/>
        <v>-5285.3211461655992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-130.07160849319325</v>
      </c>
      <c r="AC48">
        <f t="shared" si="2"/>
        <v>-248.69159944480703</v>
      </c>
      <c r="AE48">
        <f t="shared" si="3"/>
        <v>0</v>
      </c>
      <c r="AF48">
        <f t="shared" si="24"/>
        <v>0</v>
      </c>
      <c r="AG48">
        <f t="shared" si="24"/>
        <v>-2.3526630886490985</v>
      </c>
      <c r="AH48">
        <f t="shared" si="5"/>
        <v>-9122.5860773477689</v>
      </c>
      <c r="AI48">
        <f t="shared" si="25"/>
        <v>-9124.9387404364188</v>
      </c>
      <c r="AJ48">
        <f t="shared" si="7"/>
        <v>118.61999095161377</v>
      </c>
      <c r="AK48">
        <f t="shared" si="22"/>
        <v>-9.1050125945235294</v>
      </c>
      <c r="AL48">
        <f t="shared" si="26"/>
        <v>-9015.4237620793283</v>
      </c>
      <c r="AN48">
        <f t="shared" si="27"/>
        <v>0</v>
      </c>
      <c r="AO48">
        <f t="shared" si="27"/>
        <v>0</v>
      </c>
      <c r="AP48">
        <f t="shared" si="27"/>
        <v>-3.6698056120466969E-2</v>
      </c>
      <c r="AQ48">
        <f t="shared" si="27"/>
        <v>-142.2988176443618</v>
      </c>
      <c r="AR48">
        <f t="shared" si="27"/>
        <v>-142.33551570048226</v>
      </c>
      <c r="AS48">
        <f t="shared" si="27"/>
        <v>1.8502959926366567</v>
      </c>
      <c r="AT48">
        <f t="shared" si="27"/>
        <v>-0.14202469736678039</v>
      </c>
      <c r="AU48">
        <f t="shared" si="23"/>
        <v>-140.62724440521239</v>
      </c>
      <c r="AW48">
        <v>45</v>
      </c>
      <c r="AX48">
        <f>IF(Z48&gt;0, (R48*SUMPRODUCT(K48:$K$98, X48:$X$98)-K48*$AZ$3)/Z48, 0)</f>
        <v>-5285.3211461655992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0.30183517399999998</v>
      </c>
      <c r="Q49" s="4">
        <f t="shared" si="21"/>
        <v>50</v>
      </c>
      <c r="R49">
        <f t="shared" si="0"/>
        <v>500000</v>
      </c>
      <c r="S49">
        <f t="shared" si="1"/>
        <v>-9906.8513979007566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-248.69159944480703</v>
      </c>
      <c r="AC49">
        <f t="shared" si="2"/>
        <v>-320.7878080398275</v>
      </c>
      <c r="AE49">
        <f t="shared" si="3"/>
        <v>0</v>
      </c>
      <c r="AF49">
        <f t="shared" si="24"/>
        <v>0</v>
      </c>
      <c r="AG49">
        <f t="shared" si="24"/>
        <v>-1.6190199850368292</v>
      </c>
      <c r="AH49">
        <f t="shared" si="5"/>
        <v>-7101.1647272577802</v>
      </c>
      <c r="AI49">
        <f t="shared" si="25"/>
        <v>-7102.7837472428173</v>
      </c>
      <c r="AJ49">
        <f t="shared" si="7"/>
        <v>72.096208595020471</v>
      </c>
      <c r="AK49">
        <f t="shared" si="22"/>
        <v>-17.408411961136494</v>
      </c>
      <c r="AL49">
        <f t="shared" si="26"/>
        <v>-7048.095950608933</v>
      </c>
      <c r="AN49">
        <f t="shared" si="27"/>
        <v>0</v>
      </c>
      <c r="AO49">
        <f t="shared" si="27"/>
        <v>0</v>
      </c>
      <c r="AP49">
        <f t="shared" si="27"/>
        <v>-2.254849232560659E-2</v>
      </c>
      <c r="AQ49">
        <f t="shared" si="27"/>
        <v>-98.899679951633132</v>
      </c>
      <c r="AR49">
        <f t="shared" si="27"/>
        <v>-98.922228443958744</v>
      </c>
      <c r="AS49">
        <f t="shared" si="27"/>
        <v>1.0041017536748755</v>
      </c>
      <c r="AT49">
        <f t="shared" si="27"/>
        <v>-0.24245126504584497</v>
      </c>
      <c r="AU49">
        <f t="shared" si="23"/>
        <v>-98.160577955329714</v>
      </c>
      <c r="AW49">
        <v>46</v>
      </c>
      <c r="AX49">
        <f>IF(Z49&gt;0, (R49*SUMPRODUCT(K49:$K$98, X49:$X$98)-K49*$AZ$3)/Z49, 0)</f>
        <v>-9906.8513979007566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0.327222552</v>
      </c>
      <c r="Q50" s="4">
        <f t="shared" si="21"/>
        <v>50</v>
      </c>
      <c r="R50">
        <f t="shared" si="0"/>
        <v>500000</v>
      </c>
      <c r="S50">
        <f t="shared" si="1"/>
        <v>-16635.133918813386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-320.7878080398275</v>
      </c>
      <c r="AC50">
        <f t="shared" si="2"/>
        <v>-357.00658705454873</v>
      </c>
      <c r="AE50">
        <f t="shared" si="3"/>
        <v>0</v>
      </c>
      <c r="AF50">
        <f t="shared" si="24"/>
        <v>0</v>
      </c>
      <c r="AG50">
        <f t="shared" si="24"/>
        <v>-1.0730499339437078</v>
      </c>
      <c r="AH50">
        <f t="shared" si="5"/>
        <v>-5297.7985124275301</v>
      </c>
      <c r="AI50">
        <f t="shared" si="25"/>
        <v>-5298.8715623614735</v>
      </c>
      <c r="AJ50">
        <f t="shared" si="7"/>
        <v>36.218779014721235</v>
      </c>
      <c r="AK50">
        <f t="shared" si="22"/>
        <v>-22.455146562787927</v>
      </c>
      <c r="AL50">
        <f t="shared" si="26"/>
        <v>-5285.1079299095409</v>
      </c>
      <c r="AN50">
        <f t="shared" si="27"/>
        <v>0</v>
      </c>
      <c r="AO50">
        <f t="shared" si="27"/>
        <v>0</v>
      </c>
      <c r="AP50">
        <f t="shared" si="27"/>
        <v>-1.3343421606976E-2</v>
      </c>
      <c r="AQ50">
        <f t="shared" si="27"/>
        <v>-65.878350022655368</v>
      </c>
      <c r="AR50">
        <f t="shared" si="27"/>
        <v>-65.891693444262344</v>
      </c>
      <c r="AS50">
        <f t="shared" si="27"/>
        <v>0.4503820588359248</v>
      </c>
      <c r="AT50">
        <f t="shared" si="27"/>
        <v>-0.27923070339561268</v>
      </c>
      <c r="AU50">
        <f t="shared" si="23"/>
        <v>-65.720542088822043</v>
      </c>
      <c r="AW50">
        <v>47</v>
      </c>
      <c r="AX50">
        <f>IF(Z50&gt;0, (R50*SUMPRODUCT(K50:$K$98, X50:$X$98)-K50*$AZ$3)/Z50, 0)</f>
        <v>-16635.133918813386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0.35219428400000002</v>
      </c>
      <c r="Q51" s="4">
        <f t="shared" si="21"/>
        <v>50</v>
      </c>
      <c r="R51">
        <f t="shared" si="0"/>
        <v>500000</v>
      </c>
      <c r="S51">
        <f t="shared" si="1"/>
        <v>-26806.052807523287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-357.00658705454873</v>
      </c>
      <c r="AC51">
        <f t="shared" si="2"/>
        <v>-366.91984695496137</v>
      </c>
      <c r="AE51">
        <f t="shared" si="3"/>
        <v>0</v>
      </c>
      <c r="AF51">
        <f t="shared" si="24"/>
        <v>0</v>
      </c>
      <c r="AG51">
        <f t="shared" si="24"/>
        <v>-0.68439738142271922</v>
      </c>
      <c r="AH51">
        <f t="shared" si="5"/>
        <v>-3779.2205318155152</v>
      </c>
      <c r="AI51">
        <f t="shared" si="25"/>
        <v>-3779.9049291969377</v>
      </c>
      <c r="AJ51">
        <f t="shared" si="7"/>
        <v>9.9132599004126405</v>
      </c>
      <c r="AK51">
        <f t="shared" si="22"/>
        <v>-24.990461093818414</v>
      </c>
      <c r="AL51">
        <f t="shared" si="26"/>
        <v>-3794.9821303903436</v>
      </c>
      <c r="AN51">
        <f t="shared" si="27"/>
        <v>0</v>
      </c>
      <c r="AO51">
        <f t="shared" si="27"/>
        <v>0</v>
      </c>
      <c r="AP51">
        <f t="shared" si="27"/>
        <v>-7.5986701535064255E-3</v>
      </c>
      <c r="AQ51">
        <f t="shared" si="27"/>
        <v>-41.959614455170012</v>
      </c>
      <c r="AR51">
        <f t="shared" si="27"/>
        <v>-41.967213125323518</v>
      </c>
      <c r="AS51">
        <f t="shared" si="27"/>
        <v>0.11006411505056796</v>
      </c>
      <c r="AT51">
        <f t="shared" si="27"/>
        <v>-0.27746200670904231</v>
      </c>
      <c r="AU51">
        <f t="shared" si="23"/>
        <v>-42.134611016981992</v>
      </c>
      <c r="AW51">
        <v>48</v>
      </c>
      <c r="AX51">
        <f>IF(Z51&gt;0, (R51*SUMPRODUCT(K51:$K$98, X51:$X$98)-K51*$AZ$3)/Z51, 0)</f>
        <v>-26806.052807523287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0.377763185</v>
      </c>
      <c r="Q52" s="4">
        <f t="shared" si="21"/>
        <v>50</v>
      </c>
      <c r="R52">
        <f t="shared" si="0"/>
        <v>500000</v>
      </c>
      <c r="S52">
        <f t="shared" si="1"/>
        <v>-42828.074201216026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-366.91984695496137</v>
      </c>
      <c r="AC52">
        <f t="shared" si="2"/>
        <v>-358.91063094384327</v>
      </c>
      <c r="AE52">
        <f t="shared" si="3"/>
        <v>0</v>
      </c>
      <c r="AF52">
        <f t="shared" si="24"/>
        <v>0</v>
      </c>
      <c r="AG52">
        <f t="shared" si="24"/>
        <v>-0.41901327299658575</v>
      </c>
      <c r="AH52">
        <f t="shared" si="5"/>
        <v>-2585.4013461190625</v>
      </c>
      <c r="AI52">
        <f t="shared" si="25"/>
        <v>-2585.8203593920589</v>
      </c>
      <c r="AJ52">
        <f t="shared" si="7"/>
        <v>-8.0092160111180988</v>
      </c>
      <c r="AK52">
        <f t="shared" si="22"/>
        <v>-25.684389286847299</v>
      </c>
      <c r="AL52">
        <f t="shared" si="26"/>
        <v>-2619.5139646900243</v>
      </c>
      <c r="AN52">
        <f t="shared" si="27"/>
        <v>0</v>
      </c>
      <c r="AO52">
        <f t="shared" si="27"/>
        <v>0</v>
      </c>
      <c r="AP52">
        <f t="shared" si="27"/>
        <v>-4.1537371544806559E-3</v>
      </c>
      <c r="AQ52">
        <f t="shared" si="27"/>
        <v>-25.629444990652019</v>
      </c>
      <c r="AR52">
        <f t="shared" si="27"/>
        <v>-25.633598727806497</v>
      </c>
      <c r="AS52">
        <f t="shared" si="27"/>
        <v>-7.9396478029739356E-2</v>
      </c>
      <c r="AT52">
        <f t="shared" si="27"/>
        <v>-0.25461294175230542</v>
      </c>
      <c r="AU52">
        <f t="shared" si="23"/>
        <v>-25.967608147588543</v>
      </c>
      <c r="AW52">
        <v>49</v>
      </c>
      <c r="AX52">
        <f>IF(Z52&gt;0, (R52*SUMPRODUCT(K52:$K$98, X52:$X$98)-K52*$AZ$3)/Z52, 0)</f>
        <v>-42828.074201216026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0.40377970400000002</v>
      </c>
      <c r="Q53" s="4">
        <f t="shared" si="21"/>
        <v>50</v>
      </c>
      <c r="R53">
        <f t="shared" si="0"/>
        <v>500000</v>
      </c>
      <c r="S53">
        <f t="shared" si="1"/>
        <v>-69193.379419970122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-358.91063094384327</v>
      </c>
      <c r="AC53">
        <f t="shared" si="2"/>
        <v>-339.9250487324523</v>
      </c>
      <c r="AE53">
        <f t="shared" si="3"/>
        <v>0</v>
      </c>
      <c r="AF53">
        <f t="shared" si="24"/>
        <v>0</v>
      </c>
      <c r="AG53">
        <f t="shared" si="24"/>
        <v>-0.24563408492398728</v>
      </c>
      <c r="AH53">
        <f t="shared" si="5"/>
        <v>-1691.8905534263261</v>
      </c>
      <c r="AI53">
        <f t="shared" si="25"/>
        <v>-1692.13618751125</v>
      </c>
      <c r="AJ53">
        <f t="shared" si="7"/>
        <v>-18.985582211390977</v>
      </c>
      <c r="AK53">
        <f t="shared" si="22"/>
        <v>-25.123744166069031</v>
      </c>
      <c r="AL53">
        <f t="shared" si="26"/>
        <v>-1736.2455138887099</v>
      </c>
      <c r="AN53">
        <f t="shared" si="27"/>
        <v>0</v>
      </c>
      <c r="AO53">
        <f t="shared" si="27"/>
        <v>0</v>
      </c>
      <c r="AP53">
        <f t="shared" si="27"/>
        <v>-2.1741116287552205E-3</v>
      </c>
      <c r="AQ53">
        <f t="shared" si="27"/>
        <v>-14.974953202946439</v>
      </c>
      <c r="AR53">
        <f t="shared" si="27"/>
        <v>-14.977127314575196</v>
      </c>
      <c r="AS53">
        <f t="shared" si="27"/>
        <v>-0.16804172383994137</v>
      </c>
      <c r="AT53">
        <f t="shared" si="27"/>
        <v>-0.22237070383055679</v>
      </c>
      <c r="AU53">
        <f t="shared" si="23"/>
        <v>-15.367539742245691</v>
      </c>
      <c r="AW53">
        <v>50</v>
      </c>
      <c r="AX53">
        <f>IF(Z53&gt;0, (R53*SUMPRODUCT(K53:$K$98, X53:$X$98)-K53*$AZ$3)/Z53, 0)</f>
        <v>-69193.379419970122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0.43007572599999999</v>
      </c>
      <c r="Q54" s="4">
        <f t="shared" si="21"/>
        <v>50</v>
      </c>
      <c r="R54">
        <f t="shared" si="0"/>
        <v>500000</v>
      </c>
      <c r="S54">
        <f t="shared" si="1"/>
        <v>-114538.75398664214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-339.9250487324523</v>
      </c>
      <c r="AC54">
        <f t="shared" si="2"/>
        <v>-315.06515621928895</v>
      </c>
      <c r="AE54">
        <f t="shared" si="3"/>
        <v>0</v>
      </c>
      <c r="AF54">
        <f t="shared" si="24"/>
        <v>0</v>
      </c>
      <c r="AG54">
        <f t="shared" si="24"/>
        <v>-0.13753648667071794</v>
      </c>
      <c r="AH54">
        <f t="shared" si="5"/>
        <v>-1056.4125740402947</v>
      </c>
      <c r="AI54">
        <f t="shared" si="25"/>
        <v>-1056.5501105269655</v>
      </c>
      <c r="AJ54">
        <f t="shared" si="7"/>
        <v>-24.859892513163345</v>
      </c>
      <c r="AK54">
        <f t="shared" si="22"/>
        <v>-23.794753411271664</v>
      </c>
      <c r="AL54">
        <f t="shared" si="26"/>
        <v>-1105.2047564514003</v>
      </c>
      <c r="AN54">
        <f t="shared" si="27"/>
        <v>0</v>
      </c>
      <c r="AO54">
        <f t="shared" si="27"/>
        <v>0</v>
      </c>
      <c r="AP54">
        <f t="shared" si="27"/>
        <v>-1.0869088172551112E-3</v>
      </c>
      <c r="AQ54">
        <f t="shared" si="27"/>
        <v>-8.3485056887673554</v>
      </c>
      <c r="AR54">
        <f t="shared" si="27"/>
        <v>-8.3495925975846106</v>
      </c>
      <c r="AS54">
        <f t="shared" si="27"/>
        <v>-0.19646013230847145</v>
      </c>
      <c r="AT54">
        <f t="shared" si="27"/>
        <v>-0.18804266353728652</v>
      </c>
      <c r="AU54">
        <f t="shared" si="23"/>
        <v>-8.7340953934303673</v>
      </c>
      <c r="AW54">
        <v>51</v>
      </c>
      <c r="AX54">
        <f>IF(Z54&gt;0, (R54*SUMPRODUCT(K54:$K$98, X54:$X$98)-K54*$AZ$3)/Z54, 0)</f>
        <v>-114538.75398664214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0.45648519999999998</v>
      </c>
      <c r="Q55" s="4">
        <f t="shared" si="21"/>
        <v>50</v>
      </c>
      <c r="R55">
        <f t="shared" si="0"/>
        <v>500000</v>
      </c>
      <c r="S55">
        <f t="shared" si="1"/>
        <v>-196140.40410852653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-315.06515621928895</v>
      </c>
      <c r="AC55">
        <f t="shared" si="2"/>
        <v>-287.84683537581543</v>
      </c>
      <c r="AE55">
        <f t="shared" si="3"/>
        <v>0</v>
      </c>
      <c r="AF55">
        <f t="shared" si="24"/>
        <v>0</v>
      </c>
      <c r="AG55">
        <f t="shared" si="24"/>
        <v>-7.3377751178830747E-2</v>
      </c>
      <c r="AH55">
        <f t="shared" si="5"/>
        <v>-627.83370625180009</v>
      </c>
      <c r="AI55">
        <f t="shared" si="25"/>
        <v>-627.90708400297888</v>
      </c>
      <c r="AJ55">
        <f t="shared" si="7"/>
        <v>-27.218320843473521</v>
      </c>
      <c r="AK55">
        <f t="shared" si="22"/>
        <v>-22.054560935350228</v>
      </c>
      <c r="AL55">
        <f t="shared" si="26"/>
        <v>-677.17996578180259</v>
      </c>
      <c r="AN55">
        <f t="shared" si="27"/>
        <v>0</v>
      </c>
      <c r="AO55">
        <f t="shared" si="27"/>
        <v>0</v>
      </c>
      <c r="AP55">
        <f t="shared" si="27"/>
        <v>-5.1775173237151532E-4</v>
      </c>
      <c r="AQ55">
        <f t="shared" si="27"/>
        <v>-4.4299802573791318</v>
      </c>
      <c r="AR55">
        <f t="shared" si="27"/>
        <v>-4.4304980091115036</v>
      </c>
      <c r="AS55">
        <f t="shared" si="27"/>
        <v>-0.19205184872192885</v>
      </c>
      <c r="AT55">
        <f t="shared" si="27"/>
        <v>-0.15561647703186918</v>
      </c>
      <c r="AU55">
        <f t="shared" si="23"/>
        <v>-4.7781663348653014</v>
      </c>
      <c r="AW55">
        <v>52</v>
      </c>
      <c r="AX55">
        <f>IF(Z55&gt;0, (R55*SUMPRODUCT(K55:$K$98, X55:$X$98)-K55*$AZ$3)/Z55, 0)</f>
        <v>-196140.40410852653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0.483034941</v>
      </c>
      <c r="Q56" s="4">
        <f t="shared" si="21"/>
        <v>50</v>
      </c>
      <c r="R56">
        <f t="shared" si="0"/>
        <v>500000</v>
      </c>
      <c r="S56">
        <f t="shared" si="1"/>
        <v>-350162.67334512953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-287.84683537581543</v>
      </c>
      <c r="AC56">
        <f t="shared" si="2"/>
        <v>-260.52072051512232</v>
      </c>
      <c r="AE56">
        <f t="shared" si="3"/>
        <v>0</v>
      </c>
      <c r="AF56">
        <f t="shared" si="24"/>
        <v>0</v>
      </c>
      <c r="AG56">
        <f t="shared" si="24"/>
        <v>-3.719995595566325E-2</v>
      </c>
      <c r="AH56">
        <f t="shared" si="5"/>
        <v>-354.44017711379195</v>
      </c>
      <c r="AI56">
        <f t="shared" si="25"/>
        <v>-354.4773770697476</v>
      </c>
      <c r="AJ56">
        <f t="shared" si="7"/>
        <v>-27.32611486069311</v>
      </c>
      <c r="AK56">
        <f t="shared" si="22"/>
        <v>-20.149278476307082</v>
      </c>
      <c r="AL56">
        <f t="shared" si="26"/>
        <v>-401.95277040674779</v>
      </c>
      <c r="AN56">
        <f t="shared" si="27"/>
        <v>0</v>
      </c>
      <c r="AO56">
        <f t="shared" si="27"/>
        <v>0</v>
      </c>
      <c r="AP56">
        <f t="shared" si="27"/>
        <v>-2.3435896209739057E-4</v>
      </c>
      <c r="AQ56">
        <f t="shared" si="27"/>
        <v>-2.2329658705243096</v>
      </c>
      <c r="AR56">
        <f t="shared" si="27"/>
        <v>-2.2332002294864068</v>
      </c>
      <c r="AS56">
        <f t="shared" si="27"/>
        <v>-0.17215396503530447</v>
      </c>
      <c r="AT56">
        <f t="shared" si="27"/>
        <v>-0.12694004251904836</v>
      </c>
      <c r="AU56">
        <f t="shared" si="23"/>
        <v>-2.5322942370407597</v>
      </c>
      <c r="AW56">
        <v>53</v>
      </c>
      <c r="AX56">
        <f>IF(Z56&gt;0, (R56*SUMPRODUCT(K56:$K$98, X56:$X$98)-K56*$AZ$3)/Z56, 0)</f>
        <v>-350162.67334512953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0.509773425</v>
      </c>
      <c r="Q57" s="4">
        <f t="shared" si="21"/>
        <v>50</v>
      </c>
      <c r="R57">
        <f t="shared" si="0"/>
        <v>500000</v>
      </c>
      <c r="S57">
        <f t="shared" si="1"/>
        <v>-656053.19077622448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-260.52072051512232</v>
      </c>
      <c r="AC57">
        <f t="shared" si="2"/>
        <v>-234.40003003022503</v>
      </c>
      <c r="AE57">
        <f t="shared" si="3"/>
        <v>0</v>
      </c>
      <c r="AF57">
        <f t="shared" si="24"/>
        <v>0</v>
      </c>
      <c r="AG57">
        <f t="shared" si="24"/>
        <v>-1.7864407438739016E-2</v>
      </c>
      <c r="AH57">
        <f t="shared" si="5"/>
        <v>-189.63548957367604</v>
      </c>
      <c r="AI57">
        <f t="shared" si="25"/>
        <v>-189.65335398111478</v>
      </c>
      <c r="AJ57">
        <f t="shared" si="7"/>
        <v>-26.120690484897295</v>
      </c>
      <c r="AK57">
        <f t="shared" si="22"/>
        <v>-18.236450436058565</v>
      </c>
      <c r="AL57">
        <f t="shared" si="26"/>
        <v>-234.01049490207063</v>
      </c>
      <c r="AN57">
        <f t="shared" si="27"/>
        <v>0</v>
      </c>
      <c r="AO57">
        <f t="shared" si="27"/>
        <v>0</v>
      </c>
      <c r="AP57">
        <f t="shared" si="27"/>
        <v>-1.0048696579337919E-4</v>
      </c>
      <c r="AQ57">
        <f t="shared" si="27"/>
        <v>-1.0666961677484996</v>
      </c>
      <c r="AR57">
        <f t="shared" si="27"/>
        <v>-1.0667966547142931</v>
      </c>
      <c r="AS57">
        <f t="shared" si="27"/>
        <v>-0.14692840723971945</v>
      </c>
      <c r="AT57">
        <f t="shared" si="27"/>
        <v>-0.10257970086301521</v>
      </c>
      <c r="AU57">
        <f t="shared" si="23"/>
        <v>-1.3163047628170277</v>
      </c>
      <c r="AW57">
        <v>54</v>
      </c>
      <c r="AX57">
        <f>IF(Z57&gt;0, (R57*SUMPRODUCT(K57:$K$98, X57:$X$98)-K57*$AZ$3)/Z57, 0)</f>
        <v>-656053.19077622448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0.53654903799999998</v>
      </c>
      <c r="Q58" s="4">
        <f t="shared" si="21"/>
        <v>50</v>
      </c>
      <c r="R58">
        <f t="shared" si="0"/>
        <v>500000</v>
      </c>
      <c r="S58">
        <f t="shared" si="1"/>
        <v>-1297126.8317848777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-234.40003003022503</v>
      </c>
      <c r="AC58">
        <f t="shared" si="2"/>
        <v>-210.15096159491847</v>
      </c>
      <c r="AE58">
        <f t="shared" si="3"/>
        <v>0</v>
      </c>
      <c r="AF58">
        <f t="shared" si="24"/>
        <v>0</v>
      </c>
      <c r="AG58">
        <f t="shared" si="24"/>
        <v>-8.1006327386561622E-3</v>
      </c>
      <c r="AH58">
        <f t="shared" si="5"/>
        <v>-95.851306256954629</v>
      </c>
      <c r="AI58">
        <f t="shared" si="25"/>
        <v>-95.85940688969329</v>
      </c>
      <c r="AJ58">
        <f t="shared" si="7"/>
        <v>-24.249068435306555</v>
      </c>
      <c r="AK58">
        <f t="shared" si="22"/>
        <v>-16.408002102115752</v>
      </c>
      <c r="AL58">
        <f t="shared" si="26"/>
        <v>-136.5164774271156</v>
      </c>
      <c r="AN58">
        <f t="shared" si="27"/>
        <v>0</v>
      </c>
      <c r="AO58">
        <f t="shared" si="27"/>
        <v>0</v>
      </c>
      <c r="AP58">
        <f t="shared" si="27"/>
        <v>-4.0683849381668647E-5</v>
      </c>
      <c r="AQ58">
        <f t="shared" si="27"/>
        <v>-0.48139450739264739</v>
      </c>
      <c r="AR58">
        <f t="shared" si="27"/>
        <v>-0.4814351912420291</v>
      </c>
      <c r="AS58">
        <f t="shared" si="27"/>
        <v>-0.12178622086642681</v>
      </c>
      <c r="AT58">
        <f t="shared" si="27"/>
        <v>-8.2405993175209677E-2</v>
      </c>
      <c r="AU58">
        <f t="shared" si="23"/>
        <v>-0.68562740528366561</v>
      </c>
      <c r="AW58">
        <v>55</v>
      </c>
      <c r="AX58">
        <f>IF(Z58&gt;0, (R58*SUMPRODUCT(K58:$K$98, X58:$X$98)-K58*$AZ$3)/Z58, 0)</f>
        <v>-1297126.8317848777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0.56320604299999999</v>
      </c>
      <c r="Q59" s="4">
        <f t="shared" si="21"/>
        <v>50</v>
      </c>
      <c r="R59">
        <f t="shared" si="0"/>
        <v>500000</v>
      </c>
      <c r="S59">
        <f t="shared" si="1"/>
        <v>-2719303.140961891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-210.15096159491847</v>
      </c>
      <c r="AC59">
        <f t="shared" si="2"/>
        <v>-188.02899484958346</v>
      </c>
      <c r="AE59">
        <f t="shared" si="3"/>
        <v>0</v>
      </c>
      <c r="AF59">
        <f t="shared" si="24"/>
        <v>0</v>
      </c>
      <c r="AG59">
        <f t="shared" si="24"/>
        <v>-3.4573011007348105E-3</v>
      </c>
      <c r="AH59">
        <f t="shared" si="5"/>
        <v>-45.623253105347899</v>
      </c>
      <c r="AI59">
        <f t="shared" si="25"/>
        <v>-45.626710406448638</v>
      </c>
      <c r="AJ59">
        <f t="shared" si="7"/>
        <v>-22.121966745335016</v>
      </c>
      <c r="AK59">
        <f t="shared" si="22"/>
        <v>-14.710567311644294</v>
      </c>
      <c r="AL59">
        <f t="shared" si="26"/>
        <v>-82.45924446342795</v>
      </c>
      <c r="AN59">
        <f t="shared" si="27"/>
        <v>0</v>
      </c>
      <c r="AO59">
        <f t="shared" si="27"/>
        <v>0</v>
      </c>
      <c r="AP59">
        <f t="shared" si="27"/>
        <v>-1.5503233092494969E-5</v>
      </c>
      <c r="AQ59">
        <f t="shared" si="27"/>
        <v>-0.20458383771658564</v>
      </c>
      <c r="AR59">
        <f t="shared" si="27"/>
        <v>-0.20459934094967813</v>
      </c>
      <c r="AS59">
        <f t="shared" si="27"/>
        <v>-9.9199345652728449E-2</v>
      </c>
      <c r="AT59">
        <f t="shared" si="27"/>
        <v>-6.5965140816571247E-2</v>
      </c>
      <c r="AU59">
        <f t="shared" si="23"/>
        <v>-0.36976382741897784</v>
      </c>
      <c r="AW59">
        <v>56</v>
      </c>
      <c r="AX59">
        <f>IF(Z59&gt;0, (R59*SUMPRODUCT(K59:$K$98, X59:$X$98)-K59*$AZ$3)/Z59, 0)</f>
        <v>-2719303.140961891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0.59415461300000005</v>
      </c>
      <c r="Q60" s="4">
        <f t="shared" si="21"/>
        <v>50</v>
      </c>
      <c r="R60">
        <f t="shared" si="0"/>
        <v>500000</v>
      </c>
      <c r="S60">
        <f t="shared" si="1"/>
        <v>-6139753.1829893161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-188.02899484958346</v>
      </c>
      <c r="AC60">
        <f t="shared" si="2"/>
        <v>-168.05200614022175</v>
      </c>
      <c r="AE60">
        <f t="shared" si="3"/>
        <v>0</v>
      </c>
      <c r="AF60">
        <f t="shared" si="24"/>
        <v>0</v>
      </c>
      <c r="AG60">
        <f t="shared" si="24"/>
        <v>-1.3685566921958969E-3</v>
      </c>
      <c r="AH60">
        <f t="shared" si="5"/>
        <v>-20.541713975315655</v>
      </c>
      <c r="AI60">
        <f t="shared" si="25"/>
        <v>-20.543082532007851</v>
      </c>
      <c r="AJ60">
        <f t="shared" si="7"/>
        <v>-19.976988709361706</v>
      </c>
      <c r="AK60">
        <f t="shared" si="22"/>
        <v>-13.162029639470843</v>
      </c>
      <c r="AL60">
        <f t="shared" si="26"/>
        <v>-53.682100880840402</v>
      </c>
      <c r="AN60">
        <f t="shared" si="27"/>
        <v>0</v>
      </c>
      <c r="AO60">
        <f t="shared" si="27"/>
        <v>0</v>
      </c>
      <c r="AP60">
        <f t="shared" si="27"/>
        <v>-5.4793600921873892E-6</v>
      </c>
      <c r="AQ60">
        <f t="shared" si="27"/>
        <v>-8.2243905877858403E-2</v>
      </c>
      <c r="AR60">
        <f t="shared" si="27"/>
        <v>-8.2249385237950584E-2</v>
      </c>
      <c r="AS60">
        <f t="shared" si="27"/>
        <v>-7.9982886584347795E-2</v>
      </c>
      <c r="AT60">
        <f t="shared" si="27"/>
        <v>-5.2697488054357366E-2</v>
      </c>
      <c r="AU60">
        <f t="shared" si="23"/>
        <v>-0.21492975987665577</v>
      </c>
      <c r="AW60">
        <v>57</v>
      </c>
      <c r="AX60">
        <f>IF(Z60&gt;0, (R60*SUMPRODUCT(K60:$K$98, X60:$X$98)-K60*$AZ$3)/Z60, 0)</f>
        <v>-6139753.1829893161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0.62493506799999998</v>
      </c>
      <c r="Q61" s="4">
        <f t="shared" si="21"/>
        <v>50</v>
      </c>
      <c r="R61">
        <f t="shared" si="0"/>
        <v>500000</v>
      </c>
      <c r="S61">
        <f t="shared" si="1"/>
        <v>-15023155.176930267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-168.05200614022175</v>
      </c>
      <c r="AC61">
        <f t="shared" si="2"/>
        <v>-150.11498884335111</v>
      </c>
      <c r="AE61">
        <f t="shared" si="3"/>
        <v>0</v>
      </c>
      <c r="AF61">
        <f t="shared" si="24"/>
        <v>0</v>
      </c>
      <c r="AG61">
        <f t="shared" si="24"/>
        <v>-4.9961205577463998E-4</v>
      </c>
      <c r="AH61">
        <f t="shared" si="5"/>
        <v>-8.5525906949929791</v>
      </c>
      <c r="AI61">
        <f t="shared" si="25"/>
        <v>-8.5530903070487536</v>
      </c>
      <c r="AJ61">
        <f t="shared" si="7"/>
        <v>-17.937017296870636</v>
      </c>
      <c r="AK61">
        <f t="shared" si="22"/>
        <v>-11.763640429815524</v>
      </c>
      <c r="AL61">
        <f t="shared" si="26"/>
        <v>-38.253748033734915</v>
      </c>
      <c r="AN61">
        <f t="shared" si="27"/>
        <v>0</v>
      </c>
      <c r="AO61">
        <f t="shared" si="27"/>
        <v>0</v>
      </c>
      <c r="AP61">
        <f t="shared" si="27"/>
        <v>-1.7860019816588417E-6</v>
      </c>
      <c r="AQ61">
        <f t="shared" si="27"/>
        <v>-3.0573609569710825E-2</v>
      </c>
      <c r="AR61">
        <f t="shared" si="27"/>
        <v>-3.0575395571692483E-2</v>
      </c>
      <c r="AS61">
        <f t="shared" si="27"/>
        <v>-6.4120847499545025E-2</v>
      </c>
      <c r="AT61">
        <f t="shared" si="27"/>
        <v>-4.20523982084402E-2</v>
      </c>
      <c r="AU61">
        <f t="shared" si="23"/>
        <v>-0.13674864127967773</v>
      </c>
      <c r="AW61">
        <v>58</v>
      </c>
      <c r="AX61">
        <f>IF(Z61&gt;0, (R61*SUMPRODUCT(K61:$K$98, X61:$X$98)-K61*$AZ$3)/Z61, 0)</f>
        <v>-15023155.176930267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0.65550924799999999</v>
      </c>
      <c r="Q62" s="4">
        <f t="shared" si="21"/>
        <v>50</v>
      </c>
      <c r="R62">
        <f t="shared" si="0"/>
        <v>500000</v>
      </c>
      <c r="S62">
        <f t="shared" si="1"/>
        <v>-40109040.256228484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-150.11498884335111</v>
      </c>
      <c r="AC62">
        <f t="shared" si="2"/>
        <v>-134.05693637903826</v>
      </c>
      <c r="AE62">
        <f t="shared" si="3"/>
        <v>0</v>
      </c>
      <c r="AF62">
        <f t="shared" si="24"/>
        <v>0</v>
      </c>
      <c r="AG62">
        <f t="shared" si="24"/>
        <v>-1.6711561224432529E-4</v>
      </c>
      <c r="AH62">
        <f t="shared" si="5"/>
        <v>-3.2750032297256828</v>
      </c>
      <c r="AI62">
        <f t="shared" si="25"/>
        <v>-3.2751703453379273</v>
      </c>
      <c r="AJ62">
        <f t="shared" si="7"/>
        <v>-16.058052464312851</v>
      </c>
      <c r="AK62">
        <f t="shared" si="22"/>
        <v>-10.508049219034579</v>
      </c>
      <c r="AL62">
        <f t="shared" si="26"/>
        <v>-29.841272028685356</v>
      </c>
      <c r="AN62">
        <f t="shared" si="27"/>
        <v>0</v>
      </c>
      <c r="AO62">
        <f t="shared" si="27"/>
        <v>0</v>
      </c>
      <c r="AP62">
        <f t="shared" si="27"/>
        <v>-5.3339388028442517E-7</v>
      </c>
      <c r="AQ62">
        <f t="shared" si="27"/>
        <v>-1.0453042999318722E-2</v>
      </c>
      <c r="AR62">
        <f t="shared" si="27"/>
        <v>-1.0453576393199007E-2</v>
      </c>
      <c r="AS62">
        <f t="shared" si="27"/>
        <v>-5.1253541178595395E-2</v>
      </c>
      <c r="AT62">
        <f t="shared" si="27"/>
        <v>-3.353923114595718E-2</v>
      </c>
      <c r="AU62">
        <f t="shared" si="23"/>
        <v>-9.5246348717751575E-2</v>
      </c>
      <c r="AW62">
        <v>59</v>
      </c>
      <c r="AX62">
        <f>IF(Z62&gt;0, (R62*SUMPRODUCT(K62:$K$98, X62:$X$98)-K62*$AZ$3)/Z62, 0)</f>
        <v>-40109040.256228484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0.68583899100000001</v>
      </c>
      <c r="Q63" s="4">
        <f t="shared" si="21"/>
        <v>50</v>
      </c>
      <c r="R63">
        <f t="shared" si="0"/>
        <v>500000</v>
      </c>
      <c r="S63">
        <f t="shared" si="1"/>
        <v>-117747805.76000103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-134.05693637903826</v>
      </c>
      <c r="AC63">
        <f t="shared" si="2"/>
        <v>-119.70254471321387</v>
      </c>
      <c r="AE63">
        <f t="shared" si="3"/>
        <v>0</v>
      </c>
      <c r="AF63">
        <f t="shared" si="24"/>
        <v>0</v>
      </c>
      <c r="AG63">
        <f t="shared" si="24"/>
        <v>-5.0830053239886728E-5</v>
      </c>
      <c r="AH63">
        <f t="shared" si="5"/>
        <v>-1.1461440288199531</v>
      </c>
      <c r="AI63">
        <f t="shared" si="25"/>
        <v>-1.1461948588731929</v>
      </c>
      <c r="AJ63">
        <f t="shared" si="7"/>
        <v>-14.354391665824394</v>
      </c>
      <c r="AK63">
        <f t="shared" si="22"/>
        <v>-9.3839855465326796</v>
      </c>
      <c r="AL63">
        <f t="shared" si="26"/>
        <v>-24.884572071230266</v>
      </c>
      <c r="AN63">
        <f t="shared" si="27"/>
        <v>0</v>
      </c>
      <c r="AO63">
        <f t="shared" si="27"/>
        <v>0</v>
      </c>
      <c r="AP63">
        <f t="shared" si="27"/>
        <v>-1.4485501859083565E-7</v>
      </c>
      <c r="AQ63">
        <f t="shared" si="27"/>
        <v>-3.2662707201771874E-3</v>
      </c>
      <c r="AR63">
        <f t="shared" si="27"/>
        <v>-3.2664155751957781E-3</v>
      </c>
      <c r="AS63">
        <f t="shared" si="27"/>
        <v>-4.0907013451276147E-2</v>
      </c>
      <c r="AT63">
        <f t="shared" si="27"/>
        <v>-2.6742395770942413E-2</v>
      </c>
      <c r="AU63">
        <f t="shared" si="23"/>
        <v>-7.0915824797414331E-2</v>
      </c>
      <c r="AW63">
        <v>60</v>
      </c>
      <c r="AX63">
        <f>IF(Z63&gt;0, (R63*SUMPRODUCT(K63:$K$98, X63:$X$98)-K63*$AZ$3)/Z63, 0)</f>
        <v>-117747805.76000103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0.71588716699999999</v>
      </c>
      <c r="Q64" s="4">
        <f t="shared" si="21"/>
        <v>50</v>
      </c>
      <c r="R64">
        <f t="shared" si="0"/>
        <v>500000</v>
      </c>
      <c r="S64">
        <f t="shared" si="1"/>
        <v>-383545372.60402524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-119.70254471321387</v>
      </c>
      <c r="AC64">
        <f t="shared" si="2"/>
        <v>-106.88005677962715</v>
      </c>
      <c r="AE64">
        <f t="shared" si="3"/>
        <v>0</v>
      </c>
      <c r="AF64">
        <f t="shared" si="24"/>
        <v>0</v>
      </c>
      <c r="AG64">
        <f t="shared" si="24"/>
        <v>-1.393316989512618E-5</v>
      </c>
      <c r="AH64">
        <f t="shared" si="5"/>
        <v>-0.36388582812361681</v>
      </c>
      <c r="AI64">
        <f t="shared" si="25"/>
        <v>-0.36389976129351193</v>
      </c>
      <c r="AJ64">
        <f t="shared" si="7"/>
        <v>-12.822487933586714</v>
      </c>
      <c r="AK64">
        <f t="shared" si="22"/>
        <v>-8.3791781299249717</v>
      </c>
      <c r="AL64">
        <f t="shared" si="26"/>
        <v>-21.565565824805198</v>
      </c>
      <c r="AN64">
        <f t="shared" si="27"/>
        <v>0</v>
      </c>
      <c r="AO64">
        <f t="shared" si="27"/>
        <v>0</v>
      </c>
      <c r="AP64">
        <f t="shared" si="27"/>
        <v>-3.5452338857322883E-8</v>
      </c>
      <c r="AQ64">
        <f t="shared" si="27"/>
        <v>-9.2589150789933639E-4</v>
      </c>
      <c r="AR64">
        <f t="shared" si="27"/>
        <v>-9.2592696023819374E-4</v>
      </c>
      <c r="AS64">
        <f t="shared" si="27"/>
        <v>-3.2626257387018916E-2</v>
      </c>
      <c r="AT64">
        <f t="shared" si="27"/>
        <v>-2.132045074049382E-2</v>
      </c>
      <c r="AU64">
        <f t="shared" si="23"/>
        <v>-5.4872635087750934E-2</v>
      </c>
      <c r="AW64">
        <v>61</v>
      </c>
      <c r="AX64">
        <f>IF(Z64&gt;0, (R64*SUMPRODUCT(K64:$K$98, X64:$X$98)-K64*$AZ$3)/Z64, 0)</f>
        <v>-383545372.60402524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0.74578270000000002</v>
      </c>
      <c r="Q65" s="4">
        <f t="shared" si="21"/>
        <v>50</v>
      </c>
      <c r="R65">
        <f t="shared" si="0"/>
        <v>500000</v>
      </c>
      <c r="S65">
        <f t="shared" si="1"/>
        <v>-1402251502.6786416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-106.88005677962715</v>
      </c>
      <c r="AC65">
        <f t="shared" si="2"/>
        <v>-95.42941641728963</v>
      </c>
      <c r="AE65">
        <f t="shared" si="3"/>
        <v>0</v>
      </c>
      <c r="AF65">
        <f t="shared" si="24"/>
        <v>0</v>
      </c>
      <c r="AG65">
        <f t="shared" si="24"/>
        <v>-3.4027211322289984E-6</v>
      </c>
      <c r="AH65">
        <f t="shared" si="5"/>
        <v>-0.10391117063945919</v>
      </c>
      <c r="AI65">
        <f t="shared" si="25"/>
        <v>-0.10391457336059141</v>
      </c>
      <c r="AJ65">
        <f t="shared" si="7"/>
        <v>-11.450640362337523</v>
      </c>
      <c r="AK65">
        <f t="shared" si="22"/>
        <v>-7.4816039745739014</v>
      </c>
      <c r="AL65">
        <f t="shared" si="26"/>
        <v>-19.036158910272015</v>
      </c>
      <c r="AN65">
        <f t="shared" si="27"/>
        <v>0</v>
      </c>
      <c r="AO65">
        <f t="shared" si="27"/>
        <v>0</v>
      </c>
      <c r="AP65">
        <f t="shared" si="27"/>
        <v>-7.7304236378754287E-9</v>
      </c>
      <c r="AQ65">
        <f t="shared" si="27"/>
        <v>-2.3606911602079621E-4</v>
      </c>
      <c r="AR65">
        <f t="shared" si="27"/>
        <v>-2.3607684644443407E-4</v>
      </c>
      <c r="AS65">
        <f t="shared" si="27"/>
        <v>-2.6013974547435023E-2</v>
      </c>
      <c r="AT65">
        <f t="shared" si="27"/>
        <v>-1.6996975645895085E-2</v>
      </c>
      <c r="AU65">
        <f t="shared" si="23"/>
        <v>-4.3247027039774538E-2</v>
      </c>
      <c r="AW65">
        <v>62</v>
      </c>
      <c r="AX65">
        <f>IF(Z65&gt;0, (R65*SUMPRODUCT(K65:$K$98, X65:$X$98)-K65*$AZ$3)/Z65, 0)</f>
        <v>-1402251502.6786416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0.77567720100000004</v>
      </c>
      <c r="Q66" s="4">
        <f t="shared" si="21"/>
        <v>50</v>
      </c>
      <c r="R66">
        <f t="shared" si="0"/>
        <v>500000</v>
      </c>
      <c r="S66">
        <f t="shared" si="1"/>
        <v>-5841717581.5399189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-95.42941641728963</v>
      </c>
      <c r="AC66">
        <f t="shared" si="2"/>
        <v>-85.205039759757923</v>
      </c>
      <c r="AE66">
        <f t="shared" si="3"/>
        <v>0</v>
      </c>
      <c r="AF66">
        <f t="shared" si="24"/>
        <v>0</v>
      </c>
      <c r="AG66">
        <f t="shared" si="24"/>
        <v>-7.2928071727576797E-7</v>
      </c>
      <c r="AH66">
        <f t="shared" si="5"/>
        <v>-2.6394132036309404E-2</v>
      </c>
      <c r="AI66">
        <f t="shared" si="25"/>
        <v>-2.6394861317026681E-2</v>
      </c>
      <c r="AJ66">
        <f t="shared" si="7"/>
        <v>-10.224376657531707</v>
      </c>
      <c r="AK66">
        <f t="shared" si="22"/>
        <v>-6.6800591492102743</v>
      </c>
      <c r="AL66">
        <f t="shared" si="26"/>
        <v>-16.930830668059009</v>
      </c>
      <c r="AN66">
        <f t="shared" si="27"/>
        <v>0</v>
      </c>
      <c r="AO66">
        <f t="shared" si="27"/>
        <v>0</v>
      </c>
      <c r="AP66">
        <f t="shared" si="27"/>
        <v>-1.4792910995760926E-9</v>
      </c>
      <c r="AQ66">
        <f t="shared" si="27"/>
        <v>-5.3538512231887936E-5</v>
      </c>
      <c r="AR66">
        <f t="shared" si="27"/>
        <v>-5.3539991522987511E-5</v>
      </c>
      <c r="AS66">
        <f t="shared" si="27"/>
        <v>-2.0739379267696936E-2</v>
      </c>
      <c r="AT66">
        <f t="shared" si="27"/>
        <v>-1.3549997703191635E-2</v>
      </c>
      <c r="AU66">
        <f t="shared" si="23"/>
        <v>-3.4342916962411561E-2</v>
      </c>
      <c r="AW66">
        <v>63</v>
      </c>
      <c r="AX66">
        <f>IF(Z66&gt;0, (R66*SUMPRODUCT(K66:$K$98, X66:$X$98)-K66*$AZ$3)/Z66, 0)</f>
        <v>-5841717581.5399189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0.80557273399999996</v>
      </c>
      <c r="Q67" s="4">
        <f t="shared" si="21"/>
        <v>50</v>
      </c>
      <c r="R67">
        <f t="shared" ref="R67:R69" si="28">$C$6</f>
        <v>500000</v>
      </c>
      <c r="S67">
        <f t="shared" ref="S67:S69" si="29">AX67</f>
        <v>-28281189468.353172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-85.205039759757923</v>
      </c>
      <c r="AC67">
        <f t="shared" ref="AC67:AC69" si="30">S67*Z67</f>
        <v>-76.075974792334691</v>
      </c>
      <c r="AE67">
        <f t="shared" ref="AE67:AE69" si="31">$Z67*O67</f>
        <v>0</v>
      </c>
      <c r="AF67">
        <f t="shared" si="24"/>
        <v>0</v>
      </c>
      <c r="AG67">
        <f t="shared" si="24"/>
        <v>-1.3449924883368886E-7</v>
      </c>
      <c r="AH67">
        <f t="shared" ref="AH67:AH69" si="32">-X67*R67</f>
        <v>-5.874886612693214E-3</v>
      </c>
      <c r="AI67">
        <f t="shared" ref="AI67:AI69" si="33">SUM(AE67:AH67)</f>
        <v>-5.8750211119420479E-3</v>
      </c>
      <c r="AJ67">
        <f t="shared" ref="AJ67:AJ69" si="34">AB67-AC67</f>
        <v>-9.1290649674232327</v>
      </c>
      <c r="AK67">
        <f t="shared" si="22"/>
        <v>-5.9643527831830552</v>
      </c>
      <c r="AL67">
        <f t="shared" si="26"/>
        <v>-15.099292771718229</v>
      </c>
      <c r="AN67">
        <f t="shared" si="27"/>
        <v>0</v>
      </c>
      <c r="AO67">
        <f t="shared" si="27"/>
        <v>0</v>
      </c>
      <c r="AP67">
        <f t="shared" si="27"/>
        <v>-2.4359072599370759E-10</v>
      </c>
      <c r="AQ67">
        <f t="shared" si="27"/>
        <v>-1.0639969423815883E-5</v>
      </c>
      <c r="AR67">
        <f t="shared" si="27"/>
        <v>-1.0640213014541878E-5</v>
      </c>
      <c r="AS67">
        <f t="shared" si="27"/>
        <v>-1.653359094821465E-2</v>
      </c>
      <c r="AT67">
        <f t="shared" si="27"/>
        <v>-1.0802001030761472E-2</v>
      </c>
      <c r="AU67">
        <f t="shared" si="23"/>
        <v>-2.7346232191990661E-2</v>
      </c>
      <c r="AW67">
        <v>64</v>
      </c>
      <c r="AX67">
        <f>IF(Z67&gt;0, (R67*SUMPRODUCT(K67:$K$98, X67:$X$98)-K67*$AZ$3)/Z67, 0)</f>
        <v>-28281189468.353172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0.83546826699999999</v>
      </c>
      <c r="Q68" s="4">
        <f t="shared" si="21"/>
        <v>50</v>
      </c>
      <c r="R68">
        <f t="shared" si="28"/>
        <v>500000</v>
      </c>
      <c r="S68">
        <f t="shared" si="29"/>
        <v>-163403755218.3306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-76.075974792334691</v>
      </c>
      <c r="AC68">
        <f t="shared" si="30"/>
        <v>-67.924986766290317</v>
      </c>
      <c r="AE68">
        <f t="shared" si="31"/>
        <v>0</v>
      </c>
      <c r="AF68">
        <f t="shared" si="24"/>
        <v>0</v>
      </c>
      <c r="AG68">
        <f t="shared" si="24"/>
        <v>-2.0784402009468172E-8</v>
      </c>
      <c r="AH68">
        <f t="shared" si="32"/>
        <v>-1.1236985433588382E-3</v>
      </c>
      <c r="AI68">
        <f t="shared" si="33"/>
        <v>-1.1237193277608476E-3</v>
      </c>
      <c r="AJ68">
        <f t="shared" si="34"/>
        <v>-8.1509880260443737</v>
      </c>
      <c r="AK68">
        <f t="shared" si="22"/>
        <v>-5.3253182354634285</v>
      </c>
      <c r="AL68">
        <f t="shared" si="26"/>
        <v>-13.477429980835563</v>
      </c>
      <c r="AN68">
        <f t="shared" si="27"/>
        <v>0</v>
      </c>
      <c r="AO68">
        <f t="shared" si="27"/>
        <v>0</v>
      </c>
      <c r="AP68">
        <f t="shared" si="27"/>
        <v>-3.3609372348692669E-11</v>
      </c>
      <c r="AQ68">
        <f t="shared" si="27"/>
        <v>-1.8170743009217388E-6</v>
      </c>
      <c r="AR68">
        <f t="shared" si="27"/>
        <v>-1.8171079102940873E-6</v>
      </c>
      <c r="AS68">
        <f t="shared" si="27"/>
        <v>-1.3180537571023943E-2</v>
      </c>
      <c r="AT68">
        <f t="shared" si="27"/>
        <v>-8.6112943432021839E-3</v>
      </c>
      <c r="AU68">
        <f t="shared" si="23"/>
        <v>-2.1793649022136419E-2</v>
      </c>
      <c r="AW68">
        <v>65</v>
      </c>
      <c r="AX68">
        <f>IF(Z68&gt;0, (R68*SUMPRODUCT(K68:$K$98, X68:$X$98)-K68*$AZ$3)/Z68, 0)</f>
        <v>-163403755218.3306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50</v>
      </c>
      <c r="R69">
        <f t="shared" si="28"/>
        <v>500000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-67.924986766290317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-2.0784402009468172E-4</v>
      </c>
      <c r="AI69">
        <f t="shared" si="33"/>
        <v>-2.0784402009468172E-4</v>
      </c>
      <c r="AJ69">
        <f t="shared" si="34"/>
        <v>-67.924986766290317</v>
      </c>
      <c r="AK69">
        <f t="shared" si="22"/>
        <v>-4.7547490736403226</v>
      </c>
      <c r="AL69">
        <f t="shared" si="26"/>
        <v>-72.679943683950739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-3.0008368168475592E-7</v>
      </c>
      <c r="AR69">
        <f t="shared" si="27"/>
        <v>-3.0008368168475592E-7</v>
      </c>
      <c r="AS69">
        <f t="shared" si="27"/>
        <v>-9.8069600934062584E-2</v>
      </c>
      <c r="AT69">
        <f t="shared" si="27"/>
        <v>-6.8648720653843821E-3</v>
      </c>
      <c r="AU69">
        <f t="shared" si="23"/>
        <v>-0.10493477308312867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75524.226555912697</v>
      </c>
      <c r="AO71" s="8">
        <f t="shared" si="47"/>
        <v>-7552.4226555912701</v>
      </c>
      <c r="AP71" s="8">
        <f t="shared" si="47"/>
        <v>-873.59046894090727</v>
      </c>
      <c r="AQ71" s="8">
        <f t="shared" si="47"/>
        <v>-42005.553117601135</v>
      </c>
      <c r="AR71" s="8">
        <f t="shared" si="47"/>
        <v>25092.660313779386</v>
      </c>
      <c r="AS71" s="8">
        <f t="shared" si="47"/>
        <v>-5912.5329266707749</v>
      </c>
      <c r="AT71" s="8">
        <f t="shared" si="47"/>
        <v>1949.0335316114576</v>
      </c>
      <c r="AU71" s="8">
        <f t="shared" si="47"/>
        <v>21129.16091872007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8" priority="1" operator="lessThan">
      <formula>0</formula>
    </cfRule>
  </conditionalFormatting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C3ED7-3AA6-4447-BC8A-824903FDE54C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'S.26.04.E'!C3*(1+C12)</f>
        <v>52173.923321051785</v>
      </c>
      <c r="K3">
        <v>1</v>
      </c>
      <c r="L3" s="2">
        <v>0</v>
      </c>
      <c r="O3">
        <f>$C$3</f>
        <v>52173.923321051785</v>
      </c>
      <c r="P3">
        <f>O3*C5</f>
        <v>5217.3923321051789</v>
      </c>
      <c r="Q3" s="4">
        <f>B8</f>
        <v>400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52173.923321051785</v>
      </c>
      <c r="AF3">
        <f t="shared" ref="AF3:AG34" si="4">-$Z3*P3</f>
        <v>-5217.3923321051789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46556.530988946608</v>
      </c>
      <c r="AJ3">
        <f t="shared" ref="AJ3:AJ66" si="7">AB3-AC3</f>
        <v>0</v>
      </c>
      <c r="AL3">
        <f t="shared" ref="AL3:AL34" si="8">SUM(AI3:AK3)</f>
        <v>46556.530988946608</v>
      </c>
      <c r="AN3">
        <f t="shared" ref="AN3:AU34" si="9">AE3*$K3</f>
        <v>52173.923321051785</v>
      </c>
      <c r="AO3">
        <f t="shared" si="9"/>
        <v>-5217.3923321051789</v>
      </c>
      <c r="AP3">
        <f t="shared" si="9"/>
        <v>-400</v>
      </c>
      <c r="AQ3">
        <f t="shared" si="9"/>
        <v>0</v>
      </c>
      <c r="AR3">
        <f t="shared" si="9"/>
        <v>46556.530988946608</v>
      </c>
      <c r="AS3">
        <f t="shared" si="9"/>
        <v>0</v>
      </c>
      <c r="AT3">
        <f t="shared" si="9"/>
        <v>0</v>
      </c>
      <c r="AU3">
        <f t="shared" si="9"/>
        <v>46556.530988946608</v>
      </c>
      <c r="AW3">
        <v>0</v>
      </c>
      <c r="AX3">
        <f>IF(Z3&gt;0, (R3*SUMPRODUCT(K3:$K$98, X3:$X$98)-K3*$AZ$3)/Z3, 0)</f>
        <v>0</v>
      </c>
      <c r="AZ3">
        <f>C6*SUMPRODUCT(X4:X98, K4:K98)/1</f>
        <v>30643.584498402852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1000000</v>
      </c>
      <c r="S4">
        <f t="shared" si="1"/>
        <v>2081.4332235527772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2055.484397271357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-2466.8070000000002</v>
      </c>
      <c r="AI4">
        <f t="shared" si="6"/>
        <v>-2466.8070000000002</v>
      </c>
      <c r="AJ4">
        <f t="shared" si="7"/>
        <v>-2055.484397271357</v>
      </c>
      <c r="AK4">
        <f>G4*SUM(AB4, AE4:AF4)</f>
        <v>0</v>
      </c>
      <c r="AL4">
        <f t="shared" si="8"/>
        <v>-4522.2913972713577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-2301.3406101315422</v>
      </c>
      <c r="AR4">
        <f t="shared" si="9"/>
        <v>-2301.3406101315422</v>
      </c>
      <c r="AS4">
        <f t="shared" si="9"/>
        <v>-1917.6083564430983</v>
      </c>
      <c r="AT4">
        <f t="shared" si="9"/>
        <v>0</v>
      </c>
      <c r="AU4">
        <f t="shared" si="9"/>
        <v>-4218.9489665746405</v>
      </c>
      <c r="AW4">
        <v>1</v>
      </c>
      <c r="AX4">
        <f>IF(Z4&gt;0, (R4*SUMPRODUCT(K4:$K$98, X4:$X$98)-K4*$AZ$3)/Z4, 0)</f>
        <v>2081.4332235527772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2.4706089999999999E-3</v>
      </c>
      <c r="Q5" s="4">
        <f t="shared" ref="Q5:Q68" si="21">$C$8</f>
        <v>50</v>
      </c>
      <c r="R5">
        <f t="shared" si="0"/>
        <v>1000000</v>
      </c>
      <c r="S5">
        <f t="shared" si="1"/>
        <v>2193.0163080958396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2055.484397271357</v>
      </c>
      <c r="AC5">
        <f t="shared" si="2"/>
        <v>2138.6690934670041</v>
      </c>
      <c r="AE5">
        <f t="shared" si="3"/>
        <v>0</v>
      </c>
      <c r="AF5">
        <f t="shared" si="4"/>
        <v>0</v>
      </c>
      <c r="AG5">
        <f t="shared" si="4"/>
        <v>-48.76090263377877</v>
      </c>
      <c r="AH5">
        <f t="shared" si="5"/>
        <v>-2439.8083944245368</v>
      </c>
      <c r="AI5">
        <f t="shared" si="6"/>
        <v>-2488.5692970583154</v>
      </c>
      <c r="AJ5">
        <f t="shared" si="7"/>
        <v>-83.18469619564712</v>
      </c>
      <c r="AK5">
        <f>G5*SUM(AB5, AE5:AF5)</f>
        <v>84.274860288125637</v>
      </c>
      <c r="AL5">
        <f t="shared" si="8"/>
        <v>-2487.4791329658369</v>
      </c>
      <c r="AN5">
        <f t="shared" si="9"/>
        <v>0</v>
      </c>
      <c r="AO5">
        <f t="shared" si="9"/>
        <v>0</v>
      </c>
      <c r="AP5">
        <f t="shared" si="9"/>
        <v>-41.69583879108486</v>
      </c>
      <c r="AQ5">
        <f t="shared" si="9"/>
        <v>-2086.2997196567162</v>
      </c>
      <c r="AR5">
        <f t="shared" si="9"/>
        <v>-2127.9955584478007</v>
      </c>
      <c r="AS5">
        <f t="shared" si="9"/>
        <v>-71.13190066453619</v>
      </c>
      <c r="AT5">
        <f t="shared" si="9"/>
        <v>72.064108720593069</v>
      </c>
      <c r="AU5">
        <f t="shared" si="9"/>
        <v>-2127.0633503917438</v>
      </c>
      <c r="AW5">
        <v>2</v>
      </c>
      <c r="AX5">
        <f>IF(Z5&gt;0, (R5*SUMPRODUCT(K5:$K$98, X5:$X$98)-K5*$AZ$3)/Z5, 0)</f>
        <v>2193.0163080958396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2.4744120000000001E-3</v>
      </c>
      <c r="Q6" s="4">
        <f t="shared" si="21"/>
        <v>50</v>
      </c>
      <c r="R6">
        <f t="shared" si="0"/>
        <v>1000000</v>
      </c>
      <c r="S6">
        <f t="shared" si="1"/>
        <v>2717.5828775078649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2138.6690934670041</v>
      </c>
      <c r="AC6">
        <f t="shared" si="2"/>
        <v>2617.1757475011036</v>
      </c>
      <c r="AE6">
        <f t="shared" si="3"/>
        <v>0</v>
      </c>
      <c r="AF6">
        <f t="shared" si="4"/>
        <v>0</v>
      </c>
      <c r="AG6">
        <f t="shared" si="4"/>
        <v>-48.15263904483313</v>
      </c>
      <c r="AH6">
        <f t="shared" si="5"/>
        <v>-2413.0912521570763</v>
      </c>
      <c r="AI6">
        <f t="shared" si="6"/>
        <v>-2461.2438912019093</v>
      </c>
      <c r="AJ6">
        <f t="shared" si="7"/>
        <v>-478.50665403409948</v>
      </c>
      <c r="AK6">
        <f>G6*SUM(AB6, AE6:AF6)</f>
        <v>125.11214196781975</v>
      </c>
      <c r="AL6">
        <f t="shared" si="8"/>
        <v>-2814.638403268189</v>
      </c>
      <c r="AN6">
        <f t="shared" si="9"/>
        <v>0</v>
      </c>
      <c r="AO6">
        <f t="shared" si="9"/>
        <v>0</v>
      </c>
      <c r="AP6">
        <f t="shared" si="9"/>
        <v>-37.145428704843738</v>
      </c>
      <c r="AQ6">
        <f t="shared" si="9"/>
        <v>-1861.4827939508505</v>
      </c>
      <c r="AR6">
        <f t="shared" si="9"/>
        <v>-1898.6282226556941</v>
      </c>
      <c r="AS6">
        <f t="shared" si="9"/>
        <v>-369.12483209212996</v>
      </c>
      <c r="AT6">
        <f t="shared" si="9"/>
        <v>96.512761122998214</v>
      </c>
      <c r="AU6">
        <f t="shared" si="9"/>
        <v>-2171.2402936248259</v>
      </c>
      <c r="AW6">
        <v>3</v>
      </c>
      <c r="AX6">
        <f>IF(Z6&gt;0, (R6*SUMPRODUCT(K6:$K$98, X6:$X$98)-K6*$AZ$3)/Z6, 0)</f>
        <v>2717.5828775078649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2.4791650000000002E-3</v>
      </c>
      <c r="Q7" s="4">
        <f t="shared" si="21"/>
        <v>50</v>
      </c>
      <c r="R7">
        <f t="shared" si="0"/>
        <v>1000000</v>
      </c>
      <c r="S7">
        <f t="shared" si="1"/>
        <v>3035.7199267924921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2617.1757475011036</v>
      </c>
      <c r="AC7">
        <f t="shared" si="2"/>
        <v>2887.0749483936233</v>
      </c>
      <c r="AE7">
        <f t="shared" si="3"/>
        <v>0</v>
      </c>
      <c r="AF7">
        <f t="shared" si="4"/>
        <v>0</v>
      </c>
      <c r="AG7">
        <f t="shared" si="4"/>
        <v>-47.55173431700721</v>
      </c>
      <c r="AH7">
        <f t="shared" si="5"/>
        <v>-2387.5667475516743</v>
      </c>
      <c r="AI7">
        <f t="shared" si="6"/>
        <v>-2435.1184818686816</v>
      </c>
      <c r="AJ7">
        <f t="shared" si="7"/>
        <v>-269.89920089251973</v>
      </c>
      <c r="AK7">
        <f>G7*SUM(AB7, AE7:AF7)</f>
        <v>128.50332920230417</v>
      </c>
      <c r="AL7">
        <f t="shared" si="8"/>
        <v>-2576.5143535588973</v>
      </c>
      <c r="AN7">
        <f t="shared" si="9"/>
        <v>0</v>
      </c>
      <c r="AO7">
        <f t="shared" si="9"/>
        <v>0</v>
      </c>
      <c r="AP7">
        <f t="shared" si="9"/>
        <v>-33.374474361787151</v>
      </c>
      <c r="AQ7">
        <f t="shared" si="9"/>
        <v>-1675.7282641259928</v>
      </c>
      <c r="AR7">
        <f t="shared" si="9"/>
        <v>-1709.10273848778</v>
      </c>
      <c r="AS7">
        <f t="shared" si="9"/>
        <v>-189.43039806715436</v>
      </c>
      <c r="AT7">
        <f t="shared" si="9"/>
        <v>90.190844297611662</v>
      </c>
      <c r="AU7">
        <f t="shared" si="9"/>
        <v>-1808.3422922573227</v>
      </c>
      <c r="AW7">
        <v>4</v>
      </c>
      <c r="AX7">
        <f>IF(Z7&gt;0, (R7*SUMPRODUCT(K7:$K$98, X7:$X$98)-K7*$AZ$3)/Z7, 0)</f>
        <v>3035.7199267924921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2.4848679999999999E-3</v>
      </c>
      <c r="Q8" s="4">
        <f t="shared" si="21"/>
        <v>50</v>
      </c>
      <c r="R8">
        <f t="shared" si="0"/>
        <v>1000000</v>
      </c>
      <c r="S8">
        <f t="shared" si="1"/>
        <v>2813.9615305018001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2887.0749483936233</v>
      </c>
      <c r="AC8">
        <f t="shared" si="2"/>
        <v>2642.7633296452623</v>
      </c>
      <c r="AE8">
        <f t="shared" si="3"/>
        <v>0</v>
      </c>
      <c r="AF8">
        <f t="shared" si="4"/>
        <v>0</v>
      </c>
      <c r="AG8">
        <f t="shared" si="4"/>
        <v>-46.958057190888304</v>
      </c>
      <c r="AH8">
        <f t="shared" si="5"/>
        <v>-2363.1956589766614</v>
      </c>
      <c r="AI8">
        <f t="shared" si="6"/>
        <v>-2410.1537161675496</v>
      </c>
      <c r="AJ8">
        <f t="shared" si="7"/>
        <v>244.31161874836107</v>
      </c>
      <c r="AK8">
        <f>G8*SUM(AB8, AE8:AF8)</f>
        <v>61.494696400784179</v>
      </c>
      <c r="AL8">
        <f t="shared" si="8"/>
        <v>-2104.3474010184045</v>
      </c>
      <c r="AN8">
        <f t="shared" si="9"/>
        <v>0</v>
      </c>
      <c r="AO8">
        <f t="shared" si="9"/>
        <v>0</v>
      </c>
      <c r="AP8">
        <f t="shared" si="9"/>
        <v>-30.76430360758971</v>
      </c>
      <c r="AQ8">
        <f t="shared" si="9"/>
        <v>-1548.234170791101</v>
      </c>
      <c r="AR8">
        <f t="shared" si="9"/>
        <v>-1578.9984743986906</v>
      </c>
      <c r="AS8">
        <f t="shared" si="9"/>
        <v>160.05936496654505</v>
      </c>
      <c r="AT8">
        <f t="shared" si="9"/>
        <v>40.287899958036803</v>
      </c>
      <c r="AU8">
        <f t="shared" si="9"/>
        <v>-1378.6512094741088</v>
      </c>
      <c r="AW8">
        <v>5</v>
      </c>
      <c r="AX8">
        <f>IF(Z8&gt;0, (R8*SUMPRODUCT(K8:$K$98, X8:$X$98)-K8*$AZ$3)/Z8, 0)</f>
        <v>2813.9615305018001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2.4943740000000002E-3</v>
      </c>
      <c r="Q9" s="4">
        <f t="shared" si="21"/>
        <v>50</v>
      </c>
      <c r="R9">
        <f t="shared" si="0"/>
        <v>1000000</v>
      </c>
      <c r="S9">
        <f t="shared" si="1"/>
        <v>2326.1816137154306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2642.7633296452623</v>
      </c>
      <c r="AC9">
        <f t="shared" si="2"/>
        <v>2157.3634336452305</v>
      </c>
      <c r="AE9">
        <f t="shared" si="3"/>
        <v>0</v>
      </c>
      <c r="AF9">
        <f t="shared" si="4"/>
        <v>0</v>
      </c>
      <c r="AG9">
        <f t="shared" si="4"/>
        <v>-46.371345662031956</v>
      </c>
      <c r="AH9">
        <f t="shared" si="5"/>
        <v>-2342.6191389492969</v>
      </c>
      <c r="AI9">
        <f t="shared" si="6"/>
        <v>-2388.9904846113291</v>
      </c>
      <c r="AJ9">
        <f t="shared" si="7"/>
        <v>485.39989600003173</v>
      </c>
      <c r="AK9">
        <f t="shared" ref="AK9:AK72" si="22">G9*SUM(AB9:AB9, AE9:AF9)</f>
        <v>15.592303644907046</v>
      </c>
      <c r="AL9">
        <f t="shared" si="8"/>
        <v>-1887.9982849663902</v>
      </c>
      <c r="AN9">
        <f t="shared" si="9"/>
        <v>0</v>
      </c>
      <c r="AO9">
        <f t="shared" si="9"/>
        <v>0</v>
      </c>
      <c r="AP9">
        <f t="shared" si="9"/>
        <v>-28.771590957919248</v>
      </c>
      <c r="AQ9">
        <f t="shared" si="9"/>
        <v>-1453.5027757719099</v>
      </c>
      <c r="AR9">
        <f t="shared" si="9"/>
        <v>-1482.2743667298294</v>
      </c>
      <c r="AS9">
        <f t="shared" si="9"/>
        <v>301.1714898358955</v>
      </c>
      <c r="AT9">
        <f t="shared" si="9"/>
        <v>9.674409404302823</v>
      </c>
      <c r="AU9">
        <f t="shared" si="9"/>
        <v>-1171.4284674896307</v>
      </c>
      <c r="AW9">
        <v>6</v>
      </c>
      <c r="AX9">
        <f>IF(Z9&gt;0, (R9*SUMPRODUCT(K9:$K$98, X9:$X$98)-K9*$AZ$3)/Z9, 0)</f>
        <v>2326.1816137154306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2.5048309999999999E-3</v>
      </c>
      <c r="Q10" s="4">
        <f t="shared" si="21"/>
        <v>50</v>
      </c>
      <c r="R10">
        <f t="shared" si="0"/>
        <v>1000000</v>
      </c>
      <c r="S10">
        <f t="shared" si="1"/>
        <v>1834.0524225184454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2157.3634336452305</v>
      </c>
      <c r="AC10">
        <f t="shared" si="2"/>
        <v>1679.6794899386696</v>
      </c>
      <c r="AE10">
        <f t="shared" si="3"/>
        <v>0</v>
      </c>
      <c r="AF10">
        <f t="shared" si="4"/>
        <v>0</v>
      </c>
      <c r="AG10">
        <f t="shared" si="4"/>
        <v>-45.791479821285662</v>
      </c>
      <c r="AH10">
        <f t="shared" si="5"/>
        <v>-2323.0476825194633</v>
      </c>
      <c r="AI10">
        <f t="shared" si="6"/>
        <v>-2368.8391623407488</v>
      </c>
      <c r="AJ10">
        <f t="shared" si="7"/>
        <v>477.68394370656097</v>
      </c>
      <c r="AK10">
        <f t="shared" si="22"/>
        <v>8.8451900779454462</v>
      </c>
      <c r="AL10">
        <f t="shared" si="8"/>
        <v>-1882.3100285562423</v>
      </c>
      <c r="AN10">
        <f t="shared" si="9"/>
        <v>0</v>
      </c>
      <c r="AO10">
        <f t="shared" si="9"/>
        <v>0</v>
      </c>
      <c r="AP10">
        <f t="shared" si="9"/>
        <v>-26.953616426704617</v>
      </c>
      <c r="AQ10">
        <f t="shared" si="9"/>
        <v>-1367.383985403962</v>
      </c>
      <c r="AR10">
        <f t="shared" si="9"/>
        <v>-1394.3376018306667</v>
      </c>
      <c r="AS10">
        <f t="shared" si="9"/>
        <v>281.17260770151523</v>
      </c>
      <c r="AT10">
        <f t="shared" si="9"/>
        <v>5.2064240228247201</v>
      </c>
      <c r="AU10">
        <f t="shared" si="9"/>
        <v>-1107.9585701063265</v>
      </c>
      <c r="AW10">
        <v>7</v>
      </c>
      <c r="AX10">
        <f>IF(Z10&gt;0, (R10*SUMPRODUCT(K10:$K$98, X10:$X$98)-K10*$AZ$3)/Z10, 0)</f>
        <v>1834.0524225184454</v>
      </c>
    </row>
    <row r="11" spans="1:52" x14ac:dyDescent="0.25">
      <c r="A11" t="s">
        <v>33</v>
      </c>
      <c r="C11" s="12">
        <f>AU100</f>
        <v>14937.788031761524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2.5162380000000001E-3</v>
      </c>
      <c r="Q11" s="4">
        <f t="shared" si="21"/>
        <v>50</v>
      </c>
      <c r="R11">
        <f t="shared" si="0"/>
        <v>1000000</v>
      </c>
      <c r="S11">
        <f t="shared" si="1"/>
        <v>1338.3846417129942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1679.6794899386696</v>
      </c>
      <c r="AC11">
        <f t="shared" si="2"/>
        <v>1210.3907095133145</v>
      </c>
      <c r="AE11">
        <f t="shared" si="3"/>
        <v>0</v>
      </c>
      <c r="AF11">
        <f t="shared" si="4"/>
        <v>0</v>
      </c>
      <c r="AG11">
        <f t="shared" si="4"/>
        <v>-45.218342761470254</v>
      </c>
      <c r="AH11">
        <f t="shared" si="5"/>
        <v>-2304.4452320510436</v>
      </c>
      <c r="AI11">
        <f t="shared" si="6"/>
        <v>-2349.6635748125141</v>
      </c>
      <c r="AJ11">
        <f t="shared" si="7"/>
        <v>469.28878042535507</v>
      </c>
      <c r="AK11">
        <f t="shared" si="22"/>
        <v>4.0312307758528068</v>
      </c>
      <c r="AL11">
        <f t="shared" si="8"/>
        <v>-1876.3435636113061</v>
      </c>
      <c r="AN11">
        <f t="shared" si="9"/>
        <v>0</v>
      </c>
      <c r="AO11">
        <f t="shared" si="9"/>
        <v>0</v>
      </c>
      <c r="AP11">
        <f t="shared" si="9"/>
        <v>-25.291009643241424</v>
      </c>
      <c r="AQ11">
        <f t="shared" si="9"/>
        <v>-1288.8961210623027</v>
      </c>
      <c r="AR11">
        <f t="shared" si="9"/>
        <v>-1314.1871307055442</v>
      </c>
      <c r="AS11">
        <f t="shared" si="9"/>
        <v>262.47726799301995</v>
      </c>
      <c r="AT11">
        <f t="shared" si="9"/>
        <v>2.2547021894198664</v>
      </c>
      <c r="AU11">
        <f t="shared" si="9"/>
        <v>-1049.4551605231043</v>
      </c>
      <c r="AW11">
        <v>8</v>
      </c>
      <c r="AX11">
        <f>IF(Z11&gt;0, (R11*SUMPRODUCT(K11:$K$98, X11:$X$98)-K11*$AZ$3)/Z11, 0)</f>
        <v>1338.3846417129942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2.529547E-3</v>
      </c>
      <c r="Q12" s="4">
        <f t="shared" si="21"/>
        <v>50</v>
      </c>
      <c r="R12">
        <f t="shared" si="0"/>
        <v>1000000</v>
      </c>
      <c r="S12">
        <f t="shared" si="1"/>
        <v>865.95112065987746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1210.3907095133145</v>
      </c>
      <c r="AC12">
        <f t="shared" si="2"/>
        <v>773.32513376291354</v>
      </c>
      <c r="AE12">
        <f t="shared" si="3"/>
        <v>0</v>
      </c>
      <c r="AF12">
        <f t="shared" si="4"/>
        <v>0</v>
      </c>
      <c r="AG12">
        <f t="shared" si="4"/>
        <v>-44.651777410578298</v>
      </c>
      <c r="AH12">
        <f t="shared" si="5"/>
        <v>-2287.638465544976</v>
      </c>
      <c r="AI12">
        <f t="shared" si="6"/>
        <v>-2332.2902429555543</v>
      </c>
      <c r="AJ12">
        <f t="shared" si="7"/>
        <v>437.06557575040097</v>
      </c>
      <c r="AK12">
        <f t="shared" si="22"/>
        <v>2.7838986318806231</v>
      </c>
      <c r="AL12">
        <f t="shared" si="8"/>
        <v>-1892.4407685732726</v>
      </c>
      <c r="AN12">
        <f t="shared" si="9"/>
        <v>0</v>
      </c>
      <c r="AO12">
        <f t="shared" si="9"/>
        <v>0</v>
      </c>
      <c r="AP12">
        <f t="shared" si="9"/>
        <v>-23.732894373504678</v>
      </c>
      <c r="AQ12">
        <f t="shared" si="9"/>
        <v>-1215.9041636421632</v>
      </c>
      <c r="AR12">
        <f t="shared" si="9"/>
        <v>-1239.6370580156679</v>
      </c>
      <c r="AS12">
        <f t="shared" si="9"/>
        <v>232.3049998256482</v>
      </c>
      <c r="AT12">
        <f t="shared" si="9"/>
        <v>1.4796717176439791</v>
      </c>
      <c r="AU12">
        <f t="shared" si="9"/>
        <v>-1005.8523864723755</v>
      </c>
      <c r="AW12">
        <v>9</v>
      </c>
      <c r="AX12">
        <f>IF(Z12&gt;0, (R12*SUMPRODUCT(K12:$K$98, X12:$X$98)-K12*$AZ$3)/Z12, 0)</f>
        <v>865.95112065987746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2.543806E-3</v>
      </c>
      <c r="Q13" s="4">
        <f t="shared" si="21"/>
        <v>50</v>
      </c>
      <c r="R13">
        <f t="shared" si="0"/>
        <v>1000000</v>
      </c>
      <c r="S13">
        <f t="shared" si="1"/>
        <v>411.07662230388786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773.32513376291354</v>
      </c>
      <c r="AC13">
        <f t="shared" si="2"/>
        <v>362.50112984961379</v>
      </c>
      <c r="AE13">
        <f t="shared" si="3"/>
        <v>0</v>
      </c>
      <c r="AF13">
        <f t="shared" si="4"/>
        <v>0</v>
      </c>
      <c r="AG13">
        <f t="shared" si="4"/>
        <v>-44.091674177184821</v>
      </c>
      <c r="AH13">
        <f t="shared" si="5"/>
        <v>-2271.7091857538708</v>
      </c>
      <c r="AI13">
        <f t="shared" si="6"/>
        <v>-2315.8008599310556</v>
      </c>
      <c r="AJ13">
        <f t="shared" si="7"/>
        <v>410.82400391329975</v>
      </c>
      <c r="AK13">
        <f t="shared" si="22"/>
        <v>1.5466502675258271</v>
      </c>
      <c r="AL13">
        <f t="shared" si="8"/>
        <v>-1903.43020575023</v>
      </c>
      <c r="AN13">
        <f t="shared" si="9"/>
        <v>0</v>
      </c>
      <c r="AO13">
        <f t="shared" si="9"/>
        <v>0</v>
      </c>
      <c r="AP13">
        <f t="shared" si="9"/>
        <v>-22.276799953103556</v>
      </c>
      <c r="AQ13">
        <f t="shared" si="9"/>
        <v>-1147.7543556024227</v>
      </c>
      <c r="AR13">
        <f t="shared" si="9"/>
        <v>-1170.0311555555263</v>
      </c>
      <c r="AS13">
        <f t="shared" si="9"/>
        <v>207.5639975550128</v>
      </c>
      <c r="AT13">
        <f t="shared" si="9"/>
        <v>0.78142686232847436</v>
      </c>
      <c r="AU13">
        <f t="shared" si="9"/>
        <v>-961.68573113818502</v>
      </c>
      <c r="AW13">
        <v>10</v>
      </c>
      <c r="AX13">
        <f>IF(Z13&gt;0, (R13*SUMPRODUCT(K13:$K$98, X13:$X$98)-K13*$AZ$3)/Z13, 0)</f>
        <v>411.07662230388786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2.5599659999999999E-3</v>
      </c>
      <c r="Q14" s="4">
        <f t="shared" si="21"/>
        <v>50</v>
      </c>
      <c r="R14">
        <f t="shared" si="0"/>
        <v>1000000</v>
      </c>
      <c r="S14">
        <f t="shared" si="1"/>
        <v>-26.145446448938245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362.50112984961379</v>
      </c>
      <c r="AC14">
        <f t="shared" si="2"/>
        <v>-22.766348422455849</v>
      </c>
      <c r="AE14">
        <f t="shared" si="3"/>
        <v>0</v>
      </c>
      <c r="AF14">
        <f t="shared" si="4"/>
        <v>0</v>
      </c>
      <c r="AG14">
        <f t="shared" si="4"/>
        <v>-43.537884248636303</v>
      </c>
      <c r="AH14">
        <f t="shared" si="5"/>
        <v>-2257.4637355334221</v>
      </c>
      <c r="AI14">
        <f t="shared" si="6"/>
        <v>-2301.0016197820582</v>
      </c>
      <c r="AJ14">
        <f t="shared" si="7"/>
        <v>385.26747827206964</v>
      </c>
      <c r="AK14">
        <f t="shared" si="22"/>
        <v>0.65250203372930482</v>
      </c>
      <c r="AL14">
        <f t="shared" si="8"/>
        <v>-1915.0816394762594</v>
      </c>
      <c r="AN14">
        <f t="shared" si="9"/>
        <v>0</v>
      </c>
      <c r="AO14">
        <f t="shared" si="9"/>
        <v>0</v>
      </c>
      <c r="AP14">
        <f t="shared" si="9"/>
        <v>-20.913675701752968</v>
      </c>
      <c r="AQ14">
        <f t="shared" si="9"/>
        <v>-1084.3858237069155</v>
      </c>
      <c r="AR14">
        <f t="shared" si="9"/>
        <v>-1105.2994994086685</v>
      </c>
      <c r="AS14">
        <f t="shared" si="9"/>
        <v>185.06547201513578</v>
      </c>
      <c r="AT14">
        <f t="shared" si="9"/>
        <v>0.31343314365526126</v>
      </c>
      <c r="AU14">
        <f t="shared" si="9"/>
        <v>-919.92059424987747</v>
      </c>
      <c r="AW14">
        <v>11</v>
      </c>
      <c r="AX14">
        <f>IF(Z14&gt;0, (R14*SUMPRODUCT(K14:$K$98, X14:$X$98)-K14*$AZ$3)/Z14, 0)</f>
        <v>-26.145446448938245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2.5827799999999998E-3</v>
      </c>
      <c r="Q15" s="4">
        <f t="shared" si="21"/>
        <v>50</v>
      </c>
      <c r="R15">
        <f t="shared" si="0"/>
        <v>1000000</v>
      </c>
      <c r="S15">
        <f t="shared" si="1"/>
        <v>-409.02563725289576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-22.766348422455849</v>
      </c>
      <c r="AC15">
        <f t="shared" si="2"/>
        <v>-351.68070616814293</v>
      </c>
      <c r="AE15">
        <f t="shared" si="3"/>
        <v>0</v>
      </c>
      <c r="AF15">
        <f t="shared" si="4"/>
        <v>0</v>
      </c>
      <c r="AG15">
        <f t="shared" si="4"/>
        <v>-42.990056629470253</v>
      </c>
      <c r="AH15">
        <f t="shared" si="5"/>
        <v>-2248.9755335938571</v>
      </c>
      <c r="AI15">
        <f t="shared" si="6"/>
        <v>-2291.9655902233276</v>
      </c>
      <c r="AJ15">
        <f t="shared" si="7"/>
        <v>328.91435774568708</v>
      </c>
      <c r="AK15">
        <f t="shared" si="22"/>
        <v>-9.3342028532068994E-2</v>
      </c>
      <c r="AL15">
        <f t="shared" si="8"/>
        <v>-1963.1445745061726</v>
      </c>
      <c r="AN15">
        <f t="shared" si="9"/>
        <v>0</v>
      </c>
      <c r="AO15">
        <f t="shared" si="9"/>
        <v>0</v>
      </c>
      <c r="AP15">
        <f t="shared" si="9"/>
        <v>-19.590668362969804</v>
      </c>
      <c r="AQ15">
        <f t="shared" si="9"/>
        <v>-1024.8633588648804</v>
      </c>
      <c r="AR15">
        <f t="shared" si="9"/>
        <v>-1044.4540272278505</v>
      </c>
      <c r="AS15">
        <f t="shared" si="9"/>
        <v>149.88703452876484</v>
      </c>
      <c r="AT15">
        <f t="shared" si="9"/>
        <v>-4.2536178564721333E-2</v>
      </c>
      <c r="AU15">
        <f t="shared" si="9"/>
        <v>-894.60952887765029</v>
      </c>
      <c r="AW15">
        <v>12</v>
      </c>
      <c r="AX15">
        <f>IF(Z15&gt;0, (R15*SUMPRODUCT(K15:$K$98, X15:$X$98)-K15*$AZ$3)/Z15, 0)</f>
        <v>-409.02563725289576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2.6093969999999998E-3</v>
      </c>
      <c r="Q16" s="4">
        <f t="shared" si="21"/>
        <v>50</v>
      </c>
      <c r="R16">
        <f t="shared" si="0"/>
        <v>1000000</v>
      </c>
      <c r="S16">
        <f t="shared" si="1"/>
        <v>-732.95569962449144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-351.68070616814293</v>
      </c>
      <c r="AC16">
        <f t="shared" si="2"/>
        <v>-622.24974734935859</v>
      </c>
      <c r="AE16">
        <f t="shared" si="3"/>
        <v>0</v>
      </c>
      <c r="AF16">
        <f t="shared" si="4"/>
        <v>0</v>
      </c>
      <c r="AG16">
        <f t="shared" si="4"/>
        <v>-42.447977938376781</v>
      </c>
      <c r="AH16">
        <f t="shared" si="5"/>
        <v>-2243.5624959753954</v>
      </c>
      <c r="AI16">
        <f t="shared" si="6"/>
        <v>-2286.0104739137723</v>
      </c>
      <c r="AJ16">
        <f t="shared" si="7"/>
        <v>270.56904118121565</v>
      </c>
      <c r="AK16">
        <f t="shared" si="22"/>
        <v>-2.4969330137938148</v>
      </c>
      <c r="AL16">
        <f t="shared" si="8"/>
        <v>-2017.9383657463504</v>
      </c>
      <c r="AN16">
        <f t="shared" si="9"/>
        <v>0</v>
      </c>
      <c r="AO16">
        <f t="shared" si="9"/>
        <v>0</v>
      </c>
      <c r="AP16">
        <f t="shared" si="9"/>
        <v>-18.298781428517433</v>
      </c>
      <c r="AQ16">
        <f t="shared" si="9"/>
        <v>-967.17115229076364</v>
      </c>
      <c r="AR16">
        <f t="shared" si="9"/>
        <v>-985.46993371928102</v>
      </c>
      <c r="AS16">
        <f t="shared" si="9"/>
        <v>116.63885976114715</v>
      </c>
      <c r="AT16">
        <f t="shared" si="9"/>
        <v>-1.0763959481743348</v>
      </c>
      <c r="AU16">
        <f t="shared" si="9"/>
        <v>-869.90746990630828</v>
      </c>
      <c r="AW16">
        <v>13</v>
      </c>
      <c r="AX16">
        <f>IF(Z16&gt;0, (R16*SUMPRODUCT(K16:$K$98, X16:$X$98)-K16*$AZ$3)/Z16, 0)</f>
        <v>-732.95569962449144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2.6360139999999999E-3</v>
      </c>
      <c r="Q17" s="4">
        <f t="shared" si="21"/>
        <v>50</v>
      </c>
      <c r="R17">
        <f t="shared" si="0"/>
        <v>1000000</v>
      </c>
      <c r="S17">
        <f t="shared" si="1"/>
        <v>-951.00762393371974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-622.24974734935859</v>
      </c>
      <c r="AC17">
        <f t="shared" si="2"/>
        <v>-797.16511192246253</v>
      </c>
      <c r="AE17">
        <f t="shared" si="3"/>
        <v>0</v>
      </c>
      <c r="AF17">
        <f t="shared" si="4"/>
        <v>0</v>
      </c>
      <c r="AG17">
        <f t="shared" si="4"/>
        <v>-41.911604694875763</v>
      </c>
      <c r="AH17">
        <f t="shared" si="5"/>
        <v>-2237.8692823450465</v>
      </c>
      <c r="AI17">
        <f t="shared" si="6"/>
        <v>-2279.7808870399222</v>
      </c>
      <c r="AJ17">
        <f t="shared" si="7"/>
        <v>174.91536457310394</v>
      </c>
      <c r="AK17">
        <f t="shared" si="22"/>
        <v>-8.5870465134211482</v>
      </c>
      <c r="AL17">
        <f t="shared" si="8"/>
        <v>-2113.4525689802394</v>
      </c>
      <c r="AN17">
        <f t="shared" si="9"/>
        <v>0</v>
      </c>
      <c r="AO17">
        <f t="shared" si="9"/>
        <v>0</v>
      </c>
      <c r="AP17">
        <f t="shared" si="9"/>
        <v>-16.983979855427471</v>
      </c>
      <c r="AQ17">
        <f t="shared" si="9"/>
        <v>-906.85925979529884</v>
      </c>
      <c r="AR17">
        <f t="shared" si="9"/>
        <v>-923.84323965072622</v>
      </c>
      <c r="AS17">
        <f t="shared" si="9"/>
        <v>70.881538655988592</v>
      </c>
      <c r="AT17">
        <f t="shared" si="9"/>
        <v>-3.4797576008678712</v>
      </c>
      <c r="AU17">
        <f t="shared" si="9"/>
        <v>-856.44145859560558</v>
      </c>
      <c r="AW17">
        <v>14</v>
      </c>
      <c r="AX17">
        <f>IF(Z17&gt;0, (R17*SUMPRODUCT(K17:$K$98, X17:$X$98)-K17*$AZ$3)/Z17, 0)</f>
        <v>-951.00762393371974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2.6635809999999999E-3</v>
      </c>
      <c r="Q18" s="4">
        <f t="shared" si="21"/>
        <v>50</v>
      </c>
      <c r="R18">
        <f t="shared" si="0"/>
        <v>1000000</v>
      </c>
      <c r="S18">
        <f t="shared" si="1"/>
        <v>-1056.4267177014037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-797.16511192246253</v>
      </c>
      <c r="AC18">
        <f t="shared" si="2"/>
        <v>-874.31678887231283</v>
      </c>
      <c r="AE18">
        <f t="shared" si="3"/>
        <v>0</v>
      </c>
      <c r="AF18">
        <f t="shared" si="4"/>
        <v>0</v>
      </c>
      <c r="AG18">
        <f t="shared" si="4"/>
        <v>-41.380853693982218</v>
      </c>
      <c r="AH18">
        <f t="shared" si="5"/>
        <v>-2232.6990788956373</v>
      </c>
      <c r="AI18">
        <f t="shared" si="6"/>
        <v>-2274.0799325896196</v>
      </c>
      <c r="AJ18">
        <f t="shared" si="7"/>
        <v>77.151676949850298</v>
      </c>
      <c r="AK18">
        <f t="shared" si="22"/>
        <v>-17.218766417525192</v>
      </c>
      <c r="AL18">
        <f t="shared" si="8"/>
        <v>-2214.1470220572946</v>
      </c>
      <c r="AN18">
        <f t="shared" si="9"/>
        <v>0</v>
      </c>
      <c r="AO18">
        <f t="shared" si="9"/>
        <v>0</v>
      </c>
      <c r="AP18">
        <f t="shared" si="9"/>
        <v>-15.648471305361978</v>
      </c>
      <c r="AQ18">
        <f t="shared" si="9"/>
        <v>-844.31142305523247</v>
      </c>
      <c r="AR18">
        <f t="shared" si="9"/>
        <v>-859.95989436059449</v>
      </c>
      <c r="AS18">
        <f t="shared" si="9"/>
        <v>29.175468728569541</v>
      </c>
      <c r="AT18">
        <f t="shared" si="9"/>
        <v>-6.5114019684315414</v>
      </c>
      <c r="AU18">
        <f t="shared" si="9"/>
        <v>-837.29582760045651</v>
      </c>
      <c r="AW18">
        <v>15</v>
      </c>
      <c r="AX18">
        <f>IF(Z18&gt;0, (R18*SUMPRODUCT(K18:$K$98, X18:$X$98)-K18*$AZ$3)/Z18, 0)</f>
        <v>-1056.4267177014037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2.696852E-3</v>
      </c>
      <c r="Q19" s="4">
        <f t="shared" si="21"/>
        <v>50</v>
      </c>
      <c r="R19">
        <f t="shared" si="0"/>
        <v>1000000</v>
      </c>
      <c r="S19">
        <f t="shared" si="1"/>
        <v>-1147.0919137087674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-874.31678887231283</v>
      </c>
      <c r="AC19">
        <f t="shared" si="2"/>
        <v>-937.29906042313098</v>
      </c>
      <c r="AE19">
        <f t="shared" si="3"/>
        <v>0</v>
      </c>
      <c r="AF19">
        <f t="shared" si="4"/>
        <v>0</v>
      </c>
      <c r="AG19">
        <f t="shared" si="4"/>
        <v>-40.855447118996068</v>
      </c>
      <c r="AH19">
        <f t="shared" si="5"/>
        <v>-2231.9607609264667</v>
      </c>
      <c r="AI19">
        <f t="shared" si="6"/>
        <v>-2272.8162080454626</v>
      </c>
      <c r="AJ19">
        <f t="shared" si="7"/>
        <v>62.982271550818155</v>
      </c>
      <c r="AK19">
        <f t="shared" si="22"/>
        <v>-19.497264391852575</v>
      </c>
      <c r="AL19">
        <f t="shared" si="8"/>
        <v>-2229.3312008864973</v>
      </c>
      <c r="AN19">
        <f t="shared" si="9"/>
        <v>0</v>
      </c>
      <c r="AO19">
        <f t="shared" si="9"/>
        <v>0</v>
      </c>
      <c r="AP19">
        <f t="shared" si="9"/>
        <v>-14.408080743422129</v>
      </c>
      <c r="AQ19">
        <f t="shared" si="9"/>
        <v>-787.12321433942111</v>
      </c>
      <c r="AR19">
        <f t="shared" si="9"/>
        <v>-801.53129508284326</v>
      </c>
      <c r="AS19">
        <f t="shared" si="9"/>
        <v>22.211325977299087</v>
      </c>
      <c r="AT19">
        <f t="shared" si="9"/>
        <v>-6.8759046698339983</v>
      </c>
      <c r="AU19">
        <f t="shared" si="9"/>
        <v>-786.19587377537823</v>
      </c>
      <c r="AW19">
        <v>16</v>
      </c>
      <c r="AX19">
        <f>IF(Z19&gt;0, (R19*SUMPRODUCT(K19:$K$98, X19:$X$98)-K19*$AZ$3)/Z19, 0)</f>
        <v>-1147.0919137087674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2.7291730000000001E-3</v>
      </c>
      <c r="Q20" s="4">
        <f t="shared" si="21"/>
        <v>50</v>
      </c>
      <c r="R20">
        <f t="shared" si="0"/>
        <v>1000000</v>
      </c>
      <c r="S20">
        <f t="shared" si="1"/>
        <v>-1447.6585306059762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-937.29906042313098</v>
      </c>
      <c r="AC20">
        <f t="shared" si="2"/>
        <v>-1167.8374592006785</v>
      </c>
      <c r="AE20">
        <f t="shared" si="3"/>
        <v>0</v>
      </c>
      <c r="AF20">
        <f t="shared" si="4"/>
        <v>0</v>
      </c>
      <c r="AG20">
        <f t="shared" si="4"/>
        <v>-40.335391064626016</v>
      </c>
      <c r="AH20">
        <f t="shared" si="5"/>
        <v>-2230.031663601837</v>
      </c>
      <c r="AI20">
        <f t="shared" si="6"/>
        <v>-2270.367054666463</v>
      </c>
      <c r="AJ20">
        <f t="shared" si="7"/>
        <v>230.53839877754751</v>
      </c>
      <c r="AK20">
        <f t="shared" si="22"/>
        <v>-4.0303859598194629</v>
      </c>
      <c r="AL20">
        <f t="shared" si="8"/>
        <v>-2043.8590418487349</v>
      </c>
      <c r="AN20">
        <f t="shared" si="9"/>
        <v>0</v>
      </c>
      <c r="AO20">
        <f t="shared" si="9"/>
        <v>0</v>
      </c>
      <c r="AP20">
        <f t="shared" si="9"/>
        <v>-13.492058987993115</v>
      </c>
      <c r="AQ20">
        <f t="shared" si="9"/>
        <v>-745.93844155871386</v>
      </c>
      <c r="AR20">
        <f t="shared" si="9"/>
        <v>-759.43050054670698</v>
      </c>
      <c r="AS20">
        <f t="shared" si="9"/>
        <v>77.114355240055986</v>
      </c>
      <c r="AT20">
        <f t="shared" si="9"/>
        <v>-1.3481511813567841</v>
      </c>
      <c r="AU20">
        <f t="shared" si="9"/>
        <v>-683.66429648800772</v>
      </c>
      <c r="AW20">
        <v>17</v>
      </c>
      <c r="AX20">
        <f>IF(Z20&gt;0, (R20*SUMPRODUCT(K20:$K$98, X20:$X$98)-K20*$AZ$3)/Z20, 0)</f>
        <v>-1447.6585306059762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2.766246E-3</v>
      </c>
      <c r="Q21" s="4">
        <f t="shared" si="21"/>
        <v>50</v>
      </c>
      <c r="R21">
        <f t="shared" si="0"/>
        <v>1000000</v>
      </c>
      <c r="S21">
        <f t="shared" si="1"/>
        <v>-1771.475214400306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-1167.8374592006785</v>
      </c>
      <c r="AC21">
        <f t="shared" si="2"/>
        <v>-1410.8191420153216</v>
      </c>
      <c r="AE21">
        <f t="shared" si="3"/>
        <v>0</v>
      </c>
      <c r="AF21">
        <f t="shared" si="4"/>
        <v>0</v>
      </c>
      <c r="AG21">
        <f t="shared" si="4"/>
        <v>-39.820459539788807</v>
      </c>
      <c r="AH21">
        <f t="shared" si="5"/>
        <v>-2231.5522838191496</v>
      </c>
      <c r="AI21">
        <f t="shared" si="6"/>
        <v>-2271.3727433589384</v>
      </c>
      <c r="AJ21">
        <f t="shared" si="7"/>
        <v>242.98168281464314</v>
      </c>
      <c r="AK21">
        <f t="shared" si="22"/>
        <v>-1.8685399347210856</v>
      </c>
      <c r="AL21">
        <f t="shared" si="8"/>
        <v>-2030.2596004790164</v>
      </c>
      <c r="AN21">
        <f t="shared" si="9"/>
        <v>0</v>
      </c>
      <c r="AO21">
        <f t="shared" si="9"/>
        <v>0</v>
      </c>
      <c r="AP21">
        <f t="shared" si="9"/>
        <v>-12.666238155102594</v>
      </c>
      <c r="AQ21">
        <f t="shared" si="9"/>
        <v>-709.82035388550798</v>
      </c>
      <c r="AR21">
        <f t="shared" si="9"/>
        <v>-722.48659204061062</v>
      </c>
      <c r="AS21">
        <f t="shared" si="9"/>
        <v>77.288506898888286</v>
      </c>
      <c r="AT21">
        <f t="shared" si="9"/>
        <v>-0.59435205140836112</v>
      </c>
      <c r="AU21">
        <f t="shared" si="9"/>
        <v>-645.7924371931307</v>
      </c>
      <c r="AW21">
        <v>18</v>
      </c>
      <c r="AX21">
        <f>IF(Z21&gt;0, (R21*SUMPRODUCT(K21:$K$98, X21:$X$98)-K21*$AZ$3)/Z21, 0)</f>
        <v>-1771.475214400306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2.8061710000000001E-3</v>
      </c>
      <c r="Q22" s="4">
        <f t="shared" si="21"/>
        <v>50</v>
      </c>
      <c r="R22">
        <f t="shared" si="0"/>
        <v>1000000</v>
      </c>
      <c r="S22">
        <f t="shared" si="1"/>
        <v>-1875.4080139044788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-1410.8191420153216</v>
      </c>
      <c r="AC22">
        <f t="shared" si="2"/>
        <v>-1474.4649819200449</v>
      </c>
      <c r="AE22">
        <f t="shared" si="3"/>
        <v>0</v>
      </c>
      <c r="AF22">
        <f t="shared" si="4"/>
        <v>0</v>
      </c>
      <c r="AG22">
        <f t="shared" si="4"/>
        <v>-39.310511925623686</v>
      </c>
      <c r="AH22">
        <f t="shared" si="5"/>
        <v>-2234.8603753445741</v>
      </c>
      <c r="AI22">
        <f t="shared" si="6"/>
        <v>-2274.1708872701979</v>
      </c>
      <c r="AJ22">
        <f t="shared" si="7"/>
        <v>63.645839904723289</v>
      </c>
      <c r="AK22">
        <f t="shared" si="22"/>
        <v>-29.627201982321758</v>
      </c>
      <c r="AL22">
        <f t="shared" si="8"/>
        <v>-2240.1522493477964</v>
      </c>
      <c r="AN22">
        <f t="shared" si="9"/>
        <v>0</v>
      </c>
      <c r="AO22">
        <f t="shared" si="9"/>
        <v>0</v>
      </c>
      <c r="AP22">
        <f t="shared" si="9"/>
        <v>-11.675100040487042</v>
      </c>
      <c r="AQ22">
        <f t="shared" si="9"/>
        <v>-663.7465955171316</v>
      </c>
      <c r="AR22">
        <f t="shared" si="9"/>
        <v>-675.4216955576187</v>
      </c>
      <c r="AS22">
        <f t="shared" si="9"/>
        <v>18.902616924815778</v>
      </c>
      <c r="AT22">
        <f t="shared" si="9"/>
        <v>-8.799187039786549</v>
      </c>
      <c r="AU22">
        <f t="shared" si="9"/>
        <v>-665.31826567258952</v>
      </c>
      <c r="AW22">
        <v>19</v>
      </c>
      <c r="AX22">
        <f>IF(Z22&gt;0, (R22*SUMPRODUCT(K22:$K$98, X22:$X$98)-K22*$AZ$3)/Z22, 0)</f>
        <v>-1875.4080139044788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2.8498989999999999E-3</v>
      </c>
      <c r="Q23" s="4">
        <f t="shared" si="21"/>
        <v>50</v>
      </c>
      <c r="R23">
        <f t="shared" si="0"/>
        <v>1000000</v>
      </c>
      <c r="S23">
        <f t="shared" si="1"/>
        <v>-1498.6314489710103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-1474.4649819200449</v>
      </c>
      <c r="AC23">
        <f t="shared" si="2"/>
        <v>-1163.0991317921198</v>
      </c>
      <c r="AE23">
        <f t="shared" si="3"/>
        <v>0</v>
      </c>
      <c r="AF23">
        <f t="shared" si="4"/>
        <v>0</v>
      </c>
      <c r="AG23">
        <f t="shared" si="4"/>
        <v>-38.80537581774113</v>
      </c>
      <c r="AH23">
        <f t="shared" si="5"/>
        <v>-2240.6197725264606</v>
      </c>
      <c r="AI23">
        <f t="shared" si="6"/>
        <v>-2279.4251483442017</v>
      </c>
      <c r="AJ23">
        <f t="shared" si="7"/>
        <v>-311.36585012792511</v>
      </c>
      <c r="AK23">
        <f t="shared" si="22"/>
        <v>-103.21254873440316</v>
      </c>
      <c r="AL23">
        <f t="shared" si="8"/>
        <v>-2694.0035472065301</v>
      </c>
      <c r="AN23">
        <f t="shared" si="9"/>
        <v>0</v>
      </c>
      <c r="AO23">
        <f t="shared" si="9"/>
        <v>0</v>
      </c>
      <c r="AP23">
        <f t="shared" si="9"/>
        <v>-10.290246592992759</v>
      </c>
      <c r="AQ23">
        <f t="shared" si="9"/>
        <v>-594.15814161221408</v>
      </c>
      <c r="AR23">
        <f t="shared" si="9"/>
        <v>-604.44838820520681</v>
      </c>
      <c r="AS23">
        <f t="shared" si="9"/>
        <v>-82.566688530519244</v>
      </c>
      <c r="AT23">
        <f t="shared" si="9"/>
        <v>-27.369470223832383</v>
      </c>
      <c r="AU23">
        <f t="shared" si="9"/>
        <v>-714.38454695955852</v>
      </c>
      <c r="AW23">
        <v>20</v>
      </c>
      <c r="AX23">
        <f>IF(Z23&gt;0, (R23*SUMPRODUCT(K23:$K$98, X23:$X$98)-K23*$AZ$3)/Z23, 0)</f>
        <v>-1498.6314489710103</v>
      </c>
    </row>
    <row r="24" spans="5:50" x14ac:dyDescent="0.25">
      <c r="E24">
        <v>2024</v>
      </c>
      <c r="F24" s="5">
        <v>6.0167999999999999E-2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2.8964780000000001E-3</v>
      </c>
      <c r="Q24" s="4">
        <f t="shared" si="21"/>
        <v>50</v>
      </c>
      <c r="R24">
        <f t="shared" si="0"/>
        <v>1000000</v>
      </c>
      <c r="S24">
        <f t="shared" si="1"/>
        <v>-1157.3201151314527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-1163.0991317921198</v>
      </c>
      <c r="AC24">
        <f t="shared" si="2"/>
        <v>-886.62116122124644</v>
      </c>
      <c r="AE24">
        <f t="shared" si="3"/>
        <v>0</v>
      </c>
      <c r="AF24">
        <f t="shared" si="4"/>
        <v>0</v>
      </c>
      <c r="AG24">
        <f t="shared" si="4"/>
        <v>-38.304923142225903</v>
      </c>
      <c r="AH24">
        <f t="shared" si="5"/>
        <v>-2247.9783467563839</v>
      </c>
      <c r="AI24">
        <f t="shared" si="6"/>
        <v>-2286.2832698986099</v>
      </c>
      <c r="AJ24">
        <f t="shared" si="7"/>
        <v>-276.47797057087337</v>
      </c>
      <c r="AK24">
        <f t="shared" si="22"/>
        <v>-81.416939225448388</v>
      </c>
      <c r="AL24">
        <f t="shared" si="8"/>
        <v>-2644.1781796949317</v>
      </c>
      <c r="AN24">
        <f t="shared" si="9"/>
        <v>0</v>
      </c>
      <c r="AO24">
        <f t="shared" si="9"/>
        <v>0</v>
      </c>
      <c r="AP24">
        <f t="shared" si="9"/>
        <v>-9.0692309412425463</v>
      </c>
      <c r="AQ24">
        <f t="shared" si="9"/>
        <v>-532.24058698532997</v>
      </c>
      <c r="AR24">
        <f t="shared" si="9"/>
        <v>-541.30981792657246</v>
      </c>
      <c r="AS24">
        <f t="shared" si="9"/>
        <v>-65.460059950079909</v>
      </c>
      <c r="AT24">
        <f t="shared" si="9"/>
        <v>-19.276608952407173</v>
      </c>
      <c r="AU24">
        <f t="shared" si="9"/>
        <v>-626.04648682905963</v>
      </c>
      <c r="AW24">
        <v>21</v>
      </c>
      <c r="AX24">
        <f>IF(Z24&gt;0, (R24*SUMPRODUCT(K24:$K$98, X24:$X$98)-K24*$AZ$3)/Z24, 0)</f>
        <v>-1157.3201151314527</v>
      </c>
    </row>
    <row r="25" spans="5:50" x14ac:dyDescent="0.25">
      <c r="E25">
        <v>2025</v>
      </c>
      <c r="F25" s="5">
        <v>4.4548999999999998E-2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2.9506620000000002E-3</v>
      </c>
      <c r="Q25" s="4">
        <f t="shared" si="21"/>
        <v>50</v>
      </c>
      <c r="R25">
        <f t="shared" si="0"/>
        <v>1000000</v>
      </c>
      <c r="S25">
        <f t="shared" si="1"/>
        <v>-848.35705539599542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-886.62116122124644</v>
      </c>
      <c r="AC25">
        <f t="shared" si="2"/>
        <v>-641.50807661453564</v>
      </c>
      <c r="AE25">
        <f t="shared" si="3"/>
        <v>0</v>
      </c>
      <c r="AF25">
        <f t="shared" si="4"/>
        <v>0</v>
      </c>
      <c r="AG25">
        <f t="shared" si="4"/>
        <v>-37.808849029674953</v>
      </c>
      <c r="AH25">
        <f t="shared" si="5"/>
        <v>-2260.4976225737314</v>
      </c>
      <c r="AI25">
        <f t="shared" si="6"/>
        <v>-2298.3064716034064</v>
      </c>
      <c r="AJ25">
        <f t="shared" si="7"/>
        <v>-245.1130846067108</v>
      </c>
      <c r="AK25">
        <f t="shared" si="22"/>
        <v>-62.063481285487256</v>
      </c>
      <c r="AL25">
        <f t="shared" si="8"/>
        <v>-2605.4830374956045</v>
      </c>
      <c r="AN25">
        <f t="shared" si="9"/>
        <v>0</v>
      </c>
      <c r="AO25">
        <f t="shared" si="9"/>
        <v>0</v>
      </c>
      <c r="AP25">
        <f t="shared" si="9"/>
        <v>-7.9926592827880096</v>
      </c>
      <c r="AQ25">
        <f t="shared" si="9"/>
        <v>-477.86134120622529</v>
      </c>
      <c r="AR25">
        <f t="shared" si="9"/>
        <v>-485.85400048901329</v>
      </c>
      <c r="AS25">
        <f t="shared" si="9"/>
        <v>-51.816054211991244</v>
      </c>
      <c r="AT25">
        <f t="shared" si="9"/>
        <v>-13.120004246340695</v>
      </c>
      <c r="AU25">
        <f t="shared" si="9"/>
        <v>-550.7900589473453</v>
      </c>
      <c r="AW25">
        <v>22</v>
      </c>
      <c r="AX25">
        <f>IF(Z25&gt;0, (R25*SUMPRODUCT(K25:$K$98, X25:$X$98)-K25*$AZ$3)/Z25, 0)</f>
        <v>-848.35705539599542</v>
      </c>
    </row>
    <row r="26" spans="5:50" x14ac:dyDescent="0.25">
      <c r="E26">
        <v>2026</v>
      </c>
      <c r="F26" s="5">
        <v>3.8848000000000001E-2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3.0134020000000001E-3</v>
      </c>
      <c r="Q26" s="4">
        <f t="shared" si="21"/>
        <v>50</v>
      </c>
      <c r="R26">
        <f t="shared" si="0"/>
        <v>1000000</v>
      </c>
      <c r="S26">
        <f t="shared" si="1"/>
        <v>-569.85503676948292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-641.50807661453564</v>
      </c>
      <c r="AC26">
        <f t="shared" si="2"/>
        <v>-425.30363961357943</v>
      </c>
      <c r="AE26">
        <f t="shared" si="3"/>
        <v>0</v>
      </c>
      <c r="AF26">
        <f t="shared" si="4"/>
        <v>0</v>
      </c>
      <c r="AG26">
        <f t="shared" si="4"/>
        <v>-37.316827278094479</v>
      </c>
      <c r="AH26">
        <f t="shared" si="5"/>
        <v>-2278.665225674411</v>
      </c>
      <c r="AI26">
        <f t="shared" si="6"/>
        <v>-2315.9820529525055</v>
      </c>
      <c r="AJ26">
        <f t="shared" si="7"/>
        <v>-216.2044370009562</v>
      </c>
      <c r="AK26">
        <f t="shared" si="22"/>
        <v>-44.905565363017502</v>
      </c>
      <c r="AL26">
        <f t="shared" si="8"/>
        <v>-2577.0920553164792</v>
      </c>
      <c r="AN26">
        <f t="shared" si="9"/>
        <v>0</v>
      </c>
      <c r="AO26">
        <f t="shared" si="9"/>
        <v>0</v>
      </c>
      <c r="AP26">
        <f t="shared" si="9"/>
        <v>-7.0434353522250515</v>
      </c>
      <c r="AQ26">
        <f t="shared" si="9"/>
        <v>-430.09099050128486</v>
      </c>
      <c r="AR26">
        <f t="shared" si="9"/>
        <v>-437.13442585350992</v>
      </c>
      <c r="AS26">
        <f t="shared" si="9"/>
        <v>-40.807916587656088</v>
      </c>
      <c r="AT26">
        <f t="shared" si="9"/>
        <v>-8.4757861174118823</v>
      </c>
      <c r="AU26">
        <f t="shared" si="9"/>
        <v>-486.41812855857791</v>
      </c>
      <c r="AW26">
        <v>23</v>
      </c>
      <c r="AX26">
        <f>IF(Z26&gt;0, (R26*SUMPRODUCT(K26:$K$98, X26:$X$98)-K26*$AZ$3)/Z26, 0)</f>
        <v>-569.85503676948292</v>
      </c>
    </row>
    <row r="27" spans="5:50" x14ac:dyDescent="0.25">
      <c r="E27">
        <v>2027</v>
      </c>
      <c r="F27" s="5">
        <v>3.6767000000000001E-2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3.0789929999999999E-3</v>
      </c>
      <c r="Q27" s="4">
        <f t="shared" si="21"/>
        <v>50</v>
      </c>
      <c r="R27">
        <f t="shared" si="0"/>
        <v>1000000</v>
      </c>
      <c r="S27">
        <f t="shared" si="1"/>
        <v>-319.98503017196515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-425.30363961357943</v>
      </c>
      <c r="AC27">
        <f t="shared" si="2"/>
        <v>-235.69304242988437</v>
      </c>
      <c r="AE27">
        <f t="shared" si="3"/>
        <v>0</v>
      </c>
      <c r="AF27">
        <f t="shared" si="4"/>
        <v>0</v>
      </c>
      <c r="AG27">
        <f t="shared" si="4"/>
        <v>-36.828760755342074</v>
      </c>
      <c r="AH27">
        <f t="shared" si="5"/>
        <v>-2297.964999429239</v>
      </c>
      <c r="AI27">
        <f t="shared" si="6"/>
        <v>-2334.7937601845811</v>
      </c>
      <c r="AJ27">
        <f t="shared" si="7"/>
        <v>-189.61059718369506</v>
      </c>
      <c r="AK27">
        <f t="shared" si="22"/>
        <v>-29.771254772950563</v>
      </c>
      <c r="AL27">
        <f t="shared" si="8"/>
        <v>-2554.1756121412268</v>
      </c>
      <c r="AN27">
        <f t="shared" si="9"/>
        <v>0</v>
      </c>
      <c r="AO27">
        <f t="shared" si="9"/>
        <v>0</v>
      </c>
      <c r="AP27">
        <f t="shared" si="9"/>
        <v>-6.2065306344262021</v>
      </c>
      <c r="AQ27">
        <f t="shared" si="9"/>
        <v>-387.26228831166901</v>
      </c>
      <c r="AR27">
        <f t="shared" si="9"/>
        <v>-393.46881894609521</v>
      </c>
      <c r="AS27">
        <f t="shared" si="9"/>
        <v>-31.953939146913861</v>
      </c>
      <c r="AT27">
        <f t="shared" si="9"/>
        <v>-5.0171713895321028</v>
      </c>
      <c r="AU27">
        <f t="shared" si="9"/>
        <v>-430.43992948254117</v>
      </c>
      <c r="AW27">
        <v>24</v>
      </c>
      <c r="AX27">
        <f>IF(Z27&gt;0, (R27*SUMPRODUCT(K27:$K$98, X27:$X$98)-K27*$AZ$3)/Z27, 0)</f>
        <v>-319.98503017196515</v>
      </c>
    </row>
    <row r="28" spans="5:50" x14ac:dyDescent="0.25">
      <c r="E28">
        <v>2028</v>
      </c>
      <c r="F28" s="5">
        <v>3.6007999999999998E-2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3.1512390000000001E-3</v>
      </c>
      <c r="Q28" s="4">
        <f t="shared" si="21"/>
        <v>50</v>
      </c>
      <c r="R28">
        <f t="shared" si="0"/>
        <v>1000000</v>
      </c>
      <c r="S28">
        <f t="shared" si="1"/>
        <v>-95.819864010086008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-235.69304242988437</v>
      </c>
      <c r="AC28">
        <f t="shared" si="2"/>
        <v>-69.650341737106828</v>
      </c>
      <c r="AE28">
        <f t="shared" si="3"/>
        <v>0</v>
      </c>
      <c r="AF28">
        <f t="shared" si="4"/>
        <v>0</v>
      </c>
      <c r="AG28">
        <f t="shared" si="4"/>
        <v>-36.344416920574751</v>
      </c>
      <c r="AH28">
        <f t="shared" si="5"/>
        <v>-2321.1245442780678</v>
      </c>
      <c r="AI28">
        <f t="shared" si="6"/>
        <v>-2357.4689611986423</v>
      </c>
      <c r="AJ28">
        <f t="shared" si="7"/>
        <v>-166.04270069277754</v>
      </c>
      <c r="AK28">
        <f t="shared" si="22"/>
        <v>-16.498512970091909</v>
      </c>
      <c r="AL28">
        <f t="shared" si="8"/>
        <v>-2540.0101748615116</v>
      </c>
      <c r="AN28">
        <f t="shared" si="9"/>
        <v>0</v>
      </c>
      <c r="AO28">
        <f t="shared" si="9"/>
        <v>0</v>
      </c>
      <c r="AP28">
        <f t="shared" si="9"/>
        <v>-5.4686670238321806</v>
      </c>
      <c r="AQ28">
        <f t="shared" si="9"/>
        <v>-349.25466767676056</v>
      </c>
      <c r="AR28">
        <f t="shared" si="9"/>
        <v>-354.72333470059266</v>
      </c>
      <c r="AS28">
        <f t="shared" si="9"/>
        <v>-24.984091609200856</v>
      </c>
      <c r="AT28">
        <f t="shared" si="9"/>
        <v>-2.4824961154001182</v>
      </c>
      <c r="AU28">
        <f t="shared" si="9"/>
        <v>-382.18992242519363</v>
      </c>
      <c r="AW28">
        <v>25</v>
      </c>
      <c r="AX28">
        <f>IF(Z28&gt;0, (R28*SUMPRODUCT(K28:$K$98, X28:$X$98)-K28*$AZ$3)/Z28, 0)</f>
        <v>-95.819864010086008</v>
      </c>
    </row>
    <row r="29" spans="5:50" x14ac:dyDescent="0.25">
      <c r="E29">
        <v>2029</v>
      </c>
      <c r="F29" s="5">
        <v>3.5730999999999999E-2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3.229188E-3</v>
      </c>
      <c r="Q29" s="4">
        <f t="shared" si="21"/>
        <v>50</v>
      </c>
      <c r="R29">
        <f t="shared" si="0"/>
        <v>1000000</v>
      </c>
      <c r="S29">
        <f t="shared" si="1"/>
        <v>104.72635440733974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-69.650341737106828</v>
      </c>
      <c r="AC29">
        <f t="shared" si="2"/>
        <v>75.117302197249046</v>
      </c>
      <c r="AE29">
        <f t="shared" si="3"/>
        <v>0</v>
      </c>
      <c r="AF29">
        <f t="shared" si="4"/>
        <v>0</v>
      </c>
      <c r="AG29">
        <f t="shared" si="4"/>
        <v>-35.863609796382093</v>
      </c>
      <c r="AH29">
        <f t="shared" si="5"/>
        <v>-2347.2590997383386</v>
      </c>
      <c r="AI29">
        <f t="shared" si="6"/>
        <v>-2383.1227095347208</v>
      </c>
      <c r="AJ29">
        <f t="shared" si="7"/>
        <v>-144.76764393435587</v>
      </c>
      <c r="AK29">
        <f t="shared" si="22"/>
        <v>-4.8755239215974786</v>
      </c>
      <c r="AL29">
        <f t="shared" si="8"/>
        <v>-2532.7658773906742</v>
      </c>
      <c r="AN29">
        <f t="shared" si="9"/>
        <v>0</v>
      </c>
      <c r="AO29">
        <f t="shared" si="9"/>
        <v>0</v>
      </c>
      <c r="AP29">
        <f t="shared" si="9"/>
        <v>-4.8181437497004511</v>
      </c>
      <c r="AQ29">
        <f t="shared" si="9"/>
        <v>-315.34560588133195</v>
      </c>
      <c r="AR29">
        <f t="shared" si="9"/>
        <v>-320.16374963103243</v>
      </c>
      <c r="AS29">
        <f t="shared" si="9"/>
        <v>-19.448999215119215</v>
      </c>
      <c r="AT29">
        <f t="shared" si="9"/>
        <v>-0.65500866317505169</v>
      </c>
      <c r="AU29">
        <f t="shared" si="9"/>
        <v>-340.26775750932671</v>
      </c>
      <c r="AW29">
        <v>26</v>
      </c>
      <c r="AX29">
        <f>IF(Z29&gt;0, (R29*SUMPRODUCT(K29:$K$98, X29:$X$98)-K29*$AZ$3)/Z29, 0)</f>
        <v>104.72635440733974</v>
      </c>
    </row>
    <row r="30" spans="5:50" x14ac:dyDescent="0.25">
      <c r="E30">
        <v>2030</v>
      </c>
      <c r="F30" s="5">
        <v>3.5630000000000002E-2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3.318545E-3</v>
      </c>
      <c r="Q30" s="4">
        <f t="shared" si="21"/>
        <v>50</v>
      </c>
      <c r="R30">
        <f t="shared" si="0"/>
        <v>1000000</v>
      </c>
      <c r="S30">
        <f t="shared" si="1"/>
        <v>283.81744253059532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75.117302197249046</v>
      </c>
      <c r="AC30">
        <f t="shared" si="2"/>
        <v>200.86304596869832</v>
      </c>
      <c r="AE30">
        <f t="shared" si="3"/>
        <v>0</v>
      </c>
      <c r="AF30">
        <f t="shared" si="4"/>
        <v>0</v>
      </c>
      <c r="AG30">
        <f t="shared" si="4"/>
        <v>-35.385958695446533</v>
      </c>
      <c r="AH30">
        <f t="shared" si="5"/>
        <v>-2380.3000594346959</v>
      </c>
      <c r="AI30">
        <f t="shared" si="6"/>
        <v>-2415.6860181301422</v>
      </c>
      <c r="AJ30">
        <f t="shared" si="7"/>
        <v>-125.74574377144927</v>
      </c>
      <c r="AK30">
        <f t="shared" si="22"/>
        <v>5.2582111538074336</v>
      </c>
      <c r="AL30">
        <f t="shared" si="8"/>
        <v>-2536.1735507477842</v>
      </c>
      <c r="AN30">
        <f t="shared" si="9"/>
        <v>0</v>
      </c>
      <c r="AO30">
        <f t="shared" si="9"/>
        <v>0</v>
      </c>
      <c r="AP30">
        <f t="shared" si="9"/>
        <v>-4.2446188262085682</v>
      </c>
      <c r="AQ30">
        <f t="shared" si="9"/>
        <v>-285.52190803303</v>
      </c>
      <c r="AR30">
        <f t="shared" si="9"/>
        <v>-289.76652685923852</v>
      </c>
      <c r="AS30">
        <f t="shared" si="9"/>
        <v>-15.083461661208981</v>
      </c>
      <c r="AT30">
        <f t="shared" si="9"/>
        <v>0.63073328739579781</v>
      </c>
      <c r="AU30">
        <f t="shared" si="9"/>
        <v>-304.21925523305174</v>
      </c>
      <c r="AW30">
        <v>27</v>
      </c>
      <c r="AX30">
        <f>IF(Z30&gt;0, (R30*SUMPRODUCT(K30:$K$98, X30:$X$98)-K30*$AZ$3)/Z30, 0)</f>
        <v>283.81744253059532</v>
      </c>
    </row>
    <row r="31" spans="5:50" x14ac:dyDescent="0.25">
      <c r="E31">
        <v>2031</v>
      </c>
      <c r="F31" s="5">
        <v>3.5593E-2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3.4212090000000001E-3</v>
      </c>
      <c r="Q31" s="4">
        <f t="shared" si="21"/>
        <v>50</v>
      </c>
      <c r="R31">
        <f t="shared" si="0"/>
        <v>1000000</v>
      </c>
      <c r="S31">
        <f t="shared" si="1"/>
        <v>442.80080522762285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200.86304596869832</v>
      </c>
      <c r="AC31">
        <f t="shared" si="2"/>
        <v>309.17270012565177</v>
      </c>
      <c r="AE31">
        <f t="shared" si="3"/>
        <v>0</v>
      </c>
      <c r="AF31">
        <f t="shared" si="4"/>
        <v>0</v>
      </c>
      <c r="AG31">
        <f t="shared" si="4"/>
        <v>-34.911036348129585</v>
      </c>
      <c r="AH31">
        <f t="shared" si="5"/>
        <v>-2421.2552072497992</v>
      </c>
      <c r="AI31">
        <f t="shared" si="6"/>
        <v>-2456.1662435979288</v>
      </c>
      <c r="AJ31">
        <f t="shared" si="7"/>
        <v>-108.30965415695346</v>
      </c>
      <c r="AK31">
        <f t="shared" si="22"/>
        <v>14.060413217808884</v>
      </c>
      <c r="AL31">
        <f t="shared" si="8"/>
        <v>-2550.4154845370736</v>
      </c>
      <c r="AN31">
        <f t="shared" si="9"/>
        <v>0</v>
      </c>
      <c r="AO31">
        <f t="shared" si="9"/>
        <v>0</v>
      </c>
      <c r="AP31">
        <f t="shared" si="9"/>
        <v>-3.738974026622043</v>
      </c>
      <c r="AQ31">
        <f t="shared" si="9"/>
        <v>-259.31657374632482</v>
      </c>
      <c r="AR31">
        <f t="shared" si="9"/>
        <v>-263.05554777294685</v>
      </c>
      <c r="AS31">
        <f t="shared" si="9"/>
        <v>-11.599970269772927</v>
      </c>
      <c r="AT31">
        <f t="shared" si="9"/>
        <v>1.5058710747146664</v>
      </c>
      <c r="AU31">
        <f t="shared" si="9"/>
        <v>-273.14964696800513</v>
      </c>
      <c r="AW31">
        <v>28</v>
      </c>
      <c r="AX31">
        <f>IF(Z31&gt;0, (R31*SUMPRODUCT(K31:$K$98, X31:$X$98)-K31*$AZ$3)/Z31, 0)</f>
        <v>442.80080522762285</v>
      </c>
    </row>
    <row r="32" spans="5:50" x14ac:dyDescent="0.25">
      <c r="E32">
        <v>2032</v>
      </c>
      <c r="F32" s="5">
        <v>3.5579E-2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3.53338E-3</v>
      </c>
      <c r="Q32" s="4">
        <f t="shared" si="21"/>
        <v>50</v>
      </c>
      <c r="R32">
        <f t="shared" si="0"/>
        <v>1000000</v>
      </c>
      <c r="S32">
        <f t="shared" si="1"/>
        <v>582.90954899065264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309.17270012565177</v>
      </c>
      <c r="AC32">
        <f t="shared" si="2"/>
        <v>401.49144976323936</v>
      </c>
      <c r="AE32">
        <f t="shared" si="3"/>
        <v>0</v>
      </c>
      <c r="AF32">
        <f t="shared" si="4"/>
        <v>0</v>
      </c>
      <c r="AG32">
        <f t="shared" si="4"/>
        <v>-34.438572027036528</v>
      </c>
      <c r="AH32">
        <f t="shared" si="5"/>
        <v>-2467.0791522350823</v>
      </c>
      <c r="AI32">
        <f t="shared" si="6"/>
        <v>-2501.5177242621189</v>
      </c>
      <c r="AJ32">
        <f t="shared" si="7"/>
        <v>-92.318749637587587</v>
      </c>
      <c r="AK32">
        <f t="shared" si="22"/>
        <v>21.642089008795626</v>
      </c>
      <c r="AL32">
        <f t="shared" si="8"/>
        <v>-2572.1943848909109</v>
      </c>
      <c r="AN32">
        <f t="shared" si="9"/>
        <v>0</v>
      </c>
      <c r="AO32">
        <f t="shared" si="9"/>
        <v>0</v>
      </c>
      <c r="AP32">
        <f t="shared" si="9"/>
        <v>-3.2931902413478888</v>
      </c>
      <c r="AQ32">
        <f t="shared" si="9"/>
        <v>-235.91457225331774</v>
      </c>
      <c r="AR32">
        <f t="shared" si="9"/>
        <v>-239.20776249466564</v>
      </c>
      <c r="AS32">
        <f t="shared" si="9"/>
        <v>-8.8279852358937632</v>
      </c>
      <c r="AT32">
        <f t="shared" si="9"/>
        <v>2.0695258871417597</v>
      </c>
      <c r="AU32">
        <f t="shared" si="9"/>
        <v>-245.96622184341763</v>
      </c>
      <c r="AW32">
        <v>29</v>
      </c>
      <c r="AX32">
        <f>IF(Z32&gt;0, (R32*SUMPRODUCT(K32:$K$98, X32:$X$98)-K32*$AZ$3)/Z32, 0)</f>
        <v>582.90954899065264</v>
      </c>
    </row>
    <row r="33" spans="5:50" x14ac:dyDescent="0.25">
      <c r="E33">
        <v>2033</v>
      </c>
      <c r="F33" s="5">
        <v>3.5575000000000002E-2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3.6617109999999998E-3</v>
      </c>
      <c r="Q33" s="4">
        <f t="shared" si="21"/>
        <v>50</v>
      </c>
      <c r="R33">
        <f t="shared" si="0"/>
        <v>1000000</v>
      </c>
      <c r="S33">
        <f t="shared" si="1"/>
        <v>705.86408842150968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401.49144976323936</v>
      </c>
      <c r="AC33">
        <f t="shared" si="2"/>
        <v>479.53698767413107</v>
      </c>
      <c r="AE33">
        <f t="shared" si="3"/>
        <v>0</v>
      </c>
      <c r="AF33">
        <f t="shared" si="4"/>
        <v>0</v>
      </c>
      <c r="AG33">
        <f t="shared" si="4"/>
        <v>-33.968082208750474</v>
      </c>
      <c r="AH33">
        <f t="shared" si="5"/>
        <v>-2522.0819603138393</v>
      </c>
      <c r="AI33">
        <f t="shared" si="6"/>
        <v>-2556.0500425225896</v>
      </c>
      <c r="AJ33">
        <f t="shared" si="7"/>
        <v>-78.04553791089171</v>
      </c>
      <c r="AK33">
        <f t="shared" si="22"/>
        <v>28.104401483426759</v>
      </c>
      <c r="AL33">
        <f t="shared" si="8"/>
        <v>-2605.9911789500543</v>
      </c>
      <c r="AN33">
        <f t="shared" si="9"/>
        <v>0</v>
      </c>
      <c r="AO33">
        <f t="shared" si="9"/>
        <v>0</v>
      </c>
      <c r="AP33">
        <f t="shared" si="9"/>
        <v>-2.9001782392880124</v>
      </c>
      <c r="AQ33">
        <f t="shared" si="9"/>
        <v>-215.33412378278965</v>
      </c>
      <c r="AR33">
        <f t="shared" si="9"/>
        <v>-218.23430202207766</v>
      </c>
      <c r="AS33">
        <f t="shared" si="9"/>
        <v>-6.663489841189417</v>
      </c>
      <c r="AT33">
        <f t="shared" si="9"/>
        <v>2.3995400479056457</v>
      </c>
      <c r="AU33">
        <f t="shared" si="9"/>
        <v>-222.49825181536139</v>
      </c>
      <c r="AW33">
        <v>30</v>
      </c>
      <c r="AX33">
        <f>IF(Z33&gt;0, (R33*SUMPRODUCT(K33:$K$98, X33:$X$98)-K33*$AZ$3)/Z33, 0)</f>
        <v>705.86408842150968</v>
      </c>
    </row>
    <row r="34" spans="5:50" x14ac:dyDescent="0.25">
      <c r="E34">
        <v>2034</v>
      </c>
      <c r="F34" s="5">
        <v>3.5573E-2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3.8071530000000002E-3</v>
      </c>
      <c r="Q34" s="4">
        <f t="shared" si="21"/>
        <v>50</v>
      </c>
      <c r="R34">
        <f t="shared" si="0"/>
        <v>1000000</v>
      </c>
      <c r="S34">
        <f t="shared" si="1"/>
        <v>812.74529881231308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479.53698767413107</v>
      </c>
      <c r="AC34">
        <f t="shared" si="2"/>
        <v>544.52439082366982</v>
      </c>
      <c r="AE34">
        <f t="shared" si="3"/>
        <v>0</v>
      </c>
      <c r="AF34">
        <f t="shared" si="4"/>
        <v>0</v>
      </c>
      <c r="AG34">
        <f t="shared" si="4"/>
        <v>-33.499079700577674</v>
      </c>
      <c r="AH34">
        <f t="shared" si="5"/>
        <v>-2586.4337217058196</v>
      </c>
      <c r="AI34">
        <f t="shared" si="6"/>
        <v>-2619.9328014063972</v>
      </c>
      <c r="AJ34">
        <f t="shared" si="7"/>
        <v>-64.98740314953875</v>
      </c>
      <c r="AK34">
        <f t="shared" si="22"/>
        <v>33.567589137189181</v>
      </c>
      <c r="AL34">
        <f t="shared" si="8"/>
        <v>-2651.3526154187466</v>
      </c>
      <c r="AN34">
        <f t="shared" si="9"/>
        <v>0</v>
      </c>
      <c r="AO34">
        <f t="shared" si="9"/>
        <v>0</v>
      </c>
      <c r="AP34">
        <f t="shared" si="9"/>
        <v>-2.5536919951882964</v>
      </c>
      <c r="AQ34">
        <f t="shared" si="9"/>
        <v>-197.16825507571559</v>
      </c>
      <c r="AR34">
        <f t="shared" si="9"/>
        <v>-199.72194707090387</v>
      </c>
      <c r="AS34">
        <f t="shared" si="9"/>
        <v>-4.9541006109546917</v>
      </c>
      <c r="AT34">
        <f t="shared" si="9"/>
        <v>2.5589145864186653</v>
      </c>
      <c r="AU34">
        <f t="shared" ref="AU34:AU97" si="23">AL34*$K34</f>
        <v>-202.1171330954399</v>
      </c>
      <c r="AW34">
        <v>31</v>
      </c>
      <c r="AX34">
        <f>IF(Z34&gt;0, (R34*SUMPRODUCT(K34:$K$98, X34:$X$98)-K34*$AZ$3)/Z34, 0)</f>
        <v>812.74529881231308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3.9582979999999999E-3</v>
      </c>
      <c r="Q35" s="4">
        <f t="shared" si="21"/>
        <v>50</v>
      </c>
      <c r="R35">
        <f t="shared" si="0"/>
        <v>1000000</v>
      </c>
      <c r="S35">
        <f t="shared" si="1"/>
        <v>904.65677035114936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544.52439082366982</v>
      </c>
      <c r="AC35">
        <f t="shared" si="2"/>
        <v>597.64321336610465</v>
      </c>
      <c r="AE35">
        <f t="shared" si="3"/>
        <v>0</v>
      </c>
      <c r="AF35">
        <f t="shared" ref="AF35:AG66" si="24">-$Z35*P35</f>
        <v>0</v>
      </c>
      <c r="AG35">
        <f t="shared" si="24"/>
        <v>-33.031489563391261</v>
      </c>
      <c r="AH35">
        <f t="shared" si="5"/>
        <v>-2651.9868036127441</v>
      </c>
      <c r="AI35">
        <f t="shared" ref="AI35:AI66" si="25">SUM(AE35:AH35)</f>
        <v>-2685.0182931761356</v>
      </c>
      <c r="AJ35">
        <f t="shared" si="7"/>
        <v>-53.118822542434827</v>
      </c>
      <c r="AK35">
        <f t="shared" si="22"/>
        <v>38.116707357656892</v>
      </c>
      <c r="AL35">
        <f t="shared" ref="AL35:AL98" si="26">SUM(AI35:AK35)</f>
        <v>-2700.0204083609133</v>
      </c>
      <c r="AN35">
        <f t="shared" ref="AN35:AT66" si="27">AE35*$K35</f>
        <v>0</v>
      </c>
      <c r="AO35">
        <f t="shared" si="27"/>
        <v>0</v>
      </c>
      <c r="AP35">
        <f t="shared" si="27"/>
        <v>-2.2482560726064675</v>
      </c>
      <c r="AQ35">
        <f t="shared" si="27"/>
        <v>-180.50489137803291</v>
      </c>
      <c r="AR35">
        <f t="shared" si="27"/>
        <v>-182.75314745063937</v>
      </c>
      <c r="AS35">
        <f t="shared" si="27"/>
        <v>-3.6154807709033081</v>
      </c>
      <c r="AT35">
        <f t="shared" si="27"/>
        <v>2.5943764546299048</v>
      </c>
      <c r="AU35">
        <f t="shared" si="23"/>
        <v>-183.77425176691278</v>
      </c>
      <c r="AW35">
        <v>32</v>
      </c>
      <c r="AX35">
        <f>IF(Z35&gt;0, (R35*SUMPRODUCT(K35:$K$98, X35:$X$98)-K35*$AZ$3)/Z35, 0)</f>
        <v>904.65677035114936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4.120851E-3</v>
      </c>
      <c r="Q36" s="4">
        <f t="shared" si="21"/>
        <v>50</v>
      </c>
      <c r="R36">
        <f t="shared" si="0"/>
        <v>1000000</v>
      </c>
      <c r="S36">
        <f t="shared" si="1"/>
        <v>983.58330913764541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597.64321336610465</v>
      </c>
      <c r="AC36">
        <f t="shared" si="2"/>
        <v>640.60892700427735</v>
      </c>
      <c r="AE36">
        <f t="shared" si="3"/>
        <v>0</v>
      </c>
      <c r="AF36">
        <f t="shared" si="24"/>
        <v>0</v>
      </c>
      <c r="AG36">
        <f t="shared" si="24"/>
        <v>-32.565056820958553</v>
      </c>
      <c r="AH36">
        <f t="shared" si="5"/>
        <v>-2722.3569359758085</v>
      </c>
      <c r="AI36">
        <f t="shared" si="25"/>
        <v>-2754.921992796767</v>
      </c>
      <c r="AJ36">
        <f t="shared" si="7"/>
        <v>-42.965713638172701</v>
      </c>
      <c r="AK36">
        <f t="shared" si="22"/>
        <v>41.835024935627331</v>
      </c>
      <c r="AL36">
        <f t="shared" si="26"/>
        <v>-2756.0526814993127</v>
      </c>
      <c r="AN36">
        <f t="shared" si="27"/>
        <v>0</v>
      </c>
      <c r="AO36">
        <f t="shared" si="27"/>
        <v>0</v>
      </c>
      <c r="AP36">
        <f t="shared" si="27"/>
        <v>-1.9790256996387015</v>
      </c>
      <c r="AQ36">
        <f t="shared" si="27"/>
        <v>-165.44157651886485</v>
      </c>
      <c r="AR36">
        <f t="shared" si="27"/>
        <v>-167.42060221850355</v>
      </c>
      <c r="AS36">
        <f t="shared" si="27"/>
        <v>-2.6110886881221771</v>
      </c>
      <c r="AT36">
        <f t="shared" si="27"/>
        <v>2.5423750969581573</v>
      </c>
      <c r="AU36">
        <f t="shared" si="23"/>
        <v>-167.4893158096676</v>
      </c>
      <c r="AW36">
        <v>33</v>
      </c>
      <c r="AX36">
        <f>IF(Z36&gt;0, (R36*SUMPRODUCT(K36:$K$98, X36:$X$98)-K36*$AZ$3)/Z36, 0)</f>
        <v>983.58330913764541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4.2986129999999997E-3</v>
      </c>
      <c r="Q37" s="4">
        <f t="shared" si="21"/>
        <v>50</v>
      </c>
      <c r="R37">
        <f t="shared" si="0"/>
        <v>1000000</v>
      </c>
      <c r="S37">
        <f t="shared" si="1"/>
        <v>1050.9452213807076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640.60892700427735</v>
      </c>
      <c r="AC37">
        <f t="shared" si="2"/>
        <v>674.69467639273876</v>
      </c>
      <c r="AE37">
        <f t="shared" si="3"/>
        <v>0</v>
      </c>
      <c r="AF37">
        <f t="shared" si="24"/>
        <v>0</v>
      </c>
      <c r="AG37">
        <f t="shared" si="24"/>
        <v>-32.099421676152659</v>
      </c>
      <c r="AH37">
        <f t="shared" si="5"/>
        <v>-2799.6915319262221</v>
      </c>
      <c r="AI37">
        <f t="shared" si="25"/>
        <v>-2831.7909536023749</v>
      </c>
      <c r="AJ37">
        <f t="shared" si="7"/>
        <v>-34.085749388461409</v>
      </c>
      <c r="AK37">
        <f t="shared" si="22"/>
        <v>44.842624890299419</v>
      </c>
      <c r="AL37">
        <f t="shared" si="26"/>
        <v>-2821.034078100537</v>
      </c>
      <c r="AN37">
        <f t="shared" si="27"/>
        <v>0</v>
      </c>
      <c r="AO37">
        <f t="shared" si="27"/>
        <v>0</v>
      </c>
      <c r="AP37">
        <f t="shared" si="27"/>
        <v>-1.74172176521653</v>
      </c>
      <c r="AQ37">
        <f t="shared" si="27"/>
        <v>-151.91188571073243</v>
      </c>
      <c r="AR37">
        <f t="shared" si="27"/>
        <v>-153.65360747594897</v>
      </c>
      <c r="AS37">
        <f t="shared" si="27"/>
        <v>-1.8495003490266906</v>
      </c>
      <c r="AT37">
        <f t="shared" si="27"/>
        <v>2.4331708081488479</v>
      </c>
      <c r="AU37">
        <f t="shared" si="23"/>
        <v>-153.06993701682683</v>
      </c>
      <c r="AW37">
        <v>34</v>
      </c>
      <c r="AX37">
        <f>IF(Z37&gt;0, (R37*SUMPRODUCT(K37:$K$98, X37:$X$98)-K37*$AZ$3)/Z37, 0)</f>
        <v>1050.9452213807076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4.5124980000000002E-3</v>
      </c>
      <c r="Q38" s="4">
        <f t="shared" si="21"/>
        <v>50</v>
      </c>
      <c r="R38">
        <f t="shared" si="0"/>
        <v>1000000</v>
      </c>
      <c r="S38">
        <f t="shared" si="1"/>
        <v>1107.8926469241655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674.69467639273876</v>
      </c>
      <c r="AC38">
        <f t="shared" si="2"/>
        <v>700.93218881354801</v>
      </c>
      <c r="AE38">
        <f t="shared" si="3"/>
        <v>0</v>
      </c>
      <c r="AF38">
        <f t="shared" si="24"/>
        <v>0</v>
      </c>
      <c r="AG38">
        <f t="shared" si="24"/>
        <v>-31.633578883276332</v>
      </c>
      <c r="AH38">
        <f t="shared" si="5"/>
        <v>-2896.9715222959103</v>
      </c>
      <c r="AI38">
        <f t="shared" si="25"/>
        <v>-2928.6051011791865</v>
      </c>
      <c r="AJ38">
        <f t="shared" si="7"/>
        <v>-26.237512420809253</v>
      </c>
      <c r="AK38">
        <f t="shared" si="22"/>
        <v>47.228627347491717</v>
      </c>
      <c r="AL38">
        <f t="shared" si="26"/>
        <v>-2907.6139862525042</v>
      </c>
      <c r="AN38">
        <f t="shared" si="27"/>
        <v>0</v>
      </c>
      <c r="AO38">
        <f t="shared" si="27"/>
        <v>0</v>
      </c>
      <c r="AP38">
        <f t="shared" si="27"/>
        <v>-1.5325402067698823</v>
      </c>
      <c r="AQ38">
        <f t="shared" si="27"/>
        <v>-140.34849968028681</v>
      </c>
      <c r="AR38">
        <f t="shared" si="27"/>
        <v>-141.88103988705666</v>
      </c>
      <c r="AS38">
        <f t="shared" si="27"/>
        <v>-1.2711189859005216</v>
      </c>
      <c r="AT38">
        <f t="shared" si="27"/>
        <v>2.2880677076613534</v>
      </c>
      <c r="AU38">
        <f t="shared" si="23"/>
        <v>-140.86409116529586</v>
      </c>
      <c r="AW38">
        <v>35</v>
      </c>
      <c r="AX38">
        <f>IF(Z38&gt;0, (R38*SUMPRODUCT(K38:$K$98, X38:$X$98)-K38*$AZ$3)/Z38, 0)</f>
        <v>1107.8926469241655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4.7406419999999998E-3</v>
      </c>
      <c r="Q39" s="4">
        <f t="shared" si="21"/>
        <v>50</v>
      </c>
      <c r="R39">
        <f t="shared" si="0"/>
        <v>1000000</v>
      </c>
      <c r="S39">
        <f t="shared" si="1"/>
        <v>1154.4890354303361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700.93218881354801</v>
      </c>
      <c r="AC39">
        <f t="shared" si="2"/>
        <v>719.64565175070879</v>
      </c>
      <c r="AE39">
        <f t="shared" si="3"/>
        <v>0</v>
      </c>
      <c r="AF39">
        <f t="shared" si="24"/>
        <v>0</v>
      </c>
      <c r="AG39">
        <f t="shared" si="24"/>
        <v>-31.167279621779198</v>
      </c>
      <c r="AH39">
        <f t="shared" si="5"/>
        <v>-2999.2694532874571</v>
      </c>
      <c r="AI39">
        <f t="shared" si="25"/>
        <v>-3030.4367329092361</v>
      </c>
      <c r="AJ39">
        <f t="shared" si="7"/>
        <v>-18.713462937160784</v>
      </c>
      <c r="AK39">
        <f t="shared" si="22"/>
        <v>49.065253216948364</v>
      </c>
      <c r="AL39">
        <f t="shared" si="26"/>
        <v>-3000.0849426294485</v>
      </c>
      <c r="AN39">
        <f t="shared" si="27"/>
        <v>0</v>
      </c>
      <c r="AO39">
        <f t="shared" si="27"/>
        <v>0</v>
      </c>
      <c r="AP39">
        <f t="shared" si="27"/>
        <v>-1.3481692680636443</v>
      </c>
      <c r="AQ39">
        <f t="shared" si="27"/>
        <v>-129.7361512661069</v>
      </c>
      <c r="AR39">
        <f t="shared" si="27"/>
        <v>-131.08432053417056</v>
      </c>
      <c r="AS39">
        <f t="shared" si="27"/>
        <v>-0.8094680041725113</v>
      </c>
      <c r="AT39">
        <f t="shared" si="27"/>
        <v>2.1223625327449911</v>
      </c>
      <c r="AU39">
        <f t="shared" si="23"/>
        <v>-129.77142600559807</v>
      </c>
      <c r="AW39">
        <v>36</v>
      </c>
      <c r="AX39">
        <f>IF(Z39&gt;0, (R39*SUMPRODUCT(K39:$K$98, X39:$X$98)-K39*$AZ$3)/Z39, 0)</f>
        <v>1154.4890354303361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4.9668849999999999E-3</v>
      </c>
      <c r="Q40" s="4">
        <f t="shared" si="21"/>
        <v>50</v>
      </c>
      <c r="R40">
        <f t="shared" si="0"/>
        <v>1000000</v>
      </c>
      <c r="S40">
        <f t="shared" si="1"/>
        <v>1192.0357932069337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719.64565175070879</v>
      </c>
      <c r="AC40">
        <f t="shared" si="2"/>
        <v>731.92910996446676</v>
      </c>
      <c r="AE40">
        <f t="shared" si="3"/>
        <v>0</v>
      </c>
      <c r="AF40">
        <f t="shared" si="24"/>
        <v>0</v>
      </c>
      <c r="AG40">
        <f t="shared" si="24"/>
        <v>-30.700802531917184</v>
      </c>
      <c r="AH40">
        <f t="shared" si="5"/>
        <v>-3096.0858728844155</v>
      </c>
      <c r="AI40">
        <f t="shared" si="25"/>
        <v>-3126.7866754163329</v>
      </c>
      <c r="AJ40">
        <f t="shared" si="7"/>
        <v>-12.283458213757967</v>
      </c>
      <c r="AK40">
        <f t="shared" si="22"/>
        <v>50.375195622549619</v>
      </c>
      <c r="AL40">
        <f t="shared" si="26"/>
        <v>-3088.6949380075412</v>
      </c>
      <c r="AN40">
        <f t="shared" si="27"/>
        <v>0</v>
      </c>
      <c r="AO40">
        <f t="shared" si="27"/>
        <v>0</v>
      </c>
      <c r="AP40">
        <f t="shared" si="27"/>
        <v>-1.1857065836321441</v>
      </c>
      <c r="AQ40">
        <f t="shared" si="27"/>
        <v>-119.57503062511238</v>
      </c>
      <c r="AR40">
        <f t="shared" si="27"/>
        <v>-120.76073720874453</v>
      </c>
      <c r="AS40">
        <f t="shared" si="27"/>
        <v>-0.47440379640504593</v>
      </c>
      <c r="AT40">
        <f t="shared" si="27"/>
        <v>1.9455582973545238</v>
      </c>
      <c r="AU40">
        <f t="shared" si="23"/>
        <v>-119.28958270779505</v>
      </c>
      <c r="AW40">
        <v>37</v>
      </c>
      <c r="AX40">
        <f>IF(Z40&gt;0, (R40*SUMPRODUCT(K40:$K$98, X40:$X$98)-K40*$AZ$3)/Z40, 0)</f>
        <v>1192.0357932069337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5.2168930000000002E-3</v>
      </c>
      <c r="Q41" s="4">
        <f t="shared" si="21"/>
        <v>50</v>
      </c>
      <c r="R41">
        <f t="shared" si="0"/>
        <v>1000000</v>
      </c>
      <c r="S41">
        <f t="shared" si="1"/>
        <v>1222.4090531150052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731.92910996446676</v>
      </c>
      <c r="AC41">
        <f t="shared" si="2"/>
        <v>739.1573020892331</v>
      </c>
      <c r="AE41">
        <f t="shared" si="3"/>
        <v>0</v>
      </c>
      <c r="AF41">
        <f t="shared" si="24"/>
        <v>0</v>
      </c>
      <c r="AG41">
        <f t="shared" si="24"/>
        <v>-30.233631704774872</v>
      </c>
      <c r="AH41">
        <f t="shared" si="5"/>
        <v>-3203.2560364628202</v>
      </c>
      <c r="AI41">
        <f t="shared" si="25"/>
        <v>-3233.489668167595</v>
      </c>
      <c r="AJ41">
        <f t="shared" si="7"/>
        <v>-7.2281921247663377</v>
      </c>
      <c r="AK41">
        <f t="shared" si="22"/>
        <v>51.235037697512681</v>
      </c>
      <c r="AL41">
        <f t="shared" si="26"/>
        <v>-3189.4828225948486</v>
      </c>
      <c r="AN41">
        <f t="shared" si="27"/>
        <v>0</v>
      </c>
      <c r="AO41">
        <f t="shared" si="27"/>
        <v>0</v>
      </c>
      <c r="AP41">
        <f t="shared" si="27"/>
        <v>-1.0425569762675162</v>
      </c>
      <c r="AQ41">
        <f t="shared" si="27"/>
        <v>-110.45900671793652</v>
      </c>
      <c r="AR41">
        <f t="shared" si="27"/>
        <v>-111.50156369420404</v>
      </c>
      <c r="AS41">
        <f t="shared" si="27"/>
        <v>-0.24925229621973988</v>
      </c>
      <c r="AT41">
        <f t="shared" si="27"/>
        <v>1.7667558599132829</v>
      </c>
      <c r="AU41">
        <f t="shared" si="23"/>
        <v>-109.98406013051049</v>
      </c>
      <c r="AW41">
        <v>38</v>
      </c>
      <c r="AX41">
        <f>IF(Z41&gt;0, (R41*SUMPRODUCT(K41:$K$98, X41:$X$98)-K41*$AZ$3)/Z41, 0)</f>
        <v>1222.4090531150052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5.4821100000000001E-3</v>
      </c>
      <c r="Q42" s="4">
        <f t="shared" si="21"/>
        <v>50</v>
      </c>
      <c r="R42">
        <f t="shared" si="0"/>
        <v>1000000</v>
      </c>
      <c r="S42">
        <f t="shared" si="1"/>
        <v>1246.2652736332125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739.1573020892331</v>
      </c>
      <c r="AC42">
        <f t="shared" si="2"/>
        <v>741.91545854083131</v>
      </c>
      <c r="AE42">
        <f t="shared" si="3"/>
        <v>0</v>
      </c>
      <c r="AF42">
        <f t="shared" si="24"/>
        <v>0</v>
      </c>
      <c r="AG42">
        <f t="shared" si="24"/>
        <v>-29.765551293022064</v>
      </c>
      <c r="AH42">
        <f t="shared" si="5"/>
        <v>-3314.8818941012673</v>
      </c>
      <c r="AI42">
        <f t="shared" si="25"/>
        <v>-3344.6474453942892</v>
      </c>
      <c r="AJ42">
        <f t="shared" si="7"/>
        <v>-2.7581564515982109</v>
      </c>
      <c r="AK42">
        <f t="shared" si="22"/>
        <v>51.741011146246322</v>
      </c>
      <c r="AL42">
        <f t="shared" si="26"/>
        <v>-3295.6645906996409</v>
      </c>
      <c r="AN42">
        <f t="shared" si="27"/>
        <v>0</v>
      </c>
      <c r="AO42">
        <f t="shared" si="27"/>
        <v>0</v>
      </c>
      <c r="AP42">
        <f t="shared" si="27"/>
        <v>-0.91644285221399557</v>
      </c>
      <c r="AQ42">
        <f t="shared" si="27"/>
        <v>-102.06092902081986</v>
      </c>
      <c r="AR42">
        <f t="shared" si="27"/>
        <v>-102.97737187303385</v>
      </c>
      <c r="AS42">
        <f t="shared" si="27"/>
        <v>-8.4920072216087744E-2</v>
      </c>
      <c r="AT42">
        <f t="shared" si="27"/>
        <v>1.5930388577220218</v>
      </c>
      <c r="AU42">
        <f t="shared" si="23"/>
        <v>-101.4692530875279</v>
      </c>
      <c r="AW42">
        <v>39</v>
      </c>
      <c r="AX42">
        <f>IF(Z42&gt;0, (R42*SUMPRODUCT(K42:$K$98, X42:$X$98)-K42*$AZ$3)/Z42, 0)</f>
        <v>1246.2652736332125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5.7777469999999997E-3</v>
      </c>
      <c r="Q43" s="4">
        <f t="shared" si="21"/>
        <v>50</v>
      </c>
      <c r="R43">
        <f t="shared" si="0"/>
        <v>1000000</v>
      </c>
      <c r="S43">
        <f t="shared" si="1"/>
        <v>1264.5810987691641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741.91545854083131</v>
      </c>
      <c r="AC43">
        <f t="shared" si="2"/>
        <v>740.94128234995276</v>
      </c>
      <c r="AE43">
        <f t="shared" si="3"/>
        <v>0</v>
      </c>
      <c r="AF43">
        <f t="shared" si="24"/>
        <v>0</v>
      </c>
      <c r="AG43">
        <f t="shared" si="24"/>
        <v>-29.295917955405237</v>
      </c>
      <c r="AH43">
        <f t="shared" si="5"/>
        <v>-3439.5564937320869</v>
      </c>
      <c r="AI43">
        <f t="shared" si="25"/>
        <v>-3468.8524116874923</v>
      </c>
      <c r="AJ43">
        <f t="shared" si="7"/>
        <v>0.97417619087855201</v>
      </c>
      <c r="AK43">
        <f t="shared" si="22"/>
        <v>51.934082097858195</v>
      </c>
      <c r="AL43">
        <f t="shared" si="26"/>
        <v>-3415.9441533987556</v>
      </c>
      <c r="AN43">
        <f t="shared" si="27"/>
        <v>0</v>
      </c>
      <c r="AO43">
        <f t="shared" si="27"/>
        <v>0</v>
      </c>
      <c r="AP43">
        <f t="shared" si="27"/>
        <v>-0.80534236495696854</v>
      </c>
      <c r="AQ43">
        <f t="shared" si="27"/>
        <v>-94.553123929479582</v>
      </c>
      <c r="AR43">
        <f t="shared" si="27"/>
        <v>-95.358466294436553</v>
      </c>
      <c r="AS43">
        <f t="shared" si="27"/>
        <v>2.6780023027138219E-2</v>
      </c>
      <c r="AT43">
        <f t="shared" si="27"/>
        <v>1.4276636274795964</v>
      </c>
      <c r="AU43">
        <f t="shared" si="23"/>
        <v>-93.904022643929821</v>
      </c>
      <c r="AW43">
        <v>40</v>
      </c>
      <c r="AX43">
        <f>IF(Z43&gt;0, (R43*SUMPRODUCT(K43:$K$98, X43:$X$98)-K43*$AZ$3)/Z43, 0)</f>
        <v>1264.5810987691641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6.1180619999999996E-3</v>
      </c>
      <c r="Q44" s="4">
        <f t="shared" si="21"/>
        <v>50</v>
      </c>
      <c r="R44">
        <f t="shared" si="0"/>
        <v>1000000</v>
      </c>
      <c r="S44">
        <f t="shared" si="1"/>
        <v>1277.8435119964533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740.94128234995276</v>
      </c>
      <c r="AC44">
        <f t="shared" si="2"/>
        <v>736.64418773292095</v>
      </c>
      <c r="AE44">
        <f t="shared" si="3"/>
        <v>0</v>
      </c>
      <c r="AF44">
        <f t="shared" si="24"/>
        <v>0</v>
      </c>
      <c r="AG44">
        <f t="shared" si="24"/>
        <v>-28.823724533453106</v>
      </c>
      <c r="AH44">
        <f t="shared" si="5"/>
        <v>-3584.6848479616492</v>
      </c>
      <c r="AI44">
        <f t="shared" si="25"/>
        <v>-3613.5085724951023</v>
      </c>
      <c r="AJ44">
        <f t="shared" si="7"/>
        <v>4.297094617031803</v>
      </c>
      <c r="AK44">
        <f t="shared" si="22"/>
        <v>51.8658897644967</v>
      </c>
      <c r="AL44">
        <f t="shared" si="26"/>
        <v>-3557.3455881135737</v>
      </c>
      <c r="AN44">
        <f t="shared" si="27"/>
        <v>0</v>
      </c>
      <c r="AO44">
        <f t="shared" si="27"/>
        <v>0</v>
      </c>
      <c r="AP44">
        <f t="shared" si="27"/>
        <v>-0.70746589891729061</v>
      </c>
      <c r="AQ44">
        <f t="shared" si="27"/>
        <v>-87.984545000595716</v>
      </c>
      <c r="AR44">
        <f t="shared" si="27"/>
        <v>-88.692010899513008</v>
      </c>
      <c r="AS44">
        <f t="shared" si="27"/>
        <v>0.10547033581460803</v>
      </c>
      <c r="AT44">
        <f t="shared" si="27"/>
        <v>1.2730259159533006</v>
      </c>
      <c r="AU44">
        <f t="shared" si="23"/>
        <v>-87.313514647745095</v>
      </c>
      <c r="AW44">
        <v>41</v>
      </c>
      <c r="AX44">
        <f>IF(Z44&gt;0, (R44*SUMPRODUCT(K44:$K$98, X44:$X$98)-K44*$AZ$3)/Z44, 0)</f>
        <v>1277.8435119964533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6.4830920000000002E-3</v>
      </c>
      <c r="Q45" s="4">
        <f t="shared" si="21"/>
        <v>50</v>
      </c>
      <c r="R45">
        <f t="shared" si="0"/>
        <v>1000000</v>
      </c>
      <c r="S45">
        <f t="shared" si="1"/>
        <v>1286.2096499295064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736.64418773292095</v>
      </c>
      <c r="AC45">
        <f t="shared" si="2"/>
        <v>729.24538318986788</v>
      </c>
      <c r="AE45">
        <f t="shared" si="3"/>
        <v>0</v>
      </c>
      <c r="AF45">
        <f t="shared" si="24"/>
        <v>0</v>
      </c>
      <c r="AG45">
        <f t="shared" si="24"/>
        <v>-28.348620430185541</v>
      </c>
      <c r="AH45">
        <f t="shared" si="5"/>
        <v>-3737.3371586606713</v>
      </c>
      <c r="AI45">
        <f t="shared" si="25"/>
        <v>-3765.6857790908571</v>
      </c>
      <c r="AJ45">
        <f t="shared" si="7"/>
        <v>7.3988045430530747</v>
      </c>
      <c r="AK45">
        <f t="shared" si="22"/>
        <v>51.565093141304473</v>
      </c>
      <c r="AL45">
        <f t="shared" si="26"/>
        <v>-3706.7218814064995</v>
      </c>
      <c r="AN45">
        <f t="shared" si="27"/>
        <v>0</v>
      </c>
      <c r="AO45">
        <f t="shared" si="27"/>
        <v>0</v>
      </c>
      <c r="AP45">
        <f t="shared" si="27"/>
        <v>-0.62125417269515548</v>
      </c>
      <c r="AQ45">
        <f t="shared" si="27"/>
        <v>-81.902973384705277</v>
      </c>
      <c r="AR45">
        <f t="shared" si="27"/>
        <v>-82.524227557400437</v>
      </c>
      <c r="AS45">
        <f t="shared" si="27"/>
        <v>0.16214327630677977</v>
      </c>
      <c r="AT45">
        <f t="shared" si="27"/>
        <v>1.1300383861127481</v>
      </c>
      <c r="AU45">
        <f t="shared" si="23"/>
        <v>-81.232045894980899</v>
      </c>
      <c r="AW45">
        <v>42</v>
      </c>
      <c r="AX45">
        <f>IF(Z45&gt;0, (R45*SUMPRODUCT(K45:$K$98, X45:$X$98)-K45*$AZ$3)/Z45, 0)</f>
        <v>1286.2096499295064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6.8699859999999998E-3</v>
      </c>
      <c r="Q46" s="4">
        <f t="shared" si="21"/>
        <v>50</v>
      </c>
      <c r="R46">
        <f t="shared" si="0"/>
        <v>1000000</v>
      </c>
      <c r="S46">
        <f t="shared" si="1"/>
        <v>1290.4272817557103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729.24538318986788</v>
      </c>
      <c r="AC46">
        <f t="shared" si="2"/>
        <v>719.2939637851116</v>
      </c>
      <c r="AE46">
        <f t="shared" si="3"/>
        <v>0</v>
      </c>
      <c r="AF46">
        <f t="shared" si="24"/>
        <v>0</v>
      </c>
      <c r="AG46">
        <f t="shared" si="24"/>
        <v>-27.870379600408995</v>
      </c>
      <c r="AH46">
        <f t="shared" si="5"/>
        <v>-3895.0925094937725</v>
      </c>
      <c r="AI46">
        <f t="shared" si="25"/>
        <v>-3922.9628890941813</v>
      </c>
      <c r="AJ46">
        <f t="shared" si="7"/>
        <v>9.9514194047562796</v>
      </c>
      <c r="AK46">
        <f t="shared" si="22"/>
        <v>51.047176823290755</v>
      </c>
      <c r="AL46">
        <f t="shared" si="26"/>
        <v>-3861.9642928661347</v>
      </c>
      <c r="AN46">
        <f t="shared" si="27"/>
        <v>0</v>
      </c>
      <c r="AO46">
        <f t="shared" si="27"/>
        <v>0</v>
      </c>
      <c r="AP46">
        <f t="shared" si="27"/>
        <v>-0.5453335924101308</v>
      </c>
      <c r="AQ46">
        <f t="shared" si="27"/>
        <v>-76.214419086737493</v>
      </c>
      <c r="AR46">
        <f t="shared" si="27"/>
        <v>-76.759752679147624</v>
      </c>
      <c r="AS46">
        <f t="shared" si="27"/>
        <v>0.19471723641309821</v>
      </c>
      <c r="AT46">
        <f t="shared" si="27"/>
        <v>0.99882888997435115</v>
      </c>
      <c r="AU46">
        <f t="shared" si="23"/>
        <v>-75.566206552760178</v>
      </c>
      <c r="AW46">
        <v>43</v>
      </c>
      <c r="AX46">
        <f>IF(Z46&gt;0, (R46*SUMPRODUCT(K46:$K$98, X46:$X$98)-K46*$AZ$3)/Z46, 0)</f>
        <v>1290.4272817557103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7.3063119999999997E-3</v>
      </c>
      <c r="Q47" s="4">
        <f t="shared" si="21"/>
        <v>50</v>
      </c>
      <c r="R47">
        <f t="shared" si="0"/>
        <v>1000000</v>
      </c>
      <c r="S47">
        <f t="shared" si="1"/>
        <v>1291.2969414220192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719.2939637851116</v>
      </c>
      <c r="AC47">
        <f t="shared" si="2"/>
        <v>707.32200360904278</v>
      </c>
      <c r="AE47">
        <f t="shared" si="3"/>
        <v>0</v>
      </c>
      <c r="AF47">
        <f t="shared" si="24"/>
        <v>0</v>
      </c>
      <c r="AG47">
        <f t="shared" si="24"/>
        <v>-27.388046115485885</v>
      </c>
      <c r="AH47">
        <f t="shared" si="5"/>
        <v>-4072.5937783804688</v>
      </c>
      <c r="AI47">
        <f t="shared" si="25"/>
        <v>-4099.9818244959552</v>
      </c>
      <c r="AJ47">
        <f t="shared" si="7"/>
        <v>11.971960176068819</v>
      </c>
      <c r="AK47">
        <f t="shared" si="22"/>
        <v>50.350577464957816</v>
      </c>
      <c r="AL47">
        <f t="shared" si="26"/>
        <v>-4037.6592868549283</v>
      </c>
      <c r="AN47">
        <f t="shared" si="27"/>
        <v>0</v>
      </c>
      <c r="AO47">
        <f t="shared" si="27"/>
        <v>0</v>
      </c>
      <c r="AP47">
        <f t="shared" si="27"/>
        <v>-0.47847846349625023</v>
      </c>
      <c r="AQ47">
        <f t="shared" si="27"/>
        <v>-71.149595896950842</v>
      </c>
      <c r="AR47">
        <f t="shared" si="27"/>
        <v>-71.628074360447101</v>
      </c>
      <c r="AS47">
        <f t="shared" si="27"/>
        <v>0.20915420858900804</v>
      </c>
      <c r="AT47">
        <f t="shared" si="27"/>
        <v>0.87964168162985201</v>
      </c>
      <c r="AU47">
        <f t="shared" si="23"/>
        <v>-70.53927847022824</v>
      </c>
      <c r="AW47">
        <v>44</v>
      </c>
      <c r="AX47">
        <f>IF(Z47&gt;0, (R47*SUMPRODUCT(K47:$K$98, X47:$X$98)-K47*$AZ$3)/Z47, 0)</f>
        <v>1291.2969414220192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7.7977719999999997E-3</v>
      </c>
      <c r="Q48" s="4">
        <f t="shared" si="21"/>
        <v>50</v>
      </c>
      <c r="R48">
        <f t="shared" si="0"/>
        <v>1000000</v>
      </c>
      <c r="S48">
        <f t="shared" si="1"/>
        <v>1289.0637164440914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707.32200360904278</v>
      </c>
      <c r="AC48">
        <f t="shared" si="2"/>
        <v>693.53174602518857</v>
      </c>
      <c r="AE48">
        <f t="shared" si="3"/>
        <v>0</v>
      </c>
      <c r="AF48">
        <f t="shared" si="24"/>
        <v>0</v>
      </c>
      <c r="AG48">
        <f t="shared" si="24"/>
        <v>-26.900599915196981</v>
      </c>
      <c r="AH48">
        <f t="shared" si="5"/>
        <v>-4271.3147826808927</v>
      </c>
      <c r="AI48">
        <f t="shared" si="25"/>
        <v>-4298.2153825960895</v>
      </c>
      <c r="AJ48">
        <f t="shared" si="7"/>
        <v>13.790257583854213</v>
      </c>
      <c r="AK48">
        <f t="shared" si="22"/>
        <v>49.512540252633002</v>
      </c>
      <c r="AL48">
        <f t="shared" si="26"/>
        <v>-4234.9125847596024</v>
      </c>
      <c r="AN48">
        <f t="shared" si="27"/>
        <v>0</v>
      </c>
      <c r="AO48">
        <f t="shared" si="27"/>
        <v>0</v>
      </c>
      <c r="AP48">
        <f t="shared" si="27"/>
        <v>-0.41960947580003005</v>
      </c>
      <c r="AQ48">
        <f t="shared" si="27"/>
        <v>-66.626177950965769</v>
      </c>
      <c r="AR48">
        <f t="shared" si="27"/>
        <v>-67.045787426765799</v>
      </c>
      <c r="AS48">
        <f t="shared" si="27"/>
        <v>0.21510757284782595</v>
      </c>
      <c r="AT48">
        <f t="shared" si="27"/>
        <v>0.7723222205612692</v>
      </c>
      <c r="AU48">
        <f t="shared" si="23"/>
        <v>-66.058357633356692</v>
      </c>
      <c r="AW48">
        <v>45</v>
      </c>
      <c r="AX48">
        <f>IF(Z48&gt;0, (R48*SUMPRODUCT(K48:$K$98, X48:$X$98)-K48*$AZ$3)/Z48, 0)</f>
        <v>1289.0637164440914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8.3605269999999995E-3</v>
      </c>
      <c r="Q49" s="4">
        <f t="shared" si="21"/>
        <v>50</v>
      </c>
      <c r="R49">
        <f t="shared" si="0"/>
        <v>1000000</v>
      </c>
      <c r="S49">
        <f t="shared" si="1"/>
        <v>1283.99137567203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693.53174602518857</v>
      </c>
      <c r="AC49">
        <f t="shared" si="2"/>
        <v>678.11926299663082</v>
      </c>
      <c r="AE49">
        <f t="shared" si="3"/>
        <v>0</v>
      </c>
      <c r="AF49">
        <f t="shared" si="24"/>
        <v>0</v>
      </c>
      <c r="AG49">
        <f t="shared" si="24"/>
        <v>-26.40669072413781</v>
      </c>
      <c r="AH49">
        <f t="shared" si="5"/>
        <v>-4498.0638381440413</v>
      </c>
      <c r="AI49">
        <f t="shared" si="25"/>
        <v>-4524.4705288681789</v>
      </c>
      <c r="AJ49">
        <f t="shared" si="7"/>
        <v>15.412483028557745</v>
      </c>
      <c r="AK49">
        <f t="shared" si="22"/>
        <v>48.547222221763207</v>
      </c>
      <c r="AL49">
        <f t="shared" si="26"/>
        <v>-4460.5108236178585</v>
      </c>
      <c r="AN49">
        <f t="shared" si="27"/>
        <v>0</v>
      </c>
      <c r="AO49">
        <f t="shared" si="27"/>
        <v>0</v>
      </c>
      <c r="AP49">
        <f t="shared" si="27"/>
        <v>-0.36777252204477473</v>
      </c>
      <c r="AQ49">
        <f t="shared" si="27"/>
        <v>-62.645649140749953</v>
      </c>
      <c r="AR49">
        <f t="shared" si="27"/>
        <v>-63.013421662794727</v>
      </c>
      <c r="AS49">
        <f t="shared" si="27"/>
        <v>0.21465346845614794</v>
      </c>
      <c r="AT49">
        <f t="shared" si="27"/>
        <v>0.67612918791242971</v>
      </c>
      <c r="AU49">
        <f t="shared" si="23"/>
        <v>-62.122639006426155</v>
      </c>
      <c r="AW49">
        <v>46</v>
      </c>
      <c r="AX49">
        <f>IF(Z49&gt;0, (R49*SUMPRODUCT(K49:$K$98, X49:$X$98)-K49*$AZ$3)/Z49, 0)</f>
        <v>1283.99137567203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9.009787E-3</v>
      </c>
      <c r="Q50" s="4">
        <f t="shared" si="21"/>
        <v>50</v>
      </c>
      <c r="R50">
        <f t="shared" si="0"/>
        <v>1000000</v>
      </c>
      <c r="S50">
        <f t="shared" si="1"/>
        <v>1276.2162764334487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678.11926299663082</v>
      </c>
      <c r="AC50">
        <f t="shared" si="2"/>
        <v>661.20012717945997</v>
      </c>
      <c r="AE50">
        <f t="shared" si="3"/>
        <v>0</v>
      </c>
      <c r="AF50">
        <f t="shared" si="24"/>
        <v>0</v>
      </c>
      <c r="AG50">
        <f t="shared" si="24"/>
        <v>-25.904705158097073</v>
      </c>
      <c r="AH50">
        <f t="shared" si="5"/>
        <v>-4758.373175987148</v>
      </c>
      <c r="AI50">
        <f t="shared" si="25"/>
        <v>-4784.2778811452454</v>
      </c>
      <c r="AJ50">
        <f t="shared" si="7"/>
        <v>16.919135817170854</v>
      </c>
      <c r="AK50">
        <f t="shared" si="22"/>
        <v>47.468348409764161</v>
      </c>
      <c r="AL50">
        <f t="shared" si="26"/>
        <v>-4719.8903969183102</v>
      </c>
      <c r="AN50">
        <f t="shared" si="27"/>
        <v>0</v>
      </c>
      <c r="AO50">
        <f t="shared" si="27"/>
        <v>0</v>
      </c>
      <c r="AP50">
        <f t="shared" si="27"/>
        <v>-0.32212611137165242</v>
      </c>
      <c r="AQ50">
        <f t="shared" si="27"/>
        <v>-59.170573001361142</v>
      </c>
      <c r="AR50">
        <f t="shared" si="27"/>
        <v>-59.492699112732801</v>
      </c>
      <c r="AS50">
        <f t="shared" si="27"/>
        <v>0.21039017411285021</v>
      </c>
      <c r="AT50">
        <f t="shared" si="27"/>
        <v>0.59027093314330281</v>
      </c>
      <c r="AU50">
        <f t="shared" si="23"/>
        <v>-58.692038005476647</v>
      </c>
      <c r="AW50">
        <v>47</v>
      </c>
      <c r="AX50">
        <f>IF(Z50&gt;0, (R50*SUMPRODUCT(K50:$K$98, X50:$X$98)-K50*$AZ$3)/Z50, 0)</f>
        <v>1276.2162764334487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9.7579090000000004E-3</v>
      </c>
      <c r="Q51" s="4">
        <f t="shared" si="21"/>
        <v>50</v>
      </c>
      <c r="R51">
        <f t="shared" si="0"/>
        <v>1000000</v>
      </c>
      <c r="S51">
        <f t="shared" si="1"/>
        <v>1265.8208495852984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661.20012717945997</v>
      </c>
      <c r="AC51">
        <f t="shared" si="2"/>
        <v>642.85679821700819</v>
      </c>
      <c r="AE51">
        <f t="shared" si="3"/>
        <v>0</v>
      </c>
      <c r="AF51">
        <f t="shared" si="24"/>
        <v>0</v>
      </c>
      <c r="AG51">
        <f t="shared" si="24"/>
        <v>-25.392882350911567</v>
      </c>
      <c r="AH51">
        <f t="shared" si="5"/>
        <v>-5055.5151120908376</v>
      </c>
      <c r="AI51">
        <f t="shared" si="25"/>
        <v>-5080.907994441749</v>
      </c>
      <c r="AJ51">
        <f t="shared" si="7"/>
        <v>18.343328962451778</v>
      </c>
      <c r="AK51">
        <f t="shared" si="22"/>
        <v>46.284008902562199</v>
      </c>
      <c r="AL51">
        <f t="shared" si="26"/>
        <v>-5016.2806565767351</v>
      </c>
      <c r="AN51">
        <f t="shared" si="27"/>
        <v>0</v>
      </c>
      <c r="AO51">
        <f t="shared" si="27"/>
        <v>0</v>
      </c>
      <c r="AP51">
        <f t="shared" si="27"/>
        <v>-0.28192997587200669</v>
      </c>
      <c r="AQ51">
        <f t="shared" si="27"/>
        <v>-56.129951451579458</v>
      </c>
      <c r="AR51">
        <f t="shared" si="27"/>
        <v>-56.411881427451462</v>
      </c>
      <c r="AS51">
        <f t="shared" si="27"/>
        <v>0.20366078258975831</v>
      </c>
      <c r="AT51">
        <f t="shared" si="27"/>
        <v>0.51387823299589575</v>
      </c>
      <c r="AU51">
        <f t="shared" si="23"/>
        <v>-55.694342411865811</v>
      </c>
      <c r="AW51">
        <v>48</v>
      </c>
      <c r="AX51">
        <f>IF(Z51&gt;0, (R51*SUMPRODUCT(K51:$K$98, X51:$X$98)-K51*$AZ$3)/Z51, 0)</f>
        <v>1265.8208495852984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1.0650522000000001E-2</v>
      </c>
      <c r="Q52" s="4">
        <f t="shared" si="21"/>
        <v>50</v>
      </c>
      <c r="R52">
        <f t="shared" si="0"/>
        <v>1000000</v>
      </c>
      <c r="S52">
        <f t="shared" si="1"/>
        <v>1252.9496973848834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642.85679821700819</v>
      </c>
      <c r="AC52">
        <f t="shared" si="2"/>
        <v>623.17974322874056</v>
      </c>
      <c r="AE52">
        <f t="shared" si="3"/>
        <v>0</v>
      </c>
      <c r="AF52">
        <f t="shared" si="24"/>
        <v>0</v>
      </c>
      <c r="AG52">
        <f t="shared" si="24"/>
        <v>-24.868506075280653</v>
      </c>
      <c r="AH52">
        <f t="shared" si="5"/>
        <v>-5408.9490424359074</v>
      </c>
      <c r="AI52">
        <f t="shared" si="25"/>
        <v>-5433.8175485111879</v>
      </c>
      <c r="AJ52">
        <f t="shared" si="7"/>
        <v>19.677054988267628</v>
      </c>
      <c r="AK52">
        <f t="shared" si="22"/>
        <v>44.999975875190579</v>
      </c>
      <c r="AL52">
        <f t="shared" si="26"/>
        <v>-5369.1405176477292</v>
      </c>
      <c r="AN52">
        <f t="shared" si="27"/>
        <v>0</v>
      </c>
      <c r="AO52">
        <f t="shared" si="27"/>
        <v>0</v>
      </c>
      <c r="AP52">
        <f t="shared" si="27"/>
        <v>-0.24652497741321633</v>
      </c>
      <c r="AQ52">
        <f t="shared" si="27"/>
        <v>-53.619668044362079</v>
      </c>
      <c r="AR52">
        <f t="shared" si="27"/>
        <v>-53.866193021775295</v>
      </c>
      <c r="AS52">
        <f t="shared" si="27"/>
        <v>0.19506139700780351</v>
      </c>
      <c r="AT52">
        <f t="shared" si="27"/>
        <v>0.44609105197733279</v>
      </c>
      <c r="AU52">
        <f t="shared" si="23"/>
        <v>-53.225040572790149</v>
      </c>
      <c r="AW52">
        <v>49</v>
      </c>
      <c r="AX52">
        <f>IF(Z52&gt;0, (R52*SUMPRODUCT(K52:$K$98, X52:$X$98)-K52*$AZ$3)/Z52, 0)</f>
        <v>1252.9496973848834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1.1678121E-2</v>
      </c>
      <c r="Q53" s="4">
        <f t="shared" si="21"/>
        <v>50</v>
      </c>
      <c r="R53">
        <f t="shared" si="0"/>
        <v>1000000</v>
      </c>
      <c r="S53">
        <f t="shared" si="1"/>
        <v>1237.4066259068684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623.17974322874056</v>
      </c>
      <c r="AC53">
        <f t="shared" si="2"/>
        <v>602.10730416947843</v>
      </c>
      <c r="AE53">
        <f t="shared" si="3"/>
        <v>0</v>
      </c>
      <c r="AF53">
        <f t="shared" si="24"/>
        <v>0</v>
      </c>
      <c r="AG53">
        <f t="shared" si="24"/>
        <v>-24.329403591491484</v>
      </c>
      <c r="AH53">
        <f t="shared" si="5"/>
        <v>-5808.3484607272512</v>
      </c>
      <c r="AI53">
        <f t="shared" si="25"/>
        <v>-5832.6778643187426</v>
      </c>
      <c r="AJ53">
        <f t="shared" si="7"/>
        <v>21.072439059262138</v>
      </c>
      <c r="AK53">
        <f t="shared" si="22"/>
        <v>43.622582026011841</v>
      </c>
      <c r="AL53">
        <f t="shared" si="26"/>
        <v>-5767.9828432334689</v>
      </c>
      <c r="AN53">
        <f t="shared" si="27"/>
        <v>0</v>
      </c>
      <c r="AO53">
        <f t="shared" si="27"/>
        <v>0</v>
      </c>
      <c r="AP53">
        <f t="shared" si="27"/>
        <v>-0.21533998136011637</v>
      </c>
      <c r="AQ53">
        <f t="shared" si="27"/>
        <v>-51.409794924175124</v>
      </c>
      <c r="AR53">
        <f t="shared" si="27"/>
        <v>-51.625134905535241</v>
      </c>
      <c r="AS53">
        <f t="shared" si="27"/>
        <v>0.1865125306984772</v>
      </c>
      <c r="AT53">
        <f t="shared" si="27"/>
        <v>0.38610424480963074</v>
      </c>
      <c r="AU53">
        <f t="shared" si="23"/>
        <v>-51.052518130027131</v>
      </c>
      <c r="AW53">
        <v>50</v>
      </c>
      <c r="AX53">
        <f>IF(Z53&gt;0, (R53*SUMPRODUCT(K53:$K$98, X53:$X$98)-K53*$AZ$3)/Z53, 0)</f>
        <v>1237.4066259068684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1.2859717E-2</v>
      </c>
      <c r="Q54" s="4">
        <f t="shared" si="21"/>
        <v>50</v>
      </c>
      <c r="R54">
        <f t="shared" si="0"/>
        <v>1000000</v>
      </c>
      <c r="S54">
        <f t="shared" si="1"/>
        <v>1219.3489981802807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602.10730416947843</v>
      </c>
      <c r="AC54">
        <f t="shared" si="2"/>
        <v>579.75753512485676</v>
      </c>
      <c r="AE54">
        <f t="shared" si="3"/>
        <v>0</v>
      </c>
      <c r="AF54">
        <f t="shared" si="24"/>
        <v>0</v>
      </c>
      <c r="AG54">
        <f t="shared" si="24"/>
        <v>-23.773240310611204</v>
      </c>
      <c r="AH54">
        <f t="shared" si="5"/>
        <v>-6257.3848993072816</v>
      </c>
      <c r="AI54">
        <f t="shared" si="25"/>
        <v>-6281.1581396178926</v>
      </c>
      <c r="AJ54">
        <f t="shared" si="7"/>
        <v>22.349769044621667</v>
      </c>
      <c r="AK54">
        <f t="shared" si="22"/>
        <v>42.147511291863495</v>
      </c>
      <c r="AL54">
        <f t="shared" si="26"/>
        <v>-6216.6608592814073</v>
      </c>
      <c r="AN54">
        <f t="shared" si="27"/>
        <v>0</v>
      </c>
      <c r="AO54">
        <f t="shared" si="27"/>
        <v>0</v>
      </c>
      <c r="AP54">
        <f t="shared" si="27"/>
        <v>-0.18787265207807038</v>
      </c>
      <c r="AQ54">
        <f t="shared" si="27"/>
        <v>-49.450200340649488</v>
      </c>
      <c r="AR54">
        <f t="shared" si="27"/>
        <v>-49.638072992727558</v>
      </c>
      <c r="AS54">
        <f t="shared" si="27"/>
        <v>0.17662339373531874</v>
      </c>
      <c r="AT54">
        <f t="shared" si="27"/>
        <v>0.33307889969708693</v>
      </c>
      <c r="AU54">
        <f t="shared" si="23"/>
        <v>-49.128370699295154</v>
      </c>
      <c r="AW54">
        <v>51</v>
      </c>
      <c r="AX54">
        <f>IF(Z54&gt;0, (R54*SUMPRODUCT(K54:$K$98, X54:$X$98)-K54*$AZ$3)/Z54, 0)</f>
        <v>1219.3489981802807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1.4223828000000001E-2</v>
      </c>
      <c r="Q55" s="4">
        <f t="shared" si="21"/>
        <v>50</v>
      </c>
      <c r="R55">
        <f t="shared" si="0"/>
        <v>1000000</v>
      </c>
      <c r="S55">
        <f t="shared" si="1"/>
        <v>1198.9591752257329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579.75753512485676</v>
      </c>
      <c r="AC55">
        <f t="shared" si="2"/>
        <v>556.25378646238005</v>
      </c>
      <c r="AE55">
        <f t="shared" si="3"/>
        <v>0</v>
      </c>
      <c r="AF55">
        <f t="shared" si="24"/>
        <v>0</v>
      </c>
      <c r="AG55">
        <f t="shared" si="24"/>
        <v>-23.197361426324292</v>
      </c>
      <c r="AH55">
        <f t="shared" si="5"/>
        <v>-6762.929623616008</v>
      </c>
      <c r="AI55">
        <f t="shared" si="25"/>
        <v>-6786.1269850423323</v>
      </c>
      <c r="AJ55">
        <f t="shared" si="7"/>
        <v>23.50374866247671</v>
      </c>
      <c r="AK55">
        <f t="shared" si="22"/>
        <v>40.583027458739977</v>
      </c>
      <c r="AL55">
        <f t="shared" si="26"/>
        <v>-6722.0402089211157</v>
      </c>
      <c r="AN55">
        <f t="shared" si="27"/>
        <v>0</v>
      </c>
      <c r="AO55">
        <f t="shared" si="27"/>
        <v>0</v>
      </c>
      <c r="AP55">
        <f t="shared" si="27"/>
        <v>-0.16368005113234585</v>
      </c>
      <c r="AQ55">
        <f t="shared" si="27"/>
        <v>-47.719076590398501</v>
      </c>
      <c r="AR55">
        <f t="shared" si="27"/>
        <v>-47.882756641530847</v>
      </c>
      <c r="AS55">
        <f t="shared" si="27"/>
        <v>0.16584191245605728</v>
      </c>
      <c r="AT55">
        <f t="shared" si="27"/>
        <v>0.28635291262108442</v>
      </c>
      <c r="AU55">
        <f t="shared" si="23"/>
        <v>-47.430561816453704</v>
      </c>
      <c r="AW55">
        <v>52</v>
      </c>
      <c r="AX55">
        <f>IF(Z55&gt;0, (R55*SUMPRODUCT(K55:$K$98, X55:$X$98)-K55*$AZ$3)/Z55, 0)</f>
        <v>1198.9591752257329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1.5749540999999999E-2</v>
      </c>
      <c r="Q56" s="4">
        <f t="shared" si="21"/>
        <v>50</v>
      </c>
      <c r="R56">
        <f t="shared" si="0"/>
        <v>1000000</v>
      </c>
      <c r="S56">
        <f t="shared" si="1"/>
        <v>1176.3279714998821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556.25378646238005</v>
      </c>
      <c r="AC56">
        <f t="shared" si="2"/>
        <v>531.70118458463583</v>
      </c>
      <c r="AE56">
        <f t="shared" si="3"/>
        <v>0</v>
      </c>
      <c r="AF56">
        <f t="shared" si="24"/>
        <v>0</v>
      </c>
      <c r="AG56">
        <f t="shared" si="24"/>
        <v>-22.600040017185339</v>
      </c>
      <c r="AH56">
        <f t="shared" si="5"/>
        <v>-7306.9558975142581</v>
      </c>
      <c r="AI56">
        <f t="shared" si="25"/>
        <v>-7329.5559375314433</v>
      </c>
      <c r="AJ56">
        <f t="shared" si="7"/>
        <v>24.552601877744223</v>
      </c>
      <c r="AK56">
        <f t="shared" si="22"/>
        <v>38.937765052366608</v>
      </c>
      <c r="AL56">
        <f t="shared" si="26"/>
        <v>-7266.0655706013322</v>
      </c>
      <c r="AN56">
        <f t="shared" si="27"/>
        <v>0</v>
      </c>
      <c r="AO56">
        <f t="shared" si="27"/>
        <v>0</v>
      </c>
      <c r="AP56">
        <f t="shared" si="27"/>
        <v>-0.14237979012931376</v>
      </c>
      <c r="AQ56">
        <f t="shared" si="27"/>
        <v>-46.033672789124587</v>
      </c>
      <c r="AR56">
        <f t="shared" si="27"/>
        <v>-46.176052579253899</v>
      </c>
      <c r="AS56">
        <f t="shared" si="27"/>
        <v>0.15468088993752108</v>
      </c>
      <c r="AT56">
        <f t="shared" si="27"/>
        <v>0.24530712388317893</v>
      </c>
      <c r="AU56">
        <f t="shared" si="23"/>
        <v>-45.776064565433195</v>
      </c>
      <c r="AW56">
        <v>53</v>
      </c>
      <c r="AX56">
        <f>IF(Z56&gt;0, (R56*SUMPRODUCT(K56:$K$98, X56:$X$98)-K56*$AZ$3)/Z56, 0)</f>
        <v>1176.3279714998821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1.7447312E-2</v>
      </c>
      <c r="Q57" s="4">
        <f t="shared" si="21"/>
        <v>50</v>
      </c>
      <c r="R57">
        <f t="shared" si="0"/>
        <v>1000000</v>
      </c>
      <c r="S57">
        <f t="shared" si="1"/>
        <v>1151.8609916377686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531.70118458463583</v>
      </c>
      <c r="AC57">
        <f t="shared" si="2"/>
        <v>506.351864217524</v>
      </c>
      <c r="AE57">
        <f t="shared" si="3"/>
        <v>0</v>
      </c>
      <c r="AF57">
        <f t="shared" si="24"/>
        <v>0</v>
      </c>
      <c r="AG57">
        <f t="shared" si="24"/>
        <v>-21.979729667621168</v>
      </c>
      <c r="AH57">
        <f t="shared" si="5"/>
        <v>-7886.1989878463592</v>
      </c>
      <c r="AI57">
        <f t="shared" si="25"/>
        <v>-7908.1787175139807</v>
      </c>
      <c r="AJ57">
        <f t="shared" si="7"/>
        <v>25.349320367111829</v>
      </c>
      <c r="AK57">
        <f t="shared" si="22"/>
        <v>37.219082920924514</v>
      </c>
      <c r="AL57">
        <f t="shared" si="26"/>
        <v>-7845.6103142259444</v>
      </c>
      <c r="AN57">
        <f t="shared" si="27"/>
        <v>0</v>
      </c>
      <c r="AO57">
        <f t="shared" si="27"/>
        <v>0</v>
      </c>
      <c r="AP57">
        <f t="shared" si="27"/>
        <v>-0.12363557822066067</v>
      </c>
      <c r="AQ57">
        <f t="shared" si="27"/>
        <v>-44.35972537286888</v>
      </c>
      <c r="AR57">
        <f t="shared" si="27"/>
        <v>-44.483360951089544</v>
      </c>
      <c r="AS57">
        <f t="shared" si="27"/>
        <v>0.14258946440572112</v>
      </c>
      <c r="AT57">
        <f t="shared" si="27"/>
        <v>0.20935666213174325</v>
      </c>
      <c r="AU57">
        <f t="shared" si="23"/>
        <v>-44.131414824552074</v>
      </c>
      <c r="AW57">
        <v>54</v>
      </c>
      <c r="AX57">
        <f>IF(Z57&gt;0, (R57*SUMPRODUCT(K57:$K$98, X57:$X$98)-K57*$AZ$3)/Z57, 0)</f>
        <v>1151.8609916377686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1.9300032000000002E-2</v>
      </c>
      <c r="Q58" s="4">
        <f t="shared" si="21"/>
        <v>50</v>
      </c>
      <c r="R58">
        <f t="shared" si="0"/>
        <v>1000000</v>
      </c>
      <c r="S58">
        <f t="shared" si="1"/>
        <v>1125.952734855817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506.351864217524</v>
      </c>
      <c r="AC58">
        <f t="shared" si="2"/>
        <v>480.46031065002364</v>
      </c>
      <c r="AE58">
        <f t="shared" si="3"/>
        <v>0</v>
      </c>
      <c r="AF58">
        <f t="shared" si="24"/>
        <v>0</v>
      </c>
      <c r="AG58">
        <f t="shared" si="24"/>
        <v>-21.335722885008519</v>
      </c>
      <c r="AH58">
        <f t="shared" si="5"/>
        <v>-8484.1897187287577</v>
      </c>
      <c r="AI58">
        <f t="shared" si="25"/>
        <v>-8505.5254416137668</v>
      </c>
      <c r="AJ58">
        <f t="shared" si="7"/>
        <v>25.891553567500353</v>
      </c>
      <c r="AK58">
        <f t="shared" si="22"/>
        <v>35.444630495226683</v>
      </c>
      <c r="AL58">
        <f t="shared" si="26"/>
        <v>-8444.1892575510392</v>
      </c>
      <c r="AN58">
        <f t="shared" si="27"/>
        <v>0</v>
      </c>
      <c r="AO58">
        <f t="shared" si="27"/>
        <v>0</v>
      </c>
      <c r="AP58">
        <f t="shared" si="27"/>
        <v>-0.10715451055576501</v>
      </c>
      <c r="AQ58">
        <f t="shared" si="27"/>
        <v>-42.610189571379536</v>
      </c>
      <c r="AR58">
        <f t="shared" si="27"/>
        <v>-42.717344081935302</v>
      </c>
      <c r="AS58">
        <f t="shared" si="27"/>
        <v>0.13003528237626732</v>
      </c>
      <c r="AT58">
        <f t="shared" si="27"/>
        <v>0.1780137496636989</v>
      </c>
      <c r="AU58">
        <f t="shared" si="23"/>
        <v>-42.409295049895334</v>
      </c>
      <c r="AW58">
        <v>55</v>
      </c>
      <c r="AX58">
        <f>IF(Z58&gt;0, (R58*SUMPRODUCT(K58:$K$98, X58:$X$98)-K58*$AZ$3)/Z58, 0)</f>
        <v>1125.952734855817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2.1337168E-2</v>
      </c>
      <c r="Q59" s="4">
        <f t="shared" si="21"/>
        <v>50</v>
      </c>
      <c r="R59">
        <f t="shared" si="0"/>
        <v>1000000</v>
      </c>
      <c r="S59">
        <f t="shared" si="1"/>
        <v>1099.1844090101993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480.46031065002364</v>
      </c>
      <c r="AC59">
        <f t="shared" si="2"/>
        <v>454.3395601905803</v>
      </c>
      <c r="AE59">
        <f t="shared" si="3"/>
        <v>0</v>
      </c>
      <c r="AF59">
        <f t="shared" si="24"/>
        <v>0</v>
      </c>
      <c r="AG59">
        <f t="shared" si="24"/>
        <v>-20.667121752559563</v>
      </c>
      <c r="AH59">
        <f t="shared" si="5"/>
        <v>-9104.8780719774277</v>
      </c>
      <c r="AI59">
        <f t="shared" si="25"/>
        <v>-9125.5451937299877</v>
      </c>
      <c r="AJ59">
        <f t="shared" si="7"/>
        <v>26.120750459443343</v>
      </c>
      <c r="AK59">
        <f t="shared" si="22"/>
        <v>33.63222174550166</v>
      </c>
      <c r="AL59">
        <f t="shared" si="26"/>
        <v>-9065.7922215250419</v>
      </c>
      <c r="AN59">
        <f t="shared" si="27"/>
        <v>0</v>
      </c>
      <c r="AO59">
        <f t="shared" si="27"/>
        <v>0</v>
      </c>
      <c r="AP59">
        <f t="shared" si="27"/>
        <v>-9.2675528264751089E-2</v>
      </c>
      <c r="AQ59">
        <f t="shared" si="27"/>
        <v>-40.828103458680907</v>
      </c>
      <c r="AR59">
        <f t="shared" si="27"/>
        <v>-40.920778986945663</v>
      </c>
      <c r="AS59">
        <f t="shared" si="27"/>
        <v>0.1171306956277474</v>
      </c>
      <c r="AT59">
        <f t="shared" si="27"/>
        <v>0.15081364276550016</v>
      </c>
      <c r="AU59">
        <f t="shared" si="23"/>
        <v>-40.652834648552414</v>
      </c>
      <c r="AW59">
        <v>56</v>
      </c>
      <c r="AX59">
        <f>IF(Z59&gt;0, (R59*SUMPRODUCT(K59:$K$98, X59:$X$98)-K59*$AZ$3)/Z59, 0)</f>
        <v>1099.1844090101993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2.3628113999999999E-2</v>
      </c>
      <c r="Q60" s="4">
        <f t="shared" si="21"/>
        <v>50</v>
      </c>
      <c r="R60">
        <f t="shared" si="0"/>
        <v>1000000</v>
      </c>
      <c r="S60">
        <f t="shared" si="1"/>
        <v>1072.0796136766182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454.3395601905803</v>
      </c>
      <c r="AC60">
        <f t="shared" si="2"/>
        <v>428.23417022469954</v>
      </c>
      <c r="AE60">
        <f t="shared" si="3"/>
        <v>0</v>
      </c>
      <c r="AF60">
        <f t="shared" si="24"/>
        <v>0</v>
      </c>
      <c r="AG60">
        <f t="shared" si="24"/>
        <v>-19.97212542621261</v>
      </c>
      <c r="AH60">
        <f t="shared" si="5"/>
        <v>-9766.5021764271423</v>
      </c>
      <c r="AI60">
        <f t="shared" si="25"/>
        <v>-9786.4743018533554</v>
      </c>
      <c r="AJ60">
        <f t="shared" si="7"/>
        <v>26.105389965880761</v>
      </c>
      <c r="AK60">
        <f t="shared" si="22"/>
        <v>31.803769213340622</v>
      </c>
      <c r="AL60">
        <f t="shared" si="26"/>
        <v>-9728.5651426741351</v>
      </c>
      <c r="AN60">
        <f t="shared" si="27"/>
        <v>0</v>
      </c>
      <c r="AO60">
        <f t="shared" si="27"/>
        <v>0</v>
      </c>
      <c r="AP60">
        <f t="shared" si="27"/>
        <v>-7.9963415210048058E-2</v>
      </c>
      <c r="AQ60">
        <f t="shared" si="27"/>
        <v>-39.102641908031444</v>
      </c>
      <c r="AR60">
        <f t="shared" si="27"/>
        <v>-39.182605323241496</v>
      </c>
      <c r="AS60">
        <f t="shared" si="27"/>
        <v>0.10451947864908845</v>
      </c>
      <c r="AT60">
        <f t="shared" si="27"/>
        <v>0.12733436970674805</v>
      </c>
      <c r="AU60">
        <f t="shared" si="23"/>
        <v>-38.950751474885664</v>
      </c>
      <c r="AW60">
        <v>57</v>
      </c>
      <c r="AX60">
        <f>IF(Z60&gt;0, (R60*SUMPRODUCT(K60:$K$98, X60:$X$98)-K60*$AZ$3)/Z60, 0)</f>
        <v>1072.0796136766182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2.6203289000000001E-2</v>
      </c>
      <c r="Q61" s="4">
        <f t="shared" si="21"/>
        <v>50</v>
      </c>
      <c r="R61">
        <f t="shared" si="0"/>
        <v>1000000</v>
      </c>
      <c r="S61">
        <f t="shared" si="1"/>
        <v>1044.9253739328149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428.23417022469954</v>
      </c>
      <c r="AC61">
        <f t="shared" si="2"/>
        <v>402.27680822095397</v>
      </c>
      <c r="AE61">
        <f t="shared" si="3"/>
        <v>0</v>
      </c>
      <c r="AF61">
        <f t="shared" si="24"/>
        <v>0</v>
      </c>
      <c r="AG61">
        <f t="shared" si="24"/>
        <v>-19.249068797463188</v>
      </c>
      <c r="AH61">
        <f t="shared" si="5"/>
        <v>-10466.707489745944</v>
      </c>
      <c r="AI61">
        <f t="shared" si="25"/>
        <v>-10485.956558543407</v>
      </c>
      <c r="AJ61">
        <f t="shared" si="7"/>
        <v>25.957362003745573</v>
      </c>
      <c r="AK61">
        <f t="shared" si="22"/>
        <v>29.976391915728971</v>
      </c>
      <c r="AL61">
        <f t="shared" si="26"/>
        <v>-10430.022804623932</v>
      </c>
      <c r="AN61">
        <f t="shared" si="27"/>
        <v>0</v>
      </c>
      <c r="AO61">
        <f t="shared" si="27"/>
        <v>0</v>
      </c>
      <c r="AP61">
        <f t="shared" si="27"/>
        <v>-6.8811139803367574E-2</v>
      </c>
      <c r="AQ61">
        <f t="shared" si="27"/>
        <v>-37.416151395997943</v>
      </c>
      <c r="AR61">
        <f t="shared" si="27"/>
        <v>-37.484962535801309</v>
      </c>
      <c r="AS61">
        <f t="shared" si="27"/>
        <v>9.2791796037518109E-2</v>
      </c>
      <c r="AT61">
        <f t="shared" si="27"/>
        <v>0.10715893410831416</v>
      </c>
      <c r="AU61">
        <f t="shared" si="23"/>
        <v>-37.285011805655472</v>
      </c>
      <c r="AW61">
        <v>58</v>
      </c>
      <c r="AX61">
        <f>IF(Z61&gt;0, (R61*SUMPRODUCT(K61:$K$98, X61:$X$98)-K61*$AZ$3)/Z61, 0)</f>
        <v>1044.9253739328149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2.9108322999999998E-2</v>
      </c>
      <c r="Q62" s="4">
        <f t="shared" si="21"/>
        <v>50</v>
      </c>
      <c r="R62">
        <f t="shared" si="0"/>
        <v>1000000</v>
      </c>
      <c r="S62">
        <f t="shared" si="1"/>
        <v>1018.0363768846552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402.27680822095397</v>
      </c>
      <c r="AC62">
        <f t="shared" si="2"/>
        <v>376.59751388235429</v>
      </c>
      <c r="AE62">
        <f t="shared" si="3"/>
        <v>0</v>
      </c>
      <c r="AF62">
        <f t="shared" si="24"/>
        <v>0</v>
      </c>
      <c r="AG62">
        <f t="shared" si="24"/>
        <v>-18.496269997482777</v>
      </c>
      <c r="AH62">
        <f t="shared" si="5"/>
        <v>-11206.1622401156</v>
      </c>
      <c r="AI62">
        <f t="shared" si="25"/>
        <v>-11224.658510113082</v>
      </c>
      <c r="AJ62">
        <f t="shared" si="7"/>
        <v>25.679294338599675</v>
      </c>
      <c r="AK62">
        <f t="shared" si="22"/>
        <v>28.15937657546678</v>
      </c>
      <c r="AL62">
        <f t="shared" si="26"/>
        <v>-11170.819839199017</v>
      </c>
      <c r="AN62">
        <f t="shared" si="27"/>
        <v>0</v>
      </c>
      <c r="AO62">
        <f t="shared" si="27"/>
        <v>0</v>
      </c>
      <c r="AP62">
        <f t="shared" si="27"/>
        <v>-5.9035760287445824E-2</v>
      </c>
      <c r="AQ62">
        <f t="shared" si="27"/>
        <v>-35.767444346331779</v>
      </c>
      <c r="AR62">
        <f t="shared" si="27"/>
        <v>-35.826480106619222</v>
      </c>
      <c r="AS62">
        <f t="shared" si="27"/>
        <v>8.1962291052771849E-2</v>
      </c>
      <c r="AT62">
        <f t="shared" si="27"/>
        <v>8.9878132487221318E-2</v>
      </c>
      <c r="AU62">
        <f t="shared" si="23"/>
        <v>-35.654639683079232</v>
      </c>
      <c r="AW62">
        <v>59</v>
      </c>
      <c r="AX62">
        <f>IF(Z62&gt;0, (R62*SUMPRODUCT(K62:$K$98, X62:$X$98)-K62*$AZ$3)/Z62, 0)</f>
        <v>1018.0363768846552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3.2245303000000003E-2</v>
      </c>
      <c r="Q63" s="4">
        <f t="shared" si="21"/>
        <v>50</v>
      </c>
      <c r="R63">
        <f t="shared" si="0"/>
        <v>1000000</v>
      </c>
      <c r="S63">
        <f t="shared" si="1"/>
        <v>991.56533504618346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376.59751388235429</v>
      </c>
      <c r="AC63">
        <f t="shared" si="2"/>
        <v>351.30940619441367</v>
      </c>
      <c r="AE63">
        <f t="shared" si="3"/>
        <v>0</v>
      </c>
      <c r="AF63">
        <f t="shared" si="24"/>
        <v>0</v>
      </c>
      <c r="AG63">
        <f t="shared" si="24"/>
        <v>-17.714889467069305</v>
      </c>
      <c r="AH63">
        <f t="shared" si="5"/>
        <v>-11928.356608772829</v>
      </c>
      <c r="AI63">
        <f t="shared" si="25"/>
        <v>-11946.071498239899</v>
      </c>
      <c r="AJ63">
        <f t="shared" si="7"/>
        <v>25.288107687940624</v>
      </c>
      <c r="AK63">
        <f t="shared" si="22"/>
        <v>26.361825971764802</v>
      </c>
      <c r="AL63">
        <f t="shared" si="26"/>
        <v>-11894.421564580194</v>
      </c>
      <c r="AN63">
        <f t="shared" si="27"/>
        <v>0</v>
      </c>
      <c r="AO63">
        <f t="shared" si="27"/>
        <v>0</v>
      </c>
      <c r="AP63">
        <f t="shared" si="27"/>
        <v>-5.0483729202024367E-2</v>
      </c>
      <c r="AQ63">
        <f t="shared" si="27"/>
        <v>-33.993321041143886</v>
      </c>
      <c r="AR63">
        <f t="shared" si="27"/>
        <v>-34.043804770345915</v>
      </c>
      <c r="AS63">
        <f t="shared" si="27"/>
        <v>7.2065816889391399E-2</v>
      </c>
      <c r="AT63">
        <f t="shared" si="27"/>
        <v>7.5125689387077935E-2</v>
      </c>
      <c r="AU63">
        <f t="shared" si="23"/>
        <v>-33.896613264069444</v>
      </c>
      <c r="AW63">
        <v>60</v>
      </c>
      <c r="AX63">
        <f>IF(Z63&gt;0, (R63*SUMPRODUCT(K63:$K$98, X63:$X$98)-K63*$AZ$3)/Z63, 0)</f>
        <v>991.56533504618346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3.5522971E-2</v>
      </c>
      <c r="Q64" s="4">
        <f t="shared" si="21"/>
        <v>50</v>
      </c>
      <c r="R64">
        <f t="shared" si="0"/>
        <v>1000000</v>
      </c>
      <c r="S64">
        <f t="shared" si="1"/>
        <v>966.00379642978078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351.30940619441367</v>
      </c>
      <c r="AC64">
        <f t="shared" si="2"/>
        <v>326.67263574111905</v>
      </c>
      <c r="AE64">
        <f t="shared" si="3"/>
        <v>0</v>
      </c>
      <c r="AF64">
        <f t="shared" si="24"/>
        <v>0</v>
      </c>
      <c r="AG64">
        <f t="shared" si="24"/>
        <v>-16.908455067591703</v>
      </c>
      <c r="AH64">
        <f t="shared" si="5"/>
        <v>-12585.710096138169</v>
      </c>
      <c r="AI64">
        <f t="shared" si="25"/>
        <v>-12602.618551205762</v>
      </c>
      <c r="AJ64">
        <f t="shared" si="7"/>
        <v>24.636770453294616</v>
      </c>
      <c r="AK64">
        <f t="shared" si="22"/>
        <v>24.591658433608959</v>
      </c>
      <c r="AL64">
        <f t="shared" si="26"/>
        <v>-12553.390122318859</v>
      </c>
      <c r="AN64">
        <f t="shared" si="27"/>
        <v>0</v>
      </c>
      <c r="AO64">
        <f t="shared" si="27"/>
        <v>0</v>
      </c>
      <c r="AP64">
        <f t="shared" si="27"/>
        <v>-4.3022821304989967E-2</v>
      </c>
      <c r="AQ64">
        <f t="shared" si="27"/>
        <v>-32.023786578845808</v>
      </c>
      <c r="AR64">
        <f t="shared" si="27"/>
        <v>-32.066809400150795</v>
      </c>
      <c r="AS64">
        <f t="shared" si="27"/>
        <v>6.2687180378515811E-2</v>
      </c>
      <c r="AT64">
        <f t="shared" si="27"/>
        <v>6.2572394825732625E-2</v>
      </c>
      <c r="AU64">
        <f t="shared" si="23"/>
        <v>-31.941549824946549</v>
      </c>
      <c r="AW64">
        <v>61</v>
      </c>
      <c r="AX64">
        <f>IF(Z64&gt;0, (R64*SUMPRODUCT(K64:$K$98, X64:$X$98)-K64*$AZ$3)/Z64, 0)</f>
        <v>966.00379642978078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4.8051124000000001E-2</v>
      </c>
      <c r="Q65" s="4">
        <f t="shared" si="21"/>
        <v>50</v>
      </c>
      <c r="R65">
        <f t="shared" si="0"/>
        <v>1000000</v>
      </c>
      <c r="S65">
        <f t="shared" si="1"/>
        <v>951.23001811594145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326.67263574111905</v>
      </c>
      <c r="AC65">
        <f t="shared" si="2"/>
        <v>303.00291218713858</v>
      </c>
      <c r="AE65">
        <f t="shared" si="3"/>
        <v>0</v>
      </c>
      <c r="AF65">
        <f t="shared" si="24"/>
        <v>0</v>
      </c>
      <c r="AG65">
        <f t="shared" si="24"/>
        <v>-15.92690024581451</v>
      </c>
      <c r="AH65">
        <f t="shared" si="5"/>
        <v>-16249.405422025548</v>
      </c>
      <c r="AI65">
        <f t="shared" si="25"/>
        <v>-16265.332322271363</v>
      </c>
      <c r="AJ65">
        <f t="shared" si="7"/>
        <v>23.669723553980475</v>
      </c>
      <c r="AK65">
        <f t="shared" si="22"/>
        <v>22.867084501878335</v>
      </c>
      <c r="AL65">
        <f t="shared" si="26"/>
        <v>-16218.795514215504</v>
      </c>
      <c r="AN65">
        <f t="shared" si="27"/>
        <v>0</v>
      </c>
      <c r="AO65">
        <f t="shared" si="27"/>
        <v>0</v>
      </c>
      <c r="AP65">
        <f t="shared" si="27"/>
        <v>-3.6183301938021564E-2</v>
      </c>
      <c r="AQ65">
        <f t="shared" si="27"/>
        <v>-36.915980738498476</v>
      </c>
      <c r="AR65">
        <f t="shared" si="27"/>
        <v>-36.9521640404365</v>
      </c>
      <c r="AS65">
        <f t="shared" si="27"/>
        <v>5.3773725013958433E-2</v>
      </c>
      <c r="AT65">
        <f t="shared" si="27"/>
        <v>5.1950260892175457E-2</v>
      </c>
      <c r="AU65">
        <f t="shared" si="23"/>
        <v>-36.846440054530369</v>
      </c>
      <c r="AW65">
        <v>62</v>
      </c>
      <c r="AX65">
        <f>IF(Z65&gt;0, (R65*SUMPRODUCT(K65:$K$98, X65:$X$98)-K65*$AZ$3)/Z65, 0)</f>
        <v>951.23001811594145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6.1583839000000001E-2</v>
      </c>
      <c r="Q66" s="4">
        <f t="shared" si="21"/>
        <v>50</v>
      </c>
      <c r="R66">
        <f t="shared" si="0"/>
        <v>1000000</v>
      </c>
      <c r="S66">
        <f t="shared" si="1"/>
        <v>924.96710581067146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303.00291218713858</v>
      </c>
      <c r="AC66">
        <f t="shared" si="2"/>
        <v>273.54591629226991</v>
      </c>
      <c r="AE66">
        <f t="shared" si="3"/>
        <v>0</v>
      </c>
      <c r="AF66">
        <f t="shared" si="24"/>
        <v>0</v>
      </c>
      <c r="AG66">
        <f t="shared" si="24"/>
        <v>-14.786791582849062</v>
      </c>
      <c r="AH66">
        <f t="shared" si="5"/>
        <v>-19616.793210146025</v>
      </c>
      <c r="AI66">
        <f t="shared" si="25"/>
        <v>-19631.580001728875</v>
      </c>
      <c r="AJ66">
        <f t="shared" si="7"/>
        <v>29.456995894868669</v>
      </c>
      <c r="AK66">
        <f t="shared" si="22"/>
        <v>21.210203853099703</v>
      </c>
      <c r="AL66">
        <f t="shared" si="26"/>
        <v>-19580.912801980907</v>
      </c>
      <c r="AN66">
        <f t="shared" si="27"/>
        <v>0</v>
      </c>
      <c r="AO66">
        <f t="shared" si="27"/>
        <v>0</v>
      </c>
      <c r="AP66">
        <f t="shared" si="27"/>
        <v>-2.9993894890715921E-2</v>
      </c>
      <c r="AQ66">
        <f t="shared" si="27"/>
        <v>-39.791190018562638</v>
      </c>
      <c r="AR66">
        <f t="shared" si="27"/>
        <v>-39.821183913453353</v>
      </c>
      <c r="AS66">
        <f t="shared" si="27"/>
        <v>5.9751301268879189E-2</v>
      </c>
      <c r="AT66">
        <f t="shared" si="27"/>
        <v>4.3023303697498537E-2</v>
      </c>
      <c r="AU66">
        <f t="shared" si="23"/>
        <v>-39.718409308486983</v>
      </c>
      <c r="AW66">
        <v>63</v>
      </c>
      <c r="AX66">
        <f>IF(Z66&gt;0, (R66*SUMPRODUCT(K66:$K$98, X66:$X$98)-K66*$AZ$3)/Z66, 0)</f>
        <v>924.96710581067146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7.6495508000000004E-2</v>
      </c>
      <c r="Q67" s="4">
        <f t="shared" si="21"/>
        <v>50</v>
      </c>
      <c r="R67">
        <f t="shared" ref="R67:R98" si="28">$C$6</f>
        <v>1000000</v>
      </c>
      <c r="S67">
        <f t="shared" ref="S67:S98" si="29">AX67</f>
        <v>889.90999526124847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273.54591629226991</v>
      </c>
      <c r="AC67">
        <f t="shared" ref="AC67:AC98" si="30">S67*Z67</f>
        <v>240.41453416980531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-13.50780053320041</v>
      </c>
      <c r="AH67">
        <f t="shared" ref="AH67:AH98" si="33">-X67*R67</f>
        <v>-22622.462676403262</v>
      </c>
      <c r="AI67">
        <f t="shared" ref="AI67:AI98" si="34">SUM(AE67:AH67)</f>
        <v>-22635.970476936462</v>
      </c>
      <c r="AJ67">
        <f t="shared" ref="AJ67:AJ98" si="35">AB67-AC67</f>
        <v>33.131382122464601</v>
      </c>
      <c r="AK67">
        <f t="shared" si="22"/>
        <v>19.148214140458894</v>
      </c>
      <c r="AL67">
        <f t="shared" si="26"/>
        <v>-22583.690880673537</v>
      </c>
      <c r="AN67">
        <f t="shared" ref="AN67:AU98" si="36">AE67*$K67</f>
        <v>0</v>
      </c>
      <c r="AO67">
        <f t="shared" si="36"/>
        <v>0</v>
      </c>
      <c r="AP67">
        <f t="shared" si="36"/>
        <v>-2.4463890817182896E-2</v>
      </c>
      <c r="AQ67">
        <f t="shared" si="36"/>
        <v>-40.971396902927118</v>
      </c>
      <c r="AR67">
        <f t="shared" si="36"/>
        <v>-40.995860793744299</v>
      </c>
      <c r="AS67">
        <f t="shared" si="36"/>
        <v>6.0004033437877677E-2</v>
      </c>
      <c r="AT67">
        <f t="shared" si="36"/>
        <v>3.4679207686318742E-2</v>
      </c>
      <c r="AU67">
        <f t="shared" si="23"/>
        <v>-40.901177552620105</v>
      </c>
      <c r="AW67">
        <v>64</v>
      </c>
      <c r="AX67">
        <f>IF(Z67&gt;0, (R67*SUMPRODUCT(K67:$K$98, X67:$X$98)-K67*$AZ$3)/Z67, 0)</f>
        <v>889.90999526124847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9.2986215999999997E-2</v>
      </c>
      <c r="Q68" s="4">
        <f t="shared" si="21"/>
        <v>50</v>
      </c>
      <c r="R68">
        <f t="shared" si="28"/>
        <v>1000000</v>
      </c>
      <c r="S68">
        <f t="shared" si="29"/>
        <v>847.54792109169216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240.41453416980531</v>
      </c>
      <c r="AC68">
        <f t="shared" si="30"/>
        <v>205.38939431696576</v>
      </c>
      <c r="AE68">
        <f t="shared" si="31"/>
        <v>0</v>
      </c>
      <c r="AF68">
        <f t="shared" si="32"/>
        <v>0</v>
      </c>
      <c r="AG68">
        <f t="shared" si="32"/>
        <v>-12.116683269803318</v>
      </c>
      <c r="AH68">
        <f t="shared" si="33"/>
        <v>-25120.785161301766</v>
      </c>
      <c r="AI68">
        <f t="shared" si="34"/>
        <v>-25132.90184457157</v>
      </c>
      <c r="AJ68">
        <f t="shared" si="35"/>
        <v>35.025139852839544</v>
      </c>
      <c r="AK68">
        <f t="shared" si="22"/>
        <v>16.829017391886374</v>
      </c>
      <c r="AL68">
        <f t="shared" si="26"/>
        <v>-25081.047687326845</v>
      </c>
      <c r="AN68">
        <f t="shared" si="36"/>
        <v>0</v>
      </c>
      <c r="AO68">
        <f t="shared" si="36"/>
        <v>0</v>
      </c>
      <c r="AP68">
        <f t="shared" si="36"/>
        <v>-1.9593256494003643E-2</v>
      </c>
      <c r="AQ68">
        <f t="shared" si="36"/>
        <v>-40.621511352267589</v>
      </c>
      <c r="AR68">
        <f t="shared" si="36"/>
        <v>-40.641104608761594</v>
      </c>
      <c r="AS68">
        <f t="shared" si="36"/>
        <v>5.6637326700227746E-2</v>
      </c>
      <c r="AT68">
        <f t="shared" si="36"/>
        <v>2.7213326201488666E-2</v>
      </c>
      <c r="AU68">
        <f t="shared" si="23"/>
        <v>-40.557253955859878</v>
      </c>
      <c r="AW68">
        <v>65</v>
      </c>
      <c r="AX68">
        <f>IF(Z68&gt;0, (R68*SUMPRODUCT(K68:$K$98, X68:$X$98)-K68*$AZ$3)/Z68, 0)</f>
        <v>847.54792109169216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0.109364504</v>
      </c>
      <c r="Q69" s="4">
        <f t="shared" ref="Q69:Q98" si="48">$C$8</f>
        <v>50</v>
      </c>
      <c r="R69">
        <f t="shared" si="28"/>
        <v>1000000</v>
      </c>
      <c r="S69">
        <f t="shared" si="29"/>
        <v>796.95858549694515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205.38939431696576</v>
      </c>
      <c r="AC69">
        <f t="shared" si="30"/>
        <v>170.07704104513351</v>
      </c>
      <c r="AE69">
        <f t="shared" si="31"/>
        <v>0</v>
      </c>
      <c r="AF69">
        <f t="shared" si="32"/>
        <v>0</v>
      </c>
      <c r="AG69">
        <f t="shared" si="32"/>
        <v>-10.670381381178148</v>
      </c>
      <c r="AH69">
        <f t="shared" si="33"/>
        <v>-26502.701118542758</v>
      </c>
      <c r="AI69">
        <f t="shared" si="34"/>
        <v>-26513.371499923935</v>
      </c>
      <c r="AJ69">
        <f t="shared" si="35"/>
        <v>35.312353271832251</v>
      </c>
      <c r="AK69">
        <f t="shared" si="22"/>
        <v>14.377257602187605</v>
      </c>
      <c r="AL69">
        <f t="shared" si="26"/>
        <v>-26463.681889049916</v>
      </c>
      <c r="AN69">
        <f t="shared" si="36"/>
        <v>0</v>
      </c>
      <c r="AO69">
        <f t="shared" si="36"/>
        <v>0</v>
      </c>
      <c r="AP69">
        <f t="shared" si="36"/>
        <v>-1.5405818884689395E-2</v>
      </c>
      <c r="AQ69">
        <f t="shared" si="36"/>
        <v>-38.264406753776555</v>
      </c>
      <c r="AR69">
        <f t="shared" si="36"/>
        <v>-38.279812572661243</v>
      </c>
      <c r="AS69">
        <f t="shared" si="36"/>
        <v>5.0983718338092829E-2</v>
      </c>
      <c r="AT69">
        <f t="shared" si="36"/>
        <v>2.0757779761136356E-2</v>
      </c>
      <c r="AU69">
        <f t="shared" si="23"/>
        <v>-38.208071074562021</v>
      </c>
      <c r="AW69">
        <v>66</v>
      </c>
      <c r="AX69">
        <f>IF(Z69&gt;0, (R69*SUMPRODUCT(K69:$K$98, X69:$X$98)-K69*$AZ$3)/Z69, 0)</f>
        <v>796.95858549694515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0.12705264299999999</v>
      </c>
      <c r="Q70" s="4">
        <f t="shared" si="48"/>
        <v>50</v>
      </c>
      <c r="R70">
        <f t="shared" si="28"/>
        <v>1000000</v>
      </c>
      <c r="S70">
        <f t="shared" si="29"/>
        <v>741.49266396912208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170.07704104513351</v>
      </c>
      <c r="AC70">
        <f t="shared" si="30"/>
        <v>136.55295400603131</v>
      </c>
      <c r="AE70">
        <f t="shared" si="31"/>
        <v>0</v>
      </c>
      <c r="AF70">
        <f t="shared" si="32"/>
        <v>0</v>
      </c>
      <c r="AG70">
        <f t="shared" si="32"/>
        <v>-9.2079774110696917</v>
      </c>
      <c r="AH70">
        <f t="shared" si="33"/>
        <v>-27114.003125933479</v>
      </c>
      <c r="AI70">
        <f t="shared" si="34"/>
        <v>-27123.211103344547</v>
      </c>
      <c r="AJ70">
        <f t="shared" si="35"/>
        <v>33.524087039102199</v>
      </c>
      <c r="AK70">
        <f t="shared" si="22"/>
        <v>11.905392873159347</v>
      </c>
      <c r="AL70">
        <f t="shared" si="26"/>
        <v>-27077.781623432285</v>
      </c>
      <c r="AN70">
        <f t="shared" si="36"/>
        <v>0</v>
      </c>
      <c r="AO70">
        <f t="shared" si="36"/>
        <v>0</v>
      </c>
      <c r="AP70">
        <f t="shared" si="36"/>
        <v>-1.187000954371732E-2</v>
      </c>
      <c r="AQ70">
        <f t="shared" si="36"/>
        <v>-34.952678694269636</v>
      </c>
      <c r="AR70">
        <f t="shared" si="36"/>
        <v>-34.96454870381335</v>
      </c>
      <c r="AS70">
        <f t="shared" si="36"/>
        <v>4.3215921948306077E-2</v>
      </c>
      <c r="AT70">
        <f t="shared" si="36"/>
        <v>1.534724953345523E-2</v>
      </c>
      <c r="AU70">
        <f t="shared" si="23"/>
        <v>-34.905985532331584</v>
      </c>
      <c r="AW70">
        <v>67</v>
      </c>
      <c r="AX70">
        <f>IF(Z70&gt;0, (R70*SUMPRODUCT(K70:$K$98, X70:$X$98)-K70*$AZ$3)/Z70, 0)</f>
        <v>741.49266396912208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0.145586511</v>
      </c>
      <c r="Q71" s="4">
        <f t="shared" si="48"/>
        <v>50</v>
      </c>
      <c r="R71">
        <f t="shared" si="28"/>
        <v>1000000</v>
      </c>
      <c r="S71">
        <f t="shared" si="29"/>
        <v>680.56637462280196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136.55295400603131</v>
      </c>
      <c r="AC71">
        <f t="shared" si="30"/>
        <v>105.83270362843524</v>
      </c>
      <c r="AE71">
        <f t="shared" si="31"/>
        <v>0</v>
      </c>
      <c r="AF71">
        <f t="shared" si="32"/>
        <v>0</v>
      </c>
      <c r="AG71">
        <f t="shared" si="32"/>
        <v>-7.7753403323145456</v>
      </c>
      <c r="AH71">
        <f t="shared" si="33"/>
        <v>-26811.146092888983</v>
      </c>
      <c r="AI71">
        <f t="shared" si="34"/>
        <v>-26818.921433221298</v>
      </c>
      <c r="AJ71">
        <f t="shared" si="35"/>
        <v>30.720250377596074</v>
      </c>
      <c r="AK71">
        <f t="shared" si="22"/>
        <v>9.5587067804221935</v>
      </c>
      <c r="AL71">
        <f t="shared" si="26"/>
        <v>-26778.64247606328</v>
      </c>
      <c r="AN71">
        <f t="shared" si="36"/>
        <v>0</v>
      </c>
      <c r="AO71">
        <f t="shared" si="36"/>
        <v>0</v>
      </c>
      <c r="AP71">
        <f t="shared" si="36"/>
        <v>-8.9492822975657509E-3</v>
      </c>
      <c r="AQ71">
        <f t="shared" si="36"/>
        <v>-30.859165625116191</v>
      </c>
      <c r="AR71">
        <f t="shared" si="36"/>
        <v>-30.868114907413755</v>
      </c>
      <c r="AS71">
        <f t="shared" si="36"/>
        <v>3.5358477073783506E-2</v>
      </c>
      <c r="AT71">
        <f t="shared" si="36"/>
        <v>1.1001906247387326E-2</v>
      </c>
      <c r="AU71">
        <f t="shared" si="23"/>
        <v>-30.821754524092587</v>
      </c>
      <c r="AW71">
        <v>68</v>
      </c>
      <c r="AX71">
        <f>IF(Z71&gt;0, (R71*SUMPRODUCT(K71:$K$98, X71:$X$98)-K71*$AZ$3)/Z71, 0)</f>
        <v>680.56637462280196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0.16473611299999999</v>
      </c>
      <c r="Q72" s="4">
        <f t="shared" si="48"/>
        <v>50</v>
      </c>
      <c r="R72">
        <f t="shared" si="28"/>
        <v>1000000</v>
      </c>
      <c r="S72">
        <f t="shared" si="29"/>
        <v>613.6518674838369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105.83270362843524</v>
      </c>
      <c r="AC72">
        <f t="shared" si="30"/>
        <v>78.752491857491819</v>
      </c>
      <c r="AE72">
        <f t="shared" si="31"/>
        <v>0</v>
      </c>
      <c r="AF72">
        <f t="shared" si="32"/>
        <v>0</v>
      </c>
      <c r="AG72">
        <f t="shared" si="32"/>
        <v>-6.4167075853937732</v>
      </c>
      <c r="AH72">
        <f t="shared" si="33"/>
        <v>-25617.586871952528</v>
      </c>
      <c r="AI72">
        <f t="shared" si="34"/>
        <v>-25624.003579537923</v>
      </c>
      <c r="AJ72">
        <f t="shared" si="35"/>
        <v>27.080211770943421</v>
      </c>
      <c r="AK72">
        <f t="shared" si="22"/>
        <v>7.4082892539904677</v>
      </c>
      <c r="AL72">
        <f t="shared" si="26"/>
        <v>-25589.515078512988</v>
      </c>
      <c r="AN72">
        <f t="shared" si="36"/>
        <v>0</v>
      </c>
      <c r="AO72">
        <f t="shared" si="36"/>
        <v>0</v>
      </c>
      <c r="AP72">
        <f t="shared" si="36"/>
        <v>-6.5942138345976798E-3</v>
      </c>
      <c r="AQ72">
        <f t="shared" si="36"/>
        <v>-26.326249640012335</v>
      </c>
      <c r="AR72">
        <f t="shared" si="36"/>
        <v>-26.332843853846935</v>
      </c>
      <c r="AS72">
        <f t="shared" si="36"/>
        <v>2.7829335329269424E-2</v>
      </c>
      <c r="AT72">
        <f t="shared" si="36"/>
        <v>7.6132257609129277E-3</v>
      </c>
      <c r="AU72">
        <f t="shared" si="23"/>
        <v>-26.297401292756753</v>
      </c>
      <c r="AW72">
        <v>69</v>
      </c>
      <c r="AX72">
        <f>IF(Z72&gt;0, (R72*SUMPRODUCT(K72:$K$98, X72:$X$98)-K72*$AZ$3)/Z72, 0)</f>
        <v>613.6518674838369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0.18528323299999999</v>
      </c>
      <c r="Q73" s="4">
        <f t="shared" si="48"/>
        <v>50</v>
      </c>
      <c r="R73">
        <f t="shared" si="28"/>
        <v>1000000</v>
      </c>
      <c r="S73">
        <f t="shared" si="29"/>
        <v>540.32032280947749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78.752491857491819</v>
      </c>
      <c r="AC73">
        <f t="shared" si="30"/>
        <v>55.800308158705214</v>
      </c>
      <c r="AE73">
        <f t="shared" si="31"/>
        <v>0</v>
      </c>
      <c r="AF73">
        <f t="shared" si="32"/>
        <v>0</v>
      </c>
      <c r="AG73">
        <f t="shared" si="32"/>
        <v>-5.1636321829024538</v>
      </c>
      <c r="AH73">
        <f t="shared" si="33"/>
        <v>-23778.166532747633</v>
      </c>
      <c r="AI73">
        <f t="shared" si="34"/>
        <v>-23783.330164930536</v>
      </c>
      <c r="AJ73">
        <f t="shared" si="35"/>
        <v>22.952183698786605</v>
      </c>
      <c r="AK73">
        <f t="shared" ref="AK73:AK98" si="49">G73*SUM(AB73:AB73, AE73:AF73)</f>
        <v>5.5126744300244281</v>
      </c>
      <c r="AL73">
        <f t="shared" si="26"/>
        <v>-23754.865306801723</v>
      </c>
      <c r="AN73">
        <f t="shared" si="36"/>
        <v>0</v>
      </c>
      <c r="AO73">
        <f t="shared" si="36"/>
        <v>0</v>
      </c>
      <c r="AP73">
        <f t="shared" si="36"/>
        <v>-4.7379236052536768E-3</v>
      </c>
      <c r="AQ73">
        <f t="shared" si="36"/>
        <v>-21.817808185135448</v>
      </c>
      <c r="AR73">
        <f t="shared" si="36"/>
        <v>-21.822546108740703</v>
      </c>
      <c r="AS73">
        <f t="shared" si="36"/>
        <v>2.1059922373764865E-2</v>
      </c>
      <c r="AT73">
        <f t="shared" si="36"/>
        <v>5.058189542735775E-3</v>
      </c>
      <c r="AU73">
        <f t="shared" si="23"/>
        <v>-21.7964279968242</v>
      </c>
      <c r="AW73">
        <v>70</v>
      </c>
      <c r="AX73">
        <f>IF(Z73&gt;0, (R73*SUMPRODUCT(K73:$K$98, X73:$X$98)-K73*$AZ$3)/Z73, 0)</f>
        <v>540.32032280947749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0.20641411200000001</v>
      </c>
      <c r="Q74" s="4">
        <f t="shared" si="48"/>
        <v>50</v>
      </c>
      <c r="R74">
        <f t="shared" si="28"/>
        <v>1000000</v>
      </c>
      <c r="S74">
        <f t="shared" si="29"/>
        <v>457.16378735975326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55.800308158705214</v>
      </c>
      <c r="AC74">
        <f t="shared" si="30"/>
        <v>36.995058849664176</v>
      </c>
      <c r="AE74">
        <f t="shared" si="31"/>
        <v>0</v>
      </c>
      <c r="AF74">
        <f t="shared" si="32"/>
        <v>0</v>
      </c>
      <c r="AG74">
        <f t="shared" si="32"/>
        <v>-4.0461493093449974</v>
      </c>
      <c r="AH74">
        <f t="shared" si="33"/>
        <v>-21316.931034568632</v>
      </c>
      <c r="AI74">
        <f t="shared" si="34"/>
        <v>-21320.977183877978</v>
      </c>
      <c r="AJ74">
        <f t="shared" si="35"/>
        <v>18.805249309041038</v>
      </c>
      <c r="AK74">
        <f t="shared" si="49"/>
        <v>3.9060215711093655</v>
      </c>
      <c r="AL74">
        <f t="shared" si="26"/>
        <v>-21298.265912997827</v>
      </c>
      <c r="AN74">
        <f t="shared" si="36"/>
        <v>0</v>
      </c>
      <c r="AO74">
        <f t="shared" si="36"/>
        <v>0</v>
      </c>
      <c r="AP74">
        <f t="shared" si="36"/>
        <v>-3.3147947102668421E-3</v>
      </c>
      <c r="AQ74">
        <f t="shared" si="36"/>
        <v>-17.463826673254932</v>
      </c>
      <c r="AR74">
        <f t="shared" si="36"/>
        <v>-17.467141467965199</v>
      </c>
      <c r="AS74">
        <f t="shared" si="36"/>
        <v>1.540613955863865E-2</v>
      </c>
      <c r="AT74">
        <f t="shared" si="36"/>
        <v>3.1999955147966378E-3</v>
      </c>
      <c r="AU74">
        <f t="shared" si="23"/>
        <v>-17.448535332891762</v>
      </c>
      <c r="AW74">
        <v>71</v>
      </c>
      <c r="AX74">
        <f>IF(Z74&gt;0, (R74*SUMPRODUCT(K74:$K$98, X74:$X$98)-K74*$AZ$3)/Z74, 0)</f>
        <v>457.16378735975326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0.22879502199999999</v>
      </c>
      <c r="Q75" s="4">
        <f t="shared" si="48"/>
        <v>50</v>
      </c>
      <c r="R75">
        <f t="shared" si="28"/>
        <v>1000000</v>
      </c>
      <c r="S75">
        <f t="shared" si="29"/>
        <v>360.7367673301253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36.995058849664176</v>
      </c>
      <c r="AC75">
        <f t="shared" si="30"/>
        <v>22.221016887207821</v>
      </c>
      <c r="AE75">
        <f t="shared" si="31"/>
        <v>0</v>
      </c>
      <c r="AF75">
        <f t="shared" si="32"/>
        <v>0</v>
      </c>
      <c r="AG75">
        <f t="shared" si="32"/>
        <v>-3.0799489960046738</v>
      </c>
      <c r="AH75">
        <f t="shared" si="33"/>
        <v>-18514.776404937467</v>
      </c>
      <c r="AI75">
        <f t="shared" si="34"/>
        <v>-18517.856353933472</v>
      </c>
      <c r="AJ75">
        <f t="shared" si="35"/>
        <v>14.774041962456355</v>
      </c>
      <c r="AK75">
        <f t="shared" si="49"/>
        <v>2.5896541194764926</v>
      </c>
      <c r="AL75">
        <f t="shared" si="26"/>
        <v>-18500.492657851537</v>
      </c>
      <c r="AN75">
        <f t="shared" si="36"/>
        <v>0</v>
      </c>
      <c r="AO75">
        <f t="shared" si="36"/>
        <v>0</v>
      </c>
      <c r="AP75">
        <f t="shared" si="36"/>
        <v>-2.2528912808064175E-3</v>
      </c>
      <c r="AQ75">
        <f t="shared" si="36"/>
        <v>-13.543009440374743</v>
      </c>
      <c r="AR75">
        <f t="shared" si="36"/>
        <v>-13.545262331655548</v>
      </c>
      <c r="AS75">
        <f t="shared" si="36"/>
        <v>1.0806773216914513E-2</v>
      </c>
      <c r="AT75">
        <f t="shared" si="36"/>
        <v>1.8942551300820817E-3</v>
      </c>
      <c r="AU75">
        <f t="shared" si="23"/>
        <v>-13.532561303308551</v>
      </c>
      <c r="AW75">
        <v>72</v>
      </c>
      <c r="AX75">
        <f>IF(Z75&gt;0, (R75*SUMPRODUCT(K75:$K$98, X75:$X$98)-K75*$AZ$3)/Z75, 0)</f>
        <v>360.7367673301253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0.25248784600000002</v>
      </c>
      <c r="Q76" s="4">
        <f t="shared" si="48"/>
        <v>50</v>
      </c>
      <c r="R76">
        <f t="shared" si="28"/>
        <v>1000000</v>
      </c>
      <c r="S76">
        <f t="shared" si="29"/>
        <v>243.88293693846998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22.221016887207821</v>
      </c>
      <c r="AC76">
        <f t="shared" si="30"/>
        <v>11.079600938617503</v>
      </c>
      <c r="AE76">
        <f t="shared" si="31"/>
        <v>0</v>
      </c>
      <c r="AF76">
        <f t="shared" si="32"/>
        <v>0</v>
      </c>
      <c r="AG76">
        <f t="shared" si="32"/>
        <v>-2.271499818253544</v>
      </c>
      <c r="AH76">
        <f t="shared" si="33"/>
        <v>-15552.993755821655</v>
      </c>
      <c r="AI76">
        <f t="shared" si="34"/>
        <v>-15555.265255639908</v>
      </c>
      <c r="AJ76">
        <f t="shared" si="35"/>
        <v>11.141415948590318</v>
      </c>
      <c r="AK76">
        <f t="shared" si="49"/>
        <v>1.5554711821045475</v>
      </c>
      <c r="AL76">
        <f t="shared" si="26"/>
        <v>-15542.568368509214</v>
      </c>
      <c r="AN76">
        <f t="shared" si="36"/>
        <v>0</v>
      </c>
      <c r="AO76">
        <f t="shared" si="36"/>
        <v>0</v>
      </c>
      <c r="AP76">
        <f t="shared" si="36"/>
        <v>-1.4835131261029995E-3</v>
      </c>
      <c r="AQ76">
        <f t="shared" si="36"/>
        <v>-10.157636906482027</v>
      </c>
      <c r="AR76">
        <f t="shared" si="36"/>
        <v>-10.159120419608129</v>
      </c>
      <c r="AS76">
        <f t="shared" si="36"/>
        <v>7.2764420539619609E-3</v>
      </c>
      <c r="AT76">
        <f t="shared" si="36"/>
        <v>1.0158758972304157E-3</v>
      </c>
      <c r="AU76">
        <f t="shared" si="23"/>
        <v>-10.150828101656938</v>
      </c>
      <c r="AW76">
        <v>73</v>
      </c>
      <c r="AX76">
        <f>IF(Z76&gt;0, (R76*SUMPRODUCT(K76:$K$98, X76:$X$98)-K76*$AZ$3)/Z76, 0)</f>
        <v>243.88293693846998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0.27661797300000002</v>
      </c>
      <c r="Q77" s="4">
        <f t="shared" si="48"/>
        <v>50</v>
      </c>
      <c r="R77">
        <f t="shared" si="28"/>
        <v>1000000</v>
      </c>
      <c r="S77">
        <f t="shared" si="29"/>
        <v>94.611044414157817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11.079600938617503</v>
      </c>
      <c r="AC77">
        <f t="shared" si="30"/>
        <v>3.0662439355144322</v>
      </c>
      <c r="AE77">
        <f t="shared" si="31"/>
        <v>0</v>
      </c>
      <c r="AF77">
        <f t="shared" si="32"/>
        <v>0</v>
      </c>
      <c r="AG77">
        <f t="shared" si="32"/>
        <v>-1.6204471446758451</v>
      </c>
      <c r="AH77">
        <f t="shared" si="33"/>
        <v>-12566.753507903277</v>
      </c>
      <c r="AI77">
        <f t="shared" si="34"/>
        <v>-12568.373955047953</v>
      </c>
      <c r="AJ77">
        <f t="shared" si="35"/>
        <v>8.0133570031030708</v>
      </c>
      <c r="AK77">
        <f t="shared" si="49"/>
        <v>0.77557206570322523</v>
      </c>
      <c r="AL77">
        <f t="shared" si="26"/>
        <v>-12559.585025979148</v>
      </c>
      <c r="AN77">
        <f t="shared" si="36"/>
        <v>0</v>
      </c>
      <c r="AO77">
        <f t="shared" si="36"/>
        <v>0</v>
      </c>
      <c r="AP77">
        <f t="shared" si="36"/>
        <v>-9.4492107230398608E-4</v>
      </c>
      <c r="AQ77">
        <f t="shared" si="36"/>
        <v>-7.3279713189554494</v>
      </c>
      <c r="AR77">
        <f t="shared" si="36"/>
        <v>-7.3289162400277537</v>
      </c>
      <c r="AS77">
        <f t="shared" si="36"/>
        <v>4.6727780767212342E-3</v>
      </c>
      <c r="AT77">
        <f t="shared" si="36"/>
        <v>4.5225442272596287E-4</v>
      </c>
      <c r="AU77">
        <f t="shared" si="23"/>
        <v>-7.3237912075283065</v>
      </c>
      <c r="AW77">
        <v>74</v>
      </c>
      <c r="AX77">
        <f>IF(Z77&gt;0, (R77*SUMPRODUCT(K77:$K$98, X77:$X$98)-K77*$AZ$3)/Z77, 0)</f>
        <v>94.611044414157817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0.30183517399999998</v>
      </c>
      <c r="Q78" s="4">
        <f t="shared" si="48"/>
        <v>50</v>
      </c>
      <c r="R78">
        <f t="shared" si="28"/>
        <v>1000000</v>
      </c>
      <c r="S78">
        <f t="shared" si="29"/>
        <v>-105.24251903556956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3.0662439355144322</v>
      </c>
      <c r="AC78">
        <f t="shared" si="30"/>
        <v>-2.3471917554240846</v>
      </c>
      <c r="AE78">
        <f t="shared" si="31"/>
        <v>0</v>
      </c>
      <c r="AF78">
        <f t="shared" si="32"/>
        <v>0</v>
      </c>
      <c r="AG78">
        <f t="shared" si="32"/>
        <v>-1.1151347273580499</v>
      </c>
      <c r="AH78">
        <f t="shared" si="33"/>
        <v>-9782.1589174207384</v>
      </c>
      <c r="AI78">
        <f t="shared" si="34"/>
        <v>-9783.2740521480955</v>
      </c>
      <c r="AJ78">
        <f t="shared" si="35"/>
        <v>5.4134356909385168</v>
      </c>
      <c r="AK78">
        <f t="shared" si="49"/>
        <v>0.21463707548601027</v>
      </c>
      <c r="AL78">
        <f t="shared" si="26"/>
        <v>-9777.6459793816721</v>
      </c>
      <c r="AN78">
        <f t="shared" si="36"/>
        <v>0</v>
      </c>
      <c r="AO78">
        <f t="shared" si="36"/>
        <v>0</v>
      </c>
      <c r="AP78">
        <f t="shared" si="36"/>
        <v>-5.8059057616589827E-4</v>
      </c>
      <c r="AQ78">
        <f t="shared" si="36"/>
        <v>-5.0930431477703619</v>
      </c>
      <c r="AR78">
        <f t="shared" si="36"/>
        <v>-5.093623738346527</v>
      </c>
      <c r="AS78">
        <f t="shared" si="36"/>
        <v>2.8184843227735596E-3</v>
      </c>
      <c r="AT78">
        <f t="shared" si="36"/>
        <v>1.117499619245326E-4</v>
      </c>
      <c r="AU78">
        <f t="shared" si="23"/>
        <v>-5.0906935040618295</v>
      </c>
      <c r="AW78">
        <v>75</v>
      </c>
      <c r="AX78">
        <f>IF(Z78&gt;0, (R78*SUMPRODUCT(K78:$K$98, X78:$X$98)-K78*$AZ$3)/Z78, 0)</f>
        <v>-105.24251903556956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0.327222552</v>
      </c>
      <c r="Q79" s="4">
        <f t="shared" si="48"/>
        <v>50</v>
      </c>
      <c r="R79">
        <f t="shared" si="28"/>
        <v>1000000</v>
      </c>
      <c r="S79">
        <f t="shared" si="29"/>
        <v>-387.69689446671066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-2.3471917554240846</v>
      </c>
      <c r="AC79">
        <f t="shared" si="30"/>
        <v>-5.7308280924650408</v>
      </c>
      <c r="AE79">
        <f t="shared" si="31"/>
        <v>0</v>
      </c>
      <c r="AF79">
        <f t="shared" si="32"/>
        <v>0</v>
      </c>
      <c r="AG79">
        <f t="shared" si="32"/>
        <v>-0.73908614877454404</v>
      </c>
      <c r="AH79">
        <f t="shared" si="33"/>
        <v>-7297.9446261985058</v>
      </c>
      <c r="AI79">
        <f t="shared" si="34"/>
        <v>-7298.6837123472806</v>
      </c>
      <c r="AJ79">
        <f t="shared" si="35"/>
        <v>3.3836363370409561</v>
      </c>
      <c r="AK79">
        <f t="shared" si="49"/>
        <v>-0.16430342287968594</v>
      </c>
      <c r="AL79">
        <f t="shared" si="26"/>
        <v>-7295.4643794331196</v>
      </c>
      <c r="AN79">
        <f t="shared" si="36"/>
        <v>0</v>
      </c>
      <c r="AO79">
        <f t="shared" si="36"/>
        <v>0</v>
      </c>
      <c r="AP79">
        <f t="shared" si="36"/>
        <v>-3.4357351821793185E-4</v>
      </c>
      <c r="AQ79">
        <f t="shared" si="36"/>
        <v>-3.392541607145636</v>
      </c>
      <c r="AR79">
        <f t="shared" si="36"/>
        <v>-3.3928851806638538</v>
      </c>
      <c r="AS79">
        <f t="shared" si="36"/>
        <v>1.5729260284673833E-3</v>
      </c>
      <c r="AT79">
        <f t="shared" si="36"/>
        <v>-7.637851845501482E-5</v>
      </c>
      <c r="AU79">
        <f t="shared" si="23"/>
        <v>-3.3913886331538419</v>
      </c>
      <c r="AW79">
        <v>76</v>
      </c>
      <c r="AX79">
        <f>IF(Z79&gt;0, (R79*SUMPRODUCT(K79:$K$98, X79:$X$98)-K79*$AZ$3)/Z79, 0)</f>
        <v>-387.69689446671066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0.35219428400000002</v>
      </c>
      <c r="Q80" s="4">
        <f t="shared" si="48"/>
        <v>50</v>
      </c>
      <c r="R80">
        <f t="shared" si="28"/>
        <v>1000000</v>
      </c>
      <c r="S80">
        <f t="shared" si="29"/>
        <v>-805.81464411448383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-5.7308280924650408</v>
      </c>
      <c r="AC80">
        <f t="shared" si="30"/>
        <v>-7.5971136186022834</v>
      </c>
      <c r="AE80">
        <f t="shared" si="31"/>
        <v>0</v>
      </c>
      <c r="AF80">
        <f t="shared" si="32"/>
        <v>0</v>
      </c>
      <c r="AG80">
        <f t="shared" si="32"/>
        <v>-0.47139337030483064</v>
      </c>
      <c r="AH80">
        <f t="shared" si="33"/>
        <v>-5206.0383396393609</v>
      </c>
      <c r="AI80">
        <f t="shared" si="34"/>
        <v>-5206.509733009666</v>
      </c>
      <c r="AJ80">
        <f t="shared" si="35"/>
        <v>1.8662855261372426</v>
      </c>
      <c r="AK80">
        <f t="shared" si="49"/>
        <v>-0.40115796647255292</v>
      </c>
      <c r="AL80">
        <f t="shared" si="26"/>
        <v>-5205.0446054500017</v>
      </c>
      <c r="AN80">
        <f t="shared" si="36"/>
        <v>0</v>
      </c>
      <c r="AO80">
        <f t="shared" si="36"/>
        <v>0</v>
      </c>
      <c r="AP80">
        <f t="shared" si="36"/>
        <v>-1.956546015943099E-4</v>
      </c>
      <c r="AQ80">
        <f t="shared" si="36"/>
        <v>-2.1607969508950977</v>
      </c>
      <c r="AR80">
        <f t="shared" si="36"/>
        <v>-2.1609926054966921</v>
      </c>
      <c r="AS80">
        <f t="shared" si="36"/>
        <v>7.746128267384913E-4</v>
      </c>
      <c r="AT80">
        <f t="shared" si="36"/>
        <v>-1.6650298254261754E-4</v>
      </c>
      <c r="AU80">
        <f t="shared" si="23"/>
        <v>-2.1603844956524965</v>
      </c>
      <c r="AW80">
        <v>77</v>
      </c>
      <c r="AX80">
        <f>IF(Z80&gt;0, (R80*SUMPRODUCT(K80:$K$98, X80:$X$98)-K80*$AZ$3)/Z80, 0)</f>
        <v>-805.81464411448383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0.377763185</v>
      </c>
      <c r="Q81" s="4">
        <f t="shared" si="48"/>
        <v>50</v>
      </c>
      <c r="R81">
        <f t="shared" si="28"/>
        <v>1000000</v>
      </c>
      <c r="S81">
        <f t="shared" si="29"/>
        <v>-1454.4446713435157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-7.5971136186022834</v>
      </c>
      <c r="AC81">
        <f t="shared" si="30"/>
        <v>-8.3951819257398839</v>
      </c>
      <c r="AE81">
        <f t="shared" si="31"/>
        <v>0</v>
      </c>
      <c r="AF81">
        <f t="shared" si="32"/>
        <v>0</v>
      </c>
      <c r="AG81">
        <f t="shared" si="32"/>
        <v>-0.28860437564754504</v>
      </c>
      <c r="AH81">
        <f t="shared" si="33"/>
        <v>-3561.5012190847447</v>
      </c>
      <c r="AI81">
        <f t="shared" si="34"/>
        <v>-3561.7898234603922</v>
      </c>
      <c r="AJ81">
        <f t="shared" si="35"/>
        <v>0.79806830713760046</v>
      </c>
      <c r="AK81">
        <f t="shared" si="49"/>
        <v>-0.53179795330215984</v>
      </c>
      <c r="AL81">
        <f t="shared" si="26"/>
        <v>-3561.5235531065564</v>
      </c>
      <c r="AN81">
        <f t="shared" si="36"/>
        <v>0</v>
      </c>
      <c r="AO81">
        <f t="shared" si="36"/>
        <v>0</v>
      </c>
      <c r="AP81">
        <f t="shared" si="36"/>
        <v>-1.0695263403588766E-4</v>
      </c>
      <c r="AQ81">
        <f t="shared" si="36"/>
        <v>-1.3198411688959388</v>
      </c>
      <c r="AR81">
        <f t="shared" si="36"/>
        <v>-1.3199481215299746</v>
      </c>
      <c r="AS81">
        <f t="shared" si="36"/>
        <v>2.9575264545942873E-4</v>
      </c>
      <c r="AT81">
        <f t="shared" si="36"/>
        <v>-1.9707667894134991E-4</v>
      </c>
      <c r="AU81">
        <f t="shared" si="23"/>
        <v>-1.3198494455634564</v>
      </c>
      <c r="AW81">
        <v>78</v>
      </c>
      <c r="AX81">
        <f>IF(Z81&gt;0, (R81*SUMPRODUCT(K81:$K$98, X81:$X$98)-K81*$AZ$3)/Z81, 0)</f>
        <v>-1454.4446713435157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0.40377970400000002</v>
      </c>
      <c r="Q82" s="4">
        <f t="shared" si="48"/>
        <v>50</v>
      </c>
      <c r="R82">
        <f t="shared" si="28"/>
        <v>1000000</v>
      </c>
      <c r="S82">
        <f t="shared" si="29"/>
        <v>-2511.5299211239931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-8.3951819257398839</v>
      </c>
      <c r="AC82">
        <f t="shared" si="30"/>
        <v>-8.4983010912809167</v>
      </c>
      <c r="AE82">
        <f t="shared" si="31"/>
        <v>0</v>
      </c>
      <c r="AF82">
        <f t="shared" si="32"/>
        <v>0</v>
      </c>
      <c r="AG82">
        <f t="shared" si="32"/>
        <v>-0.16918574251899904</v>
      </c>
      <c r="AH82">
        <f t="shared" si="33"/>
        <v>-2330.6517874414112</v>
      </c>
      <c r="AI82">
        <f t="shared" si="34"/>
        <v>-2330.8209731839302</v>
      </c>
      <c r="AJ82">
        <f t="shared" si="35"/>
        <v>0.10311916554103284</v>
      </c>
      <c r="AK82">
        <f t="shared" si="49"/>
        <v>-0.58766273480179188</v>
      </c>
      <c r="AL82">
        <f t="shared" si="26"/>
        <v>-2331.3055167531907</v>
      </c>
      <c r="AN82">
        <f t="shared" si="36"/>
        <v>0</v>
      </c>
      <c r="AO82">
        <f t="shared" si="36"/>
        <v>0</v>
      </c>
      <c r="AP82">
        <f t="shared" si="36"/>
        <v>-5.5980182841515829E-5</v>
      </c>
      <c r="AQ82">
        <f t="shared" si="36"/>
        <v>-0.77116612344698299</v>
      </c>
      <c r="AR82">
        <f t="shared" si="36"/>
        <v>-0.77122210362982446</v>
      </c>
      <c r="AS82">
        <f t="shared" si="36"/>
        <v>3.4120072149716213E-5</v>
      </c>
      <c r="AT82">
        <f t="shared" si="36"/>
        <v>-1.9444586082456242E-4</v>
      </c>
      <c r="AU82">
        <f t="shared" si="23"/>
        <v>-0.77138242941849922</v>
      </c>
      <c r="AW82">
        <v>79</v>
      </c>
      <c r="AX82">
        <f>IF(Z82&gt;0, (R82*SUMPRODUCT(K82:$K$98, X82:$X$98)-K82*$AZ$3)/Z82, 0)</f>
        <v>-2511.5299211239931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0.43007572599999999</v>
      </c>
      <c r="Q83" s="4">
        <f t="shared" si="48"/>
        <v>50</v>
      </c>
      <c r="R83">
        <f t="shared" si="28"/>
        <v>1000000</v>
      </c>
      <c r="S83">
        <f t="shared" si="29"/>
        <v>-4319.1197478851582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-8.4983010912809167</v>
      </c>
      <c r="AC83">
        <f t="shared" si="30"/>
        <v>-8.1831082831610171</v>
      </c>
      <c r="AE83">
        <f t="shared" si="31"/>
        <v>0</v>
      </c>
      <c r="AF83">
        <f t="shared" si="32"/>
        <v>0</v>
      </c>
      <c r="AG83">
        <f t="shared" si="32"/>
        <v>-9.473120405110147E-2</v>
      </c>
      <c r="AH83">
        <f t="shared" si="33"/>
        <v>-1455.2536208541517</v>
      </c>
      <c r="AI83">
        <f t="shared" si="34"/>
        <v>-1455.3483520582029</v>
      </c>
      <c r="AJ83">
        <f t="shared" si="35"/>
        <v>-0.31519280811989958</v>
      </c>
      <c r="AK83">
        <f t="shared" si="49"/>
        <v>-0.59488107638966425</v>
      </c>
      <c r="AL83">
        <f t="shared" si="26"/>
        <v>-1456.2584259427124</v>
      </c>
      <c r="AN83">
        <f t="shared" si="36"/>
        <v>0</v>
      </c>
      <c r="AO83">
        <f t="shared" si="36"/>
        <v>0</v>
      </c>
      <c r="AP83">
        <f t="shared" si="36"/>
        <v>-2.7986306460645539E-5</v>
      </c>
      <c r="AQ83">
        <f t="shared" si="36"/>
        <v>-0.42992353173531539</v>
      </c>
      <c r="AR83">
        <f t="shared" si="36"/>
        <v>-0.42995151804177606</v>
      </c>
      <c r="AS83">
        <f t="shared" si="36"/>
        <v>-9.3116968274535415E-5</v>
      </c>
      <c r="AT83">
        <f t="shared" si="36"/>
        <v>-1.757448802455737E-4</v>
      </c>
      <c r="AU83">
        <f t="shared" si="23"/>
        <v>-0.43022037989029616</v>
      </c>
      <c r="AW83">
        <v>80</v>
      </c>
      <c r="AX83">
        <f>IF(Z83&gt;0, (R83*SUMPRODUCT(K83:$K$98, X83:$X$98)-K83*$AZ$3)/Z83, 0)</f>
        <v>-4319.1197478851582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0.45648519999999998</v>
      </c>
      <c r="Q84" s="4">
        <f t="shared" si="48"/>
        <v>50</v>
      </c>
      <c r="R84">
        <f t="shared" si="28"/>
        <v>1000000</v>
      </c>
      <c r="S84">
        <f t="shared" si="29"/>
        <v>-7561.3305927271385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-8.1831082831610171</v>
      </c>
      <c r="AC84">
        <f t="shared" si="30"/>
        <v>-7.6430684831401905</v>
      </c>
      <c r="AE84">
        <f t="shared" si="31"/>
        <v>0</v>
      </c>
      <c r="AF84">
        <f t="shared" si="32"/>
        <v>0</v>
      </c>
      <c r="AG84">
        <f t="shared" si="32"/>
        <v>-5.0540499383082603E-2</v>
      </c>
      <c r="AH84">
        <f t="shared" si="33"/>
        <v>-864.86785255015718</v>
      </c>
      <c r="AI84">
        <f t="shared" si="34"/>
        <v>-864.91839304954021</v>
      </c>
      <c r="AJ84">
        <f t="shared" si="35"/>
        <v>-0.54003980002082663</v>
      </c>
      <c r="AK84">
        <f t="shared" si="49"/>
        <v>-0.57281757982127124</v>
      </c>
      <c r="AL84">
        <f t="shared" si="26"/>
        <v>-866.03125042938234</v>
      </c>
      <c r="AN84">
        <f t="shared" si="36"/>
        <v>0</v>
      </c>
      <c r="AO84">
        <f t="shared" si="36"/>
        <v>0</v>
      </c>
      <c r="AP84">
        <f t="shared" si="36"/>
        <v>-1.3331347048294658E-5</v>
      </c>
      <c r="AQ84">
        <f t="shared" si="36"/>
        <v>-0.22813097682051911</v>
      </c>
      <c r="AR84">
        <f t="shared" si="36"/>
        <v>-0.22814430816756739</v>
      </c>
      <c r="AS84">
        <f t="shared" si="36"/>
        <v>-1.4244928486755625E-4</v>
      </c>
      <c r="AT84">
        <f t="shared" si="36"/>
        <v>-1.5109526113067518E-4</v>
      </c>
      <c r="AU84">
        <f t="shared" si="23"/>
        <v>-0.22843785271356562</v>
      </c>
      <c r="AW84">
        <v>81</v>
      </c>
      <c r="AX84">
        <f>IF(Z84&gt;0, (R84*SUMPRODUCT(K84:$K$98, X84:$X$98)-K84*$AZ$3)/Z84, 0)</f>
        <v>-7561.3305927271385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0.483034941</v>
      </c>
      <c r="Q85" s="4">
        <f t="shared" si="48"/>
        <v>50</v>
      </c>
      <c r="R85">
        <f t="shared" si="28"/>
        <v>1000000</v>
      </c>
      <c r="S85">
        <f t="shared" si="29"/>
        <v>-13670.06421035204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-7.6430684831401905</v>
      </c>
      <c r="AC85">
        <f t="shared" si="30"/>
        <v>-7.0051607708927239</v>
      </c>
      <c r="AE85">
        <f t="shared" si="31"/>
        <v>0</v>
      </c>
      <c r="AF85">
        <f t="shared" si="32"/>
        <v>0</v>
      </c>
      <c r="AG85">
        <f t="shared" si="32"/>
        <v>-2.5622267251633933E-2</v>
      </c>
      <c r="AH85">
        <f t="shared" si="33"/>
        <v>-488.25654275235678</v>
      </c>
      <c r="AI85">
        <f t="shared" si="34"/>
        <v>-488.28216501960839</v>
      </c>
      <c r="AJ85">
        <f t="shared" si="35"/>
        <v>-0.63790771224746656</v>
      </c>
      <c r="AK85">
        <f t="shared" si="49"/>
        <v>-0.53501479381981343</v>
      </c>
      <c r="AL85">
        <f t="shared" si="26"/>
        <v>-489.45508752567565</v>
      </c>
      <c r="AN85">
        <f t="shared" si="36"/>
        <v>0</v>
      </c>
      <c r="AO85">
        <f t="shared" si="36"/>
        <v>0</v>
      </c>
      <c r="AP85">
        <f t="shared" si="36"/>
        <v>-6.0343992347215854E-6</v>
      </c>
      <c r="AQ85">
        <f t="shared" si="36"/>
        <v>-0.11499118633792023</v>
      </c>
      <c r="AR85">
        <f t="shared" si="36"/>
        <v>-0.11499722073715495</v>
      </c>
      <c r="AS85">
        <f t="shared" si="36"/>
        <v>-1.5023611192579509E-4</v>
      </c>
      <c r="AT85">
        <f t="shared" si="36"/>
        <v>-1.260034028481663E-4</v>
      </c>
      <c r="AU85">
        <f t="shared" si="23"/>
        <v>-0.1152734602519289</v>
      </c>
      <c r="AW85">
        <v>82</v>
      </c>
      <c r="AX85">
        <f>IF(Z85&gt;0, (R85*SUMPRODUCT(K85:$K$98, X85:$X$98)-K85*$AZ$3)/Z85, 0)</f>
        <v>-13670.06421035204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0.509773425</v>
      </c>
      <c r="Q86" s="4">
        <f t="shared" si="48"/>
        <v>50</v>
      </c>
      <c r="R86">
        <f t="shared" si="28"/>
        <v>1000000</v>
      </c>
      <c r="S86">
        <f t="shared" si="29"/>
        <v>-25790.996811054192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-7.0051607708927239</v>
      </c>
      <c r="AC86">
        <f t="shared" si="30"/>
        <v>-6.3469031277056569</v>
      </c>
      <c r="AE86">
        <f t="shared" si="31"/>
        <v>0</v>
      </c>
      <c r="AF86">
        <f t="shared" si="32"/>
        <v>0</v>
      </c>
      <c r="AG86">
        <f t="shared" si="32"/>
        <v>-1.2304493645986828E-2</v>
      </c>
      <c r="AH86">
        <f t="shared" si="33"/>
        <v>-261.23101866261533</v>
      </c>
      <c r="AI86">
        <f t="shared" si="34"/>
        <v>-261.24332315626134</v>
      </c>
      <c r="AJ86">
        <f t="shared" si="35"/>
        <v>-0.65825764318706703</v>
      </c>
      <c r="AK86">
        <f t="shared" si="49"/>
        <v>-0.4903612539624907</v>
      </c>
      <c r="AL86">
        <f t="shared" si="26"/>
        <v>-262.3919420534109</v>
      </c>
      <c r="AN86">
        <f t="shared" si="36"/>
        <v>0</v>
      </c>
      <c r="AO86">
        <f t="shared" si="36"/>
        <v>0</v>
      </c>
      <c r="AP86">
        <f t="shared" si="36"/>
        <v>-2.5873918541722932E-6</v>
      </c>
      <c r="AQ86">
        <f t="shared" si="36"/>
        <v>-5.4931720816096451E-2</v>
      </c>
      <c r="AR86">
        <f t="shared" si="36"/>
        <v>-5.493430820795063E-2</v>
      </c>
      <c r="AS86">
        <f t="shared" si="36"/>
        <v>-1.3841857397231186E-4</v>
      </c>
      <c r="AT86">
        <f t="shared" si="36"/>
        <v>-1.0311328126192913E-4</v>
      </c>
      <c r="AU86">
        <f t="shared" si="23"/>
        <v>-5.5175840063184871E-2</v>
      </c>
      <c r="AW86">
        <v>83</v>
      </c>
      <c r="AX86">
        <f>IF(Z86&gt;0, (R86*SUMPRODUCT(K86:$K$98, X86:$X$98)-K86*$AZ$3)/Z86, 0)</f>
        <v>-25790.996811054192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0.53654903799999998</v>
      </c>
      <c r="Q87" s="4">
        <f t="shared" si="48"/>
        <v>50</v>
      </c>
      <c r="R87">
        <f t="shared" si="28"/>
        <v>1000000</v>
      </c>
      <c r="S87">
        <f t="shared" si="29"/>
        <v>-51182.453572864659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-6.3469031277056569</v>
      </c>
      <c r="AC87">
        <f t="shared" si="30"/>
        <v>-5.7114341078744442</v>
      </c>
      <c r="AE87">
        <f t="shared" si="31"/>
        <v>0</v>
      </c>
      <c r="AF87">
        <f t="shared" si="32"/>
        <v>0</v>
      </c>
      <c r="AG87">
        <f t="shared" si="32"/>
        <v>-5.5794844806956153E-3</v>
      </c>
      <c r="AH87">
        <f t="shared" si="33"/>
        <v>-132.0392845766269</v>
      </c>
      <c r="AI87">
        <f t="shared" si="34"/>
        <v>-132.0448640611076</v>
      </c>
      <c r="AJ87">
        <f t="shared" si="35"/>
        <v>-0.63546901983121273</v>
      </c>
      <c r="AK87">
        <f t="shared" si="49"/>
        <v>-0.44428321893939604</v>
      </c>
      <c r="AL87">
        <f t="shared" si="26"/>
        <v>-133.12461629987823</v>
      </c>
      <c r="AN87">
        <f t="shared" si="36"/>
        <v>0</v>
      </c>
      <c r="AO87">
        <f t="shared" si="36"/>
        <v>0</v>
      </c>
      <c r="AP87">
        <f t="shared" si="36"/>
        <v>-1.0475493976298127E-6</v>
      </c>
      <c r="AQ87">
        <f t="shared" si="36"/>
        <v>-2.4790403755092501E-2</v>
      </c>
      <c r="AR87">
        <f t="shared" si="36"/>
        <v>-2.4791451304490134E-2</v>
      </c>
      <c r="AS87">
        <f t="shared" si="36"/>
        <v>-1.1930944359461699E-4</v>
      </c>
      <c r="AT87">
        <f t="shared" si="36"/>
        <v>-8.3414268824881515E-5</v>
      </c>
      <c r="AU87">
        <f t="shared" si="23"/>
        <v>-2.4994175016909634E-2</v>
      </c>
      <c r="AW87">
        <v>84</v>
      </c>
      <c r="AX87">
        <f>IF(Z87&gt;0, (R87*SUMPRODUCT(K87:$K$98, X87:$X$98)-K87*$AZ$3)/Z87, 0)</f>
        <v>-51182.453572864659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0.56320604299999999</v>
      </c>
      <c r="Q88" s="4">
        <f t="shared" si="48"/>
        <v>50</v>
      </c>
      <c r="R88">
        <f t="shared" si="28"/>
        <v>1000000</v>
      </c>
      <c r="S88">
        <f t="shared" si="29"/>
        <v>-107500.44557579383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-5.7114341078744442</v>
      </c>
      <c r="AC88">
        <f t="shared" si="30"/>
        <v>-5.1197952789087244</v>
      </c>
      <c r="AE88">
        <f t="shared" si="31"/>
        <v>0</v>
      </c>
      <c r="AF88">
        <f t="shared" si="32"/>
        <v>0</v>
      </c>
      <c r="AG88">
        <f t="shared" si="32"/>
        <v>-2.381290259536172E-3</v>
      </c>
      <c r="AH88">
        <f t="shared" si="33"/>
        <v>-62.847987527049746</v>
      </c>
      <c r="AI88">
        <f t="shared" si="34"/>
        <v>-62.850368817309281</v>
      </c>
      <c r="AJ88">
        <f t="shared" si="35"/>
        <v>-0.59163882896571973</v>
      </c>
      <c r="AK88">
        <f t="shared" si="49"/>
        <v>-0.39980038755121111</v>
      </c>
      <c r="AL88">
        <f t="shared" si="26"/>
        <v>-63.841808033826211</v>
      </c>
      <c r="AN88">
        <f t="shared" si="36"/>
        <v>0</v>
      </c>
      <c r="AO88">
        <f t="shared" si="36"/>
        <v>0</v>
      </c>
      <c r="AP88">
        <f t="shared" si="36"/>
        <v>-3.9918549336374483E-7</v>
      </c>
      <c r="AQ88">
        <f t="shared" si="36"/>
        <v>-1.053546698368072E-2</v>
      </c>
      <c r="AR88">
        <f t="shared" si="36"/>
        <v>-1.0535866169174084E-2</v>
      </c>
      <c r="AS88">
        <f t="shared" si="36"/>
        <v>-9.9178853517769392E-5</v>
      </c>
      <c r="AT88">
        <f t="shared" si="36"/>
        <v>-6.702018551183779E-5</v>
      </c>
      <c r="AU88">
        <f t="shared" si="23"/>
        <v>-1.0702065208203691E-2</v>
      </c>
      <c r="AW88">
        <v>85</v>
      </c>
      <c r="AX88">
        <f>IF(Z88&gt;0, (R88*SUMPRODUCT(K88:$K$98, X88:$X$98)-K88*$AZ$3)/Z88, 0)</f>
        <v>-107500.44557579383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0.59415461300000005</v>
      </c>
      <c r="Q89" s="4">
        <f t="shared" si="48"/>
        <v>50</v>
      </c>
      <c r="R89">
        <f t="shared" si="28"/>
        <v>1000000</v>
      </c>
      <c r="S89">
        <f t="shared" si="29"/>
        <v>-242936.39383789309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-5.1197952789087244</v>
      </c>
      <c r="AC89">
        <f t="shared" si="30"/>
        <v>-4.57994750239168</v>
      </c>
      <c r="AE89">
        <f t="shared" si="31"/>
        <v>0</v>
      </c>
      <c r="AF89">
        <f t="shared" si="32"/>
        <v>0</v>
      </c>
      <c r="AG89">
        <f t="shared" si="32"/>
        <v>-9.4262276434542642E-4</v>
      </c>
      <c r="AH89">
        <f t="shared" si="33"/>
        <v>-28.29709185190768</v>
      </c>
      <c r="AI89">
        <f t="shared" si="34"/>
        <v>-28.298034474672026</v>
      </c>
      <c r="AJ89">
        <f t="shared" si="35"/>
        <v>-0.53984777651704441</v>
      </c>
      <c r="AK89">
        <f t="shared" si="49"/>
        <v>-0.35838566952361073</v>
      </c>
      <c r="AL89">
        <f t="shared" si="26"/>
        <v>-29.196267920712682</v>
      </c>
      <c r="AN89">
        <f t="shared" si="36"/>
        <v>0</v>
      </c>
      <c r="AO89">
        <f t="shared" si="36"/>
        <v>0</v>
      </c>
      <c r="AP89">
        <f t="shared" si="36"/>
        <v>-1.4108547866549776E-7</v>
      </c>
      <c r="AQ89">
        <f t="shared" si="36"/>
        <v>-4.2353196843705337E-3</v>
      </c>
      <c r="AR89">
        <f t="shared" si="36"/>
        <v>-4.2354607698491991E-3</v>
      </c>
      <c r="AS89">
        <f t="shared" si="36"/>
        <v>-8.080080901642762E-5</v>
      </c>
      <c r="AT89">
        <f t="shared" si="36"/>
        <v>-5.364077300499457E-5</v>
      </c>
      <c r="AU89">
        <f t="shared" si="23"/>
        <v>-4.3699023518706213E-3</v>
      </c>
      <c r="AW89">
        <v>86</v>
      </c>
      <c r="AX89">
        <f>IF(Z89&gt;0, (R89*SUMPRODUCT(K89:$K$98, X89:$X$98)-K89*$AZ$3)/Z89, 0)</f>
        <v>-242936.39383789309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0.62493506799999998</v>
      </c>
      <c r="Q90" s="4">
        <f t="shared" si="48"/>
        <v>50</v>
      </c>
      <c r="R90">
        <f t="shared" si="28"/>
        <v>1000000</v>
      </c>
      <c r="S90">
        <f t="shared" si="29"/>
        <v>-594674.3678464524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-4.57994750239168</v>
      </c>
      <c r="AC90">
        <f t="shared" si="30"/>
        <v>-4.0927692118075463</v>
      </c>
      <c r="AE90">
        <f t="shared" si="31"/>
        <v>0</v>
      </c>
      <c r="AF90">
        <f t="shared" si="32"/>
        <v>0</v>
      </c>
      <c r="AG90">
        <f t="shared" si="32"/>
        <v>-3.4411851536741517E-4</v>
      </c>
      <c r="AH90">
        <f t="shared" si="33"/>
        <v>-11.78156042669114</v>
      </c>
      <c r="AI90">
        <f t="shared" si="34"/>
        <v>-11.781904545206507</v>
      </c>
      <c r="AJ90">
        <f t="shared" si="35"/>
        <v>-0.48717829058413376</v>
      </c>
      <c r="AK90">
        <f t="shared" si="49"/>
        <v>-0.32059632516741765</v>
      </c>
      <c r="AL90">
        <f t="shared" si="26"/>
        <v>-12.58967916095806</v>
      </c>
      <c r="AN90">
        <f t="shared" si="36"/>
        <v>0</v>
      </c>
      <c r="AO90">
        <f t="shared" si="36"/>
        <v>0</v>
      </c>
      <c r="AP90">
        <f t="shared" si="36"/>
        <v>-4.5986929174292316E-8</v>
      </c>
      <c r="AQ90">
        <f t="shared" si="36"/>
        <v>-1.5744511286363461E-3</v>
      </c>
      <c r="AR90">
        <f t="shared" si="36"/>
        <v>-1.5744971155655203E-3</v>
      </c>
      <c r="AS90">
        <f t="shared" si="36"/>
        <v>-6.5104993029581096E-5</v>
      </c>
      <c r="AT90">
        <f t="shared" si="36"/>
        <v>-4.2843496762361284E-5</v>
      </c>
      <c r="AU90">
        <f t="shared" si="23"/>
        <v>-1.6824456053574628E-3</v>
      </c>
      <c r="AW90">
        <v>87</v>
      </c>
      <c r="AX90">
        <f>IF(Z90&gt;0, (R90*SUMPRODUCT(K90:$K$98, X90:$X$98)-K90*$AZ$3)/Z90, 0)</f>
        <v>-594674.3678464524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0.65550924799999999</v>
      </c>
      <c r="Q91" s="4">
        <f t="shared" si="48"/>
        <v>50</v>
      </c>
      <c r="R91">
        <f t="shared" si="28"/>
        <v>1000000</v>
      </c>
      <c r="S91">
        <f t="shared" si="29"/>
        <v>-1587940.8494300805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-4.0927692118075463</v>
      </c>
      <c r="AC91">
        <f t="shared" si="30"/>
        <v>-3.6555815109107321</v>
      </c>
      <c r="AE91">
        <f t="shared" si="31"/>
        <v>0</v>
      </c>
      <c r="AF91">
        <f t="shared" si="32"/>
        <v>0</v>
      </c>
      <c r="AG91">
        <f t="shared" si="32"/>
        <v>-1.1510446098237027E-4</v>
      </c>
      <c r="AH91">
        <f t="shared" si="33"/>
        <v>-4.5114573846274144</v>
      </c>
      <c r="AI91">
        <f t="shared" si="34"/>
        <v>-4.5115724890883966</v>
      </c>
      <c r="AJ91">
        <f t="shared" si="35"/>
        <v>-0.43718770089681414</v>
      </c>
      <c r="AK91">
        <f t="shared" si="49"/>
        <v>-0.28649384482652829</v>
      </c>
      <c r="AL91">
        <f t="shared" si="26"/>
        <v>-5.2352540348117387</v>
      </c>
      <c r="AN91">
        <f t="shared" si="36"/>
        <v>0</v>
      </c>
      <c r="AO91">
        <f t="shared" si="36"/>
        <v>0</v>
      </c>
      <c r="AP91">
        <f t="shared" si="36"/>
        <v>-1.3734109394356942E-8</v>
      </c>
      <c r="AQ91">
        <f t="shared" si="36"/>
        <v>-5.3830102430124302E-4</v>
      </c>
      <c r="AR91">
        <f t="shared" si="36"/>
        <v>-5.3831475841063737E-4</v>
      </c>
      <c r="AS91">
        <f t="shared" si="36"/>
        <v>-5.2164648170359762E-5</v>
      </c>
      <c r="AT91">
        <f t="shared" si="36"/>
        <v>-3.4184060044902329E-5</v>
      </c>
      <c r="AU91">
        <f t="shared" si="23"/>
        <v>-6.246634666258994E-4</v>
      </c>
      <c r="AW91">
        <v>88</v>
      </c>
      <c r="AX91">
        <f>IF(Z91&gt;0, (R91*SUMPRODUCT(K91:$K$98, X91:$X$98)-K91*$AZ$3)/Z91, 0)</f>
        <v>-1587940.8494300805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0.68583899100000001</v>
      </c>
      <c r="Q92" s="4">
        <f t="shared" si="48"/>
        <v>50</v>
      </c>
      <c r="R92">
        <f t="shared" si="28"/>
        <v>1000000</v>
      </c>
      <c r="S92">
        <f t="shared" si="29"/>
        <v>-4662012.2032628367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-3.6555815109107321</v>
      </c>
      <c r="AC92">
        <f t="shared" si="30"/>
        <v>-3.2643678904837383</v>
      </c>
      <c r="AE92">
        <f t="shared" si="31"/>
        <v>0</v>
      </c>
      <c r="AF92">
        <f t="shared" si="32"/>
        <v>0</v>
      </c>
      <c r="AG92">
        <f t="shared" si="32"/>
        <v>-3.5010288992798874E-5</v>
      </c>
      <c r="AH92">
        <f t="shared" si="33"/>
        <v>-1.5788625475949538</v>
      </c>
      <c r="AI92">
        <f t="shared" si="34"/>
        <v>-1.5788975578839466</v>
      </c>
      <c r="AJ92">
        <f t="shared" si="35"/>
        <v>-0.39121362042699381</v>
      </c>
      <c r="AK92">
        <f t="shared" si="49"/>
        <v>-0.25589070576375128</v>
      </c>
      <c r="AL92">
        <f t="shared" si="26"/>
        <v>-2.2260018840746918</v>
      </c>
      <c r="AN92">
        <f t="shared" si="36"/>
        <v>0</v>
      </c>
      <c r="AO92">
        <f t="shared" si="36"/>
        <v>0</v>
      </c>
      <c r="AP92">
        <f t="shared" si="36"/>
        <v>-3.7298040813428451E-9</v>
      </c>
      <c r="AQ92">
        <f t="shared" si="36"/>
        <v>-1.6820335230909616E-4</v>
      </c>
      <c r="AR92">
        <f t="shared" si="36"/>
        <v>-1.6820708211317753E-4</v>
      </c>
      <c r="AS92">
        <f t="shared" si="36"/>
        <v>-4.1677752458588359E-5</v>
      </c>
      <c r="AT92">
        <f t="shared" si="36"/>
        <v>-2.7261191672301019E-5</v>
      </c>
      <c r="AU92">
        <f t="shared" si="23"/>
        <v>-2.3714602624406691E-4</v>
      </c>
      <c r="AW92">
        <v>89</v>
      </c>
      <c r="AX92">
        <f>IF(Z92&gt;0, (R92*SUMPRODUCT(K92:$K$98, X92:$X$98)-K92*$AZ$3)/Z92, 0)</f>
        <v>-4662012.2032628367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0.71588716699999999</v>
      </c>
      <c r="Q93" s="4">
        <f t="shared" si="48"/>
        <v>50</v>
      </c>
      <c r="R93">
        <f t="shared" si="28"/>
        <v>1000000</v>
      </c>
      <c r="S93">
        <f t="shared" si="29"/>
        <v>-15186139.421973895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-3.2643678904837383</v>
      </c>
      <c r="AC93">
        <f t="shared" si="30"/>
        <v>-2.9147575925402482</v>
      </c>
      <c r="AE93">
        <f t="shared" si="31"/>
        <v>0</v>
      </c>
      <c r="AF93">
        <f t="shared" si="32"/>
        <v>0</v>
      </c>
      <c r="AG93">
        <f t="shared" si="32"/>
        <v>-9.5967694999648169E-6</v>
      </c>
      <c r="AH93">
        <f t="shared" si="33"/>
        <v>-0.50126833205812138</v>
      </c>
      <c r="AI93">
        <f t="shared" si="34"/>
        <v>-0.50127792882762134</v>
      </c>
      <c r="AJ93">
        <f t="shared" si="35"/>
        <v>-0.34961029794349008</v>
      </c>
      <c r="AK93">
        <f t="shared" si="49"/>
        <v>-0.22850575233386169</v>
      </c>
      <c r="AL93">
        <f t="shared" si="26"/>
        <v>-1.0793939791049731</v>
      </c>
      <c r="AN93">
        <f t="shared" si="36"/>
        <v>0</v>
      </c>
      <c r="AO93">
        <f t="shared" si="36"/>
        <v>0</v>
      </c>
      <c r="AP93">
        <f t="shared" si="36"/>
        <v>-9.1284568149272299E-10</v>
      </c>
      <c r="AQ93">
        <f t="shared" si="36"/>
        <v>-4.7680694236742262E-5</v>
      </c>
      <c r="AR93">
        <f t="shared" si="36"/>
        <v>-4.7681607082423753E-5</v>
      </c>
      <c r="AS93">
        <f t="shared" si="36"/>
        <v>-3.3254966755663889E-5</v>
      </c>
      <c r="AT93">
        <f t="shared" si="36"/>
        <v>-2.1735490178749845E-5</v>
      </c>
      <c r="AU93">
        <f t="shared" si="23"/>
        <v>-1.0267206401683749E-4</v>
      </c>
      <c r="AW93">
        <v>90</v>
      </c>
      <c r="AX93">
        <f>IF(Z93&gt;0, (R93*SUMPRODUCT(K93:$K$98, X93:$X$98)-K93*$AZ$3)/Z93, 0)</f>
        <v>-15186139.421973895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0.74578270000000002</v>
      </c>
      <c r="Q94" s="4">
        <f t="shared" si="48"/>
        <v>50</v>
      </c>
      <c r="R94">
        <f t="shared" si="28"/>
        <v>1000000</v>
      </c>
      <c r="S94">
        <f t="shared" si="29"/>
        <v>-55521317.15218541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-2.9147575925402482</v>
      </c>
      <c r="AC94">
        <f t="shared" si="30"/>
        <v>-2.6025030399346645</v>
      </c>
      <c r="AE94">
        <f t="shared" si="31"/>
        <v>0</v>
      </c>
      <c r="AF94">
        <f t="shared" si="32"/>
        <v>0</v>
      </c>
      <c r="AG94">
        <f t="shared" si="32"/>
        <v>-2.3436971360037573E-6</v>
      </c>
      <c r="AH94">
        <f t="shared" si="33"/>
        <v>-0.14314209337922823</v>
      </c>
      <c r="AI94">
        <f t="shared" si="34"/>
        <v>-0.14314443707636423</v>
      </c>
      <c r="AJ94">
        <f t="shared" si="35"/>
        <v>-0.31225455260558377</v>
      </c>
      <c r="AK94">
        <f t="shared" si="49"/>
        <v>-0.2040330314778174</v>
      </c>
      <c r="AL94">
        <f t="shared" si="26"/>
        <v>-0.6594320211597654</v>
      </c>
      <c r="AN94">
        <f t="shared" si="36"/>
        <v>0</v>
      </c>
      <c r="AO94">
        <f t="shared" si="36"/>
        <v>0</v>
      </c>
      <c r="AP94">
        <f t="shared" si="36"/>
        <v>-1.9904706040251137E-10</v>
      </c>
      <c r="AQ94">
        <f t="shared" si="36"/>
        <v>-1.2156866375481839E-5</v>
      </c>
      <c r="AR94">
        <f t="shared" si="36"/>
        <v>-1.2157065422542242E-5</v>
      </c>
      <c r="AS94">
        <f t="shared" si="36"/>
        <v>-2.6519361157483258E-5</v>
      </c>
      <c r="AT94">
        <f t="shared" si="36"/>
        <v>-1.7328252237369084E-5</v>
      </c>
      <c r="AU94">
        <f t="shared" si="23"/>
        <v>-5.6004678817394583E-5</v>
      </c>
      <c r="AW94">
        <v>91</v>
      </c>
      <c r="AX94">
        <f>IF(Z94&gt;0, (R94*SUMPRODUCT(K94:$K$98, X94:$X$98)-K94*$AZ$3)/Z94, 0)</f>
        <v>-55521317.15218541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0.77567720100000004</v>
      </c>
      <c r="Q95" s="4">
        <f t="shared" si="48"/>
        <v>50</v>
      </c>
      <c r="R95">
        <f t="shared" si="28"/>
        <v>1000000</v>
      </c>
      <c r="S95">
        <f t="shared" si="29"/>
        <v>-231299836.47270826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-2.6025030399346645</v>
      </c>
      <c r="AC95">
        <f t="shared" si="30"/>
        <v>-2.323673917069057</v>
      </c>
      <c r="AE95">
        <f t="shared" si="31"/>
        <v>0</v>
      </c>
      <c r="AF95">
        <f t="shared" si="32"/>
        <v>0</v>
      </c>
      <c r="AG95">
        <f t="shared" si="32"/>
        <v>-5.0230773019660876E-7</v>
      </c>
      <c r="AH95">
        <f t="shared" si="33"/>
        <v>-3.6359048688942221E-2</v>
      </c>
      <c r="AI95">
        <f t="shared" si="34"/>
        <v>-3.6359550996672416E-2</v>
      </c>
      <c r="AJ95">
        <f t="shared" si="35"/>
        <v>-0.27882912286560746</v>
      </c>
      <c r="AK95">
        <f t="shared" si="49"/>
        <v>-0.18217521279542653</v>
      </c>
      <c r="AL95">
        <f t="shared" si="26"/>
        <v>-0.49736388665770642</v>
      </c>
      <c r="AN95">
        <f t="shared" si="36"/>
        <v>0</v>
      </c>
      <c r="AO95">
        <f t="shared" si="36"/>
        <v>0</v>
      </c>
      <c r="AP95">
        <f t="shared" si="36"/>
        <v>-3.808957421266811E-11</v>
      </c>
      <c r="AQ95">
        <f t="shared" si="36"/>
        <v>-2.7570761907196062E-6</v>
      </c>
      <c r="AR95">
        <f t="shared" si="36"/>
        <v>-2.7571142802938187E-6</v>
      </c>
      <c r="AS95">
        <f t="shared" si="36"/>
        <v>-2.1143378709074887E-5</v>
      </c>
      <c r="AT95">
        <f t="shared" si="36"/>
        <v>-1.3814193711022549E-5</v>
      </c>
      <c r="AU95">
        <f t="shared" si="23"/>
        <v>-3.7714686700391251E-5</v>
      </c>
      <c r="AW95">
        <v>92</v>
      </c>
      <c r="AX95">
        <f>IF(Z95&gt;0, (R95*SUMPRODUCT(K95:$K$98, X95:$X$98)-K95*$AZ$3)/Z95, 0)</f>
        <v>-231299836.47270826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0.80557273399999996</v>
      </c>
      <c r="Q96" s="4">
        <f t="shared" si="48"/>
        <v>50</v>
      </c>
      <c r="R96">
        <f t="shared" si="28"/>
        <v>1000000</v>
      </c>
      <c r="S96">
        <f t="shared" si="29"/>
        <v>-1119779919.9953754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-2.323673917069057</v>
      </c>
      <c r="AC96">
        <f t="shared" si="30"/>
        <v>-2.0747112458131203</v>
      </c>
      <c r="AE96">
        <f t="shared" si="31"/>
        <v>0</v>
      </c>
      <c r="AF96">
        <f t="shared" si="32"/>
        <v>0</v>
      </c>
      <c r="AG96">
        <f t="shared" si="32"/>
        <v>-9.2639241370826194E-8</v>
      </c>
      <c r="AH96">
        <f t="shared" si="33"/>
        <v>-8.0929082304763283E-3</v>
      </c>
      <c r="AI96">
        <f t="shared" si="34"/>
        <v>-8.0930008697176984E-3</v>
      </c>
      <c r="AJ96">
        <f t="shared" si="35"/>
        <v>-0.24896267125593674</v>
      </c>
      <c r="AK96">
        <f t="shared" si="49"/>
        <v>-0.162657174194834</v>
      </c>
      <c r="AL96">
        <f t="shared" si="26"/>
        <v>-0.41971284632048844</v>
      </c>
      <c r="AN96">
        <f t="shared" si="36"/>
        <v>0</v>
      </c>
      <c r="AO96">
        <f t="shared" si="36"/>
        <v>0</v>
      </c>
      <c r="AP96">
        <f t="shared" si="36"/>
        <v>-6.2721036028093582E-12</v>
      </c>
      <c r="AQ96">
        <f t="shared" si="36"/>
        <v>-5.4792718634633813E-7</v>
      </c>
      <c r="AR96">
        <f t="shared" si="36"/>
        <v>-5.4793345844994094E-7</v>
      </c>
      <c r="AS96">
        <f t="shared" si="36"/>
        <v>-1.685592028003323E-5</v>
      </c>
      <c r="AT96">
        <f t="shared" si="36"/>
        <v>-1.1012640358381522E-5</v>
      </c>
      <c r="AU96">
        <f t="shared" si="23"/>
        <v>-2.8416494096864691E-5</v>
      </c>
      <c r="AW96">
        <v>93</v>
      </c>
      <c r="AX96">
        <f>IF(Z96&gt;0, (R96*SUMPRODUCT(K96:$K$98, X96:$X$98)-K96*$AZ$3)/Z96, 0)</f>
        <v>-1119779919.9953754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0.83546826699999999</v>
      </c>
      <c r="Q97" s="4">
        <f t="shared" si="48"/>
        <v>50</v>
      </c>
      <c r="R97">
        <f t="shared" si="28"/>
        <v>1000000</v>
      </c>
      <c r="S97">
        <f t="shared" si="29"/>
        <v>-6469892871.3701982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-2.0747112458131203</v>
      </c>
      <c r="AC97">
        <f t="shared" si="30"/>
        <v>-1.8524212327294785</v>
      </c>
      <c r="AE97">
        <f t="shared" si="31"/>
        <v>0</v>
      </c>
      <c r="AF97">
        <f t="shared" si="32"/>
        <v>0</v>
      </c>
      <c r="AG97">
        <f t="shared" si="32"/>
        <v>-1.4315702512839069E-8</v>
      </c>
      <c r="AH97">
        <f t="shared" si="33"/>
        <v>-1.5479429288855772E-3</v>
      </c>
      <c r="AI97">
        <f t="shared" si="34"/>
        <v>-1.54795724458809E-3</v>
      </c>
      <c r="AJ97">
        <f t="shared" si="35"/>
        <v>-0.22229001308364182</v>
      </c>
      <c r="AK97">
        <f t="shared" si="49"/>
        <v>-0.14522978720691843</v>
      </c>
      <c r="AL97">
        <f t="shared" si="26"/>
        <v>-0.36906775753514831</v>
      </c>
      <c r="AN97">
        <f t="shared" si="36"/>
        <v>0</v>
      </c>
      <c r="AO97">
        <f t="shared" si="36"/>
        <v>0</v>
      </c>
      <c r="AP97">
        <f t="shared" si="36"/>
        <v>-8.6539199937292304E-13</v>
      </c>
      <c r="AQ97">
        <f t="shared" si="36"/>
        <v>-9.357399156220697E-8</v>
      </c>
      <c r="AR97">
        <f t="shared" si="36"/>
        <v>-9.3574856954206328E-8</v>
      </c>
      <c r="AS97">
        <f t="shared" si="36"/>
        <v>-1.343755213483658E-5</v>
      </c>
      <c r="AT97">
        <f t="shared" si="36"/>
        <v>-8.7792195881957087E-6</v>
      </c>
      <c r="AU97">
        <f t="shared" si="23"/>
        <v>-2.2310346579986493E-5</v>
      </c>
      <c r="AW97">
        <v>94</v>
      </c>
      <c r="AX97">
        <f>IF(Z97&gt;0, (R97*SUMPRODUCT(K97:$K$98, X97:$X$98)-K97*$AZ$3)/Z97, 0)</f>
        <v>-6469892871.3701982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50</v>
      </c>
      <c r="R98">
        <f t="shared" si="28"/>
        <v>1000000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-1.8524212327294785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-2.863140502567814E-4</v>
      </c>
      <c r="AI98">
        <f t="shared" si="34"/>
        <v>-2.863140502567814E-4</v>
      </c>
      <c r="AJ98">
        <f t="shared" si="35"/>
        <v>-1.8524212327294785</v>
      </c>
      <c r="AK98">
        <f t="shared" si="49"/>
        <v>-0.12966948629106351</v>
      </c>
      <c r="AL98">
        <f t="shared" si="26"/>
        <v>-1.9823770330707986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-1.5453428560230768E-8</v>
      </c>
      <c r="AR98">
        <f t="shared" si="36"/>
        <v>-1.5453428560230768E-8</v>
      </c>
      <c r="AS98">
        <f t="shared" si="36"/>
        <v>-9.9982027280065664E-5</v>
      </c>
      <c r="AT98">
        <f t="shared" si="36"/>
        <v>-6.9987419096045968E-6</v>
      </c>
      <c r="AU98">
        <f t="shared" si="36"/>
        <v>-1.0699622261823048E-4</v>
      </c>
      <c r="AW98">
        <v>95</v>
      </c>
    </row>
    <row r="100" spans="5:50" x14ac:dyDescent="0.25">
      <c r="AN100" s="8">
        <f t="shared" ref="AN100:AU100" si="50">SUM(AN3:AN98)</f>
        <v>52173.923321051785</v>
      </c>
      <c r="AO100" s="8">
        <f t="shared" si="50"/>
        <v>-5217.3923321051789</v>
      </c>
      <c r="AP100" s="8">
        <f t="shared" si="50"/>
        <v>-899.59401229949185</v>
      </c>
      <c r="AQ100" s="8">
        <f t="shared" si="50"/>
        <v>-30643.584498402837</v>
      </c>
      <c r="AR100" s="8">
        <f t="shared" si="50"/>
        <v>15413.352478244264</v>
      </c>
      <c r="AS100" s="8">
        <f t="shared" si="50"/>
        <v>-726.83691314503335</v>
      </c>
      <c r="AT100" s="8">
        <f t="shared" si="50"/>
        <v>251.27246666229794</v>
      </c>
      <c r="AU100" s="8">
        <f t="shared" si="50"/>
        <v>14937.788031761524</v>
      </c>
    </row>
  </sheetData>
  <conditionalFormatting sqref="AN100:AU100">
    <cfRule type="cellIs" dxfId="7" priority="1" operator="lessThan">
      <formula>0</formula>
    </cfRule>
  </conditionalFormatting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5354F-57F4-4EE1-A587-DDCA43D82720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'S.35.04.E'!C3*(1+C12)</f>
        <v>62519.583836347469</v>
      </c>
      <c r="K3">
        <v>1</v>
      </c>
      <c r="L3" s="2">
        <v>0</v>
      </c>
      <c r="O3">
        <f>$C$3</f>
        <v>62519.583836347469</v>
      </c>
      <c r="P3">
        <f>O3*C5</f>
        <v>6251.9583836347474</v>
      </c>
      <c r="Q3" s="4">
        <f>B8</f>
        <v>400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62519.583836347469</v>
      </c>
      <c r="AF3">
        <f t="shared" ref="AF3:AG34" si="4">-$Z3*P3</f>
        <v>-6251.9583836347474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55867.625452712724</v>
      </c>
      <c r="AJ3">
        <f t="shared" ref="AJ3:AJ66" si="7">AB3-AC3</f>
        <v>0</v>
      </c>
      <c r="AL3">
        <f t="shared" ref="AL3:AL34" si="8">SUM(AI3:AK3)</f>
        <v>55867.625452712724</v>
      </c>
      <c r="AN3">
        <f t="shared" ref="AN3:AU34" si="9">AE3*$K3</f>
        <v>62519.583836347469</v>
      </c>
      <c r="AO3">
        <f t="shared" si="9"/>
        <v>-6251.9583836347474</v>
      </c>
      <c r="AP3">
        <f t="shared" si="9"/>
        <v>-400</v>
      </c>
      <c r="AQ3">
        <f t="shared" si="9"/>
        <v>0</v>
      </c>
      <c r="AR3">
        <f t="shared" si="9"/>
        <v>55867.625452712724</v>
      </c>
      <c r="AS3">
        <f t="shared" si="9"/>
        <v>0</v>
      </c>
      <c r="AT3">
        <f t="shared" si="9"/>
        <v>0</v>
      </c>
      <c r="AU3">
        <f t="shared" si="9"/>
        <v>55867.625452712724</v>
      </c>
      <c r="AW3">
        <v>0</v>
      </c>
      <c r="AX3">
        <f>IF(Z3&gt;0, (R3*SUMPRODUCT(K3:$K$98, X3:$X$98)-K3*$AZ$3)/Z3, 0)</f>
        <v>0</v>
      </c>
      <c r="AZ3">
        <f>C6*SUMPRODUCT(X4:X89, K4:K89)/1</f>
        <v>36139.402142521853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1000000</v>
      </c>
      <c r="S4">
        <f t="shared" si="1"/>
        <v>2454.9222653458605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2424.1281967042814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-2543.806</v>
      </c>
      <c r="AI4">
        <f t="shared" si="6"/>
        <v>-2543.806</v>
      </c>
      <c r="AJ4">
        <f t="shared" si="7"/>
        <v>-2424.1281967042814</v>
      </c>
      <c r="AK4">
        <f>G4*SUM(AB4, AE4:AF4)</f>
        <v>0</v>
      </c>
      <c r="AL4">
        <f t="shared" si="8"/>
        <v>-4967.9341967042819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-2373.1747364492958</v>
      </c>
      <c r="AR4">
        <f t="shared" si="9"/>
        <v>-2373.1747364492958</v>
      </c>
      <c r="AS4">
        <f t="shared" si="9"/>
        <v>-2261.5245794423745</v>
      </c>
      <c r="AT4">
        <f t="shared" si="9"/>
        <v>0</v>
      </c>
      <c r="AU4">
        <f t="shared" si="9"/>
        <v>-4634.6993158916703</v>
      </c>
      <c r="AW4">
        <v>1</v>
      </c>
      <c r="AX4">
        <f>IF(Z4&gt;0, (R4*SUMPRODUCT(K4:$K$98, X4:$X$98)-K4*$AZ$3)/Z4, 0)</f>
        <v>2454.9222653458605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2.5599659999999999E-3</v>
      </c>
      <c r="Q5" s="4">
        <f t="shared" ref="Q5:Q68" si="21">$C$8</f>
        <v>50</v>
      </c>
      <c r="R5">
        <f t="shared" si="0"/>
        <v>1000000</v>
      </c>
      <c r="S5">
        <f t="shared" si="1"/>
        <v>2936.3866336120691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2424.1281967042814</v>
      </c>
      <c r="AC5">
        <f t="shared" si="2"/>
        <v>2863.1348801169552</v>
      </c>
      <c r="AE5">
        <f t="shared" si="3"/>
        <v>0</v>
      </c>
      <c r="AF5">
        <f t="shared" si="4"/>
        <v>0</v>
      </c>
      <c r="AG5">
        <f t="shared" si="4"/>
        <v>-48.752688888843529</v>
      </c>
      <c r="AH5">
        <f t="shared" si="5"/>
        <v>-2527.8542831294039</v>
      </c>
      <c r="AI5">
        <f t="shared" si="6"/>
        <v>-2576.6069720182477</v>
      </c>
      <c r="AJ5">
        <f t="shared" si="7"/>
        <v>-439.00668341267374</v>
      </c>
      <c r="AK5">
        <f>G5*SUM(AB5, AE5:AF5)</f>
        <v>99.389256064875539</v>
      </c>
      <c r="AL5">
        <f t="shared" si="8"/>
        <v>-2916.2243993660459</v>
      </c>
      <c r="AN5">
        <f t="shared" si="9"/>
        <v>0</v>
      </c>
      <c r="AO5">
        <f t="shared" si="9"/>
        <v>0</v>
      </c>
      <c r="AP5">
        <f t="shared" si="9"/>
        <v>-41.688815151935621</v>
      </c>
      <c r="AQ5">
        <f t="shared" si="9"/>
        <v>-2161.5884650113348</v>
      </c>
      <c r="AR5">
        <f t="shared" si="9"/>
        <v>-2203.2772801632709</v>
      </c>
      <c r="AS5">
        <f t="shared" si="9"/>
        <v>-375.39813479792281</v>
      </c>
      <c r="AT5">
        <f t="shared" si="9"/>
        <v>84.988549731564959</v>
      </c>
      <c r="AU5">
        <f t="shared" si="9"/>
        <v>-2493.6868652296289</v>
      </c>
      <c r="AW5">
        <v>2</v>
      </c>
      <c r="AX5">
        <f>IF(Z5&gt;0, (R5*SUMPRODUCT(K5:$K$98, X5:$X$98)-K5*$AZ$3)/Z5, 0)</f>
        <v>2936.3866336120691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2.5827799999999998E-3</v>
      </c>
      <c r="Q6" s="4">
        <f t="shared" si="21"/>
        <v>50</v>
      </c>
      <c r="R6">
        <f t="shared" si="0"/>
        <v>1000000</v>
      </c>
      <c r="S6">
        <f t="shared" si="1"/>
        <v>3870.3782178992387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2863.1348801169552</v>
      </c>
      <c r="AC6">
        <f t="shared" si="2"/>
        <v>3726.341669112102</v>
      </c>
      <c r="AE6">
        <f t="shared" si="3"/>
        <v>0</v>
      </c>
      <c r="AF6">
        <f t="shared" si="4"/>
        <v>0</v>
      </c>
      <c r="AG6">
        <f t="shared" si="4"/>
        <v>-48.139244530146762</v>
      </c>
      <c r="AH6">
        <f t="shared" si="5"/>
        <v>-2518.3493961665454</v>
      </c>
      <c r="AI6">
        <f t="shared" si="6"/>
        <v>-2566.4886406966921</v>
      </c>
      <c r="AJ6">
        <f t="shared" si="7"/>
        <v>-863.20678899514678</v>
      </c>
      <c r="AK6">
        <f>G6*SUM(AB6, AE6:AF6)</f>
        <v>167.49339048684189</v>
      </c>
      <c r="AL6">
        <f t="shared" si="8"/>
        <v>-3262.2020392049972</v>
      </c>
      <c r="AN6">
        <f t="shared" si="9"/>
        <v>0</v>
      </c>
      <c r="AO6">
        <f t="shared" si="9"/>
        <v>0</v>
      </c>
      <c r="AP6">
        <f t="shared" si="9"/>
        <v>-37.135096041874732</v>
      </c>
      <c r="AQ6">
        <f t="shared" si="9"/>
        <v>-1942.679981923613</v>
      </c>
      <c r="AR6">
        <f t="shared" si="9"/>
        <v>-1979.8150779654877</v>
      </c>
      <c r="AS6">
        <f t="shared" si="9"/>
        <v>-665.88637454122807</v>
      </c>
      <c r="AT6">
        <f t="shared" si="9"/>
        <v>129.20608129221796</v>
      </c>
      <c r="AU6">
        <f t="shared" si="9"/>
        <v>-2516.4953712144979</v>
      </c>
      <c r="AW6">
        <v>3</v>
      </c>
      <c r="AX6">
        <f>IF(Z6&gt;0, (R6*SUMPRODUCT(K6:$K$98, X6:$X$98)-K6*$AZ$3)/Z6, 0)</f>
        <v>3870.3782178992387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2.6093969999999998E-3</v>
      </c>
      <c r="Q7" s="4">
        <f t="shared" si="21"/>
        <v>50</v>
      </c>
      <c r="R7">
        <f t="shared" si="0"/>
        <v>1000000</v>
      </c>
      <c r="S7">
        <f t="shared" si="1"/>
        <v>4520.4051548676689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3726.341669112102</v>
      </c>
      <c r="AC7">
        <f t="shared" si="2"/>
        <v>4297.299445035962</v>
      </c>
      <c r="AE7">
        <f t="shared" si="3"/>
        <v>0</v>
      </c>
      <c r="AF7">
        <f t="shared" si="4"/>
        <v>0</v>
      </c>
      <c r="AG7">
        <f t="shared" si="4"/>
        <v>-47.532237684586065</v>
      </c>
      <c r="AH7">
        <f t="shared" si="5"/>
        <v>-2512.2880051846273</v>
      </c>
      <c r="AI7">
        <f t="shared" si="6"/>
        <v>-2559.8202428692134</v>
      </c>
      <c r="AJ7">
        <f t="shared" si="7"/>
        <v>-570.95777592386003</v>
      </c>
      <c r="AK7">
        <f>G7*SUM(AB7, AE7:AF7)</f>
        <v>182.96337595340421</v>
      </c>
      <c r="AL7">
        <f t="shared" si="8"/>
        <v>-2947.8146428396694</v>
      </c>
      <c r="AN7">
        <f t="shared" si="9"/>
        <v>0</v>
      </c>
      <c r="AO7">
        <f t="shared" si="9"/>
        <v>0</v>
      </c>
      <c r="AP7">
        <f t="shared" si="9"/>
        <v>-33.360790531570935</v>
      </c>
      <c r="AQ7">
        <f t="shared" si="9"/>
        <v>-1763.2646384565519</v>
      </c>
      <c r="AR7">
        <f t="shared" si="9"/>
        <v>-1796.6254289881228</v>
      </c>
      <c r="AS7">
        <f t="shared" si="9"/>
        <v>-400.73019266131325</v>
      </c>
      <c r="AT7">
        <f t="shared" si="9"/>
        <v>128.41395981889454</v>
      </c>
      <c r="AU7">
        <f t="shared" si="9"/>
        <v>-2068.9416618305418</v>
      </c>
      <c r="AW7">
        <v>4</v>
      </c>
      <c r="AX7">
        <f>IF(Z7&gt;0, (R7*SUMPRODUCT(K7:$K$98, X7:$X$98)-K7*$AZ$3)/Z7, 0)</f>
        <v>4520.4051548676689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2.6360139999999999E-3</v>
      </c>
      <c r="Q8" s="4">
        <f t="shared" si="21"/>
        <v>50</v>
      </c>
      <c r="R8">
        <f t="shared" si="0"/>
        <v>1000000</v>
      </c>
      <c r="S8">
        <f t="shared" si="1"/>
        <v>4498.2156539261778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4297.299445035962</v>
      </c>
      <c r="AC8">
        <f t="shared" si="2"/>
        <v>4222.1709247120052</v>
      </c>
      <c r="AE8">
        <f t="shared" si="3"/>
        <v>0</v>
      </c>
      <c r="AF8">
        <f t="shared" si="4"/>
        <v>0</v>
      </c>
      <c r="AG8">
        <f t="shared" si="4"/>
        <v>-46.931619663752308</v>
      </c>
      <c r="AH8">
        <f t="shared" si="5"/>
        <v>-2505.9128797579287</v>
      </c>
      <c r="AI8">
        <f t="shared" si="6"/>
        <v>-2552.8444994216811</v>
      </c>
      <c r="AJ8">
        <f t="shared" si="7"/>
        <v>75.128520323956764</v>
      </c>
      <c r="AK8">
        <f t="shared" ref="AK8:AK71" si="22">G8*SUM(AB8:AB8, AE8:AF8)</f>
        <v>91.532478179265993</v>
      </c>
      <c r="AL8">
        <f t="shared" si="8"/>
        <v>-2386.1835009184583</v>
      </c>
      <c r="AN8">
        <f t="shared" si="9"/>
        <v>0</v>
      </c>
      <c r="AO8">
        <f t="shared" si="9"/>
        <v>0</v>
      </c>
      <c r="AP8">
        <f t="shared" si="9"/>
        <v>-30.746983212324221</v>
      </c>
      <c r="AQ8">
        <f t="shared" si="9"/>
        <v>-1641.7345448014266</v>
      </c>
      <c r="AR8">
        <f t="shared" si="9"/>
        <v>-1672.4815280137509</v>
      </c>
      <c r="AS8">
        <f t="shared" si="9"/>
        <v>49.220022017513486</v>
      </c>
      <c r="AT8">
        <f t="shared" si="9"/>
        <v>59.966981538759661</v>
      </c>
      <c r="AU8">
        <f t="shared" si="9"/>
        <v>-1563.2945244574776</v>
      </c>
      <c r="AW8">
        <v>5</v>
      </c>
      <c r="AX8">
        <f>IF(Z8&gt;0, (R8*SUMPRODUCT(K8:$K$98, X8:$X$98)-K8*$AZ$3)/Z8, 0)</f>
        <v>4498.2156539261778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2.6635809999999999E-3</v>
      </c>
      <c r="Q9" s="4">
        <f t="shared" si="21"/>
        <v>50</v>
      </c>
      <c r="R9">
        <f t="shared" si="0"/>
        <v>1000000</v>
      </c>
      <c r="S9">
        <f t="shared" si="1"/>
        <v>4136.9333310879838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4222.1709247120052</v>
      </c>
      <c r="AC9">
        <f t="shared" si="2"/>
        <v>3833.8861931833053</v>
      </c>
      <c r="AE9">
        <f t="shared" si="3"/>
        <v>0</v>
      </c>
      <c r="AF9">
        <f t="shared" si="4"/>
        <v>0</v>
      </c>
      <c r="AG9">
        <f t="shared" si="4"/>
        <v>-46.337297296679189</v>
      </c>
      <c r="AH9">
        <f t="shared" si="5"/>
        <v>-2500.123408711941</v>
      </c>
      <c r="AI9">
        <f t="shared" si="6"/>
        <v>-2546.46070600862</v>
      </c>
      <c r="AJ9">
        <f t="shared" si="7"/>
        <v>388.28473152869992</v>
      </c>
      <c r="AK9">
        <f t="shared" si="22"/>
        <v>24.910808455800829</v>
      </c>
      <c r="AL9">
        <f t="shared" si="8"/>
        <v>-2133.2651660241195</v>
      </c>
      <c r="AN9">
        <f t="shared" si="9"/>
        <v>0</v>
      </c>
      <c r="AO9">
        <f t="shared" si="9"/>
        <v>0</v>
      </c>
      <c r="AP9">
        <f t="shared" si="9"/>
        <v>-28.750465290187812</v>
      </c>
      <c r="AQ9">
        <f t="shared" si="9"/>
        <v>-1551.2279627174119</v>
      </c>
      <c r="AR9">
        <f t="shared" si="9"/>
        <v>-1579.9784280075996</v>
      </c>
      <c r="AS9">
        <f t="shared" si="9"/>
        <v>240.91536079567192</v>
      </c>
      <c r="AT9">
        <f t="shared" si="9"/>
        <v>15.456174089599866</v>
      </c>
      <c r="AU9">
        <f t="shared" si="9"/>
        <v>-1323.6068931223278</v>
      </c>
      <c r="AW9">
        <v>6</v>
      </c>
      <c r="AX9">
        <f>IF(Z9&gt;0, (R9*SUMPRODUCT(K9:$K$98, X9:$X$98)-K9*$AZ$3)/Z9, 0)</f>
        <v>4136.9333310879838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2.696852E-3</v>
      </c>
      <c r="Q10" s="4">
        <f t="shared" si="21"/>
        <v>50</v>
      </c>
      <c r="R10">
        <f t="shared" si="0"/>
        <v>1000000</v>
      </c>
      <c r="S10">
        <f t="shared" si="1"/>
        <v>3752.5298168082754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3833.8861931833053</v>
      </c>
      <c r="AC10">
        <f t="shared" si="2"/>
        <v>3433.486691545364</v>
      </c>
      <c r="AE10">
        <f t="shared" si="3"/>
        <v>0</v>
      </c>
      <c r="AF10">
        <f t="shared" si="4"/>
        <v>0</v>
      </c>
      <c r="AG10">
        <f t="shared" si="4"/>
        <v>-45.748959490823253</v>
      </c>
      <c r="AH10">
        <f t="shared" si="5"/>
        <v>-2499.2966577828774</v>
      </c>
      <c r="AI10">
        <f t="shared" si="6"/>
        <v>-2545.0456172737008</v>
      </c>
      <c r="AJ10">
        <f t="shared" si="7"/>
        <v>400.39950163794128</v>
      </c>
      <c r="AK10">
        <f t="shared" si="22"/>
        <v>15.718933392051554</v>
      </c>
      <c r="AL10">
        <f t="shared" si="8"/>
        <v>-2128.9271822437081</v>
      </c>
      <c r="AN10">
        <f t="shared" si="9"/>
        <v>0</v>
      </c>
      <c r="AO10">
        <f t="shared" si="9"/>
        <v>0</v>
      </c>
      <c r="AP10">
        <f t="shared" si="9"/>
        <v>-26.92858826246766</v>
      </c>
      <c r="AQ10">
        <f t="shared" si="9"/>
        <v>-1471.1270243577192</v>
      </c>
      <c r="AR10">
        <f t="shared" si="9"/>
        <v>-1498.0556126201868</v>
      </c>
      <c r="AS10">
        <f t="shared" si="9"/>
        <v>235.68171692010083</v>
      </c>
      <c r="AT10">
        <f t="shared" si="9"/>
        <v>9.2524221304883998</v>
      </c>
      <c r="AU10">
        <f t="shared" si="9"/>
        <v>-1253.1214735695976</v>
      </c>
      <c r="AW10">
        <v>7</v>
      </c>
      <c r="AX10">
        <f>IF(Z10&gt;0, (R10*SUMPRODUCT(K10:$K$98, X10:$X$98)-K10*$AZ$3)/Z10, 0)</f>
        <v>3752.5298168082754</v>
      </c>
    </row>
    <row r="11" spans="1:52" x14ac:dyDescent="0.25">
      <c r="A11" t="s">
        <v>33</v>
      </c>
      <c r="C11" s="12">
        <f>AU91</f>
        <v>17839.793133068641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2.7291730000000001E-3</v>
      </c>
      <c r="Q11" s="4">
        <f t="shared" si="21"/>
        <v>50</v>
      </c>
      <c r="R11">
        <f t="shared" si="0"/>
        <v>1000000</v>
      </c>
      <c r="S11">
        <f t="shared" si="1"/>
        <v>3344.86564332636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3433.486691545364</v>
      </c>
      <c r="AC11">
        <f t="shared" si="2"/>
        <v>3021.5250457250113</v>
      </c>
      <c r="AE11">
        <f t="shared" si="3"/>
        <v>0</v>
      </c>
      <c r="AF11">
        <f t="shared" si="4"/>
        <v>0</v>
      </c>
      <c r="AG11">
        <f t="shared" si="4"/>
        <v>-45.16661307089457</v>
      </c>
      <c r="AH11">
        <f t="shared" si="5"/>
        <v>-2497.1365004089716</v>
      </c>
      <c r="AI11">
        <f t="shared" si="6"/>
        <v>-2542.3031134798662</v>
      </c>
      <c r="AJ11">
        <f t="shared" si="7"/>
        <v>411.96164582035271</v>
      </c>
      <c r="AK11">
        <f t="shared" si="22"/>
        <v>8.2403680597088727</v>
      </c>
      <c r="AL11">
        <f t="shared" si="8"/>
        <v>-2122.1010995998045</v>
      </c>
      <c r="AN11">
        <f t="shared" si="9"/>
        <v>0</v>
      </c>
      <c r="AO11">
        <f t="shared" si="9"/>
        <v>0</v>
      </c>
      <c r="AP11">
        <f t="shared" si="9"/>
        <v>-25.26207678052921</v>
      </c>
      <c r="AQ11">
        <f t="shared" si="9"/>
        <v>-1396.6700116693969</v>
      </c>
      <c r="AR11">
        <f t="shared" si="9"/>
        <v>-1421.9320884499259</v>
      </c>
      <c r="AS11">
        <f t="shared" si="9"/>
        <v>230.41370649182505</v>
      </c>
      <c r="AT11">
        <f t="shared" si="9"/>
        <v>4.608909025289087</v>
      </c>
      <c r="AU11">
        <f t="shared" si="9"/>
        <v>-1186.9094729328117</v>
      </c>
      <c r="AW11">
        <v>8</v>
      </c>
      <c r="AX11">
        <f>IF(Z11&gt;0, (R11*SUMPRODUCT(K11:$K$98, X11:$X$98)-K11*$AZ$3)/Z11, 0)</f>
        <v>3344.86564332636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2.766246E-3</v>
      </c>
      <c r="Q12" s="4">
        <f t="shared" si="21"/>
        <v>50</v>
      </c>
      <c r="R12">
        <f t="shared" si="0"/>
        <v>1000000</v>
      </c>
      <c r="S12">
        <f t="shared" si="1"/>
        <v>2948.4840296221955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3021.5250457250113</v>
      </c>
      <c r="AC12">
        <f t="shared" si="2"/>
        <v>2629.4583511353994</v>
      </c>
      <c r="AE12">
        <f t="shared" si="3"/>
        <v>0</v>
      </c>
      <c r="AF12">
        <f t="shared" si="4"/>
        <v>0</v>
      </c>
      <c r="AG12">
        <f t="shared" si="4"/>
        <v>-44.590004977444721</v>
      </c>
      <c r="AH12">
        <f t="shared" si="5"/>
        <v>-2498.8392548181964</v>
      </c>
      <c r="AI12">
        <f t="shared" si="6"/>
        <v>-2543.429259795641</v>
      </c>
      <c r="AJ12">
        <f t="shared" si="7"/>
        <v>392.06669458961187</v>
      </c>
      <c r="AK12">
        <f t="shared" si="22"/>
        <v>6.9495076051675255</v>
      </c>
      <c r="AL12">
        <f t="shared" si="8"/>
        <v>-2144.4130576008615</v>
      </c>
      <c r="AN12">
        <f t="shared" si="9"/>
        <v>0</v>
      </c>
      <c r="AO12">
        <f t="shared" si="9"/>
        <v>0</v>
      </c>
      <c r="AP12">
        <f t="shared" si="9"/>
        <v>-23.700061668609795</v>
      </c>
      <c r="AQ12">
        <f t="shared" si="9"/>
        <v>-1328.1596283537356</v>
      </c>
      <c r="AR12">
        <f t="shared" si="9"/>
        <v>-1351.8596900223454</v>
      </c>
      <c r="AS12">
        <f t="shared" si="9"/>
        <v>208.38761611894961</v>
      </c>
      <c r="AT12">
        <f t="shared" si="9"/>
        <v>3.6937371702976125</v>
      </c>
      <c r="AU12">
        <f t="shared" si="9"/>
        <v>-1139.7783367330981</v>
      </c>
      <c r="AW12">
        <v>9</v>
      </c>
      <c r="AX12">
        <f>IF(Z12&gt;0, (R12*SUMPRODUCT(K12:$K$98, X12:$X$98)-K12*$AZ$3)/Z12, 0)</f>
        <v>2948.4840296221955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2.8061710000000001E-3</v>
      </c>
      <c r="Q13" s="4">
        <f t="shared" si="21"/>
        <v>50</v>
      </c>
      <c r="R13">
        <f t="shared" si="0"/>
        <v>1000000</v>
      </c>
      <c r="S13">
        <f t="shared" si="1"/>
        <v>2556.5872430291265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2629.4583511353994</v>
      </c>
      <c r="AC13">
        <f t="shared" si="2"/>
        <v>2250.7671392759512</v>
      </c>
      <c r="AE13">
        <f t="shared" si="3"/>
        <v>0</v>
      </c>
      <c r="AF13">
        <f t="shared" si="4"/>
        <v>0</v>
      </c>
      <c r="AG13">
        <f t="shared" si="4"/>
        <v>-44.018977748812716</v>
      </c>
      <c r="AH13">
        <f t="shared" si="5"/>
        <v>-2502.5435771512207</v>
      </c>
      <c r="AI13">
        <f t="shared" si="6"/>
        <v>-2546.5625549000333</v>
      </c>
      <c r="AJ13">
        <f t="shared" si="7"/>
        <v>378.69121185944823</v>
      </c>
      <c r="AK13">
        <f t="shared" si="22"/>
        <v>5.258916702270799</v>
      </c>
      <c r="AL13">
        <f t="shared" si="8"/>
        <v>-2162.6124263383144</v>
      </c>
      <c r="AN13">
        <f t="shared" si="9"/>
        <v>0</v>
      </c>
      <c r="AO13">
        <f t="shared" si="9"/>
        <v>0</v>
      </c>
      <c r="AP13">
        <f t="shared" si="9"/>
        <v>-22.240070937424935</v>
      </c>
      <c r="AQ13">
        <f t="shared" si="9"/>
        <v>-1264.3807177312626</v>
      </c>
      <c r="AR13">
        <f t="shared" si="9"/>
        <v>-1286.6207886686875</v>
      </c>
      <c r="AS13">
        <f t="shared" si="9"/>
        <v>191.3292821835397</v>
      </c>
      <c r="AT13">
        <f t="shared" si="9"/>
        <v>2.6570058300744157</v>
      </c>
      <c r="AU13">
        <f t="shared" si="9"/>
        <v>-1092.6345006550735</v>
      </c>
      <c r="AW13">
        <v>10</v>
      </c>
      <c r="AX13">
        <f>IF(Z13&gt;0, (R13*SUMPRODUCT(K13:$K$98, X13:$X$98)-K13*$AZ$3)/Z13, 0)</f>
        <v>2556.5872430291265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2.8498989999999999E-3</v>
      </c>
      <c r="Q14" s="4">
        <f t="shared" si="21"/>
        <v>50</v>
      </c>
      <c r="R14">
        <f t="shared" si="0"/>
        <v>1000000</v>
      </c>
      <c r="S14">
        <f t="shared" si="1"/>
        <v>2169.7097101339136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2250.7671392759512</v>
      </c>
      <c r="AC14">
        <f t="shared" si="2"/>
        <v>1885.6226022752235</v>
      </c>
      <c r="AE14">
        <f t="shared" si="3"/>
        <v>0</v>
      </c>
      <c r="AF14">
        <f t="shared" si="4"/>
        <v>0</v>
      </c>
      <c r="AG14">
        <f t="shared" si="4"/>
        <v>-43.453338330657225</v>
      </c>
      <c r="AH14">
        <f t="shared" si="5"/>
        <v>-2508.9928133472722</v>
      </c>
      <c r="AI14">
        <f t="shared" si="6"/>
        <v>-2552.4461516779293</v>
      </c>
      <c r="AJ14">
        <f t="shared" si="7"/>
        <v>365.14453700072772</v>
      </c>
      <c r="AK14">
        <f t="shared" si="22"/>
        <v>4.0513808506967122</v>
      </c>
      <c r="AL14">
        <f t="shared" si="8"/>
        <v>-2183.2502338265049</v>
      </c>
      <c r="AN14">
        <f t="shared" si="9"/>
        <v>0</v>
      </c>
      <c r="AO14">
        <f t="shared" si="9"/>
        <v>0</v>
      </c>
      <c r="AP14">
        <f t="shared" si="9"/>
        <v>-20.87306357874709</v>
      </c>
      <c r="AQ14">
        <f t="shared" si="9"/>
        <v>-1205.2092778949682</v>
      </c>
      <c r="AR14">
        <f t="shared" si="9"/>
        <v>-1226.0823414737154</v>
      </c>
      <c r="AS14">
        <f t="shared" si="9"/>
        <v>175.39930023905902</v>
      </c>
      <c r="AT14">
        <f t="shared" si="9"/>
        <v>1.9461043346041098</v>
      </c>
      <c r="AU14">
        <f t="shared" si="9"/>
        <v>-1048.7369369000521</v>
      </c>
      <c r="AW14">
        <v>11</v>
      </c>
      <c r="AX14">
        <f>IF(Z14&gt;0, (R14*SUMPRODUCT(K14:$K$98, X14:$X$98)-K14*$AZ$3)/Z14, 0)</f>
        <v>2169.7097101339136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2.8964780000000001E-3</v>
      </c>
      <c r="Q15" s="4">
        <f t="shared" si="21"/>
        <v>50</v>
      </c>
      <c r="R15">
        <f t="shared" si="0"/>
        <v>1000000</v>
      </c>
      <c r="S15">
        <f t="shared" si="1"/>
        <v>1831.7417545887752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1885.6226022752235</v>
      </c>
      <c r="AC15">
        <f t="shared" si="2"/>
        <v>1571.3759047205713</v>
      </c>
      <c r="AE15">
        <f t="shared" si="3"/>
        <v>0</v>
      </c>
      <c r="AF15">
        <f t="shared" si="4"/>
        <v>0</v>
      </c>
      <c r="AG15">
        <f t="shared" si="4"/>
        <v>-42.892943308849347</v>
      </c>
      <c r="AH15">
        <f t="shared" si="5"/>
        <v>-2517.232770026108</v>
      </c>
      <c r="AI15">
        <f t="shared" si="6"/>
        <v>-2560.1257133349573</v>
      </c>
      <c r="AJ15">
        <f t="shared" si="7"/>
        <v>314.2466975546522</v>
      </c>
      <c r="AK15">
        <f t="shared" si="22"/>
        <v>7.7310526693284167</v>
      </c>
      <c r="AL15">
        <f t="shared" si="8"/>
        <v>-2238.1479631109764</v>
      </c>
      <c r="AN15">
        <f t="shared" si="9"/>
        <v>0</v>
      </c>
      <c r="AO15">
        <f t="shared" si="9"/>
        <v>0</v>
      </c>
      <c r="AP15">
        <f t="shared" si="9"/>
        <v>-19.546413597866593</v>
      </c>
      <c r="AQ15">
        <f t="shared" si="9"/>
        <v>-1147.108802740579</v>
      </c>
      <c r="AR15">
        <f t="shared" si="9"/>
        <v>-1166.6552163384456</v>
      </c>
      <c r="AS15">
        <f t="shared" si="9"/>
        <v>143.20294781215611</v>
      </c>
      <c r="AT15">
        <f t="shared" si="9"/>
        <v>3.5230586050831119</v>
      </c>
      <c r="AU15">
        <f t="shared" si="9"/>
        <v>-1019.9292099212063</v>
      </c>
      <c r="AW15">
        <v>12</v>
      </c>
      <c r="AX15">
        <f>IF(Z15&gt;0, (R15*SUMPRODUCT(K15:$K$98, X15:$X$98)-K15*$AZ$3)/Z15, 0)</f>
        <v>1831.7417545887752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2.9506620000000002E-3</v>
      </c>
      <c r="Q16" s="4">
        <f t="shared" si="21"/>
        <v>50</v>
      </c>
      <c r="R16">
        <f t="shared" si="0"/>
        <v>1000000</v>
      </c>
      <c r="S16">
        <f t="shared" si="1"/>
        <v>1551.6302663705978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1571.3759047205713</v>
      </c>
      <c r="AC16">
        <f t="shared" si="2"/>
        <v>1313.8414166953644</v>
      </c>
      <c r="AE16">
        <f t="shared" si="3"/>
        <v>0</v>
      </c>
      <c r="AF16">
        <f t="shared" si="4"/>
        <v>0</v>
      </c>
      <c r="AG16">
        <f t="shared" si="4"/>
        <v>-42.337451297871276</v>
      </c>
      <c r="AH16">
        <f t="shared" si="5"/>
        <v>-2531.251557791521</v>
      </c>
      <c r="AI16">
        <f t="shared" si="6"/>
        <v>-2573.5890090893922</v>
      </c>
      <c r="AJ16">
        <f t="shared" si="7"/>
        <v>257.53448802520688</v>
      </c>
      <c r="AK16">
        <f t="shared" si="22"/>
        <v>11.156768923516056</v>
      </c>
      <c r="AL16">
        <f t="shared" si="8"/>
        <v>-2304.8977521406691</v>
      </c>
      <c r="AN16">
        <f t="shared" si="9"/>
        <v>0</v>
      </c>
      <c r="AO16">
        <f t="shared" si="9"/>
        <v>0</v>
      </c>
      <c r="AP16">
        <f t="shared" si="9"/>
        <v>-18.251134804700047</v>
      </c>
      <c r="AQ16">
        <f t="shared" si="9"/>
        <v>-1091.190234405605</v>
      </c>
      <c r="AR16">
        <f t="shared" si="9"/>
        <v>-1109.4413692103049</v>
      </c>
      <c r="AS16">
        <f t="shared" si="9"/>
        <v>111.01983028543314</v>
      </c>
      <c r="AT16">
        <f t="shared" si="9"/>
        <v>4.8095406635452793</v>
      </c>
      <c r="AU16">
        <f t="shared" si="9"/>
        <v>-993.61199826132645</v>
      </c>
      <c r="AW16">
        <v>13</v>
      </c>
      <c r="AX16">
        <f>IF(Z16&gt;0, (R16*SUMPRODUCT(K16:$K$98, X16:$X$98)-K16*$AZ$3)/Z16, 0)</f>
        <v>1551.6302663705978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3.0134020000000001E-3</v>
      </c>
      <c r="Q17" s="4">
        <f t="shared" si="21"/>
        <v>50</v>
      </c>
      <c r="R17">
        <f t="shared" si="0"/>
        <v>1000000</v>
      </c>
      <c r="S17">
        <f t="shared" si="1"/>
        <v>1384.4127933123266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1313.8414166953644</v>
      </c>
      <c r="AC17">
        <f t="shared" si="2"/>
        <v>1156.9952213678589</v>
      </c>
      <c r="AE17">
        <f t="shared" si="3"/>
        <v>0</v>
      </c>
      <c r="AF17">
        <f t="shared" si="4"/>
        <v>0</v>
      </c>
      <c r="AG17">
        <f t="shared" si="4"/>
        <v>-41.786497024476652</v>
      </c>
      <c r="AH17">
        <f t="shared" si="5"/>
        <v>-2551.5952083181583</v>
      </c>
      <c r="AI17">
        <f t="shared" si="6"/>
        <v>-2593.3817053426351</v>
      </c>
      <c r="AJ17">
        <f t="shared" si="7"/>
        <v>156.84619532750548</v>
      </c>
      <c r="AK17">
        <f t="shared" si="22"/>
        <v>18.131011550396028</v>
      </c>
      <c r="AL17">
        <f t="shared" si="8"/>
        <v>-2418.4044984647335</v>
      </c>
      <c r="AN17">
        <f t="shared" si="9"/>
        <v>0</v>
      </c>
      <c r="AO17">
        <f t="shared" si="9"/>
        <v>0</v>
      </c>
      <c r="AP17">
        <f t="shared" si="9"/>
        <v>-16.933282055396024</v>
      </c>
      <c r="AQ17">
        <f t="shared" si="9"/>
        <v>-1033.9914668688236</v>
      </c>
      <c r="AR17">
        <f t="shared" si="9"/>
        <v>-1050.9247489242198</v>
      </c>
      <c r="AS17">
        <f t="shared" si="9"/>
        <v>63.559308722161347</v>
      </c>
      <c r="AT17">
        <f t="shared" si="9"/>
        <v>7.3472904979965659</v>
      </c>
      <c r="AU17">
        <f t="shared" si="9"/>
        <v>-980.01814970406178</v>
      </c>
      <c r="AW17">
        <v>14</v>
      </c>
      <c r="AX17">
        <f>IF(Z17&gt;0, (R17*SUMPRODUCT(K17:$K$98, X17:$X$98)-K17*$AZ$3)/Z17, 0)</f>
        <v>1384.4127933123266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3.0789929999999999E-3</v>
      </c>
      <c r="Q18" s="4">
        <f t="shared" si="21"/>
        <v>50</v>
      </c>
      <c r="R18">
        <f t="shared" si="0"/>
        <v>1000000</v>
      </c>
      <c r="S18">
        <f t="shared" si="1"/>
        <v>1335.4961080851351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1156.9952213678589</v>
      </c>
      <c r="AC18">
        <f t="shared" si="2"/>
        <v>1101.5164346560978</v>
      </c>
      <c r="AE18">
        <f t="shared" si="3"/>
        <v>0</v>
      </c>
      <c r="AF18">
        <f t="shared" si="4"/>
        <v>0</v>
      </c>
      <c r="AG18">
        <f t="shared" si="4"/>
        <v>-41.239971722398998</v>
      </c>
      <c r="AH18">
        <f t="shared" si="5"/>
        <v>-2573.2066366576892</v>
      </c>
      <c r="AI18">
        <f t="shared" si="6"/>
        <v>-2614.446608380088</v>
      </c>
      <c r="AJ18">
        <f t="shared" si="7"/>
        <v>55.478786711761131</v>
      </c>
      <c r="AK18">
        <f t="shared" si="22"/>
        <v>24.991096781545753</v>
      </c>
      <c r="AL18">
        <f t="shared" si="8"/>
        <v>-2533.9767248867811</v>
      </c>
      <c r="AN18">
        <f t="shared" si="9"/>
        <v>0</v>
      </c>
      <c r="AO18">
        <f t="shared" si="9"/>
        <v>0</v>
      </c>
      <c r="AP18">
        <f t="shared" si="9"/>
        <v>-15.595195761409547</v>
      </c>
      <c r="AQ18">
        <f t="shared" si="9"/>
        <v>-973.07683679712534</v>
      </c>
      <c r="AR18">
        <f t="shared" si="9"/>
        <v>-988.67203255853485</v>
      </c>
      <c r="AS18">
        <f t="shared" si="9"/>
        <v>20.979707386789432</v>
      </c>
      <c r="AT18">
        <f t="shared" si="9"/>
        <v>9.4505653210439746</v>
      </c>
      <c r="AU18">
        <f t="shared" si="9"/>
        <v>-958.24175985070133</v>
      </c>
      <c r="AW18">
        <v>15</v>
      </c>
      <c r="AX18">
        <f>IF(Z18&gt;0, (R18*SUMPRODUCT(K18:$K$98, X18:$X$98)-K18*$AZ$3)/Z18, 0)</f>
        <v>1335.4961080851351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3.1512390000000001E-3</v>
      </c>
      <c r="Q19" s="4">
        <f t="shared" si="21"/>
        <v>50</v>
      </c>
      <c r="R19">
        <f t="shared" si="0"/>
        <v>1000000</v>
      </c>
      <c r="S19">
        <f t="shared" si="1"/>
        <v>1289.8757673181615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1101.5164346560978</v>
      </c>
      <c r="AC19">
        <f t="shared" si="2"/>
        <v>1049.8973474693394</v>
      </c>
      <c r="AE19">
        <f t="shared" si="3"/>
        <v>0</v>
      </c>
      <c r="AF19">
        <f t="shared" si="4"/>
        <v>0</v>
      </c>
      <c r="AG19">
        <f t="shared" si="4"/>
        <v>-40.697614997924489</v>
      </c>
      <c r="AH19">
        <f t="shared" si="5"/>
        <v>-2599.1401450104181</v>
      </c>
      <c r="AI19">
        <f t="shared" si="6"/>
        <v>-2639.8377600083427</v>
      </c>
      <c r="AJ19">
        <f t="shared" si="7"/>
        <v>51.619087186758406</v>
      </c>
      <c r="AK19">
        <f t="shared" si="22"/>
        <v>24.563816492830981</v>
      </c>
      <c r="AL19">
        <f t="shared" si="8"/>
        <v>-2563.6548563287533</v>
      </c>
      <c r="AN19">
        <f t="shared" si="9"/>
        <v>0</v>
      </c>
      <c r="AO19">
        <f t="shared" si="9"/>
        <v>0</v>
      </c>
      <c r="AP19">
        <f t="shared" si="9"/>
        <v>-14.35241967238596</v>
      </c>
      <c r="AQ19">
        <f t="shared" si="9"/>
        <v>-916.61268480814078</v>
      </c>
      <c r="AR19">
        <f t="shared" si="9"/>
        <v>-930.96510448052675</v>
      </c>
      <c r="AS19">
        <f t="shared" si="9"/>
        <v>18.203985723674961</v>
      </c>
      <c r="AT19">
        <f t="shared" si="9"/>
        <v>8.6626747802927895</v>
      </c>
      <c r="AU19">
        <f t="shared" si="9"/>
        <v>-904.098443976559</v>
      </c>
      <c r="AW19">
        <v>16</v>
      </c>
      <c r="AX19">
        <f>IF(Z19&gt;0, (R19*SUMPRODUCT(K19:$K$98, X19:$X$98)-K19*$AZ$3)/Z19, 0)</f>
        <v>1289.8757673181615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3.229188E-3</v>
      </c>
      <c r="Q20" s="4">
        <f t="shared" si="21"/>
        <v>50</v>
      </c>
      <c r="R20">
        <f t="shared" si="0"/>
        <v>1000000</v>
      </c>
      <c r="S20">
        <f t="shared" si="1"/>
        <v>983.20013236938803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1049.8973474693394</v>
      </c>
      <c r="AC20">
        <f t="shared" si="2"/>
        <v>789.69098082741402</v>
      </c>
      <c r="AE20">
        <f t="shared" si="3"/>
        <v>0</v>
      </c>
      <c r="AF20">
        <f t="shared" si="4"/>
        <v>0</v>
      </c>
      <c r="AG20">
        <f t="shared" si="4"/>
        <v>-40.159218597965328</v>
      </c>
      <c r="AH20">
        <f t="shared" si="5"/>
        <v>-2628.404999598356</v>
      </c>
      <c r="AI20">
        <f t="shared" si="6"/>
        <v>-2668.5642181963212</v>
      </c>
      <c r="AJ20">
        <f t="shared" si="7"/>
        <v>260.20636664192534</v>
      </c>
      <c r="AK20">
        <f t="shared" si="22"/>
        <v>4.5145585941181592</v>
      </c>
      <c r="AL20">
        <f t="shared" si="8"/>
        <v>-2403.8432929602777</v>
      </c>
      <c r="AN20">
        <f t="shared" si="9"/>
        <v>0</v>
      </c>
      <c r="AO20">
        <f t="shared" si="9"/>
        <v>0</v>
      </c>
      <c r="AP20">
        <f t="shared" si="9"/>
        <v>-13.433129862738374</v>
      </c>
      <c r="AQ20">
        <f t="shared" si="9"/>
        <v>-879.19304518699948</v>
      </c>
      <c r="AR20">
        <f t="shared" si="9"/>
        <v>-892.62617504973787</v>
      </c>
      <c r="AS20">
        <f t="shared" si="9"/>
        <v>87.038195369403724</v>
      </c>
      <c r="AT20">
        <f t="shared" si="9"/>
        <v>1.5101053751778772</v>
      </c>
      <c r="AU20">
        <f t="shared" si="9"/>
        <v>-804.07787430515623</v>
      </c>
      <c r="AW20">
        <v>17</v>
      </c>
      <c r="AX20">
        <f>IF(Z20&gt;0, (R20*SUMPRODUCT(K20:$K$98, X20:$X$98)-K20*$AZ$3)/Z20, 0)</f>
        <v>983.20013236938803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3.318545E-3</v>
      </c>
      <c r="Q21" s="4">
        <f t="shared" si="21"/>
        <v>50</v>
      </c>
      <c r="R21">
        <f t="shared" si="0"/>
        <v>1000000</v>
      </c>
      <c r="S21">
        <f t="shared" si="1"/>
        <v>635.54117213082486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789.69098082741402</v>
      </c>
      <c r="AC21">
        <f t="shared" si="2"/>
        <v>503.65819616733091</v>
      </c>
      <c r="AE21">
        <f t="shared" si="3"/>
        <v>0</v>
      </c>
      <c r="AF21">
        <f t="shared" si="4"/>
        <v>0</v>
      </c>
      <c r="AG21">
        <f t="shared" si="4"/>
        <v>-39.624356237903491</v>
      </c>
      <c r="AH21">
        <f t="shared" si="5"/>
        <v>-2665.403481643697</v>
      </c>
      <c r="AI21">
        <f t="shared" si="6"/>
        <v>-2705.0278378816006</v>
      </c>
      <c r="AJ21">
        <f t="shared" si="7"/>
        <v>286.03278466008311</v>
      </c>
      <c r="AK21">
        <f t="shared" si="22"/>
        <v>1.2635055693238626</v>
      </c>
      <c r="AL21">
        <f t="shared" si="8"/>
        <v>-2417.7315476521935</v>
      </c>
      <c r="AN21">
        <f t="shared" si="9"/>
        <v>0</v>
      </c>
      <c r="AO21">
        <f t="shared" si="9"/>
        <v>0</v>
      </c>
      <c r="AP21">
        <f t="shared" si="9"/>
        <v>-12.603860895940139</v>
      </c>
      <c r="AQ21">
        <f t="shared" si="9"/>
        <v>-847.82133777750323</v>
      </c>
      <c r="AR21">
        <f t="shared" si="9"/>
        <v>-860.42519867344345</v>
      </c>
      <c r="AS21">
        <f t="shared" si="9"/>
        <v>90.982359634792985</v>
      </c>
      <c r="AT21">
        <f t="shared" si="9"/>
        <v>0.40190049628541807</v>
      </c>
      <c r="AU21">
        <f t="shared" si="9"/>
        <v>-769.04093854236498</v>
      </c>
      <c r="AW21">
        <v>18</v>
      </c>
      <c r="AX21">
        <f>IF(Z21&gt;0, (R21*SUMPRODUCT(K21:$K$98, X21:$X$98)-K21*$AZ$3)/Z21, 0)</f>
        <v>635.54117213082486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3.4212090000000001E-3</v>
      </c>
      <c r="Q22" s="4">
        <f t="shared" si="21"/>
        <v>50</v>
      </c>
      <c r="R22">
        <f t="shared" si="0"/>
        <v>1000000</v>
      </c>
      <c r="S22">
        <f t="shared" si="1"/>
        <v>534.50142504893074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503.65819616733091</v>
      </c>
      <c r="AC22">
        <f t="shared" si="2"/>
        <v>417.90046802458528</v>
      </c>
      <c r="AE22">
        <f t="shared" si="3"/>
        <v>0</v>
      </c>
      <c r="AF22">
        <f t="shared" si="4"/>
        <v>0</v>
      </c>
      <c r="AG22">
        <f t="shared" si="4"/>
        <v>-39.092549471344135</v>
      </c>
      <c r="AH22">
        <f t="shared" si="5"/>
        <v>-2711.2640836064315</v>
      </c>
      <c r="AI22">
        <f t="shared" si="6"/>
        <v>-2750.3566330777758</v>
      </c>
      <c r="AJ22">
        <f t="shared" si="7"/>
        <v>85.757728142745634</v>
      </c>
      <c r="AK22">
        <f t="shared" si="22"/>
        <v>10.576822119513951</v>
      </c>
      <c r="AL22">
        <f t="shared" si="8"/>
        <v>-2654.0220828155161</v>
      </c>
      <c r="AN22">
        <f t="shared" si="9"/>
        <v>0</v>
      </c>
      <c r="AO22">
        <f t="shared" si="9"/>
        <v>0</v>
      </c>
      <c r="AP22">
        <f t="shared" si="9"/>
        <v>-11.61036586801942</v>
      </c>
      <c r="AQ22">
        <f t="shared" si="9"/>
        <v>-805.23701833685288</v>
      </c>
      <c r="AR22">
        <f t="shared" si="9"/>
        <v>-816.84738420487236</v>
      </c>
      <c r="AS22">
        <f t="shared" si="9"/>
        <v>25.46977910656047</v>
      </c>
      <c r="AT22">
        <f t="shared" si="9"/>
        <v>3.1412833439920256</v>
      </c>
      <c r="AU22">
        <f t="shared" si="9"/>
        <v>-788.23632175431976</v>
      </c>
      <c r="AW22">
        <v>19</v>
      </c>
      <c r="AX22">
        <f>IF(Z22&gt;0, (R22*SUMPRODUCT(K22:$K$98, X22:$X$98)-K22*$AZ$3)/Z22, 0)</f>
        <v>534.50142504893074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3.53338E-3</v>
      </c>
      <c r="Q23" s="4">
        <f t="shared" si="21"/>
        <v>50</v>
      </c>
      <c r="R23">
        <f t="shared" si="0"/>
        <v>1000000</v>
      </c>
      <c r="S23">
        <f t="shared" si="1"/>
        <v>988.83521009842877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417.90046802458528</v>
      </c>
      <c r="AC23">
        <f t="shared" si="2"/>
        <v>762.65883646049224</v>
      </c>
      <c r="AE23">
        <f t="shared" si="3"/>
        <v>0</v>
      </c>
      <c r="AF23">
        <f t="shared" si="4"/>
        <v>0</v>
      </c>
      <c r="AG23">
        <f t="shared" si="4"/>
        <v>-38.56349514417964</v>
      </c>
      <c r="AH23">
        <f t="shared" si="5"/>
        <v>-2762.576649021159</v>
      </c>
      <c r="AI23">
        <f t="shared" si="6"/>
        <v>-2801.1401441653388</v>
      </c>
      <c r="AJ23">
        <f t="shared" si="7"/>
        <v>-344.75836843590696</v>
      </c>
      <c r="AK23">
        <f t="shared" si="22"/>
        <v>29.253032761720974</v>
      </c>
      <c r="AL23">
        <f t="shared" si="8"/>
        <v>-3116.6454798395248</v>
      </c>
      <c r="AN23">
        <f t="shared" si="9"/>
        <v>0</v>
      </c>
      <c r="AO23">
        <f t="shared" si="9"/>
        <v>0</v>
      </c>
      <c r="AP23">
        <f t="shared" si="9"/>
        <v>-10.226105691775434</v>
      </c>
      <c r="AQ23">
        <f t="shared" si="9"/>
        <v>-732.56847412040111</v>
      </c>
      <c r="AR23">
        <f t="shared" si="9"/>
        <v>-742.79457981217661</v>
      </c>
      <c r="AS23">
        <f t="shared" si="9"/>
        <v>-91.421576300812731</v>
      </c>
      <c r="AT23">
        <f t="shared" si="9"/>
        <v>7.7571963772448083</v>
      </c>
      <c r="AU23">
        <f t="shared" si="9"/>
        <v>-826.45895973574454</v>
      </c>
      <c r="AW23">
        <v>20</v>
      </c>
      <c r="AX23">
        <f>IF(Z23&gt;0, (R23*SUMPRODUCT(K23:$K$98, X23:$X$98)-K23*$AZ$3)/Z23, 0)</f>
        <v>988.83521009842877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3.6617109999999998E-3</v>
      </c>
      <c r="Q24" s="4">
        <f t="shared" si="21"/>
        <v>50</v>
      </c>
      <c r="R24">
        <f t="shared" si="0"/>
        <v>1000000</v>
      </c>
      <c r="S24">
        <f t="shared" si="1"/>
        <v>1389.2810054886318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762.65883646049224</v>
      </c>
      <c r="AC24">
        <f t="shared" si="2"/>
        <v>1056.87195767292</v>
      </c>
      <c r="AE24">
        <f t="shared" si="3"/>
        <v>0</v>
      </c>
      <c r="AF24">
        <f t="shared" si="4"/>
        <v>0</v>
      </c>
      <c r="AG24">
        <f t="shared" si="4"/>
        <v>-38.036651818369947</v>
      </c>
      <c r="AH24">
        <f t="shared" si="5"/>
        <v>-2824.1674873577831</v>
      </c>
      <c r="AI24">
        <f t="shared" si="6"/>
        <v>-2862.2041391761531</v>
      </c>
      <c r="AJ24">
        <f t="shared" si="7"/>
        <v>-294.21312121242772</v>
      </c>
      <c r="AK24">
        <f t="shared" si="22"/>
        <v>53.386118552234464</v>
      </c>
      <c r="AL24">
        <f t="shared" si="8"/>
        <v>-3103.0311418363463</v>
      </c>
      <c r="AN24">
        <f t="shared" si="9"/>
        <v>0</v>
      </c>
      <c r="AO24">
        <f t="shared" si="9"/>
        <v>0</v>
      </c>
      <c r="AP24">
        <f t="shared" si="9"/>
        <v>-9.0057139206776249</v>
      </c>
      <c r="AQ24">
        <f t="shared" si="9"/>
        <v>-668.6614946202983</v>
      </c>
      <c r="AR24">
        <f t="shared" si="9"/>
        <v>-677.66720854097593</v>
      </c>
      <c r="AS24">
        <f t="shared" si="9"/>
        <v>-69.659107063391403</v>
      </c>
      <c r="AT24">
        <f t="shared" si="9"/>
        <v>12.639916712769374</v>
      </c>
      <c r="AU24">
        <f t="shared" si="9"/>
        <v>-734.68639889159795</v>
      </c>
      <c r="AW24">
        <v>21</v>
      </c>
      <c r="AX24">
        <f>IF(Z24&gt;0, (R24*SUMPRODUCT(K24:$K$98, X24:$X$98)-K24*$AZ$3)/Z24, 0)</f>
        <v>1389.2810054886318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3.8071530000000002E-3</v>
      </c>
      <c r="Q25" s="4">
        <f t="shared" si="21"/>
        <v>50</v>
      </c>
      <c r="R25">
        <f t="shared" si="0"/>
        <v>1000000</v>
      </c>
      <c r="S25">
        <f t="shared" si="1"/>
        <v>1739.4407727618348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1056.87195767292</v>
      </c>
      <c r="AC25">
        <f t="shared" si="2"/>
        <v>1304.9797445997892</v>
      </c>
      <c r="AE25">
        <f t="shared" si="3"/>
        <v>0</v>
      </c>
      <c r="AF25">
        <f t="shared" si="4"/>
        <v>0</v>
      </c>
      <c r="AG25">
        <f t="shared" si="4"/>
        <v>-37.511473947105983</v>
      </c>
      <c r="AH25">
        <f t="shared" si="5"/>
        <v>-2896.2270616052519</v>
      </c>
      <c r="AI25">
        <f t="shared" si="6"/>
        <v>-2933.7385355523579</v>
      </c>
      <c r="AJ25">
        <f t="shared" si="7"/>
        <v>-248.10778692686927</v>
      </c>
      <c r="AK25">
        <f t="shared" si="22"/>
        <v>73.9810370371044</v>
      </c>
      <c r="AL25">
        <f t="shared" si="8"/>
        <v>-3107.865285442123</v>
      </c>
      <c r="AN25">
        <f t="shared" si="9"/>
        <v>0</v>
      </c>
      <c r="AO25">
        <f t="shared" si="9"/>
        <v>0</v>
      </c>
      <c r="AP25">
        <f t="shared" si="9"/>
        <v>-7.9297952238398199</v>
      </c>
      <c r="AQ25">
        <f t="shared" si="9"/>
        <v>-612.25233518302821</v>
      </c>
      <c r="AR25">
        <f t="shared" si="9"/>
        <v>-620.18213040686794</v>
      </c>
      <c r="AS25">
        <f t="shared" si="9"/>
        <v>-52.449123874588352</v>
      </c>
      <c r="AT25">
        <f t="shared" si="9"/>
        <v>15.639334113577474</v>
      </c>
      <c r="AU25">
        <f t="shared" si="9"/>
        <v>-656.9919201678789</v>
      </c>
      <c r="AW25">
        <v>22</v>
      </c>
      <c r="AX25">
        <f>IF(Z25&gt;0, (R25*SUMPRODUCT(K25:$K$98, X25:$X$98)-K25*$AZ$3)/Z25, 0)</f>
        <v>1739.4407727618348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3.9582979999999999E-3</v>
      </c>
      <c r="Q26" s="4">
        <f t="shared" si="21"/>
        <v>50</v>
      </c>
      <c r="R26">
        <f t="shared" si="0"/>
        <v>1000000</v>
      </c>
      <c r="S26">
        <f t="shared" si="1"/>
        <v>2042.9279918614084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1304.9797445997892</v>
      </c>
      <c r="AC26">
        <f t="shared" si="2"/>
        <v>1511.2714107981574</v>
      </c>
      <c r="AE26">
        <f t="shared" si="3"/>
        <v>0</v>
      </c>
      <c r="AF26">
        <f t="shared" si="4"/>
        <v>0</v>
      </c>
      <c r="AG26">
        <f t="shared" si="4"/>
        <v>-36.987877615333041</v>
      </c>
      <c r="AH26">
        <f t="shared" si="5"/>
        <v>-2969.6318460376342</v>
      </c>
      <c r="AI26">
        <f t="shared" si="6"/>
        <v>-3006.6197236529674</v>
      </c>
      <c r="AJ26">
        <f t="shared" si="7"/>
        <v>-206.29166619836815</v>
      </c>
      <c r="AK26">
        <f t="shared" si="22"/>
        <v>91.34858212198526</v>
      </c>
      <c r="AL26">
        <f t="shared" si="8"/>
        <v>-3121.5628077293504</v>
      </c>
      <c r="AN26">
        <f t="shared" si="9"/>
        <v>0</v>
      </c>
      <c r="AO26">
        <f t="shared" si="9"/>
        <v>0</v>
      </c>
      <c r="AP26">
        <f t="shared" si="9"/>
        <v>-6.9813471241307914</v>
      </c>
      <c r="AQ26">
        <f t="shared" si="9"/>
        <v>-560.50879598097697</v>
      </c>
      <c r="AR26">
        <f t="shared" si="9"/>
        <v>-567.49014310510779</v>
      </c>
      <c r="AS26">
        <f t="shared" si="9"/>
        <v>-38.936911858632989</v>
      </c>
      <c r="AT26">
        <f t="shared" si="9"/>
        <v>17.241761414998805</v>
      </c>
      <c r="AU26">
        <f t="shared" si="9"/>
        <v>-589.18529354874192</v>
      </c>
      <c r="AW26">
        <v>23</v>
      </c>
      <c r="AX26">
        <f>IF(Z26&gt;0, (R26*SUMPRODUCT(K26:$K$98, X26:$X$98)-K26*$AZ$3)/Z26, 0)</f>
        <v>2042.9279918614084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4.120851E-3</v>
      </c>
      <c r="Q27" s="4">
        <f t="shared" si="21"/>
        <v>50</v>
      </c>
      <c r="R27">
        <f t="shared" si="0"/>
        <v>1000000</v>
      </c>
      <c r="S27">
        <f t="shared" si="1"/>
        <v>2305.7436593544671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1511.2714107981574</v>
      </c>
      <c r="AC27">
        <f t="shared" si="2"/>
        <v>1681.6054731934273</v>
      </c>
      <c r="AE27">
        <f t="shared" si="3"/>
        <v>0</v>
      </c>
      <c r="AF27">
        <f t="shared" si="4"/>
        <v>0</v>
      </c>
      <c r="AG27">
        <f t="shared" si="4"/>
        <v>-36.465577306720689</v>
      </c>
      <c r="AH27">
        <f t="shared" si="5"/>
        <v>-3048.4306491804559</v>
      </c>
      <c r="AI27">
        <f t="shared" si="6"/>
        <v>-3084.8962264871766</v>
      </c>
      <c r="AJ27">
        <f t="shared" si="7"/>
        <v>-170.33406239526994</v>
      </c>
      <c r="AK27">
        <f t="shared" si="22"/>
        <v>105.78899875587102</v>
      </c>
      <c r="AL27">
        <f t="shared" si="8"/>
        <v>-3149.4412901265755</v>
      </c>
      <c r="AN27">
        <f t="shared" si="9"/>
        <v>0</v>
      </c>
      <c r="AO27">
        <f t="shared" si="9"/>
        <v>0</v>
      </c>
      <c r="AP27">
        <f t="shared" si="9"/>
        <v>-6.1453255014389834</v>
      </c>
      <c r="AQ27">
        <f t="shared" si="9"/>
        <v>-513.73377281824105</v>
      </c>
      <c r="AR27">
        <f t="shared" si="9"/>
        <v>-519.87909831968</v>
      </c>
      <c r="AS27">
        <f t="shared" si="9"/>
        <v>-28.70538010674608</v>
      </c>
      <c r="AT27">
        <f t="shared" si="9"/>
        <v>17.827986825984919</v>
      </c>
      <c r="AU27">
        <f t="shared" si="9"/>
        <v>-530.75649160044111</v>
      </c>
      <c r="AW27">
        <v>24</v>
      </c>
      <c r="AX27">
        <f>IF(Z27&gt;0, (R27*SUMPRODUCT(K27:$K$98, X27:$X$98)-K27*$AZ$3)/Z27, 0)</f>
        <v>2305.7436593544671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4.2986129999999997E-3</v>
      </c>
      <c r="Q28" s="4">
        <f t="shared" si="21"/>
        <v>50</v>
      </c>
      <c r="R28">
        <f t="shared" si="0"/>
        <v>1000000</v>
      </c>
      <c r="S28">
        <f t="shared" si="1"/>
        <v>2532.2743024108954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1681.6054731934273</v>
      </c>
      <c r="AC28">
        <f t="shared" si="2"/>
        <v>1820.4099667825494</v>
      </c>
      <c r="AE28">
        <f t="shared" si="3"/>
        <v>0</v>
      </c>
      <c r="AF28">
        <f t="shared" si="4"/>
        <v>0</v>
      </c>
      <c r="AG28">
        <f t="shared" si="4"/>
        <v>-35.944170128990308</v>
      </c>
      <c r="AH28">
        <f t="shared" si="5"/>
        <v>-3135.0280932634905</v>
      </c>
      <c r="AI28">
        <f t="shared" si="6"/>
        <v>-3170.9722633924807</v>
      </c>
      <c r="AJ28">
        <f t="shared" si="7"/>
        <v>-138.8044935891221</v>
      </c>
      <c r="AK28">
        <f t="shared" si="22"/>
        <v>117.71238312353992</v>
      </c>
      <c r="AL28">
        <f t="shared" si="8"/>
        <v>-3192.0643738580629</v>
      </c>
      <c r="AN28">
        <f t="shared" si="9"/>
        <v>0</v>
      </c>
      <c r="AO28">
        <f t="shared" si="9"/>
        <v>0</v>
      </c>
      <c r="AP28">
        <f t="shared" si="9"/>
        <v>-5.4084427413704255</v>
      </c>
      <c r="AQ28">
        <f t="shared" si="9"/>
        <v>-471.72100160209163</v>
      </c>
      <c r="AR28">
        <f t="shared" si="9"/>
        <v>-477.12944434346207</v>
      </c>
      <c r="AS28">
        <f t="shared" si="9"/>
        <v>-20.885616586156896</v>
      </c>
      <c r="AT28">
        <f t="shared" si="9"/>
        <v>17.711931637015308</v>
      </c>
      <c r="AU28">
        <f t="shared" si="9"/>
        <v>-480.30312929260361</v>
      </c>
      <c r="AW28">
        <v>25</v>
      </c>
      <c r="AX28">
        <f>IF(Z28&gt;0, (R28*SUMPRODUCT(K28:$K$98, X28:$X$98)-K28*$AZ$3)/Z28, 0)</f>
        <v>2532.2743024108954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4.5124980000000002E-3</v>
      </c>
      <c r="Q29" s="4">
        <f t="shared" si="21"/>
        <v>50</v>
      </c>
      <c r="R29">
        <f t="shared" si="0"/>
        <v>1000000</v>
      </c>
      <c r="S29">
        <f t="shared" si="1"/>
        <v>2726.1073584845226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1820.4099667825494</v>
      </c>
      <c r="AC29">
        <f t="shared" si="2"/>
        <v>1931.3124173298911</v>
      </c>
      <c r="AE29">
        <f t="shared" si="3"/>
        <v>0</v>
      </c>
      <c r="AF29">
        <f t="shared" si="4"/>
        <v>0</v>
      </c>
      <c r="AG29">
        <f t="shared" si="4"/>
        <v>-35.422530431881668</v>
      </c>
      <c r="AH29">
        <f t="shared" si="5"/>
        <v>-3243.9599163745697</v>
      </c>
      <c r="AI29">
        <f t="shared" si="6"/>
        <v>-3279.3824468064513</v>
      </c>
      <c r="AJ29">
        <f t="shared" si="7"/>
        <v>-110.90245054734169</v>
      </c>
      <c r="AK29">
        <f t="shared" si="22"/>
        <v>127.42869767477848</v>
      </c>
      <c r="AL29">
        <f t="shared" si="8"/>
        <v>-3262.8561996790145</v>
      </c>
      <c r="AN29">
        <f t="shared" si="9"/>
        <v>0</v>
      </c>
      <c r="AO29">
        <f t="shared" si="9"/>
        <v>0</v>
      </c>
      <c r="AP29">
        <f t="shared" si="9"/>
        <v>-4.7588863633064031</v>
      </c>
      <c r="AQ29">
        <f t="shared" si="9"/>
        <v>-435.81405452765284</v>
      </c>
      <c r="AR29">
        <f t="shared" si="9"/>
        <v>-440.57294089095922</v>
      </c>
      <c r="AS29">
        <f t="shared" si="9"/>
        <v>-14.899335342005703</v>
      </c>
      <c r="AT29">
        <f t="shared" si="9"/>
        <v>17.119575712541334</v>
      </c>
      <c r="AU29">
        <f t="shared" si="9"/>
        <v>-438.35270052042358</v>
      </c>
      <c r="AW29">
        <v>26</v>
      </c>
      <c r="AX29">
        <f>IF(Z29&gt;0, (R29*SUMPRODUCT(K29:$K$98, X29:$X$98)-K29*$AZ$3)/Z29, 0)</f>
        <v>2726.1073584845226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4.7406419999999998E-3</v>
      </c>
      <c r="Q30" s="4">
        <f t="shared" si="21"/>
        <v>50</v>
      </c>
      <c r="R30">
        <f t="shared" si="0"/>
        <v>1000000</v>
      </c>
      <c r="S30">
        <f t="shared" si="1"/>
        <v>2887.7878940162514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1931.3124173298911</v>
      </c>
      <c r="AC30">
        <f t="shared" si="2"/>
        <v>2015.6978736499459</v>
      </c>
      <c r="AE30">
        <f t="shared" si="3"/>
        <v>0</v>
      </c>
      <c r="AF30">
        <f t="shared" si="4"/>
        <v>0</v>
      </c>
      <c r="AG30">
        <f t="shared" si="4"/>
        <v>-34.900379592051202</v>
      </c>
      <c r="AH30">
        <f t="shared" si="5"/>
        <v>-3358.5107102331276</v>
      </c>
      <c r="AI30">
        <f t="shared" si="6"/>
        <v>-3393.4110898251788</v>
      </c>
      <c r="AJ30">
        <f t="shared" si="7"/>
        <v>-84.3854563200548</v>
      </c>
      <c r="AK30">
        <f t="shared" si="22"/>
        <v>135.19186921309239</v>
      </c>
      <c r="AL30">
        <f t="shared" si="8"/>
        <v>-3342.604676932141</v>
      </c>
      <c r="AN30">
        <f t="shared" si="9"/>
        <v>0</v>
      </c>
      <c r="AO30">
        <f t="shared" si="9"/>
        <v>0</v>
      </c>
      <c r="AP30">
        <f t="shared" si="9"/>
        <v>-4.1863726099162699</v>
      </c>
      <c r="AQ30">
        <f t="shared" si="9"/>
        <v>-402.86029584138561</v>
      </c>
      <c r="AR30">
        <f t="shared" si="9"/>
        <v>-407.04666845130185</v>
      </c>
      <c r="AS30">
        <f t="shared" si="9"/>
        <v>-10.12220976226925</v>
      </c>
      <c r="AT30">
        <f t="shared" si="9"/>
        <v>16.216543916501546</v>
      </c>
      <c r="AU30">
        <f t="shared" si="9"/>
        <v>-400.95233429706957</v>
      </c>
      <c r="AW30">
        <v>27</v>
      </c>
      <c r="AX30">
        <f>IF(Z30&gt;0, (R30*SUMPRODUCT(K30:$K$98, X30:$X$98)-K30*$AZ$3)/Z30, 0)</f>
        <v>2887.7878940162514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4.9668849999999999E-3</v>
      </c>
      <c r="Q31" s="4">
        <f t="shared" si="21"/>
        <v>50</v>
      </c>
      <c r="R31">
        <f t="shared" si="0"/>
        <v>1000000</v>
      </c>
      <c r="S31">
        <f t="shared" si="1"/>
        <v>3021.2630704625672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2015.6978736499459</v>
      </c>
      <c r="AC31">
        <f t="shared" si="2"/>
        <v>2077.3014267797266</v>
      </c>
      <c r="AE31">
        <f t="shared" si="3"/>
        <v>0</v>
      </c>
      <c r="AF31">
        <f t="shared" si="4"/>
        <v>0</v>
      </c>
      <c r="AG31">
        <f t="shared" si="4"/>
        <v>-34.378029624240625</v>
      </c>
      <c r="AH31">
        <f t="shared" si="5"/>
        <v>-3466.9234378013048</v>
      </c>
      <c r="AI31">
        <f t="shared" si="6"/>
        <v>-3501.3014674255455</v>
      </c>
      <c r="AJ31">
        <f t="shared" si="7"/>
        <v>-61.603553129780721</v>
      </c>
      <c r="AK31">
        <f t="shared" si="22"/>
        <v>141.09885115549622</v>
      </c>
      <c r="AL31">
        <f t="shared" si="8"/>
        <v>-3421.8061693998302</v>
      </c>
      <c r="AN31">
        <f t="shared" si="9"/>
        <v>0</v>
      </c>
      <c r="AO31">
        <f t="shared" si="9"/>
        <v>0</v>
      </c>
      <c r="AP31">
        <f t="shared" si="9"/>
        <v>-3.681888975443306</v>
      </c>
      <c r="AQ31">
        <f t="shared" si="9"/>
        <v>-371.30770215364231</v>
      </c>
      <c r="AR31">
        <f t="shared" si="9"/>
        <v>-374.98959112908562</v>
      </c>
      <c r="AS31">
        <f t="shared" si="9"/>
        <v>-6.5977441289055774</v>
      </c>
      <c r="AT31">
        <f t="shared" si="9"/>
        <v>15.111695178446777</v>
      </c>
      <c r="AU31">
        <f t="shared" si="9"/>
        <v>-366.47564007954446</v>
      </c>
      <c r="AW31">
        <v>28</v>
      </c>
      <c r="AX31">
        <f>IF(Z31&gt;0, (R31*SUMPRODUCT(K31:$K$98, X31:$X$98)-K31*$AZ$3)/Z31, 0)</f>
        <v>3021.2630704625672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5.2168930000000002E-3</v>
      </c>
      <c r="Q32" s="4">
        <f t="shared" si="21"/>
        <v>50</v>
      </c>
      <c r="R32">
        <f t="shared" si="0"/>
        <v>1000000</v>
      </c>
      <c r="S32">
        <f t="shared" si="1"/>
        <v>3132.0331957306084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2077.3014267797266</v>
      </c>
      <c r="AC32">
        <f t="shared" si="2"/>
        <v>2120.6935897789131</v>
      </c>
      <c r="AE32">
        <f t="shared" si="3"/>
        <v>0</v>
      </c>
      <c r="AF32">
        <f t="shared" si="4"/>
        <v>0</v>
      </c>
      <c r="AG32">
        <f t="shared" si="4"/>
        <v>-33.854902825897724</v>
      </c>
      <c r="AH32">
        <f t="shared" si="5"/>
        <v>-3586.9300420098712</v>
      </c>
      <c r="AI32">
        <f t="shared" si="6"/>
        <v>-3620.7849448357688</v>
      </c>
      <c r="AJ32">
        <f t="shared" si="7"/>
        <v>-43.392162999186439</v>
      </c>
      <c r="AK32">
        <f t="shared" si="22"/>
        <v>145.41109987458088</v>
      </c>
      <c r="AL32">
        <f t="shared" si="8"/>
        <v>-3518.7660079603743</v>
      </c>
      <c r="AN32">
        <f t="shared" si="9"/>
        <v>0</v>
      </c>
      <c r="AO32">
        <f t="shared" si="9"/>
        <v>0</v>
      </c>
      <c r="AP32">
        <f t="shared" si="9"/>
        <v>-3.2373768436304511</v>
      </c>
      <c r="AQ32">
        <f t="shared" si="9"/>
        <v>-343.00037183513132</v>
      </c>
      <c r="AR32">
        <f t="shared" si="9"/>
        <v>-346.23774867876176</v>
      </c>
      <c r="AS32">
        <f t="shared" si="9"/>
        <v>-4.1493778437652109</v>
      </c>
      <c r="AT32">
        <f t="shared" si="9"/>
        <v>13.904943988812649</v>
      </c>
      <c r="AU32">
        <f t="shared" si="9"/>
        <v>-336.48218253371431</v>
      </c>
      <c r="AW32">
        <v>29</v>
      </c>
      <c r="AX32">
        <f>IF(Z32&gt;0, (R32*SUMPRODUCT(K32:$K$98, X32:$X$98)-K32*$AZ$3)/Z32, 0)</f>
        <v>3132.0331957306084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5.4821100000000001E-3</v>
      </c>
      <c r="Q33" s="4">
        <f t="shared" si="21"/>
        <v>50</v>
      </c>
      <c r="R33">
        <f t="shared" si="0"/>
        <v>1000000</v>
      </c>
      <c r="S33">
        <f t="shared" si="1"/>
        <v>3222.190427153228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2120.6935897789131</v>
      </c>
      <c r="AC33">
        <f t="shared" si="2"/>
        <v>2147.960954687378</v>
      </c>
      <c r="AE33">
        <f t="shared" si="3"/>
        <v>0</v>
      </c>
      <c r="AF33">
        <f t="shared" si="4"/>
        <v>0</v>
      </c>
      <c r="AG33">
        <f t="shared" si="4"/>
        <v>-33.330757496307868</v>
      </c>
      <c r="AH33">
        <f t="shared" si="5"/>
        <v>-3711.9260266176439</v>
      </c>
      <c r="AI33">
        <f t="shared" si="6"/>
        <v>-3745.2567841139517</v>
      </c>
      <c r="AJ33">
        <f t="shared" si="7"/>
        <v>-27.26736490846497</v>
      </c>
      <c r="AK33">
        <f t="shared" si="22"/>
        <v>148.44855128452392</v>
      </c>
      <c r="AL33">
        <f t="shared" si="8"/>
        <v>-3624.0755977378926</v>
      </c>
      <c r="AN33">
        <f t="shared" si="9"/>
        <v>0</v>
      </c>
      <c r="AO33">
        <f t="shared" si="9"/>
        <v>0</v>
      </c>
      <c r="AP33">
        <f t="shared" si="9"/>
        <v>-2.8457637671659923</v>
      </c>
      <c r="AQ33">
        <f t="shared" si="9"/>
        <v>-316.92242800419524</v>
      </c>
      <c r="AR33">
        <f t="shared" si="9"/>
        <v>-319.76819177136122</v>
      </c>
      <c r="AS33">
        <f t="shared" si="9"/>
        <v>-2.3280742746755339</v>
      </c>
      <c r="AT33">
        <f t="shared" si="9"/>
        <v>12.674464676675187</v>
      </c>
      <c r="AU33">
        <f t="shared" si="9"/>
        <v>-309.42180136936156</v>
      </c>
      <c r="AW33">
        <v>30</v>
      </c>
      <c r="AX33">
        <f>IF(Z33&gt;0, (R33*SUMPRODUCT(K33:$K$98, X33:$X$98)-K33*$AZ$3)/Z33, 0)</f>
        <v>3222.190427153228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5.7777469999999997E-3</v>
      </c>
      <c r="Q34" s="4">
        <f t="shared" si="21"/>
        <v>50</v>
      </c>
      <c r="R34">
        <f t="shared" si="0"/>
        <v>1000000</v>
      </c>
      <c r="S34">
        <f t="shared" si="1"/>
        <v>3294.685372769804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2147.960954687378</v>
      </c>
      <c r="AC34">
        <f t="shared" si="2"/>
        <v>2161.6347202042507</v>
      </c>
      <c r="AE34">
        <f t="shared" si="3"/>
        <v>0</v>
      </c>
      <c r="AF34">
        <f t="shared" si="4"/>
        <v>0</v>
      </c>
      <c r="AG34">
        <f t="shared" si="4"/>
        <v>-32.804873237212774</v>
      </c>
      <c r="AH34">
        <f t="shared" si="5"/>
        <v>-3851.5336826404055</v>
      </c>
      <c r="AI34">
        <f t="shared" si="6"/>
        <v>-3884.3385558776181</v>
      </c>
      <c r="AJ34">
        <f t="shared" si="7"/>
        <v>-13.673765516872663</v>
      </c>
      <c r="AK34">
        <f t="shared" si="22"/>
        <v>150.35726682811648</v>
      </c>
      <c r="AL34">
        <f t="shared" si="8"/>
        <v>-3747.6550545663745</v>
      </c>
      <c r="AN34">
        <f t="shared" si="9"/>
        <v>0</v>
      </c>
      <c r="AO34">
        <f t="shared" si="9"/>
        <v>0</v>
      </c>
      <c r="AP34">
        <f t="shared" si="9"/>
        <v>-2.500771452165965</v>
      </c>
      <c r="AQ34">
        <f t="shared" si="9"/>
        <v>-293.60898336521444</v>
      </c>
      <c r="AR34">
        <f t="shared" si="9"/>
        <v>-296.10975481738041</v>
      </c>
      <c r="AS34">
        <f t="shared" si="9"/>
        <v>-1.0423744728699913</v>
      </c>
      <c r="AT34">
        <f t="shared" si="9"/>
        <v>11.461990960627212</v>
      </c>
      <c r="AU34">
        <f t="shared" ref="AU34:AU89" si="23">AL34*$K34</f>
        <v>-285.69013832962321</v>
      </c>
      <c r="AW34">
        <v>31</v>
      </c>
      <c r="AX34">
        <f>IF(Z34&gt;0, (R34*SUMPRODUCT(K34:$K$98, X34:$X$98)-K34*$AZ$3)/Z34, 0)</f>
        <v>3294.685372769804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6.1180619999999996E-3</v>
      </c>
      <c r="Q35" s="4">
        <f t="shared" si="21"/>
        <v>50</v>
      </c>
      <c r="R35">
        <f t="shared" si="0"/>
        <v>1000000</v>
      </c>
      <c r="S35">
        <f t="shared" si="1"/>
        <v>3351.0855059297851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2161.6347202042507</v>
      </c>
      <c r="AC35">
        <f t="shared" si="2"/>
        <v>2163.2009096257043</v>
      </c>
      <c r="AE35">
        <f t="shared" si="3"/>
        <v>0</v>
      </c>
      <c r="AF35">
        <f t="shared" ref="AF35:AG66" si="24">-$Z35*P35</f>
        <v>0</v>
      </c>
      <c r="AG35">
        <f t="shared" si="24"/>
        <v>-32.276122256473236</v>
      </c>
      <c r="AH35">
        <f t="shared" si="5"/>
        <v>-4014.0449673481689</v>
      </c>
      <c r="AI35">
        <f t="shared" ref="AI35:AI66" si="25">SUM(AE35:AH35)</f>
        <v>-4046.3210896046421</v>
      </c>
      <c r="AJ35">
        <f t="shared" si="7"/>
        <v>-1.5661894214536005</v>
      </c>
      <c r="AK35">
        <f t="shared" si="22"/>
        <v>151.31443041429756</v>
      </c>
      <c r="AL35">
        <f t="shared" ref="AL35:AL89" si="26">SUM(AI35:AK35)</f>
        <v>-3896.5728486117982</v>
      </c>
      <c r="AN35">
        <f t="shared" ref="AN35:AT66" si="27">AE35*$K35</f>
        <v>0</v>
      </c>
      <c r="AO35">
        <f t="shared" si="27"/>
        <v>0</v>
      </c>
      <c r="AP35">
        <f t="shared" si="27"/>
        <v>-2.1968427346893962</v>
      </c>
      <c r="AQ35">
        <f t="shared" si="27"/>
        <v>-273.21204986038225</v>
      </c>
      <c r="AR35">
        <f t="shared" si="27"/>
        <v>-275.40889259507168</v>
      </c>
      <c r="AS35">
        <f t="shared" si="27"/>
        <v>-0.10660115314743786</v>
      </c>
      <c r="AT35">
        <f t="shared" si="27"/>
        <v>10.299068905114384</v>
      </c>
      <c r="AU35">
        <f t="shared" si="23"/>
        <v>-265.21642484310473</v>
      </c>
      <c r="AW35">
        <v>32</v>
      </c>
      <c r="AX35">
        <f>IF(Z35&gt;0, (R35*SUMPRODUCT(K35:$K$98, X35:$X$98)-K35*$AZ$3)/Z35, 0)</f>
        <v>3351.0855059297851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6.4830920000000002E-3</v>
      </c>
      <c r="Q36" s="4">
        <f t="shared" si="21"/>
        <v>50</v>
      </c>
      <c r="R36">
        <f t="shared" si="0"/>
        <v>1000000</v>
      </c>
      <c r="S36">
        <f t="shared" si="1"/>
        <v>3392.0276674142146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2163.2009096257043</v>
      </c>
      <c r="AC36">
        <f t="shared" si="2"/>
        <v>2153.5381211819899</v>
      </c>
      <c r="AE36">
        <f t="shared" si="3"/>
        <v>0</v>
      </c>
      <c r="AF36">
        <f t="shared" si="24"/>
        <v>0</v>
      </c>
      <c r="AG36">
        <f t="shared" si="24"/>
        <v>-31.744111963916545</v>
      </c>
      <c r="AH36">
        <f t="shared" si="5"/>
        <v>-4184.9813998392719</v>
      </c>
      <c r="AI36">
        <f t="shared" si="25"/>
        <v>-4216.7255118031881</v>
      </c>
      <c r="AJ36">
        <f t="shared" si="7"/>
        <v>9.6627884437143621</v>
      </c>
      <c r="AK36">
        <f t="shared" si="22"/>
        <v>151.42406367379931</v>
      </c>
      <c r="AL36">
        <f t="shared" si="26"/>
        <v>-4055.6386596856737</v>
      </c>
      <c r="AN36">
        <f t="shared" si="27"/>
        <v>0</v>
      </c>
      <c r="AO36">
        <f t="shared" si="27"/>
        <v>0</v>
      </c>
      <c r="AP36">
        <f t="shared" si="27"/>
        <v>-1.9291356908785531</v>
      </c>
      <c r="AQ36">
        <f t="shared" si="27"/>
        <v>-254.32738497362405</v>
      </c>
      <c r="AR36">
        <f t="shared" si="27"/>
        <v>-256.2565206645026</v>
      </c>
      <c r="AS36">
        <f t="shared" si="27"/>
        <v>0.58722165803117099</v>
      </c>
      <c r="AT36">
        <f t="shared" si="27"/>
        <v>9.202259808780985</v>
      </c>
      <c r="AU36">
        <f t="shared" si="23"/>
        <v>-246.46703919769038</v>
      </c>
      <c r="AW36">
        <v>33</v>
      </c>
      <c r="AX36">
        <f>IF(Z36&gt;0, (R36*SUMPRODUCT(K36:$K$98, X36:$X$98)-K36*$AZ$3)/Z36, 0)</f>
        <v>3392.0276674142146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6.8699859999999998E-3</v>
      </c>
      <c r="Q37" s="4">
        <f t="shared" si="21"/>
        <v>50</v>
      </c>
      <c r="R37">
        <f t="shared" si="0"/>
        <v>1000000</v>
      </c>
      <c r="S37">
        <f t="shared" si="1"/>
        <v>3419.767808756239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2153.5381211819899</v>
      </c>
      <c r="AC37">
        <f t="shared" si="2"/>
        <v>2134.5225767589632</v>
      </c>
      <c r="AE37">
        <f t="shared" si="3"/>
        <v>0</v>
      </c>
      <c r="AF37">
        <f t="shared" si="24"/>
        <v>0</v>
      </c>
      <c r="AG37">
        <f t="shared" si="24"/>
        <v>-31.208589239502839</v>
      </c>
      <c r="AH37">
        <f t="shared" si="5"/>
        <v>-4361.6320954907824</v>
      </c>
      <c r="AI37">
        <f t="shared" si="25"/>
        <v>-4392.8406847302849</v>
      </c>
      <c r="AJ37">
        <f t="shared" si="7"/>
        <v>19.015544423026768</v>
      </c>
      <c r="AK37">
        <f t="shared" si="22"/>
        <v>150.7476684827393</v>
      </c>
      <c r="AL37">
        <f t="shared" si="26"/>
        <v>-4223.0774718245193</v>
      </c>
      <c r="AN37">
        <f t="shared" si="27"/>
        <v>0</v>
      </c>
      <c r="AO37">
        <f t="shared" si="27"/>
        <v>0</v>
      </c>
      <c r="AP37">
        <f t="shared" si="27"/>
        <v>-1.693384998911903</v>
      </c>
      <c r="AQ37">
        <f t="shared" si="27"/>
        <v>-236.66312836492827</v>
      </c>
      <c r="AR37">
        <f t="shared" si="27"/>
        <v>-238.35651336384018</v>
      </c>
      <c r="AS37">
        <f t="shared" si="27"/>
        <v>1.0317876730979523</v>
      </c>
      <c r="AT37">
        <f t="shared" si="27"/>
        <v>8.1796020470703592</v>
      </c>
      <c r="AU37">
        <f t="shared" si="23"/>
        <v>-229.14512364367189</v>
      </c>
      <c r="AW37">
        <v>34</v>
      </c>
      <c r="AX37">
        <f>IF(Z37&gt;0, (R37*SUMPRODUCT(K37:$K$98, X37:$X$98)-K37*$AZ$3)/Z37, 0)</f>
        <v>3419.767808756239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7.3063119999999997E-3</v>
      </c>
      <c r="Q38" s="4">
        <f t="shared" si="21"/>
        <v>50</v>
      </c>
      <c r="R38">
        <f t="shared" si="0"/>
        <v>1000000</v>
      </c>
      <c r="S38">
        <f t="shared" si="1"/>
        <v>3436.686550272801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2134.5225767589632</v>
      </c>
      <c r="AC38">
        <f t="shared" si="2"/>
        <v>2107.9593060284969</v>
      </c>
      <c r="AE38">
        <f t="shared" si="3"/>
        <v>0</v>
      </c>
      <c r="AF38">
        <f t="shared" si="24"/>
        <v>0</v>
      </c>
      <c r="AG38">
        <f t="shared" si="24"/>
        <v>-30.668483657044156</v>
      </c>
      <c r="AH38">
        <f t="shared" si="5"/>
        <v>-4560.3938012730096</v>
      </c>
      <c r="AI38">
        <f t="shared" si="25"/>
        <v>-4591.0622849300535</v>
      </c>
      <c r="AJ38">
        <f t="shared" si="7"/>
        <v>26.563270730466229</v>
      </c>
      <c r="AK38">
        <f t="shared" si="22"/>
        <v>149.41658037312743</v>
      </c>
      <c r="AL38">
        <f t="shared" si="26"/>
        <v>-4415.0824338264601</v>
      </c>
      <c r="AN38">
        <f t="shared" si="27"/>
        <v>0</v>
      </c>
      <c r="AO38">
        <f t="shared" si="27"/>
        <v>0</v>
      </c>
      <c r="AP38">
        <f t="shared" si="27"/>
        <v>-1.4857845980219766</v>
      </c>
      <c r="AQ38">
        <f t="shared" si="27"/>
        <v>-220.9356988958933</v>
      </c>
      <c r="AR38">
        <f t="shared" si="27"/>
        <v>-222.42148349391525</v>
      </c>
      <c r="AS38">
        <f t="shared" si="27"/>
        <v>1.2869008773229507</v>
      </c>
      <c r="AT38">
        <f t="shared" si="27"/>
        <v>7.2387293838870557</v>
      </c>
      <c r="AU38">
        <f t="shared" si="23"/>
        <v>-213.89585323270526</v>
      </c>
      <c r="AW38">
        <v>35</v>
      </c>
      <c r="AX38">
        <f>IF(Z38&gt;0, (R38*SUMPRODUCT(K38:$K$98, X38:$X$98)-K38*$AZ$3)/Z38, 0)</f>
        <v>3436.686550272801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7.7977719999999997E-3</v>
      </c>
      <c r="Q39" s="4">
        <f t="shared" si="21"/>
        <v>50</v>
      </c>
      <c r="R39">
        <f t="shared" si="0"/>
        <v>1000000</v>
      </c>
      <c r="S39">
        <f t="shared" si="1"/>
        <v>3443.6089797537229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2107.9593060284969</v>
      </c>
      <c r="AC39">
        <f t="shared" si="2"/>
        <v>2074.6127657348006</v>
      </c>
      <c r="AE39">
        <f t="shared" si="3"/>
        <v>0</v>
      </c>
      <c r="AF39">
        <f t="shared" si="24"/>
        <v>0</v>
      </c>
      <c r="AG39">
        <f t="shared" si="24"/>
        <v>-30.122652977330354</v>
      </c>
      <c r="AH39">
        <f t="shared" si="5"/>
        <v>-4782.9168628671305</v>
      </c>
      <c r="AI39">
        <f t="shared" si="25"/>
        <v>-4813.0395158444608</v>
      </c>
      <c r="AJ39">
        <f t="shared" si="7"/>
        <v>33.346540293696307</v>
      </c>
      <c r="AK39">
        <f t="shared" si="22"/>
        <v>147.5571514219948</v>
      </c>
      <c r="AL39">
        <f t="shared" si="26"/>
        <v>-4632.1358241287699</v>
      </c>
      <c r="AN39">
        <f t="shared" si="27"/>
        <v>0</v>
      </c>
      <c r="AO39">
        <f t="shared" si="27"/>
        <v>0</v>
      </c>
      <c r="AP39">
        <f t="shared" si="27"/>
        <v>-1.3029829843797049</v>
      </c>
      <c r="AQ39">
        <f t="shared" si="27"/>
        <v>-206.88945600869684</v>
      </c>
      <c r="AR39">
        <f t="shared" si="27"/>
        <v>-208.19243899307654</v>
      </c>
      <c r="AS39">
        <f t="shared" si="27"/>
        <v>1.4424351873428276</v>
      </c>
      <c r="AT39">
        <f t="shared" si="27"/>
        <v>6.3827199307807581</v>
      </c>
      <c r="AU39">
        <f t="shared" si="23"/>
        <v>-200.36728387495296</v>
      </c>
      <c r="AW39">
        <v>36</v>
      </c>
      <c r="AX39">
        <f>IF(Z39&gt;0, (R39*SUMPRODUCT(K39:$K$98, X39:$X$98)-K39*$AZ$3)/Z39, 0)</f>
        <v>3443.6089797537229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8.3605269999999995E-3</v>
      </c>
      <c r="Q40" s="4">
        <f t="shared" si="21"/>
        <v>50</v>
      </c>
      <c r="R40">
        <f t="shared" si="0"/>
        <v>1000000</v>
      </c>
      <c r="S40">
        <f t="shared" si="1"/>
        <v>3441.3969904414598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2074.6127657348006</v>
      </c>
      <c r="AC40">
        <f t="shared" si="2"/>
        <v>2035.2136299066374</v>
      </c>
      <c r="AE40">
        <f t="shared" si="3"/>
        <v>0</v>
      </c>
      <c r="AF40">
        <f t="shared" si="24"/>
        <v>0</v>
      </c>
      <c r="AG40">
        <f t="shared" si="24"/>
        <v>-29.569585194028452</v>
      </c>
      <c r="AH40">
        <f t="shared" si="5"/>
        <v>-5036.8250705720156</v>
      </c>
      <c r="AI40">
        <f t="shared" si="25"/>
        <v>-5066.3946557660438</v>
      </c>
      <c r="AJ40">
        <f t="shared" si="7"/>
        <v>39.399135828163253</v>
      </c>
      <c r="AK40">
        <f t="shared" si="22"/>
        <v>145.22289360143606</v>
      </c>
      <c r="AL40">
        <f t="shared" si="26"/>
        <v>-4881.7726263364439</v>
      </c>
      <c r="AN40">
        <f t="shared" si="27"/>
        <v>0</v>
      </c>
      <c r="AO40">
        <f t="shared" si="27"/>
        <v>0</v>
      </c>
      <c r="AP40">
        <f t="shared" si="27"/>
        <v>-1.142017437602197</v>
      </c>
      <c r="AQ40">
        <f t="shared" si="27"/>
        <v>-194.52900752584105</v>
      </c>
      <c r="AR40">
        <f t="shared" si="27"/>
        <v>-195.67102496344322</v>
      </c>
      <c r="AS40">
        <f t="shared" si="27"/>
        <v>1.5216479990157761</v>
      </c>
      <c r="AT40">
        <f t="shared" si="27"/>
        <v>5.6087048818453207</v>
      </c>
      <c r="AU40">
        <f t="shared" si="23"/>
        <v>-188.54067208258209</v>
      </c>
      <c r="AW40">
        <v>37</v>
      </c>
      <c r="AX40">
        <f>IF(Z40&gt;0, (R40*SUMPRODUCT(K40:$K$98, X40:$X$98)-K40*$AZ$3)/Z40, 0)</f>
        <v>3441.3969904414598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9.009787E-3</v>
      </c>
      <c r="Q41" s="4">
        <f t="shared" si="21"/>
        <v>50</v>
      </c>
      <c r="R41">
        <f t="shared" si="0"/>
        <v>1000000</v>
      </c>
      <c r="S41">
        <f t="shared" si="1"/>
        <v>3430.5461641007723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2035.2136299066374</v>
      </c>
      <c r="AC41">
        <f t="shared" si="2"/>
        <v>1990.2295511134155</v>
      </c>
      <c r="AE41">
        <f t="shared" si="3"/>
        <v>0</v>
      </c>
      <c r="AF41">
        <f t="shared" si="24"/>
        <v>0</v>
      </c>
      <c r="AG41">
        <f t="shared" si="24"/>
        <v>-29.007473677811618</v>
      </c>
      <c r="AH41">
        <f t="shared" si="5"/>
        <v>-5328.3132855310005</v>
      </c>
      <c r="AI41">
        <f t="shared" si="25"/>
        <v>-5357.320759208812</v>
      </c>
      <c r="AJ41">
        <f t="shared" si="7"/>
        <v>44.984078793221897</v>
      </c>
      <c r="AK41">
        <f t="shared" si="22"/>
        <v>142.46495409346463</v>
      </c>
      <c r="AL41">
        <f t="shared" si="26"/>
        <v>-5169.8717263221261</v>
      </c>
      <c r="AN41">
        <f t="shared" si="27"/>
        <v>0</v>
      </c>
      <c r="AO41">
        <f t="shared" si="27"/>
        <v>0</v>
      </c>
      <c r="AP41">
        <f t="shared" si="27"/>
        <v>-1.0002749369313333</v>
      </c>
      <c r="AQ41">
        <f t="shared" si="27"/>
        <v>-183.73810469788543</v>
      </c>
      <c r="AR41">
        <f t="shared" si="27"/>
        <v>-184.73837963481677</v>
      </c>
      <c r="AS41">
        <f t="shared" si="27"/>
        <v>1.5512018412076616</v>
      </c>
      <c r="AT41">
        <f t="shared" si="27"/>
        <v>4.9126692159948355</v>
      </c>
      <c r="AU41">
        <f t="shared" si="23"/>
        <v>-178.27450857761428</v>
      </c>
      <c r="AW41">
        <v>38</v>
      </c>
      <c r="AX41">
        <f>IF(Z41&gt;0, (R41*SUMPRODUCT(K41:$K$98, X41:$X$98)-K41*$AZ$3)/Z41, 0)</f>
        <v>3430.5461641007723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9.7579090000000004E-3</v>
      </c>
      <c r="Q42" s="4">
        <f t="shared" si="21"/>
        <v>50</v>
      </c>
      <c r="R42">
        <f t="shared" si="0"/>
        <v>1000000</v>
      </c>
      <c r="S42">
        <f t="shared" si="1"/>
        <v>3411.3913850689291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1990.2295511134155</v>
      </c>
      <c r="AC42">
        <f t="shared" si="2"/>
        <v>1940.0137042125109</v>
      </c>
      <c r="AE42">
        <f t="shared" si="3"/>
        <v>0</v>
      </c>
      <c r="AF42">
        <f t="shared" si="24"/>
        <v>0</v>
      </c>
      <c r="AG42">
        <f t="shared" si="24"/>
        <v>-28.434346652565516</v>
      </c>
      <c r="AH42">
        <f t="shared" si="5"/>
        <v>-5661.0457693596218</v>
      </c>
      <c r="AI42">
        <f t="shared" si="25"/>
        <v>-5689.480116012187</v>
      </c>
      <c r="AJ42">
        <f t="shared" si="7"/>
        <v>50.21584690090458</v>
      </c>
      <c r="AK42">
        <f t="shared" si="22"/>
        <v>139.31606857793909</v>
      </c>
      <c r="AL42">
        <f t="shared" si="26"/>
        <v>-5499.948200533343</v>
      </c>
      <c r="AN42">
        <f t="shared" si="27"/>
        <v>0</v>
      </c>
      <c r="AO42">
        <f t="shared" si="27"/>
        <v>0</v>
      </c>
      <c r="AP42">
        <f t="shared" si="27"/>
        <v>-0.87545678192184206</v>
      </c>
      <c r="AQ42">
        <f t="shared" si="27"/>
        <v>-174.29628231351231</v>
      </c>
      <c r="AR42">
        <f t="shared" si="27"/>
        <v>-175.17173909543413</v>
      </c>
      <c r="AS42">
        <f t="shared" si="27"/>
        <v>1.5460810218890446</v>
      </c>
      <c r="AT42">
        <f t="shared" si="27"/>
        <v>4.2893616849199097</v>
      </c>
      <c r="AU42">
        <f t="shared" si="23"/>
        <v>-169.33629638862519</v>
      </c>
      <c r="AW42">
        <v>39</v>
      </c>
      <c r="AX42">
        <f>IF(Z42&gt;0, (R42*SUMPRODUCT(K42:$K$98, X42:$X$98)-K42*$AZ$3)/Z42, 0)</f>
        <v>3411.3913850689291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1.0650522000000001E-2</v>
      </c>
      <c r="Q43" s="4">
        <f t="shared" si="21"/>
        <v>50</v>
      </c>
      <c r="R43">
        <f t="shared" si="0"/>
        <v>1000000</v>
      </c>
      <c r="S43">
        <f t="shared" si="1"/>
        <v>3384.4269052908357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1940.0137042125109</v>
      </c>
      <c r="AC43">
        <f t="shared" si="2"/>
        <v>1884.9337235034459</v>
      </c>
      <c r="AE43">
        <f t="shared" si="3"/>
        <v>0</v>
      </c>
      <c r="AF43">
        <f t="shared" si="24"/>
        <v>0</v>
      </c>
      <c r="AG43">
        <f t="shared" si="24"/>
        <v>-27.847162551461086</v>
      </c>
      <c r="AH43">
        <f t="shared" si="5"/>
        <v>-6056.8126915755083</v>
      </c>
      <c r="AI43">
        <f t="shared" si="25"/>
        <v>-6084.6598541269695</v>
      </c>
      <c r="AJ43">
        <f t="shared" si="7"/>
        <v>55.079980709065012</v>
      </c>
      <c r="AK43">
        <f t="shared" si="22"/>
        <v>135.80095929487578</v>
      </c>
      <c r="AL43">
        <f t="shared" si="26"/>
        <v>-5893.7789141230287</v>
      </c>
      <c r="AN43">
        <f t="shared" si="27"/>
        <v>0</v>
      </c>
      <c r="AO43">
        <f t="shared" si="27"/>
        <v>0</v>
      </c>
      <c r="AP43">
        <f t="shared" si="27"/>
        <v>-0.76551619855956765</v>
      </c>
      <c r="AQ43">
        <f t="shared" si="27"/>
        <v>-166.5012806412104</v>
      </c>
      <c r="AR43">
        <f t="shared" si="27"/>
        <v>-167.26679683976997</v>
      </c>
      <c r="AS43">
        <f t="shared" si="27"/>
        <v>1.5141441204725354</v>
      </c>
      <c r="AT43">
        <f t="shared" si="27"/>
        <v>3.7331571548104256</v>
      </c>
      <c r="AU43">
        <f t="shared" si="23"/>
        <v>-162.01949556448699</v>
      </c>
      <c r="AW43">
        <v>40</v>
      </c>
      <c r="AX43">
        <f>IF(Z43&gt;0, (R43*SUMPRODUCT(K43:$K$98, X43:$X$98)-K43*$AZ$3)/Z43, 0)</f>
        <v>3384.4269052908357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1.1678121E-2</v>
      </c>
      <c r="Q44" s="4">
        <f t="shared" si="21"/>
        <v>50</v>
      </c>
      <c r="R44">
        <f t="shared" si="0"/>
        <v>1000000</v>
      </c>
      <c r="S44">
        <f t="shared" si="1"/>
        <v>3349.1958574212445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1884.9337235034459</v>
      </c>
      <c r="AC44">
        <f t="shared" si="2"/>
        <v>1824.8755692947782</v>
      </c>
      <c r="AE44">
        <f t="shared" si="3"/>
        <v>0</v>
      </c>
      <c r="AF44">
        <f t="shared" si="24"/>
        <v>0</v>
      </c>
      <c r="AG44">
        <f t="shared" si="24"/>
        <v>-27.243488392163844</v>
      </c>
      <c r="AH44">
        <f t="shared" si="5"/>
        <v>-6504.0506756526256</v>
      </c>
      <c r="AI44">
        <f t="shared" si="25"/>
        <v>-6531.2941640447898</v>
      </c>
      <c r="AJ44">
        <f t="shared" si="7"/>
        <v>60.058154208667702</v>
      </c>
      <c r="AK44">
        <f t="shared" si="22"/>
        <v>131.94536064524124</v>
      </c>
      <c r="AL44">
        <f t="shared" si="26"/>
        <v>-6339.2906491908807</v>
      </c>
      <c r="AN44">
        <f t="shared" si="27"/>
        <v>0</v>
      </c>
      <c r="AO44">
        <f t="shared" si="27"/>
        <v>0</v>
      </c>
      <c r="AP44">
        <f t="shared" si="27"/>
        <v>-0.66867968373190478</v>
      </c>
      <c r="AQ44">
        <f t="shared" si="27"/>
        <v>-159.6391213256903</v>
      </c>
      <c r="AR44">
        <f t="shared" si="27"/>
        <v>-160.30780100942221</v>
      </c>
      <c r="AS44">
        <f t="shared" si="27"/>
        <v>1.474101516798604</v>
      </c>
      <c r="AT44">
        <f t="shared" si="27"/>
        <v>3.2385420235512035</v>
      </c>
      <c r="AU44">
        <f t="shared" si="23"/>
        <v>-155.5951574690724</v>
      </c>
      <c r="AW44">
        <v>41</v>
      </c>
      <c r="AX44">
        <f>IF(Z44&gt;0, (R44*SUMPRODUCT(K44:$K$98, X44:$X$98)-K44*$AZ$3)/Z44, 0)</f>
        <v>3349.1958574212445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1.2859717E-2</v>
      </c>
      <c r="Q45" s="4">
        <f t="shared" si="21"/>
        <v>50</v>
      </c>
      <c r="R45">
        <f t="shared" si="0"/>
        <v>1000000</v>
      </c>
      <c r="S45">
        <f t="shared" si="1"/>
        <v>3306.2133889884822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1824.8755692947782</v>
      </c>
      <c r="AC45">
        <f t="shared" si="2"/>
        <v>1760.2749537124296</v>
      </c>
      <c r="AE45">
        <f t="shared" si="3"/>
        <v>0</v>
      </c>
      <c r="AF45">
        <f t="shared" si="24"/>
        <v>0</v>
      </c>
      <c r="AG45">
        <f t="shared" si="24"/>
        <v>-26.620709957426193</v>
      </c>
      <c r="AH45">
        <f t="shared" si="5"/>
        <v>-7006.8710163202404</v>
      </c>
      <c r="AI45">
        <f t="shared" si="25"/>
        <v>-7033.4917262776662</v>
      </c>
      <c r="AJ45">
        <f t="shared" si="7"/>
        <v>64.60061558234861</v>
      </c>
      <c r="AK45">
        <f t="shared" si="22"/>
        <v>127.74128985063449</v>
      </c>
      <c r="AL45">
        <f t="shared" si="26"/>
        <v>-6841.1498208446828</v>
      </c>
      <c r="AN45">
        <f t="shared" si="27"/>
        <v>0</v>
      </c>
      <c r="AO45">
        <f t="shared" si="27"/>
        <v>0</v>
      </c>
      <c r="AP45">
        <f t="shared" si="27"/>
        <v>-0.58338737089119985</v>
      </c>
      <c r="AQ45">
        <f t="shared" si="27"/>
        <v>-153.5541338650321</v>
      </c>
      <c r="AR45">
        <f t="shared" si="27"/>
        <v>-154.13752123592329</v>
      </c>
      <c r="AS45">
        <f t="shared" si="27"/>
        <v>1.415709173151714</v>
      </c>
      <c r="AT45">
        <f t="shared" si="27"/>
        <v>2.7994240333708045</v>
      </c>
      <c r="AU45">
        <f t="shared" si="23"/>
        <v>-149.92238802940076</v>
      </c>
      <c r="AW45">
        <v>42</v>
      </c>
      <c r="AX45">
        <f>IF(Z45&gt;0, (R45*SUMPRODUCT(K45:$K$98, X45:$X$98)-K45*$AZ$3)/Z45, 0)</f>
        <v>3306.2133889884822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1.4223828000000001E-2</v>
      </c>
      <c r="Q46" s="4">
        <f t="shared" si="21"/>
        <v>50</v>
      </c>
      <c r="R46">
        <f t="shared" si="0"/>
        <v>1000000</v>
      </c>
      <c r="S46">
        <f t="shared" si="1"/>
        <v>3256.0557945652949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1760.2749537124296</v>
      </c>
      <c r="AC46">
        <f t="shared" si="2"/>
        <v>1691.5766285468096</v>
      </c>
      <c r="AE46">
        <f t="shared" si="3"/>
        <v>0</v>
      </c>
      <c r="AF46">
        <f t="shared" si="24"/>
        <v>0</v>
      </c>
      <c r="AG46">
        <f t="shared" si="24"/>
        <v>-25.975854458179615</v>
      </c>
      <c r="AH46">
        <f t="shared" si="5"/>
        <v>-7572.9679934463502</v>
      </c>
      <c r="AI46">
        <f t="shared" si="25"/>
        <v>-7598.9438479045302</v>
      </c>
      <c r="AJ46">
        <f t="shared" si="7"/>
        <v>68.698325165619963</v>
      </c>
      <c r="AK46">
        <f t="shared" si="22"/>
        <v>123.21924675987009</v>
      </c>
      <c r="AL46">
        <f t="shared" si="26"/>
        <v>-7407.0262759790403</v>
      </c>
      <c r="AN46">
        <f t="shared" si="27"/>
        <v>0</v>
      </c>
      <c r="AO46">
        <f t="shared" si="27"/>
        <v>0</v>
      </c>
      <c r="AP46">
        <f t="shared" si="27"/>
        <v>-0.50826383532264208</v>
      </c>
      <c r="AQ46">
        <f t="shared" si="27"/>
        <v>-148.17860037372557</v>
      </c>
      <c r="AR46">
        <f t="shared" si="27"/>
        <v>-148.68686420904822</v>
      </c>
      <c r="AS46">
        <f t="shared" si="27"/>
        <v>1.3442050302959294</v>
      </c>
      <c r="AT46">
        <f t="shared" si="27"/>
        <v>2.411003920759093</v>
      </c>
      <c r="AU46">
        <f t="shared" si="23"/>
        <v>-144.93165525799321</v>
      </c>
      <c r="AW46">
        <v>43</v>
      </c>
      <c r="AX46">
        <f>IF(Z46&gt;0, (R46*SUMPRODUCT(K46:$K$98, X46:$X$98)-K46*$AZ$3)/Z46, 0)</f>
        <v>3256.0557945652949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1.5749540999999999E-2</v>
      </c>
      <c r="Q47" s="4">
        <f t="shared" si="21"/>
        <v>50</v>
      </c>
      <c r="R47">
        <f t="shared" si="0"/>
        <v>1000000</v>
      </c>
      <c r="S47">
        <f t="shared" si="1"/>
        <v>3199.0415746880385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1691.5766285468096</v>
      </c>
      <c r="AC47">
        <f t="shared" si="2"/>
        <v>1619.1621430832729</v>
      </c>
      <c r="AE47">
        <f t="shared" si="3"/>
        <v>0</v>
      </c>
      <c r="AF47">
        <f t="shared" si="24"/>
        <v>0</v>
      </c>
      <c r="AG47">
        <f t="shared" si="24"/>
        <v>-25.306988128798686</v>
      </c>
      <c r="AH47">
        <f t="shared" si="5"/>
        <v>-8182.1556959826521</v>
      </c>
      <c r="AI47">
        <f t="shared" si="25"/>
        <v>-8207.4626841114514</v>
      </c>
      <c r="AJ47">
        <f t="shared" si="7"/>
        <v>72.414485463536721</v>
      </c>
      <c r="AK47">
        <f t="shared" si="22"/>
        <v>118.41036399827668</v>
      </c>
      <c r="AL47">
        <f t="shared" si="26"/>
        <v>-8016.6378346496376</v>
      </c>
      <c r="AN47">
        <f t="shared" si="27"/>
        <v>0</v>
      </c>
      <c r="AO47">
        <f t="shared" si="27"/>
        <v>0</v>
      </c>
      <c r="AP47">
        <f t="shared" si="27"/>
        <v>-0.44212167397873608</v>
      </c>
      <c r="AQ47">
        <f t="shared" si="27"/>
        <v>-142.94503773627142</v>
      </c>
      <c r="AR47">
        <f t="shared" si="27"/>
        <v>-143.38715941025015</v>
      </c>
      <c r="AS47">
        <f t="shared" si="27"/>
        <v>1.2651056447532896</v>
      </c>
      <c r="AT47">
        <f t="shared" si="27"/>
        <v>2.0686692577128367</v>
      </c>
      <c r="AU47">
        <f t="shared" si="23"/>
        <v>-140.05338450778402</v>
      </c>
      <c r="AW47">
        <v>44</v>
      </c>
      <c r="AX47">
        <f>IF(Z47&gt;0, (R47*SUMPRODUCT(K47:$K$98, X47:$X$98)-K47*$AZ$3)/Z47, 0)</f>
        <v>3199.0415746880385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1.7447312E-2</v>
      </c>
      <c r="Q48" s="4">
        <f t="shared" si="21"/>
        <v>50</v>
      </c>
      <c r="R48">
        <f t="shared" si="0"/>
        <v>1000000</v>
      </c>
      <c r="S48">
        <f t="shared" si="1"/>
        <v>3136.3559285074507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1619.1621430832729</v>
      </c>
      <c r="AC48">
        <f t="shared" si="2"/>
        <v>1543.8636365168131</v>
      </c>
      <c r="AE48">
        <f t="shared" si="3"/>
        <v>0</v>
      </c>
      <c r="AF48">
        <f t="shared" si="24"/>
        <v>0</v>
      </c>
      <c r="AG48">
        <f t="shared" si="24"/>
        <v>-24.612379329847251</v>
      </c>
      <c r="AH48">
        <f t="shared" si="5"/>
        <v>-8830.7783532689355</v>
      </c>
      <c r="AI48">
        <f t="shared" si="25"/>
        <v>-8855.3907325987821</v>
      </c>
      <c r="AJ48">
        <f t="shared" si="7"/>
        <v>75.298506566459764</v>
      </c>
      <c r="AK48">
        <f t="shared" si="22"/>
        <v>113.34135001582911</v>
      </c>
      <c r="AL48">
        <f t="shared" si="26"/>
        <v>-8666.7508760164928</v>
      </c>
      <c r="AN48">
        <f t="shared" si="27"/>
        <v>0</v>
      </c>
      <c r="AO48">
        <f t="shared" si="27"/>
        <v>0</v>
      </c>
      <c r="AP48">
        <f t="shared" si="27"/>
        <v>-0.38391662718846375</v>
      </c>
      <c r="AQ48">
        <f t="shared" si="27"/>
        <v>-137.74704978338016</v>
      </c>
      <c r="AR48">
        <f t="shared" si="27"/>
        <v>-138.13096641056862</v>
      </c>
      <c r="AS48">
        <f t="shared" si="27"/>
        <v>1.1745450647376738</v>
      </c>
      <c r="AT48">
        <f t="shared" si="27"/>
        <v>1.7679570201608095</v>
      </c>
      <c r="AU48">
        <f t="shared" si="23"/>
        <v>-135.18846432567011</v>
      </c>
      <c r="AW48">
        <v>45</v>
      </c>
      <c r="AX48">
        <f>IF(Z48&gt;0, (R48*SUMPRODUCT(K48:$K$98, X48:$X$98)-K48*$AZ$3)/Z48, 0)</f>
        <v>3136.3559285074507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1.9300032000000002E-2</v>
      </c>
      <c r="Q49" s="4">
        <f t="shared" si="21"/>
        <v>50</v>
      </c>
      <c r="R49">
        <f t="shared" si="0"/>
        <v>1000000</v>
      </c>
      <c r="S49">
        <f t="shared" si="1"/>
        <v>3069.1490508124866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1543.8636365168131</v>
      </c>
      <c r="AC49">
        <f t="shared" si="2"/>
        <v>1466.5152752779079</v>
      </c>
      <c r="AE49">
        <f t="shared" si="3"/>
        <v>0</v>
      </c>
      <c r="AF49">
        <f t="shared" si="24"/>
        <v>0</v>
      </c>
      <c r="AG49">
        <f t="shared" si="24"/>
        <v>-23.891235827886586</v>
      </c>
      <c r="AH49">
        <f t="shared" si="5"/>
        <v>-9500.3941732438107</v>
      </c>
      <c r="AI49">
        <f t="shared" si="25"/>
        <v>-9524.2854090716974</v>
      </c>
      <c r="AJ49">
        <f t="shared" si="7"/>
        <v>77.348361238905227</v>
      </c>
      <c r="AK49">
        <f t="shared" si="22"/>
        <v>108.07045455617693</v>
      </c>
      <c r="AL49">
        <f t="shared" si="26"/>
        <v>-9338.8665932766162</v>
      </c>
      <c r="AN49">
        <f t="shared" si="27"/>
        <v>0</v>
      </c>
      <c r="AO49">
        <f t="shared" si="27"/>
        <v>0</v>
      </c>
      <c r="AP49">
        <f t="shared" si="27"/>
        <v>-0.33273915868438364</v>
      </c>
      <c r="AQ49">
        <f t="shared" si="27"/>
        <v>-132.31434267981109</v>
      </c>
      <c r="AR49">
        <f t="shared" si="27"/>
        <v>-132.64708183849547</v>
      </c>
      <c r="AS49">
        <f t="shared" si="27"/>
        <v>1.0772497843836231</v>
      </c>
      <c r="AT49">
        <f t="shared" si="27"/>
        <v>1.5051239871689037</v>
      </c>
      <c r="AU49">
        <f t="shared" si="23"/>
        <v>-130.06470806694296</v>
      </c>
      <c r="AW49">
        <v>46</v>
      </c>
      <c r="AX49">
        <f>IF(Z49&gt;0, (R49*SUMPRODUCT(K49:$K$98, X49:$X$98)-K49*$AZ$3)/Z49, 0)</f>
        <v>3069.1490508124866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2.1337168E-2</v>
      </c>
      <c r="Q50" s="4">
        <f t="shared" si="21"/>
        <v>50</v>
      </c>
      <c r="R50">
        <f t="shared" si="0"/>
        <v>1000000</v>
      </c>
      <c r="S50">
        <f t="shared" si="1"/>
        <v>2999.0822180412242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1466.5152752779079</v>
      </c>
      <c r="AC50">
        <f t="shared" si="2"/>
        <v>1388.1283330842343</v>
      </c>
      <c r="AE50">
        <f t="shared" si="3"/>
        <v>0</v>
      </c>
      <c r="AF50">
        <f t="shared" si="24"/>
        <v>0</v>
      </c>
      <c r="AG50">
        <f t="shared" si="24"/>
        <v>-23.142552157020486</v>
      </c>
      <c r="AH50">
        <f t="shared" si="5"/>
        <v>-10195.426251744704</v>
      </c>
      <c r="AI50">
        <f t="shared" si="25"/>
        <v>-10218.568803901724</v>
      </c>
      <c r="AJ50">
        <f t="shared" si="7"/>
        <v>78.386942193673576</v>
      </c>
      <c r="AK50">
        <f t="shared" si="22"/>
        <v>102.65606926945357</v>
      </c>
      <c r="AL50">
        <f t="shared" si="26"/>
        <v>-10037.525792438597</v>
      </c>
      <c r="AN50">
        <f t="shared" si="27"/>
        <v>0</v>
      </c>
      <c r="AO50">
        <f t="shared" si="27"/>
        <v>0</v>
      </c>
      <c r="AP50">
        <f t="shared" si="27"/>
        <v>-0.28777862122188608</v>
      </c>
      <c r="AQ50">
        <f t="shared" si="27"/>
        <v>-126.780559446917</v>
      </c>
      <c r="AR50">
        <f t="shared" si="27"/>
        <v>-127.06833806813887</v>
      </c>
      <c r="AS50">
        <f t="shared" si="27"/>
        <v>0.97474496301186397</v>
      </c>
      <c r="AT50">
        <f t="shared" si="27"/>
        <v>1.2765325913054018</v>
      </c>
      <c r="AU50">
        <f t="shared" si="23"/>
        <v>-124.81706051382162</v>
      </c>
      <c r="AW50">
        <v>47</v>
      </c>
      <c r="AX50">
        <f>IF(Z50&gt;0, (R50*SUMPRODUCT(K50:$K$98, X50:$X$98)-K50*$AZ$3)/Z50, 0)</f>
        <v>2999.0822180412242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2.3628113999999999E-2</v>
      </c>
      <c r="Q51" s="4">
        <f t="shared" si="21"/>
        <v>50</v>
      </c>
      <c r="R51">
        <f t="shared" si="0"/>
        <v>1000000</v>
      </c>
      <c r="S51">
        <f t="shared" si="1"/>
        <v>2927.6493091789926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1388.1283330842343</v>
      </c>
      <c r="AC51">
        <f t="shared" si="2"/>
        <v>1309.4972383570837</v>
      </c>
      <c r="AE51">
        <f t="shared" si="3"/>
        <v>0</v>
      </c>
      <c r="AF51">
        <f t="shared" si="24"/>
        <v>0</v>
      </c>
      <c r="AG51">
        <f t="shared" si="24"/>
        <v>-22.364311774833254</v>
      </c>
      <c r="AH51">
        <f t="shared" si="5"/>
        <v>-10936.297212340518</v>
      </c>
      <c r="AI51">
        <f t="shared" si="25"/>
        <v>-10958.66152411535</v>
      </c>
      <c r="AJ51">
        <f t="shared" si="7"/>
        <v>78.631094727150639</v>
      </c>
      <c r="AK51">
        <f t="shared" si="22"/>
        <v>97.168983315896412</v>
      </c>
      <c r="AL51">
        <f t="shared" si="26"/>
        <v>-10782.861446072304</v>
      </c>
      <c r="AN51">
        <f t="shared" si="27"/>
        <v>0</v>
      </c>
      <c r="AO51">
        <f t="shared" si="27"/>
        <v>0</v>
      </c>
      <c r="AP51">
        <f t="shared" si="27"/>
        <v>-0.24830461512560145</v>
      </c>
      <c r="AQ51">
        <f t="shared" si="27"/>
        <v>-121.42260837488469</v>
      </c>
      <c r="AR51">
        <f t="shared" si="27"/>
        <v>-121.67091299001028</v>
      </c>
      <c r="AS51">
        <f t="shared" si="27"/>
        <v>0.873018759070462</v>
      </c>
      <c r="AT51">
        <f t="shared" si="27"/>
        <v>1.0788396820487243</v>
      </c>
      <c r="AU51">
        <f t="shared" si="23"/>
        <v>-119.71905454889109</v>
      </c>
      <c r="AW51">
        <v>48</v>
      </c>
      <c r="AX51">
        <f>IF(Z51&gt;0, (R51*SUMPRODUCT(K51:$K$98, X51:$X$98)-K51*$AZ$3)/Z51, 0)</f>
        <v>2927.6493091789926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2.6203289000000001E-2</v>
      </c>
      <c r="Q52" s="4">
        <f t="shared" si="21"/>
        <v>50</v>
      </c>
      <c r="R52">
        <f t="shared" si="0"/>
        <v>1000000</v>
      </c>
      <c r="S52">
        <f t="shared" si="1"/>
        <v>2855.6836133323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1309.4972383570837</v>
      </c>
      <c r="AC52">
        <f t="shared" si="2"/>
        <v>1231.0652234819904</v>
      </c>
      <c r="AE52">
        <f t="shared" si="3"/>
        <v>0</v>
      </c>
      <c r="AF52">
        <f t="shared" si="24"/>
        <v>0</v>
      </c>
      <c r="AG52">
        <f t="shared" si="24"/>
        <v>-21.554650132362863</v>
      </c>
      <c r="AH52">
        <f t="shared" si="5"/>
        <v>-11720.370494441175</v>
      </c>
      <c r="AI52">
        <f t="shared" si="25"/>
        <v>-11741.925144573537</v>
      </c>
      <c r="AJ52">
        <f t="shared" si="7"/>
        <v>78.432014875093273</v>
      </c>
      <c r="AK52">
        <f t="shared" si="22"/>
        <v>91.664806684995867</v>
      </c>
      <c r="AL52">
        <f t="shared" si="26"/>
        <v>-11571.828323013448</v>
      </c>
      <c r="AN52">
        <f t="shared" si="27"/>
        <v>0</v>
      </c>
      <c r="AO52">
        <f t="shared" si="27"/>
        <v>0</v>
      </c>
      <c r="AP52">
        <f t="shared" si="27"/>
        <v>-0.21367426016444244</v>
      </c>
      <c r="AQ52">
        <f t="shared" si="27"/>
        <v>-116.18567125303404</v>
      </c>
      <c r="AR52">
        <f t="shared" si="27"/>
        <v>-116.39934551319848</v>
      </c>
      <c r="AS52">
        <f t="shared" si="27"/>
        <v>0.77750752847895821</v>
      </c>
      <c r="AT52">
        <f t="shared" si="27"/>
        <v>0.90868604367302841</v>
      </c>
      <c r="AU52">
        <f t="shared" si="23"/>
        <v>-114.71315194104649</v>
      </c>
      <c r="AW52">
        <v>49</v>
      </c>
      <c r="AX52">
        <f>IF(Z52&gt;0, (R52*SUMPRODUCT(K52:$K$98, X52:$X$98)-K52*$AZ$3)/Z52, 0)</f>
        <v>2855.6836133323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2.9108322999999998E-2</v>
      </c>
      <c r="Q53" s="4">
        <f t="shared" si="21"/>
        <v>50</v>
      </c>
      <c r="R53">
        <f t="shared" si="0"/>
        <v>1000000</v>
      </c>
      <c r="S53">
        <f t="shared" si="1"/>
        <v>2784.0904089799023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1231.0652234819904</v>
      </c>
      <c r="AC53">
        <f t="shared" si="2"/>
        <v>1153.264010710913</v>
      </c>
      <c r="AE53">
        <f t="shared" si="3"/>
        <v>0</v>
      </c>
      <c r="AF53">
        <f t="shared" si="24"/>
        <v>0</v>
      </c>
      <c r="AG53">
        <f t="shared" si="24"/>
        <v>-20.711683912834424</v>
      </c>
      <c r="AH53">
        <f t="shared" si="5"/>
        <v>-12548.394364096217</v>
      </c>
      <c r="AI53">
        <f t="shared" si="25"/>
        <v>-12569.106048009051</v>
      </c>
      <c r="AJ53">
        <f t="shared" si="7"/>
        <v>77.801212771077417</v>
      </c>
      <c r="AK53">
        <f t="shared" si="22"/>
        <v>86.174565643739342</v>
      </c>
      <c r="AL53">
        <f t="shared" si="26"/>
        <v>-12405.130269594234</v>
      </c>
      <c r="AN53">
        <f t="shared" si="27"/>
        <v>0</v>
      </c>
      <c r="AO53">
        <f t="shared" si="27"/>
        <v>0</v>
      </c>
      <c r="AP53">
        <f t="shared" si="27"/>
        <v>-0.18331948051887978</v>
      </c>
      <c r="AQ53">
        <f t="shared" si="27"/>
        <v>-111.06606038665394</v>
      </c>
      <c r="AR53">
        <f t="shared" si="27"/>
        <v>-111.24937986717282</v>
      </c>
      <c r="AS53">
        <f t="shared" si="27"/>
        <v>0.68861990985169041</v>
      </c>
      <c r="AT53">
        <f t="shared" si="27"/>
        <v>0.76273260417812616</v>
      </c>
      <c r="AU53">
        <f t="shared" si="23"/>
        <v>-109.79802735314301</v>
      </c>
      <c r="AW53">
        <v>50</v>
      </c>
      <c r="AX53">
        <f>IF(Z53&gt;0, (R53*SUMPRODUCT(K53:$K$98, X53:$X$98)-K53*$AZ$3)/Z53, 0)</f>
        <v>2784.0904089799023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3.2245303000000003E-2</v>
      </c>
      <c r="Q54" s="4">
        <f t="shared" si="21"/>
        <v>50</v>
      </c>
      <c r="R54">
        <f t="shared" si="0"/>
        <v>1000000</v>
      </c>
      <c r="S54">
        <f t="shared" si="1"/>
        <v>2713.3270836212396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1153.264010710913</v>
      </c>
      <c r="AC54">
        <f t="shared" si="2"/>
        <v>1076.4697882545772</v>
      </c>
      <c r="AE54">
        <f t="shared" si="3"/>
        <v>0</v>
      </c>
      <c r="AF54">
        <f t="shared" si="24"/>
        <v>0</v>
      </c>
      <c r="AG54">
        <f t="shared" si="24"/>
        <v>-19.836712550296507</v>
      </c>
      <c r="AH54">
        <f t="shared" si="5"/>
        <v>-13357.090468191433</v>
      </c>
      <c r="AI54">
        <f t="shared" si="25"/>
        <v>-13376.92718074173</v>
      </c>
      <c r="AJ54">
        <f t="shared" si="7"/>
        <v>76.794222456335774</v>
      </c>
      <c r="AK54">
        <f t="shared" si="22"/>
        <v>80.728480749763918</v>
      </c>
      <c r="AL54">
        <f t="shared" si="26"/>
        <v>-13219.404477535631</v>
      </c>
      <c r="AN54">
        <f t="shared" si="27"/>
        <v>0</v>
      </c>
      <c r="AO54">
        <f t="shared" si="27"/>
        <v>0</v>
      </c>
      <c r="AP54">
        <f t="shared" si="27"/>
        <v>-0.15676347635585455</v>
      </c>
      <c r="AQ54">
        <f t="shared" si="27"/>
        <v>-105.55700348453351</v>
      </c>
      <c r="AR54">
        <f t="shared" si="27"/>
        <v>-105.71376696088936</v>
      </c>
      <c r="AS54">
        <f t="shared" si="27"/>
        <v>0.60688126854568369</v>
      </c>
      <c r="AT54">
        <f t="shared" si="27"/>
        <v>0.63797250936473904</v>
      </c>
      <c r="AU54">
        <f t="shared" si="23"/>
        <v>-104.46891318297895</v>
      </c>
      <c r="AW54">
        <v>51</v>
      </c>
      <c r="AX54">
        <f>IF(Z54&gt;0, (R54*SUMPRODUCT(K54:$K$98, X54:$X$98)-K54*$AZ$3)/Z54, 0)</f>
        <v>2713.3270836212396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3.5522971E-2</v>
      </c>
      <c r="Q55" s="4">
        <f t="shared" si="21"/>
        <v>50</v>
      </c>
      <c r="R55">
        <f t="shared" si="0"/>
        <v>1000000</v>
      </c>
      <c r="S55">
        <f t="shared" si="1"/>
        <v>2644.7903903281431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1076.4697882545772</v>
      </c>
      <c r="AC55">
        <f t="shared" si="2"/>
        <v>1001.5126400649708</v>
      </c>
      <c r="AE55">
        <f t="shared" si="3"/>
        <v>0</v>
      </c>
      <c r="AF55">
        <f t="shared" si="24"/>
        <v>0</v>
      </c>
      <c r="AG55">
        <f t="shared" si="24"/>
        <v>-18.933686460134023</v>
      </c>
      <c r="AH55">
        <f t="shared" si="5"/>
        <v>-14093.179293190376</v>
      </c>
      <c r="AI55">
        <f t="shared" si="25"/>
        <v>-14112.11297965051</v>
      </c>
      <c r="AJ55">
        <f t="shared" si="7"/>
        <v>74.957148189606414</v>
      </c>
      <c r="AK55">
        <f t="shared" si="22"/>
        <v>75.352885177820411</v>
      </c>
      <c r="AL55">
        <f t="shared" si="26"/>
        <v>-13961.802946283082</v>
      </c>
      <c r="AN55">
        <f t="shared" si="27"/>
        <v>0</v>
      </c>
      <c r="AO55">
        <f t="shared" si="27"/>
        <v>0</v>
      </c>
      <c r="AP55">
        <f t="shared" si="27"/>
        <v>-0.13359565818557839</v>
      </c>
      <c r="AQ55">
        <f t="shared" si="27"/>
        <v>-99.441150436575114</v>
      </c>
      <c r="AR55">
        <f t="shared" si="27"/>
        <v>-99.574746094760684</v>
      </c>
      <c r="AS55">
        <f t="shared" si="27"/>
        <v>0.52889592152005671</v>
      </c>
      <c r="AT55">
        <f t="shared" si="27"/>
        <v>0.53168823264869747</v>
      </c>
      <c r="AU55">
        <f t="shared" si="23"/>
        <v>-98.514161940591919</v>
      </c>
      <c r="AW55">
        <v>52</v>
      </c>
      <c r="AX55">
        <f>IF(Z55&gt;0, (R55*SUMPRODUCT(K55:$K$98, X55:$X$98)-K55*$AZ$3)/Z55, 0)</f>
        <v>2644.7903903281431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4.8051124000000001E-2</v>
      </c>
      <c r="Q56" s="4">
        <f t="shared" si="21"/>
        <v>50</v>
      </c>
      <c r="R56">
        <f t="shared" si="0"/>
        <v>1000000</v>
      </c>
      <c r="S56">
        <f t="shared" si="1"/>
        <v>2605.5942651037626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1001.5126400649708</v>
      </c>
      <c r="AC56">
        <f t="shared" si="2"/>
        <v>929.39278899886665</v>
      </c>
      <c r="AE56">
        <f t="shared" si="3"/>
        <v>0</v>
      </c>
      <c r="AF56">
        <f t="shared" si="24"/>
        <v>0</v>
      </c>
      <c r="AG56">
        <f t="shared" si="24"/>
        <v>-17.83456467965966</v>
      </c>
      <c r="AH56">
        <f t="shared" si="5"/>
        <v>-18195.698317460417</v>
      </c>
      <c r="AI56">
        <f t="shared" si="25"/>
        <v>-18213.532882140076</v>
      </c>
      <c r="AJ56">
        <f t="shared" si="7"/>
        <v>72.119851066104161</v>
      </c>
      <c r="AK56">
        <f t="shared" si="22"/>
        <v>70.105884804547969</v>
      </c>
      <c r="AL56">
        <f t="shared" si="26"/>
        <v>-18071.307146269424</v>
      </c>
      <c r="AN56">
        <f t="shared" si="27"/>
        <v>0</v>
      </c>
      <c r="AO56">
        <f t="shared" si="27"/>
        <v>0</v>
      </c>
      <c r="AP56">
        <f t="shared" si="27"/>
        <v>-0.11235739291641583</v>
      </c>
      <c r="AQ56">
        <f t="shared" si="27"/>
        <v>-114.63252745244357</v>
      </c>
      <c r="AR56">
        <f t="shared" si="27"/>
        <v>-114.74488484535998</v>
      </c>
      <c r="AS56">
        <f t="shared" si="27"/>
        <v>0.45435358747776794</v>
      </c>
      <c r="AT56">
        <f t="shared" si="27"/>
        <v>0.44166564119847629</v>
      </c>
      <c r="AU56">
        <f t="shared" si="23"/>
        <v>-113.84886561668374</v>
      </c>
      <c r="AW56">
        <v>53</v>
      </c>
      <c r="AX56">
        <f>IF(Z56&gt;0, (R56*SUMPRODUCT(K56:$K$98, X56:$X$98)-K56*$AZ$3)/Z56, 0)</f>
        <v>2605.5942651037626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6.1583839000000001E-2</v>
      </c>
      <c r="Q57" s="4">
        <f t="shared" si="21"/>
        <v>50</v>
      </c>
      <c r="R57">
        <f t="shared" si="0"/>
        <v>1000000</v>
      </c>
      <c r="S57">
        <f t="shared" si="1"/>
        <v>2534.0000135948958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929.39278899886665</v>
      </c>
      <c r="AC57">
        <f t="shared" si="2"/>
        <v>839.15427884148596</v>
      </c>
      <c r="AE57">
        <f t="shared" si="3"/>
        <v>0</v>
      </c>
      <c r="AF57">
        <f t="shared" si="24"/>
        <v>0</v>
      </c>
      <c r="AG57">
        <f t="shared" si="24"/>
        <v>-16.557898072995815</v>
      </c>
      <c r="AH57">
        <f t="shared" si="5"/>
        <v>-21966.419197344941</v>
      </c>
      <c r="AI57">
        <f t="shared" si="25"/>
        <v>-21982.977095417937</v>
      </c>
      <c r="AJ57">
        <f t="shared" si="7"/>
        <v>90.238510157380688</v>
      </c>
      <c r="AK57">
        <f t="shared" si="22"/>
        <v>65.057495229920676</v>
      </c>
      <c r="AL57">
        <f t="shared" si="26"/>
        <v>-21827.681090030634</v>
      </c>
      <c r="AN57">
        <f t="shared" si="27"/>
        <v>0</v>
      </c>
      <c r="AO57">
        <f t="shared" si="27"/>
        <v>0</v>
      </c>
      <c r="AP57">
        <f t="shared" si="27"/>
        <v>-9.3137874456631575E-2</v>
      </c>
      <c r="AQ57">
        <f t="shared" si="27"/>
        <v>-123.56070706829094</v>
      </c>
      <c r="AR57">
        <f t="shared" si="27"/>
        <v>-123.65384494274755</v>
      </c>
      <c r="AS57">
        <f t="shared" si="27"/>
        <v>0.50758997266075989</v>
      </c>
      <c r="AT57">
        <f t="shared" si="27"/>
        <v>0.36594722328127904</v>
      </c>
      <c r="AU57">
        <f t="shared" si="23"/>
        <v>-122.78030774680551</v>
      </c>
      <c r="AW57">
        <v>54</v>
      </c>
      <c r="AX57">
        <f>IF(Z57&gt;0, (R57*SUMPRODUCT(K57:$K$98, X57:$X$98)-K57*$AZ$3)/Z57, 0)</f>
        <v>2534.0000135948958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7.6495508000000004E-2</v>
      </c>
      <c r="Q58" s="4">
        <f t="shared" si="21"/>
        <v>50</v>
      </c>
      <c r="R58">
        <f t="shared" si="0"/>
        <v>1000000</v>
      </c>
      <c r="S58">
        <f t="shared" si="1"/>
        <v>2437.4847075148436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839.15427884148596</v>
      </c>
      <c r="AC58">
        <f t="shared" si="2"/>
        <v>737.37394435807289</v>
      </c>
      <c r="AE58">
        <f t="shared" si="3"/>
        <v>0</v>
      </c>
      <c r="AF58">
        <f t="shared" si="24"/>
        <v>0</v>
      </c>
      <c r="AG58">
        <f t="shared" si="24"/>
        <v>-15.125714267759822</v>
      </c>
      <c r="AH58">
        <f t="shared" si="5"/>
        <v>-25332.096490120723</v>
      </c>
      <c r="AI58">
        <f t="shared" si="25"/>
        <v>-25347.222204388483</v>
      </c>
      <c r="AJ58">
        <f t="shared" si="7"/>
        <v>101.78033448341307</v>
      </c>
      <c r="AK58">
        <f t="shared" si="22"/>
        <v>58.740799518904026</v>
      </c>
      <c r="AL58">
        <f t="shared" si="26"/>
        <v>-25186.701070386167</v>
      </c>
      <c r="AN58">
        <f t="shared" si="27"/>
        <v>0</v>
      </c>
      <c r="AO58">
        <f t="shared" si="27"/>
        <v>0</v>
      </c>
      <c r="AP58">
        <f t="shared" si="27"/>
        <v>-7.5965952403093756E-2</v>
      </c>
      <c r="AQ58">
        <f t="shared" si="27"/>
        <v>-127.22551822500459</v>
      </c>
      <c r="AR58">
        <f t="shared" si="27"/>
        <v>-127.30148417740769</v>
      </c>
      <c r="AS58">
        <f t="shared" si="27"/>
        <v>0.51117189628645787</v>
      </c>
      <c r="AT58">
        <f t="shared" si="27"/>
        <v>0.29501421892413021</v>
      </c>
      <c r="AU58">
        <f t="shared" si="23"/>
        <v>-126.49529806219711</v>
      </c>
      <c r="AW58">
        <v>55</v>
      </c>
      <c r="AX58">
        <f>IF(Z58&gt;0, (R58*SUMPRODUCT(K58:$K$98, X58:$X$98)-K58*$AZ$3)/Z58, 0)</f>
        <v>2437.4847075148436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9.2986215999999997E-2</v>
      </c>
      <c r="Q59" s="4">
        <f t="shared" si="21"/>
        <v>50</v>
      </c>
      <c r="R59">
        <f t="shared" si="0"/>
        <v>1000000</v>
      </c>
      <c r="S59">
        <f t="shared" si="1"/>
        <v>2320.1517724952118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737.37394435807289</v>
      </c>
      <c r="AC59">
        <f t="shared" si="2"/>
        <v>629.59518736956636</v>
      </c>
      <c r="AE59">
        <f t="shared" si="3"/>
        <v>0</v>
      </c>
      <c r="AF59">
        <f t="shared" si="24"/>
        <v>0</v>
      </c>
      <c r="AG59">
        <f t="shared" si="24"/>
        <v>-13.567974191026025</v>
      </c>
      <c r="AH59">
        <f t="shared" si="5"/>
        <v>-28129.658681123929</v>
      </c>
      <c r="AI59">
        <f t="shared" si="25"/>
        <v>-28143.226655314953</v>
      </c>
      <c r="AJ59">
        <f t="shared" si="7"/>
        <v>107.77875698850653</v>
      </c>
      <c r="AK59">
        <f t="shared" si="22"/>
        <v>51.616176105065108</v>
      </c>
      <c r="AL59">
        <f t="shared" si="26"/>
        <v>-27983.831722221381</v>
      </c>
      <c r="AN59">
        <f t="shared" si="27"/>
        <v>0</v>
      </c>
      <c r="AO59">
        <f t="shared" si="27"/>
        <v>0</v>
      </c>
      <c r="AP59">
        <f t="shared" si="27"/>
        <v>-6.0841523589520538E-2</v>
      </c>
      <c r="AQ59">
        <f t="shared" si="27"/>
        <v>-126.13904390713917</v>
      </c>
      <c r="AR59">
        <f t="shared" si="27"/>
        <v>-126.19988543072868</v>
      </c>
      <c r="AS59">
        <f t="shared" si="27"/>
        <v>0.48330161109110586</v>
      </c>
      <c r="AT59">
        <f t="shared" si="27"/>
        <v>0.23145730909292689</v>
      </c>
      <c r="AU59">
        <f t="shared" si="23"/>
        <v>-125.48512651054465</v>
      </c>
      <c r="AW59">
        <v>56</v>
      </c>
      <c r="AX59">
        <f>IF(Z59&gt;0, (R59*SUMPRODUCT(K59:$K$98, X59:$X$98)-K59*$AZ$3)/Z59, 0)</f>
        <v>2320.1517724952118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0.109364504</v>
      </c>
      <c r="Q60" s="4">
        <f t="shared" si="21"/>
        <v>50</v>
      </c>
      <c r="R60">
        <f t="shared" si="0"/>
        <v>1000000</v>
      </c>
      <c r="S60">
        <f t="shared" si="1"/>
        <v>2179.4449192698507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629.59518736956636</v>
      </c>
      <c r="AC60">
        <f t="shared" si="2"/>
        <v>520.81932313787161</v>
      </c>
      <c r="AE60">
        <f t="shared" si="3"/>
        <v>0</v>
      </c>
      <c r="AF60">
        <f t="shared" si="24"/>
        <v>0</v>
      </c>
      <c r="AG60">
        <f t="shared" si="24"/>
        <v>-11.948439681429402</v>
      </c>
      <c r="AH60">
        <f t="shared" si="5"/>
        <v>-29677.095353727251</v>
      </c>
      <c r="AI60">
        <f t="shared" si="25"/>
        <v>-29689.04379340868</v>
      </c>
      <c r="AJ60">
        <f t="shared" si="7"/>
        <v>108.77586423169475</v>
      </c>
      <c r="AK60">
        <f t="shared" si="22"/>
        <v>44.071663115869647</v>
      </c>
      <c r="AL60">
        <f t="shared" si="26"/>
        <v>-29536.196266061117</v>
      </c>
      <c r="AN60">
        <f t="shared" si="27"/>
        <v>0</v>
      </c>
      <c r="AO60">
        <f t="shared" si="27"/>
        <v>0</v>
      </c>
      <c r="AP60">
        <f t="shared" si="27"/>
        <v>-4.7838576163976E-2</v>
      </c>
      <c r="AQ60">
        <f t="shared" si="27"/>
        <v>-118.81969732093239</v>
      </c>
      <c r="AR60">
        <f t="shared" si="27"/>
        <v>-118.86753589709636</v>
      </c>
      <c r="AS60">
        <f t="shared" si="27"/>
        <v>0.43551146464236251</v>
      </c>
      <c r="AT60">
        <f t="shared" si="27"/>
        <v>0.17645196099691915</v>
      </c>
      <c r="AU60">
        <f t="shared" si="23"/>
        <v>-118.25557247145709</v>
      </c>
      <c r="AW60">
        <v>57</v>
      </c>
      <c r="AX60">
        <f>IF(Z60&gt;0, (R60*SUMPRODUCT(K60:$K$98, X60:$X$98)-K60*$AZ$3)/Z60, 0)</f>
        <v>2179.4449192698507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0.12705264299999999</v>
      </c>
      <c r="Q61" s="4">
        <f t="shared" si="21"/>
        <v>50</v>
      </c>
      <c r="R61">
        <f t="shared" si="0"/>
        <v>1000000</v>
      </c>
      <c r="S61">
        <f t="shared" si="1"/>
        <v>2024.5735078347147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520.81932313787161</v>
      </c>
      <c r="AC61">
        <f t="shared" si="2"/>
        <v>417.50246481287201</v>
      </c>
      <c r="AE61">
        <f t="shared" si="3"/>
        <v>0</v>
      </c>
      <c r="AF61">
        <f t="shared" si="24"/>
        <v>0</v>
      </c>
      <c r="AG61">
        <f t="shared" si="24"/>
        <v>-10.310874443363424</v>
      </c>
      <c r="AH61">
        <f t="shared" si="5"/>
        <v>-30361.616825033667</v>
      </c>
      <c r="AI61">
        <f t="shared" si="25"/>
        <v>-30371.92769947703</v>
      </c>
      <c r="AJ61">
        <f t="shared" si="7"/>
        <v>103.3168583249996</v>
      </c>
      <c r="AK61">
        <f t="shared" si="22"/>
        <v>36.457352619651019</v>
      </c>
      <c r="AL61">
        <f t="shared" si="26"/>
        <v>-30232.153488532378</v>
      </c>
      <c r="AN61">
        <f t="shared" si="27"/>
        <v>0</v>
      </c>
      <c r="AO61">
        <f t="shared" si="27"/>
        <v>0</v>
      </c>
      <c r="AP61">
        <f t="shared" si="27"/>
        <v>-3.6859082913702039E-2</v>
      </c>
      <c r="AQ61">
        <f t="shared" si="27"/>
        <v>-108.5360274819634</v>
      </c>
      <c r="AR61">
        <f t="shared" si="27"/>
        <v>-108.57288656487711</v>
      </c>
      <c r="AS61">
        <f t="shared" si="27"/>
        <v>0.36933479001244995</v>
      </c>
      <c r="AT61">
        <f t="shared" si="27"/>
        <v>0.13032692720710159</v>
      </c>
      <c r="AU61">
        <f t="shared" si="23"/>
        <v>-108.07322484765756</v>
      </c>
      <c r="AW61">
        <v>58</v>
      </c>
      <c r="AX61">
        <f>IF(Z61&gt;0, (R61*SUMPRODUCT(K61:$K$98, X61:$X$98)-K61*$AZ$3)/Z61, 0)</f>
        <v>2024.5735078347147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0.145586511</v>
      </c>
      <c r="Q62" s="4">
        <f t="shared" si="21"/>
        <v>50</v>
      </c>
      <c r="R62">
        <f t="shared" si="0"/>
        <v>1000000</v>
      </c>
      <c r="S62">
        <f t="shared" si="1"/>
        <v>1853.8047031189108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417.50246481287201</v>
      </c>
      <c r="AC62">
        <f t="shared" si="2"/>
        <v>322.80825786299113</v>
      </c>
      <c r="AE62">
        <f t="shared" si="3"/>
        <v>0</v>
      </c>
      <c r="AF62">
        <f t="shared" si="24"/>
        <v>0</v>
      </c>
      <c r="AG62">
        <f t="shared" si="24"/>
        <v>-8.7066414633614428</v>
      </c>
      <c r="AH62">
        <f t="shared" si="5"/>
        <v>-30022.48471136696</v>
      </c>
      <c r="AI62">
        <f t="shared" si="25"/>
        <v>-30031.191352830323</v>
      </c>
      <c r="AJ62">
        <f t="shared" si="7"/>
        <v>94.694206949880879</v>
      </c>
      <c r="AK62">
        <f t="shared" si="22"/>
        <v>29.225172536901042</v>
      </c>
      <c r="AL62">
        <f t="shared" si="26"/>
        <v>-29907.271973343541</v>
      </c>
      <c r="AN62">
        <f t="shared" si="27"/>
        <v>0</v>
      </c>
      <c r="AO62">
        <f t="shared" si="27"/>
        <v>0</v>
      </c>
      <c r="AP62">
        <f t="shared" si="27"/>
        <v>-2.7789559646874486E-2</v>
      </c>
      <c r="AQ62">
        <f t="shared" si="27"/>
        <v>-95.824737144028447</v>
      </c>
      <c r="AR62">
        <f t="shared" si="27"/>
        <v>-95.852526703675323</v>
      </c>
      <c r="AS62">
        <f t="shared" si="27"/>
        <v>0.30224172240477476</v>
      </c>
      <c r="AT62">
        <f t="shared" si="27"/>
        <v>9.3279903487705415E-2</v>
      </c>
      <c r="AU62">
        <f t="shared" si="23"/>
        <v>-95.457005077782853</v>
      </c>
      <c r="AW62">
        <v>59</v>
      </c>
      <c r="AX62">
        <f>IF(Z62&gt;0, (R62*SUMPRODUCT(K62:$K$98, X62:$X$98)-K62*$AZ$3)/Z62, 0)</f>
        <v>1853.8047031189108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0.16473611299999999</v>
      </c>
      <c r="Q63" s="4">
        <f t="shared" si="21"/>
        <v>50</v>
      </c>
      <c r="R63">
        <f t="shared" si="0"/>
        <v>1000000</v>
      </c>
      <c r="S63">
        <f t="shared" si="1"/>
        <v>1665.5050075802596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322.80825786299113</v>
      </c>
      <c r="AC63">
        <f t="shared" si="2"/>
        <v>239.34228905117936</v>
      </c>
      <c r="AE63">
        <f t="shared" si="3"/>
        <v>0</v>
      </c>
      <c r="AF63">
        <f t="shared" si="24"/>
        <v>0</v>
      </c>
      <c r="AG63">
        <f t="shared" si="24"/>
        <v>-7.1852767767690313</v>
      </c>
      <c r="AH63">
        <f t="shared" si="5"/>
        <v>-28685.965439175914</v>
      </c>
      <c r="AI63">
        <f t="shared" si="25"/>
        <v>-28693.150715952685</v>
      </c>
      <c r="AJ63">
        <f t="shared" si="7"/>
        <v>83.465968811811763</v>
      </c>
      <c r="AK63">
        <f t="shared" si="22"/>
        <v>22.596578050409381</v>
      </c>
      <c r="AL63">
        <f t="shared" si="26"/>
        <v>-28587.088169090464</v>
      </c>
      <c r="AN63">
        <f t="shared" si="27"/>
        <v>0</v>
      </c>
      <c r="AO63">
        <f t="shared" si="27"/>
        <v>0</v>
      </c>
      <c r="AP63">
        <f t="shared" si="27"/>
        <v>-2.047653572517677E-2</v>
      </c>
      <c r="AQ63">
        <f t="shared" si="27"/>
        <v>-81.749000682281334</v>
      </c>
      <c r="AR63">
        <f t="shared" si="27"/>
        <v>-81.769477218006514</v>
      </c>
      <c r="AS63">
        <f t="shared" si="27"/>
        <v>0.23786055086107255</v>
      </c>
      <c r="AT63">
        <f t="shared" si="27"/>
        <v>6.4395520463724265E-2</v>
      </c>
      <c r="AU63">
        <f t="shared" si="23"/>
        <v>-81.467221146681709</v>
      </c>
      <c r="AW63">
        <v>60</v>
      </c>
      <c r="AX63">
        <f>IF(Z63&gt;0, (R63*SUMPRODUCT(K63:$K$98, X63:$X$98)-K63*$AZ$3)/Z63, 0)</f>
        <v>1665.5050075802596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0.18528323299999999</v>
      </c>
      <c r="Q64" s="4">
        <f t="shared" si="21"/>
        <v>50</v>
      </c>
      <c r="R64">
        <f t="shared" si="0"/>
        <v>1000000</v>
      </c>
      <c r="S64">
        <f t="shared" si="1"/>
        <v>1458.1858895222106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239.34228905117936</v>
      </c>
      <c r="AC64">
        <f t="shared" si="2"/>
        <v>168.62790295123443</v>
      </c>
      <c r="AE64">
        <f t="shared" si="3"/>
        <v>0</v>
      </c>
      <c r="AF64">
        <f t="shared" si="24"/>
        <v>0</v>
      </c>
      <c r="AG64">
        <f t="shared" si="24"/>
        <v>-5.7821126978017556</v>
      </c>
      <c r="AH64">
        <f t="shared" si="5"/>
        <v>-26626.226223991707</v>
      </c>
      <c r="AI64">
        <f t="shared" si="25"/>
        <v>-26632.008336689509</v>
      </c>
      <c r="AJ64">
        <f t="shared" si="7"/>
        <v>70.714386099944932</v>
      </c>
      <c r="AK64">
        <f t="shared" si="22"/>
        <v>16.753960233582557</v>
      </c>
      <c r="AL64">
        <f t="shared" si="26"/>
        <v>-26544.539990355981</v>
      </c>
      <c r="AN64">
        <f t="shared" si="27"/>
        <v>0</v>
      </c>
      <c r="AO64">
        <f t="shared" si="27"/>
        <v>0</v>
      </c>
      <c r="AP64">
        <f t="shared" si="27"/>
        <v>-1.4712331810825223E-2</v>
      </c>
      <c r="AQ64">
        <f t="shared" si="27"/>
        <v>-67.749263210727705</v>
      </c>
      <c r="AR64">
        <f t="shared" si="27"/>
        <v>-67.763975542538532</v>
      </c>
      <c r="AS64">
        <f t="shared" si="27"/>
        <v>0.17992964967575367</v>
      </c>
      <c r="AT64">
        <f t="shared" si="27"/>
        <v>4.2629715985222492E-2</v>
      </c>
      <c r="AU64">
        <f t="shared" si="23"/>
        <v>-67.541416176877547</v>
      </c>
      <c r="AW64">
        <v>61</v>
      </c>
      <c r="AX64">
        <f>IF(Z64&gt;0, (R64*SUMPRODUCT(K64:$K$98, X64:$X$98)-K64*$AZ$3)/Z64, 0)</f>
        <v>1458.1858895222106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0.20641411200000001</v>
      </c>
      <c r="Q65" s="4">
        <f t="shared" si="21"/>
        <v>50</v>
      </c>
      <c r="R65">
        <f t="shared" si="0"/>
        <v>1000000</v>
      </c>
      <c r="S65">
        <f t="shared" si="1"/>
        <v>1221.9852590524106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168.62790295123443</v>
      </c>
      <c r="AC65">
        <f t="shared" si="2"/>
        <v>110.73097418902138</v>
      </c>
      <c r="AE65">
        <f t="shared" si="3"/>
        <v>0</v>
      </c>
      <c r="AF65">
        <f t="shared" si="24"/>
        <v>0</v>
      </c>
      <c r="AG65">
        <f t="shared" si="24"/>
        <v>-4.5307819128230644</v>
      </c>
      <c r="AH65">
        <f t="shared" si="5"/>
        <v>-23870.193160013478</v>
      </c>
      <c r="AI65">
        <f t="shared" si="25"/>
        <v>-23874.723941926302</v>
      </c>
      <c r="AJ65">
        <f t="shared" si="7"/>
        <v>57.896928762213051</v>
      </c>
      <c r="AK65">
        <f t="shared" si="22"/>
        <v>11.803953206586412</v>
      </c>
      <c r="AL65">
        <f t="shared" si="26"/>
        <v>-23805.023059957504</v>
      </c>
      <c r="AN65">
        <f t="shared" si="27"/>
        <v>0</v>
      </c>
      <c r="AO65">
        <f t="shared" si="27"/>
        <v>0</v>
      </c>
      <c r="AP65">
        <f t="shared" si="27"/>
        <v>-1.0293192487978688E-2</v>
      </c>
      <c r="AQ65">
        <f t="shared" si="27"/>
        <v>-54.229159038943585</v>
      </c>
      <c r="AR65">
        <f t="shared" si="27"/>
        <v>-54.239452231431571</v>
      </c>
      <c r="AS65">
        <f t="shared" si="27"/>
        <v>0.13153231465977236</v>
      </c>
      <c r="AT65">
        <f t="shared" si="27"/>
        <v>2.681664331064262E-2</v>
      </c>
      <c r="AU65">
        <f t="shared" si="23"/>
        <v>-54.08110327346116</v>
      </c>
      <c r="AW65">
        <v>62</v>
      </c>
      <c r="AX65">
        <f>IF(Z65&gt;0, (R65*SUMPRODUCT(K65:$K$98, X65:$X$98)-K65*$AZ$3)/Z65, 0)</f>
        <v>1221.9852590524106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0.22879502199999999</v>
      </c>
      <c r="Q66" s="4">
        <f t="shared" si="21"/>
        <v>50</v>
      </c>
      <c r="R66">
        <f t="shared" si="0"/>
        <v>1000000</v>
      </c>
      <c r="S66">
        <f t="shared" si="1"/>
        <v>946.67021480413734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110.73097418902138</v>
      </c>
      <c r="AC66">
        <f t="shared" si="2"/>
        <v>65.298542336251572</v>
      </c>
      <c r="AE66">
        <f t="shared" si="3"/>
        <v>0</v>
      </c>
      <c r="AF66">
        <f t="shared" si="24"/>
        <v>0</v>
      </c>
      <c r="AG66">
        <f t="shared" si="24"/>
        <v>-3.4488537462732789</v>
      </c>
      <c r="AH66">
        <f t="shared" si="5"/>
        <v>-20732.406948431104</v>
      </c>
      <c r="AI66">
        <f t="shared" si="25"/>
        <v>-20735.855802177379</v>
      </c>
      <c r="AJ66">
        <f t="shared" si="7"/>
        <v>45.43243185276981</v>
      </c>
      <c r="AK66">
        <f t="shared" si="22"/>
        <v>7.7511681932314973</v>
      </c>
      <c r="AL66">
        <f t="shared" si="26"/>
        <v>-20682.67220213138</v>
      </c>
      <c r="AN66">
        <f t="shared" si="27"/>
        <v>0</v>
      </c>
      <c r="AO66">
        <f t="shared" si="27"/>
        <v>0</v>
      </c>
      <c r="AP66">
        <f t="shared" si="27"/>
        <v>-6.9957405012156986E-3</v>
      </c>
      <c r="AQ66">
        <f t="shared" si="27"/>
        <v>-42.054128602452117</v>
      </c>
      <c r="AR66">
        <f t="shared" si="27"/>
        <v>-42.061124342953335</v>
      </c>
      <c r="AS66">
        <f t="shared" si="27"/>
        <v>9.2156271898912692E-2</v>
      </c>
      <c r="AT66">
        <f t="shared" si="27"/>
        <v>1.5722661861123706E-2</v>
      </c>
      <c r="AU66">
        <f t="shared" si="23"/>
        <v>-41.953245409193308</v>
      </c>
      <c r="AW66">
        <v>63</v>
      </c>
      <c r="AX66">
        <f>IF(Z66&gt;0, (R66*SUMPRODUCT(K66:$K$98, X66:$X$98)-K66*$AZ$3)/Z66, 0)</f>
        <v>946.67021480413734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0.25248784600000002</v>
      </c>
      <c r="Q67" s="4">
        <f t="shared" si="21"/>
        <v>50</v>
      </c>
      <c r="R67">
        <f t="shared" ref="R67:R89" si="28">$C$6</f>
        <v>1000000</v>
      </c>
      <c r="S67">
        <f t="shared" ref="S67:S89" si="29">AX67</f>
        <v>611.31825388621974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65.298542336251572</v>
      </c>
      <c r="AC67">
        <f t="shared" ref="AC67:AC89" si="30">S67*Z67</f>
        <v>31.098634435740294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-2.5435715552449754</v>
      </c>
      <c r="AH67">
        <f t="shared" ref="AH67:AH89" si="33">-X67*R67</f>
        <v>-17415.873071311416</v>
      </c>
      <c r="AI67">
        <f t="shared" ref="AI67:AI89" si="34">SUM(AE67:AH67)</f>
        <v>-17418.416642866661</v>
      </c>
      <c r="AJ67">
        <f t="shared" ref="AJ67:AJ89" si="35">AB67-AC67</f>
        <v>34.199907900511278</v>
      </c>
      <c r="AK67">
        <f t="shared" si="22"/>
        <v>4.5708979635376101</v>
      </c>
      <c r="AL67">
        <f t="shared" si="26"/>
        <v>-17379.645837002612</v>
      </c>
      <c r="AN67">
        <f t="shared" ref="AN67:AT89" si="36">AE67*$K67</f>
        <v>0</v>
      </c>
      <c r="AO67">
        <f t="shared" si="36"/>
        <v>0</v>
      </c>
      <c r="AP67">
        <f t="shared" si="36"/>
        <v>-4.6066461123898473E-3</v>
      </c>
      <c r="AQ67">
        <f t="shared" si="36"/>
        <v>-31.541775898694858</v>
      </c>
      <c r="AR67">
        <f t="shared" si="36"/>
        <v>-31.546382544807248</v>
      </c>
      <c r="AS67">
        <f t="shared" si="36"/>
        <v>6.1939233613896701E-2</v>
      </c>
      <c r="AT67">
        <f t="shared" si="36"/>
        <v>8.2783239537498349E-3</v>
      </c>
      <c r="AU67">
        <f t="shared" si="23"/>
        <v>-31.476164987239599</v>
      </c>
      <c r="AW67">
        <v>64</v>
      </c>
      <c r="AX67">
        <f>IF(Z67&gt;0, (R67*SUMPRODUCT(K67:$K$98, X67:$X$98)-K67*$AZ$3)/Z67, 0)</f>
        <v>611.31825388621974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0.27661797300000002</v>
      </c>
      <c r="Q68" s="4">
        <f t="shared" si="21"/>
        <v>50</v>
      </c>
      <c r="R68">
        <f t="shared" si="28"/>
        <v>1000000</v>
      </c>
      <c r="S68">
        <f t="shared" si="29"/>
        <v>181.02554900345248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31.098634435740294</v>
      </c>
      <c r="AC68">
        <f t="shared" si="30"/>
        <v>6.569555592349765</v>
      </c>
      <c r="AE68">
        <f t="shared" si="31"/>
        <v>0</v>
      </c>
      <c r="AF68">
        <f t="shared" si="32"/>
        <v>0</v>
      </c>
      <c r="AG68">
        <f t="shared" si="32"/>
        <v>-1.814538231900203</v>
      </c>
      <c r="AH68">
        <f t="shared" si="33"/>
        <v>-14071.952155846453</v>
      </c>
      <c r="AI68">
        <f t="shared" si="34"/>
        <v>-14073.766694078353</v>
      </c>
      <c r="AJ68">
        <f t="shared" si="35"/>
        <v>24.529078843390529</v>
      </c>
      <c r="AK68">
        <f t="shared" si="22"/>
        <v>2.1769044105018209</v>
      </c>
      <c r="AL68">
        <f t="shared" si="26"/>
        <v>-14047.06071082446</v>
      </c>
      <c r="AN68">
        <f t="shared" si="36"/>
        <v>0</v>
      </c>
      <c r="AO68">
        <f t="shared" si="36"/>
        <v>0</v>
      </c>
      <c r="AP68">
        <f t="shared" si="36"/>
        <v>-2.9341951261860166E-3</v>
      </c>
      <c r="AQ68">
        <f t="shared" si="36"/>
        <v>-22.755019820314459</v>
      </c>
      <c r="AR68">
        <f t="shared" si="36"/>
        <v>-22.757954015440642</v>
      </c>
      <c r="AS68">
        <f t="shared" si="36"/>
        <v>3.9664693929726713E-2</v>
      </c>
      <c r="AT68">
        <f t="shared" si="36"/>
        <v>3.5201585721223801E-3</v>
      </c>
      <c r="AU68">
        <f t="shared" si="23"/>
        <v>-22.714769162938794</v>
      </c>
      <c r="AW68">
        <v>65</v>
      </c>
      <c r="AX68">
        <f>IF(Z68&gt;0, (R68*SUMPRODUCT(K68:$K$98, X68:$X$98)-K68*$AZ$3)/Z68, 0)</f>
        <v>181.02554900345248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0.30183517399999998</v>
      </c>
      <c r="Q69" s="4">
        <f t="shared" ref="Q69:Q89" si="48">$C$8</f>
        <v>50</v>
      </c>
      <c r="R69">
        <f t="shared" si="28"/>
        <v>1000000</v>
      </c>
      <c r="S69">
        <f t="shared" si="29"/>
        <v>-397.37793509857403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6.569555592349765</v>
      </c>
      <c r="AC69">
        <f t="shared" si="30"/>
        <v>-9.9241275714429307</v>
      </c>
      <c r="AE69">
        <f t="shared" si="31"/>
        <v>0</v>
      </c>
      <c r="AF69">
        <f t="shared" si="32"/>
        <v>0</v>
      </c>
      <c r="AG69">
        <f t="shared" si="32"/>
        <v>-1.2487013866259511</v>
      </c>
      <c r="AH69">
        <f t="shared" si="33"/>
        <v>-10953.829259105003</v>
      </c>
      <c r="AI69">
        <f t="shared" si="34"/>
        <v>-10955.07796049163</v>
      </c>
      <c r="AJ69">
        <f t="shared" si="35"/>
        <v>16.493683163792696</v>
      </c>
      <c r="AK69">
        <f t="shared" si="22"/>
        <v>0.45986889146448362</v>
      </c>
      <c r="AL69">
        <f t="shared" si="26"/>
        <v>-10938.124408436372</v>
      </c>
      <c r="AN69">
        <f t="shared" si="36"/>
        <v>0</v>
      </c>
      <c r="AO69">
        <f t="shared" si="36"/>
        <v>0</v>
      </c>
      <c r="AP69">
        <f t="shared" si="36"/>
        <v>-1.8028659629123647E-3</v>
      </c>
      <c r="AQ69">
        <f t="shared" si="36"/>
        <v>-15.815058865398363</v>
      </c>
      <c r="AR69">
        <f t="shared" si="36"/>
        <v>-15.816861731361277</v>
      </c>
      <c r="AS69">
        <f t="shared" si="36"/>
        <v>2.3813459564908754E-2</v>
      </c>
      <c r="AT69">
        <f t="shared" si="36"/>
        <v>6.6395535450134791E-4</v>
      </c>
      <c r="AU69">
        <f t="shared" si="23"/>
        <v>-15.792384316441865</v>
      </c>
      <c r="AW69">
        <v>66</v>
      </c>
      <c r="AX69">
        <f>IF(Z69&gt;0, (R69*SUMPRODUCT(K69:$K$98, X69:$X$98)-K69*$AZ$3)/Z69, 0)</f>
        <v>-397.37793509857403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0.327222552</v>
      </c>
      <c r="Q70" s="4">
        <f t="shared" si="48"/>
        <v>50</v>
      </c>
      <c r="R70">
        <f t="shared" si="28"/>
        <v>1000000</v>
      </c>
      <c r="S70">
        <f t="shared" si="29"/>
        <v>-1217.2810896739411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-9.9241275714429307</v>
      </c>
      <c r="AC70">
        <f t="shared" si="30"/>
        <v>-20.1487072792326</v>
      </c>
      <c r="AE70">
        <f t="shared" si="31"/>
        <v>0</v>
      </c>
      <c r="AF70">
        <f t="shared" si="32"/>
        <v>0</v>
      </c>
      <c r="AG70">
        <f t="shared" si="32"/>
        <v>-0.82761111834200929</v>
      </c>
      <c r="AH70">
        <f t="shared" si="33"/>
        <v>-8172.0650883536464</v>
      </c>
      <c r="AI70">
        <f t="shared" si="34"/>
        <v>-8172.8926994719886</v>
      </c>
      <c r="AJ70">
        <f t="shared" si="35"/>
        <v>10.224579707789669</v>
      </c>
      <c r="AK70">
        <f t="shared" si="22"/>
        <v>-0.69468893000100518</v>
      </c>
      <c r="AL70">
        <f t="shared" si="26"/>
        <v>-8163.3628086941999</v>
      </c>
      <c r="AN70">
        <f t="shared" si="36"/>
        <v>0</v>
      </c>
      <c r="AO70">
        <f t="shared" si="36"/>
        <v>0</v>
      </c>
      <c r="AP70">
        <f t="shared" si="36"/>
        <v>-1.0668740196295714E-3</v>
      </c>
      <c r="AQ70">
        <f t="shared" si="36"/>
        <v>-10.534614308895023</v>
      </c>
      <c r="AR70">
        <f t="shared" si="36"/>
        <v>-10.535681182914653</v>
      </c>
      <c r="AS70">
        <f t="shared" si="36"/>
        <v>1.3180512211732581E-2</v>
      </c>
      <c r="AT70">
        <f t="shared" si="36"/>
        <v>-8.9552394200202224E-4</v>
      </c>
      <c r="AU70">
        <f t="shared" si="23"/>
        <v>-10.523396194644921</v>
      </c>
      <c r="AW70">
        <v>67</v>
      </c>
      <c r="AX70">
        <f>IF(Z70&gt;0, (R70*SUMPRODUCT(K70:$K$98, X70:$X$98)-K70*$AZ$3)/Z70, 0)</f>
        <v>-1217.2810896739411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0.35219428400000002</v>
      </c>
      <c r="Q71" s="4">
        <f t="shared" si="48"/>
        <v>50</v>
      </c>
      <c r="R71">
        <f t="shared" si="28"/>
        <v>1000000</v>
      </c>
      <c r="S71">
        <f t="shared" si="29"/>
        <v>-2433.6055716432693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-20.1487072792326</v>
      </c>
      <c r="AC71">
        <f t="shared" si="30"/>
        <v>-25.691822340262718</v>
      </c>
      <c r="AE71">
        <f t="shared" si="31"/>
        <v>0</v>
      </c>
      <c r="AF71">
        <f t="shared" si="32"/>
        <v>0</v>
      </c>
      <c r="AG71">
        <f t="shared" si="32"/>
        <v>-0.52785510190368601</v>
      </c>
      <c r="AH71">
        <f t="shared" si="33"/>
        <v>-5829.5981050980645</v>
      </c>
      <c r="AI71">
        <f t="shared" si="34"/>
        <v>-5830.1259601999682</v>
      </c>
      <c r="AJ71">
        <f t="shared" si="35"/>
        <v>5.5431150610301181</v>
      </c>
      <c r="AK71">
        <f t="shared" si="22"/>
        <v>-1.4104095095462821</v>
      </c>
      <c r="AL71">
        <f t="shared" si="26"/>
        <v>-5825.9932546484843</v>
      </c>
      <c r="AN71">
        <f t="shared" si="36"/>
        <v>0</v>
      </c>
      <c r="AO71">
        <f t="shared" si="36"/>
        <v>0</v>
      </c>
      <c r="AP71">
        <f t="shared" si="36"/>
        <v>-6.0755209640324717E-4</v>
      </c>
      <c r="AQ71">
        <f t="shared" si="36"/>
        <v>-6.7097666332435502</v>
      </c>
      <c r="AR71">
        <f t="shared" si="36"/>
        <v>-6.710374185339953</v>
      </c>
      <c r="AS71">
        <f t="shared" si="36"/>
        <v>6.3800296024187101E-3</v>
      </c>
      <c r="AT71">
        <f t="shared" si="36"/>
        <v>-1.6233569614493776E-3</v>
      </c>
      <c r="AU71">
        <f t="shared" si="23"/>
        <v>-6.7056175126989839</v>
      </c>
      <c r="AW71">
        <v>68</v>
      </c>
      <c r="AX71">
        <f>IF(Z71&gt;0, (R71*SUMPRODUCT(K71:$K$98, X71:$X$98)-K71*$AZ$3)/Z71, 0)</f>
        <v>-2433.6055716432693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0.377763185</v>
      </c>
      <c r="Q72" s="4">
        <f t="shared" si="48"/>
        <v>50</v>
      </c>
      <c r="R72">
        <f t="shared" si="28"/>
        <v>1000000</v>
      </c>
      <c r="S72">
        <f t="shared" si="29"/>
        <v>-4323.5281823608748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-25.691822340262718</v>
      </c>
      <c r="AC72">
        <f t="shared" si="30"/>
        <v>-27.94489321648404</v>
      </c>
      <c r="AE72">
        <f t="shared" si="31"/>
        <v>0</v>
      </c>
      <c r="AF72">
        <f t="shared" si="32"/>
        <v>0</v>
      </c>
      <c r="AG72">
        <f t="shared" si="32"/>
        <v>-0.32317232637101317</v>
      </c>
      <c r="AH72">
        <f t="shared" si="33"/>
        <v>-3988.0844902727194</v>
      </c>
      <c r="AI72">
        <f t="shared" si="34"/>
        <v>-3988.4076625990906</v>
      </c>
      <c r="AJ72">
        <f t="shared" si="35"/>
        <v>2.2530708762213223</v>
      </c>
      <c r="AK72">
        <f t="shared" ref="AK72:AK89" si="49">G72*SUM(AB72:AB72, AE72:AF72)</f>
        <v>-1.7984275638183904</v>
      </c>
      <c r="AL72">
        <f t="shared" si="26"/>
        <v>-3987.9530192866873</v>
      </c>
      <c r="AN72">
        <f t="shared" si="36"/>
        <v>0</v>
      </c>
      <c r="AO72">
        <f t="shared" si="36"/>
        <v>0</v>
      </c>
      <c r="AP72">
        <f t="shared" si="36"/>
        <v>-3.3211228611472948E-4</v>
      </c>
      <c r="AQ72">
        <f t="shared" si="36"/>
        <v>-4.0984074105485293</v>
      </c>
      <c r="AR72">
        <f t="shared" si="36"/>
        <v>-4.0987395228346442</v>
      </c>
      <c r="AS72">
        <f t="shared" si="36"/>
        <v>2.3153978803907142E-3</v>
      </c>
      <c r="AT72">
        <f t="shared" si="36"/>
        <v>-1.8481777085881136E-3</v>
      </c>
      <c r="AU72">
        <f t="shared" si="23"/>
        <v>-4.0982723026628411</v>
      </c>
      <c r="AW72">
        <v>69</v>
      </c>
      <c r="AX72">
        <f>IF(Z72&gt;0, (R72*SUMPRODUCT(K72:$K$98, X72:$X$98)-K72*$AZ$3)/Z72, 0)</f>
        <v>-4323.5281823608748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0.40377970400000002</v>
      </c>
      <c r="Q73" s="4">
        <f t="shared" si="48"/>
        <v>50</v>
      </c>
      <c r="R73">
        <f t="shared" si="28"/>
        <v>1000000</v>
      </c>
      <c r="S73">
        <f t="shared" si="29"/>
        <v>-7406.7252027092709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-27.94489321648404</v>
      </c>
      <c r="AC73">
        <f t="shared" si="30"/>
        <v>-28.064107986834145</v>
      </c>
      <c r="AE73">
        <f t="shared" si="31"/>
        <v>0</v>
      </c>
      <c r="AF73">
        <f t="shared" si="32"/>
        <v>0</v>
      </c>
      <c r="AG73">
        <f t="shared" si="32"/>
        <v>-0.18945017682422394</v>
      </c>
      <c r="AH73">
        <f t="shared" si="33"/>
        <v>-2609.8085256615818</v>
      </c>
      <c r="AI73">
        <f t="shared" si="34"/>
        <v>-2609.9979758384061</v>
      </c>
      <c r="AJ73">
        <f t="shared" si="35"/>
        <v>0.11921477035010497</v>
      </c>
      <c r="AK73">
        <f t="shared" si="49"/>
        <v>-1.9561425251538831</v>
      </c>
      <c r="AL73">
        <f t="shared" si="26"/>
        <v>-2611.8349035932101</v>
      </c>
      <c r="AN73">
        <f t="shared" si="36"/>
        <v>0</v>
      </c>
      <c r="AO73">
        <f t="shared" si="36"/>
        <v>0</v>
      </c>
      <c r="AP73">
        <f t="shared" si="36"/>
        <v>-1.7383121667090479E-4</v>
      </c>
      <c r="AQ73">
        <f t="shared" si="36"/>
        <v>-2.3946464389672992</v>
      </c>
      <c r="AR73">
        <f t="shared" si="36"/>
        <v>-2.3948202701839705</v>
      </c>
      <c r="AS73">
        <f t="shared" si="36"/>
        <v>1.0938627201350539E-4</v>
      </c>
      <c r="AT73">
        <f t="shared" si="36"/>
        <v>-1.7948710359066641E-3</v>
      </c>
      <c r="AU73">
        <f t="shared" si="23"/>
        <v>-2.3965057549478637</v>
      </c>
      <c r="AW73">
        <v>70</v>
      </c>
      <c r="AX73">
        <f>IF(Z73&gt;0, (R73*SUMPRODUCT(K73:$K$98, X73:$X$98)-K73*$AZ$3)/Z73, 0)</f>
        <v>-7406.7252027092709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0.43007572599999999</v>
      </c>
      <c r="Q74" s="4">
        <f t="shared" si="48"/>
        <v>50</v>
      </c>
      <c r="R74">
        <f t="shared" si="28"/>
        <v>1000000</v>
      </c>
      <c r="S74">
        <f t="shared" si="29"/>
        <v>-12682.161511215369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-28.064107986834145</v>
      </c>
      <c r="AC74">
        <f t="shared" si="30"/>
        <v>-26.905903854195714</v>
      </c>
      <c r="AE74">
        <f t="shared" si="31"/>
        <v>0</v>
      </c>
      <c r="AF74">
        <f t="shared" si="32"/>
        <v>0</v>
      </c>
      <c r="AG74">
        <f t="shared" si="32"/>
        <v>-0.10607775271747522</v>
      </c>
      <c r="AH74">
        <f t="shared" si="33"/>
        <v>-1629.5584467701296</v>
      </c>
      <c r="AI74">
        <f t="shared" si="34"/>
        <v>-1629.6645245228472</v>
      </c>
      <c r="AJ74">
        <f t="shared" si="35"/>
        <v>-1.1582041326384314</v>
      </c>
      <c r="AK74">
        <f t="shared" si="49"/>
        <v>-1.9644875590783903</v>
      </c>
      <c r="AL74">
        <f t="shared" si="26"/>
        <v>-1632.7872162145641</v>
      </c>
      <c r="AN74">
        <f t="shared" si="36"/>
        <v>0</v>
      </c>
      <c r="AO74">
        <f t="shared" si="36"/>
        <v>0</v>
      </c>
      <c r="AP74">
        <f t="shared" si="36"/>
        <v>-8.6903855172315236E-5</v>
      </c>
      <c r="AQ74">
        <f t="shared" si="36"/>
        <v>-1.3350104769857623</v>
      </c>
      <c r="AR74">
        <f t="shared" si="36"/>
        <v>-1.3350973808409345</v>
      </c>
      <c r="AS74">
        <f t="shared" si="36"/>
        <v>-9.4885498254155404E-4</v>
      </c>
      <c r="AT74">
        <f t="shared" si="36"/>
        <v>-1.6094000669175082E-3</v>
      </c>
      <c r="AU74">
        <f t="shared" si="23"/>
        <v>-1.3376556358903937</v>
      </c>
      <c r="AW74">
        <v>71</v>
      </c>
      <c r="AX74">
        <f>IF(Z74&gt;0, (R74*SUMPRODUCT(K74:$K$98, X74:$X$98)-K74*$AZ$3)/Z74, 0)</f>
        <v>-12682.161511215369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0.45648519999999998</v>
      </c>
      <c r="Q75" s="4">
        <f t="shared" si="48"/>
        <v>50</v>
      </c>
      <c r="R75">
        <f t="shared" si="28"/>
        <v>1000000</v>
      </c>
      <c r="S75">
        <f t="shared" si="29"/>
        <v>-22147.845812908799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-26.905903854195714</v>
      </c>
      <c r="AC75">
        <f t="shared" si="30"/>
        <v>-25.068726320819209</v>
      </c>
      <c r="AE75">
        <f t="shared" si="31"/>
        <v>0</v>
      </c>
      <c r="AF75">
        <f t="shared" si="32"/>
        <v>0</v>
      </c>
      <c r="AG75">
        <f t="shared" si="32"/>
        <v>-5.6594051025513244E-2</v>
      </c>
      <c r="AH75">
        <f t="shared" si="33"/>
        <v>-968.45848329574426</v>
      </c>
      <c r="AI75">
        <f t="shared" si="34"/>
        <v>-968.51507734676977</v>
      </c>
      <c r="AJ75">
        <f t="shared" si="35"/>
        <v>-1.8371775333765044</v>
      </c>
      <c r="AK75">
        <f t="shared" si="49"/>
        <v>-1.8834132697937001</v>
      </c>
      <c r="AL75">
        <f t="shared" si="26"/>
        <v>-972.2356681499399</v>
      </c>
      <c r="AN75">
        <f t="shared" si="36"/>
        <v>0</v>
      </c>
      <c r="AO75">
        <f t="shared" si="36"/>
        <v>0</v>
      </c>
      <c r="AP75">
        <f t="shared" si="36"/>
        <v>-4.1396868670970287E-5</v>
      </c>
      <c r="AQ75">
        <f t="shared" si="36"/>
        <v>-0.70839863766259548</v>
      </c>
      <c r="AR75">
        <f t="shared" si="36"/>
        <v>-0.70844003453126647</v>
      </c>
      <c r="AS75">
        <f t="shared" si="36"/>
        <v>-1.3438408400939269E-3</v>
      </c>
      <c r="AT75">
        <f t="shared" si="36"/>
        <v>-1.3776609090532135E-3</v>
      </c>
      <c r="AU75">
        <f t="shared" si="23"/>
        <v>-0.71116153628041356</v>
      </c>
      <c r="AW75">
        <v>72</v>
      </c>
      <c r="AX75">
        <f>IF(Z75&gt;0, (R75*SUMPRODUCT(K75:$K$98, X75:$X$98)-K75*$AZ$3)/Z75, 0)</f>
        <v>-22147.845812908799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0.483034941</v>
      </c>
      <c r="Q76" s="4">
        <f t="shared" si="48"/>
        <v>50</v>
      </c>
      <c r="R76">
        <f t="shared" si="28"/>
        <v>1000000</v>
      </c>
      <c r="S76">
        <f t="shared" si="29"/>
        <v>-39985.795475630977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-25.068726320819209</v>
      </c>
      <c r="AC76">
        <f t="shared" si="30"/>
        <v>-22.944814234944072</v>
      </c>
      <c r="AE76">
        <f t="shared" si="31"/>
        <v>0</v>
      </c>
      <c r="AF76">
        <f t="shared" si="32"/>
        <v>0</v>
      </c>
      <c r="AG76">
        <f t="shared" si="32"/>
        <v>-2.8691206417198332E-2</v>
      </c>
      <c r="AH76">
        <f t="shared" si="33"/>
        <v>-546.73808196119558</v>
      </c>
      <c r="AI76">
        <f t="shared" si="34"/>
        <v>-546.76677316761277</v>
      </c>
      <c r="AJ76">
        <f t="shared" si="35"/>
        <v>-2.123912085875137</v>
      </c>
      <c r="AK76">
        <f t="shared" si="49"/>
        <v>-1.7548108424573448</v>
      </c>
      <c r="AL76">
        <f t="shared" si="26"/>
        <v>-550.6454960959453</v>
      </c>
      <c r="AN76">
        <f t="shared" si="36"/>
        <v>0</v>
      </c>
      <c r="AO76">
        <f t="shared" si="36"/>
        <v>0</v>
      </c>
      <c r="AP76">
        <f t="shared" si="36"/>
        <v>-1.8738183900172948E-5</v>
      </c>
      <c r="AQ76">
        <f t="shared" si="36"/>
        <v>-0.35707382171548002</v>
      </c>
      <c r="AR76">
        <f t="shared" si="36"/>
        <v>-0.35709255989938016</v>
      </c>
      <c r="AS76">
        <f t="shared" si="36"/>
        <v>-1.3871237993349774E-3</v>
      </c>
      <c r="AT76">
        <f t="shared" si="36"/>
        <v>-1.1460643305773559E-3</v>
      </c>
      <c r="AU76">
        <f t="shared" si="23"/>
        <v>-0.35962574802929254</v>
      </c>
      <c r="AW76">
        <v>73</v>
      </c>
      <c r="AX76">
        <f>IF(Z76&gt;0, (R76*SUMPRODUCT(K76:$K$98, X76:$X$98)-K76*$AZ$3)/Z76, 0)</f>
        <v>-39985.795475630977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0.509773425</v>
      </c>
      <c r="Q77" s="4">
        <f t="shared" si="48"/>
        <v>50</v>
      </c>
      <c r="R77">
        <f t="shared" si="28"/>
        <v>1000000</v>
      </c>
      <c r="S77">
        <f t="shared" si="29"/>
        <v>-75383.282646460037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-22.944814234944072</v>
      </c>
      <c r="AC77">
        <f t="shared" si="30"/>
        <v>-20.773039196358003</v>
      </c>
      <c r="AE77">
        <f t="shared" si="31"/>
        <v>0</v>
      </c>
      <c r="AF77">
        <f t="shared" si="32"/>
        <v>0</v>
      </c>
      <c r="AG77">
        <f t="shared" si="32"/>
        <v>-1.3778279790349176E-2</v>
      </c>
      <c r="AH77">
        <f t="shared" si="33"/>
        <v>-292.52029125354346</v>
      </c>
      <c r="AI77">
        <f t="shared" si="34"/>
        <v>-292.53406953333382</v>
      </c>
      <c r="AJ77">
        <f t="shared" si="35"/>
        <v>-2.1717750385860697</v>
      </c>
      <c r="AK77">
        <f t="shared" si="49"/>
        <v>-1.6061369964460852</v>
      </c>
      <c r="AL77">
        <f t="shared" si="26"/>
        <v>-296.31198156836598</v>
      </c>
      <c r="AN77">
        <f t="shared" si="36"/>
        <v>0</v>
      </c>
      <c r="AO77">
        <f t="shared" si="36"/>
        <v>0</v>
      </c>
      <c r="AP77">
        <f t="shared" si="36"/>
        <v>-8.0344409608037462E-6</v>
      </c>
      <c r="AQ77">
        <f t="shared" si="36"/>
        <v>-0.17057550330483967</v>
      </c>
      <c r="AR77">
        <f t="shared" si="36"/>
        <v>-0.17058353774580048</v>
      </c>
      <c r="AS77">
        <f t="shared" si="36"/>
        <v>-1.2664134124993592E-3</v>
      </c>
      <c r="AT77">
        <f t="shared" si="36"/>
        <v>-9.3657648627134594E-4</v>
      </c>
      <c r="AU77">
        <f t="shared" si="23"/>
        <v>-0.1727865276445712</v>
      </c>
      <c r="AW77">
        <v>74</v>
      </c>
      <c r="AX77">
        <f>IF(Z77&gt;0, (R77*SUMPRODUCT(K77:$K$98, X77:$X$98)-K77*$AZ$3)/Z77, 0)</f>
        <v>-75383.282646460037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0.53654903799999998</v>
      </c>
      <c r="Q78" s="4">
        <f t="shared" si="48"/>
        <v>50</v>
      </c>
      <c r="R78">
        <f t="shared" si="28"/>
        <v>1000000</v>
      </c>
      <c r="S78">
        <f t="shared" si="29"/>
        <v>-149538.96585167796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-20.773039196358003</v>
      </c>
      <c r="AC78">
        <f t="shared" si="30"/>
        <v>-18.685713931536462</v>
      </c>
      <c r="AE78">
        <f t="shared" si="31"/>
        <v>0</v>
      </c>
      <c r="AF78">
        <f t="shared" si="32"/>
        <v>0</v>
      </c>
      <c r="AG78">
        <f t="shared" si="32"/>
        <v>-6.2477742256389929E-3</v>
      </c>
      <c r="AH78">
        <f t="shared" si="33"/>
        <v>-147.85445533613384</v>
      </c>
      <c r="AI78">
        <f t="shared" si="34"/>
        <v>-147.86070311035948</v>
      </c>
      <c r="AJ78">
        <f t="shared" si="35"/>
        <v>-2.0873252648215406</v>
      </c>
      <c r="AK78">
        <f t="shared" si="49"/>
        <v>-1.4541127437450603</v>
      </c>
      <c r="AL78">
        <f t="shared" si="26"/>
        <v>-151.4021411189261</v>
      </c>
      <c r="AN78">
        <f t="shared" si="36"/>
        <v>0</v>
      </c>
      <c r="AO78">
        <f t="shared" si="36"/>
        <v>0</v>
      </c>
      <c r="AP78">
        <f t="shared" si="36"/>
        <v>-3.252879448936307E-6</v>
      </c>
      <c r="AQ78">
        <f t="shared" si="36"/>
        <v>-7.6979849435482972E-2</v>
      </c>
      <c r="AR78">
        <f t="shared" si="36"/>
        <v>-7.6983102314931898E-2</v>
      </c>
      <c r="AS78">
        <f t="shared" si="36"/>
        <v>-1.0867578135778575E-3</v>
      </c>
      <c r="AT78">
        <f t="shared" si="36"/>
        <v>-7.5707816731820606E-4</v>
      </c>
      <c r="AU78">
        <f t="shared" si="23"/>
        <v>-7.8826938295827972E-2</v>
      </c>
      <c r="AW78">
        <v>75</v>
      </c>
      <c r="AX78">
        <f>IF(Z78&gt;0, (R78*SUMPRODUCT(K78:$K$98, X78:$X$98)-K78*$AZ$3)/Z78, 0)</f>
        <v>-149538.96585167796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0.56320604299999999</v>
      </c>
      <c r="Q79" s="4">
        <f t="shared" si="48"/>
        <v>50</v>
      </c>
      <c r="R79">
        <f t="shared" si="28"/>
        <v>1000000</v>
      </c>
      <c r="S79">
        <f t="shared" si="29"/>
        <v>-314019.0099910351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-18.685713931536462</v>
      </c>
      <c r="AC79">
        <f t="shared" si="30"/>
        <v>-16.746710952287675</v>
      </c>
      <c r="AE79">
        <f t="shared" si="31"/>
        <v>0</v>
      </c>
      <c r="AF79">
        <f t="shared" si="32"/>
        <v>0</v>
      </c>
      <c r="AG79">
        <f t="shared" si="32"/>
        <v>-2.6665122842030767E-3</v>
      </c>
      <c r="AH79">
        <f t="shared" si="33"/>
        <v>-70.37568398359052</v>
      </c>
      <c r="AI79">
        <f t="shared" si="34"/>
        <v>-70.378350495874727</v>
      </c>
      <c r="AJ79">
        <f t="shared" si="35"/>
        <v>-1.9390029792487873</v>
      </c>
      <c r="AK79">
        <f t="shared" si="49"/>
        <v>-1.3079999752075524</v>
      </c>
      <c r="AL79">
        <f t="shared" si="26"/>
        <v>-73.625353450331062</v>
      </c>
      <c r="AN79">
        <f t="shared" si="36"/>
        <v>0</v>
      </c>
      <c r="AO79">
        <f t="shared" si="36"/>
        <v>0</v>
      </c>
      <c r="AP79">
        <f t="shared" si="36"/>
        <v>-1.2395618675495588E-6</v>
      </c>
      <c r="AQ79">
        <f t="shared" si="36"/>
        <v>-3.2715024335561387E-2</v>
      </c>
      <c r="AR79">
        <f t="shared" si="36"/>
        <v>-3.2716263897428939E-2</v>
      </c>
      <c r="AS79">
        <f t="shared" si="36"/>
        <v>-9.0136999119811215E-4</v>
      </c>
      <c r="AT79">
        <f t="shared" si="36"/>
        <v>-6.0804028604263924E-4</v>
      </c>
      <c r="AU79">
        <f t="shared" si="23"/>
        <v>-3.4225674174669686E-2</v>
      </c>
      <c r="AW79">
        <v>76</v>
      </c>
      <c r="AX79">
        <f>IF(Z79&gt;0, (R79*SUMPRODUCT(K79:$K$98, X79:$X$98)-K79*$AZ$3)/Z79, 0)</f>
        <v>-314019.0099910351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0.59415461300000005</v>
      </c>
      <c r="Q80" s="4">
        <f t="shared" si="48"/>
        <v>50</v>
      </c>
      <c r="R80">
        <f t="shared" si="28"/>
        <v>1000000</v>
      </c>
      <c r="S80">
        <f t="shared" si="29"/>
        <v>-709571.95638175891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-16.746710952287675</v>
      </c>
      <c r="AC80">
        <f t="shared" si="30"/>
        <v>-14.979441308155138</v>
      </c>
      <c r="AE80">
        <f t="shared" si="31"/>
        <v>0</v>
      </c>
      <c r="AF80">
        <f t="shared" si="32"/>
        <v>0</v>
      </c>
      <c r="AG80">
        <f t="shared" si="32"/>
        <v>-1.0555265870806207E-3</v>
      </c>
      <c r="AH80">
        <f t="shared" si="33"/>
        <v>-31.686411485608506</v>
      </c>
      <c r="AI80">
        <f t="shared" si="34"/>
        <v>-31.687467012195587</v>
      </c>
      <c r="AJ80">
        <f t="shared" si="35"/>
        <v>-1.7672696441325364</v>
      </c>
      <c r="AK80">
        <f t="shared" si="49"/>
        <v>-1.1722697666601374</v>
      </c>
      <c r="AL80">
        <f t="shared" si="26"/>
        <v>-34.627006422988259</v>
      </c>
      <c r="AN80">
        <f t="shared" si="36"/>
        <v>0</v>
      </c>
      <c r="AO80">
        <f t="shared" si="36"/>
        <v>0</v>
      </c>
      <c r="AP80">
        <f t="shared" si="36"/>
        <v>-4.3810254211660509E-7</v>
      </c>
      <c r="AQ80">
        <f t="shared" si="36"/>
        <v>-1.3151632173276168E-2</v>
      </c>
      <c r="AR80">
        <f t="shared" si="36"/>
        <v>-1.3152070275818285E-2</v>
      </c>
      <c r="AS80">
        <f t="shared" si="36"/>
        <v>-7.3351570029266892E-4</v>
      </c>
      <c r="AT80">
        <f t="shared" si="36"/>
        <v>-4.8655748808818877E-4</v>
      </c>
      <c r="AU80">
        <f t="shared" si="23"/>
        <v>-1.4372143464199141E-2</v>
      </c>
      <c r="AW80">
        <v>77</v>
      </c>
      <c r="AX80">
        <f>IF(Z80&gt;0, (R80*SUMPRODUCT(K80:$K$98, X80:$X$98)-K80*$AZ$3)/Z80, 0)</f>
        <v>-709571.95638175891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0.62493506799999998</v>
      </c>
      <c r="Q81" s="4">
        <f t="shared" si="48"/>
        <v>50</v>
      </c>
      <c r="R81">
        <f t="shared" si="28"/>
        <v>1000000</v>
      </c>
      <c r="S81">
        <f t="shared" si="29"/>
        <v>-1736857.2808380802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-14.979441308155138</v>
      </c>
      <c r="AC81">
        <f t="shared" si="30"/>
        <v>-13.385463772053328</v>
      </c>
      <c r="AE81">
        <f t="shared" si="31"/>
        <v>0</v>
      </c>
      <c r="AF81">
        <f t="shared" si="32"/>
        <v>0</v>
      </c>
      <c r="AG81">
        <f t="shared" si="32"/>
        <v>-3.8533574173677876E-4</v>
      </c>
      <c r="AH81">
        <f t="shared" si="33"/>
        <v>-13.192711589460711</v>
      </c>
      <c r="AI81">
        <f t="shared" si="34"/>
        <v>-13.193096925202447</v>
      </c>
      <c r="AJ81">
        <f t="shared" si="35"/>
        <v>-1.5939775361018107</v>
      </c>
      <c r="AK81">
        <f t="shared" si="49"/>
        <v>-1.0485608915708597</v>
      </c>
      <c r="AL81">
        <f t="shared" si="26"/>
        <v>-15.835635352875117</v>
      </c>
      <c r="AN81">
        <f t="shared" si="36"/>
        <v>0</v>
      </c>
      <c r="AO81">
        <f t="shared" si="36"/>
        <v>0</v>
      </c>
      <c r="AP81">
        <f t="shared" si="36"/>
        <v>-1.427998881668085E-7</v>
      </c>
      <c r="AQ81">
        <f t="shared" si="36"/>
        <v>-4.8890293205109542E-3</v>
      </c>
      <c r="AR81">
        <f t="shared" si="36"/>
        <v>-4.8891721203991201E-3</v>
      </c>
      <c r="AS81">
        <f t="shared" si="36"/>
        <v>-5.9070516757625264E-4</v>
      </c>
      <c r="AT81">
        <f t="shared" si="36"/>
        <v>-3.885815973818767E-4</v>
      </c>
      <c r="AU81">
        <f t="shared" si="23"/>
        <v>-5.8684588853572502E-3</v>
      </c>
      <c r="AW81">
        <v>78</v>
      </c>
      <c r="AX81">
        <f>IF(Z81&gt;0, (R81*SUMPRODUCT(K81:$K$98, X81:$X$98)-K81*$AZ$3)/Z81, 0)</f>
        <v>-1736857.2808380802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0.65550924799999999</v>
      </c>
      <c r="Q82" s="4">
        <f t="shared" si="48"/>
        <v>50</v>
      </c>
      <c r="R82">
        <f t="shared" si="28"/>
        <v>1000000</v>
      </c>
      <c r="S82">
        <f t="shared" si="29"/>
        <v>-4637792.240985821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-13.385463772053328</v>
      </c>
      <c r="AC82">
        <f t="shared" si="30"/>
        <v>-11.955416043985364</v>
      </c>
      <c r="AE82">
        <f t="shared" si="31"/>
        <v>0</v>
      </c>
      <c r="AF82">
        <f t="shared" si="32"/>
        <v>0</v>
      </c>
      <c r="AG82">
        <f t="shared" si="32"/>
        <v>-1.288912420260129E-4</v>
      </c>
      <c r="AH82">
        <f t="shared" si="33"/>
        <v>-5.0518228458679619</v>
      </c>
      <c r="AI82">
        <f t="shared" si="34"/>
        <v>-5.051951737109988</v>
      </c>
      <c r="AJ82">
        <f t="shared" si="35"/>
        <v>-1.4300477280679633</v>
      </c>
      <c r="AK82">
        <f t="shared" si="49"/>
        <v>-0.93698246404373298</v>
      </c>
      <c r="AL82">
        <f t="shared" si="26"/>
        <v>-7.4189819292216841</v>
      </c>
      <c r="AN82">
        <f t="shared" si="36"/>
        <v>0</v>
      </c>
      <c r="AO82">
        <f t="shared" si="36"/>
        <v>0</v>
      </c>
      <c r="AP82">
        <f t="shared" si="36"/>
        <v>-4.2647537480742563E-8</v>
      </c>
      <c r="AQ82">
        <f t="shared" si="36"/>
        <v>-1.6715472733340848E-3</v>
      </c>
      <c r="AR82">
        <f t="shared" si="36"/>
        <v>-1.6715899208715654E-3</v>
      </c>
      <c r="AS82">
        <f t="shared" si="36"/>
        <v>-4.731742290893634E-4</v>
      </c>
      <c r="AT82">
        <f t="shared" si="36"/>
        <v>-3.100287818317312E-4</v>
      </c>
      <c r="AU82">
        <f t="shared" si="23"/>
        <v>-2.4547929317926599E-3</v>
      </c>
      <c r="AW82">
        <v>79</v>
      </c>
      <c r="AX82">
        <f>IF(Z82&gt;0, (R82*SUMPRODUCT(K82:$K$98, X82:$X$98)-K82*$AZ$3)/Z82, 0)</f>
        <v>-4637792.240985821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0.68583899100000001</v>
      </c>
      <c r="Q83" s="4">
        <f t="shared" si="48"/>
        <v>50</v>
      </c>
      <c r="R83">
        <f t="shared" si="28"/>
        <v>1000000</v>
      </c>
      <c r="S83">
        <f t="shared" si="29"/>
        <v>-13615930.026434563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-11.955416043985364</v>
      </c>
      <c r="AC83">
        <f t="shared" si="30"/>
        <v>-10.675894057876137</v>
      </c>
      <c r="AE83">
        <f t="shared" si="31"/>
        <v>0</v>
      </c>
      <c r="AF83">
        <f t="shared" si="32"/>
        <v>0</v>
      </c>
      <c r="AG83">
        <f t="shared" si="32"/>
        <v>-3.9203690225895289E-5</v>
      </c>
      <c r="AH83">
        <f t="shared" si="33"/>
        <v>-1.7679727875971498</v>
      </c>
      <c r="AI83">
        <f t="shared" si="34"/>
        <v>-1.7680119912873757</v>
      </c>
      <c r="AJ83">
        <f t="shared" si="35"/>
        <v>-1.2795219861092271</v>
      </c>
      <c r="AK83">
        <f t="shared" si="49"/>
        <v>-0.83687912307897561</v>
      </c>
      <c r="AL83">
        <f t="shared" si="26"/>
        <v>-3.8844131004755784</v>
      </c>
      <c r="AN83">
        <f t="shared" si="36"/>
        <v>0</v>
      </c>
      <c r="AO83">
        <f t="shared" si="36"/>
        <v>0</v>
      </c>
      <c r="AP83">
        <f t="shared" si="36"/>
        <v>-1.158189109956069E-8</v>
      </c>
      <c r="AQ83">
        <f t="shared" si="36"/>
        <v>-5.2230971561477066E-4</v>
      </c>
      <c r="AR83">
        <f t="shared" si="36"/>
        <v>-5.2232129750587027E-4</v>
      </c>
      <c r="AS83">
        <f t="shared" si="36"/>
        <v>-3.7800738188728121E-4</v>
      </c>
      <c r="AT83">
        <f t="shared" si="36"/>
        <v>-2.4723802303167481E-4</v>
      </c>
      <c r="AU83">
        <f t="shared" si="23"/>
        <v>-1.1475667024248262E-3</v>
      </c>
      <c r="AW83">
        <v>80</v>
      </c>
      <c r="AX83">
        <f>IF(Z83&gt;0, (R83*SUMPRODUCT(K83:$K$98, X83:$X$98)-K83*$AZ$3)/Z83, 0)</f>
        <v>-13615930.026434563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0.71588716699999999</v>
      </c>
      <c r="Q84" s="4">
        <f t="shared" si="48"/>
        <v>50</v>
      </c>
      <c r="R84">
        <f t="shared" si="28"/>
        <v>1000000</v>
      </c>
      <c r="S84">
        <f t="shared" si="29"/>
        <v>-44352714.843655325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-10.675894057876137</v>
      </c>
      <c r="AC84">
        <f t="shared" si="30"/>
        <v>-9.5324935699287501</v>
      </c>
      <c r="AE84">
        <f t="shared" si="31"/>
        <v>0</v>
      </c>
      <c r="AF84">
        <f t="shared" si="32"/>
        <v>0</v>
      </c>
      <c r="AG84">
        <f t="shared" si="32"/>
        <v>-1.0746234591874569E-5</v>
      </c>
      <c r="AH84">
        <f t="shared" si="33"/>
        <v>-0.56130837463523531</v>
      </c>
      <c r="AI84">
        <f t="shared" si="34"/>
        <v>-0.56131912086982716</v>
      </c>
      <c r="AJ84">
        <f t="shared" si="35"/>
        <v>-1.1434004879473871</v>
      </c>
      <c r="AK84">
        <f t="shared" si="49"/>
        <v>-0.74731258405132972</v>
      </c>
      <c r="AL84">
        <f t="shared" si="26"/>
        <v>-2.4520321928685442</v>
      </c>
      <c r="AN84">
        <f t="shared" si="36"/>
        <v>0</v>
      </c>
      <c r="AO84">
        <f t="shared" si="36"/>
        <v>0</v>
      </c>
      <c r="AP84">
        <f t="shared" si="36"/>
        <v>-2.8345937328554164E-9</v>
      </c>
      <c r="AQ84">
        <f t="shared" si="36"/>
        <v>-1.4805941442441102E-4</v>
      </c>
      <c r="AR84">
        <f t="shared" si="36"/>
        <v>-1.4806224901814385E-4</v>
      </c>
      <c r="AS84">
        <f t="shared" si="36"/>
        <v>-3.0160107054894627E-4</v>
      </c>
      <c r="AT84">
        <f t="shared" si="36"/>
        <v>-1.9712277348175457E-4</v>
      </c>
      <c r="AU84">
        <f t="shared" si="23"/>
        <v>-6.4678609304884478E-4</v>
      </c>
      <c r="AW84">
        <v>81</v>
      </c>
      <c r="AX84">
        <f>IF(Z84&gt;0, (R84*SUMPRODUCT(K84:$K$98, X84:$X$98)-K84*$AZ$3)/Z84, 0)</f>
        <v>-44352714.843655325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0.74578270000000002</v>
      </c>
      <c r="Q85" s="4">
        <f t="shared" si="48"/>
        <v>50</v>
      </c>
      <c r="R85">
        <f t="shared" si="28"/>
        <v>1000000</v>
      </c>
      <c r="S85">
        <f t="shared" si="29"/>
        <v>-162155708.17329407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-9.5324935699287501</v>
      </c>
      <c r="AC85">
        <f t="shared" si="30"/>
        <v>-8.5112819885726374</v>
      </c>
      <c r="AE85">
        <f t="shared" si="31"/>
        <v>0</v>
      </c>
      <c r="AF85">
        <f t="shared" si="32"/>
        <v>0</v>
      </c>
      <c r="AG85">
        <f t="shared" si="32"/>
        <v>-2.6244163971942085E-6</v>
      </c>
      <c r="AH85">
        <f t="shared" si="33"/>
        <v>-0.16028711697523229</v>
      </c>
      <c r="AI85">
        <f t="shared" si="34"/>
        <v>-0.16028974139162949</v>
      </c>
      <c r="AJ85">
        <f t="shared" si="35"/>
        <v>-1.0212115813561127</v>
      </c>
      <c r="AK85">
        <f t="shared" si="49"/>
        <v>-0.66727454989501256</v>
      </c>
      <c r="AL85">
        <f t="shared" si="26"/>
        <v>-1.8487758726427548</v>
      </c>
      <c r="AN85">
        <f t="shared" si="36"/>
        <v>0</v>
      </c>
      <c r="AO85">
        <f t="shared" si="36"/>
        <v>0</v>
      </c>
      <c r="AP85">
        <f t="shared" si="36"/>
        <v>-6.1808645360256325E-10</v>
      </c>
      <c r="AQ85">
        <f t="shared" si="36"/>
        <v>-3.7749838705214126E-5</v>
      </c>
      <c r="AR85">
        <f t="shared" si="36"/>
        <v>-3.7750456791667733E-5</v>
      </c>
      <c r="AS85">
        <f t="shared" si="36"/>
        <v>-2.4050948827064359E-4</v>
      </c>
      <c r="AT85">
        <f t="shared" si="36"/>
        <v>-1.5715240941368598E-4</v>
      </c>
      <c r="AU85">
        <f t="shared" si="23"/>
        <v>-4.3541235447599731E-4</v>
      </c>
      <c r="AW85">
        <v>82</v>
      </c>
      <c r="AX85">
        <f>IF(Z85&gt;0, (R85*SUMPRODUCT(K85:$K$98, X85:$X$98)-K85*$AZ$3)/Z85, 0)</f>
        <v>-162155708.17329407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0.77567720100000004</v>
      </c>
      <c r="Q86" s="4">
        <f t="shared" si="48"/>
        <v>50</v>
      </c>
      <c r="R86">
        <f t="shared" si="28"/>
        <v>1000000</v>
      </c>
      <c r="S86">
        <f t="shared" si="29"/>
        <v>-675534770.35452271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-8.5112819885726374</v>
      </c>
      <c r="AC86">
        <f t="shared" si="30"/>
        <v>-7.599391487723361</v>
      </c>
      <c r="AE86">
        <f t="shared" si="31"/>
        <v>0</v>
      </c>
      <c r="AF86">
        <f t="shared" si="32"/>
        <v>0</v>
      </c>
      <c r="AG86">
        <f t="shared" si="32"/>
        <v>-5.6247226798815827E-7</v>
      </c>
      <c r="AH86">
        <f t="shared" si="33"/>
        <v>-4.0713999304682162E-2</v>
      </c>
      <c r="AI86">
        <f t="shared" si="34"/>
        <v>-4.0714561776950153E-2</v>
      </c>
      <c r="AJ86">
        <f t="shared" si="35"/>
        <v>-0.91189050084927636</v>
      </c>
      <c r="AK86">
        <f t="shared" si="49"/>
        <v>-0.59578973920008471</v>
      </c>
      <c r="AL86">
        <f t="shared" si="26"/>
        <v>-1.5483948018263112</v>
      </c>
      <c r="AN86">
        <f t="shared" si="36"/>
        <v>0</v>
      </c>
      <c r="AO86">
        <f t="shared" si="36"/>
        <v>0</v>
      </c>
      <c r="AP86">
        <f t="shared" si="36"/>
        <v>-1.1827680246436155E-10</v>
      </c>
      <c r="AQ86">
        <f t="shared" si="36"/>
        <v>-8.5613494697580838E-6</v>
      </c>
      <c r="AR86">
        <f t="shared" si="36"/>
        <v>-8.5614677465605476E-6</v>
      </c>
      <c r="AS86">
        <f t="shared" si="36"/>
        <v>-1.9175255168375386E-4</v>
      </c>
      <c r="AT86">
        <f t="shared" si="36"/>
        <v>-1.252828082453044E-4</v>
      </c>
      <c r="AU86">
        <f t="shared" si="23"/>
        <v>-3.2559682767561879E-4</v>
      </c>
      <c r="AW86">
        <v>83</v>
      </c>
      <c r="AX86">
        <f>IF(Z86&gt;0, (R86*SUMPRODUCT(K86:$K$98, X86:$X$98)-K86*$AZ$3)/Z86, 0)</f>
        <v>-675534770.35452271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0.80557273399999996</v>
      </c>
      <c r="Q87" s="4">
        <f t="shared" si="48"/>
        <v>50</v>
      </c>
      <c r="R87">
        <f t="shared" si="28"/>
        <v>1000000</v>
      </c>
      <c r="S87">
        <f t="shared" si="29"/>
        <v>-3270431309.4117374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-7.599391487723361</v>
      </c>
      <c r="AC87">
        <f t="shared" si="30"/>
        <v>-6.7851783966728485</v>
      </c>
      <c r="AE87">
        <f t="shared" si="31"/>
        <v>0</v>
      </c>
      <c r="AF87">
        <f t="shared" si="32"/>
        <v>0</v>
      </c>
      <c r="AG87">
        <f t="shared" si="32"/>
        <v>-1.0373522258587537E-7</v>
      </c>
      <c r="AH87">
        <f t="shared" si="33"/>
        <v>-9.0622464544480273E-3</v>
      </c>
      <c r="AI87">
        <f t="shared" si="34"/>
        <v>-9.0623501896706128E-3</v>
      </c>
      <c r="AJ87">
        <f t="shared" si="35"/>
        <v>-0.81421309105051254</v>
      </c>
      <c r="AK87">
        <f t="shared" si="49"/>
        <v>-0.5319574041406353</v>
      </c>
      <c r="AL87">
        <f t="shared" si="26"/>
        <v>-1.3552328453808185</v>
      </c>
      <c r="AN87">
        <f t="shared" si="36"/>
        <v>0</v>
      </c>
      <c r="AO87">
        <f t="shared" si="36"/>
        <v>0</v>
      </c>
      <c r="AP87">
        <f t="shared" si="36"/>
        <v>-1.9476310097968095E-11</v>
      </c>
      <c r="AQ87">
        <f t="shared" si="36"/>
        <v>-1.7014386987498869E-6</v>
      </c>
      <c r="AR87">
        <f t="shared" si="36"/>
        <v>-1.7014581750599849E-6</v>
      </c>
      <c r="AS87">
        <f t="shared" si="36"/>
        <v>-1.528686809728225E-4</v>
      </c>
      <c r="AT87">
        <f t="shared" si="36"/>
        <v>-9.9875115738787154E-5</v>
      </c>
      <c r="AU87">
        <f t="shared" si="23"/>
        <v>-2.5444525488666961E-4</v>
      </c>
      <c r="AW87">
        <v>84</v>
      </c>
      <c r="AX87">
        <f>IF(Z87&gt;0, (R87*SUMPRODUCT(K87:$K$98, X87:$X$98)-K87*$AZ$3)/Z87, 0)</f>
        <v>-3270431309.4117374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0.83546826699999999</v>
      </c>
      <c r="Q88" s="4">
        <f t="shared" si="48"/>
        <v>50</v>
      </c>
      <c r="R88">
        <f t="shared" si="28"/>
        <v>1000000</v>
      </c>
      <c r="S88">
        <f t="shared" si="29"/>
        <v>-18895980863.483009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-6.7851783966728485</v>
      </c>
      <c r="AC88">
        <f t="shared" si="30"/>
        <v>-6.0581964798972772</v>
      </c>
      <c r="AE88">
        <f t="shared" si="31"/>
        <v>0</v>
      </c>
      <c r="AF88">
        <f t="shared" si="32"/>
        <v>0</v>
      </c>
      <c r="AG88">
        <f t="shared" si="32"/>
        <v>-1.6030383719336065E-8</v>
      </c>
      <c r="AH88">
        <f t="shared" si="33"/>
        <v>-1.7333497328136111E-3</v>
      </c>
      <c r="AI88">
        <f t="shared" si="34"/>
        <v>-1.7333657631973304E-3</v>
      </c>
      <c r="AJ88">
        <f t="shared" si="35"/>
        <v>-0.72698191677557134</v>
      </c>
      <c r="AK88">
        <f t="shared" si="49"/>
        <v>-0.47496248776709943</v>
      </c>
      <c r="AL88">
        <f t="shared" si="26"/>
        <v>-1.2036777703058681</v>
      </c>
      <c r="AN88">
        <f t="shared" si="36"/>
        <v>0</v>
      </c>
      <c r="AO88">
        <f t="shared" si="36"/>
        <v>0</v>
      </c>
      <c r="AP88">
        <f t="shared" si="36"/>
        <v>-2.6872392427539372E-12</v>
      </c>
      <c r="AQ88">
        <f t="shared" si="36"/>
        <v>-2.9056855437685722E-7</v>
      </c>
      <c r="AR88">
        <f t="shared" si="36"/>
        <v>-2.9057124161609994E-7</v>
      </c>
      <c r="AS88">
        <f t="shared" si="36"/>
        <v>-1.2186697272725695E-4</v>
      </c>
      <c r="AT88">
        <f t="shared" si="36"/>
        <v>-7.9619917920258545E-5</v>
      </c>
      <c r="AU88">
        <f t="shared" si="23"/>
        <v>-2.0177746188913161E-4</v>
      </c>
      <c r="AW88">
        <v>85</v>
      </c>
      <c r="AX88">
        <f>IF(Z88&gt;0, (R88*SUMPRODUCT(K88:$K$98, X88:$X$98)-K88*$AZ$3)/Z88, 0)</f>
        <v>-18895980863.483009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50</v>
      </c>
      <c r="R89">
        <f t="shared" si="28"/>
        <v>1000000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-6.0581964798972772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-3.2060767438672131E-4</v>
      </c>
      <c r="AI89">
        <f t="shared" si="34"/>
        <v>-3.2060767438672131E-4</v>
      </c>
      <c r="AJ89">
        <f t="shared" si="35"/>
        <v>-6.0581964798972772</v>
      </c>
      <c r="AK89">
        <f t="shared" si="49"/>
        <v>-0.42407375359280947</v>
      </c>
      <c r="AL89">
        <f t="shared" si="26"/>
        <v>-6.4825908411644733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-4.7986415049177449E-8</v>
      </c>
      <c r="AR89">
        <f t="shared" si="36"/>
        <v>-4.7986415049177449E-8</v>
      </c>
      <c r="AS89">
        <f t="shared" si="36"/>
        <v>-9.0675038047641004E-4</v>
      </c>
      <c r="AT89">
        <f t="shared" si="36"/>
        <v>-6.347252663334871E-5</v>
      </c>
      <c r="AU89">
        <f t="shared" si="23"/>
        <v>-9.7027089352480793E-4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62519.583836347469</v>
      </c>
      <c r="AO91" s="8">
        <f t="shared" si="50"/>
        <v>-6251.9583836347474</v>
      </c>
      <c r="AP91" s="8">
        <f t="shared" si="50"/>
        <v>-896.97249705620584</v>
      </c>
      <c r="AQ91" s="8">
        <f t="shared" si="50"/>
        <v>-36139.402142521874</v>
      </c>
      <c r="AR91" s="8">
        <f t="shared" si="50"/>
        <v>19231.250813134655</v>
      </c>
      <c r="AS91" s="8">
        <f t="shared" si="50"/>
        <v>-2126.5162290279118</v>
      </c>
      <c r="AT91" s="8">
        <f t="shared" si="50"/>
        <v>735.05854896190306</v>
      </c>
      <c r="AU91" s="8">
        <f t="shared" si="50"/>
        <v>17839.793133068641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" priority="1" operator="lessThan">
      <formula>0</formula>
    </cfRule>
  </conditionalFormatting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05D13-748C-47E1-A6C4-E3636DBBB0F4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'S.45.04.E'!C3*(1+C12)</f>
        <v>89106.057550497804</v>
      </c>
      <c r="K3">
        <v>1</v>
      </c>
      <c r="L3" s="2">
        <v>0</v>
      </c>
      <c r="O3">
        <f>$C$3</f>
        <v>89106.057550497804</v>
      </c>
      <c r="P3">
        <f>O3*C5</f>
        <v>8910.6057550497808</v>
      </c>
      <c r="Q3" s="4">
        <f>B8</f>
        <v>400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89106.057550497804</v>
      </c>
      <c r="AF3">
        <f t="shared" ref="AF3:AG34" si="4">-$Z3*P3</f>
        <v>-8910.6057550497808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79795.451795448025</v>
      </c>
      <c r="AJ3">
        <f t="shared" ref="AJ3:AJ66" si="7">AB3-AC3</f>
        <v>0</v>
      </c>
      <c r="AL3">
        <f t="shared" ref="AL3:AL34" si="8">SUM(AI3:AK3)</f>
        <v>79795.451795448025</v>
      </c>
      <c r="AN3">
        <f t="shared" ref="AN3:AU34" si="9">AE3*$K3</f>
        <v>89106.057550497804</v>
      </c>
      <c r="AO3">
        <f t="shared" si="9"/>
        <v>-8910.6057550497808</v>
      </c>
      <c r="AP3">
        <f t="shared" si="9"/>
        <v>-400</v>
      </c>
      <c r="AQ3">
        <f t="shared" si="9"/>
        <v>0</v>
      </c>
      <c r="AR3">
        <f t="shared" si="9"/>
        <v>79795.451795448025</v>
      </c>
      <c r="AS3">
        <f t="shared" si="9"/>
        <v>0</v>
      </c>
      <c r="AT3">
        <f t="shared" si="9"/>
        <v>0</v>
      </c>
      <c r="AU3">
        <f t="shared" si="9"/>
        <v>79795.451795448025</v>
      </c>
      <c r="AW3">
        <v>0</v>
      </c>
      <c r="AX3">
        <f>IF(Z3&gt;0, (R3*SUMPRODUCT(K3:$K$98, X3:$X$98)-K3*$AZ$3)/Z3, 0)</f>
        <v>0</v>
      </c>
      <c r="AZ3">
        <f>C6*ABS(SUMPRODUCT(X4:X79, K4:K79))/1</f>
        <v>50520.706448603996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1000000</v>
      </c>
      <c r="S4">
        <f t="shared" si="1"/>
        <v>3432.8975284666767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3388.7851419485305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-2849.8989999999999</v>
      </c>
      <c r="AI4">
        <f t="shared" si="6"/>
        <v>-2849.8989999999999</v>
      </c>
      <c r="AJ4">
        <f t="shared" si="7"/>
        <v>-3388.7851419485305</v>
      </c>
      <c r="AK4">
        <f>G4*SUM(AB4, AE4:AF4)</f>
        <v>0</v>
      </c>
      <c r="AL4">
        <f t="shared" si="8"/>
        <v>-6238.6841419485299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-2658.7358895419347</v>
      </c>
      <c r="AR4">
        <f t="shared" si="9"/>
        <v>-2658.7358895419347</v>
      </c>
      <c r="AS4">
        <f t="shared" si="9"/>
        <v>-3161.4750834485776</v>
      </c>
      <c r="AT4">
        <f t="shared" si="9"/>
        <v>0</v>
      </c>
      <c r="AU4">
        <f t="shared" si="9"/>
        <v>-5820.2109729905123</v>
      </c>
      <c r="AW4">
        <v>1</v>
      </c>
      <c r="AX4">
        <f>IF(Z4&gt;0, (R4*SUMPRODUCT(K4:$K$98, X4:$X$98)-K4*$AZ$3)/Z4, 0)</f>
        <v>3432.8975284666767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2.8964780000000001E-3</v>
      </c>
      <c r="Q5" s="4">
        <f t="shared" ref="Q5:Q68" si="21">$C$8</f>
        <v>50</v>
      </c>
      <c r="R5">
        <f t="shared" si="0"/>
        <v>1000000</v>
      </c>
      <c r="S5">
        <f t="shared" si="1"/>
        <v>4783.6790775339423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3388.7851419485305</v>
      </c>
      <c r="AC5">
        <f t="shared" si="2"/>
        <v>4661.3094163897622</v>
      </c>
      <c r="AE5">
        <f t="shared" si="3"/>
        <v>0</v>
      </c>
      <c r="AF5">
        <f t="shared" si="4"/>
        <v>0</v>
      </c>
      <c r="AG5">
        <f t="shared" si="4"/>
        <v>-48.720967071987786</v>
      </c>
      <c r="AH5">
        <f t="shared" si="5"/>
        <v>-2859.258550244278</v>
      </c>
      <c r="AI5">
        <f t="shared" si="6"/>
        <v>-2907.9795173162656</v>
      </c>
      <c r="AJ5">
        <f t="shared" si="7"/>
        <v>-1272.5242744412317</v>
      </c>
      <c r="AK5">
        <f>G5*SUM(AB5, AE5:AF5)</f>
        <v>138.94019081988975</v>
      </c>
      <c r="AL5">
        <f t="shared" si="8"/>
        <v>-4041.5636009376076</v>
      </c>
      <c r="AN5">
        <f t="shared" si="9"/>
        <v>0</v>
      </c>
      <c r="AO5">
        <f t="shared" si="9"/>
        <v>0</v>
      </c>
      <c r="AP5">
        <f t="shared" si="9"/>
        <v>-41.661689572007141</v>
      </c>
      <c r="AQ5">
        <f t="shared" si="9"/>
        <v>-2444.9749109120917</v>
      </c>
      <c r="AR5">
        <f t="shared" si="9"/>
        <v>-2486.6366004840988</v>
      </c>
      <c r="AS5">
        <f t="shared" si="9"/>
        <v>-1088.1457097573825</v>
      </c>
      <c r="AT5">
        <f t="shared" si="9"/>
        <v>118.80887114701348</v>
      </c>
      <c r="AU5">
        <f t="shared" si="9"/>
        <v>-3455.9734390944677</v>
      </c>
      <c r="AW5">
        <v>2</v>
      </c>
      <c r="AX5">
        <f>IF(Z5&gt;0, (R5*SUMPRODUCT(K5:$K$98, X5:$X$98)-K5*$AZ$3)/Z5, 0)</f>
        <v>4783.6790775339423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2.9506620000000002E-3</v>
      </c>
      <c r="Q6" s="4">
        <f t="shared" si="21"/>
        <v>50</v>
      </c>
      <c r="R6">
        <f t="shared" si="0"/>
        <v>1000000</v>
      </c>
      <c r="S6">
        <f t="shared" si="1"/>
        <v>6700.7862612248482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4661.3094163897622</v>
      </c>
      <c r="AC6">
        <f t="shared" si="2"/>
        <v>6444.8159975660456</v>
      </c>
      <c r="AE6">
        <f t="shared" si="3"/>
        <v>0</v>
      </c>
      <c r="AF6">
        <f t="shared" si="4"/>
        <v>0</v>
      </c>
      <c r="AG6">
        <f t="shared" si="4"/>
        <v>-48.089998295125341</v>
      </c>
      <c r="AH6">
        <f t="shared" si="5"/>
        <v>-2875.1821228513127</v>
      </c>
      <c r="AI6">
        <f t="shared" si="6"/>
        <v>-2923.2721211464382</v>
      </c>
      <c r="AJ6">
        <f t="shared" si="7"/>
        <v>-1783.5065811762834</v>
      </c>
      <c r="AK6">
        <f>G6*SUM(AB6, AE6:AF6)</f>
        <v>272.68660085880111</v>
      </c>
      <c r="AL6">
        <f t="shared" si="8"/>
        <v>-4434.0921014639198</v>
      </c>
      <c r="AN6">
        <f t="shared" si="9"/>
        <v>0</v>
      </c>
      <c r="AO6">
        <f t="shared" si="9"/>
        <v>0</v>
      </c>
      <c r="AP6">
        <f t="shared" si="9"/>
        <v>-37.097107002265354</v>
      </c>
      <c r="AQ6">
        <f t="shared" si="9"/>
        <v>-2217.9443261329316</v>
      </c>
      <c r="AR6">
        <f t="shared" si="9"/>
        <v>-2255.0414331351972</v>
      </c>
      <c r="AS6">
        <f t="shared" si="9"/>
        <v>-1375.8148643529412</v>
      </c>
      <c r="AT6">
        <f t="shared" si="9"/>
        <v>210.35317880575531</v>
      </c>
      <c r="AU6">
        <f t="shared" si="9"/>
        <v>-3420.5031186823826</v>
      </c>
      <c r="AW6">
        <v>3</v>
      </c>
      <c r="AX6">
        <f>IF(Z6&gt;0, (R6*SUMPRODUCT(K6:$K$98, X6:$X$98)-K6*$AZ$3)/Z6, 0)</f>
        <v>6700.7862612248482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3.0134020000000001E-3</v>
      </c>
      <c r="Q7" s="4">
        <f t="shared" si="21"/>
        <v>50</v>
      </c>
      <c r="R7">
        <f t="shared" si="0"/>
        <v>1000000</v>
      </c>
      <c r="S7">
        <f t="shared" si="1"/>
        <v>8154.3441431514784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6444.8159975660456</v>
      </c>
      <c r="AC7">
        <f t="shared" si="2"/>
        <v>7740.7857860476652</v>
      </c>
      <c r="AE7">
        <f t="shared" si="3"/>
        <v>0</v>
      </c>
      <c r="AF7">
        <f t="shared" si="4"/>
        <v>0</v>
      </c>
      <c r="AG7">
        <f t="shared" si="4"/>
        <v>-47.464183815131562</v>
      </c>
      <c r="AH7">
        <f t="shared" si="5"/>
        <v>-2898.2899408505459</v>
      </c>
      <c r="AI7">
        <f t="shared" si="6"/>
        <v>-2945.7541246656774</v>
      </c>
      <c r="AJ7">
        <f t="shared" si="7"/>
        <v>-1295.9697884816196</v>
      </c>
      <c r="AK7">
        <f>G7*SUM(AB7, AE7:AF7)</f>
        <v>316.44046548049283</v>
      </c>
      <c r="AL7">
        <f t="shared" si="8"/>
        <v>-3925.283447666804</v>
      </c>
      <c r="AN7">
        <f t="shared" si="9"/>
        <v>0</v>
      </c>
      <c r="AO7">
        <f t="shared" si="9"/>
        <v>0</v>
      </c>
      <c r="AP7">
        <f t="shared" si="9"/>
        <v>-33.313026508787068</v>
      </c>
      <c r="AQ7">
        <f t="shared" si="9"/>
        <v>-2034.1824480909916</v>
      </c>
      <c r="AR7">
        <f t="shared" si="9"/>
        <v>-2067.4954745997788</v>
      </c>
      <c r="AS7">
        <f t="shared" si="9"/>
        <v>-909.58428962833943</v>
      </c>
      <c r="AT7">
        <f t="shared" si="9"/>
        <v>222.09566809497991</v>
      </c>
      <c r="AU7">
        <f t="shared" si="9"/>
        <v>-2754.9840961331379</v>
      </c>
      <c r="AW7">
        <v>4</v>
      </c>
      <c r="AX7">
        <f>IF(Z7&gt;0, (R7*SUMPRODUCT(K7:$K$98, X7:$X$98)-K7*$AZ$3)/Z7, 0)</f>
        <v>8154.3441431514784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3.0789929999999999E-3</v>
      </c>
      <c r="Q8" s="4">
        <f t="shared" si="21"/>
        <v>50</v>
      </c>
      <c r="R8">
        <f t="shared" si="0"/>
        <v>1000000</v>
      </c>
      <c r="S8">
        <f t="shared" si="1"/>
        <v>8610.0879629127994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7740.7857860476652</v>
      </c>
      <c r="AC8">
        <f t="shared" si="2"/>
        <v>8066.515904664986</v>
      </c>
      <c r="AE8">
        <f t="shared" si="3"/>
        <v>0</v>
      </c>
      <c r="AF8">
        <f t="shared" si="4"/>
        <v>0</v>
      </c>
      <c r="AG8">
        <f t="shared" si="4"/>
        <v>-46.843400087262744</v>
      </c>
      <c r="AH8">
        <f t="shared" si="5"/>
        <v>-2922.8377943500673</v>
      </c>
      <c r="AI8">
        <f t="shared" si="6"/>
        <v>-2969.6811944373299</v>
      </c>
      <c r="AJ8">
        <f t="shared" si="7"/>
        <v>-325.73011861732084</v>
      </c>
      <c r="AK8">
        <f t="shared" ref="AK8:AK71" si="22">G8*SUM(AB8:AB8, AE8:AF8)</f>
        <v>164.87873724281528</v>
      </c>
      <c r="AL8">
        <f t="shared" si="8"/>
        <v>-3130.5325758118356</v>
      </c>
      <c r="AN8">
        <f t="shared" si="9"/>
        <v>0</v>
      </c>
      <c r="AO8">
        <f t="shared" si="9"/>
        <v>0</v>
      </c>
      <c r="AP8">
        <f t="shared" si="9"/>
        <v>-30.689186659450975</v>
      </c>
      <c r="AQ8">
        <f t="shared" si="9"/>
        <v>-1914.8805270114781</v>
      </c>
      <c r="AR8">
        <f t="shared" si="9"/>
        <v>-1945.5697136709289</v>
      </c>
      <c r="AS8">
        <f t="shared" si="9"/>
        <v>-213.40023124346604</v>
      </c>
      <c r="AT8">
        <f t="shared" si="9"/>
        <v>108.01936524661454</v>
      </c>
      <c r="AU8">
        <f t="shared" si="9"/>
        <v>-2050.9505796677804</v>
      </c>
      <c r="AW8">
        <v>5</v>
      </c>
      <c r="AX8">
        <f>IF(Z8&gt;0, (R8*SUMPRODUCT(K8:$K$98, X8:$X$98)-K8*$AZ$3)/Z8, 0)</f>
        <v>8610.0879629127994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3.1512390000000001E-3</v>
      </c>
      <c r="Q9" s="4">
        <f t="shared" si="21"/>
        <v>50</v>
      </c>
      <c r="R9">
        <f t="shared" si="0"/>
        <v>1000000</v>
      </c>
      <c r="S9">
        <f t="shared" si="1"/>
        <v>8548.9244522741265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8066.515904664986</v>
      </c>
      <c r="AC9">
        <f t="shared" si="2"/>
        <v>7903.8826841992959</v>
      </c>
      <c r="AE9">
        <f t="shared" si="3"/>
        <v>0</v>
      </c>
      <c r="AF9">
        <f t="shared" si="4"/>
        <v>0</v>
      </c>
      <c r="AG9">
        <f t="shared" si="4"/>
        <v>-46.22735133714253</v>
      </c>
      <c r="AH9">
        <f t="shared" si="5"/>
        <v>-2952.2949849517154</v>
      </c>
      <c r="AI9">
        <f t="shared" si="6"/>
        <v>-2998.5223362888578</v>
      </c>
      <c r="AJ9">
        <f t="shared" si="7"/>
        <v>162.6332204656901</v>
      </c>
      <c r="AK9">
        <f t="shared" si="22"/>
        <v>47.592443837523419</v>
      </c>
      <c r="AL9">
        <f t="shared" si="8"/>
        <v>-2788.2966719856445</v>
      </c>
      <c r="AN9">
        <f t="shared" si="9"/>
        <v>0</v>
      </c>
      <c r="AO9">
        <f t="shared" si="9"/>
        <v>0</v>
      </c>
      <c r="AP9">
        <f t="shared" si="9"/>
        <v>-28.682248158894708</v>
      </c>
      <c r="AQ9">
        <f t="shared" si="9"/>
        <v>-1831.7825907669596</v>
      </c>
      <c r="AR9">
        <f t="shared" si="9"/>
        <v>-1860.4648389258543</v>
      </c>
      <c r="AS9">
        <f t="shared" si="9"/>
        <v>100.90749855549689</v>
      </c>
      <c r="AT9">
        <f t="shared" si="9"/>
        <v>29.529234212026235</v>
      </c>
      <c r="AU9">
        <f t="shared" si="9"/>
        <v>-1730.0281061583312</v>
      </c>
      <c r="AW9">
        <v>6</v>
      </c>
      <c r="AX9">
        <f>IF(Z9&gt;0, (R9*SUMPRODUCT(K9:$K$98, X9:$X$98)-K9*$AZ$3)/Z9, 0)</f>
        <v>8548.9244522741265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3.229188E-3</v>
      </c>
      <c r="Q10" s="4">
        <f t="shared" si="21"/>
        <v>50</v>
      </c>
      <c r="R10">
        <f t="shared" si="0"/>
        <v>1000000</v>
      </c>
      <c r="S10">
        <f t="shared" si="1"/>
        <v>8419.1100041358222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7903.8826841992959</v>
      </c>
      <c r="AC10">
        <f t="shared" si="2"/>
        <v>7680.8889335356425</v>
      </c>
      <c r="AE10">
        <f t="shared" si="3"/>
        <v>0</v>
      </c>
      <c r="AF10">
        <f t="shared" si="4"/>
        <v>0</v>
      </c>
      <c r="AG10">
        <f t="shared" si="4"/>
        <v>-45.615801015561416</v>
      </c>
      <c r="AH10">
        <f t="shared" si="5"/>
        <v>-2985.5361641936925</v>
      </c>
      <c r="AI10">
        <f t="shared" si="6"/>
        <v>-3031.1519652092538</v>
      </c>
      <c r="AJ10">
        <f t="shared" si="7"/>
        <v>222.99375066365337</v>
      </c>
      <c r="AK10">
        <f t="shared" si="22"/>
        <v>32.405919005217115</v>
      </c>
      <c r="AL10">
        <f t="shared" si="8"/>
        <v>-2775.7522955403833</v>
      </c>
      <c r="AN10">
        <f t="shared" si="9"/>
        <v>0</v>
      </c>
      <c r="AO10">
        <f t="shared" si="9"/>
        <v>0</v>
      </c>
      <c r="AP10">
        <f t="shared" si="9"/>
        <v>-26.850208998897671</v>
      </c>
      <c r="AQ10">
        <f t="shared" si="9"/>
        <v>-1757.3355766573359</v>
      </c>
      <c r="AR10">
        <f t="shared" si="9"/>
        <v>-1784.1857856562335</v>
      </c>
      <c r="AS10">
        <f t="shared" si="9"/>
        <v>131.2577808011003</v>
      </c>
      <c r="AT10">
        <f t="shared" si="9"/>
        <v>19.074655683336591</v>
      </c>
      <c r="AU10">
        <f t="shared" si="9"/>
        <v>-1633.8533491717967</v>
      </c>
      <c r="AW10">
        <v>7</v>
      </c>
      <c r="AX10">
        <f>IF(Z10&gt;0, (R10*SUMPRODUCT(K10:$K$98, X10:$X$98)-K10*$AZ$3)/Z10, 0)</f>
        <v>8419.1100041358222</v>
      </c>
    </row>
    <row r="11" spans="1:52" x14ac:dyDescent="0.25">
      <c r="A11" t="s">
        <v>33</v>
      </c>
      <c r="C11" s="12">
        <f>AU81</f>
        <v>25243.003226801611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3.318545E-3</v>
      </c>
      <c r="Q11" s="4">
        <f t="shared" si="21"/>
        <v>50</v>
      </c>
      <c r="R11">
        <f t="shared" si="0"/>
        <v>1000000</v>
      </c>
      <c r="S11">
        <f t="shared" si="1"/>
        <v>8225.3812103403197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7680.8889335356425</v>
      </c>
      <c r="AC11">
        <f t="shared" si="2"/>
        <v>7404.2027311702732</v>
      </c>
      <c r="AE11">
        <f t="shared" si="3"/>
        <v>0</v>
      </c>
      <c r="AF11">
        <f t="shared" si="4"/>
        <v>0</v>
      </c>
      <c r="AG11">
        <f t="shared" si="4"/>
        <v>-45.008264917024619</v>
      </c>
      <c r="AH11">
        <f t="shared" si="5"/>
        <v>-3027.5617676237252</v>
      </c>
      <c r="AI11">
        <f t="shared" si="6"/>
        <v>-3072.5700325407497</v>
      </c>
      <c r="AJ11">
        <f t="shared" si="7"/>
        <v>276.68620236536935</v>
      </c>
      <c r="AK11">
        <f t="shared" si="22"/>
        <v>18.434133440485539</v>
      </c>
      <c r="AL11">
        <f t="shared" si="8"/>
        <v>-2777.449696734895</v>
      </c>
      <c r="AN11">
        <f t="shared" si="9"/>
        <v>0</v>
      </c>
      <c r="AO11">
        <f t="shared" si="9"/>
        <v>0</v>
      </c>
      <c r="AP11">
        <f t="shared" si="9"/>
        <v>-25.173511290466031</v>
      </c>
      <c r="AQ11">
        <f t="shared" si="9"/>
        <v>-1693.3414447405335</v>
      </c>
      <c r="AR11">
        <f t="shared" si="9"/>
        <v>-1718.5149560309994</v>
      </c>
      <c r="AS11">
        <f t="shared" si="9"/>
        <v>154.75298263555553</v>
      </c>
      <c r="AT11">
        <f t="shared" si="9"/>
        <v>10.310370043136011</v>
      </c>
      <c r="AU11">
        <f t="shared" si="9"/>
        <v>-1553.451603352308</v>
      </c>
      <c r="AW11">
        <v>8</v>
      </c>
      <c r="AX11">
        <f>IF(Z11&gt;0, (R11*SUMPRODUCT(K11:$K$98, X11:$X$98)-K11*$AZ$3)/Z11, 0)</f>
        <v>8225.3812103403197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3.4212090000000001E-3</v>
      </c>
      <c r="Q12" s="4">
        <f t="shared" si="21"/>
        <v>50</v>
      </c>
      <c r="R12">
        <f t="shared" si="0"/>
        <v>1000000</v>
      </c>
      <c r="S12">
        <f t="shared" si="1"/>
        <v>8011.8955559339765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7404.2027311702732</v>
      </c>
      <c r="AC12">
        <f t="shared" si="2"/>
        <v>7115.2361866931133</v>
      </c>
      <c r="AE12">
        <f t="shared" si="3"/>
        <v>0</v>
      </c>
      <c r="AF12">
        <f t="shared" si="4"/>
        <v>0</v>
      </c>
      <c r="AG12">
        <f t="shared" si="4"/>
        <v>-44.404199586845863</v>
      </c>
      <c r="AH12">
        <f t="shared" si="5"/>
        <v>-3079.6536201701774</v>
      </c>
      <c r="AI12">
        <f t="shared" si="6"/>
        <v>-3124.0578197570235</v>
      </c>
      <c r="AJ12">
        <f t="shared" si="7"/>
        <v>288.96654447715991</v>
      </c>
      <c r="AK12">
        <f t="shared" si="22"/>
        <v>17.029666281691629</v>
      </c>
      <c r="AL12">
        <f t="shared" si="8"/>
        <v>-2818.0616089981718</v>
      </c>
      <c r="AN12">
        <f t="shared" si="9"/>
        <v>0</v>
      </c>
      <c r="AO12">
        <f t="shared" si="9"/>
        <v>0</v>
      </c>
      <c r="AP12">
        <f t="shared" si="9"/>
        <v>-23.601304128264584</v>
      </c>
      <c r="AQ12">
        <f t="shared" si="9"/>
        <v>-1636.8686380033068</v>
      </c>
      <c r="AR12">
        <f t="shared" si="9"/>
        <v>-1660.4699421315715</v>
      </c>
      <c r="AS12">
        <f t="shared" si="9"/>
        <v>153.58879030711037</v>
      </c>
      <c r="AT12">
        <f t="shared" si="9"/>
        <v>9.0514486660428588</v>
      </c>
      <c r="AU12">
        <f t="shared" si="9"/>
        <v>-1497.8297031584182</v>
      </c>
      <c r="AW12">
        <v>9</v>
      </c>
      <c r="AX12">
        <f>IF(Z12&gt;0, (R12*SUMPRODUCT(K12:$K$98, X12:$X$98)-K12*$AZ$3)/Z12, 0)</f>
        <v>8011.8955559339765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3.53338E-3</v>
      </c>
      <c r="Q13" s="4">
        <f t="shared" si="21"/>
        <v>50</v>
      </c>
      <c r="R13">
        <f t="shared" si="0"/>
        <v>1000000</v>
      </c>
      <c r="S13">
        <f t="shared" si="1"/>
        <v>7768.4481413648537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7115.2361866931133</v>
      </c>
      <c r="AC13">
        <f t="shared" si="2"/>
        <v>6805.6671803428035</v>
      </c>
      <c r="AE13">
        <f t="shared" si="3"/>
        <v>0</v>
      </c>
      <c r="AF13">
        <f t="shared" si="4"/>
        <v>0</v>
      </c>
      <c r="AG13">
        <f t="shared" si="4"/>
        <v>-43.80326068024123</v>
      </c>
      <c r="AH13">
        <f t="shared" si="5"/>
        <v>-3137.9382147233887</v>
      </c>
      <c r="AI13">
        <f t="shared" si="6"/>
        <v>-3181.7414754036299</v>
      </c>
      <c r="AJ13">
        <f t="shared" si="7"/>
        <v>309.56900635030979</v>
      </c>
      <c r="AK13">
        <f t="shared" si="22"/>
        <v>14.230472373386228</v>
      </c>
      <c r="AL13">
        <f t="shared" si="8"/>
        <v>-2857.9419966799337</v>
      </c>
      <c r="AN13">
        <f t="shared" si="9"/>
        <v>0</v>
      </c>
      <c r="AO13">
        <f t="shared" si="9"/>
        <v>0</v>
      </c>
      <c r="AP13">
        <f t="shared" si="9"/>
        <v>-22.13108242490609</v>
      </c>
      <c r="AQ13">
        <f t="shared" si="9"/>
        <v>-1585.4063874663025</v>
      </c>
      <c r="AR13">
        <f t="shared" si="9"/>
        <v>-1607.5374698912085</v>
      </c>
      <c r="AS13">
        <f t="shared" si="9"/>
        <v>156.40610058112352</v>
      </c>
      <c r="AT13">
        <f t="shared" si="9"/>
        <v>7.1897788463684114</v>
      </c>
      <c r="AU13">
        <f t="shared" si="9"/>
        <v>-1443.9415904637165</v>
      </c>
      <c r="AW13">
        <v>10</v>
      </c>
      <c r="AX13">
        <f>IF(Z13&gt;0, (R13*SUMPRODUCT(K13:$K$98, X13:$X$98)-K13*$AZ$3)/Z13, 0)</f>
        <v>7768.4481413648537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3.6617109999999998E-3</v>
      </c>
      <c r="Q14" s="4">
        <f t="shared" si="21"/>
        <v>50</v>
      </c>
      <c r="R14">
        <f t="shared" si="0"/>
        <v>1000000</v>
      </c>
      <c r="S14">
        <f t="shared" si="1"/>
        <v>7496.0812336975869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6805.6671803428035</v>
      </c>
      <c r="AC14">
        <f t="shared" si="2"/>
        <v>6477.3387859072354</v>
      </c>
      <c r="AE14">
        <f t="shared" si="3"/>
        <v>0</v>
      </c>
      <c r="AF14">
        <f t="shared" si="4"/>
        <v>0</v>
      </c>
      <c r="AG14">
        <f t="shared" si="4"/>
        <v>-43.20483319197011</v>
      </c>
      <c r="AH14">
        <f t="shared" si="5"/>
        <v>-3207.8976293741357</v>
      </c>
      <c r="AI14">
        <f t="shared" si="6"/>
        <v>-3251.1024625661057</v>
      </c>
      <c r="AJ14">
        <f t="shared" si="7"/>
        <v>328.32839443556804</v>
      </c>
      <c r="AK14">
        <f t="shared" si="22"/>
        <v>12.250200924617046</v>
      </c>
      <c r="AL14">
        <f t="shared" si="8"/>
        <v>-2910.5238672059209</v>
      </c>
      <c r="AN14">
        <f t="shared" si="9"/>
        <v>0</v>
      </c>
      <c r="AO14">
        <f t="shared" si="9"/>
        <v>0</v>
      </c>
      <c r="AP14">
        <f t="shared" si="9"/>
        <v>-20.753692691290972</v>
      </c>
      <c r="AQ14">
        <f t="shared" si="9"/>
        <v>-1540.9322676779861</v>
      </c>
      <c r="AR14">
        <f t="shared" si="9"/>
        <v>-1561.6859603692772</v>
      </c>
      <c r="AS14">
        <f t="shared" si="9"/>
        <v>157.71445221566501</v>
      </c>
      <c r="AT14">
        <f t="shared" si="9"/>
        <v>5.8844552012602653</v>
      </c>
      <c r="AU14">
        <f t="shared" si="9"/>
        <v>-1398.087052952352</v>
      </c>
      <c r="AW14">
        <v>11</v>
      </c>
      <c r="AX14">
        <f>IF(Z14&gt;0, (R14*SUMPRODUCT(K14:$K$98, X14:$X$98)-K14*$AZ$3)/Z14, 0)</f>
        <v>7496.0812336975869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3.8071530000000002E-3</v>
      </c>
      <c r="Q15" s="4">
        <f t="shared" si="21"/>
        <v>50</v>
      </c>
      <c r="R15">
        <f t="shared" si="0"/>
        <v>1000000</v>
      </c>
      <c r="S15">
        <f t="shared" si="1"/>
        <v>7254.3599327915044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6477.3387859072354</v>
      </c>
      <c r="AC15">
        <f t="shared" si="2"/>
        <v>6181.9185164784467</v>
      </c>
      <c r="AE15">
        <f t="shared" si="3"/>
        <v>0</v>
      </c>
      <c r="AF15">
        <f t="shared" si="4"/>
        <v>0</v>
      </c>
      <c r="AG15">
        <f t="shared" si="4"/>
        <v>-42.608297449749102</v>
      </c>
      <c r="AH15">
        <f t="shared" si="5"/>
        <v>-3289.7482060261718</v>
      </c>
      <c r="AI15">
        <f t="shared" si="6"/>
        <v>-3332.3565034759208</v>
      </c>
      <c r="AJ15">
        <f t="shared" si="7"/>
        <v>295.42026942878874</v>
      </c>
      <c r="AK15">
        <f t="shared" si="22"/>
        <v>26.557089022219667</v>
      </c>
      <c r="AL15">
        <f t="shared" si="8"/>
        <v>-3010.3791450249123</v>
      </c>
      <c r="AN15">
        <f t="shared" si="9"/>
        <v>0</v>
      </c>
      <c r="AO15">
        <f t="shared" si="9"/>
        <v>0</v>
      </c>
      <c r="AP15">
        <f t="shared" si="9"/>
        <v>-19.416699820688109</v>
      </c>
      <c r="AQ15">
        <f t="shared" si="9"/>
        <v>-1499.1458759268853</v>
      </c>
      <c r="AR15">
        <f t="shared" si="9"/>
        <v>-1518.5625757475734</v>
      </c>
      <c r="AS15">
        <f t="shared" si="9"/>
        <v>134.62370091671832</v>
      </c>
      <c r="AT15">
        <f t="shared" si="9"/>
        <v>12.102126968670209</v>
      </c>
      <c r="AU15">
        <f t="shared" si="9"/>
        <v>-1371.8367478621849</v>
      </c>
      <c r="AW15">
        <v>12</v>
      </c>
      <c r="AX15">
        <f>IF(Z15&gt;0, (R15*SUMPRODUCT(K15:$K$98, X15:$X$98)-K15*$AZ$3)/Z15, 0)</f>
        <v>7254.3599327915044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3.9582979999999999E-3</v>
      </c>
      <c r="Q16" s="4">
        <f t="shared" si="21"/>
        <v>50</v>
      </c>
      <c r="R16">
        <f t="shared" si="0"/>
        <v>1000000</v>
      </c>
      <c r="S16">
        <f t="shared" si="1"/>
        <v>7052.8945773107953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6181.9185164784467</v>
      </c>
      <c r="AC16">
        <f t="shared" si="2"/>
        <v>5926.3439271134375</v>
      </c>
      <c r="AE16">
        <f t="shared" si="3"/>
        <v>0</v>
      </c>
      <c r="AF16">
        <f t="shared" si="4"/>
        <v>0</v>
      </c>
      <c r="AG16">
        <f t="shared" si="4"/>
        <v>-42.013558136672863</v>
      </c>
      <c r="AH16">
        <f t="shared" si="5"/>
        <v>-3373.1267715749395</v>
      </c>
      <c r="AI16">
        <f t="shared" si="6"/>
        <v>-3415.1403297116126</v>
      </c>
      <c r="AJ16">
        <f t="shared" si="7"/>
        <v>255.57458936500916</v>
      </c>
      <c r="AK16">
        <f t="shared" si="22"/>
        <v>43.891621466996973</v>
      </c>
      <c r="AL16">
        <f t="shared" si="8"/>
        <v>-3115.6741188796063</v>
      </c>
      <c r="AN16">
        <f t="shared" si="9"/>
        <v>0</v>
      </c>
      <c r="AO16">
        <f t="shared" si="9"/>
        <v>0</v>
      </c>
      <c r="AP16">
        <f t="shared" si="9"/>
        <v>-18.111508597497302</v>
      </c>
      <c r="AQ16">
        <f t="shared" si="9"/>
        <v>-1454.1118922870137</v>
      </c>
      <c r="AR16">
        <f t="shared" si="9"/>
        <v>-1472.223400884511</v>
      </c>
      <c r="AS16">
        <f t="shared" si="9"/>
        <v>110.17494299169523</v>
      </c>
      <c r="AT16">
        <f t="shared" si="9"/>
        <v>18.92111772517837</v>
      </c>
      <c r="AU16">
        <f t="shared" si="9"/>
        <v>-1343.1273401676374</v>
      </c>
      <c r="AW16">
        <v>13</v>
      </c>
      <c r="AX16">
        <f>IF(Z16&gt;0, (R16*SUMPRODUCT(K16:$K$98, X16:$X$98)-K16*$AZ$3)/Z16, 0)</f>
        <v>7052.8945773107953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4.120851E-3</v>
      </c>
      <c r="Q17" s="4">
        <f t="shared" si="21"/>
        <v>50</v>
      </c>
      <c r="R17">
        <f t="shared" si="0"/>
        <v>1000000</v>
      </c>
      <c r="S17">
        <f t="shared" si="1"/>
        <v>6975.3115765145221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5926.3439271134375</v>
      </c>
      <c r="AC17">
        <f t="shared" si="2"/>
        <v>5778.388698240833</v>
      </c>
      <c r="AE17">
        <f t="shared" si="3"/>
        <v>0</v>
      </c>
      <c r="AF17">
        <f t="shared" si="4"/>
        <v>0</v>
      </c>
      <c r="AG17">
        <f t="shared" si="4"/>
        <v>-41.420290942245067</v>
      </c>
      <c r="AH17">
        <f t="shared" si="5"/>
        <v>-3462.6322612213298</v>
      </c>
      <c r="AI17">
        <f t="shared" si="6"/>
        <v>-3504.052552163575</v>
      </c>
      <c r="AJ17">
        <f t="shared" si="7"/>
        <v>147.95522887260449</v>
      </c>
      <c r="AK17">
        <f t="shared" si="22"/>
        <v>81.783546194165439</v>
      </c>
      <c r="AL17">
        <f t="shared" si="8"/>
        <v>-3274.3137770968051</v>
      </c>
      <c r="AN17">
        <f t="shared" si="9"/>
        <v>0</v>
      </c>
      <c r="AO17">
        <f t="shared" si="9"/>
        <v>0</v>
      </c>
      <c r="AP17">
        <f t="shared" si="9"/>
        <v>-16.784883138942302</v>
      </c>
      <c r="AQ17">
        <f t="shared" si="9"/>
        <v>-1403.174061205214</v>
      </c>
      <c r="AR17">
        <f t="shared" si="9"/>
        <v>-1419.9589443441564</v>
      </c>
      <c r="AS17">
        <f t="shared" si="9"/>
        <v>59.956392626138381</v>
      </c>
      <c r="AT17">
        <f t="shared" si="9"/>
        <v>33.141420167024826</v>
      </c>
      <c r="AU17">
        <f t="shared" si="9"/>
        <v>-1326.8611315509932</v>
      </c>
      <c r="AW17">
        <v>14</v>
      </c>
      <c r="AX17">
        <f>IF(Z17&gt;0, (R17*SUMPRODUCT(K17:$K$98, X17:$X$98)-K17*$AZ$3)/Z17, 0)</f>
        <v>6975.3115765145221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4.2986129999999997E-3</v>
      </c>
      <c r="Q18" s="4">
        <f t="shared" si="21"/>
        <v>50</v>
      </c>
      <c r="R18">
        <f t="shared" si="0"/>
        <v>1000000</v>
      </c>
      <c r="S18">
        <f t="shared" si="1"/>
        <v>7033.2994773083665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5778.388698240833</v>
      </c>
      <c r="AC18">
        <f t="shared" si="2"/>
        <v>5743.1163990928726</v>
      </c>
      <c r="AE18">
        <f t="shared" si="3"/>
        <v>0</v>
      </c>
      <c r="AF18">
        <f t="shared" si="4"/>
        <v>0</v>
      </c>
      <c r="AG18">
        <f t="shared" si="4"/>
        <v>-40.828038231714501</v>
      </c>
      <c r="AH18">
        <f t="shared" si="5"/>
        <v>-3560.9960221623378</v>
      </c>
      <c r="AI18">
        <f t="shared" si="6"/>
        <v>-3601.8240603940521</v>
      </c>
      <c r="AJ18">
        <f t="shared" si="7"/>
        <v>35.272299147960439</v>
      </c>
      <c r="AK18">
        <f t="shared" si="22"/>
        <v>124.81319588200201</v>
      </c>
      <c r="AL18">
        <f t="shared" si="8"/>
        <v>-3441.7385653640895</v>
      </c>
      <c r="AN18">
        <f t="shared" si="9"/>
        <v>0</v>
      </c>
      <c r="AO18">
        <f t="shared" si="9"/>
        <v>0</v>
      </c>
      <c r="AP18">
        <f t="shared" si="9"/>
        <v>-15.439420110758064</v>
      </c>
      <c r="AQ18">
        <f t="shared" si="9"/>
        <v>-1346.6165894837286</v>
      </c>
      <c r="AR18">
        <f t="shared" si="9"/>
        <v>-1362.0560095944866</v>
      </c>
      <c r="AS18">
        <f t="shared" si="9"/>
        <v>13.338476899795587</v>
      </c>
      <c r="AT18">
        <f t="shared" si="9"/>
        <v>47.199019351649227</v>
      </c>
      <c r="AU18">
        <f t="shared" si="9"/>
        <v>-1301.5185133430418</v>
      </c>
      <c r="AW18">
        <v>15</v>
      </c>
      <c r="AX18">
        <f>IF(Z18&gt;0, (R18*SUMPRODUCT(K18:$K$98, X18:$X$98)-K18*$AZ$3)/Z18, 0)</f>
        <v>7033.2994773083665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4.5124980000000002E-3</v>
      </c>
      <c r="Q19" s="4">
        <f t="shared" si="21"/>
        <v>50</v>
      </c>
      <c r="R19">
        <f t="shared" si="0"/>
        <v>1000000</v>
      </c>
      <c r="S19">
        <f t="shared" si="1"/>
        <v>7064.2084629043875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5743.1163990928726</v>
      </c>
      <c r="AC19">
        <f t="shared" si="2"/>
        <v>5684.6422168705649</v>
      </c>
      <c r="AE19">
        <f t="shared" si="3"/>
        <v>0</v>
      </c>
      <c r="AF19">
        <f t="shared" si="4"/>
        <v>0</v>
      </c>
      <c r="AG19">
        <f t="shared" si="4"/>
        <v>-40.235521408532826</v>
      </c>
      <c r="AH19">
        <f t="shared" si="5"/>
        <v>-3684.7288172907047</v>
      </c>
      <c r="AI19">
        <f t="shared" si="6"/>
        <v>-3724.9643386992375</v>
      </c>
      <c r="AJ19">
        <f t="shared" si="7"/>
        <v>58.474182222307718</v>
      </c>
      <c r="AK19">
        <f t="shared" si="22"/>
        <v>128.07149569977105</v>
      </c>
      <c r="AL19">
        <f t="shared" si="8"/>
        <v>-3538.4186607771589</v>
      </c>
      <c r="AN19">
        <f t="shared" si="9"/>
        <v>0</v>
      </c>
      <c r="AO19">
        <f t="shared" si="9"/>
        <v>0</v>
      </c>
      <c r="AP19">
        <f t="shared" si="9"/>
        <v>-14.189457761148494</v>
      </c>
      <c r="AQ19">
        <f t="shared" si="9"/>
        <v>-1299.4563530906564</v>
      </c>
      <c r="AR19">
        <f t="shared" si="9"/>
        <v>-1313.645810851805</v>
      </c>
      <c r="AS19">
        <f t="shared" si="9"/>
        <v>20.621503331262307</v>
      </c>
      <c r="AT19">
        <f t="shared" si="9"/>
        <v>45.165689794034115</v>
      </c>
      <c r="AU19">
        <f t="shared" si="9"/>
        <v>-1247.8586177265086</v>
      </c>
      <c r="AW19">
        <v>16</v>
      </c>
      <c r="AX19">
        <f>IF(Z19&gt;0, (R19*SUMPRODUCT(K19:$K$98, X19:$X$98)-K19*$AZ$3)/Z19, 0)</f>
        <v>7064.2084629043875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4.7406419999999998E-3</v>
      </c>
      <c r="Q20" s="4">
        <f t="shared" si="21"/>
        <v>50</v>
      </c>
      <c r="R20">
        <f t="shared" si="0"/>
        <v>1000000</v>
      </c>
      <c r="S20">
        <f t="shared" si="1"/>
        <v>6688.2922483276234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5684.6422168705649</v>
      </c>
      <c r="AC20">
        <f t="shared" si="2"/>
        <v>5302.8023417809527</v>
      </c>
      <c r="AE20">
        <f t="shared" si="3"/>
        <v>0</v>
      </c>
      <c r="AF20">
        <f t="shared" si="4"/>
        <v>0</v>
      </c>
      <c r="AG20">
        <f t="shared" si="4"/>
        <v>-39.642423991766314</v>
      </c>
      <c r="AH20">
        <f t="shared" si="5"/>
        <v>-3814.8440536237972</v>
      </c>
      <c r="AI20">
        <f t="shared" si="6"/>
        <v>-3854.4864776155637</v>
      </c>
      <c r="AJ20">
        <f t="shared" si="7"/>
        <v>381.83987508961218</v>
      </c>
      <c r="AK20">
        <f t="shared" si="22"/>
        <v>24.44396153254343</v>
      </c>
      <c r="AL20">
        <f t="shared" si="8"/>
        <v>-3448.2026409934078</v>
      </c>
      <c r="AN20">
        <f t="shared" si="9"/>
        <v>0</v>
      </c>
      <c r="AO20">
        <f t="shared" si="9"/>
        <v>0</v>
      </c>
      <c r="AP20">
        <f t="shared" si="9"/>
        <v>-13.260263723909025</v>
      </c>
      <c r="AQ20">
        <f t="shared" si="9"/>
        <v>-1276.0531048036898</v>
      </c>
      <c r="AR20">
        <f t="shared" si="9"/>
        <v>-1289.3133685275991</v>
      </c>
      <c r="AS20">
        <f t="shared" si="9"/>
        <v>127.72421396442303</v>
      </c>
      <c r="AT20">
        <f t="shared" si="9"/>
        <v>8.1764267605314807</v>
      </c>
      <c r="AU20">
        <f t="shared" si="9"/>
        <v>-1153.4127278026444</v>
      </c>
      <c r="AW20">
        <v>17</v>
      </c>
      <c r="AX20">
        <f>IF(Z20&gt;0, (R20*SUMPRODUCT(K20:$K$98, X20:$X$98)-K20*$AZ$3)/Z20, 0)</f>
        <v>6688.2922483276234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4.9668849999999999E-3</v>
      </c>
      <c r="Q21" s="4">
        <f t="shared" si="21"/>
        <v>50</v>
      </c>
      <c r="R21">
        <f t="shared" si="0"/>
        <v>1000000</v>
      </c>
      <c r="S21">
        <f t="shared" si="1"/>
        <v>6217.7508431551078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5302.8023417809527</v>
      </c>
      <c r="AC21">
        <f t="shared" si="2"/>
        <v>4855.9515375819665</v>
      </c>
      <c r="AE21">
        <f t="shared" si="3"/>
        <v>0</v>
      </c>
      <c r="AF21">
        <f t="shared" si="4"/>
        <v>0</v>
      </c>
      <c r="AG21">
        <f t="shared" si="4"/>
        <v>-39.049100390760302</v>
      </c>
      <c r="AH21">
        <f t="shared" si="5"/>
        <v>-3937.987221766884</v>
      </c>
      <c r="AI21">
        <f t="shared" si="6"/>
        <v>-3977.0363221576445</v>
      </c>
      <c r="AJ21">
        <f t="shared" si="7"/>
        <v>446.85080419898622</v>
      </c>
      <c r="AK21">
        <f t="shared" si="22"/>
        <v>8.4844837468495253</v>
      </c>
      <c r="AL21">
        <f t="shared" si="8"/>
        <v>-3521.7010342118087</v>
      </c>
      <c r="AN21">
        <f t="shared" si="9"/>
        <v>0</v>
      </c>
      <c r="AO21">
        <f t="shared" si="9"/>
        <v>0</v>
      </c>
      <c r="AP21">
        <f t="shared" si="9"/>
        <v>-12.420881401372771</v>
      </c>
      <c r="AQ21">
        <f t="shared" si="9"/>
        <v>-1252.6094520031927</v>
      </c>
      <c r="AR21">
        <f t="shared" si="9"/>
        <v>-1265.0303334045655</v>
      </c>
      <c r="AS21">
        <f t="shared" si="9"/>
        <v>142.13594647565677</v>
      </c>
      <c r="AT21">
        <f t="shared" si="9"/>
        <v>2.6987757801567356</v>
      </c>
      <c r="AU21">
        <f t="shared" si="9"/>
        <v>-1120.1956111487521</v>
      </c>
      <c r="AW21">
        <v>18</v>
      </c>
      <c r="AX21">
        <f>IF(Z21&gt;0, (R21*SUMPRODUCT(K21:$K$98, X21:$X$98)-K21*$AZ$3)/Z21, 0)</f>
        <v>6217.7508431551078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5.2168930000000002E-3</v>
      </c>
      <c r="Q22" s="4">
        <f t="shared" si="21"/>
        <v>50</v>
      </c>
      <c r="R22">
        <f t="shared" si="0"/>
        <v>1000000</v>
      </c>
      <c r="S22">
        <f t="shared" si="1"/>
        <v>6070.3080349229667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4855.9515375819665</v>
      </c>
      <c r="AC22">
        <f t="shared" si="2"/>
        <v>4668.6610901845925</v>
      </c>
      <c r="AE22">
        <f t="shared" si="3"/>
        <v>0</v>
      </c>
      <c r="AF22">
        <f t="shared" si="4"/>
        <v>0</v>
      </c>
      <c r="AG22">
        <f t="shared" si="4"/>
        <v>-38.454894408367849</v>
      </c>
      <c r="AH22">
        <f t="shared" si="5"/>
        <v>-4074.2995696970943</v>
      </c>
      <c r="AI22">
        <f t="shared" si="6"/>
        <v>-4112.7544641054619</v>
      </c>
      <c r="AJ22">
        <f t="shared" si="7"/>
        <v>187.29044739737401</v>
      </c>
      <c r="AK22">
        <f t="shared" si="22"/>
        <v>101.9749822892213</v>
      </c>
      <c r="AL22">
        <f t="shared" si="8"/>
        <v>-3823.4890344188666</v>
      </c>
      <c r="AN22">
        <f t="shared" si="9"/>
        <v>0</v>
      </c>
      <c r="AO22">
        <f t="shared" si="9"/>
        <v>0</v>
      </c>
      <c r="AP22">
        <f t="shared" si="9"/>
        <v>-11.420984293298218</v>
      </c>
      <c r="AQ22">
        <f t="shared" si="9"/>
        <v>-1210.0543274818265</v>
      </c>
      <c r="AR22">
        <f t="shared" si="9"/>
        <v>-1221.4753117751245</v>
      </c>
      <c r="AS22">
        <f t="shared" si="9"/>
        <v>55.624681615163809</v>
      </c>
      <c r="AT22">
        <f t="shared" si="9"/>
        <v>30.286253257300057</v>
      </c>
      <c r="AU22">
        <f t="shared" si="9"/>
        <v>-1135.5643769026606</v>
      </c>
      <c r="AW22">
        <v>19</v>
      </c>
      <c r="AX22">
        <f>IF(Z22&gt;0, (R22*SUMPRODUCT(K22:$K$98, X22:$X$98)-K22*$AZ$3)/Z22, 0)</f>
        <v>6070.3080349229667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5.4821100000000001E-3</v>
      </c>
      <c r="Q23" s="4">
        <f t="shared" si="21"/>
        <v>50</v>
      </c>
      <c r="R23">
        <f t="shared" si="0"/>
        <v>1000000</v>
      </c>
      <c r="S23">
        <f t="shared" si="1"/>
        <v>6690.8263441021772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4668.6610901845925</v>
      </c>
      <c r="AC23">
        <f t="shared" si="2"/>
        <v>5066.2310151260372</v>
      </c>
      <c r="AE23">
        <f t="shared" si="3"/>
        <v>0</v>
      </c>
      <c r="AF23">
        <f t="shared" si="4"/>
        <v>0</v>
      </c>
      <c r="AG23">
        <f t="shared" si="4"/>
        <v>-37.859531503099113</v>
      </c>
      <c r="AH23">
        <f t="shared" si="5"/>
        <v>-4216.2792237011499</v>
      </c>
      <c r="AI23">
        <f t="shared" si="6"/>
        <v>-4254.1387552042488</v>
      </c>
      <c r="AJ23">
        <f t="shared" si="7"/>
        <v>-397.5699249414447</v>
      </c>
      <c r="AK23">
        <f t="shared" si="22"/>
        <v>326.80627631292151</v>
      </c>
      <c r="AL23">
        <f t="shared" si="8"/>
        <v>-4324.9024038327716</v>
      </c>
      <c r="AN23">
        <f t="shared" si="9"/>
        <v>0</v>
      </c>
      <c r="AO23">
        <f t="shared" si="9"/>
        <v>0</v>
      </c>
      <c r="AP23">
        <f t="shared" si="9"/>
        <v>-10.0394315697867</v>
      </c>
      <c r="AQ23">
        <f t="shared" si="9"/>
        <v>-1118.0552179309484</v>
      </c>
      <c r="AR23">
        <f t="shared" si="9"/>
        <v>-1128.0946495007349</v>
      </c>
      <c r="AS23">
        <f t="shared" si="9"/>
        <v>-105.42592306849178</v>
      </c>
      <c r="AT23">
        <f t="shared" si="9"/>
        <v>86.66111590292148</v>
      </c>
      <c r="AU23">
        <f t="shared" si="9"/>
        <v>-1146.8594566663053</v>
      </c>
      <c r="AW23">
        <v>20</v>
      </c>
      <c r="AX23">
        <f>IF(Z23&gt;0, (R23*SUMPRODUCT(K23:$K$98, X23:$X$98)-K23*$AZ$3)/Z23, 0)</f>
        <v>6690.8263441021772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5.7777469999999997E-3</v>
      </c>
      <c r="Q24" s="4">
        <f t="shared" si="21"/>
        <v>50</v>
      </c>
      <c r="R24">
        <f t="shared" si="0"/>
        <v>1000000</v>
      </c>
      <c r="S24">
        <f t="shared" si="1"/>
        <v>7223.8831154528943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5066.2310151260372</v>
      </c>
      <c r="AC24">
        <f t="shared" si="2"/>
        <v>5383.5545940015782</v>
      </c>
      <c r="AE24">
        <f t="shared" si="3"/>
        <v>0</v>
      </c>
      <c r="AF24">
        <f t="shared" si="4"/>
        <v>0</v>
      </c>
      <c r="AG24">
        <f t="shared" si="4"/>
        <v>-37.262193393504688</v>
      </c>
      <c r="AH24">
        <f t="shared" si="5"/>
        <v>-4374.8558912687276</v>
      </c>
      <c r="AI24">
        <f t="shared" si="6"/>
        <v>-4412.1180846622319</v>
      </c>
      <c r="AJ24">
        <f t="shared" si="7"/>
        <v>-317.32357887554099</v>
      </c>
      <c r="AK24">
        <f t="shared" si="22"/>
        <v>354.63617105882264</v>
      </c>
      <c r="AL24">
        <f t="shared" si="8"/>
        <v>-4374.8054924789503</v>
      </c>
      <c r="AN24">
        <f t="shared" si="9"/>
        <v>0</v>
      </c>
      <c r="AO24">
        <f t="shared" si="9"/>
        <v>0</v>
      </c>
      <c r="AP24">
        <f t="shared" si="9"/>
        <v>-8.8223499629060633</v>
      </c>
      <c r="AQ24">
        <f t="shared" si="9"/>
        <v>-1035.8088506078641</v>
      </c>
      <c r="AR24">
        <f t="shared" si="9"/>
        <v>-1044.63120057077</v>
      </c>
      <c r="AS24">
        <f t="shared" si="9"/>
        <v>-75.13083394628741</v>
      </c>
      <c r="AT24">
        <f t="shared" si="9"/>
        <v>83.965116533674916</v>
      </c>
      <c r="AU24">
        <f t="shared" si="9"/>
        <v>-1035.7969179833826</v>
      </c>
      <c r="AW24">
        <v>21</v>
      </c>
      <c r="AX24">
        <f>IF(Z24&gt;0, (R24*SUMPRODUCT(K24:$K$98, X24:$X$98)-K24*$AZ$3)/Z24, 0)</f>
        <v>7223.8831154528943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6.1180619999999996E-3</v>
      </c>
      <c r="Q25" s="4">
        <f t="shared" si="21"/>
        <v>50</v>
      </c>
      <c r="R25">
        <f t="shared" si="0"/>
        <v>1000000</v>
      </c>
      <c r="S25">
        <f t="shared" si="1"/>
        <v>7677.4255633672155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5383.5545940015782</v>
      </c>
      <c r="AC25">
        <f t="shared" si="2"/>
        <v>5629.3339548280819</v>
      </c>
      <c r="AE25">
        <f t="shared" si="3"/>
        <v>0</v>
      </c>
      <c r="AF25">
        <f t="shared" si="4"/>
        <v>0</v>
      </c>
      <c r="AG25">
        <f t="shared" si="4"/>
        <v>-36.661599050132189</v>
      </c>
      <c r="AH25">
        <f t="shared" si="5"/>
        <v>-4559.448188749041</v>
      </c>
      <c r="AI25">
        <f t="shared" si="6"/>
        <v>-4596.1097877991733</v>
      </c>
      <c r="AJ25">
        <f t="shared" si="7"/>
        <v>-245.77936082650376</v>
      </c>
      <c r="AK25">
        <f t="shared" si="22"/>
        <v>376.8488215801105</v>
      </c>
      <c r="AL25">
        <f t="shared" si="8"/>
        <v>-4465.0403270455663</v>
      </c>
      <c r="AN25">
        <f t="shared" si="9"/>
        <v>0</v>
      </c>
      <c r="AO25">
        <f t="shared" si="9"/>
        <v>0</v>
      </c>
      <c r="AP25">
        <f t="shared" si="9"/>
        <v>-7.7501346243020057</v>
      </c>
      <c r="AQ25">
        <f t="shared" si="9"/>
        <v>-963.85150104923196</v>
      </c>
      <c r="AR25">
        <f t="shared" si="9"/>
        <v>-971.60163567353402</v>
      </c>
      <c r="AS25">
        <f t="shared" si="9"/>
        <v>-51.95690268925776</v>
      </c>
      <c r="AT25">
        <f t="shared" si="9"/>
        <v>79.664531169566985</v>
      </c>
      <c r="AU25">
        <f t="shared" si="9"/>
        <v>-943.89400719322475</v>
      </c>
      <c r="AW25">
        <v>22</v>
      </c>
      <c r="AX25">
        <f>IF(Z25&gt;0, (R25*SUMPRODUCT(K25:$K$98, X25:$X$98)-K25*$AZ$3)/Z25, 0)</f>
        <v>7677.4255633672155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6.4830920000000002E-3</v>
      </c>
      <c r="Q26" s="4">
        <f t="shared" si="21"/>
        <v>50</v>
      </c>
      <c r="R26">
        <f t="shared" si="0"/>
        <v>1000000</v>
      </c>
      <c r="S26">
        <f t="shared" si="1"/>
        <v>8056.2843491895865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5629.3339548280819</v>
      </c>
      <c r="AC26">
        <f t="shared" si="2"/>
        <v>5809.7576425595344</v>
      </c>
      <c r="AE26">
        <f t="shared" si="3"/>
        <v>0</v>
      </c>
      <c r="AF26">
        <f t="shared" si="4"/>
        <v>0</v>
      </c>
      <c r="AG26">
        <f t="shared" si="4"/>
        <v>-36.057302540121746</v>
      </c>
      <c r="AH26">
        <f t="shared" si="5"/>
        <v>-4753.6103901823917</v>
      </c>
      <c r="AI26">
        <f t="shared" si="6"/>
        <v>-4789.6676927225135</v>
      </c>
      <c r="AJ26">
        <f t="shared" si="7"/>
        <v>-180.42368773145245</v>
      </c>
      <c r="AK26">
        <f t="shared" si="22"/>
        <v>394.05337683796574</v>
      </c>
      <c r="AL26">
        <f t="shared" si="8"/>
        <v>-4576.0380036160004</v>
      </c>
      <c r="AN26">
        <f t="shared" si="9"/>
        <v>0</v>
      </c>
      <c r="AO26">
        <f t="shared" si="9"/>
        <v>0</v>
      </c>
      <c r="AP26">
        <f t="shared" si="9"/>
        <v>-6.8057039663189727</v>
      </c>
      <c r="AQ26">
        <f t="shared" si="9"/>
        <v>-897.22921038813104</v>
      </c>
      <c r="AR26">
        <f t="shared" si="9"/>
        <v>-904.03491435444994</v>
      </c>
      <c r="AS26">
        <f t="shared" si="9"/>
        <v>-34.054411193003673</v>
      </c>
      <c r="AT26">
        <f t="shared" si="9"/>
        <v>74.376352105191984</v>
      </c>
      <c r="AU26">
        <f t="shared" si="9"/>
        <v>-863.71297344226173</v>
      </c>
      <c r="AW26">
        <v>23</v>
      </c>
      <c r="AX26">
        <f>IF(Z26&gt;0, (R26*SUMPRODUCT(K26:$K$98, X26:$X$98)-K26*$AZ$3)/Z26, 0)</f>
        <v>8056.2843491895865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6.8699859999999998E-3</v>
      </c>
      <c r="Q27" s="4">
        <f t="shared" si="21"/>
        <v>50</v>
      </c>
      <c r="R27">
        <f t="shared" si="0"/>
        <v>1000000</v>
      </c>
      <c r="S27">
        <f t="shared" si="1"/>
        <v>8370.0527104879329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5809.7576425595344</v>
      </c>
      <c r="AC27">
        <f t="shared" si="2"/>
        <v>5934.2027078684459</v>
      </c>
      <c r="AE27">
        <f t="shared" si="3"/>
        <v>0</v>
      </c>
      <c r="AF27">
        <f t="shared" si="4"/>
        <v>0</v>
      </c>
      <c r="AG27">
        <f t="shared" si="4"/>
        <v>-35.449016351072125</v>
      </c>
      <c r="AH27">
        <f t="shared" si="5"/>
        <v>-4954.2632729680163</v>
      </c>
      <c r="AI27">
        <f t="shared" si="6"/>
        <v>-4989.7122893190881</v>
      </c>
      <c r="AJ27">
        <f t="shared" si="7"/>
        <v>-124.44506530891158</v>
      </c>
      <c r="AK27">
        <f t="shared" si="22"/>
        <v>406.68303497916742</v>
      </c>
      <c r="AL27">
        <f t="shared" si="8"/>
        <v>-4707.4743196488325</v>
      </c>
      <c r="AN27">
        <f t="shared" si="9"/>
        <v>0</v>
      </c>
      <c r="AO27">
        <f t="shared" si="9"/>
        <v>0</v>
      </c>
      <c r="AP27">
        <f t="shared" si="9"/>
        <v>-5.974010567577702</v>
      </c>
      <c r="AQ27">
        <f t="shared" si="9"/>
        <v>-834.9123387277823</v>
      </c>
      <c r="AR27">
        <f t="shared" si="9"/>
        <v>-840.88634929535988</v>
      </c>
      <c r="AS27">
        <f t="shared" si="9"/>
        <v>-20.971982067870567</v>
      </c>
      <c r="AT27">
        <f t="shared" si="9"/>
        <v>68.535857936341287</v>
      </c>
      <c r="AU27">
        <f t="shared" si="9"/>
        <v>-793.32247342688925</v>
      </c>
      <c r="AW27">
        <v>24</v>
      </c>
      <c r="AX27">
        <f>IF(Z27&gt;0, (R27*SUMPRODUCT(K27:$K$98, X27:$X$98)-K27*$AZ$3)/Z27, 0)</f>
        <v>8370.0527104879329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7.3063119999999997E-3</v>
      </c>
      <c r="Q28" s="4">
        <f t="shared" si="21"/>
        <v>50</v>
      </c>
      <c r="R28">
        <f t="shared" si="0"/>
        <v>1000000</v>
      </c>
      <c r="S28">
        <f t="shared" si="1"/>
        <v>8628.4039216865094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5934.2027078684459</v>
      </c>
      <c r="AC28">
        <f t="shared" si="2"/>
        <v>6011.4995438701617</v>
      </c>
      <c r="AE28">
        <f t="shared" si="3"/>
        <v>0</v>
      </c>
      <c r="AF28">
        <f t="shared" si="4"/>
        <v>0</v>
      </c>
      <c r="AG28">
        <f t="shared" si="4"/>
        <v>-34.835524614007369</v>
      </c>
      <c r="AH28">
        <f t="shared" si="5"/>
        <v>-5180.0314710806897</v>
      </c>
      <c r="AI28">
        <f t="shared" si="6"/>
        <v>-5214.8669956946969</v>
      </c>
      <c r="AJ28">
        <f t="shared" si="7"/>
        <v>-77.296836001715747</v>
      </c>
      <c r="AK28">
        <f t="shared" si="22"/>
        <v>415.39418955079128</v>
      </c>
      <c r="AL28">
        <f t="shared" si="8"/>
        <v>-4876.7696421456212</v>
      </c>
      <c r="AN28">
        <f t="shared" si="9"/>
        <v>0</v>
      </c>
      <c r="AO28">
        <f t="shared" si="9"/>
        <v>0</v>
      </c>
      <c r="AP28">
        <f t="shared" si="9"/>
        <v>-5.2416272114320579</v>
      </c>
      <c r="AQ28">
        <f t="shared" si="9"/>
        <v>-779.42830532178175</v>
      </c>
      <c r="AR28">
        <f t="shared" si="9"/>
        <v>-784.6699325332138</v>
      </c>
      <c r="AS28">
        <f t="shared" si="9"/>
        <v>-11.630690320687149</v>
      </c>
      <c r="AT28">
        <f t="shared" si="9"/>
        <v>62.503479179546638</v>
      </c>
      <c r="AU28">
        <f t="shared" si="9"/>
        <v>-733.79714367435429</v>
      </c>
      <c r="AW28">
        <v>25</v>
      </c>
      <c r="AX28">
        <f>IF(Z28&gt;0, (R28*SUMPRODUCT(K28:$K$98, X28:$X$98)-K28*$AZ$3)/Z28, 0)</f>
        <v>8628.4039216865094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7.7977719999999997E-3</v>
      </c>
      <c r="Q29" s="4">
        <f t="shared" si="21"/>
        <v>50</v>
      </c>
      <c r="R29">
        <f t="shared" si="0"/>
        <v>1000000</v>
      </c>
      <c r="S29">
        <f t="shared" si="1"/>
        <v>8835.9638671764515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6011.4995438701617</v>
      </c>
      <c r="AC29">
        <f t="shared" si="2"/>
        <v>6046.5437159854355</v>
      </c>
      <c r="AE29">
        <f t="shared" si="3"/>
        <v>0</v>
      </c>
      <c r="AF29">
        <f t="shared" si="4"/>
        <v>0</v>
      </c>
      <c r="AG29">
        <f t="shared" si="4"/>
        <v>-34.215529889426875</v>
      </c>
      <c r="AH29">
        <f t="shared" si="5"/>
        <v>-5432.789568808349</v>
      </c>
      <c r="AI29">
        <f t="shared" si="6"/>
        <v>-5467.0050986977758</v>
      </c>
      <c r="AJ29">
        <f t="shared" si="7"/>
        <v>-35.044172115273795</v>
      </c>
      <c r="AK29">
        <f t="shared" si="22"/>
        <v>420.80496807091134</v>
      </c>
      <c r="AL29">
        <f t="shared" si="8"/>
        <v>-5081.2443027421386</v>
      </c>
      <c r="AN29">
        <f t="shared" si="9"/>
        <v>0</v>
      </c>
      <c r="AO29">
        <f t="shared" si="9"/>
        <v>0</v>
      </c>
      <c r="AP29">
        <f t="shared" si="9"/>
        <v>-4.5967302905482095</v>
      </c>
      <c r="AQ29">
        <f t="shared" si="9"/>
        <v>-729.87524828112464</v>
      </c>
      <c r="AR29">
        <f t="shared" si="9"/>
        <v>-734.47197857167282</v>
      </c>
      <c r="AS29">
        <f t="shared" si="9"/>
        <v>-4.7080553184489133</v>
      </c>
      <c r="AT29">
        <f t="shared" si="9"/>
        <v>56.533595983923867</v>
      </c>
      <c r="AU29">
        <f t="shared" si="9"/>
        <v>-682.64643790619789</v>
      </c>
      <c r="AW29">
        <v>26</v>
      </c>
      <c r="AX29">
        <f>IF(Z29&gt;0, (R29*SUMPRODUCT(K29:$K$98, X29:$X$98)-K29*$AZ$3)/Z29, 0)</f>
        <v>8835.9638671764515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8.3605269999999995E-3</v>
      </c>
      <c r="Q30" s="4">
        <f t="shared" si="21"/>
        <v>50</v>
      </c>
      <c r="R30">
        <f t="shared" si="0"/>
        <v>1000000</v>
      </c>
      <c r="S30">
        <f t="shared" si="1"/>
        <v>8997.2599560229792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6046.5437159854355</v>
      </c>
      <c r="AC30">
        <f t="shared" si="2"/>
        <v>6043.876036844541</v>
      </c>
      <c r="AE30">
        <f t="shared" si="3"/>
        <v>0</v>
      </c>
      <c r="AF30">
        <f t="shared" si="4"/>
        <v>0</v>
      </c>
      <c r="AG30">
        <f t="shared" si="4"/>
        <v>-33.587314729072745</v>
      </c>
      <c r="AH30">
        <f t="shared" si="5"/>
        <v>-5721.1972291972079</v>
      </c>
      <c r="AI30">
        <f t="shared" si="6"/>
        <v>-5754.784543926281</v>
      </c>
      <c r="AJ30">
        <f t="shared" si="7"/>
        <v>2.6676791408945064</v>
      </c>
      <c r="AK30">
        <f t="shared" si="22"/>
        <v>423.25806011898055</v>
      </c>
      <c r="AL30">
        <f t="shared" si="8"/>
        <v>-5328.8588046664063</v>
      </c>
      <c r="AN30">
        <f t="shared" si="9"/>
        <v>0</v>
      </c>
      <c r="AO30">
        <f t="shared" si="9"/>
        <v>0</v>
      </c>
      <c r="AP30">
        <f t="shared" si="9"/>
        <v>-4.0288677678007865</v>
      </c>
      <c r="AQ30">
        <f t="shared" si="9"/>
        <v>-686.26942331868111</v>
      </c>
      <c r="AR30">
        <f t="shared" si="9"/>
        <v>-690.29829108648198</v>
      </c>
      <c r="AS30">
        <f t="shared" si="9"/>
        <v>0.31999362236247114</v>
      </c>
      <c r="AT30">
        <f t="shared" si="9"/>
        <v>50.77067844304937</v>
      </c>
      <c r="AU30">
        <f t="shared" si="9"/>
        <v>-639.20761902107017</v>
      </c>
      <c r="AW30">
        <v>27</v>
      </c>
      <c r="AX30">
        <f>IF(Z30&gt;0, (R30*SUMPRODUCT(K30:$K$98, X30:$X$98)-K30*$AZ$3)/Z30, 0)</f>
        <v>8997.2599560229792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9.009787E-3</v>
      </c>
      <c r="Q31" s="4">
        <f t="shared" si="21"/>
        <v>50</v>
      </c>
      <c r="R31">
        <f t="shared" si="0"/>
        <v>1000000</v>
      </c>
      <c r="S31">
        <f t="shared" si="1"/>
        <v>9115.4976176723903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6043.876036844541</v>
      </c>
      <c r="AC31">
        <f t="shared" si="2"/>
        <v>6006.899085972489</v>
      </c>
      <c r="AE31">
        <f t="shared" si="3"/>
        <v>0</v>
      </c>
      <c r="AF31">
        <f t="shared" si="4"/>
        <v>0</v>
      </c>
      <c r="AG31">
        <f t="shared" si="4"/>
        <v>-32.94882703017111</v>
      </c>
      <c r="AH31">
        <f t="shared" si="5"/>
        <v>-6052.2910322181633</v>
      </c>
      <c r="AI31">
        <f t="shared" si="6"/>
        <v>-6085.2398592483341</v>
      </c>
      <c r="AJ31">
        <f t="shared" si="7"/>
        <v>36.97695087205193</v>
      </c>
      <c r="AK31">
        <f t="shared" si="22"/>
        <v>423.07132257911792</v>
      </c>
      <c r="AL31">
        <f t="shared" si="8"/>
        <v>-5625.1915857971644</v>
      </c>
      <c r="AN31">
        <f t="shared" si="9"/>
        <v>0</v>
      </c>
      <c r="AO31">
        <f t="shared" si="9"/>
        <v>0</v>
      </c>
      <c r="AP31">
        <f t="shared" si="9"/>
        <v>-3.5288212943604709</v>
      </c>
      <c r="AQ31">
        <f t="shared" si="9"/>
        <v>-648.20072212590253</v>
      </c>
      <c r="AR31">
        <f t="shared" si="9"/>
        <v>-651.72954342026298</v>
      </c>
      <c r="AS31">
        <f t="shared" si="9"/>
        <v>3.9602335924836773</v>
      </c>
      <c r="AT31">
        <f t="shared" si="9"/>
        <v>45.31096329418213</v>
      </c>
      <c r="AU31">
        <f t="shared" si="9"/>
        <v>-602.45834653359714</v>
      </c>
      <c r="AW31">
        <v>28</v>
      </c>
      <c r="AX31">
        <f>IF(Z31&gt;0, (R31*SUMPRODUCT(K31:$K$98, X31:$X$98)-K31*$AZ$3)/Z31, 0)</f>
        <v>9115.4976176723903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9.7579090000000004E-3</v>
      </c>
      <c r="Q32" s="4">
        <f t="shared" si="21"/>
        <v>50</v>
      </c>
      <c r="R32">
        <f t="shared" si="0"/>
        <v>1000000</v>
      </c>
      <c r="S32">
        <f t="shared" si="1"/>
        <v>9193.2249289440169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6006.899085972489</v>
      </c>
      <c r="AC32">
        <f t="shared" si="2"/>
        <v>5938.4237856739383</v>
      </c>
      <c r="AE32">
        <f t="shared" si="3"/>
        <v>0</v>
      </c>
      <c r="AF32">
        <f t="shared" si="4"/>
        <v>0</v>
      </c>
      <c r="AG32">
        <f t="shared" si="4"/>
        <v>-32.297827104052253</v>
      </c>
      <c r="AH32">
        <f t="shared" si="5"/>
        <v>-6430.2331163429999</v>
      </c>
      <c r="AI32">
        <f t="shared" si="6"/>
        <v>-6462.5309434470519</v>
      </c>
      <c r="AJ32">
        <f t="shared" si="7"/>
        <v>68.475300298550792</v>
      </c>
      <c r="AK32">
        <f t="shared" si="22"/>
        <v>420.48293601807427</v>
      </c>
      <c r="AL32">
        <f t="shared" si="8"/>
        <v>-5973.5727071304264</v>
      </c>
      <c r="AN32">
        <f t="shared" si="9"/>
        <v>0</v>
      </c>
      <c r="AO32">
        <f t="shared" si="9"/>
        <v>0</v>
      </c>
      <c r="AP32">
        <f t="shared" si="9"/>
        <v>-3.0884813967403879</v>
      </c>
      <c r="AQ32">
        <f t="shared" si="9"/>
        <v>-614.89137620770873</v>
      </c>
      <c r="AR32">
        <f t="shared" si="9"/>
        <v>-617.97985760444908</v>
      </c>
      <c r="AS32">
        <f t="shared" si="9"/>
        <v>6.547954152672756</v>
      </c>
      <c r="AT32">
        <f t="shared" si="9"/>
        <v>40.208702627418099</v>
      </c>
      <c r="AU32">
        <f t="shared" si="9"/>
        <v>-571.22320082435817</v>
      </c>
      <c r="AW32">
        <v>29</v>
      </c>
      <c r="AX32">
        <f>IF(Z32&gt;0, (R32*SUMPRODUCT(K32:$K$98, X32:$X$98)-K32*$AZ$3)/Z32, 0)</f>
        <v>9193.2249289440169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1.0650522000000001E-2</v>
      </c>
      <c r="Q33" s="4">
        <f t="shared" si="21"/>
        <v>50</v>
      </c>
      <c r="R33">
        <f t="shared" si="0"/>
        <v>1000000</v>
      </c>
      <c r="S33">
        <f t="shared" si="1"/>
        <v>9233.299967223109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5938.4237856739383</v>
      </c>
      <c r="AC33">
        <f t="shared" si="2"/>
        <v>5841.1443932406492</v>
      </c>
      <c r="AE33">
        <f t="shared" si="3"/>
        <v>0</v>
      </c>
      <c r="AF33">
        <f t="shared" si="4"/>
        <v>0</v>
      </c>
      <c r="AG33">
        <f t="shared" si="4"/>
        <v>-31.63086011488782</v>
      </c>
      <c r="AH33">
        <f t="shared" si="5"/>
        <v>-6879.774362478096</v>
      </c>
      <c r="AI33">
        <f t="shared" si="6"/>
        <v>-6911.4052225929836</v>
      </c>
      <c r="AJ33">
        <f t="shared" si="7"/>
        <v>97.279392433289104</v>
      </c>
      <c r="AK33">
        <f t="shared" si="22"/>
        <v>415.68966499717573</v>
      </c>
      <c r="AL33">
        <f t="shared" si="8"/>
        <v>-6398.4361651625186</v>
      </c>
      <c r="AN33">
        <f t="shared" si="9"/>
        <v>0</v>
      </c>
      <c r="AO33">
        <f t="shared" si="9"/>
        <v>0</v>
      </c>
      <c r="AP33">
        <f t="shared" si="9"/>
        <v>-2.7006273604557225</v>
      </c>
      <c r="AQ33">
        <f t="shared" si="9"/>
        <v>-587.39176897453979</v>
      </c>
      <c r="AR33">
        <f t="shared" si="9"/>
        <v>-590.09239633499544</v>
      </c>
      <c r="AS33">
        <f t="shared" si="9"/>
        <v>8.3056669296892327</v>
      </c>
      <c r="AT33">
        <f t="shared" si="9"/>
        <v>35.491380211366966</v>
      </c>
      <c r="AU33">
        <f t="shared" si="9"/>
        <v>-546.29534919393927</v>
      </c>
      <c r="AW33">
        <v>30</v>
      </c>
      <c r="AX33">
        <f>IF(Z33&gt;0, (R33*SUMPRODUCT(K33:$K$98, X33:$X$98)-K33*$AZ$3)/Z33, 0)</f>
        <v>9233.299967223109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1.1678121E-2</v>
      </c>
      <c r="Q34" s="4">
        <f t="shared" si="21"/>
        <v>50</v>
      </c>
      <c r="R34">
        <f t="shared" si="0"/>
        <v>1000000</v>
      </c>
      <c r="S34">
        <f t="shared" si="1"/>
        <v>9235.5407421777672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5841.1443932406492</v>
      </c>
      <c r="AC34">
        <f t="shared" si="2"/>
        <v>5715.9061812075524</v>
      </c>
      <c r="AE34">
        <f t="shared" si="3"/>
        <v>0</v>
      </c>
      <c r="AF34">
        <f t="shared" si="4"/>
        <v>0</v>
      </c>
      <c r="AG34">
        <f t="shared" si="4"/>
        <v>-30.945162501983209</v>
      </c>
      <c r="AH34">
        <f t="shared" si="5"/>
        <v>-7387.7802351146765</v>
      </c>
      <c r="AI34">
        <f t="shared" si="6"/>
        <v>-7418.7253976166594</v>
      </c>
      <c r="AJ34">
        <f t="shared" si="7"/>
        <v>125.23821203309672</v>
      </c>
      <c r="AK34">
        <f t="shared" si="22"/>
        <v>408.88010752684551</v>
      </c>
      <c r="AL34">
        <f t="shared" si="8"/>
        <v>-6884.607078056717</v>
      </c>
      <c r="AN34">
        <f t="shared" si="9"/>
        <v>0</v>
      </c>
      <c r="AO34">
        <f t="shared" si="9"/>
        <v>0</v>
      </c>
      <c r="AP34">
        <f t="shared" si="9"/>
        <v>-2.3590025301427255</v>
      </c>
      <c r="AQ34">
        <f t="shared" si="9"/>
        <v>-563.18309091629533</v>
      </c>
      <c r="AR34">
        <f t="shared" si="9"/>
        <v>-565.542093446438</v>
      </c>
      <c r="AS34">
        <f t="shared" si="9"/>
        <v>9.5471225603579342</v>
      </c>
      <c r="AT34">
        <f t="shared" si="9"/>
        <v>31.169628148472071</v>
      </c>
      <c r="AU34">
        <f t="shared" ref="AU34:AU79" si="23">AL34*$K34</f>
        <v>-524.82534273760803</v>
      </c>
      <c r="AW34">
        <v>31</v>
      </c>
      <c r="AX34">
        <f>IF(Z34&gt;0, (R34*SUMPRODUCT(K34:$K$98, X34:$X$98)-K34*$AZ$3)/Z34, 0)</f>
        <v>9235.5407421777672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1.2859717E-2</v>
      </c>
      <c r="Q35" s="4">
        <f t="shared" si="21"/>
        <v>50</v>
      </c>
      <c r="R35">
        <f t="shared" si="0"/>
        <v>1000000</v>
      </c>
      <c r="S35">
        <f t="shared" si="1"/>
        <v>9202.6646534432512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5715.9061812075524</v>
      </c>
      <c r="AC35">
        <f t="shared" si="2"/>
        <v>5565.3601947032621</v>
      </c>
      <c r="AE35">
        <f t="shared" si="3"/>
        <v>0</v>
      </c>
      <c r="AF35">
        <f t="shared" ref="AF35:AG66" si="24">-$Z35*P35</f>
        <v>0</v>
      </c>
      <c r="AG35">
        <f t="shared" si="24"/>
        <v>-30.237764844668863</v>
      </c>
      <c r="AH35">
        <f t="shared" si="5"/>
        <v>-7958.92064589032</v>
      </c>
      <c r="AI35">
        <f t="shared" ref="AI35:AI66" si="25">SUM(AE35:AH35)</f>
        <v>-7989.158410734989</v>
      </c>
      <c r="AJ35">
        <f t="shared" si="7"/>
        <v>150.54598650429034</v>
      </c>
      <c r="AK35">
        <f t="shared" si="22"/>
        <v>400.11343268452873</v>
      </c>
      <c r="AL35">
        <f t="shared" ref="AL35:AL79" si="26">SUM(AI35:AK35)</f>
        <v>-7438.4989915461701</v>
      </c>
      <c r="AN35">
        <f t="shared" ref="AN35:AT66" si="27">AE35*$K35</f>
        <v>0</v>
      </c>
      <c r="AO35">
        <f t="shared" si="27"/>
        <v>0</v>
      </c>
      <c r="AP35">
        <f t="shared" si="27"/>
        <v>-2.0581039284833742</v>
      </c>
      <c r="AQ35">
        <f t="shared" si="27"/>
        <v>-541.71615964141824</v>
      </c>
      <c r="AR35">
        <f t="shared" si="27"/>
        <v>-543.77426356990156</v>
      </c>
      <c r="AS35">
        <f t="shared" si="27"/>
        <v>10.246765520981022</v>
      </c>
      <c r="AT35">
        <f t="shared" si="27"/>
        <v>27.233329972541977</v>
      </c>
      <c r="AU35">
        <f t="shared" si="23"/>
        <v>-506.29416807637858</v>
      </c>
      <c r="AW35">
        <v>32</v>
      </c>
      <c r="AX35">
        <f>IF(Z35&gt;0, (R35*SUMPRODUCT(K35:$K$98, X35:$X$98)-K35*$AZ$3)/Z35, 0)</f>
        <v>9202.6646534432512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1.4223828000000001E-2</v>
      </c>
      <c r="Q36" s="4">
        <f t="shared" si="21"/>
        <v>50</v>
      </c>
      <c r="R36">
        <f t="shared" si="0"/>
        <v>1000000</v>
      </c>
      <c r="S36">
        <f t="shared" si="1"/>
        <v>9137.4630491139196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5565.3601947032621</v>
      </c>
      <c r="AC36">
        <f t="shared" si="2"/>
        <v>5392.0700211439889</v>
      </c>
      <c r="AE36">
        <f t="shared" si="3"/>
        <v>0</v>
      </c>
      <c r="AF36">
        <f t="shared" si="24"/>
        <v>0</v>
      </c>
      <c r="AG36">
        <f t="shared" si="24"/>
        <v>-29.505290429967157</v>
      </c>
      <c r="AH36">
        <f t="shared" si="5"/>
        <v>-8601.935325100334</v>
      </c>
      <c r="AI36">
        <f t="shared" si="25"/>
        <v>-8631.4406155303004</v>
      </c>
      <c r="AJ36">
        <f t="shared" si="7"/>
        <v>173.29017355927317</v>
      </c>
      <c r="AK36">
        <f t="shared" si="22"/>
        <v>389.57521362922836</v>
      </c>
      <c r="AL36">
        <f t="shared" si="26"/>
        <v>-8068.5752283417987</v>
      </c>
      <c r="AN36">
        <f t="shared" si="27"/>
        <v>0</v>
      </c>
      <c r="AO36">
        <f t="shared" si="27"/>
        <v>0</v>
      </c>
      <c r="AP36">
        <f t="shared" si="27"/>
        <v>-1.793079261530061</v>
      </c>
      <c r="AQ36">
        <f t="shared" si="27"/>
        <v>-522.75207651556809</v>
      </c>
      <c r="AR36">
        <f t="shared" si="27"/>
        <v>-524.54515577709822</v>
      </c>
      <c r="AS36">
        <f t="shared" si="27"/>
        <v>10.531094997136197</v>
      </c>
      <c r="AT36">
        <f t="shared" si="27"/>
        <v>23.675050344708303</v>
      </c>
      <c r="AU36">
        <f t="shared" si="23"/>
        <v>-490.33901043525367</v>
      </c>
      <c r="AW36">
        <v>33</v>
      </c>
      <c r="AX36">
        <f>IF(Z36&gt;0, (R36*SUMPRODUCT(K36:$K$98, X36:$X$98)-K36*$AZ$3)/Z36, 0)</f>
        <v>9137.4630491139196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1.5749540999999999E-2</v>
      </c>
      <c r="Q37" s="4">
        <f t="shared" si="21"/>
        <v>50</v>
      </c>
      <c r="R37">
        <f t="shared" si="0"/>
        <v>1000000</v>
      </c>
      <c r="S37">
        <f t="shared" si="1"/>
        <v>9041.8708809081691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5392.0700211439889</v>
      </c>
      <c r="AC37">
        <f t="shared" si="2"/>
        <v>5198.2697179160514</v>
      </c>
      <c r="AE37">
        <f t="shared" si="3"/>
        <v>0</v>
      </c>
      <c r="AF37">
        <f t="shared" si="24"/>
        <v>0</v>
      </c>
      <c r="AG37">
        <f t="shared" si="24"/>
        <v>-28.74554274432381</v>
      </c>
      <c r="AH37">
        <f t="shared" si="5"/>
        <v>-9293.8956268735055</v>
      </c>
      <c r="AI37">
        <f t="shared" si="25"/>
        <v>-9322.6411696178293</v>
      </c>
      <c r="AJ37">
        <f t="shared" si="7"/>
        <v>193.80030322793755</v>
      </c>
      <c r="AK37">
        <f t="shared" si="22"/>
        <v>377.44490148007924</v>
      </c>
      <c r="AL37">
        <f t="shared" si="26"/>
        <v>-8751.3959649098124</v>
      </c>
      <c r="AN37">
        <f t="shared" si="27"/>
        <v>0</v>
      </c>
      <c r="AO37">
        <f t="shared" si="27"/>
        <v>0</v>
      </c>
      <c r="AP37">
        <f t="shared" si="27"/>
        <v>-1.5597395478295026</v>
      </c>
      <c r="AQ37">
        <f t="shared" si="27"/>
        <v>-504.2888454592395</v>
      </c>
      <c r="AR37">
        <f t="shared" si="27"/>
        <v>-505.848585007069</v>
      </c>
      <c r="AS37">
        <f t="shared" si="27"/>
        <v>10.515647591508865</v>
      </c>
      <c r="AT37">
        <f t="shared" si="27"/>
        <v>20.480244370454258</v>
      </c>
      <c r="AU37">
        <f t="shared" si="23"/>
        <v>-474.85269304510587</v>
      </c>
      <c r="AW37">
        <v>34</v>
      </c>
      <c r="AX37">
        <f>IF(Z37&gt;0, (R37*SUMPRODUCT(K37:$K$98, X37:$X$98)-K37*$AZ$3)/Z37, 0)</f>
        <v>9041.8708809081691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1.7447312E-2</v>
      </c>
      <c r="Q38" s="4">
        <f t="shared" si="21"/>
        <v>50</v>
      </c>
      <c r="R38">
        <f t="shared" si="0"/>
        <v>1000000</v>
      </c>
      <c r="S38">
        <f t="shared" si="1"/>
        <v>8920.4264208408222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5198.2697179160514</v>
      </c>
      <c r="AC38">
        <f t="shared" si="2"/>
        <v>4987.6878128921981</v>
      </c>
      <c r="AE38">
        <f t="shared" si="3"/>
        <v>0</v>
      </c>
      <c r="AF38">
        <f t="shared" si="24"/>
        <v>0</v>
      </c>
      <c r="AG38">
        <f t="shared" si="24"/>
        <v>-27.956554864011018</v>
      </c>
      <c r="AH38">
        <f t="shared" si="5"/>
        <v>-10030.649057391076</v>
      </c>
      <c r="AI38">
        <f t="shared" si="25"/>
        <v>-10058.605612255087</v>
      </c>
      <c r="AJ38">
        <f t="shared" si="7"/>
        <v>210.58190502385332</v>
      </c>
      <c r="AK38">
        <f t="shared" si="22"/>
        <v>363.87888025412366</v>
      </c>
      <c r="AL38">
        <f t="shared" si="26"/>
        <v>-9484.1448269771099</v>
      </c>
      <c r="AN38">
        <f t="shared" si="27"/>
        <v>0</v>
      </c>
      <c r="AO38">
        <f t="shared" si="27"/>
        <v>0</v>
      </c>
      <c r="AP38">
        <f t="shared" si="27"/>
        <v>-1.3544007944834708</v>
      </c>
      <c r="AQ38">
        <f t="shared" si="27"/>
        <v>-485.95111660214741</v>
      </c>
      <c r="AR38">
        <f t="shared" si="27"/>
        <v>-487.30551739663093</v>
      </c>
      <c r="AS38">
        <f t="shared" si="27"/>
        <v>10.201983071787888</v>
      </c>
      <c r="AT38">
        <f t="shared" si="27"/>
        <v>17.628704499150569</v>
      </c>
      <c r="AU38">
        <f t="shared" si="23"/>
        <v>-459.47482982569244</v>
      </c>
      <c r="AW38">
        <v>35</v>
      </c>
      <c r="AX38">
        <f>IF(Z38&gt;0, (R38*SUMPRODUCT(K38:$K$98, X38:$X$98)-K38*$AZ$3)/Z38, 0)</f>
        <v>8920.4264208408222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1.9300032000000002E-2</v>
      </c>
      <c r="Q39" s="4">
        <f t="shared" si="21"/>
        <v>50</v>
      </c>
      <c r="R39">
        <f t="shared" si="0"/>
        <v>1000000</v>
      </c>
      <c r="S39">
        <f t="shared" si="1"/>
        <v>8777.4995238733536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4987.6878128921981</v>
      </c>
      <c r="AC39">
        <f t="shared" si="2"/>
        <v>4763.9750359645004</v>
      </c>
      <c r="AE39">
        <f t="shared" si="3"/>
        <v>0</v>
      </c>
      <c r="AF39">
        <f t="shared" si="24"/>
        <v>0</v>
      </c>
      <c r="AG39">
        <f t="shared" si="24"/>
        <v>-27.137426911885743</v>
      </c>
      <c r="AH39">
        <f t="shared" si="5"/>
        <v>-10791.248069703366</v>
      </c>
      <c r="AI39">
        <f t="shared" si="25"/>
        <v>-10818.385496615252</v>
      </c>
      <c r="AJ39">
        <f t="shared" si="7"/>
        <v>223.71277692769763</v>
      </c>
      <c r="AK39">
        <f t="shared" si="22"/>
        <v>349.13814690245391</v>
      </c>
      <c r="AL39">
        <f t="shared" si="26"/>
        <v>-10245.5345727851</v>
      </c>
      <c r="AN39">
        <f t="shared" si="27"/>
        <v>0</v>
      </c>
      <c r="AO39">
        <f t="shared" si="27"/>
        <v>0</v>
      </c>
      <c r="AP39">
        <f t="shared" si="27"/>
        <v>-1.1738542927359641</v>
      </c>
      <c r="AQ39">
        <f t="shared" si="27"/>
        <v>-466.78533347065013</v>
      </c>
      <c r="AR39">
        <f t="shared" si="27"/>
        <v>-467.95918776338613</v>
      </c>
      <c r="AS39">
        <f t="shared" si="27"/>
        <v>9.6769013653775637</v>
      </c>
      <c r="AT39">
        <f t="shared" si="27"/>
        <v>15.102290789397694</v>
      </c>
      <c r="AU39">
        <f t="shared" si="23"/>
        <v>-443.1799956086108</v>
      </c>
      <c r="AW39">
        <v>36</v>
      </c>
      <c r="AX39">
        <f>IF(Z39&gt;0, (R39*SUMPRODUCT(K39:$K$98, X39:$X$98)-K39*$AZ$3)/Z39, 0)</f>
        <v>8777.4995238733536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2.1337168E-2</v>
      </c>
      <c r="Q40" s="4">
        <f t="shared" si="21"/>
        <v>50</v>
      </c>
      <c r="R40">
        <f t="shared" si="0"/>
        <v>1000000</v>
      </c>
      <c r="S40">
        <f t="shared" si="1"/>
        <v>8618.9526767211428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4763.9750359645004</v>
      </c>
      <c r="AC40">
        <f t="shared" si="2"/>
        <v>4531.3310772031828</v>
      </c>
      <c r="AE40">
        <f t="shared" si="3"/>
        <v>0</v>
      </c>
      <c r="AF40">
        <f t="shared" si="24"/>
        <v>0</v>
      </c>
      <c r="AG40">
        <f t="shared" si="24"/>
        <v>-26.287016805660258</v>
      </c>
      <c r="AH40">
        <f t="shared" si="5"/>
        <v>-11580.716742132547</v>
      </c>
      <c r="AI40">
        <f t="shared" si="25"/>
        <v>-11607.003758938206</v>
      </c>
      <c r="AJ40">
        <f t="shared" si="7"/>
        <v>232.64395876131766</v>
      </c>
      <c r="AK40">
        <f t="shared" si="22"/>
        <v>333.47825251751505</v>
      </c>
      <c r="AL40">
        <f t="shared" si="26"/>
        <v>-11040.881547659374</v>
      </c>
      <c r="AN40">
        <f t="shared" si="27"/>
        <v>0</v>
      </c>
      <c r="AO40">
        <f t="shared" si="27"/>
        <v>0</v>
      </c>
      <c r="AP40">
        <f t="shared" si="27"/>
        <v>-1.0152401996044427</v>
      </c>
      <c r="AQ40">
        <f t="shared" si="27"/>
        <v>-447.26296877907936</v>
      </c>
      <c r="AR40">
        <f t="shared" si="27"/>
        <v>-448.27820897868378</v>
      </c>
      <c r="AS40">
        <f t="shared" si="27"/>
        <v>8.985024846134321</v>
      </c>
      <c r="AT40">
        <f t="shared" si="27"/>
        <v>12.879381869483268</v>
      </c>
      <c r="AU40">
        <f t="shared" si="23"/>
        <v>-426.41380226306615</v>
      </c>
      <c r="AW40">
        <v>37</v>
      </c>
      <c r="AX40">
        <f>IF(Z40&gt;0, (R40*SUMPRODUCT(K40:$K$98, X40:$X$98)-K40*$AZ$3)/Z40, 0)</f>
        <v>8618.9526767211428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2.3628113999999999E-2</v>
      </c>
      <c r="Q41" s="4">
        <f t="shared" si="21"/>
        <v>50</v>
      </c>
      <c r="R41">
        <f t="shared" si="0"/>
        <v>1000000</v>
      </c>
      <c r="S41">
        <f t="shared" si="1"/>
        <v>8450.0199975199503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4531.3310772031828</v>
      </c>
      <c r="AC41">
        <f t="shared" si="2"/>
        <v>4293.1229072717197</v>
      </c>
      <c r="AE41">
        <f t="shared" si="3"/>
        <v>0</v>
      </c>
      <c r="AF41">
        <f t="shared" si="24"/>
        <v>0</v>
      </c>
      <c r="AG41">
        <f t="shared" si="24"/>
        <v>-25.403034007799601</v>
      </c>
      <c r="AH41">
        <f t="shared" si="5"/>
        <v>-12422.252596081127</v>
      </c>
      <c r="AI41">
        <f t="shared" si="25"/>
        <v>-12447.655630088926</v>
      </c>
      <c r="AJ41">
        <f t="shared" si="7"/>
        <v>238.20816993146309</v>
      </c>
      <c r="AK41">
        <f t="shared" si="22"/>
        <v>317.19317540422281</v>
      </c>
      <c r="AL41">
        <f t="shared" si="26"/>
        <v>-11892.254284753239</v>
      </c>
      <c r="AN41">
        <f t="shared" si="27"/>
        <v>0</v>
      </c>
      <c r="AO41">
        <f t="shared" si="27"/>
        <v>0</v>
      </c>
      <c r="AP41">
        <f t="shared" si="27"/>
        <v>-0.87598177360246576</v>
      </c>
      <c r="AQ41">
        <f t="shared" si="27"/>
        <v>-428.36091381493787</v>
      </c>
      <c r="AR41">
        <f t="shared" si="27"/>
        <v>-429.23689558854034</v>
      </c>
      <c r="AS41">
        <f t="shared" si="27"/>
        <v>8.2142162672022945</v>
      </c>
      <c r="AT41">
        <f t="shared" si="27"/>
        <v>10.937884044869522</v>
      </c>
      <c r="AU41">
        <f t="shared" si="23"/>
        <v>-410.08479527646847</v>
      </c>
      <c r="AW41">
        <v>38</v>
      </c>
      <c r="AX41">
        <f>IF(Z41&gt;0, (R41*SUMPRODUCT(K41:$K$98, X41:$X$98)-K41*$AZ$3)/Z41, 0)</f>
        <v>8450.0199975199503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2.6203289000000001E-2</v>
      </c>
      <c r="Q42" s="4">
        <f t="shared" si="21"/>
        <v>50</v>
      </c>
      <c r="R42">
        <f t="shared" si="0"/>
        <v>1000000</v>
      </c>
      <c r="S42">
        <f t="shared" si="1"/>
        <v>8273.8193618958339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4293.1229072717197</v>
      </c>
      <c r="AC42">
        <f t="shared" si="2"/>
        <v>4051.4180638564408</v>
      </c>
      <c r="AE42">
        <f t="shared" si="3"/>
        <v>0</v>
      </c>
      <c r="AF42">
        <f t="shared" si="24"/>
        <v>0</v>
      </c>
      <c r="AG42">
        <f t="shared" si="24"/>
        <v>-24.483360626138403</v>
      </c>
      <c r="AH42">
        <f t="shared" si="5"/>
        <v>-13312.860831664026</v>
      </c>
      <c r="AI42">
        <f t="shared" si="25"/>
        <v>-13337.344192290164</v>
      </c>
      <c r="AJ42">
        <f t="shared" si="7"/>
        <v>241.7048434152789</v>
      </c>
      <c r="AK42">
        <f t="shared" si="22"/>
        <v>300.51860350902041</v>
      </c>
      <c r="AL42">
        <f t="shared" si="26"/>
        <v>-12795.120745365864</v>
      </c>
      <c r="AN42">
        <f t="shared" si="27"/>
        <v>0</v>
      </c>
      <c r="AO42">
        <f t="shared" si="27"/>
        <v>0</v>
      </c>
      <c r="AP42">
        <f t="shared" si="27"/>
        <v>-0.75381102883393125</v>
      </c>
      <c r="AQ42">
        <f t="shared" si="27"/>
        <v>-409.88577807924969</v>
      </c>
      <c r="AR42">
        <f t="shared" si="27"/>
        <v>-410.63958910808361</v>
      </c>
      <c r="AS42">
        <f t="shared" si="27"/>
        <v>7.441779724246655</v>
      </c>
      <c r="AT42">
        <f t="shared" si="27"/>
        <v>9.2525793805047858</v>
      </c>
      <c r="AU42">
        <f t="shared" si="23"/>
        <v>-393.9452300033322</v>
      </c>
      <c r="AW42">
        <v>39</v>
      </c>
      <c r="AX42">
        <f>IF(Z42&gt;0, (R42*SUMPRODUCT(K42:$K$98, X42:$X$98)-K42*$AZ$3)/Z42, 0)</f>
        <v>8273.8193618958339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2.9108322999999998E-2</v>
      </c>
      <c r="Q43" s="4">
        <f t="shared" si="21"/>
        <v>50</v>
      </c>
      <c r="R43">
        <f t="shared" si="0"/>
        <v>1000000</v>
      </c>
      <c r="S43">
        <f t="shared" si="1"/>
        <v>8093.6252790790813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4051.4180638564408</v>
      </c>
      <c r="AC43">
        <f t="shared" si="2"/>
        <v>3808.1894914911718</v>
      </c>
      <c r="AE43">
        <f t="shared" si="3"/>
        <v>0</v>
      </c>
      <c r="AF43">
        <f t="shared" si="24"/>
        <v>0</v>
      </c>
      <c r="AG43">
        <f t="shared" si="24"/>
        <v>-23.525857450645898</v>
      </c>
      <c r="AH43">
        <f t="shared" si="5"/>
        <v>-14253.391384622377</v>
      </c>
      <c r="AI43">
        <f t="shared" si="25"/>
        <v>-14276.917242073023</v>
      </c>
      <c r="AJ43">
        <f t="shared" si="7"/>
        <v>243.22857236526897</v>
      </c>
      <c r="AK43">
        <f t="shared" si="22"/>
        <v>283.59926446995087</v>
      </c>
      <c r="AL43">
        <f t="shared" si="26"/>
        <v>-13750.089405237803</v>
      </c>
      <c r="AN43">
        <f t="shared" si="27"/>
        <v>0</v>
      </c>
      <c r="AO43">
        <f t="shared" si="27"/>
        <v>0</v>
      </c>
      <c r="AP43">
        <f t="shared" si="27"/>
        <v>-0.64672387824761746</v>
      </c>
      <c r="AQ43">
        <f t="shared" si="27"/>
        <v>-391.82455193322113</v>
      </c>
      <c r="AR43">
        <f t="shared" si="27"/>
        <v>-392.47127581146879</v>
      </c>
      <c r="AS43">
        <f t="shared" si="27"/>
        <v>6.6863333653489994</v>
      </c>
      <c r="AT43">
        <f t="shared" si="27"/>
        <v>7.7961203569709996</v>
      </c>
      <c r="AU43">
        <f t="shared" si="23"/>
        <v>-377.98882208914875</v>
      </c>
      <c r="AW43">
        <v>40</v>
      </c>
      <c r="AX43">
        <f>IF(Z43&gt;0, (R43*SUMPRODUCT(K43:$K$98, X43:$X$98)-K43*$AZ$3)/Z43, 0)</f>
        <v>8093.6252790790813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3.2245303000000003E-2</v>
      </c>
      <c r="Q44" s="4">
        <f t="shared" si="21"/>
        <v>50</v>
      </c>
      <c r="R44">
        <f t="shared" si="0"/>
        <v>1000000</v>
      </c>
      <c r="S44">
        <f t="shared" si="1"/>
        <v>7911.3392975323359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3808.1894914911718</v>
      </c>
      <c r="AC44">
        <f t="shared" si="2"/>
        <v>3565.1660160882902</v>
      </c>
      <c r="AE44">
        <f t="shared" si="3"/>
        <v>0</v>
      </c>
      <c r="AF44">
        <f t="shared" si="24"/>
        <v>0</v>
      </c>
      <c r="AG44">
        <f t="shared" si="24"/>
        <v>-22.532000474308557</v>
      </c>
      <c r="AH44">
        <f t="shared" si="5"/>
        <v>-15171.968036617693</v>
      </c>
      <c r="AI44">
        <f t="shared" si="25"/>
        <v>-15194.500037092001</v>
      </c>
      <c r="AJ44">
        <f t="shared" si="7"/>
        <v>243.02347540288156</v>
      </c>
      <c r="AK44">
        <f t="shared" si="22"/>
        <v>266.57326440438203</v>
      </c>
      <c r="AL44">
        <f t="shared" si="26"/>
        <v>-14684.903297284738</v>
      </c>
      <c r="AN44">
        <f t="shared" si="27"/>
        <v>0</v>
      </c>
      <c r="AO44">
        <f t="shared" si="27"/>
        <v>0</v>
      </c>
      <c r="AP44">
        <f t="shared" si="27"/>
        <v>-0.55303824290509973</v>
      </c>
      <c r="AQ44">
        <f t="shared" si="27"/>
        <v>-372.38941806124166</v>
      </c>
      <c r="AR44">
        <f t="shared" si="27"/>
        <v>-372.94245630414679</v>
      </c>
      <c r="AS44">
        <f t="shared" si="27"/>
        <v>5.9649064882076228</v>
      </c>
      <c r="AT44">
        <f t="shared" si="27"/>
        <v>6.5429259119612224</v>
      </c>
      <c r="AU44">
        <f t="shared" si="23"/>
        <v>-360.43462390397792</v>
      </c>
      <c r="AW44">
        <v>41</v>
      </c>
      <c r="AX44">
        <f>IF(Z44&gt;0, (R44*SUMPRODUCT(K44:$K$98, X44:$X$98)-K44*$AZ$3)/Z44, 0)</f>
        <v>7911.3392975323359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3.5522971E-2</v>
      </c>
      <c r="Q45" s="4">
        <f t="shared" si="21"/>
        <v>50</v>
      </c>
      <c r="R45">
        <f t="shared" si="0"/>
        <v>1000000</v>
      </c>
      <c r="S45">
        <f t="shared" si="1"/>
        <v>7731.7769183207556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3565.1660160882902</v>
      </c>
      <c r="AC45">
        <f t="shared" si="2"/>
        <v>3325.6347020719945</v>
      </c>
      <c r="AE45">
        <f t="shared" si="3"/>
        <v>0</v>
      </c>
      <c r="AF45">
        <f t="shared" si="24"/>
        <v>0</v>
      </c>
      <c r="AG45">
        <f t="shared" si="24"/>
        <v>-21.506276870144621</v>
      </c>
      <c r="AH45">
        <f t="shared" si="5"/>
        <v>-16008.071988416983</v>
      </c>
      <c r="AI45">
        <f t="shared" si="25"/>
        <v>-16029.578265287128</v>
      </c>
      <c r="AJ45">
        <f t="shared" si="7"/>
        <v>239.53131401629571</v>
      </c>
      <c r="AK45">
        <f t="shared" si="22"/>
        <v>249.56162112618034</v>
      </c>
      <c r="AL45">
        <f t="shared" si="26"/>
        <v>-15540.485330144651</v>
      </c>
      <c r="AN45">
        <f t="shared" si="27"/>
        <v>0</v>
      </c>
      <c r="AO45">
        <f t="shared" si="27"/>
        <v>0</v>
      </c>
      <c r="AP45">
        <f t="shared" si="27"/>
        <v>-0.47130562411735705</v>
      </c>
      <c r="AQ45">
        <f t="shared" si="27"/>
        <v>-350.81359758230025</v>
      </c>
      <c r="AR45">
        <f t="shared" si="27"/>
        <v>-351.2849032064176</v>
      </c>
      <c r="AS45">
        <f t="shared" si="27"/>
        <v>5.2492793675887297</v>
      </c>
      <c r="AT45">
        <f t="shared" si="27"/>
        <v>5.4690914801666866</v>
      </c>
      <c r="AU45">
        <f t="shared" si="23"/>
        <v>-340.56653235866219</v>
      </c>
      <c r="AW45">
        <v>42</v>
      </c>
      <c r="AX45">
        <f>IF(Z45&gt;0, (R45*SUMPRODUCT(K45:$K$98, X45:$X$98)-K45*$AZ$3)/Z45, 0)</f>
        <v>7731.7769183207556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4.8051124000000001E-2</v>
      </c>
      <c r="Q46" s="4">
        <f t="shared" si="21"/>
        <v>50</v>
      </c>
      <c r="R46">
        <f t="shared" si="0"/>
        <v>1000000</v>
      </c>
      <c r="S46">
        <f t="shared" si="1"/>
        <v>7635.1883643064821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3325.6347020719945</v>
      </c>
      <c r="AC46">
        <f t="shared" si="2"/>
        <v>3093.4444116726831</v>
      </c>
      <c r="AE46">
        <f t="shared" si="3"/>
        <v>0</v>
      </c>
      <c r="AF46">
        <f t="shared" si="24"/>
        <v>0</v>
      </c>
      <c r="AG46">
        <f t="shared" si="24"/>
        <v>-20.257813324777523</v>
      </c>
      <c r="AH46">
        <f t="shared" si="5"/>
        <v>-20668.015533313024</v>
      </c>
      <c r="AI46">
        <f t="shared" si="25"/>
        <v>-20688.273346637801</v>
      </c>
      <c r="AJ46">
        <f t="shared" si="7"/>
        <v>232.19029039931138</v>
      </c>
      <c r="AK46">
        <f t="shared" si="22"/>
        <v>232.79442914503963</v>
      </c>
      <c r="AL46">
        <f t="shared" si="26"/>
        <v>-20223.28862709345</v>
      </c>
      <c r="AN46">
        <f t="shared" si="27"/>
        <v>0</v>
      </c>
      <c r="AO46">
        <f t="shared" si="27"/>
        <v>0</v>
      </c>
      <c r="AP46">
        <f t="shared" si="27"/>
        <v>-0.39638018115162754</v>
      </c>
      <c r="AQ46">
        <f t="shared" si="27"/>
        <v>-404.4065176135806</v>
      </c>
      <c r="AR46">
        <f t="shared" si="27"/>
        <v>-404.80289779473219</v>
      </c>
      <c r="AS46">
        <f t="shared" si="27"/>
        <v>4.5432163824690006</v>
      </c>
      <c r="AT46">
        <f t="shared" si="27"/>
        <v>4.5550374325316731</v>
      </c>
      <c r="AU46">
        <f t="shared" si="23"/>
        <v>-395.70464397973154</v>
      </c>
      <c r="AW46">
        <v>43</v>
      </c>
      <c r="AX46">
        <f>IF(Z46&gt;0, (R46*SUMPRODUCT(K46:$K$98, X46:$X$98)-K46*$AZ$3)/Z46, 0)</f>
        <v>7635.1883643064821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6.1583839000000001E-2</v>
      </c>
      <c r="Q47" s="4">
        <f t="shared" si="21"/>
        <v>50</v>
      </c>
      <c r="R47">
        <f t="shared" si="0"/>
        <v>1000000</v>
      </c>
      <c r="S47">
        <f t="shared" si="1"/>
        <v>7430.3459315008186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3093.4444116726831</v>
      </c>
      <c r="AC47">
        <f t="shared" si="2"/>
        <v>2794.95156118677</v>
      </c>
      <c r="AE47">
        <f t="shared" si="3"/>
        <v>0</v>
      </c>
      <c r="AF47">
        <f t="shared" si="24"/>
        <v>0</v>
      </c>
      <c r="AG47">
        <f t="shared" si="24"/>
        <v>-18.807681277244594</v>
      </c>
      <c r="AH47">
        <f t="shared" si="5"/>
        <v>-24951.078285703075</v>
      </c>
      <c r="AI47">
        <f t="shared" si="25"/>
        <v>-24969.885966980321</v>
      </c>
      <c r="AJ47">
        <f t="shared" si="7"/>
        <v>298.4928504859131</v>
      </c>
      <c r="AK47">
        <f t="shared" si="22"/>
        <v>216.54110881708783</v>
      </c>
      <c r="AL47">
        <f t="shared" si="26"/>
        <v>-24454.85200767732</v>
      </c>
      <c r="AN47">
        <f t="shared" si="27"/>
        <v>0</v>
      </c>
      <c r="AO47">
        <f t="shared" si="27"/>
        <v>0</v>
      </c>
      <c r="AP47">
        <f t="shared" si="27"/>
        <v>-0.32857657685828445</v>
      </c>
      <c r="AQ47">
        <f t="shared" si="27"/>
        <v>-435.90380819344045</v>
      </c>
      <c r="AR47">
        <f t="shared" si="27"/>
        <v>-436.23238477029872</v>
      </c>
      <c r="AS47">
        <f t="shared" si="27"/>
        <v>5.2147714321380638</v>
      </c>
      <c r="AT47">
        <f t="shared" si="27"/>
        <v>3.7830466837132528</v>
      </c>
      <c r="AU47">
        <f t="shared" si="23"/>
        <v>-427.23456665444746</v>
      </c>
      <c r="AW47">
        <v>44</v>
      </c>
      <c r="AX47">
        <f>IF(Z47&gt;0, (R47*SUMPRODUCT(K47:$K$98, X47:$X$98)-K47*$AZ$3)/Z47, 0)</f>
        <v>7430.3459315008186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7.6495508000000004E-2</v>
      </c>
      <c r="Q48" s="4">
        <f t="shared" si="21"/>
        <v>50</v>
      </c>
      <c r="R48">
        <f t="shared" si="0"/>
        <v>1000000</v>
      </c>
      <c r="S48">
        <f t="shared" si="1"/>
        <v>7140.526215601667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2794.95156118677</v>
      </c>
      <c r="AC48">
        <f t="shared" si="2"/>
        <v>2453.6135272144611</v>
      </c>
      <c r="AE48">
        <f t="shared" si="3"/>
        <v>0</v>
      </c>
      <c r="AF48">
        <f t="shared" si="24"/>
        <v>0</v>
      </c>
      <c r="AG48">
        <f t="shared" si="24"/>
        <v>-17.180901330867236</v>
      </c>
      <c r="AH48">
        <f t="shared" si="5"/>
        <v>-28774.062672098284</v>
      </c>
      <c r="AI48">
        <f t="shared" si="25"/>
        <v>-28791.24357342915</v>
      </c>
      <c r="AJ48">
        <f t="shared" si="7"/>
        <v>341.33803397230895</v>
      </c>
      <c r="AK48">
        <f t="shared" si="22"/>
        <v>195.64660928307393</v>
      </c>
      <c r="AL48">
        <f t="shared" si="26"/>
        <v>-28254.258930173768</v>
      </c>
      <c r="AN48">
        <f t="shared" si="27"/>
        <v>0</v>
      </c>
      <c r="AO48">
        <f t="shared" si="27"/>
        <v>0</v>
      </c>
      <c r="AP48">
        <f t="shared" si="27"/>
        <v>-0.26799658832680906</v>
      </c>
      <c r="AQ48">
        <f t="shared" si="27"/>
        <v>-448.83271720849132</v>
      </c>
      <c r="AR48">
        <f t="shared" si="27"/>
        <v>-449.10071379681813</v>
      </c>
      <c r="AS48">
        <f t="shared" si="27"/>
        <v>5.3243672615947535</v>
      </c>
      <c r="AT48">
        <f t="shared" si="27"/>
        <v>3.0517970388067757</v>
      </c>
      <c r="AU48">
        <f t="shared" si="23"/>
        <v>-440.72454949641661</v>
      </c>
      <c r="AW48">
        <v>45</v>
      </c>
      <c r="AX48">
        <f>IF(Z48&gt;0, (R48*SUMPRODUCT(K48:$K$98, X48:$X$98)-K48*$AZ$3)/Z48, 0)</f>
        <v>7140.526215601667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9.2986215999999997E-2</v>
      </c>
      <c r="Q49" s="4">
        <f t="shared" si="21"/>
        <v>50</v>
      </c>
      <c r="R49">
        <f t="shared" si="0"/>
        <v>1000000</v>
      </c>
      <c r="S49">
        <f t="shared" si="1"/>
        <v>6778.100173351354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2453.6135272144611</v>
      </c>
      <c r="AC49">
        <f t="shared" si="2"/>
        <v>2089.2145369891232</v>
      </c>
      <c r="AE49">
        <f t="shared" si="3"/>
        <v>0</v>
      </c>
      <c r="AF49">
        <f t="shared" si="24"/>
        <v>0</v>
      </c>
      <c r="AG49">
        <f t="shared" si="24"/>
        <v>-15.411505315331855</v>
      </c>
      <c r="AH49">
        <f t="shared" si="5"/>
        <v>-31951.740044534159</v>
      </c>
      <c r="AI49">
        <f t="shared" si="25"/>
        <v>-31967.151549849492</v>
      </c>
      <c r="AJ49">
        <f t="shared" si="7"/>
        <v>364.39899022533791</v>
      </c>
      <c r="AK49">
        <f t="shared" si="22"/>
        <v>171.75294690501229</v>
      </c>
      <c r="AL49">
        <f t="shared" si="26"/>
        <v>-31430.999612719141</v>
      </c>
      <c r="AN49">
        <f t="shared" si="27"/>
        <v>0</v>
      </c>
      <c r="AO49">
        <f t="shared" si="27"/>
        <v>0</v>
      </c>
      <c r="AP49">
        <f t="shared" si="27"/>
        <v>-0.21463985160189389</v>
      </c>
      <c r="AQ49">
        <f t="shared" si="27"/>
        <v>-444.99979731106669</v>
      </c>
      <c r="AR49">
        <f t="shared" si="27"/>
        <v>-445.21443716266862</v>
      </c>
      <c r="AS49">
        <f t="shared" si="27"/>
        <v>5.0750749901137953</v>
      </c>
      <c r="AT49">
        <f t="shared" si="27"/>
        <v>2.3920458307992343</v>
      </c>
      <c r="AU49">
        <f t="shared" si="23"/>
        <v>-437.74731634175555</v>
      </c>
      <c r="AW49">
        <v>46</v>
      </c>
      <c r="AX49">
        <f>IF(Z49&gt;0, (R49*SUMPRODUCT(K49:$K$98, X49:$X$98)-K49*$AZ$3)/Z49, 0)</f>
        <v>6778.100173351354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0.109364504</v>
      </c>
      <c r="Q50" s="4">
        <f t="shared" si="21"/>
        <v>50</v>
      </c>
      <c r="R50">
        <f t="shared" si="0"/>
        <v>1000000</v>
      </c>
      <c r="S50">
        <f t="shared" si="1"/>
        <v>6335.1470161042344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2089.2145369891232</v>
      </c>
      <c r="AC50">
        <f t="shared" si="2"/>
        <v>1719.6019959130153</v>
      </c>
      <c r="AE50">
        <f t="shared" si="3"/>
        <v>0</v>
      </c>
      <c r="AF50">
        <f t="shared" si="24"/>
        <v>0</v>
      </c>
      <c r="AG50">
        <f t="shared" si="24"/>
        <v>-13.571918627473902</v>
      </c>
      <c r="AH50">
        <f t="shared" si="5"/>
        <v>-33709.43269409264</v>
      </c>
      <c r="AI50">
        <f t="shared" si="25"/>
        <v>-33723.004612720113</v>
      </c>
      <c r="AJ50">
        <f t="shared" si="7"/>
        <v>369.61254107610785</v>
      </c>
      <c r="AK50">
        <f t="shared" si="22"/>
        <v>146.24501758923864</v>
      </c>
      <c r="AL50">
        <f t="shared" si="26"/>
        <v>-33207.147054054767</v>
      </c>
      <c r="AN50">
        <f t="shared" si="27"/>
        <v>0</v>
      </c>
      <c r="AO50">
        <f t="shared" si="27"/>
        <v>0</v>
      </c>
      <c r="AP50">
        <f t="shared" si="27"/>
        <v>-0.16876738587214302</v>
      </c>
      <c r="AQ50">
        <f t="shared" si="27"/>
        <v>-419.17823051919163</v>
      </c>
      <c r="AR50">
        <f t="shared" si="27"/>
        <v>-419.34699790506374</v>
      </c>
      <c r="AS50">
        <f t="shared" si="27"/>
        <v>4.5961476822223712</v>
      </c>
      <c r="AT50">
        <f t="shared" si="27"/>
        <v>1.8185630191886324</v>
      </c>
      <c r="AU50">
        <f t="shared" si="23"/>
        <v>-412.93228720365278</v>
      </c>
      <c r="AW50">
        <v>47</v>
      </c>
      <c r="AX50">
        <f>IF(Z50&gt;0, (R50*SUMPRODUCT(K50:$K$98, X50:$X$98)-K50*$AZ$3)/Z50, 0)</f>
        <v>6335.1470161042344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0.12705264299999999</v>
      </c>
      <c r="Q51" s="4">
        <f t="shared" si="21"/>
        <v>50</v>
      </c>
      <c r="R51">
        <f t="shared" si="0"/>
        <v>1000000</v>
      </c>
      <c r="S51">
        <f t="shared" si="1"/>
        <v>5839.1016907499497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1719.6019959130153</v>
      </c>
      <c r="AC51">
        <f t="shared" si="2"/>
        <v>1367.7338156036062</v>
      </c>
      <c r="AE51">
        <f t="shared" si="3"/>
        <v>0</v>
      </c>
      <c r="AF51">
        <f t="shared" si="24"/>
        <v>0</v>
      </c>
      <c r="AG51">
        <f t="shared" si="24"/>
        <v>-11.711851308997671</v>
      </c>
      <c r="AH51">
        <f t="shared" si="5"/>
        <v>-34486.962644029831</v>
      </c>
      <c r="AI51">
        <f t="shared" si="25"/>
        <v>-34498.674495338826</v>
      </c>
      <c r="AJ51">
        <f t="shared" si="7"/>
        <v>351.86818030940913</v>
      </c>
      <c r="AK51">
        <f t="shared" si="22"/>
        <v>120.37213971391108</v>
      </c>
      <c r="AL51">
        <f t="shared" si="26"/>
        <v>-34026.434175315509</v>
      </c>
      <c r="AN51">
        <f t="shared" si="27"/>
        <v>0</v>
      </c>
      <c r="AO51">
        <f t="shared" si="27"/>
        <v>0</v>
      </c>
      <c r="AP51">
        <f t="shared" si="27"/>
        <v>-0.130033365701933</v>
      </c>
      <c r="AQ51">
        <f t="shared" si="27"/>
        <v>-382.8989719152969</v>
      </c>
      <c r="AR51">
        <f t="shared" si="27"/>
        <v>-383.02900528099883</v>
      </c>
      <c r="AS51">
        <f t="shared" si="27"/>
        <v>3.9066926792262087</v>
      </c>
      <c r="AT51">
        <f t="shared" si="27"/>
        <v>1.3364577512795235</v>
      </c>
      <c r="AU51">
        <f t="shared" si="23"/>
        <v>-377.78585485049314</v>
      </c>
      <c r="AW51">
        <v>48</v>
      </c>
      <c r="AX51">
        <f>IF(Z51&gt;0, (R51*SUMPRODUCT(K51:$K$98, X51:$X$98)-K51*$AZ$3)/Z51, 0)</f>
        <v>5839.1016907499497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0.145586511</v>
      </c>
      <c r="Q52" s="4">
        <f t="shared" si="21"/>
        <v>50</v>
      </c>
      <c r="R52">
        <f t="shared" si="0"/>
        <v>1000000</v>
      </c>
      <c r="S52">
        <f t="shared" si="1"/>
        <v>5282.9655608187823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1367.7338156036062</v>
      </c>
      <c r="AC52">
        <f t="shared" si="2"/>
        <v>1044.9331028041879</v>
      </c>
      <c r="AE52">
        <f t="shared" si="3"/>
        <v>0</v>
      </c>
      <c r="AF52">
        <f t="shared" si="24"/>
        <v>0</v>
      </c>
      <c r="AG52">
        <f t="shared" si="24"/>
        <v>-9.8896452264799422</v>
      </c>
      <c r="AH52">
        <f t="shared" si="5"/>
        <v>-34101.75138855508</v>
      </c>
      <c r="AI52">
        <f t="shared" si="25"/>
        <v>-34111.641033781561</v>
      </c>
      <c r="AJ52">
        <f t="shared" si="7"/>
        <v>322.80071279941831</v>
      </c>
      <c r="AK52">
        <f t="shared" si="22"/>
        <v>95.741367092252446</v>
      </c>
      <c r="AL52">
        <f t="shared" si="26"/>
        <v>-33693.098953889887</v>
      </c>
      <c r="AN52">
        <f t="shared" si="27"/>
        <v>0</v>
      </c>
      <c r="AO52">
        <f t="shared" si="27"/>
        <v>0</v>
      </c>
      <c r="AP52">
        <f t="shared" si="27"/>
        <v>-9.8037435731055514E-2</v>
      </c>
      <c r="AQ52">
        <f t="shared" si="27"/>
        <v>-338.0554290380623</v>
      </c>
      <c r="AR52">
        <f t="shared" si="27"/>
        <v>-338.1534664737934</v>
      </c>
      <c r="AS52">
        <f t="shared" si="27"/>
        <v>3.1999685944523972</v>
      </c>
      <c r="AT52">
        <f t="shared" si="27"/>
        <v>0.94909755690507924</v>
      </c>
      <c r="AU52">
        <f t="shared" si="23"/>
        <v>-334.00440032243586</v>
      </c>
      <c r="AW52">
        <v>49</v>
      </c>
      <c r="AX52">
        <f>IF(Z52&gt;0, (R52*SUMPRODUCT(K52:$K$98, X52:$X$98)-K52*$AZ$3)/Z52, 0)</f>
        <v>5282.9655608187823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0.16473611299999999</v>
      </c>
      <c r="Q53" s="4">
        <f t="shared" si="21"/>
        <v>50</v>
      </c>
      <c r="R53">
        <f t="shared" si="0"/>
        <v>1000000</v>
      </c>
      <c r="S53">
        <f t="shared" si="1"/>
        <v>4659.2573952942785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1044.9331028041879</v>
      </c>
      <c r="AC53">
        <f t="shared" si="2"/>
        <v>760.53683369101748</v>
      </c>
      <c r="AE53">
        <f t="shared" si="3"/>
        <v>0</v>
      </c>
      <c r="AF53">
        <f t="shared" si="24"/>
        <v>0</v>
      </c>
      <c r="AG53">
        <f t="shared" si="24"/>
        <v>-8.1615670606558322</v>
      </c>
      <c r="AH53">
        <f t="shared" si="5"/>
        <v>-32583.634271186205</v>
      </c>
      <c r="AI53">
        <f t="shared" si="25"/>
        <v>-32591.795838246861</v>
      </c>
      <c r="AJ53">
        <f t="shared" si="7"/>
        <v>284.39626911317043</v>
      </c>
      <c r="AK53">
        <f t="shared" si="22"/>
        <v>73.145317196293163</v>
      </c>
      <c r="AL53">
        <f t="shared" si="26"/>
        <v>-32234.254251937396</v>
      </c>
      <c r="AN53">
        <f t="shared" si="27"/>
        <v>0</v>
      </c>
      <c r="AO53">
        <f t="shared" si="27"/>
        <v>0</v>
      </c>
      <c r="AP53">
        <f t="shared" si="27"/>
        <v>-7.223817435975316E-2</v>
      </c>
      <c r="AQ53">
        <f t="shared" si="27"/>
        <v>-288.39832305038203</v>
      </c>
      <c r="AR53">
        <f t="shared" si="27"/>
        <v>-288.4705612247418</v>
      </c>
      <c r="AS53">
        <f t="shared" si="27"/>
        <v>2.5171964063736589</v>
      </c>
      <c r="AT53">
        <f t="shared" si="27"/>
        <v>0.64741049579768872</v>
      </c>
      <c r="AU53">
        <f t="shared" si="23"/>
        <v>-285.30595432257047</v>
      </c>
      <c r="AW53">
        <v>50</v>
      </c>
      <c r="AX53">
        <f>IF(Z53&gt;0, (R53*SUMPRODUCT(K53:$K$98, X53:$X$98)-K53*$AZ$3)/Z53, 0)</f>
        <v>4659.2573952942785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0.18528323299999999</v>
      </c>
      <c r="Q54" s="4">
        <f t="shared" si="21"/>
        <v>50</v>
      </c>
      <c r="R54">
        <f t="shared" si="0"/>
        <v>1000000</v>
      </c>
      <c r="S54">
        <f t="shared" si="1"/>
        <v>3959.1068938933186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760.53683369101748</v>
      </c>
      <c r="AC54">
        <f t="shared" si="2"/>
        <v>520.0484748592894</v>
      </c>
      <c r="AE54">
        <f t="shared" si="3"/>
        <v>0</v>
      </c>
      <c r="AF54">
        <f t="shared" si="24"/>
        <v>0</v>
      </c>
      <c r="AG54">
        <f t="shared" si="24"/>
        <v>-6.567749858704655</v>
      </c>
      <c r="AH54">
        <f t="shared" si="5"/>
        <v>-30244.030626892389</v>
      </c>
      <c r="AI54">
        <f t="shared" si="25"/>
        <v>-30250.598376751092</v>
      </c>
      <c r="AJ54">
        <f t="shared" si="7"/>
        <v>240.48835883172808</v>
      </c>
      <c r="AK54">
        <f t="shared" si="22"/>
        <v>53.237578358371231</v>
      </c>
      <c r="AL54">
        <f t="shared" si="26"/>
        <v>-29956.872439560993</v>
      </c>
      <c r="AN54">
        <f t="shared" si="27"/>
        <v>0</v>
      </c>
      <c r="AO54">
        <f t="shared" si="27"/>
        <v>0</v>
      </c>
      <c r="AP54">
        <f t="shared" si="27"/>
        <v>-5.1902919754252562E-2</v>
      </c>
      <c r="AQ54">
        <f t="shared" si="27"/>
        <v>-239.00933020344232</v>
      </c>
      <c r="AR54">
        <f t="shared" si="27"/>
        <v>-239.06123312319656</v>
      </c>
      <c r="AS54">
        <f t="shared" si="27"/>
        <v>1.900505996544894</v>
      </c>
      <c r="AT54">
        <f t="shared" si="27"/>
        <v>0.42072031013529687</v>
      </c>
      <c r="AU54">
        <f t="shared" si="23"/>
        <v>-236.74000681651637</v>
      </c>
      <c r="AW54">
        <v>51</v>
      </c>
      <c r="AX54">
        <f>IF(Z54&gt;0, (R54*SUMPRODUCT(K54:$K$98, X54:$X$98)-K54*$AZ$3)/Z54, 0)</f>
        <v>3959.1068938933186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0.20641411200000001</v>
      </c>
      <c r="Q55" s="4">
        <f t="shared" si="21"/>
        <v>50</v>
      </c>
      <c r="R55">
        <f t="shared" si="0"/>
        <v>1000000</v>
      </c>
      <c r="S55">
        <f t="shared" si="1"/>
        <v>3146.0452305218992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520.0484748592894</v>
      </c>
      <c r="AC55">
        <f t="shared" si="2"/>
        <v>323.81589842250173</v>
      </c>
      <c r="AE55">
        <f t="shared" si="3"/>
        <v>0</v>
      </c>
      <c r="AF55">
        <f t="shared" si="24"/>
        <v>0</v>
      </c>
      <c r="AG55">
        <f t="shared" si="24"/>
        <v>-5.1463961051949614</v>
      </c>
      <c r="AH55">
        <f t="shared" si="5"/>
        <v>-27113.525098452941</v>
      </c>
      <c r="AI55">
        <f t="shared" si="25"/>
        <v>-27118.671494558137</v>
      </c>
      <c r="AJ55">
        <f t="shared" si="7"/>
        <v>196.23257643678767</v>
      </c>
      <c r="AK55">
        <f t="shared" si="22"/>
        <v>36.403393240150258</v>
      </c>
      <c r="AL55">
        <f t="shared" si="26"/>
        <v>-26886.035524881197</v>
      </c>
      <c r="AN55">
        <f t="shared" si="27"/>
        <v>0</v>
      </c>
      <c r="AO55">
        <f t="shared" si="27"/>
        <v>0</v>
      </c>
      <c r="AP55">
        <f t="shared" si="27"/>
        <v>-3.6312853094132791E-2</v>
      </c>
      <c r="AQ55">
        <f t="shared" si="27"/>
        <v>-191.31241234430894</v>
      </c>
      <c r="AR55">
        <f t="shared" si="27"/>
        <v>-191.3487251974031</v>
      </c>
      <c r="AS55">
        <f t="shared" si="27"/>
        <v>1.3846125666928837</v>
      </c>
      <c r="AT55">
        <f t="shared" si="27"/>
        <v>0.25686150926531626</v>
      </c>
      <c r="AU55">
        <f t="shared" si="23"/>
        <v>-189.70725112144487</v>
      </c>
      <c r="AW55">
        <v>52</v>
      </c>
      <c r="AX55">
        <f>IF(Z55&gt;0, (R55*SUMPRODUCT(K55:$K$98, X55:$X$98)-K55*$AZ$3)/Z55, 0)</f>
        <v>3146.0452305218992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0.22879502199999999</v>
      </c>
      <c r="Q56" s="4">
        <f t="shared" si="21"/>
        <v>50</v>
      </c>
      <c r="R56">
        <f t="shared" si="0"/>
        <v>1000000</v>
      </c>
      <c r="S56">
        <f t="shared" si="1"/>
        <v>2178.6682509236462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323.81589842250173</v>
      </c>
      <c r="AC56">
        <f t="shared" si="2"/>
        <v>170.69701622699182</v>
      </c>
      <c r="AE56">
        <f t="shared" si="3"/>
        <v>0</v>
      </c>
      <c r="AF56">
        <f t="shared" si="24"/>
        <v>0</v>
      </c>
      <c r="AG56">
        <f t="shared" si="24"/>
        <v>-3.9174623340342163</v>
      </c>
      <c r="AH56">
        <f t="shared" si="5"/>
        <v>-23549.396202175907</v>
      </c>
      <c r="AI56">
        <f t="shared" si="25"/>
        <v>-23553.31366450994</v>
      </c>
      <c r="AJ56">
        <f t="shared" si="7"/>
        <v>153.11888219550991</v>
      </c>
      <c r="AK56">
        <f t="shared" si="22"/>
        <v>22.667112889575122</v>
      </c>
      <c r="AL56">
        <f t="shared" si="26"/>
        <v>-23377.527669424853</v>
      </c>
      <c r="AN56">
        <f t="shared" si="27"/>
        <v>0</v>
      </c>
      <c r="AO56">
        <f t="shared" si="27"/>
        <v>0</v>
      </c>
      <c r="AP56">
        <f t="shared" si="27"/>
        <v>-2.4679932625568377E-2</v>
      </c>
      <c r="AQ56">
        <f t="shared" si="27"/>
        <v>-148.36071468847999</v>
      </c>
      <c r="AR56">
        <f t="shared" si="27"/>
        <v>-148.38539462110555</v>
      </c>
      <c r="AS56">
        <f t="shared" si="27"/>
        <v>0.96464582785048403</v>
      </c>
      <c r="AT56">
        <f t="shared" si="27"/>
        <v>0.14280234785429857</v>
      </c>
      <c r="AU56">
        <f t="shared" si="23"/>
        <v>-147.27794644540074</v>
      </c>
      <c r="AW56">
        <v>53</v>
      </c>
      <c r="AX56">
        <f>IF(Z56&gt;0, (R56*SUMPRODUCT(K56:$K$98, X56:$X$98)-K56*$AZ$3)/Z56, 0)</f>
        <v>2178.6682509236462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0.25248784600000002</v>
      </c>
      <c r="Q57" s="4">
        <f t="shared" si="21"/>
        <v>50</v>
      </c>
      <c r="R57">
        <f t="shared" si="0"/>
        <v>1000000</v>
      </c>
      <c r="S57">
        <f t="shared" si="1"/>
        <v>976.70868957558309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170.69701622699182</v>
      </c>
      <c r="AC57">
        <f t="shared" si="2"/>
        <v>56.437667742796634</v>
      </c>
      <c r="AE57">
        <f t="shared" si="3"/>
        <v>0</v>
      </c>
      <c r="AF57">
        <f t="shared" si="24"/>
        <v>0</v>
      </c>
      <c r="AG57">
        <f t="shared" si="24"/>
        <v>-2.8891760841874428</v>
      </c>
      <c r="AH57">
        <f t="shared" si="5"/>
        <v>-19782.232530128636</v>
      </c>
      <c r="AI57">
        <f t="shared" si="25"/>
        <v>-19785.121706212823</v>
      </c>
      <c r="AJ57">
        <f t="shared" si="7"/>
        <v>114.25934848419519</v>
      </c>
      <c r="AK57">
        <f t="shared" si="22"/>
        <v>11.948791135889429</v>
      </c>
      <c r="AL57">
        <f t="shared" si="26"/>
        <v>-19658.913566592739</v>
      </c>
      <c r="AN57">
        <f t="shared" si="27"/>
        <v>0</v>
      </c>
      <c r="AO57">
        <f t="shared" si="27"/>
        <v>0</v>
      </c>
      <c r="AP57">
        <f t="shared" si="27"/>
        <v>-1.6251562742194473E-2</v>
      </c>
      <c r="AQ57">
        <f t="shared" si="27"/>
        <v>-111.2746969295515</v>
      </c>
      <c r="AR57">
        <f t="shared" si="27"/>
        <v>-111.29094849229369</v>
      </c>
      <c r="AS57">
        <f t="shared" si="27"/>
        <v>0.64270674983639742</v>
      </c>
      <c r="AT57">
        <f t="shared" si="27"/>
        <v>6.7211732057825616E-2</v>
      </c>
      <c r="AU57">
        <f t="shared" si="23"/>
        <v>-110.58103001039946</v>
      </c>
      <c r="AW57">
        <v>54</v>
      </c>
      <c r="AX57">
        <f>IF(Z57&gt;0, (R57*SUMPRODUCT(K57:$K$98, X57:$X$98)-K57*$AZ$3)/Z57, 0)</f>
        <v>976.70868957558309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0.27661797300000002</v>
      </c>
      <c r="Q58" s="4">
        <f t="shared" si="21"/>
        <v>50</v>
      </c>
      <c r="R58">
        <f t="shared" si="0"/>
        <v>1000000</v>
      </c>
      <c r="S58">
        <f t="shared" si="1"/>
        <v>-591.66326254874639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56.437667742796634</v>
      </c>
      <c r="AC58">
        <f t="shared" si="2"/>
        <v>-24.389380790072209</v>
      </c>
      <c r="AE58">
        <f t="shared" si="3"/>
        <v>0</v>
      </c>
      <c r="AF58">
        <f t="shared" si="24"/>
        <v>0</v>
      </c>
      <c r="AG58">
        <f t="shared" si="24"/>
        <v>-2.0610862912975607</v>
      </c>
      <c r="AH58">
        <f t="shared" si="5"/>
        <v>-15983.960640960155</v>
      </c>
      <c r="AI58">
        <f t="shared" si="25"/>
        <v>-15986.021727251453</v>
      </c>
      <c r="AJ58">
        <f t="shared" si="7"/>
        <v>80.827048532868844</v>
      </c>
      <c r="AK58">
        <f t="shared" si="22"/>
        <v>3.9506367419957646</v>
      </c>
      <c r="AL58">
        <f t="shared" si="26"/>
        <v>-15901.244041976588</v>
      </c>
      <c r="AN58">
        <f t="shared" si="27"/>
        <v>0</v>
      </c>
      <c r="AO58">
        <f t="shared" si="27"/>
        <v>0</v>
      </c>
      <c r="AP58">
        <f t="shared" si="27"/>
        <v>-1.0351404259771761E-2</v>
      </c>
      <c r="AQ58">
        <f t="shared" si="27"/>
        <v>-80.276327568359932</v>
      </c>
      <c r="AR58">
        <f t="shared" si="27"/>
        <v>-80.286678972619711</v>
      </c>
      <c r="AS58">
        <f t="shared" si="27"/>
        <v>0.40593810070959624</v>
      </c>
      <c r="AT58">
        <f t="shared" si="27"/>
        <v>1.9841303186855168E-2</v>
      </c>
      <c r="AU58">
        <f t="shared" si="23"/>
        <v>-79.860899568723255</v>
      </c>
      <c r="AW58">
        <v>55</v>
      </c>
      <c r="AX58">
        <f>IF(Z58&gt;0, (R58*SUMPRODUCT(K58:$K$98, X58:$X$98)-K58*$AZ$3)/Z58, 0)</f>
        <v>-591.66326254874639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0.30183517399999998</v>
      </c>
      <c r="Q59" s="4">
        <f t="shared" si="21"/>
        <v>50</v>
      </c>
      <c r="R59">
        <f t="shared" si="0"/>
        <v>1000000</v>
      </c>
      <c r="S59">
        <f t="shared" si="1"/>
        <v>-2731.3207068872512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-24.389380790072209</v>
      </c>
      <c r="AC59">
        <f t="shared" si="2"/>
        <v>-77.480308004251128</v>
      </c>
      <c r="AE59">
        <f t="shared" si="3"/>
        <v>0</v>
      </c>
      <c r="AF59">
        <f t="shared" si="24"/>
        <v>0</v>
      </c>
      <c r="AG59">
        <f t="shared" si="24"/>
        <v>-1.418367089021771</v>
      </c>
      <c r="AH59">
        <f t="shared" si="5"/>
        <v>-12442.166787256278</v>
      </c>
      <c r="AI59">
        <f t="shared" si="25"/>
        <v>-12443.585154345299</v>
      </c>
      <c r="AJ59">
        <f t="shared" si="7"/>
        <v>53.090927214178919</v>
      </c>
      <c r="AK59">
        <f t="shared" si="22"/>
        <v>-1.7072566553050548</v>
      </c>
      <c r="AL59">
        <f t="shared" si="26"/>
        <v>-12392.201483786424</v>
      </c>
      <c r="AN59">
        <f t="shared" si="27"/>
        <v>0</v>
      </c>
      <c r="AO59">
        <f t="shared" si="27"/>
        <v>0</v>
      </c>
      <c r="AP59">
        <f t="shared" si="27"/>
        <v>-6.3602431350727601E-3</v>
      </c>
      <c r="AQ59">
        <f t="shared" si="27"/>
        <v>-55.793176890938398</v>
      </c>
      <c r="AR59">
        <f t="shared" si="27"/>
        <v>-55.799537134073468</v>
      </c>
      <c r="AS59">
        <f t="shared" si="27"/>
        <v>0.23807038950792098</v>
      </c>
      <c r="AT59">
        <f t="shared" si="27"/>
        <v>-7.6556820203719381E-3</v>
      </c>
      <c r="AU59">
        <f t="shared" si="23"/>
        <v>-55.569122426585913</v>
      </c>
      <c r="AW59">
        <v>56</v>
      </c>
      <c r="AX59">
        <f>IF(Z59&gt;0, (R59*SUMPRODUCT(K59:$K$98, X59:$X$98)-K59*$AZ$3)/Z59, 0)</f>
        <v>-2731.3207068872512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0.327222552</v>
      </c>
      <c r="Q60" s="4">
        <f t="shared" si="21"/>
        <v>50</v>
      </c>
      <c r="R60">
        <f t="shared" si="0"/>
        <v>1000000</v>
      </c>
      <c r="S60">
        <f t="shared" si="1"/>
        <v>-5797.5345520493674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-77.480308004251128</v>
      </c>
      <c r="AC60">
        <f t="shared" si="2"/>
        <v>-109.00080600752786</v>
      </c>
      <c r="AE60">
        <f t="shared" si="3"/>
        <v>0</v>
      </c>
      <c r="AF60">
        <f t="shared" si="24"/>
        <v>0</v>
      </c>
      <c r="AG60">
        <f t="shared" si="24"/>
        <v>-0.94006171958903817</v>
      </c>
      <c r="AH60">
        <f t="shared" si="5"/>
        <v>-9282.433970850303</v>
      </c>
      <c r="AI60">
        <f t="shared" si="25"/>
        <v>-9283.3740325698927</v>
      </c>
      <c r="AJ60">
        <f t="shared" si="7"/>
        <v>31.520498003276728</v>
      </c>
      <c r="AK60">
        <f t="shared" si="22"/>
        <v>-5.4236215602975797</v>
      </c>
      <c r="AL60">
        <f t="shared" si="26"/>
        <v>-9257.2771561269146</v>
      </c>
      <c r="AN60">
        <f t="shared" si="27"/>
        <v>0</v>
      </c>
      <c r="AO60">
        <f t="shared" si="27"/>
        <v>0</v>
      </c>
      <c r="AP60">
        <f t="shared" si="27"/>
        <v>-3.7637729586812883E-3</v>
      </c>
      <c r="AQ60">
        <f t="shared" si="27"/>
        <v>-37.164553392839096</v>
      </c>
      <c r="AR60">
        <f t="shared" si="27"/>
        <v>-37.168317165797781</v>
      </c>
      <c r="AS60">
        <f t="shared" si="27"/>
        <v>0.12620022234366055</v>
      </c>
      <c r="AT60">
        <f t="shared" si="27"/>
        <v>-2.1714829719577149E-2</v>
      </c>
      <c r="AU60">
        <f t="shared" si="23"/>
        <v>-37.063831773173703</v>
      </c>
      <c r="AW60">
        <v>57</v>
      </c>
      <c r="AX60">
        <f>IF(Z60&gt;0, (R60*SUMPRODUCT(K60:$K$98, X60:$X$98)-K60*$AZ$3)/Z60, 0)</f>
        <v>-5797.5345520493674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0.35219428400000002</v>
      </c>
      <c r="Q61" s="4">
        <f t="shared" si="21"/>
        <v>50</v>
      </c>
      <c r="R61">
        <f t="shared" si="0"/>
        <v>1000000</v>
      </c>
      <c r="S61">
        <f t="shared" si="1"/>
        <v>-10381.767400120934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-109.00080600752786</v>
      </c>
      <c r="AC61">
        <f t="shared" si="2"/>
        <v>-124.4933246792405</v>
      </c>
      <c r="AE61">
        <f t="shared" si="3"/>
        <v>0</v>
      </c>
      <c r="AF61">
        <f t="shared" si="24"/>
        <v>0</v>
      </c>
      <c r="AG61">
        <f t="shared" si="24"/>
        <v>-0.59957673814667778</v>
      </c>
      <c r="AH61">
        <f t="shared" si="5"/>
        <v>-6621.6872849294023</v>
      </c>
      <c r="AI61">
        <f t="shared" si="25"/>
        <v>-6622.2868616675487</v>
      </c>
      <c r="AJ61">
        <f t="shared" si="7"/>
        <v>15.492518671712645</v>
      </c>
      <c r="AK61">
        <f t="shared" si="22"/>
        <v>-7.6300564205269508</v>
      </c>
      <c r="AL61">
        <f t="shared" si="26"/>
        <v>-6614.4243994163626</v>
      </c>
      <c r="AN61">
        <f t="shared" si="27"/>
        <v>0</v>
      </c>
      <c r="AO61">
        <f t="shared" si="27"/>
        <v>0</v>
      </c>
      <c r="AP61">
        <f t="shared" si="27"/>
        <v>-2.1433534881903195E-3</v>
      </c>
      <c r="AQ61">
        <f t="shared" si="27"/>
        <v>-23.671059327166393</v>
      </c>
      <c r="AR61">
        <f t="shared" si="27"/>
        <v>-23.673202680654583</v>
      </c>
      <c r="AS61">
        <f t="shared" si="27"/>
        <v>5.5382308590740552E-2</v>
      </c>
      <c r="AT61">
        <f t="shared" si="27"/>
        <v>-2.7275754717529809E-2</v>
      </c>
      <c r="AU61">
        <f t="shared" si="23"/>
        <v>-23.645096126781372</v>
      </c>
      <c r="AW61">
        <v>58</v>
      </c>
      <c r="AX61">
        <f>IF(Z61&gt;0, (R61*SUMPRODUCT(K61:$K$98, X61:$X$98)-K61*$AZ$3)/Z61, 0)</f>
        <v>-10381.767400120934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0.377763185</v>
      </c>
      <c r="Q62" s="4">
        <f t="shared" si="21"/>
        <v>50</v>
      </c>
      <c r="R62">
        <f t="shared" si="0"/>
        <v>1000000</v>
      </c>
      <c r="S62">
        <f t="shared" si="1"/>
        <v>-17545.67354929636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-124.4933246792405</v>
      </c>
      <c r="AC62">
        <f t="shared" si="2"/>
        <v>-128.81435300540113</v>
      </c>
      <c r="AE62">
        <f t="shared" si="3"/>
        <v>0</v>
      </c>
      <c r="AF62">
        <f t="shared" si="24"/>
        <v>0</v>
      </c>
      <c r="AG62">
        <f t="shared" si="24"/>
        <v>-0.36708295251101097</v>
      </c>
      <c r="AH62">
        <f t="shared" si="5"/>
        <v>-4529.9603650839999</v>
      </c>
      <c r="AI62">
        <f t="shared" si="25"/>
        <v>-4530.3274480365108</v>
      </c>
      <c r="AJ62">
        <f t="shared" si="7"/>
        <v>4.3210283261606293</v>
      </c>
      <c r="AK62">
        <f t="shared" si="22"/>
        <v>-8.7145327275468354</v>
      </c>
      <c r="AL62">
        <f t="shared" si="26"/>
        <v>-4534.7209524378968</v>
      </c>
      <c r="AN62">
        <f t="shared" si="27"/>
        <v>0</v>
      </c>
      <c r="AO62">
        <f t="shared" si="27"/>
        <v>0</v>
      </c>
      <c r="AP62">
        <f t="shared" si="27"/>
        <v>-1.1716427794899831E-3</v>
      </c>
      <c r="AQ62">
        <f t="shared" si="27"/>
        <v>-14.458572147850623</v>
      </c>
      <c r="AR62">
        <f t="shared" si="27"/>
        <v>-14.459743790630112</v>
      </c>
      <c r="AS62">
        <f t="shared" si="27"/>
        <v>1.3791710030898066E-2</v>
      </c>
      <c r="AT62">
        <f t="shared" si="27"/>
        <v>-2.7814746713287181E-2</v>
      </c>
      <c r="AU62">
        <f t="shared" si="23"/>
        <v>-14.473766827312501</v>
      </c>
      <c r="AW62">
        <v>59</v>
      </c>
      <c r="AX62">
        <f>IF(Z62&gt;0, (R62*SUMPRODUCT(K62:$K$98, X62:$X$98)-K62*$AZ$3)/Z62, 0)</f>
        <v>-17545.67354929636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0.40377970400000002</v>
      </c>
      <c r="Q63" s="4">
        <f t="shared" si="21"/>
        <v>50</v>
      </c>
      <c r="R63">
        <f t="shared" si="0"/>
        <v>1000000</v>
      </c>
      <c r="S63">
        <f t="shared" si="1"/>
        <v>-29275.34897538841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-128.81435300540113</v>
      </c>
      <c r="AC63">
        <f t="shared" si="2"/>
        <v>-125.99611175949659</v>
      </c>
      <c r="AE63">
        <f t="shared" si="3"/>
        <v>0</v>
      </c>
      <c r="AF63">
        <f t="shared" si="24"/>
        <v>0</v>
      </c>
      <c r="AG63">
        <f t="shared" si="24"/>
        <v>-0.21519147707755878</v>
      </c>
      <c r="AH63">
        <f t="shared" si="5"/>
        <v>-2964.4129181668413</v>
      </c>
      <c r="AI63">
        <f t="shared" si="25"/>
        <v>-2964.6281096439188</v>
      </c>
      <c r="AJ63">
        <f t="shared" si="7"/>
        <v>-2.8182412459045452</v>
      </c>
      <c r="AK63">
        <f t="shared" si="22"/>
        <v>-9.0170047103780799</v>
      </c>
      <c r="AL63">
        <f t="shared" si="26"/>
        <v>-2976.4633556002013</v>
      </c>
      <c r="AN63">
        <f t="shared" si="27"/>
        <v>0</v>
      </c>
      <c r="AO63">
        <f t="shared" si="27"/>
        <v>0</v>
      </c>
      <c r="AP63">
        <f t="shared" si="27"/>
        <v>-6.1325069374900049E-4</v>
      </c>
      <c r="AQ63">
        <f t="shared" si="27"/>
        <v>-8.4479566910036183</v>
      </c>
      <c r="AR63">
        <f t="shared" si="27"/>
        <v>-8.4485699416973663</v>
      </c>
      <c r="AS63">
        <f t="shared" si="27"/>
        <v>-8.0313980027197085E-3</v>
      </c>
      <c r="AT63">
        <f t="shared" si="27"/>
        <v>-2.5696577156651829E-2</v>
      </c>
      <c r="AU63">
        <f t="shared" si="23"/>
        <v>-8.4822979168567372</v>
      </c>
      <c r="AW63">
        <v>60</v>
      </c>
      <c r="AX63">
        <f>IF(Z63&gt;0, (R63*SUMPRODUCT(K63:$K$98, X63:$X$98)-K63*$AZ$3)/Z63, 0)</f>
        <v>-29275.34897538841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0.43007572599999999</v>
      </c>
      <c r="Q64" s="4">
        <f t="shared" si="21"/>
        <v>50</v>
      </c>
      <c r="R64">
        <f t="shared" si="0"/>
        <v>1000000</v>
      </c>
      <c r="S64">
        <f t="shared" si="1"/>
        <v>-49388.921079648317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-125.99611175949659</v>
      </c>
      <c r="AC64">
        <f t="shared" si="2"/>
        <v>-119.01834220607597</v>
      </c>
      <c r="AE64">
        <f t="shared" si="3"/>
        <v>0</v>
      </c>
      <c r="AF64">
        <f t="shared" si="24"/>
        <v>0</v>
      </c>
      <c r="AG64">
        <f t="shared" si="24"/>
        <v>-0.12049093157363974</v>
      </c>
      <c r="AH64">
        <f t="shared" si="5"/>
        <v>-1850.9726146628691</v>
      </c>
      <c r="AI64">
        <f t="shared" si="25"/>
        <v>-1851.0931055944427</v>
      </c>
      <c r="AJ64">
        <f t="shared" si="7"/>
        <v>-6.9777695534206146</v>
      </c>
      <c r="AK64">
        <f t="shared" si="22"/>
        <v>-8.8197278231647616</v>
      </c>
      <c r="AL64">
        <f t="shared" si="26"/>
        <v>-1866.8906029710281</v>
      </c>
      <c r="AN64">
        <f t="shared" si="27"/>
        <v>0</v>
      </c>
      <c r="AO64">
        <f t="shared" si="27"/>
        <v>0</v>
      </c>
      <c r="AP64">
        <f t="shared" si="27"/>
        <v>-3.0658388346196914E-4</v>
      </c>
      <c r="AQ64">
        <f t="shared" si="27"/>
        <v>-4.7097185238233044</v>
      </c>
      <c r="AR64">
        <f t="shared" si="27"/>
        <v>-4.7100251077067661</v>
      </c>
      <c r="AS64">
        <f t="shared" si="27"/>
        <v>-1.7754628167041233E-2</v>
      </c>
      <c r="AT64">
        <f t="shared" si="27"/>
        <v>-2.2441410086126292E-2</v>
      </c>
      <c r="AU64">
        <f t="shared" si="23"/>
        <v>-4.7502211459599337</v>
      </c>
      <c r="AW64">
        <v>61</v>
      </c>
      <c r="AX64">
        <f>IF(Z64&gt;0, (R64*SUMPRODUCT(K64:$K$98, X64:$X$98)-K64*$AZ$3)/Z64, 0)</f>
        <v>-49388.921079648317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0.45648519999999998</v>
      </c>
      <c r="Q65" s="4">
        <f t="shared" si="21"/>
        <v>50</v>
      </c>
      <c r="R65">
        <f t="shared" si="0"/>
        <v>1000000</v>
      </c>
      <c r="S65">
        <f t="shared" si="1"/>
        <v>-85523.312267232483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-119.01834220607597</v>
      </c>
      <c r="AC65">
        <f t="shared" si="2"/>
        <v>-109.95509086880621</v>
      </c>
      <c r="AE65">
        <f t="shared" si="3"/>
        <v>0</v>
      </c>
      <c r="AF65">
        <f t="shared" si="24"/>
        <v>0</v>
      </c>
      <c r="AG65">
        <f t="shared" si="24"/>
        <v>-6.4283695260324097E-2</v>
      </c>
      <c r="AH65">
        <f t="shared" si="5"/>
        <v>-1100.0465399515849</v>
      </c>
      <c r="AI65">
        <f t="shared" si="25"/>
        <v>-1100.1108236468453</v>
      </c>
      <c r="AJ65">
        <f t="shared" si="7"/>
        <v>-9.0632513372697616</v>
      </c>
      <c r="AK65">
        <f t="shared" si="22"/>
        <v>-8.3312839544253183</v>
      </c>
      <c r="AL65">
        <f t="shared" si="26"/>
        <v>-1117.5053589385404</v>
      </c>
      <c r="AN65">
        <f t="shared" si="27"/>
        <v>0</v>
      </c>
      <c r="AO65">
        <f t="shared" si="27"/>
        <v>0</v>
      </c>
      <c r="AP65">
        <f t="shared" si="27"/>
        <v>-1.4604199934681767E-4</v>
      </c>
      <c r="AQ65">
        <f t="shared" si="27"/>
        <v>-2.4991250956948865</v>
      </c>
      <c r="AR65">
        <f t="shared" si="27"/>
        <v>-2.4992711376942336</v>
      </c>
      <c r="AS65">
        <f t="shared" si="27"/>
        <v>-2.0590218725253188E-2</v>
      </c>
      <c r="AT65">
        <f t="shared" si="27"/>
        <v>-1.8927309030744112E-2</v>
      </c>
      <c r="AU65">
        <f t="shared" si="23"/>
        <v>-2.5387886654502312</v>
      </c>
      <c r="AW65">
        <v>62</v>
      </c>
      <c r="AX65">
        <f>IF(Z65&gt;0, (R65*SUMPRODUCT(K65:$K$98, X65:$X$98)-K65*$AZ$3)/Z65, 0)</f>
        <v>-85523.312267232483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0.483034941</v>
      </c>
      <c r="Q66" s="4">
        <f t="shared" si="21"/>
        <v>50</v>
      </c>
      <c r="R66">
        <f t="shared" si="0"/>
        <v>1000000</v>
      </c>
      <c r="S66">
        <f t="shared" si="1"/>
        <v>-153663.99141249337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-109.95509086880621</v>
      </c>
      <c r="AC66">
        <f t="shared" si="2"/>
        <v>-100.15692144566799</v>
      </c>
      <c r="AE66">
        <f t="shared" si="3"/>
        <v>0</v>
      </c>
      <c r="AF66">
        <f t="shared" si="24"/>
        <v>0</v>
      </c>
      <c r="AG66">
        <f t="shared" si="24"/>
        <v>-3.2589587360388229E-2</v>
      </c>
      <c r="AH66">
        <f t="shared" si="5"/>
        <v>-621.02541894665262</v>
      </c>
      <c r="AI66">
        <f t="shared" si="25"/>
        <v>-621.05800853401297</v>
      </c>
      <c r="AJ66">
        <f t="shared" si="7"/>
        <v>-9.7981694231382193</v>
      </c>
      <c r="AK66">
        <f t="shared" si="22"/>
        <v>-7.6968563608164358</v>
      </c>
      <c r="AL66">
        <f t="shared" si="26"/>
        <v>-638.55303431796767</v>
      </c>
      <c r="AN66">
        <f t="shared" si="27"/>
        <v>0</v>
      </c>
      <c r="AO66">
        <f t="shared" si="27"/>
        <v>0</v>
      </c>
      <c r="AP66">
        <f t="shared" si="27"/>
        <v>-6.6105527513694081E-5</v>
      </c>
      <c r="AQ66">
        <f t="shared" si="27"/>
        <v>-1.259703366750216</v>
      </c>
      <c r="AR66">
        <f t="shared" si="27"/>
        <v>-1.2597694722777295</v>
      </c>
      <c r="AS66">
        <f t="shared" si="27"/>
        <v>-1.9874849939719628E-2</v>
      </c>
      <c r="AT66">
        <f t="shared" si="27"/>
        <v>-1.561249439283606E-2</v>
      </c>
      <c r="AU66">
        <f t="shared" si="23"/>
        <v>-1.2952568166102854</v>
      </c>
      <c r="AW66">
        <v>63</v>
      </c>
      <c r="AX66">
        <f>IF(Z66&gt;0, (R66*SUMPRODUCT(K66:$K$98, X66:$X$98)-K66*$AZ$3)/Z66, 0)</f>
        <v>-153663.99141249337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0.509773425</v>
      </c>
      <c r="Q67" s="4">
        <f t="shared" si="21"/>
        <v>50</v>
      </c>
      <c r="R67">
        <f t="shared" ref="R67:R79" si="28">$C$6</f>
        <v>1000000</v>
      </c>
      <c r="S67">
        <f t="shared" ref="S67:S79" si="29">AX67</f>
        <v>-288928.65017199033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-100.15692144566799</v>
      </c>
      <c r="AC67">
        <f t="shared" ref="AC67:AC79" si="30">S67*Z67</f>
        <v>-90.436897563460079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-1.5650385918742529E-2</v>
      </c>
      <c r="AH67">
        <f t="shared" ref="AH67:AH79" si="33">-X67*R67</f>
        <v>-332.26611136083636</v>
      </c>
      <c r="AI67">
        <f t="shared" ref="AI67:AI79" si="34">SUM(AE67:AH67)</f>
        <v>-332.28176174675508</v>
      </c>
      <c r="AJ67">
        <f t="shared" ref="AJ67:AJ79" si="35">AB67-AC67</f>
        <v>-9.7200238822079115</v>
      </c>
      <c r="AK67">
        <f t="shared" si="22"/>
        <v>-7.0109845011967602</v>
      </c>
      <c r="AL67">
        <f t="shared" si="26"/>
        <v>-349.01277013015977</v>
      </c>
      <c r="AN67">
        <f t="shared" ref="AN67:AT79" si="36">AE67*$K67</f>
        <v>0</v>
      </c>
      <c r="AO67">
        <f t="shared" si="36"/>
        <v>0</v>
      </c>
      <c r="AP67">
        <f t="shared" si="36"/>
        <v>-2.8344313452204973E-5</v>
      </c>
      <c r="AQ67">
        <f t="shared" si="36"/>
        <v>-0.60176502093013506</v>
      </c>
      <c r="AR67">
        <f t="shared" si="36"/>
        <v>-0.60179336524358717</v>
      </c>
      <c r="AS67">
        <f t="shared" si="36"/>
        <v>-1.7603872844456709E-2</v>
      </c>
      <c r="AT67">
        <f t="shared" si="36"/>
        <v>-1.269754901522829E-2</v>
      </c>
      <c r="AU67">
        <f t="shared" si="23"/>
        <v>-0.63209478710327227</v>
      </c>
      <c r="AW67">
        <v>64</v>
      </c>
      <c r="AX67">
        <f>IF(Z67&gt;0, (R67*SUMPRODUCT(K67:$K$98, X67:$X$98)-K67*$AZ$3)/Z67, 0)</f>
        <v>-288928.65017199033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0.53654903799999998</v>
      </c>
      <c r="Q68" s="4">
        <f t="shared" si="21"/>
        <v>50</v>
      </c>
      <c r="R68">
        <f t="shared" si="28"/>
        <v>1000000</v>
      </c>
      <c r="S68">
        <f t="shared" si="29"/>
        <v>-572347.24890945316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-90.436897563460079</v>
      </c>
      <c r="AC68">
        <f t="shared" si="30"/>
        <v>-81.235334683534731</v>
      </c>
      <c r="AE68">
        <f t="shared" si="31"/>
        <v>0</v>
      </c>
      <c r="AF68">
        <f t="shared" si="32"/>
        <v>0</v>
      </c>
      <c r="AG68">
        <f t="shared" si="32"/>
        <v>-7.0966825505250552E-3</v>
      </c>
      <c r="AH68">
        <f t="shared" si="33"/>
        <v>-167.94399018060102</v>
      </c>
      <c r="AI68">
        <f t="shared" si="34"/>
        <v>-167.95108686315155</v>
      </c>
      <c r="AJ68">
        <f t="shared" si="35"/>
        <v>-9.2015628799253477</v>
      </c>
      <c r="AK68">
        <f t="shared" si="22"/>
        <v>-6.3305828294422062</v>
      </c>
      <c r="AL68">
        <f t="shared" si="26"/>
        <v>-183.48323257251909</v>
      </c>
      <c r="AN68">
        <f t="shared" si="36"/>
        <v>0</v>
      </c>
      <c r="AO68">
        <f t="shared" si="36"/>
        <v>0</v>
      </c>
      <c r="AP68">
        <f t="shared" si="36"/>
        <v>-1.14756751804749E-5</v>
      </c>
      <c r="AQ68">
        <f t="shared" si="36"/>
        <v>-0.27157346634912566</v>
      </c>
      <c r="AR68">
        <f t="shared" si="36"/>
        <v>-0.27158494202430616</v>
      </c>
      <c r="AS68">
        <f t="shared" si="36"/>
        <v>-1.4879367367915584E-2</v>
      </c>
      <c r="AT68">
        <f t="shared" si="36"/>
        <v>-1.0236855282246713E-2</v>
      </c>
      <c r="AU68">
        <f t="shared" si="23"/>
        <v>-0.29670116467446839</v>
      </c>
      <c r="AW68">
        <v>65</v>
      </c>
      <c r="AX68">
        <f>IF(Z68&gt;0, (R68*SUMPRODUCT(K68:$K$98, X68:$X$98)-K68*$AZ$3)/Z68, 0)</f>
        <v>-572347.24890945316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0.56320604299999999</v>
      </c>
      <c r="Q69" s="4">
        <f t="shared" ref="Q69:Q79" si="48">$C$8</f>
        <v>50</v>
      </c>
      <c r="R69">
        <f t="shared" si="28"/>
        <v>1000000</v>
      </c>
      <c r="S69">
        <f t="shared" si="29"/>
        <v>-1201027.253668831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-81.235334683534731</v>
      </c>
      <c r="AC69">
        <f t="shared" si="30"/>
        <v>-72.753936809834357</v>
      </c>
      <c r="AE69">
        <f t="shared" si="31"/>
        <v>0</v>
      </c>
      <c r="AF69">
        <f t="shared" si="32"/>
        <v>0</v>
      </c>
      <c r="AG69">
        <f t="shared" si="32"/>
        <v>-3.0288212273114411E-3</v>
      </c>
      <c r="AH69">
        <f t="shared" si="33"/>
        <v>-79.937889954167275</v>
      </c>
      <c r="AI69">
        <f t="shared" si="34"/>
        <v>-79.940918775394593</v>
      </c>
      <c r="AJ69">
        <f t="shared" si="35"/>
        <v>-8.4813978737003737</v>
      </c>
      <c r="AK69">
        <f t="shared" si="22"/>
        <v>-5.6864734278474316</v>
      </c>
      <c r="AL69">
        <f t="shared" si="26"/>
        <v>-94.108790076942398</v>
      </c>
      <c r="AN69">
        <f t="shared" si="36"/>
        <v>0</v>
      </c>
      <c r="AO69">
        <f t="shared" si="36"/>
        <v>0</v>
      </c>
      <c r="AP69">
        <f t="shared" si="36"/>
        <v>-4.3729900174299751E-6</v>
      </c>
      <c r="AQ69">
        <f t="shared" si="36"/>
        <v>-0.11541374302051033</v>
      </c>
      <c r="AR69">
        <f t="shared" si="36"/>
        <v>-0.11541811601052777</v>
      </c>
      <c r="AS69">
        <f t="shared" si="36"/>
        <v>-1.2245380447384798E-2</v>
      </c>
      <c r="AT69">
        <f t="shared" si="36"/>
        <v>-8.2100888986541259E-3</v>
      </c>
      <c r="AU69">
        <f t="shared" si="23"/>
        <v>-0.13587358535656668</v>
      </c>
      <c r="AW69">
        <v>66</v>
      </c>
      <c r="AX69">
        <f>IF(Z69&gt;0, (R69*SUMPRODUCT(K69:$K$98, X69:$X$98)-K69*$AZ$3)/Z69, 0)</f>
        <v>-1201027.253668831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0.59415461300000005</v>
      </c>
      <c r="Q70" s="4">
        <f t="shared" si="48"/>
        <v>50</v>
      </c>
      <c r="R70">
        <f t="shared" si="28"/>
        <v>1000000</v>
      </c>
      <c r="S70">
        <f t="shared" si="29"/>
        <v>-2712976.9258113122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-72.753936809834357</v>
      </c>
      <c r="AC70">
        <f t="shared" si="30"/>
        <v>-65.054197570667782</v>
      </c>
      <c r="AE70">
        <f t="shared" si="31"/>
        <v>0</v>
      </c>
      <c r="AF70">
        <f t="shared" si="32"/>
        <v>0</v>
      </c>
      <c r="AG70">
        <f t="shared" si="32"/>
        <v>-1.1989449108789122E-3</v>
      </c>
      <c r="AH70">
        <f t="shared" si="33"/>
        <v>-35.991762083188284</v>
      </c>
      <c r="AI70">
        <f t="shared" si="34"/>
        <v>-35.992961028099167</v>
      </c>
      <c r="AJ70">
        <f t="shared" si="35"/>
        <v>-7.6997392391665755</v>
      </c>
      <c r="AK70">
        <f t="shared" si="22"/>
        <v>-5.0927755766884051</v>
      </c>
      <c r="AL70">
        <f t="shared" si="26"/>
        <v>-48.785475843954146</v>
      </c>
      <c r="AN70">
        <f t="shared" si="36"/>
        <v>0</v>
      </c>
      <c r="AO70">
        <f t="shared" si="36"/>
        <v>0</v>
      </c>
      <c r="AP70">
        <f t="shared" si="36"/>
        <v>-1.5455606480327722E-6</v>
      </c>
      <c r="AQ70">
        <f t="shared" si="36"/>
        <v>-4.6397003418910177E-2</v>
      </c>
      <c r="AR70">
        <f t="shared" si="36"/>
        <v>-4.639854897955821E-2</v>
      </c>
      <c r="AS70">
        <f t="shared" si="36"/>
        <v>-9.9257387559581901E-3</v>
      </c>
      <c r="AT70">
        <f t="shared" si="36"/>
        <v>-6.5651002386939196E-3</v>
      </c>
      <c r="AU70">
        <f t="shared" si="23"/>
        <v>-6.2889387974210315E-2</v>
      </c>
      <c r="AW70">
        <v>67</v>
      </c>
      <c r="AX70">
        <f>IF(Z70&gt;0, (R70*SUMPRODUCT(K70:$K$98, X70:$X$98)-K70*$AZ$3)/Z70, 0)</f>
        <v>-2712976.9258113122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0.62493506799999998</v>
      </c>
      <c r="Q71" s="4">
        <f t="shared" si="48"/>
        <v>50</v>
      </c>
      <c r="R71">
        <f t="shared" si="28"/>
        <v>1000000</v>
      </c>
      <c r="S71">
        <f t="shared" si="29"/>
        <v>-6639678.2247054931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-65.054197570667782</v>
      </c>
      <c r="AC71">
        <f t="shared" si="30"/>
        <v>-58.122779411419671</v>
      </c>
      <c r="AE71">
        <f t="shared" si="31"/>
        <v>0</v>
      </c>
      <c r="AF71">
        <f t="shared" si="32"/>
        <v>0</v>
      </c>
      <c r="AG71">
        <f t="shared" si="32"/>
        <v>-4.376927423617561E-4</v>
      </c>
      <c r="AH71">
        <f t="shared" si="33"/>
        <v>-14.985254388167339</v>
      </c>
      <c r="AI71">
        <f t="shared" si="34"/>
        <v>-14.985692080909701</v>
      </c>
      <c r="AJ71">
        <f t="shared" si="35"/>
        <v>-6.9314181592481106</v>
      </c>
      <c r="AK71">
        <f t="shared" si="22"/>
        <v>-4.5537938299467449</v>
      </c>
      <c r="AL71">
        <f t="shared" si="26"/>
        <v>-26.470904070104556</v>
      </c>
      <c r="AN71">
        <f t="shared" si="36"/>
        <v>0</v>
      </c>
      <c r="AO71">
        <f t="shared" si="36"/>
        <v>0</v>
      </c>
      <c r="AP71">
        <f t="shared" si="36"/>
        <v>-5.0377677935353556E-7</v>
      </c>
      <c r="AQ71">
        <f t="shared" si="36"/>
        <v>-1.7247768726365797E-2</v>
      </c>
      <c r="AR71">
        <f t="shared" si="36"/>
        <v>-1.7248272503145149E-2</v>
      </c>
      <c r="AS71">
        <f t="shared" si="36"/>
        <v>-7.9779424666186396E-3</v>
      </c>
      <c r="AT71">
        <f t="shared" si="36"/>
        <v>-5.2413379694436126E-3</v>
      </c>
      <c r="AU71">
        <f t="shared" si="23"/>
        <v>-3.0467552939207401E-2</v>
      </c>
      <c r="AW71">
        <v>68</v>
      </c>
      <c r="AX71">
        <f>IF(Z71&gt;0, (R71*SUMPRODUCT(K71:$K$98, X71:$X$98)-K71*$AZ$3)/Z71, 0)</f>
        <v>-6639678.2247054931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0.65550924799999999</v>
      </c>
      <c r="Q72" s="4">
        <f t="shared" si="48"/>
        <v>50</v>
      </c>
      <c r="R72">
        <f t="shared" si="28"/>
        <v>1000000</v>
      </c>
      <c r="S72">
        <f t="shared" si="29"/>
        <v>-17728263.293925565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-58.122779411419671</v>
      </c>
      <c r="AC72">
        <f t="shared" si="30"/>
        <v>-51.909835070621902</v>
      </c>
      <c r="AE72">
        <f t="shared" si="31"/>
        <v>0</v>
      </c>
      <c r="AF72">
        <f t="shared" si="32"/>
        <v>0</v>
      </c>
      <c r="AG72">
        <f t="shared" si="32"/>
        <v>-1.4640417453752605E-4</v>
      </c>
      <c r="AH72">
        <f t="shared" si="33"/>
        <v>-5.73823280801225</v>
      </c>
      <c r="AI72">
        <f t="shared" si="34"/>
        <v>-5.7383792121867874</v>
      </c>
      <c r="AJ72">
        <f t="shared" si="35"/>
        <v>-6.2129443407977689</v>
      </c>
      <c r="AK72">
        <f t="shared" ref="AK72:AK79" si="49">G72*SUM(AB72:AB72, AE72:AF72)</f>
        <v>-4.0685945587993775</v>
      </c>
      <c r="AL72">
        <f t="shared" si="26"/>
        <v>-16.019918111783934</v>
      </c>
      <c r="AN72">
        <f t="shared" si="36"/>
        <v>0</v>
      </c>
      <c r="AO72">
        <f t="shared" si="36"/>
        <v>0</v>
      </c>
      <c r="AP72">
        <f t="shared" si="36"/>
        <v>-1.5045417300544838E-7</v>
      </c>
      <c r="AQ72">
        <f t="shared" si="36"/>
        <v>-5.896970317748179E-3</v>
      </c>
      <c r="AR72">
        <f t="shared" si="36"/>
        <v>-5.8971207719211846E-3</v>
      </c>
      <c r="AS72">
        <f t="shared" si="36"/>
        <v>-6.3848138598261899E-3</v>
      </c>
      <c r="AT72">
        <f t="shared" si="36"/>
        <v>-4.1811446399824181E-3</v>
      </c>
      <c r="AU72">
        <f t="shared" si="23"/>
        <v>-1.6463079271729793E-2</v>
      </c>
      <c r="AW72">
        <v>69</v>
      </c>
      <c r="AX72">
        <f>IF(Z72&gt;0, (R72*SUMPRODUCT(K72:$K$98, X72:$X$98)-K72*$AZ$3)/Z72, 0)</f>
        <v>-17728263.293925565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0.68583899100000001</v>
      </c>
      <c r="Q73" s="4">
        <f t="shared" si="48"/>
        <v>50</v>
      </c>
      <c r="R73">
        <f t="shared" si="28"/>
        <v>1000000</v>
      </c>
      <c r="S73">
        <f t="shared" si="29"/>
        <v>-52046486.634894721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-51.909835070621902</v>
      </c>
      <c r="AC73">
        <f t="shared" si="30"/>
        <v>-46.353060514578814</v>
      </c>
      <c r="AE73">
        <f t="shared" si="31"/>
        <v>0</v>
      </c>
      <c r="AF73">
        <f t="shared" si="32"/>
        <v>0</v>
      </c>
      <c r="AG73">
        <f t="shared" si="32"/>
        <v>-4.4530441449146032E-5</v>
      </c>
      <c r="AH73">
        <f t="shared" si="33"/>
        <v>-2.0081938268600954</v>
      </c>
      <c r="AI73">
        <f t="shared" si="34"/>
        <v>-2.0082383573015448</v>
      </c>
      <c r="AJ73">
        <f t="shared" si="35"/>
        <v>-5.5567745560430879</v>
      </c>
      <c r="AK73">
        <f t="shared" si="49"/>
        <v>-3.6336884549435333</v>
      </c>
      <c r="AL73">
        <f t="shared" si="26"/>
        <v>-11.198701368288166</v>
      </c>
      <c r="AN73">
        <f t="shared" si="36"/>
        <v>0</v>
      </c>
      <c r="AO73">
        <f t="shared" si="36"/>
        <v>0</v>
      </c>
      <c r="AP73">
        <f t="shared" si="36"/>
        <v>-4.0859190240712268E-8</v>
      </c>
      <c r="AQ73">
        <f t="shared" si="36"/>
        <v>-1.8426310393892171E-3</v>
      </c>
      <c r="AR73">
        <f t="shared" si="36"/>
        <v>-1.842671898579458E-3</v>
      </c>
      <c r="AS73">
        <f t="shared" si="36"/>
        <v>-5.0986538943118441E-3</v>
      </c>
      <c r="AT73">
        <f t="shared" si="36"/>
        <v>-3.3341139908880215E-3</v>
      </c>
      <c r="AU73">
        <f t="shared" si="23"/>
        <v>-1.0275439783779323E-2</v>
      </c>
      <c r="AW73">
        <v>70</v>
      </c>
      <c r="AX73">
        <f>IF(Z73&gt;0, (R73*SUMPRODUCT(K73:$K$98, X73:$X$98)-K73*$AZ$3)/Z73, 0)</f>
        <v>-52046486.634894721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0.71588716699999999</v>
      </c>
      <c r="Q74" s="4">
        <f t="shared" si="48"/>
        <v>50</v>
      </c>
      <c r="R74">
        <f t="shared" si="28"/>
        <v>1000000</v>
      </c>
      <c r="S74">
        <f t="shared" si="29"/>
        <v>-169535445.56045818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-46.353060514578814</v>
      </c>
      <c r="AC74">
        <f t="shared" si="30"/>
        <v>-41.388232139938893</v>
      </c>
      <c r="AE74">
        <f t="shared" si="31"/>
        <v>0</v>
      </c>
      <c r="AF74">
        <f t="shared" si="32"/>
        <v>0</v>
      </c>
      <c r="AG74">
        <f t="shared" si="32"/>
        <v>-1.2206365460366044E-5</v>
      </c>
      <c r="AH74">
        <f t="shared" si="33"/>
        <v>-0.63757543148577045</v>
      </c>
      <c r="AI74">
        <f t="shared" si="34"/>
        <v>-0.63758763785123085</v>
      </c>
      <c r="AJ74">
        <f t="shared" si="35"/>
        <v>-4.9648283746399215</v>
      </c>
      <c r="AK74">
        <f t="shared" si="49"/>
        <v>-3.2447142360205175</v>
      </c>
      <c r="AL74">
        <f t="shared" si="26"/>
        <v>-8.8471302485116698</v>
      </c>
      <c r="AN74">
        <f t="shared" si="36"/>
        <v>0</v>
      </c>
      <c r="AO74">
        <f t="shared" si="36"/>
        <v>0</v>
      </c>
      <c r="AP74">
        <f t="shared" si="36"/>
        <v>-1.0000025349078206E-8</v>
      </c>
      <c r="AQ74">
        <f t="shared" si="36"/>
        <v>-5.2233160620245619E-4</v>
      </c>
      <c r="AR74">
        <f t="shared" si="36"/>
        <v>-5.2234160622780532E-4</v>
      </c>
      <c r="AS74">
        <f t="shared" si="36"/>
        <v>-4.0674195575603478E-3</v>
      </c>
      <c r="AT74">
        <f t="shared" si="36"/>
        <v>-2.6582216234698149E-3</v>
      </c>
      <c r="AU74">
        <f t="shared" si="23"/>
        <v>-7.2479827872579681E-3</v>
      </c>
      <c r="AW74">
        <v>71</v>
      </c>
      <c r="AX74">
        <f>IF(Z74&gt;0, (R74*SUMPRODUCT(K74:$K$98, X74:$X$98)-K74*$AZ$3)/Z74, 0)</f>
        <v>-169535445.56045818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0.74578270000000002</v>
      </c>
      <c r="Q75" s="4">
        <f t="shared" si="48"/>
        <v>50</v>
      </c>
      <c r="R75">
        <f t="shared" si="28"/>
        <v>1000000</v>
      </c>
      <c r="S75">
        <f t="shared" si="29"/>
        <v>-619828198.16260135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-41.388232139938893</v>
      </c>
      <c r="AC75">
        <f t="shared" si="30"/>
        <v>-36.954226787902847</v>
      </c>
      <c r="AE75">
        <f t="shared" si="31"/>
        <v>0</v>
      </c>
      <c r="AF75">
        <f t="shared" si="32"/>
        <v>0</v>
      </c>
      <c r="AG75">
        <f t="shared" si="32"/>
        <v>-2.9810056155438524E-6</v>
      </c>
      <c r="AH75">
        <f t="shared" si="33"/>
        <v>-0.18206592380437062</v>
      </c>
      <c r="AI75">
        <f t="shared" si="34"/>
        <v>-0.18206890480998617</v>
      </c>
      <c r="AJ75">
        <f t="shared" si="35"/>
        <v>-4.4340053520360456</v>
      </c>
      <c r="AK75">
        <f t="shared" si="49"/>
        <v>-2.8971762497957227</v>
      </c>
      <c r="AL75">
        <f t="shared" si="26"/>
        <v>-7.5132505066417545</v>
      </c>
      <c r="AN75">
        <f t="shared" si="36"/>
        <v>0</v>
      </c>
      <c r="AO75">
        <f t="shared" si="36"/>
        <v>0</v>
      </c>
      <c r="AP75">
        <f t="shared" si="36"/>
        <v>-2.1805171345387827E-9</v>
      </c>
      <c r="AQ75">
        <f t="shared" si="36"/>
        <v>-1.3317581973042831E-4</v>
      </c>
      <c r="AR75">
        <f t="shared" si="36"/>
        <v>-1.3317800024756287E-4</v>
      </c>
      <c r="AS75">
        <f t="shared" si="36"/>
        <v>-3.2433433182202727E-3</v>
      </c>
      <c r="AT75">
        <f t="shared" si="36"/>
        <v>-2.1191984414648127E-3</v>
      </c>
      <c r="AU75">
        <f t="shared" si="23"/>
        <v>-5.4957197599326485E-3</v>
      </c>
      <c r="AW75">
        <v>72</v>
      </c>
      <c r="AX75">
        <f>IF(Z75&gt;0, (R75*SUMPRODUCT(K75:$K$98, X75:$X$98)-K75*$AZ$3)/Z75, 0)</f>
        <v>-619828198.16260135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0.77567720100000004</v>
      </c>
      <c r="Q76" s="4">
        <f t="shared" si="48"/>
        <v>50</v>
      </c>
      <c r="R76">
        <f t="shared" si="28"/>
        <v>1000000</v>
      </c>
      <c r="S76">
        <f t="shared" si="29"/>
        <v>-2582179608.7737899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-36.954226787902847</v>
      </c>
      <c r="AC76">
        <f t="shared" si="30"/>
        <v>-32.994960246184853</v>
      </c>
      <c r="AE76">
        <f t="shared" si="31"/>
        <v>0</v>
      </c>
      <c r="AF76">
        <f t="shared" si="32"/>
        <v>0</v>
      </c>
      <c r="AG76">
        <f t="shared" si="32"/>
        <v>-6.3889746735807636E-7</v>
      </c>
      <c r="AH76">
        <f t="shared" si="33"/>
        <v>-4.6245961840606753E-2</v>
      </c>
      <c r="AI76">
        <f t="shared" si="34"/>
        <v>-4.6246600738074108E-2</v>
      </c>
      <c r="AJ76">
        <f t="shared" si="35"/>
        <v>-3.9592665417179944</v>
      </c>
      <c r="AK76">
        <f t="shared" si="49"/>
        <v>-2.5867958751531996</v>
      </c>
      <c r="AL76">
        <f t="shared" si="26"/>
        <v>-6.5923090176092689</v>
      </c>
      <c r="AN76">
        <f t="shared" si="36"/>
        <v>0</v>
      </c>
      <c r="AO76">
        <f t="shared" si="36"/>
        <v>0</v>
      </c>
      <c r="AP76">
        <f t="shared" si="36"/>
        <v>-4.1726297816233168E-10</v>
      </c>
      <c r="AQ76">
        <f t="shared" si="36"/>
        <v>-3.0203168350921134E-5</v>
      </c>
      <c r="AR76">
        <f t="shared" si="36"/>
        <v>-3.0203585613899294E-5</v>
      </c>
      <c r="AS76">
        <f t="shared" si="36"/>
        <v>-2.5857910430717285E-3</v>
      </c>
      <c r="AT76">
        <f t="shared" si="36"/>
        <v>-1.6894325082048155E-3</v>
      </c>
      <c r="AU76">
        <f t="shared" si="23"/>
        <v>-4.305427136890444E-3</v>
      </c>
      <c r="AW76">
        <v>73</v>
      </c>
      <c r="AX76">
        <f>IF(Z76&gt;0, (R76*SUMPRODUCT(K76:$K$98, X76:$X$98)-K76*$AZ$3)/Z76, 0)</f>
        <v>-2582179608.7737899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0.80557273399999996</v>
      </c>
      <c r="Q77" s="4">
        <f t="shared" si="48"/>
        <v>50</v>
      </c>
      <c r="R77">
        <f t="shared" si="28"/>
        <v>1000000</v>
      </c>
      <c r="S77">
        <f t="shared" si="29"/>
        <v>-12500969124.219734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-32.994960246184853</v>
      </c>
      <c r="AC77">
        <f t="shared" si="30"/>
        <v>-29.459812130123101</v>
      </c>
      <c r="AE77">
        <f t="shared" si="31"/>
        <v>0</v>
      </c>
      <c r="AF77">
        <f t="shared" si="32"/>
        <v>0</v>
      </c>
      <c r="AG77">
        <f t="shared" si="32"/>
        <v>-1.1783011315917429E-7</v>
      </c>
      <c r="AH77">
        <f t="shared" si="33"/>
        <v>-1.0293567590506425E-2</v>
      </c>
      <c r="AI77">
        <f t="shared" si="34"/>
        <v>-1.0293685420619585E-2</v>
      </c>
      <c r="AJ77">
        <f t="shared" si="35"/>
        <v>-3.5351481160617517</v>
      </c>
      <c r="AK77">
        <f t="shared" si="49"/>
        <v>-2.3096472172329401</v>
      </c>
      <c r="AL77">
        <f t="shared" si="26"/>
        <v>-5.8550890187153115</v>
      </c>
      <c r="AN77">
        <f t="shared" si="36"/>
        <v>0</v>
      </c>
      <c r="AO77">
        <f t="shared" si="36"/>
        <v>0</v>
      </c>
      <c r="AP77">
        <f t="shared" si="36"/>
        <v>-6.8709527022764779E-11</v>
      </c>
      <c r="AQ77">
        <f t="shared" si="36"/>
        <v>-6.002422823485924E-6</v>
      </c>
      <c r="AR77">
        <f t="shared" si="36"/>
        <v>-6.0024915330129471E-6</v>
      </c>
      <c r="AS77">
        <f t="shared" si="36"/>
        <v>-2.0614285134555924E-3</v>
      </c>
      <c r="AT77">
        <f t="shared" si="36"/>
        <v>-1.3468099421337452E-3</v>
      </c>
      <c r="AU77">
        <f t="shared" si="23"/>
        <v>-3.4142409471223508E-3</v>
      </c>
      <c r="AW77">
        <v>74</v>
      </c>
      <c r="AX77">
        <f>IF(Z77&gt;0, (R77*SUMPRODUCT(K77:$K$98, X77:$X$98)-K77*$AZ$3)/Z77, 0)</f>
        <v>-12500969124.219734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0.83546826699999999</v>
      </c>
      <c r="Q78" s="4">
        <f t="shared" si="48"/>
        <v>50</v>
      </c>
      <c r="R78">
        <f t="shared" si="28"/>
        <v>1000000</v>
      </c>
      <c r="S78">
        <f t="shared" si="29"/>
        <v>-72228412756.237503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-29.459812130123101</v>
      </c>
      <c r="AC78">
        <f t="shared" si="30"/>
        <v>-26.303408918947614</v>
      </c>
      <c r="AE78">
        <f t="shared" si="31"/>
        <v>0</v>
      </c>
      <c r="AF78">
        <f t="shared" si="32"/>
        <v>0</v>
      </c>
      <c r="AG78">
        <f t="shared" si="32"/>
        <v>-1.820849158607331E-8</v>
      </c>
      <c r="AH78">
        <f t="shared" si="33"/>
        <v>-1.9688664088301847E-3</v>
      </c>
      <c r="AI78">
        <f t="shared" si="34"/>
        <v>-1.9688846173217707E-3</v>
      </c>
      <c r="AJ78">
        <f t="shared" si="35"/>
        <v>-3.1564032111754869</v>
      </c>
      <c r="AK78">
        <f t="shared" si="49"/>
        <v>-2.0621868491086173</v>
      </c>
      <c r="AL78">
        <f t="shared" si="26"/>
        <v>-5.220558944901426</v>
      </c>
      <c r="AN78">
        <f t="shared" si="36"/>
        <v>0</v>
      </c>
      <c r="AO78">
        <f t="shared" si="36"/>
        <v>0</v>
      </c>
      <c r="AP78">
        <f t="shared" si="36"/>
        <v>-9.4801806111055121E-12</v>
      </c>
      <c r="AQ78">
        <f t="shared" si="36"/>
        <v>-1.0250826690731956E-6</v>
      </c>
      <c r="AR78">
        <f t="shared" si="36"/>
        <v>-1.0250921492538068E-6</v>
      </c>
      <c r="AS78">
        <f t="shared" si="36"/>
        <v>-1.6433691051214653E-3</v>
      </c>
      <c r="AT78">
        <f t="shared" si="36"/>
        <v>-1.0736695948141549E-3</v>
      </c>
      <c r="AU78">
        <f t="shared" si="23"/>
        <v>-2.718063792084874E-3</v>
      </c>
      <c r="AW78">
        <v>75</v>
      </c>
      <c r="AX78">
        <f>IF(Z78&gt;0, (R78*SUMPRODUCT(K78:$K$98, X78:$X$98)-K78*$AZ$3)/Z78, 0)</f>
        <v>-72228412756.237503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50</v>
      </c>
      <c r="R79">
        <f t="shared" si="28"/>
        <v>1000000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-26.303408918947614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-3.6416983172146624E-4</v>
      </c>
      <c r="AI79">
        <f t="shared" si="34"/>
        <v>-3.6416983172146624E-4</v>
      </c>
      <c r="AJ79">
        <f t="shared" si="35"/>
        <v>-26.303408918947614</v>
      </c>
      <c r="AK79">
        <f t="shared" si="49"/>
        <v>-1.8412386243263332</v>
      </c>
      <c r="AL79">
        <f t="shared" si="26"/>
        <v>-28.145011713105671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-1.6928893948402699E-7</v>
      </c>
      <c r="AR79">
        <f t="shared" si="36"/>
        <v>-1.6928893948402699E-7</v>
      </c>
      <c r="AS79">
        <f t="shared" si="36"/>
        <v>-1.2227471396118012E-2</v>
      </c>
      <c r="AT79">
        <f t="shared" si="36"/>
        <v>-8.5592299772826097E-4</v>
      </c>
      <c r="AU79">
        <f t="shared" si="23"/>
        <v>-1.3083563682785758E-2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89106.057550497804</v>
      </c>
      <c r="AO81" s="8">
        <f t="shared" si="50"/>
        <v>-8910.6057550497808</v>
      </c>
      <c r="AP81" s="8">
        <f t="shared" si="50"/>
        <v>-890.01900907044001</v>
      </c>
      <c r="AQ81" s="8">
        <f t="shared" si="50"/>
        <v>-50520.706448604011</v>
      </c>
      <c r="AR81" s="8">
        <f t="shared" si="50"/>
        <v>28784.726337773562</v>
      </c>
      <c r="AS81" s="8">
        <f t="shared" si="50"/>
        <v>-5371.1335160414665</v>
      </c>
      <c r="AT81" s="8">
        <f t="shared" si="50"/>
        <v>1829.4104050694853</v>
      </c>
      <c r="AU81" s="8">
        <f t="shared" si="50"/>
        <v>25243.003226801611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" priority="1" operator="lessThan">
      <formula>0</formula>
    </cfRule>
  </conditionalFormatting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F3445-7FCC-4186-A375-11CA87949641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'S.55.04.E'!C3*(1+C12)</f>
        <v>149692.24585485036</v>
      </c>
      <c r="K3">
        <v>1</v>
      </c>
      <c r="L3" s="2">
        <v>0</v>
      </c>
      <c r="O3">
        <f>$C$3</f>
        <v>149692.24585485036</v>
      </c>
      <c r="P3" s="2">
        <f>O3*C5</f>
        <v>14969.224585485037</v>
      </c>
      <c r="Q3" s="4">
        <f>B8</f>
        <v>400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149692.24585485036</v>
      </c>
      <c r="AF3">
        <f t="shared" ref="AF3:AG34" si="4">-$Z3*P3</f>
        <v>-14969.224585485037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134323.02126936533</v>
      </c>
      <c r="AJ3">
        <f t="shared" ref="AJ3:AJ66" si="7">AB3-AC3</f>
        <v>0</v>
      </c>
      <c r="AL3">
        <f t="shared" ref="AL3:AL34" si="8">SUM(AI3:AK3)</f>
        <v>134323.02126936533</v>
      </c>
      <c r="AN3">
        <f t="shared" ref="AN3:AU34" si="9">AE3*$K3</f>
        <v>149692.24585485036</v>
      </c>
      <c r="AO3">
        <f t="shared" si="9"/>
        <v>-14969.224585485037</v>
      </c>
      <c r="AP3">
        <f t="shared" si="9"/>
        <v>-400</v>
      </c>
      <c r="AQ3">
        <f t="shared" si="9"/>
        <v>0</v>
      </c>
      <c r="AR3">
        <f t="shared" si="9"/>
        <v>134323.02126936533</v>
      </c>
      <c r="AS3">
        <f t="shared" si="9"/>
        <v>0</v>
      </c>
      <c r="AT3">
        <f t="shared" si="9"/>
        <v>0</v>
      </c>
      <c r="AU3">
        <f t="shared" si="9"/>
        <v>134323.02126936533</v>
      </c>
      <c r="AW3">
        <v>0</v>
      </c>
      <c r="AX3">
        <f>IF(Z3&gt;0, (R3*SUMPRODUCT(K3:$K$98, X3:$X$98)-K3*$AZ$3)/Z3, 0)</f>
        <v>0</v>
      </c>
      <c r="AZ3">
        <f>C6*ABS(SUMPRODUCT(X4:X69, K4:K69))/1</f>
        <v>84011.106235202358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1000000</v>
      </c>
      <c r="S4">
        <f t="shared" si="1"/>
        <v>5713.2789692100196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5635.2258030702942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-3661.7109999999998</v>
      </c>
      <c r="AI4">
        <f t="shared" si="6"/>
        <v>-3661.7109999999998</v>
      </c>
      <c r="AJ4">
        <f t="shared" si="7"/>
        <v>-5635.2258030702942</v>
      </c>
      <c r="AK4">
        <f>G4*SUM(AB4, AE4:AF4)</f>
        <v>0</v>
      </c>
      <c r="AL4">
        <f t="shared" si="8"/>
        <v>-9296.9368030702935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-3416.0938520384361</v>
      </c>
      <c r="AR4">
        <f t="shared" si="9"/>
        <v>-3416.0938520384361</v>
      </c>
      <c r="AS4">
        <f t="shared" si="9"/>
        <v>-5257.2309012690494</v>
      </c>
      <c r="AT4">
        <f t="shared" si="9"/>
        <v>0</v>
      </c>
      <c r="AU4">
        <f t="shared" si="9"/>
        <v>-8673.3247533074846</v>
      </c>
      <c r="AW4">
        <v>1</v>
      </c>
      <c r="AX4">
        <f>IF(Z4&gt;0, (R4*SUMPRODUCT(K4:$K$98, X4:$X$98)-K4*$AZ$3)/Z4, 0)</f>
        <v>5713.2789692100196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50</v>
      </c>
      <c r="R5">
        <f t="shared" si="0"/>
        <v>1000000</v>
      </c>
      <c r="S5">
        <f t="shared" si="1"/>
        <v>9002.0190603531719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5635.2258030702942</v>
      </c>
      <c r="AC5">
        <f t="shared" si="2"/>
        <v>8756.4418679191003</v>
      </c>
      <c r="AE5">
        <f t="shared" si="3"/>
        <v>0</v>
      </c>
      <c r="AF5">
        <f t="shared" si="4"/>
        <v>0</v>
      </c>
      <c r="AG5">
        <f t="shared" si="4"/>
        <v>-48.635988266700934</v>
      </c>
      <c r="AH5">
        <f t="shared" si="5"/>
        <v>-3755.1407759812168</v>
      </c>
      <c r="AI5">
        <f t="shared" si="6"/>
        <v>-3803.776764247918</v>
      </c>
      <c r="AJ5">
        <f t="shared" si="7"/>
        <v>-3121.2160648488061</v>
      </c>
      <c r="AK5">
        <f>G5*SUM(AB5, AE5:AF5)</f>
        <v>231.04425792588208</v>
      </c>
      <c r="AL5">
        <f t="shared" si="8"/>
        <v>-6693.9485711708412</v>
      </c>
      <c r="AN5">
        <f t="shared" si="9"/>
        <v>0</v>
      </c>
      <c r="AO5">
        <f t="shared" si="9"/>
        <v>0</v>
      </c>
      <c r="AP5">
        <f t="shared" si="9"/>
        <v>-41.589023514274139</v>
      </c>
      <c r="AQ5">
        <f t="shared" si="9"/>
        <v>-3211.0509850298949</v>
      </c>
      <c r="AR5">
        <f t="shared" si="9"/>
        <v>-3252.6400085441696</v>
      </c>
      <c r="AS5">
        <f t="shared" si="9"/>
        <v>-2668.9768819399446</v>
      </c>
      <c r="AT5">
        <f t="shared" si="9"/>
        <v>197.56779738957934</v>
      </c>
      <c r="AU5">
        <f t="shared" si="9"/>
        <v>-5724.0490930945343</v>
      </c>
      <c r="AW5">
        <v>2</v>
      </c>
      <c r="AX5">
        <f>IF(Z5&gt;0, (R5*SUMPRODUCT(K5:$K$98, X5:$X$98)-K5*$AZ$3)/Z5, 0)</f>
        <v>9002.0190603531719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50</v>
      </c>
      <c r="R6">
        <f t="shared" si="0"/>
        <v>1000000</v>
      </c>
      <c r="S6">
        <f t="shared" si="1"/>
        <v>13112.707131813704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8756.4418679191003</v>
      </c>
      <c r="AC6">
        <f t="shared" si="2"/>
        <v>12576.951461061552</v>
      </c>
      <c r="AE6">
        <f t="shared" si="3"/>
        <v>0</v>
      </c>
      <c r="AF6">
        <f t="shared" si="4"/>
        <v>0</v>
      </c>
      <c r="AG6">
        <f t="shared" si="4"/>
        <v>-47.957112648949824</v>
      </c>
      <c r="AH6">
        <f t="shared" si="5"/>
        <v>-3850.3147016821154</v>
      </c>
      <c r="AI6">
        <f t="shared" si="6"/>
        <v>-3898.2718143310653</v>
      </c>
      <c r="AJ6">
        <f t="shared" si="7"/>
        <v>-3820.5095931424512</v>
      </c>
      <c r="AK6">
        <f>G6*SUM(AB6, AE6:AF6)</f>
        <v>512.25184927326745</v>
      </c>
      <c r="AL6">
        <f t="shared" si="8"/>
        <v>-7206.5295582002491</v>
      </c>
      <c r="AN6">
        <f t="shared" si="9"/>
        <v>0</v>
      </c>
      <c r="AO6">
        <f t="shared" si="9"/>
        <v>0</v>
      </c>
      <c r="AP6">
        <f t="shared" si="9"/>
        <v>-36.994597682032378</v>
      </c>
      <c r="AQ6">
        <f t="shared" si="9"/>
        <v>-2970.1713775102257</v>
      </c>
      <c r="AR6">
        <f t="shared" si="9"/>
        <v>-3007.1659751922584</v>
      </c>
      <c r="AS6">
        <f t="shared" si="9"/>
        <v>-2947.1794178531568</v>
      </c>
      <c r="AT6">
        <f t="shared" si="9"/>
        <v>395.15621414619511</v>
      </c>
      <c r="AU6">
        <f t="shared" si="9"/>
        <v>-5559.1891788992198</v>
      </c>
      <c r="AW6">
        <v>3</v>
      </c>
      <c r="AX6">
        <f>IF(Z6&gt;0, (R6*SUMPRODUCT(K6:$K$98, X6:$X$98)-K6*$AZ$3)/Z6, 0)</f>
        <v>13112.707131813704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50</v>
      </c>
      <c r="R7">
        <f t="shared" si="0"/>
        <v>1000000</v>
      </c>
      <c r="S7">
        <f t="shared" si="1"/>
        <v>16338.949236984256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12576.951461061552</v>
      </c>
      <c r="AC7">
        <f t="shared" si="2"/>
        <v>15450.08340878458</v>
      </c>
      <c r="AE7">
        <f t="shared" si="3"/>
        <v>0</v>
      </c>
      <c r="AF7">
        <f t="shared" si="4"/>
        <v>0</v>
      </c>
      <c r="AG7">
        <f t="shared" si="4"/>
        <v>-47.279917406843794</v>
      </c>
      <c r="AH7">
        <f t="shared" si="5"/>
        <v>-3952.482312330751</v>
      </c>
      <c r="AI7">
        <f t="shared" si="6"/>
        <v>-3999.7622297375947</v>
      </c>
      <c r="AJ7">
        <f t="shared" si="7"/>
        <v>-2873.1319477230281</v>
      </c>
      <c r="AK7">
        <f>G7*SUM(AB7, AE7:AF7)</f>
        <v>617.52831673812216</v>
      </c>
      <c r="AL7">
        <f t="shared" si="8"/>
        <v>-6255.3658607225007</v>
      </c>
      <c r="AN7">
        <f t="shared" si="9"/>
        <v>0</v>
      </c>
      <c r="AO7">
        <f t="shared" si="9"/>
        <v>0</v>
      </c>
      <c r="AP7">
        <f t="shared" si="9"/>
        <v>-33.183698007787704</v>
      </c>
      <c r="AQ7">
        <f t="shared" si="9"/>
        <v>-2774.0737849622574</v>
      </c>
      <c r="AR7">
        <f t="shared" si="9"/>
        <v>-2807.2574829700447</v>
      </c>
      <c r="AS7">
        <f t="shared" si="9"/>
        <v>-2016.5251573803969</v>
      </c>
      <c r="AT7">
        <f t="shared" si="9"/>
        <v>433.41601038687742</v>
      </c>
      <c r="AU7">
        <f t="shared" si="9"/>
        <v>-4390.3666299635643</v>
      </c>
      <c r="AW7">
        <v>4</v>
      </c>
      <c r="AX7">
        <f>IF(Z7&gt;0, (R7*SUMPRODUCT(K7:$K$98, X7:$X$98)-K7*$AZ$3)/Z7, 0)</f>
        <v>16338.949236984256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50</v>
      </c>
      <c r="R8">
        <f t="shared" si="0"/>
        <v>1000000</v>
      </c>
      <c r="S8">
        <f t="shared" si="1"/>
        <v>17810.017761829051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15450.08340878458</v>
      </c>
      <c r="AC8">
        <f t="shared" si="2"/>
        <v>16600.318670237095</v>
      </c>
      <c r="AE8">
        <f t="shared" si="3"/>
        <v>0</v>
      </c>
      <c r="AF8">
        <f t="shared" si="4"/>
        <v>0</v>
      </c>
      <c r="AG8">
        <f t="shared" si="4"/>
        <v>-46.603880165171368</v>
      </c>
      <c r="AH8">
        <f t="shared" si="5"/>
        <v>-4064.7613520796995</v>
      </c>
      <c r="AI8">
        <f t="shared" si="6"/>
        <v>-4111.3652322448706</v>
      </c>
      <c r="AJ8">
        <f t="shared" si="7"/>
        <v>-1150.2352614525153</v>
      </c>
      <c r="AK8">
        <f t="shared" ref="AK8:AK69" si="22">G8*SUM(AB8:AB8, AE8:AF8)</f>
        <v>329.08677660711152</v>
      </c>
      <c r="AL8">
        <f t="shared" si="8"/>
        <v>-4932.5137170902744</v>
      </c>
      <c r="AN8">
        <f t="shared" si="9"/>
        <v>0</v>
      </c>
      <c r="AO8">
        <f t="shared" si="9"/>
        <v>0</v>
      </c>
      <c r="AP8">
        <f t="shared" si="9"/>
        <v>-30.532266547246781</v>
      </c>
      <c r="AQ8">
        <f t="shared" si="9"/>
        <v>-2663.0052393232577</v>
      </c>
      <c r="AR8">
        <f t="shared" si="9"/>
        <v>-2693.5375058705044</v>
      </c>
      <c r="AS8">
        <f t="shared" si="9"/>
        <v>-753.57007764679861</v>
      </c>
      <c r="AT8">
        <f t="shared" si="9"/>
        <v>215.5993265996683</v>
      </c>
      <c r="AU8">
        <f t="shared" si="9"/>
        <v>-3231.5082569176348</v>
      </c>
      <c r="AW8">
        <v>5</v>
      </c>
      <c r="AX8">
        <f>IF(Z8&gt;0, (R8*SUMPRODUCT(K8:$K$98, X8:$X$98)-K8*$AZ$3)/Z8, 0)</f>
        <v>17810.017761829051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50</v>
      </c>
      <c r="R9">
        <f t="shared" si="0"/>
        <v>1000000</v>
      </c>
      <c r="S9">
        <f t="shared" si="1"/>
        <v>18345.346492609948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16600.318670237095</v>
      </c>
      <c r="AC9">
        <f t="shared" si="2"/>
        <v>16851.133228155268</v>
      </c>
      <c r="AE9">
        <f t="shared" si="3"/>
        <v>0</v>
      </c>
      <c r="AF9">
        <f t="shared" si="4"/>
        <v>0</v>
      </c>
      <c r="AG9">
        <f t="shared" si="4"/>
        <v>-45.927541447482078</v>
      </c>
      <c r="AH9">
        <f t="shared" si="5"/>
        <v>-4205.9983207515097</v>
      </c>
      <c r="AI9">
        <f t="shared" si="6"/>
        <v>-4251.925862198992</v>
      </c>
      <c r="AJ9">
        <f t="shared" si="7"/>
        <v>-250.8145579181728</v>
      </c>
      <c r="AK9">
        <f t="shared" si="22"/>
        <v>97.941880154398859</v>
      </c>
      <c r="AL9">
        <f t="shared" si="8"/>
        <v>-4404.798539962766</v>
      </c>
      <c r="AN9">
        <f t="shared" si="9"/>
        <v>0</v>
      </c>
      <c r="AO9">
        <f t="shared" si="9"/>
        <v>0</v>
      </c>
      <c r="AP9">
        <f t="shared" si="9"/>
        <v>-28.496227947764361</v>
      </c>
      <c r="AQ9">
        <f t="shared" si="9"/>
        <v>-2609.6560607996589</v>
      </c>
      <c r="AR9">
        <f t="shared" si="9"/>
        <v>-2638.1522887474234</v>
      </c>
      <c r="AS9">
        <f t="shared" si="9"/>
        <v>-155.62054030753782</v>
      </c>
      <c r="AT9">
        <f t="shared" si="9"/>
        <v>60.769073513413169</v>
      </c>
      <c r="AU9">
        <f t="shared" si="9"/>
        <v>-2733.0037555415483</v>
      </c>
      <c r="AW9">
        <v>6</v>
      </c>
      <c r="AX9">
        <f>IF(Z9&gt;0, (R9*SUMPRODUCT(K9:$K$98, X9:$X$98)-K9*$AZ$3)/Z9, 0)</f>
        <v>18345.346492609948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50</v>
      </c>
      <c r="R10">
        <f t="shared" si="0"/>
        <v>1000000</v>
      </c>
      <c r="S10">
        <f t="shared" si="1"/>
        <v>18692.30648490987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16851.133228155268</v>
      </c>
      <c r="AC10">
        <f t="shared" si="2"/>
        <v>16916.739246151461</v>
      </c>
      <c r="AE10">
        <f t="shared" si="3"/>
        <v>0</v>
      </c>
      <c r="AF10">
        <f t="shared" si="4"/>
        <v>0</v>
      </c>
      <c r="AG10">
        <f t="shared" si="4"/>
        <v>-45.250540001064586</v>
      </c>
      <c r="AH10">
        <f t="shared" si="5"/>
        <v>-4354.5206388534862</v>
      </c>
      <c r="AI10">
        <f t="shared" si="6"/>
        <v>-4399.7711788545512</v>
      </c>
      <c r="AJ10">
        <f t="shared" si="7"/>
        <v>-65.606017996193259</v>
      </c>
      <c r="AK10">
        <f t="shared" si="22"/>
        <v>69.089646235436604</v>
      </c>
      <c r="AL10">
        <f t="shared" si="8"/>
        <v>-4396.2875506153077</v>
      </c>
      <c r="AN10">
        <f t="shared" si="9"/>
        <v>0</v>
      </c>
      <c r="AO10">
        <f t="shared" si="9"/>
        <v>0</v>
      </c>
      <c r="AP10">
        <f t="shared" si="9"/>
        <v>-26.635210372105089</v>
      </c>
      <c r="AQ10">
        <f t="shared" si="9"/>
        <v>-2563.1423024522442</v>
      </c>
      <c r="AR10">
        <f t="shared" si="9"/>
        <v>-2589.7775128243493</v>
      </c>
      <c r="AS10">
        <f t="shared" si="9"/>
        <v>-38.616778738189844</v>
      </c>
      <c r="AT10">
        <f t="shared" si="9"/>
        <v>40.667299483539388</v>
      </c>
      <c r="AU10">
        <f t="shared" si="9"/>
        <v>-2587.726992079</v>
      </c>
      <c r="AW10">
        <v>7</v>
      </c>
      <c r="AX10">
        <f>IF(Z10&gt;0, (R10*SUMPRODUCT(K10:$K$98, X10:$X$98)-K10*$AZ$3)/Z10, 0)</f>
        <v>18692.30648490987</v>
      </c>
    </row>
    <row r="11" spans="1:52" x14ac:dyDescent="0.25">
      <c r="A11" t="s">
        <v>33</v>
      </c>
      <c r="C11" s="12">
        <f>AU71</f>
        <v>41911.325775103527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50</v>
      </c>
      <c r="R11">
        <f t="shared" si="0"/>
        <v>1000000</v>
      </c>
      <c r="S11">
        <f t="shared" si="1"/>
        <v>18863.066838883744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16916.739246151461</v>
      </c>
      <c r="AC11">
        <f t="shared" si="2"/>
        <v>16815.775337963642</v>
      </c>
      <c r="AE11">
        <f t="shared" si="3"/>
        <v>0</v>
      </c>
      <c r="AF11">
        <f t="shared" si="4"/>
        <v>0</v>
      </c>
      <c r="AG11">
        <f t="shared" si="4"/>
        <v>-44.573280372680756</v>
      </c>
      <c r="AH11">
        <f t="shared" si="5"/>
        <v>-4495.084567463754</v>
      </c>
      <c r="AI11">
        <f t="shared" si="6"/>
        <v>-4539.6578478364345</v>
      </c>
      <c r="AJ11">
        <f t="shared" si="7"/>
        <v>100.96390818781947</v>
      </c>
      <c r="AK11">
        <f t="shared" si="22"/>
        <v>40.600174190763504</v>
      </c>
      <c r="AL11">
        <f t="shared" si="8"/>
        <v>-4398.0937654578511</v>
      </c>
      <c r="AN11">
        <f t="shared" si="9"/>
        <v>0</v>
      </c>
      <c r="AO11">
        <f t="shared" si="9"/>
        <v>0</v>
      </c>
      <c r="AP11">
        <f t="shared" si="9"/>
        <v>-24.930220677988398</v>
      </c>
      <c r="AQ11">
        <f t="shared" si="9"/>
        <v>-2514.1396212286813</v>
      </c>
      <c r="AR11">
        <f t="shared" si="9"/>
        <v>-2539.0698419066694</v>
      </c>
      <c r="AS11">
        <f t="shared" si="9"/>
        <v>56.46998584329495</v>
      </c>
      <c r="AT11">
        <f t="shared" si="9"/>
        <v>22.708028075960712</v>
      </c>
      <c r="AU11">
        <f t="shared" si="9"/>
        <v>-2459.8918279874138</v>
      </c>
      <c r="AW11">
        <v>8</v>
      </c>
      <c r="AX11">
        <f>IF(Z11&gt;0, (R11*SUMPRODUCT(K11:$K$98, X11:$X$98)-K11*$AZ$3)/Z11, 0)</f>
        <v>18863.066838883744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50</v>
      </c>
      <c r="R12">
        <f t="shared" si="0"/>
        <v>1000000</v>
      </c>
      <c r="S12">
        <f t="shared" si="1"/>
        <v>18950.873471791187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16815.775337963642</v>
      </c>
      <c r="AC12">
        <f t="shared" si="2"/>
        <v>16636.976950731791</v>
      </c>
      <c r="AE12">
        <f t="shared" si="3"/>
        <v>0</v>
      </c>
      <c r="AF12">
        <f t="shared" si="4"/>
        <v>0</v>
      </c>
      <c r="AG12">
        <f t="shared" si="4"/>
        <v>-43.895013534590674</v>
      </c>
      <c r="AH12">
        <f t="shared" si="5"/>
        <v>-4650.6806872655125</v>
      </c>
      <c r="AI12">
        <f t="shared" si="6"/>
        <v>-4694.5757008001028</v>
      </c>
      <c r="AJ12">
        <f t="shared" si="7"/>
        <v>178.79838723185094</v>
      </c>
      <c r="AK12">
        <f t="shared" si="22"/>
        <v>38.676283277316372</v>
      </c>
      <c r="AL12">
        <f t="shared" si="8"/>
        <v>-4477.1010302909353</v>
      </c>
      <c r="AN12">
        <f t="shared" si="9"/>
        <v>0</v>
      </c>
      <c r="AO12">
        <f t="shared" si="9"/>
        <v>0</v>
      </c>
      <c r="AP12">
        <f t="shared" si="9"/>
        <v>-23.330666328485279</v>
      </c>
      <c r="AQ12">
        <f t="shared" si="9"/>
        <v>-2471.8862252865706</v>
      </c>
      <c r="AR12">
        <f t="shared" si="9"/>
        <v>-2495.2168916150558</v>
      </c>
      <c r="AS12">
        <f t="shared" si="9"/>
        <v>95.033243566273256</v>
      </c>
      <c r="AT12">
        <f t="shared" si="9"/>
        <v>20.556855717972791</v>
      </c>
      <c r="AU12">
        <f t="shared" si="9"/>
        <v>-2379.6267923308096</v>
      </c>
      <c r="AW12">
        <v>9</v>
      </c>
      <c r="AX12">
        <f>IF(Z12&gt;0, (R12*SUMPRODUCT(K12:$K$98, X12:$X$98)-K12*$AZ$3)/Z12, 0)</f>
        <v>18950.873471791187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50</v>
      </c>
      <c r="R13">
        <f t="shared" si="0"/>
        <v>1000000</v>
      </c>
      <c r="S13">
        <f t="shared" si="1"/>
        <v>18942.6145121626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16636.976950731791</v>
      </c>
      <c r="AC13">
        <f t="shared" si="2"/>
        <v>16372.263154322165</v>
      </c>
      <c r="AE13">
        <f t="shared" si="3"/>
        <v>0</v>
      </c>
      <c r="AF13">
        <f t="shared" si="4"/>
        <v>0</v>
      </c>
      <c r="AG13">
        <f t="shared" si="4"/>
        <v>-43.215426106596652</v>
      </c>
      <c r="AH13">
        <f t="shared" si="5"/>
        <v>-4812.7458529622982</v>
      </c>
      <c r="AI13">
        <f t="shared" si="6"/>
        <v>-4855.9612790688952</v>
      </c>
      <c r="AJ13">
        <f t="shared" si="7"/>
        <v>264.7137964096255</v>
      </c>
      <c r="AK13">
        <f t="shared" si="22"/>
        <v>33.273953901463585</v>
      </c>
      <c r="AL13">
        <f t="shared" si="8"/>
        <v>-4557.973528757806</v>
      </c>
      <c r="AN13">
        <f t="shared" si="9"/>
        <v>0</v>
      </c>
      <c r="AO13">
        <f t="shared" si="9"/>
        <v>0</v>
      </c>
      <c r="AP13">
        <f t="shared" si="9"/>
        <v>-21.834085918264613</v>
      </c>
      <c r="AQ13">
        <f t="shared" si="9"/>
        <v>-2431.5832544876889</v>
      </c>
      <c r="AR13">
        <f t="shared" si="9"/>
        <v>-2453.4173404059538</v>
      </c>
      <c r="AS13">
        <f t="shared" si="9"/>
        <v>133.74353316107903</v>
      </c>
      <c r="AT13">
        <f t="shared" si="9"/>
        <v>16.811273977327133</v>
      </c>
      <c r="AU13">
        <f t="shared" si="9"/>
        <v>-2302.8625332675474</v>
      </c>
      <c r="AW13">
        <v>10</v>
      </c>
      <c r="AX13">
        <f>IF(Z13&gt;0, (R13*SUMPRODUCT(K13:$K$98, X13:$X$98)-K13*$AZ$3)/Z13, 0)</f>
        <v>18942.6145121626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5.7777469999999997E-3</v>
      </c>
      <c r="Q14" s="4">
        <f t="shared" si="21"/>
        <v>50</v>
      </c>
      <c r="R14">
        <f t="shared" si="0"/>
        <v>1000000</v>
      </c>
      <c r="S14">
        <f t="shared" si="1"/>
        <v>18845.202931294993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16372.263154322165</v>
      </c>
      <c r="AC14">
        <f t="shared" si="2"/>
        <v>16031.080455216199</v>
      </c>
      <c r="AE14">
        <f t="shared" si="3"/>
        <v>0</v>
      </c>
      <c r="AF14">
        <f t="shared" si="4"/>
        <v>0</v>
      </c>
      <c r="AG14">
        <f t="shared" si="4"/>
        <v>-42.533584046989581</v>
      </c>
      <c r="AH14">
        <f t="shared" si="5"/>
        <v>-4993.7559708222097</v>
      </c>
      <c r="AI14">
        <f t="shared" si="6"/>
        <v>-5036.2895548691995</v>
      </c>
      <c r="AJ14">
        <f t="shared" si="7"/>
        <v>341.18269910596609</v>
      </c>
      <c r="AK14">
        <f t="shared" si="22"/>
        <v>29.470073677779897</v>
      </c>
      <c r="AL14">
        <f t="shared" si="8"/>
        <v>-4665.6367820854539</v>
      </c>
      <c r="AN14">
        <f t="shared" si="9"/>
        <v>0</v>
      </c>
      <c r="AO14">
        <f t="shared" si="9"/>
        <v>0</v>
      </c>
      <c r="AP14">
        <f t="shared" si="9"/>
        <v>-20.431254263804881</v>
      </c>
      <c r="AQ14">
        <f t="shared" si="9"/>
        <v>-2398.7796997907512</v>
      </c>
      <c r="AR14">
        <f t="shared" si="9"/>
        <v>-2419.2109540545562</v>
      </c>
      <c r="AS14">
        <f t="shared" si="9"/>
        <v>163.88909216171737</v>
      </c>
      <c r="AT14">
        <f t="shared" si="9"/>
        <v>14.156121144613495</v>
      </c>
      <c r="AU14">
        <f t="shared" si="9"/>
        <v>-2241.1657407482253</v>
      </c>
      <c r="AW14">
        <v>11</v>
      </c>
      <c r="AX14">
        <f>IF(Z14&gt;0, (R14*SUMPRODUCT(K14:$K$98, X14:$X$98)-K14*$AZ$3)/Z14, 0)</f>
        <v>18845.202931294993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6.1180619999999996E-3</v>
      </c>
      <c r="Q15" s="4">
        <f t="shared" si="21"/>
        <v>50</v>
      </c>
      <c r="R15">
        <f t="shared" si="0"/>
        <v>1000000</v>
      </c>
      <c r="S15">
        <f t="shared" si="1"/>
        <v>18762.496113684221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16031.080455216199</v>
      </c>
      <c r="AC15">
        <f t="shared" si="2"/>
        <v>15703.468166922001</v>
      </c>
      <c r="AE15">
        <f t="shared" si="3"/>
        <v>0</v>
      </c>
      <c r="AF15">
        <f t="shared" si="4"/>
        <v>0</v>
      </c>
      <c r="AG15">
        <f t="shared" si="4"/>
        <v>-41.84802510223799</v>
      </c>
      <c r="AH15">
        <f t="shared" si="5"/>
        <v>-5204.4620856338624</v>
      </c>
      <c r="AI15">
        <f t="shared" si="6"/>
        <v>-5246.3101107361008</v>
      </c>
      <c r="AJ15">
        <f t="shared" si="7"/>
        <v>327.61228829419815</v>
      </c>
      <c r="AK15">
        <f t="shared" si="22"/>
        <v>65.727429866386416</v>
      </c>
      <c r="AL15">
        <f t="shared" si="8"/>
        <v>-4852.9703925755166</v>
      </c>
      <c r="AN15">
        <f t="shared" si="9"/>
        <v>0</v>
      </c>
      <c r="AO15">
        <f t="shared" si="9"/>
        <v>0</v>
      </c>
      <c r="AP15">
        <f t="shared" si="9"/>
        <v>-19.070241951278916</v>
      </c>
      <c r="AQ15">
        <f t="shared" si="9"/>
        <v>-2371.685424982878</v>
      </c>
      <c r="AR15">
        <f t="shared" si="9"/>
        <v>-2390.755666934157</v>
      </c>
      <c r="AS15">
        <f t="shared" si="9"/>
        <v>149.29367846437233</v>
      </c>
      <c r="AT15">
        <f t="shared" si="9"/>
        <v>29.952142002530781</v>
      </c>
      <c r="AU15">
        <f t="shared" si="9"/>
        <v>-2211.5098464672542</v>
      </c>
      <c r="AW15">
        <v>12</v>
      </c>
      <c r="AX15">
        <f>IF(Z15&gt;0, (R15*SUMPRODUCT(K15:$K$98, X15:$X$98)-K15*$AZ$3)/Z15, 0)</f>
        <v>18762.496113684221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6.4830920000000002E-3</v>
      </c>
      <c r="Q16" s="4">
        <f t="shared" si="21"/>
        <v>50</v>
      </c>
      <c r="R16">
        <f t="shared" si="0"/>
        <v>1000000</v>
      </c>
      <c r="S16">
        <f t="shared" si="1"/>
        <v>18707.946258364882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15703.468166922001</v>
      </c>
      <c r="AC16">
        <f t="shared" si="2"/>
        <v>15399.722935385968</v>
      </c>
      <c r="AE16">
        <f t="shared" si="3"/>
        <v>0</v>
      </c>
      <c r="AF16">
        <f t="shared" si="4"/>
        <v>0</v>
      </c>
      <c r="AG16">
        <f t="shared" si="4"/>
        <v>-41.158240254459493</v>
      </c>
      <c r="AH16">
        <f t="shared" si="5"/>
        <v>-5426.0919351223656</v>
      </c>
      <c r="AI16">
        <f t="shared" si="6"/>
        <v>-5467.2501753768247</v>
      </c>
      <c r="AJ16">
        <f t="shared" si="7"/>
        <v>303.74523153603332</v>
      </c>
      <c r="AK16">
        <f t="shared" si="22"/>
        <v>111.49462398514621</v>
      </c>
      <c r="AL16">
        <f t="shared" si="8"/>
        <v>-5052.0103198556453</v>
      </c>
      <c r="AN16">
        <f t="shared" si="9"/>
        <v>0</v>
      </c>
      <c r="AO16">
        <f t="shared" si="9"/>
        <v>0</v>
      </c>
      <c r="AP16">
        <f t="shared" si="9"/>
        <v>-17.74279197685529</v>
      </c>
      <c r="AQ16">
        <f t="shared" si="9"/>
        <v>-2339.11896759816</v>
      </c>
      <c r="AR16">
        <f t="shared" si="9"/>
        <v>-2356.8617595750147</v>
      </c>
      <c r="AS16">
        <f t="shared" si="9"/>
        <v>130.94069191944268</v>
      </c>
      <c r="AT16">
        <f t="shared" si="9"/>
        <v>48.063909138870656</v>
      </c>
      <c r="AU16">
        <f t="shared" si="9"/>
        <v>-2177.8571585167015</v>
      </c>
      <c r="AW16">
        <v>13</v>
      </c>
      <c r="AX16">
        <f>IF(Z16&gt;0, (R16*SUMPRODUCT(K16:$K$98, X16:$X$98)-K16*$AZ$3)/Z16, 0)</f>
        <v>18707.946258364882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6.8699859999999998E-3</v>
      </c>
      <c r="Q17" s="4">
        <f t="shared" si="21"/>
        <v>50</v>
      </c>
      <c r="R17">
        <f t="shared" si="0"/>
        <v>1000000</v>
      </c>
      <c r="S17">
        <f t="shared" si="1"/>
        <v>18822.47777061805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15399.722935385968</v>
      </c>
      <c r="AC17">
        <f t="shared" si="2"/>
        <v>15232.61766125344</v>
      </c>
      <c r="AE17">
        <f t="shared" si="3"/>
        <v>0</v>
      </c>
      <c r="AF17">
        <f t="shared" si="4"/>
        <v>0</v>
      </c>
      <c r="AG17">
        <f t="shared" si="4"/>
        <v>-40.46390131758212</v>
      </c>
      <c r="AH17">
        <f t="shared" si="5"/>
        <v>-5655.1306866554633</v>
      </c>
      <c r="AI17">
        <f t="shared" si="6"/>
        <v>-5695.5945879730452</v>
      </c>
      <c r="AJ17">
        <f t="shared" si="7"/>
        <v>167.10527413252748</v>
      </c>
      <c r="AK17">
        <f t="shared" si="22"/>
        <v>212.51617650832634</v>
      </c>
      <c r="AL17">
        <f t="shared" si="8"/>
        <v>-5315.9731373321911</v>
      </c>
      <c r="AN17">
        <f t="shared" si="9"/>
        <v>0</v>
      </c>
      <c r="AO17">
        <f t="shared" si="9"/>
        <v>0</v>
      </c>
      <c r="AP17">
        <f t="shared" si="9"/>
        <v>-16.397322170149302</v>
      </c>
      <c r="AQ17">
        <f t="shared" si="9"/>
        <v>-2291.6475367909038</v>
      </c>
      <c r="AR17">
        <f t="shared" si="9"/>
        <v>-2308.0448589610528</v>
      </c>
      <c r="AS17">
        <f t="shared" si="9"/>
        <v>67.716629565117273</v>
      </c>
      <c r="AT17">
        <f t="shared" si="9"/>
        <v>86.118641532500803</v>
      </c>
      <c r="AU17">
        <f t="shared" si="9"/>
        <v>-2154.2095878634345</v>
      </c>
      <c r="AW17">
        <v>14</v>
      </c>
      <c r="AX17">
        <f>IF(Z17&gt;0, (R17*SUMPRODUCT(K17:$K$98, X17:$X$98)-K17*$AZ$3)/Z17, 0)</f>
        <v>18822.47777061805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7.3063119999999997E-3</v>
      </c>
      <c r="Q18" s="4">
        <f t="shared" si="21"/>
        <v>50</v>
      </c>
      <c r="R18">
        <f t="shared" si="0"/>
        <v>1000000</v>
      </c>
      <c r="S18">
        <f t="shared" si="1"/>
        <v>19132.639151271338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15232.61766125344</v>
      </c>
      <c r="AC18">
        <f t="shared" si="2"/>
        <v>15215.660015595062</v>
      </c>
      <c r="AE18">
        <f t="shared" si="3"/>
        <v>0</v>
      </c>
      <c r="AF18">
        <f t="shared" si="4"/>
        <v>0</v>
      </c>
      <c r="AG18">
        <f t="shared" si="4"/>
        <v>-39.763620416642837</v>
      </c>
      <c r="AH18">
        <f t="shared" si="5"/>
        <v>-5912.8377552693219</v>
      </c>
      <c r="AI18">
        <f t="shared" si="6"/>
        <v>-5952.6013756859647</v>
      </c>
      <c r="AJ18">
        <f t="shared" si="7"/>
        <v>16.957645658378169</v>
      </c>
      <c r="AK18">
        <f t="shared" si="22"/>
        <v>329.0245414830743</v>
      </c>
      <c r="AL18">
        <f t="shared" si="8"/>
        <v>-5606.6191885445123</v>
      </c>
      <c r="AN18">
        <f t="shared" si="9"/>
        <v>0</v>
      </c>
      <c r="AO18">
        <f t="shared" si="9"/>
        <v>0</v>
      </c>
      <c r="AP18">
        <f t="shared" si="9"/>
        <v>-15.036902759152838</v>
      </c>
      <c r="AQ18">
        <f t="shared" si="9"/>
        <v>-2235.9826752450149</v>
      </c>
      <c r="AR18">
        <f t="shared" si="9"/>
        <v>-2251.0195780041677</v>
      </c>
      <c r="AS18">
        <f t="shared" si="9"/>
        <v>6.412657250959926</v>
      </c>
      <c r="AT18">
        <f t="shared" si="9"/>
        <v>124.42302747626786</v>
      </c>
      <c r="AU18">
        <f t="shared" si="9"/>
        <v>-2120.1838932769401</v>
      </c>
      <c r="AW18">
        <v>15</v>
      </c>
      <c r="AX18">
        <f>IF(Z18&gt;0, (R18*SUMPRODUCT(K18:$K$98, X18:$X$98)-K18*$AZ$3)/Z18, 0)</f>
        <v>19132.639151271338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7.7977719999999997E-3</v>
      </c>
      <c r="Q19" s="4">
        <f t="shared" si="21"/>
        <v>50</v>
      </c>
      <c r="R19">
        <f t="shared" si="0"/>
        <v>1000000</v>
      </c>
      <c r="S19">
        <f t="shared" si="1"/>
        <v>19359.083561380234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15215.660015595062</v>
      </c>
      <c r="AC19">
        <f t="shared" si="2"/>
        <v>15121.735047571579</v>
      </c>
      <c r="AE19">
        <f t="shared" si="3"/>
        <v>0</v>
      </c>
      <c r="AF19">
        <f t="shared" si="4"/>
        <v>0</v>
      </c>
      <c r="AG19">
        <f t="shared" si="4"/>
        <v>-39.055916566572876</v>
      </c>
      <c r="AH19">
        <f t="shared" si="5"/>
        <v>-6201.3529180705164</v>
      </c>
      <c r="AI19">
        <f t="shared" si="6"/>
        <v>-6240.4088346370891</v>
      </c>
      <c r="AJ19">
        <f t="shared" si="7"/>
        <v>93.924968023482506</v>
      </c>
      <c r="AK19">
        <f t="shared" si="22"/>
        <v>339.3092183477699</v>
      </c>
      <c r="AL19">
        <f t="shared" si="8"/>
        <v>-5807.1746482658364</v>
      </c>
      <c r="AN19">
        <f t="shared" si="9"/>
        <v>0</v>
      </c>
      <c r="AO19">
        <f t="shared" si="9"/>
        <v>0</v>
      </c>
      <c r="AP19">
        <f t="shared" si="9"/>
        <v>-13.773458353314616</v>
      </c>
      <c r="AQ19">
        <f t="shared" si="9"/>
        <v>-2186.9689322399468</v>
      </c>
      <c r="AR19">
        <f t="shared" si="9"/>
        <v>-2200.742390593261</v>
      </c>
      <c r="AS19">
        <f t="shared" si="9"/>
        <v>33.123576378055589</v>
      </c>
      <c r="AT19">
        <f t="shared" si="9"/>
        <v>119.66077866442033</v>
      </c>
      <c r="AU19">
        <f t="shared" si="9"/>
        <v>-2047.9580355507851</v>
      </c>
      <c r="AW19">
        <v>16</v>
      </c>
      <c r="AX19">
        <f>IF(Z19&gt;0, (R19*SUMPRODUCT(K19:$K$98, X19:$X$98)-K19*$AZ$3)/Z19, 0)</f>
        <v>19359.083561380234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8.3605269999999995E-3</v>
      </c>
      <c r="Q20" s="4">
        <f t="shared" si="21"/>
        <v>50</v>
      </c>
      <c r="R20">
        <f t="shared" si="0"/>
        <v>1000000</v>
      </c>
      <c r="S20">
        <f t="shared" si="1"/>
        <v>18859.045592504153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15121.735047571579</v>
      </c>
      <c r="AC20">
        <f t="shared" si="2"/>
        <v>14460.674615739152</v>
      </c>
      <c r="AE20">
        <f t="shared" si="3"/>
        <v>0</v>
      </c>
      <c r="AF20">
        <f t="shared" si="4"/>
        <v>0</v>
      </c>
      <c r="AG20">
        <f t="shared" si="4"/>
        <v>-38.338829355942572</v>
      </c>
      <c r="AH20">
        <f t="shared" si="5"/>
        <v>-6530.5608992915968</v>
      </c>
      <c r="AI20">
        <f t="shared" si="6"/>
        <v>-6568.8997286475396</v>
      </c>
      <c r="AJ20">
        <f t="shared" si="7"/>
        <v>661.06043183242764</v>
      </c>
      <c r="AK20">
        <f t="shared" si="22"/>
        <v>65.023460704557792</v>
      </c>
      <c r="AL20">
        <f t="shared" si="8"/>
        <v>-5842.8158361105543</v>
      </c>
      <c r="AN20">
        <f t="shared" si="9"/>
        <v>0</v>
      </c>
      <c r="AO20">
        <f t="shared" si="9"/>
        <v>0</v>
      </c>
      <c r="AP20">
        <f t="shared" si="9"/>
        <v>-12.824215497804429</v>
      </c>
      <c r="AQ20">
        <f t="shared" si="9"/>
        <v>-2184.4516825621245</v>
      </c>
      <c r="AR20">
        <f t="shared" si="9"/>
        <v>-2197.2758980599292</v>
      </c>
      <c r="AS20">
        <f t="shared" si="9"/>
        <v>221.12259495937556</v>
      </c>
      <c r="AT20">
        <f t="shared" si="9"/>
        <v>21.750139127787833</v>
      </c>
      <c r="AU20">
        <f t="shared" si="9"/>
        <v>-1954.4031639727657</v>
      </c>
      <c r="AW20">
        <v>17</v>
      </c>
      <c r="AX20">
        <f>IF(Z20&gt;0, (R20*SUMPRODUCT(K20:$K$98, X20:$X$98)-K20*$AZ$3)/Z20, 0)</f>
        <v>18859.045592504153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9.009787E-3</v>
      </c>
      <c r="Q21" s="4">
        <f t="shared" si="21"/>
        <v>50</v>
      </c>
      <c r="R21">
        <f t="shared" si="0"/>
        <v>1000000</v>
      </c>
      <c r="S21">
        <f t="shared" si="1"/>
        <v>18153.551131632943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14460.674615739152</v>
      </c>
      <c r="AC21">
        <f t="shared" si="2"/>
        <v>13655.107106885973</v>
      </c>
      <c r="AE21">
        <f t="shared" si="3"/>
        <v>0</v>
      </c>
      <c r="AF21">
        <f t="shared" si="4"/>
        <v>0</v>
      </c>
      <c r="AG21">
        <f t="shared" si="4"/>
        <v>-37.610016376056755</v>
      </c>
      <c r="AH21">
        <f t="shared" si="5"/>
        <v>-6908.4937265277949</v>
      </c>
      <c r="AI21">
        <f t="shared" si="6"/>
        <v>-6946.1037429038515</v>
      </c>
      <c r="AJ21">
        <f t="shared" si="7"/>
        <v>805.56750885317888</v>
      </c>
      <c r="AK21">
        <f t="shared" si="22"/>
        <v>23.137079385182645</v>
      </c>
      <c r="AL21">
        <f t="shared" si="8"/>
        <v>-6117.3991546654897</v>
      </c>
      <c r="AN21">
        <f t="shared" si="9"/>
        <v>0</v>
      </c>
      <c r="AO21">
        <f t="shared" si="9"/>
        <v>0</v>
      </c>
      <c r="AP21">
        <f t="shared" si="9"/>
        <v>-11.963132267733995</v>
      </c>
      <c r="AQ21">
        <f t="shared" si="9"/>
        <v>-2197.4790809683695</v>
      </c>
      <c r="AR21">
        <f t="shared" si="9"/>
        <v>-2209.4422132361037</v>
      </c>
      <c r="AS21">
        <f t="shared" si="9"/>
        <v>256.23787457680345</v>
      </c>
      <c r="AT21">
        <f t="shared" si="9"/>
        <v>7.3595272654603914</v>
      </c>
      <c r="AU21">
        <f t="shared" si="9"/>
        <v>-1945.8448113938396</v>
      </c>
      <c r="AW21">
        <v>18</v>
      </c>
      <c r="AX21">
        <f>IF(Z21&gt;0, (R21*SUMPRODUCT(K21:$K$98, X21:$X$98)-K21*$AZ$3)/Z21, 0)</f>
        <v>18153.551131632943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9.7579090000000004E-3</v>
      </c>
      <c r="Q22" s="4">
        <f t="shared" si="21"/>
        <v>50</v>
      </c>
      <c r="R22">
        <f t="shared" si="0"/>
        <v>1000000</v>
      </c>
      <c r="S22">
        <f t="shared" si="1"/>
        <v>17941.763670873854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13655.107106885973</v>
      </c>
      <c r="AC22">
        <f t="shared" si="2"/>
        <v>13229.151711188508</v>
      </c>
      <c r="AE22">
        <f t="shared" si="3"/>
        <v>0</v>
      </c>
      <c r="AF22">
        <f t="shared" si="4"/>
        <v>0</v>
      </c>
      <c r="AG22">
        <f t="shared" si="4"/>
        <v>-36.866921095010113</v>
      </c>
      <c r="AH22">
        <f t="shared" si="5"/>
        <v>-7339.9023457214325</v>
      </c>
      <c r="AI22">
        <f t="shared" si="6"/>
        <v>-7376.7692668164427</v>
      </c>
      <c r="AJ22">
        <f t="shared" si="7"/>
        <v>425.95539569746506</v>
      </c>
      <c r="AK22">
        <f t="shared" si="22"/>
        <v>286.75724924460548</v>
      </c>
      <c r="AL22">
        <f t="shared" si="8"/>
        <v>-6664.0566218743725</v>
      </c>
      <c r="AN22">
        <f t="shared" si="9"/>
        <v>0</v>
      </c>
      <c r="AO22">
        <f t="shared" si="9"/>
        <v>0</v>
      </c>
      <c r="AP22">
        <f t="shared" si="9"/>
        <v>-10.949361147556621</v>
      </c>
      <c r="AQ22">
        <f t="shared" si="9"/>
        <v>-2179.9282170590468</v>
      </c>
      <c r="AR22">
        <f t="shared" si="9"/>
        <v>-2190.8775782066032</v>
      </c>
      <c r="AS22">
        <f t="shared" si="9"/>
        <v>126.50743055603817</v>
      </c>
      <c r="AT22">
        <f t="shared" si="9"/>
        <v>85.16601306541061</v>
      </c>
      <c r="AU22">
        <f t="shared" si="9"/>
        <v>-1979.2041345851546</v>
      </c>
      <c r="AW22">
        <v>19</v>
      </c>
      <c r="AX22">
        <f>IF(Z22&gt;0, (R22*SUMPRODUCT(K22:$K$98, X22:$X$98)-K22*$AZ$3)/Z22, 0)</f>
        <v>17941.763670873854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1.0650522000000001E-2</v>
      </c>
      <c r="Q23" s="4">
        <f t="shared" si="21"/>
        <v>50</v>
      </c>
      <c r="R23">
        <f t="shared" si="0"/>
        <v>1000000</v>
      </c>
      <c r="S23">
        <f t="shared" si="1"/>
        <v>19003.352667697534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13229.151711188508</v>
      </c>
      <c r="AC23">
        <f t="shared" si="2"/>
        <v>13722.54897492053</v>
      </c>
      <c r="AE23">
        <f t="shared" si="3"/>
        <v>0</v>
      </c>
      <c r="AF23">
        <f t="shared" si="4"/>
        <v>0</v>
      </c>
      <c r="AG23">
        <f t="shared" si="4"/>
        <v>-36.105599929865342</v>
      </c>
      <c r="AH23">
        <f t="shared" si="5"/>
        <v>-7853.0390838933863</v>
      </c>
      <c r="AI23">
        <f t="shared" si="6"/>
        <v>-7889.1446838232514</v>
      </c>
      <c r="AJ23">
        <f t="shared" si="7"/>
        <v>-493.39726373202211</v>
      </c>
      <c r="AK23">
        <f t="shared" si="22"/>
        <v>926.04061978319567</v>
      </c>
      <c r="AL23">
        <f t="shared" si="8"/>
        <v>-7456.5013277720782</v>
      </c>
      <c r="AN23">
        <f t="shared" si="9"/>
        <v>0</v>
      </c>
      <c r="AO23">
        <f t="shared" si="9"/>
        <v>0</v>
      </c>
      <c r="AP23">
        <f t="shared" si="9"/>
        <v>-9.5743313609759433</v>
      </c>
      <c r="AQ23">
        <f t="shared" si="9"/>
        <v>-2082.4359247856614</v>
      </c>
      <c r="AR23">
        <f t="shared" si="9"/>
        <v>-2092.0102561466374</v>
      </c>
      <c r="AS23">
        <f t="shared" si="9"/>
        <v>-130.83701433421484</v>
      </c>
      <c r="AT23">
        <f t="shared" si="9"/>
        <v>245.56356257063632</v>
      </c>
      <c r="AU23">
        <f t="shared" si="9"/>
        <v>-1977.283707910216</v>
      </c>
      <c r="AW23">
        <v>20</v>
      </c>
      <c r="AX23">
        <f>IF(Z23&gt;0, (R23*SUMPRODUCT(K23:$K$98, X23:$X$98)-K23*$AZ$3)/Z23, 0)</f>
        <v>19003.352667697534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1.1678121E-2</v>
      </c>
      <c r="Q24" s="4">
        <f t="shared" si="21"/>
        <v>50</v>
      </c>
      <c r="R24">
        <f t="shared" si="0"/>
        <v>1000000</v>
      </c>
      <c r="S24">
        <f t="shared" si="1"/>
        <v>19855.407469081103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13722.54897492053</v>
      </c>
      <c r="AC24">
        <f t="shared" si="2"/>
        <v>14027.01080084119</v>
      </c>
      <c r="AE24">
        <f t="shared" si="3"/>
        <v>0</v>
      </c>
      <c r="AF24">
        <f t="shared" si="4"/>
        <v>0</v>
      </c>
      <c r="AG24">
        <f t="shared" si="4"/>
        <v>-35.322898365808129</v>
      </c>
      <c r="AH24">
        <f t="shared" si="5"/>
        <v>-8432.9112951711813</v>
      </c>
      <c r="AI24">
        <f t="shared" si="6"/>
        <v>-8468.2341935369896</v>
      </c>
      <c r="AJ24">
        <f t="shared" si="7"/>
        <v>-304.46182592065998</v>
      </c>
      <c r="AK24">
        <f t="shared" si="22"/>
        <v>960.57842824443719</v>
      </c>
      <c r="AL24">
        <f t="shared" si="8"/>
        <v>-7812.1175912132121</v>
      </c>
      <c r="AN24">
        <f t="shared" si="9"/>
        <v>0</v>
      </c>
      <c r="AO24">
        <f t="shared" si="9"/>
        <v>0</v>
      </c>
      <c r="AP24">
        <f t="shared" si="9"/>
        <v>-8.3631945064630457</v>
      </c>
      <c r="AQ24">
        <f t="shared" si="9"/>
        <v>-1996.6107165637816</v>
      </c>
      <c r="AR24">
        <f t="shared" si="9"/>
        <v>-2004.9739110702446</v>
      </c>
      <c r="AS24">
        <f t="shared" si="9"/>
        <v>-72.085632486832239</v>
      </c>
      <c r="AT24">
        <f t="shared" si="9"/>
        <v>227.43049426252799</v>
      </c>
      <c r="AU24">
        <f t="shared" si="9"/>
        <v>-1849.6290492945488</v>
      </c>
      <c r="AW24">
        <v>21</v>
      </c>
      <c r="AX24">
        <f>IF(Z24&gt;0, (R24*SUMPRODUCT(K24:$K$98, X24:$X$98)-K24*$AZ$3)/Z24, 0)</f>
        <v>19855.407469081103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1.2859717E-2</v>
      </c>
      <c r="Q25" s="4">
        <f t="shared" si="21"/>
        <v>50</v>
      </c>
      <c r="R25">
        <f t="shared" si="0"/>
        <v>1000000</v>
      </c>
      <c r="S25">
        <f t="shared" si="1"/>
        <v>20514.824905714398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14027.01080084119</v>
      </c>
      <c r="AC25">
        <f t="shared" si="2"/>
        <v>14161.558790265195</v>
      </c>
      <c r="AE25">
        <f t="shared" si="3"/>
        <v>0</v>
      </c>
      <c r="AF25">
        <f t="shared" si="4"/>
        <v>0</v>
      </c>
      <c r="AG25">
        <f t="shared" si="4"/>
        <v>-34.515426905545993</v>
      </c>
      <c r="AH25">
        <f t="shared" si="5"/>
        <v>-9084.8495320810998</v>
      </c>
      <c r="AI25">
        <f t="shared" si="6"/>
        <v>-9119.3649589866454</v>
      </c>
      <c r="AJ25">
        <f t="shared" si="7"/>
        <v>-134.54798942400521</v>
      </c>
      <c r="AK25">
        <f t="shared" si="22"/>
        <v>981.89075605888343</v>
      </c>
      <c r="AL25">
        <f t="shared" si="8"/>
        <v>-8272.0221923517674</v>
      </c>
      <c r="AN25">
        <f t="shared" si="9"/>
        <v>0</v>
      </c>
      <c r="AO25">
        <f t="shared" si="9"/>
        <v>0</v>
      </c>
      <c r="AP25">
        <f t="shared" si="9"/>
        <v>-7.2964412918119166</v>
      </c>
      <c r="AQ25">
        <f t="shared" si="9"/>
        <v>-1920.5056173048113</v>
      </c>
      <c r="AR25">
        <f t="shared" si="9"/>
        <v>-1927.8020585966233</v>
      </c>
      <c r="AS25">
        <f t="shared" si="9"/>
        <v>-28.442977351841474</v>
      </c>
      <c r="AT25">
        <f t="shared" si="9"/>
        <v>207.56829333625558</v>
      </c>
      <c r="AU25">
        <f t="shared" si="9"/>
        <v>-1748.6767426122092</v>
      </c>
      <c r="AW25">
        <v>22</v>
      </c>
      <c r="AX25">
        <f>IF(Z25&gt;0, (R25*SUMPRODUCT(K25:$K$98, X25:$X$98)-K25*$AZ$3)/Z25, 0)</f>
        <v>20514.824905714398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1.4223828000000001E-2</v>
      </c>
      <c r="Q26" s="4">
        <f t="shared" si="21"/>
        <v>50</v>
      </c>
      <c r="R26">
        <f t="shared" si="0"/>
        <v>1000000</v>
      </c>
      <c r="S26">
        <f t="shared" si="1"/>
        <v>20997.853827644645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14161.558790265195</v>
      </c>
      <c r="AC26">
        <f t="shared" si="2"/>
        <v>14143.873446163752</v>
      </c>
      <c r="AE26">
        <f t="shared" si="3"/>
        <v>0</v>
      </c>
      <c r="AF26">
        <f t="shared" si="4"/>
        <v>0</v>
      </c>
      <c r="AG26">
        <f t="shared" si="4"/>
        <v>-33.679331140839473</v>
      </c>
      <c r="AH26">
        <f t="shared" si="5"/>
        <v>-9818.8299130211708</v>
      </c>
      <c r="AI26">
        <f t="shared" si="6"/>
        <v>-9852.5092441620109</v>
      </c>
      <c r="AJ26">
        <f t="shared" si="7"/>
        <v>17.685344101442752</v>
      </c>
      <c r="AK26">
        <f t="shared" si="22"/>
        <v>991.30911531856373</v>
      </c>
      <c r="AL26">
        <f t="shared" si="8"/>
        <v>-8843.5147847420048</v>
      </c>
      <c r="AN26">
        <f t="shared" si="9"/>
        <v>0</v>
      </c>
      <c r="AO26">
        <f t="shared" si="9"/>
        <v>0</v>
      </c>
      <c r="AP26">
        <f t="shared" si="9"/>
        <v>-6.3568692437026479</v>
      </c>
      <c r="AQ26">
        <f t="shared" si="9"/>
        <v>-1853.2736776219735</v>
      </c>
      <c r="AR26">
        <f t="shared" si="9"/>
        <v>-1859.6305468656763</v>
      </c>
      <c r="AS26">
        <f t="shared" si="9"/>
        <v>3.3380538203870418</v>
      </c>
      <c r="AT26">
        <f t="shared" si="9"/>
        <v>187.10651942043253</v>
      </c>
      <c r="AU26">
        <f t="shared" si="9"/>
        <v>-1669.1859736248568</v>
      </c>
      <c r="AW26">
        <v>23</v>
      </c>
      <c r="AX26">
        <f>IF(Z26&gt;0, (R26*SUMPRODUCT(K26:$K$98, X26:$X$98)-K26*$AZ$3)/Z26, 0)</f>
        <v>20997.853827644645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1.5749540999999999E-2</v>
      </c>
      <c r="Q27" s="4">
        <f t="shared" si="21"/>
        <v>50</v>
      </c>
      <c r="R27">
        <f t="shared" si="0"/>
        <v>1000000</v>
      </c>
      <c r="S27">
        <f t="shared" si="1"/>
        <v>21317.661489499245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14143.873446163752</v>
      </c>
      <c r="AC27">
        <f t="shared" si="2"/>
        <v>13989.546441044795</v>
      </c>
      <c r="AE27">
        <f t="shared" si="3"/>
        <v>0</v>
      </c>
      <c r="AF27">
        <f t="shared" si="4"/>
        <v>0</v>
      </c>
      <c r="AG27">
        <f t="shared" si="4"/>
        <v>-32.812103822775853</v>
      </c>
      <c r="AH27">
        <f t="shared" si="5"/>
        <v>-10608.680133104561</v>
      </c>
      <c r="AI27">
        <f t="shared" si="6"/>
        <v>-10641.492236927337</v>
      </c>
      <c r="AJ27">
        <f t="shared" si="7"/>
        <v>154.32700511895746</v>
      </c>
      <c r="AK27">
        <f t="shared" si="22"/>
        <v>990.07114123146278</v>
      </c>
      <c r="AL27">
        <f t="shared" si="8"/>
        <v>-9497.0940905769166</v>
      </c>
      <c r="AN27">
        <f t="shared" si="9"/>
        <v>0</v>
      </c>
      <c r="AO27">
        <f t="shared" si="9"/>
        <v>0</v>
      </c>
      <c r="AP27">
        <f t="shared" si="9"/>
        <v>-5.5296274807859715</v>
      </c>
      <c r="AQ27">
        <f t="shared" si="9"/>
        <v>-1787.8173711666757</v>
      </c>
      <c r="AR27">
        <f t="shared" si="9"/>
        <v>-1793.3469986474618</v>
      </c>
      <c r="AS27">
        <f t="shared" si="9"/>
        <v>26.007806544267805</v>
      </c>
      <c r="AT27">
        <f t="shared" si="9"/>
        <v>166.85076397589771</v>
      </c>
      <c r="AU27">
        <f t="shared" si="9"/>
        <v>-1600.4884281272962</v>
      </c>
      <c r="AW27">
        <v>24</v>
      </c>
      <c r="AX27">
        <f>IF(Z27&gt;0, (R27*SUMPRODUCT(K27:$K$98, X27:$X$98)-K27*$AZ$3)/Z27, 0)</f>
        <v>21317.661489499245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1.7447312E-2</v>
      </c>
      <c r="Q28" s="4">
        <f t="shared" si="21"/>
        <v>50</v>
      </c>
      <c r="R28">
        <f t="shared" si="0"/>
        <v>1000000</v>
      </c>
      <c r="S28">
        <f t="shared" si="1"/>
        <v>21494.830766132356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13989.546441044795</v>
      </c>
      <c r="AC28">
        <f t="shared" si="2"/>
        <v>13718.645741755812</v>
      </c>
      <c r="AE28">
        <f t="shared" si="3"/>
        <v>0</v>
      </c>
      <c r="AF28">
        <f t="shared" si="4"/>
        <v>0</v>
      </c>
      <c r="AG28">
        <f t="shared" si="4"/>
        <v>-31.91149977177573</v>
      </c>
      <c r="AH28">
        <f t="shared" si="5"/>
        <v>-11449.660255447259</v>
      </c>
      <c r="AI28">
        <f t="shared" si="6"/>
        <v>-11481.571755219034</v>
      </c>
      <c r="AJ28">
        <f t="shared" si="7"/>
        <v>270.90069928898265</v>
      </c>
      <c r="AK28">
        <f t="shared" si="22"/>
        <v>979.26825087313568</v>
      </c>
      <c r="AL28">
        <f t="shared" si="8"/>
        <v>-10231.402805056916</v>
      </c>
      <c r="AN28">
        <f t="shared" si="9"/>
        <v>0</v>
      </c>
      <c r="AO28">
        <f t="shared" si="9"/>
        <v>0</v>
      </c>
      <c r="AP28">
        <f t="shared" si="9"/>
        <v>-4.8016554197116648</v>
      </c>
      <c r="AQ28">
        <f t="shared" si="9"/>
        <v>-1722.8059982329794</v>
      </c>
      <c r="AR28">
        <f t="shared" si="9"/>
        <v>-1727.6076536526909</v>
      </c>
      <c r="AS28">
        <f t="shared" si="9"/>
        <v>40.761851377950499</v>
      </c>
      <c r="AT28">
        <f t="shared" si="9"/>
        <v>147.34840849803479</v>
      </c>
      <c r="AU28">
        <f t="shared" si="9"/>
        <v>-1539.4973937767056</v>
      </c>
      <c r="AW28">
        <v>25</v>
      </c>
      <c r="AX28">
        <f>IF(Z28&gt;0, (R28*SUMPRODUCT(K28:$K$98, X28:$X$98)-K28*$AZ$3)/Z28, 0)</f>
        <v>21494.830766132356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1.9300032000000002E-2</v>
      </c>
      <c r="Q29" s="4">
        <f t="shared" si="21"/>
        <v>50</v>
      </c>
      <c r="R29">
        <f t="shared" si="0"/>
        <v>1000000</v>
      </c>
      <c r="S29">
        <f t="shared" si="1"/>
        <v>21548.969638298491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13718.645741755812</v>
      </c>
      <c r="AC29">
        <f t="shared" si="2"/>
        <v>13350.229629127913</v>
      </c>
      <c r="AE29">
        <f t="shared" si="3"/>
        <v>0</v>
      </c>
      <c r="AF29">
        <f t="shared" si="4"/>
        <v>0</v>
      </c>
      <c r="AG29">
        <f t="shared" si="4"/>
        <v>-30.97649180729471</v>
      </c>
      <c r="AH29">
        <f t="shared" si="5"/>
        <v>-12317.859335265286</v>
      </c>
      <c r="AI29">
        <f t="shared" si="6"/>
        <v>-12348.83582707258</v>
      </c>
      <c r="AJ29">
        <f t="shared" si="7"/>
        <v>368.41611262789957</v>
      </c>
      <c r="AK29">
        <f t="shared" si="22"/>
        <v>960.30520192290692</v>
      </c>
      <c r="AL29">
        <f t="shared" si="8"/>
        <v>-11020.114512521774</v>
      </c>
      <c r="AN29">
        <f t="shared" si="9"/>
        <v>0</v>
      </c>
      <c r="AO29">
        <f t="shared" si="9"/>
        <v>0</v>
      </c>
      <c r="AP29">
        <f t="shared" si="9"/>
        <v>-4.161577466304589</v>
      </c>
      <c r="AQ29">
        <f t="shared" si="9"/>
        <v>-1654.8589866680099</v>
      </c>
      <c r="AR29">
        <f t="shared" si="9"/>
        <v>-1659.0205641343146</v>
      </c>
      <c r="AS29">
        <f t="shared" si="9"/>
        <v>49.495346408941835</v>
      </c>
      <c r="AT29">
        <f t="shared" si="9"/>
        <v>129.01346330498058</v>
      </c>
      <c r="AU29">
        <f t="shared" si="9"/>
        <v>-1480.5117544203922</v>
      </c>
      <c r="AW29">
        <v>26</v>
      </c>
      <c r="AX29">
        <f>IF(Z29&gt;0, (R29*SUMPRODUCT(K29:$K$98, X29:$X$98)-K29*$AZ$3)/Z29, 0)</f>
        <v>21548.969638298491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2.1337168E-2</v>
      </c>
      <c r="Q30" s="4">
        <f t="shared" si="21"/>
        <v>50</v>
      </c>
      <c r="R30">
        <f t="shared" si="0"/>
        <v>1000000</v>
      </c>
      <c r="S30">
        <f t="shared" si="1"/>
        <v>21503.605182281906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13350.229629127913</v>
      </c>
      <c r="AC30">
        <f t="shared" si="2"/>
        <v>12904.647326035876</v>
      </c>
      <c r="AE30">
        <f t="shared" si="3"/>
        <v>0</v>
      </c>
      <c r="AF30">
        <f t="shared" si="4"/>
        <v>0</v>
      </c>
      <c r="AG30">
        <f t="shared" si="4"/>
        <v>-30.005776279478891</v>
      </c>
      <c r="AH30">
        <f t="shared" si="5"/>
        <v>-13219.012194857418</v>
      </c>
      <c r="AI30">
        <f t="shared" si="6"/>
        <v>-13249.017971136896</v>
      </c>
      <c r="AJ30">
        <f t="shared" si="7"/>
        <v>445.58230309203645</v>
      </c>
      <c r="AK30">
        <f t="shared" si="22"/>
        <v>934.516074038954</v>
      </c>
      <c r="AL30">
        <f t="shared" si="8"/>
        <v>-11868.919594005905</v>
      </c>
      <c r="AN30">
        <f t="shared" si="9"/>
        <v>0</v>
      </c>
      <c r="AO30">
        <f t="shared" si="9"/>
        <v>0</v>
      </c>
      <c r="AP30">
        <f t="shared" si="9"/>
        <v>-3.5992548340160604</v>
      </c>
      <c r="AQ30">
        <f t="shared" si="9"/>
        <v>-1585.6478132777743</v>
      </c>
      <c r="AR30">
        <f t="shared" si="9"/>
        <v>-1589.2470681117902</v>
      </c>
      <c r="AS30">
        <f t="shared" si="9"/>
        <v>53.448517492708376</v>
      </c>
      <c r="AT30">
        <f t="shared" si="9"/>
        <v>112.09713308603095</v>
      </c>
      <c r="AU30">
        <f t="shared" si="9"/>
        <v>-1423.701417533051</v>
      </c>
      <c r="AW30">
        <v>27</v>
      </c>
      <c r="AX30">
        <f>IF(Z30&gt;0, (R30*SUMPRODUCT(K30:$K$98, X30:$X$98)-K30*$AZ$3)/Z30, 0)</f>
        <v>21503.605182281906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2.3628113999999999E-2</v>
      </c>
      <c r="Q31" s="4">
        <f t="shared" si="21"/>
        <v>50</v>
      </c>
      <c r="R31">
        <f t="shared" si="0"/>
        <v>1000000</v>
      </c>
      <c r="S31">
        <f t="shared" si="1"/>
        <v>21379.49202217007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12904.647326035876</v>
      </c>
      <c r="AC31">
        <f t="shared" si="2"/>
        <v>12398.710837379505</v>
      </c>
      <c r="AE31">
        <f t="shared" si="3"/>
        <v>0</v>
      </c>
      <c r="AF31">
        <f t="shared" si="4"/>
        <v>0</v>
      </c>
      <c r="AG31">
        <f t="shared" si="4"/>
        <v>-28.996738614094081</v>
      </c>
      <c r="AH31">
        <f t="shared" si="5"/>
        <v>-14179.598051800462</v>
      </c>
      <c r="AI31">
        <f t="shared" si="6"/>
        <v>-14208.594790414556</v>
      </c>
      <c r="AJ31">
        <f t="shared" si="7"/>
        <v>505.93648865637078</v>
      </c>
      <c r="AK31">
        <f t="shared" si="22"/>
        <v>903.32531282251136</v>
      </c>
      <c r="AL31">
        <f t="shared" si="8"/>
        <v>-12799.332988935674</v>
      </c>
      <c r="AN31">
        <f t="shared" si="9"/>
        <v>0</v>
      </c>
      <c r="AO31">
        <f t="shared" si="9"/>
        <v>0</v>
      </c>
      <c r="AP31">
        <f t="shared" si="9"/>
        <v>-3.105552394770283</v>
      </c>
      <c r="AQ31">
        <f t="shared" si="9"/>
        <v>-1518.6357773782597</v>
      </c>
      <c r="AR31">
        <f t="shared" si="9"/>
        <v>-1521.74132977303</v>
      </c>
      <c r="AS31">
        <f t="shared" si="9"/>
        <v>54.185827408354157</v>
      </c>
      <c r="AT31">
        <f t="shared" si="9"/>
        <v>96.746193626376197</v>
      </c>
      <c r="AU31">
        <f t="shared" si="9"/>
        <v>-1370.8093087382995</v>
      </c>
      <c r="AW31">
        <v>28</v>
      </c>
      <c r="AX31">
        <f>IF(Z31&gt;0, (R31*SUMPRODUCT(K31:$K$98, X31:$X$98)-K31*$AZ$3)/Z31, 0)</f>
        <v>21379.49202217007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2.6203289000000001E-2</v>
      </c>
      <c r="Q32" s="4">
        <f t="shared" si="21"/>
        <v>50</v>
      </c>
      <c r="R32">
        <f t="shared" si="0"/>
        <v>1000000</v>
      </c>
      <c r="S32">
        <f t="shared" si="1"/>
        <v>21190.323518060552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12398.710837379505</v>
      </c>
      <c r="AC32">
        <f t="shared" si="2"/>
        <v>11844.103028413205</v>
      </c>
      <c r="AE32">
        <f t="shared" si="3"/>
        <v>0</v>
      </c>
      <c r="AF32">
        <f t="shared" si="4"/>
        <v>0</v>
      </c>
      <c r="AG32">
        <f t="shared" si="4"/>
        <v>-27.94696130599057</v>
      </c>
      <c r="AH32">
        <f t="shared" si="5"/>
        <v>-15196.198439251335</v>
      </c>
      <c r="AI32">
        <f t="shared" si="6"/>
        <v>-15224.145400557325</v>
      </c>
      <c r="AJ32">
        <f t="shared" si="7"/>
        <v>554.60780896630058</v>
      </c>
      <c r="AK32">
        <f t="shared" si="22"/>
        <v>867.90975861656545</v>
      </c>
      <c r="AL32">
        <f t="shared" si="8"/>
        <v>-13801.627832974458</v>
      </c>
      <c r="AN32">
        <f t="shared" si="9"/>
        <v>0</v>
      </c>
      <c r="AO32">
        <f t="shared" si="9"/>
        <v>0</v>
      </c>
      <c r="AP32">
        <f t="shared" si="9"/>
        <v>-2.6724296284980102</v>
      </c>
      <c r="AQ32">
        <f t="shared" si="9"/>
        <v>-1453.1372661572823</v>
      </c>
      <c r="AR32">
        <f t="shared" si="9"/>
        <v>-1455.8096957857804</v>
      </c>
      <c r="AS32">
        <f t="shared" si="9"/>
        <v>53.034400579364593</v>
      </c>
      <c r="AT32">
        <f t="shared" si="9"/>
        <v>82.993915810528037</v>
      </c>
      <c r="AU32">
        <f t="shared" si="9"/>
        <v>-1319.7813793958876</v>
      </c>
      <c r="AW32">
        <v>29</v>
      </c>
      <c r="AX32">
        <f>IF(Z32&gt;0, (R32*SUMPRODUCT(K32:$K$98, X32:$X$98)-K32*$AZ$3)/Z32, 0)</f>
        <v>21190.323518060552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2.9108322999999998E-2</v>
      </c>
      <c r="Q33" s="4">
        <f t="shared" si="21"/>
        <v>50</v>
      </c>
      <c r="R33">
        <f t="shared" si="0"/>
        <v>1000000</v>
      </c>
      <c r="S33">
        <f t="shared" si="1"/>
        <v>20949.772781373551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11844.103028413205</v>
      </c>
      <c r="AC33">
        <f t="shared" si="2"/>
        <v>11251.705019766607</v>
      </c>
      <c r="AE33">
        <f t="shared" si="3"/>
        <v>0</v>
      </c>
      <c r="AF33">
        <f t="shared" si="4"/>
        <v>0</v>
      </c>
      <c r="AG33">
        <f t="shared" si="4"/>
        <v>-26.854002516367387</v>
      </c>
      <c r="AH33">
        <f t="shared" si="5"/>
        <v>-16269.783531265506</v>
      </c>
      <c r="AI33">
        <f t="shared" si="6"/>
        <v>-16296.637533781874</v>
      </c>
      <c r="AJ33">
        <f t="shared" si="7"/>
        <v>592.3980086465981</v>
      </c>
      <c r="AK33">
        <f t="shared" si="22"/>
        <v>829.08721198892442</v>
      </c>
      <c r="AL33">
        <f t="shared" si="8"/>
        <v>-14875.152313146351</v>
      </c>
      <c r="AN33">
        <f t="shared" si="9"/>
        <v>0</v>
      </c>
      <c r="AO33">
        <f t="shared" si="9"/>
        <v>0</v>
      </c>
      <c r="AP33">
        <f t="shared" si="9"/>
        <v>-2.2927815958856606</v>
      </c>
      <c r="AQ33">
        <f t="shared" si="9"/>
        <v>-1389.1061575194658</v>
      </c>
      <c r="AR33">
        <f t="shared" si="9"/>
        <v>-1391.3989391153514</v>
      </c>
      <c r="AS33">
        <f t="shared" si="9"/>
        <v>50.578652133379151</v>
      </c>
      <c r="AT33">
        <f t="shared" si="9"/>
        <v>70.78706050890402</v>
      </c>
      <c r="AU33">
        <f t="shared" si="9"/>
        <v>-1270.0332264730682</v>
      </c>
      <c r="AW33">
        <v>30</v>
      </c>
      <c r="AX33">
        <f>IF(Z33&gt;0, (R33*SUMPRODUCT(K33:$K$98, X33:$X$98)-K33*$AZ$3)/Z33, 0)</f>
        <v>20949.772781373551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3.2245303000000003E-2</v>
      </c>
      <c r="Q34" s="4">
        <f t="shared" si="21"/>
        <v>50</v>
      </c>
      <c r="R34">
        <f t="shared" si="0"/>
        <v>1000000</v>
      </c>
      <c r="S34">
        <f t="shared" si="1"/>
        <v>20667.385857446978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11251.705019766607</v>
      </c>
      <c r="AC34">
        <f t="shared" si="2"/>
        <v>10631.116056453098</v>
      </c>
      <c r="AE34">
        <f t="shared" si="3"/>
        <v>0</v>
      </c>
      <c r="AF34">
        <f t="shared" si="4"/>
        <v>0</v>
      </c>
      <c r="AG34">
        <f t="shared" si="4"/>
        <v>-25.71954704330069</v>
      </c>
      <c r="AH34">
        <f t="shared" si="5"/>
        <v>-17318.308958060581</v>
      </c>
      <c r="AI34">
        <f t="shared" si="6"/>
        <v>-17344.028505103881</v>
      </c>
      <c r="AJ34">
        <f t="shared" si="7"/>
        <v>620.58896331350843</v>
      </c>
      <c r="AK34">
        <f t="shared" si="22"/>
        <v>787.61935138366255</v>
      </c>
      <c r="AL34">
        <f t="shared" si="8"/>
        <v>-15935.82019040671</v>
      </c>
      <c r="AN34">
        <f t="shared" si="9"/>
        <v>0</v>
      </c>
      <c r="AO34">
        <f t="shared" si="9"/>
        <v>0</v>
      </c>
      <c r="AP34">
        <f t="shared" si="9"/>
        <v>-1.9606449487987925</v>
      </c>
      <c r="AQ34">
        <f t="shared" si="9"/>
        <v>-1320.204237002798</v>
      </c>
      <c r="AR34">
        <f t="shared" si="9"/>
        <v>-1322.1648819515967</v>
      </c>
      <c r="AS34">
        <f t="shared" si="9"/>
        <v>47.308555401555729</v>
      </c>
      <c r="AT34">
        <f t="shared" si="9"/>
        <v>60.041566838899534</v>
      </c>
      <c r="AU34">
        <f t="shared" ref="AU34:AU69" si="23">AL34*$K34</f>
        <v>-1214.8147597111415</v>
      </c>
      <c r="AW34">
        <v>31</v>
      </c>
      <c r="AX34">
        <f>IF(Z34&gt;0, (R34*SUMPRODUCT(K34:$K$98, X34:$X$98)-K34*$AZ$3)/Z34, 0)</f>
        <v>20667.385857446978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3.5522971E-2</v>
      </c>
      <c r="Q35" s="4">
        <f t="shared" si="21"/>
        <v>50</v>
      </c>
      <c r="R35">
        <f t="shared" si="0"/>
        <v>1000000</v>
      </c>
      <c r="S35">
        <f t="shared" si="1"/>
        <v>20361.732035020566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10631.116056453098</v>
      </c>
      <c r="AC35">
        <f t="shared" si="2"/>
        <v>9997.0878857056323</v>
      </c>
      <c r="AE35">
        <f t="shared" si="3"/>
        <v>0</v>
      </c>
      <c r="AF35">
        <f t="shared" ref="AF35:AG69" si="24">-$Z35*P35</f>
        <v>0</v>
      </c>
      <c r="AG35">
        <f t="shared" si="24"/>
        <v>-24.548716849115372</v>
      </c>
      <c r="AH35">
        <f t="shared" si="5"/>
        <v>-18272.694475046123</v>
      </c>
      <c r="AI35">
        <f t="shared" ref="AI35:AI66" si="25">SUM(AE35:AH35)</f>
        <v>-18297.243191895239</v>
      </c>
      <c r="AJ35">
        <f t="shared" si="7"/>
        <v>634.02817074746599</v>
      </c>
      <c r="AK35">
        <f t="shared" si="22"/>
        <v>744.178123951717</v>
      </c>
      <c r="AL35">
        <f t="shared" ref="AL35:AL69" si="26">SUM(AI35:AK35)</f>
        <v>-16919.036897196052</v>
      </c>
      <c r="AN35">
        <f t="shared" ref="AN35:AT69" si="27">AE35*$K35</f>
        <v>0</v>
      </c>
      <c r="AO35">
        <f t="shared" si="27"/>
        <v>0</v>
      </c>
      <c r="AP35">
        <f t="shared" si="27"/>
        <v>-1.6708844336190432</v>
      </c>
      <c r="AQ35">
        <f t="shared" si="27"/>
        <v>-1243.713101026357</v>
      </c>
      <c r="AR35">
        <f t="shared" si="27"/>
        <v>-1245.383985459976</v>
      </c>
      <c r="AS35">
        <f t="shared" si="27"/>
        <v>43.15450813536404</v>
      </c>
      <c r="AT35">
        <f t="shared" si="27"/>
        <v>50.65175710784878</v>
      </c>
      <c r="AU35">
        <f t="shared" si="23"/>
        <v>-1151.5777202167631</v>
      </c>
      <c r="AW35">
        <v>32</v>
      </c>
      <c r="AX35">
        <f>IF(Z35&gt;0, (R35*SUMPRODUCT(K35:$K$98, X35:$X$98)-K35*$AZ$3)/Z35, 0)</f>
        <v>20361.732035020566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4.8051124000000001E-2</v>
      </c>
      <c r="Q36" s="4">
        <f t="shared" si="21"/>
        <v>50</v>
      </c>
      <c r="R36">
        <f t="shared" si="0"/>
        <v>1000000</v>
      </c>
      <c r="S36">
        <f t="shared" si="1"/>
        <v>20252.074302155474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9997.0878857056323</v>
      </c>
      <c r="AC36">
        <f t="shared" si="2"/>
        <v>9366.031986692964</v>
      </c>
      <c r="AE36">
        <f t="shared" si="3"/>
        <v>0</v>
      </c>
      <c r="AF36">
        <f t="shared" si="24"/>
        <v>0</v>
      </c>
      <c r="AG36">
        <f t="shared" si="24"/>
        <v>-23.123636243266489</v>
      </c>
      <c r="AH36">
        <f t="shared" si="5"/>
        <v>-23591.868747154644</v>
      </c>
      <c r="AI36">
        <f t="shared" si="25"/>
        <v>-23614.992383397912</v>
      </c>
      <c r="AJ36">
        <f t="shared" si="7"/>
        <v>631.05589901266831</v>
      </c>
      <c r="AK36">
        <f t="shared" si="22"/>
        <v>699.79615199939428</v>
      </c>
      <c r="AL36">
        <f t="shared" si="26"/>
        <v>-22284.14033238585</v>
      </c>
      <c r="AN36">
        <f t="shared" si="27"/>
        <v>0</v>
      </c>
      <c r="AO36">
        <f t="shared" si="27"/>
        <v>0</v>
      </c>
      <c r="AP36">
        <f t="shared" si="27"/>
        <v>-1.4052568876547806</v>
      </c>
      <c r="AQ36">
        <f t="shared" si="27"/>
        <v>-1433.7120555267572</v>
      </c>
      <c r="AR36">
        <f t="shared" si="27"/>
        <v>-1435.1173124144123</v>
      </c>
      <c r="AS36">
        <f t="shared" si="27"/>
        <v>38.350181574100965</v>
      </c>
      <c r="AT36">
        <f t="shared" si="27"/>
        <v>42.527626373547577</v>
      </c>
      <c r="AU36">
        <f t="shared" si="23"/>
        <v>-1354.2395044667637</v>
      </c>
      <c r="AW36">
        <v>33</v>
      </c>
      <c r="AX36">
        <f>IF(Z36&gt;0, (R36*SUMPRODUCT(K36:$K$98, X36:$X$98)-K36*$AZ$3)/Z36, 0)</f>
        <v>20252.074302155474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6.1583839000000001E-2</v>
      </c>
      <c r="Q37" s="4">
        <f t="shared" si="21"/>
        <v>50</v>
      </c>
      <c r="R37">
        <f t="shared" si="0"/>
        <v>1000000</v>
      </c>
      <c r="S37">
        <f t="shared" si="1"/>
        <v>19748.448978509106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9366.031986692964</v>
      </c>
      <c r="AC37">
        <f t="shared" si="2"/>
        <v>8479.3352901069993</v>
      </c>
      <c r="AE37">
        <f t="shared" si="3"/>
        <v>0</v>
      </c>
      <c r="AF37">
        <f t="shared" si="24"/>
        <v>0</v>
      </c>
      <c r="AG37">
        <f t="shared" si="24"/>
        <v>-21.468357589333934</v>
      </c>
      <c r="AH37">
        <f t="shared" si="5"/>
        <v>-28480.845829997765</v>
      </c>
      <c r="AI37">
        <f t="shared" si="25"/>
        <v>-28502.314187587097</v>
      </c>
      <c r="AJ37">
        <f t="shared" si="7"/>
        <v>886.69669658596467</v>
      </c>
      <c r="AK37">
        <f t="shared" si="22"/>
        <v>655.6222390685075</v>
      </c>
      <c r="AL37">
        <f t="shared" si="26"/>
        <v>-26959.995251932625</v>
      </c>
      <c r="AN37">
        <f t="shared" si="27"/>
        <v>0</v>
      </c>
      <c r="AO37">
        <f t="shared" si="27"/>
        <v>0</v>
      </c>
      <c r="AP37">
        <f t="shared" si="27"/>
        <v>-1.1648778614779103</v>
      </c>
      <c r="AQ37">
        <f t="shared" si="27"/>
        <v>-1545.3770343388051</v>
      </c>
      <c r="AR37">
        <f t="shared" si="27"/>
        <v>-1546.5419122002829</v>
      </c>
      <c r="AS37">
        <f t="shared" si="27"/>
        <v>48.112360128180256</v>
      </c>
      <c r="AT37">
        <f t="shared" si="27"/>
        <v>35.574208628000456</v>
      </c>
      <c r="AU37">
        <f t="shared" si="23"/>
        <v>-1462.8553434441023</v>
      </c>
      <c r="AW37">
        <v>34</v>
      </c>
      <c r="AX37">
        <f>IF(Z37&gt;0, (R37*SUMPRODUCT(K37:$K$98, X37:$X$98)-K37*$AZ$3)/Z37, 0)</f>
        <v>19748.448978509106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7.6495508000000004E-2</v>
      </c>
      <c r="Q38" s="4">
        <f t="shared" si="21"/>
        <v>50</v>
      </c>
      <c r="R38">
        <f t="shared" si="0"/>
        <v>1000000</v>
      </c>
      <c r="S38">
        <f t="shared" si="1"/>
        <v>18923.557913926783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8479.3352901069993</v>
      </c>
      <c r="AC38">
        <f t="shared" si="2"/>
        <v>7422.3648262510405</v>
      </c>
      <c r="AE38">
        <f t="shared" si="3"/>
        <v>0</v>
      </c>
      <c r="AF38">
        <f t="shared" si="24"/>
        <v>0</v>
      </c>
      <c r="AG38">
        <f t="shared" si="24"/>
        <v>-19.611441093718838</v>
      </c>
      <c r="AH38">
        <f t="shared" si="5"/>
        <v>-32844.658394435093</v>
      </c>
      <c r="AI38">
        <f t="shared" si="25"/>
        <v>-32864.269835528808</v>
      </c>
      <c r="AJ38">
        <f t="shared" si="7"/>
        <v>1056.9704638559588</v>
      </c>
      <c r="AK38">
        <f t="shared" si="22"/>
        <v>593.55347030748999</v>
      </c>
      <c r="AL38">
        <f t="shared" si="26"/>
        <v>-31213.745901365357</v>
      </c>
      <c r="AN38">
        <f t="shared" si="27"/>
        <v>0</v>
      </c>
      <c r="AO38">
        <f t="shared" si="27"/>
        <v>0</v>
      </c>
      <c r="AP38">
        <f t="shared" si="27"/>
        <v>-0.95010817776020062</v>
      </c>
      <c r="AQ38">
        <f t="shared" si="27"/>
        <v>-1591.2129244947566</v>
      </c>
      <c r="AR38">
        <f t="shared" si="27"/>
        <v>-1592.1630326725167</v>
      </c>
      <c r="AS38">
        <f t="shared" si="27"/>
        <v>51.206654144461432</v>
      </c>
      <c r="AT38">
        <f t="shared" si="27"/>
        <v>28.755663766989137</v>
      </c>
      <c r="AU38">
        <f t="shared" si="23"/>
        <v>-1512.2007147610659</v>
      </c>
      <c r="AW38">
        <v>35</v>
      </c>
      <c r="AX38">
        <f>IF(Z38&gt;0, (R38*SUMPRODUCT(K38:$K$98, X38:$X$98)-K38*$AZ$3)/Z38, 0)</f>
        <v>18923.557913926783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9.2986215999999997E-2</v>
      </c>
      <c r="Q39" s="4">
        <f t="shared" si="21"/>
        <v>50</v>
      </c>
      <c r="R39">
        <f t="shared" si="0"/>
        <v>1000000</v>
      </c>
      <c r="S39">
        <f t="shared" si="1"/>
        <v>17812.995462452876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7422.3648262510405</v>
      </c>
      <c r="AC39">
        <f t="shared" si="2"/>
        <v>6267.229196830257</v>
      </c>
      <c r="AE39">
        <f t="shared" si="3"/>
        <v>0</v>
      </c>
      <c r="AF39">
        <f t="shared" si="24"/>
        <v>0</v>
      </c>
      <c r="AG39">
        <f t="shared" si="24"/>
        <v>-17.591732985169834</v>
      </c>
      <c r="AH39">
        <f t="shared" si="5"/>
        <v>-36471.873952236318</v>
      </c>
      <c r="AI39">
        <f t="shared" si="25"/>
        <v>-36489.46568522149</v>
      </c>
      <c r="AJ39">
        <f t="shared" si="7"/>
        <v>1155.1356294207835</v>
      </c>
      <c r="AK39">
        <f t="shared" si="22"/>
        <v>519.56553783757283</v>
      </c>
      <c r="AL39">
        <f t="shared" si="26"/>
        <v>-34814.764517963129</v>
      </c>
      <c r="AN39">
        <f t="shared" si="27"/>
        <v>0</v>
      </c>
      <c r="AO39">
        <f t="shared" si="27"/>
        <v>0</v>
      </c>
      <c r="AP39">
        <f t="shared" si="27"/>
        <v>-0.7609465461982341</v>
      </c>
      <c r="AQ39">
        <f t="shared" si="27"/>
        <v>-1577.6243614388641</v>
      </c>
      <c r="AR39">
        <f t="shared" si="27"/>
        <v>-1578.3853079850624</v>
      </c>
      <c r="AS39">
        <f t="shared" si="27"/>
        <v>49.966451192686883</v>
      </c>
      <c r="AT39">
        <f t="shared" si="27"/>
        <v>22.474283907925745</v>
      </c>
      <c r="AU39">
        <f t="shared" si="23"/>
        <v>-1505.9445728844496</v>
      </c>
      <c r="AW39">
        <v>36</v>
      </c>
      <c r="AX39">
        <f>IF(Z39&gt;0, (R39*SUMPRODUCT(K39:$K$98, X39:$X$98)-K39*$AZ$3)/Z39, 0)</f>
        <v>17812.995462452876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0.109364504</v>
      </c>
      <c r="Q40" s="4">
        <f t="shared" si="21"/>
        <v>50</v>
      </c>
      <c r="R40">
        <f t="shared" si="0"/>
        <v>1000000</v>
      </c>
      <c r="S40">
        <f t="shared" si="1"/>
        <v>16392.302063916759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6267.229196830257</v>
      </c>
      <c r="AC40">
        <f t="shared" si="2"/>
        <v>5078.959563136008</v>
      </c>
      <c r="AE40">
        <f t="shared" si="3"/>
        <v>0</v>
      </c>
      <c r="AF40">
        <f t="shared" si="24"/>
        <v>0</v>
      </c>
      <c r="AG40">
        <f t="shared" si="24"/>
        <v>-15.491904502894597</v>
      </c>
      <c r="AH40">
        <f t="shared" si="5"/>
        <v>-38478.223048470762</v>
      </c>
      <c r="AI40">
        <f t="shared" si="25"/>
        <v>-38493.714952973656</v>
      </c>
      <c r="AJ40">
        <f t="shared" si="7"/>
        <v>1188.269633694249</v>
      </c>
      <c r="AK40">
        <f t="shared" si="22"/>
        <v>438.70604377811804</v>
      </c>
      <c r="AL40">
        <f t="shared" si="26"/>
        <v>-36866.739275501292</v>
      </c>
      <c r="AN40">
        <f t="shared" si="27"/>
        <v>0</v>
      </c>
      <c r="AO40">
        <f t="shared" si="27"/>
        <v>0</v>
      </c>
      <c r="AP40">
        <f t="shared" si="27"/>
        <v>-0.59831833851854344</v>
      </c>
      <c r="AQ40">
        <f t="shared" si="27"/>
        <v>-1486.0810999193382</v>
      </c>
      <c r="AR40">
        <f t="shared" si="27"/>
        <v>-1486.6794182578567</v>
      </c>
      <c r="AS40">
        <f t="shared" si="27"/>
        <v>45.892582981720601</v>
      </c>
      <c r="AT40">
        <f t="shared" si="27"/>
        <v>16.943421718247915</v>
      </c>
      <c r="AU40">
        <f t="shared" si="23"/>
        <v>-1423.8434135578882</v>
      </c>
      <c r="AW40">
        <v>37</v>
      </c>
      <c r="AX40">
        <f>IF(Z40&gt;0, (R40*SUMPRODUCT(K40:$K$98, X40:$X$98)-K40*$AZ$3)/Z40, 0)</f>
        <v>16392.302063916759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0.12705264299999999</v>
      </c>
      <c r="Q41" s="4">
        <f t="shared" si="21"/>
        <v>50</v>
      </c>
      <c r="R41">
        <f t="shared" si="0"/>
        <v>1000000</v>
      </c>
      <c r="S41">
        <f t="shared" si="1"/>
        <v>14737.847318891172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5078.959563136008</v>
      </c>
      <c r="AC41">
        <f t="shared" si="2"/>
        <v>3940.5166129886566</v>
      </c>
      <c r="AE41">
        <f t="shared" si="3"/>
        <v>0</v>
      </c>
      <c r="AF41">
        <f t="shared" si="24"/>
        <v>0</v>
      </c>
      <c r="AG41">
        <f t="shared" si="24"/>
        <v>-13.368698045669291</v>
      </c>
      <c r="AH41">
        <f t="shared" si="5"/>
        <v>-39365.748243927192</v>
      </c>
      <c r="AI41">
        <f t="shared" si="25"/>
        <v>-39379.116941972861</v>
      </c>
      <c r="AJ41">
        <f t="shared" si="7"/>
        <v>1138.4429501473514</v>
      </c>
      <c r="AK41">
        <f t="shared" si="22"/>
        <v>355.52716941952059</v>
      </c>
      <c r="AL41">
        <f t="shared" si="26"/>
        <v>-37885.146822405994</v>
      </c>
      <c r="AN41">
        <f t="shared" si="27"/>
        <v>0</v>
      </c>
      <c r="AO41">
        <f t="shared" si="27"/>
        <v>0</v>
      </c>
      <c r="AP41">
        <f t="shared" si="27"/>
        <v>-0.46099752577607883</v>
      </c>
      <c r="AQ41">
        <f t="shared" si="27"/>
        <v>-1357.462969002672</v>
      </c>
      <c r="AR41">
        <f t="shared" si="27"/>
        <v>-1357.9239665284481</v>
      </c>
      <c r="AS41">
        <f t="shared" si="27"/>
        <v>39.257329431953245</v>
      </c>
      <c r="AT41">
        <f t="shared" si="27"/>
        <v>12.259768669220955</v>
      </c>
      <c r="AU41">
        <f t="shared" si="23"/>
        <v>-1306.406868427274</v>
      </c>
      <c r="AW41">
        <v>38</v>
      </c>
      <c r="AX41">
        <f>IF(Z41&gt;0, (R41*SUMPRODUCT(K41:$K$98, X41:$X$98)-K41*$AZ$3)/Z41, 0)</f>
        <v>14737.847318891172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0.145586511</v>
      </c>
      <c r="Q42" s="4">
        <f t="shared" si="21"/>
        <v>50</v>
      </c>
      <c r="R42">
        <f t="shared" si="0"/>
        <v>1000000</v>
      </c>
      <c r="S42">
        <f t="shared" si="1"/>
        <v>12815.658811642967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3940.5166129886566</v>
      </c>
      <c r="AC42">
        <f t="shared" si="2"/>
        <v>2893.4448491395374</v>
      </c>
      <c r="AE42">
        <f t="shared" si="3"/>
        <v>0</v>
      </c>
      <c r="AF42">
        <f t="shared" si="24"/>
        <v>0</v>
      </c>
      <c r="AG42">
        <f t="shared" si="24"/>
        <v>-11.288708960131087</v>
      </c>
      <c r="AH42">
        <f t="shared" si="5"/>
        <v>-38926.042101630221</v>
      </c>
      <c r="AI42">
        <f t="shared" si="25"/>
        <v>-38937.330810590349</v>
      </c>
      <c r="AJ42">
        <f t="shared" si="7"/>
        <v>1047.0717638491192</v>
      </c>
      <c r="AK42">
        <f t="shared" si="22"/>
        <v>275.836162909206</v>
      </c>
      <c r="AL42">
        <f t="shared" si="26"/>
        <v>-37614.422883832027</v>
      </c>
      <c r="AN42">
        <f t="shared" si="27"/>
        <v>0</v>
      </c>
      <c r="AO42">
        <f t="shared" si="27"/>
        <v>0</v>
      </c>
      <c r="AP42">
        <f t="shared" si="27"/>
        <v>-0.34756475817941618</v>
      </c>
      <c r="AQ42">
        <f t="shared" si="27"/>
        <v>-1198.4825242387838</v>
      </c>
      <c r="AR42">
        <f t="shared" si="27"/>
        <v>-1198.830088996963</v>
      </c>
      <c r="AS42">
        <f t="shared" si="27"/>
        <v>32.237986264329017</v>
      </c>
      <c r="AT42">
        <f t="shared" si="27"/>
        <v>8.4926389365930604</v>
      </c>
      <c r="AU42">
        <f t="shared" si="23"/>
        <v>-1158.0994637960412</v>
      </c>
      <c r="AW42">
        <v>39</v>
      </c>
      <c r="AX42">
        <f>IF(Z42&gt;0, (R42*SUMPRODUCT(K42:$K$98, X42:$X$98)-K42*$AZ$3)/Z42, 0)</f>
        <v>12815.658811642967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0.16473611299999999</v>
      </c>
      <c r="Q43" s="4">
        <f t="shared" si="21"/>
        <v>50</v>
      </c>
      <c r="R43">
        <f t="shared" si="0"/>
        <v>1000000</v>
      </c>
      <c r="S43">
        <f t="shared" si="1"/>
        <v>10584.277843824806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2893.4448491395374</v>
      </c>
      <c r="AC43">
        <f t="shared" si="2"/>
        <v>1972.0973295021404</v>
      </c>
      <c r="AE43">
        <f t="shared" si="3"/>
        <v>0</v>
      </c>
      <c r="AF43">
        <f t="shared" si="24"/>
        <v>0</v>
      </c>
      <c r="AG43">
        <f t="shared" si="24"/>
        <v>-9.3161638356495082</v>
      </c>
      <c r="AH43">
        <f t="shared" si="5"/>
        <v>-37193.160697605344</v>
      </c>
      <c r="AI43">
        <f t="shared" si="25"/>
        <v>-37202.476861440991</v>
      </c>
      <c r="AJ43">
        <f t="shared" si="7"/>
        <v>921.347519637397</v>
      </c>
      <c r="AK43">
        <f t="shared" si="22"/>
        <v>202.54113943976765</v>
      </c>
      <c r="AL43">
        <f t="shared" si="26"/>
        <v>-36078.588202363826</v>
      </c>
      <c r="AN43">
        <f t="shared" si="27"/>
        <v>0</v>
      </c>
      <c r="AO43">
        <f t="shared" si="27"/>
        <v>0</v>
      </c>
      <c r="AP43">
        <f t="shared" si="27"/>
        <v>-0.25610057439228573</v>
      </c>
      <c r="AQ43">
        <f t="shared" si="27"/>
        <v>-1022.4369156832496</v>
      </c>
      <c r="AR43">
        <f t="shared" si="27"/>
        <v>-1022.6930162576417</v>
      </c>
      <c r="AS43">
        <f t="shared" si="27"/>
        <v>25.327767217996175</v>
      </c>
      <c r="AT43">
        <f t="shared" si="27"/>
        <v>5.5678391947232404</v>
      </c>
      <c r="AU43">
        <f t="shared" si="23"/>
        <v>-991.7974098449223</v>
      </c>
      <c r="AW43">
        <v>40</v>
      </c>
      <c r="AX43">
        <f>IF(Z43&gt;0, (R43*SUMPRODUCT(K43:$K$98, X43:$X$98)-K43*$AZ$3)/Z43, 0)</f>
        <v>10584.277843824806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0.18528323299999999</v>
      </c>
      <c r="Q44" s="4">
        <f t="shared" si="21"/>
        <v>50</v>
      </c>
      <c r="R44">
        <f t="shared" si="0"/>
        <v>1000000</v>
      </c>
      <c r="S44">
        <f t="shared" si="1"/>
        <v>7984.0110901171438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1972.0973295021404</v>
      </c>
      <c r="AC44">
        <f t="shared" si="2"/>
        <v>1197.1023822129869</v>
      </c>
      <c r="AE44">
        <f t="shared" si="3"/>
        <v>0</v>
      </c>
      <c r="AF44">
        <f t="shared" si="24"/>
        <v>0</v>
      </c>
      <c r="AG44">
        <f t="shared" si="24"/>
        <v>-7.496873242666191</v>
      </c>
      <c r="AH44">
        <f t="shared" si="5"/>
        <v>-34522.579092536434</v>
      </c>
      <c r="AI44">
        <f t="shared" si="25"/>
        <v>-34530.075965779099</v>
      </c>
      <c r="AJ44">
        <f t="shared" si="7"/>
        <v>774.99494728915352</v>
      </c>
      <c r="AK44">
        <f t="shared" si="22"/>
        <v>138.04681306514985</v>
      </c>
      <c r="AL44">
        <f t="shared" si="26"/>
        <v>-33617.034205424796</v>
      </c>
      <c r="AN44">
        <f t="shared" si="27"/>
        <v>0</v>
      </c>
      <c r="AO44">
        <f t="shared" si="27"/>
        <v>0</v>
      </c>
      <c r="AP44">
        <f t="shared" si="27"/>
        <v>-0.18400752343910992</v>
      </c>
      <c r="AQ44">
        <f t="shared" si="27"/>
        <v>-847.3418285099948</v>
      </c>
      <c r="AR44">
        <f t="shared" si="27"/>
        <v>-847.52583603343385</v>
      </c>
      <c r="AS44">
        <f t="shared" si="27"/>
        <v>19.021917046283768</v>
      </c>
      <c r="AT44">
        <f t="shared" si="27"/>
        <v>3.3882995441638459</v>
      </c>
      <c r="AU44">
        <f t="shared" si="23"/>
        <v>-825.11561944298626</v>
      </c>
      <c r="AW44">
        <v>41</v>
      </c>
      <c r="AX44">
        <f>IF(Z44&gt;0, (R44*SUMPRODUCT(K44:$K$98, X44:$X$98)-K44*$AZ$3)/Z44, 0)</f>
        <v>7984.0110901171438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0.20641411200000001</v>
      </c>
      <c r="Q45" s="4">
        <f t="shared" si="21"/>
        <v>50</v>
      </c>
      <c r="R45">
        <f t="shared" si="0"/>
        <v>1000000</v>
      </c>
      <c r="S45">
        <f t="shared" si="1"/>
        <v>4857.4033145801604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1197.1023822129869</v>
      </c>
      <c r="AC45">
        <f t="shared" si="2"/>
        <v>570.69088262629202</v>
      </c>
      <c r="AE45">
        <f t="shared" si="3"/>
        <v>0</v>
      </c>
      <c r="AF45">
        <f t="shared" si="24"/>
        <v>0</v>
      </c>
      <c r="AG45">
        <f t="shared" si="24"/>
        <v>-5.8744440770780271</v>
      </c>
      <c r="AH45">
        <f t="shared" si="5"/>
        <v>-30949.208663230049</v>
      </c>
      <c r="AI45">
        <f t="shared" si="25"/>
        <v>-30955.083107307128</v>
      </c>
      <c r="AJ45">
        <f t="shared" si="7"/>
        <v>626.41149958669484</v>
      </c>
      <c r="AK45">
        <f t="shared" si="22"/>
        <v>83.797166754909085</v>
      </c>
      <c r="AL45">
        <f t="shared" si="26"/>
        <v>-30244.874440965523</v>
      </c>
      <c r="AN45">
        <f t="shared" si="27"/>
        <v>0</v>
      </c>
      <c r="AO45">
        <f t="shared" si="27"/>
        <v>0</v>
      </c>
      <c r="AP45">
        <f t="shared" si="27"/>
        <v>-0.12873723093992478</v>
      </c>
      <c r="AQ45">
        <f t="shared" si="27"/>
        <v>-678.24552771434037</v>
      </c>
      <c r="AR45">
        <f t="shared" si="27"/>
        <v>-678.37426494528029</v>
      </c>
      <c r="AS45">
        <f t="shared" si="27"/>
        <v>13.727678879501537</v>
      </c>
      <c r="AT45">
        <f t="shared" si="27"/>
        <v>1.8363976347535549</v>
      </c>
      <c r="AU45">
        <f t="shared" si="23"/>
        <v>-662.81018843102527</v>
      </c>
      <c r="AW45">
        <v>42</v>
      </c>
      <c r="AX45">
        <f>IF(Z45&gt;0, (R45*SUMPRODUCT(K45:$K$98, X45:$X$98)-K45*$AZ$3)/Z45, 0)</f>
        <v>4857.4033145801604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0.22879502199999999</v>
      </c>
      <c r="Q46" s="4">
        <f t="shared" si="21"/>
        <v>50</v>
      </c>
      <c r="R46">
        <f t="shared" si="0"/>
        <v>1000000</v>
      </c>
      <c r="S46">
        <f t="shared" si="1"/>
        <v>1003.0352924206271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570.69088262629202</v>
      </c>
      <c r="AC46">
        <f t="shared" si="2"/>
        <v>89.704577164897046</v>
      </c>
      <c r="AE46">
        <f t="shared" si="3"/>
        <v>0</v>
      </c>
      <c r="AF46">
        <f t="shared" si="24"/>
        <v>0</v>
      </c>
      <c r="AG46">
        <f t="shared" si="24"/>
        <v>-4.4716560744544092</v>
      </c>
      <c r="AH46">
        <f t="shared" si="5"/>
        <v>-26880.871237056737</v>
      </c>
      <c r="AI46">
        <f t="shared" si="25"/>
        <v>-26885.34289313119</v>
      </c>
      <c r="AJ46">
        <f t="shared" si="7"/>
        <v>480.98630546139498</v>
      </c>
      <c r="AK46">
        <f t="shared" si="22"/>
        <v>39.948361783840447</v>
      </c>
      <c r="AL46">
        <f t="shared" si="26"/>
        <v>-26364.408225885953</v>
      </c>
      <c r="AN46">
        <f t="shared" si="27"/>
        <v>0</v>
      </c>
      <c r="AO46">
        <f t="shared" si="27"/>
        <v>0</v>
      </c>
      <c r="AP46">
        <f t="shared" si="27"/>
        <v>-8.7495911647684235E-2</v>
      </c>
      <c r="AQ46">
        <f t="shared" si="27"/>
        <v>-525.97209973427084</v>
      </c>
      <c r="AR46">
        <f t="shared" si="27"/>
        <v>-526.05959564591853</v>
      </c>
      <c r="AS46">
        <f t="shared" si="27"/>
        <v>9.4113533298803667</v>
      </c>
      <c r="AT46">
        <f t="shared" si="27"/>
        <v>0.78166081534682785</v>
      </c>
      <c r="AU46">
        <f t="shared" si="23"/>
        <v>-515.86658150069127</v>
      </c>
      <c r="AW46">
        <v>43</v>
      </c>
      <c r="AX46">
        <f>IF(Z46&gt;0, (R46*SUMPRODUCT(K46:$K$98, X46:$X$98)-K46*$AZ$3)/Z46, 0)</f>
        <v>1003.0352924206271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0.25248784600000002</v>
      </c>
      <c r="Q47" s="4">
        <f t="shared" si="21"/>
        <v>50</v>
      </c>
      <c r="R47">
        <f t="shared" si="0"/>
        <v>1000000</v>
      </c>
      <c r="S47">
        <f t="shared" si="1"/>
        <v>-3944.0729176103646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89.704577164897046</v>
      </c>
      <c r="AC47">
        <f t="shared" si="2"/>
        <v>-260.14321698638651</v>
      </c>
      <c r="AE47">
        <f t="shared" si="3"/>
        <v>0</v>
      </c>
      <c r="AF47">
        <f t="shared" si="24"/>
        <v>0</v>
      </c>
      <c r="AG47">
        <f t="shared" si="24"/>
        <v>-3.2979007034180561</v>
      </c>
      <c r="AH47">
        <f t="shared" si="5"/>
        <v>-22580.776205836191</v>
      </c>
      <c r="AI47">
        <f t="shared" si="25"/>
        <v>-22584.074106539611</v>
      </c>
      <c r="AJ47">
        <f t="shared" si="7"/>
        <v>349.84779415128355</v>
      </c>
      <c r="AK47">
        <f t="shared" si="22"/>
        <v>6.2793204015427939</v>
      </c>
      <c r="AL47">
        <f t="shared" si="26"/>
        <v>-22227.946991986784</v>
      </c>
      <c r="AN47">
        <f t="shared" si="27"/>
        <v>0</v>
      </c>
      <c r="AO47">
        <f t="shared" si="27"/>
        <v>0</v>
      </c>
      <c r="AP47">
        <f t="shared" si="27"/>
        <v>-5.7615444879890433E-2</v>
      </c>
      <c r="AQ47">
        <f t="shared" si="27"/>
        <v>-394.49382617375187</v>
      </c>
      <c r="AR47">
        <f t="shared" si="27"/>
        <v>-394.55144161863177</v>
      </c>
      <c r="AS47">
        <f t="shared" si="27"/>
        <v>6.1119597322574064</v>
      </c>
      <c r="AT47">
        <f t="shared" si="27"/>
        <v>0.1097018591564304</v>
      </c>
      <c r="AU47">
        <f t="shared" si="23"/>
        <v>-388.32978002721791</v>
      </c>
      <c r="AW47">
        <v>44</v>
      </c>
      <c r="AX47">
        <f>IF(Z47&gt;0, (R47*SUMPRODUCT(K47:$K$98, X47:$X$98)-K47*$AZ$3)/Z47, 0)</f>
        <v>-3944.0729176103646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0.27661797300000002</v>
      </c>
      <c r="Q48" s="4">
        <f t="shared" si="21"/>
        <v>50</v>
      </c>
      <c r="R48">
        <f t="shared" si="0"/>
        <v>1000000</v>
      </c>
      <c r="S48">
        <f t="shared" si="1"/>
        <v>-10570.642292331198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-260.14321698638651</v>
      </c>
      <c r="AC48">
        <f t="shared" si="2"/>
        <v>-497.38319888961405</v>
      </c>
      <c r="AE48">
        <f t="shared" si="3"/>
        <v>0</v>
      </c>
      <c r="AF48">
        <f t="shared" si="24"/>
        <v>0</v>
      </c>
      <c r="AG48">
        <f t="shared" si="24"/>
        <v>-2.3526630886490985</v>
      </c>
      <c r="AH48">
        <f t="shared" si="5"/>
        <v>-18245.172154695538</v>
      </c>
      <c r="AI48">
        <f t="shared" si="25"/>
        <v>-18247.524817784186</v>
      </c>
      <c r="AJ48">
        <f t="shared" si="7"/>
        <v>237.23998190322754</v>
      </c>
      <c r="AK48">
        <f t="shared" si="22"/>
        <v>-18.210025189047059</v>
      </c>
      <c r="AL48">
        <f t="shared" si="26"/>
        <v>-18028.494861070005</v>
      </c>
      <c r="AN48">
        <f t="shared" si="27"/>
        <v>0</v>
      </c>
      <c r="AO48">
        <f t="shared" si="27"/>
        <v>0</v>
      </c>
      <c r="AP48">
        <f t="shared" si="27"/>
        <v>-3.6698056120466969E-2</v>
      </c>
      <c r="AQ48">
        <f t="shared" si="27"/>
        <v>-284.59763528872361</v>
      </c>
      <c r="AR48">
        <f t="shared" si="27"/>
        <v>-284.63433334484404</v>
      </c>
      <c r="AS48">
        <f t="shared" si="27"/>
        <v>3.7005919852733133</v>
      </c>
      <c r="AT48">
        <f t="shared" si="27"/>
        <v>-0.28404939473356078</v>
      </c>
      <c r="AU48">
        <f t="shared" si="23"/>
        <v>-281.2177907543043</v>
      </c>
      <c r="AW48">
        <v>45</v>
      </c>
      <c r="AX48">
        <f>IF(Z48&gt;0, (R48*SUMPRODUCT(K48:$K$98, X48:$X$98)-K48*$AZ$3)/Z48, 0)</f>
        <v>-10570.642292331198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0.30183517399999998</v>
      </c>
      <c r="Q49" s="4">
        <f t="shared" si="21"/>
        <v>50</v>
      </c>
      <c r="R49">
        <f t="shared" si="0"/>
        <v>1000000</v>
      </c>
      <c r="S49">
        <f t="shared" si="1"/>
        <v>-19813.702795801513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-497.38319888961405</v>
      </c>
      <c r="AC49">
        <f t="shared" si="2"/>
        <v>-641.57561607965499</v>
      </c>
      <c r="AE49">
        <f t="shared" si="3"/>
        <v>0</v>
      </c>
      <c r="AF49">
        <f t="shared" si="24"/>
        <v>0</v>
      </c>
      <c r="AG49">
        <f t="shared" si="24"/>
        <v>-1.6190199850368292</v>
      </c>
      <c r="AH49">
        <f t="shared" si="5"/>
        <v>-14202.32945451556</v>
      </c>
      <c r="AI49">
        <f t="shared" si="25"/>
        <v>-14203.948474500598</v>
      </c>
      <c r="AJ49">
        <f t="shared" si="7"/>
        <v>144.19241719004094</v>
      </c>
      <c r="AK49">
        <f t="shared" si="22"/>
        <v>-34.816823922272988</v>
      </c>
      <c r="AL49">
        <f t="shared" si="26"/>
        <v>-14094.572881232829</v>
      </c>
      <c r="AN49">
        <f t="shared" si="27"/>
        <v>0</v>
      </c>
      <c r="AO49">
        <f t="shared" si="27"/>
        <v>0</v>
      </c>
      <c r="AP49">
        <f t="shared" si="27"/>
        <v>-2.254849232560659E-2</v>
      </c>
      <c r="AQ49">
        <f t="shared" si="27"/>
        <v>-197.79935990326626</v>
      </c>
      <c r="AR49">
        <f t="shared" si="27"/>
        <v>-197.82190839559189</v>
      </c>
      <c r="AS49">
        <f t="shared" si="27"/>
        <v>2.0082035073497511</v>
      </c>
      <c r="AT49">
        <f t="shared" si="27"/>
        <v>-0.48490253009168993</v>
      </c>
      <c r="AU49">
        <f t="shared" si="23"/>
        <v>-196.2986074183338</v>
      </c>
      <c r="AW49">
        <v>46</v>
      </c>
      <c r="AX49">
        <f>IF(Z49&gt;0, (R49*SUMPRODUCT(K49:$K$98, X49:$X$98)-K49*$AZ$3)/Z49, 0)</f>
        <v>-19813.702795801513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0.327222552</v>
      </c>
      <c r="Q50" s="4">
        <f t="shared" si="21"/>
        <v>50</v>
      </c>
      <c r="R50">
        <f t="shared" si="0"/>
        <v>1000000</v>
      </c>
      <c r="S50">
        <f t="shared" si="1"/>
        <v>-33270.267837626772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-641.57561607965499</v>
      </c>
      <c r="AC50">
        <f t="shared" si="2"/>
        <v>-714.01317410909746</v>
      </c>
      <c r="AE50">
        <f t="shared" si="3"/>
        <v>0</v>
      </c>
      <c r="AF50">
        <f t="shared" si="24"/>
        <v>0</v>
      </c>
      <c r="AG50">
        <f t="shared" si="24"/>
        <v>-1.0730499339437078</v>
      </c>
      <c r="AH50">
        <f t="shared" si="5"/>
        <v>-10595.59702485506</v>
      </c>
      <c r="AI50">
        <f t="shared" si="25"/>
        <v>-10596.670074789005</v>
      </c>
      <c r="AJ50">
        <f t="shared" si="7"/>
        <v>72.437558029442471</v>
      </c>
      <c r="AK50">
        <f t="shared" si="22"/>
        <v>-44.910293125575855</v>
      </c>
      <c r="AL50">
        <f t="shared" si="26"/>
        <v>-10569.142809885139</v>
      </c>
      <c r="AN50">
        <f t="shared" si="27"/>
        <v>0</v>
      </c>
      <c r="AO50">
        <f t="shared" si="27"/>
        <v>0</v>
      </c>
      <c r="AP50">
        <f t="shared" si="27"/>
        <v>-1.3343421606976E-2</v>
      </c>
      <c r="AQ50">
        <f t="shared" si="27"/>
        <v>-131.75670004531074</v>
      </c>
      <c r="AR50">
        <f t="shared" si="27"/>
        <v>-131.77004346691774</v>
      </c>
      <c r="AS50">
        <f t="shared" si="27"/>
        <v>0.90076411767184961</v>
      </c>
      <c r="AT50">
        <f t="shared" si="27"/>
        <v>-0.55846140679122536</v>
      </c>
      <c r="AU50">
        <f t="shared" si="23"/>
        <v>-131.42774075603711</v>
      </c>
      <c r="AW50">
        <v>47</v>
      </c>
      <c r="AX50">
        <f>IF(Z50&gt;0, (R50*SUMPRODUCT(K50:$K$98, X50:$X$98)-K50*$AZ$3)/Z50, 0)</f>
        <v>-33270.267837626772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0.35219428400000002</v>
      </c>
      <c r="Q51" s="4">
        <f t="shared" si="21"/>
        <v>50</v>
      </c>
      <c r="R51">
        <f t="shared" si="0"/>
        <v>1000000</v>
      </c>
      <c r="S51">
        <f t="shared" si="1"/>
        <v>-53612.105615046574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-714.01317410909746</v>
      </c>
      <c r="AC51">
        <f t="shared" si="2"/>
        <v>-733.83969390992274</v>
      </c>
      <c r="AE51">
        <f t="shared" si="3"/>
        <v>0</v>
      </c>
      <c r="AF51">
        <f t="shared" si="24"/>
        <v>0</v>
      </c>
      <c r="AG51">
        <f t="shared" si="24"/>
        <v>-0.68439738142271922</v>
      </c>
      <c r="AH51">
        <f t="shared" si="5"/>
        <v>-7558.4410636310304</v>
      </c>
      <c r="AI51">
        <f t="shared" si="25"/>
        <v>-7559.1254610124533</v>
      </c>
      <c r="AJ51">
        <f t="shared" si="7"/>
        <v>19.826519800825281</v>
      </c>
      <c r="AK51">
        <f t="shared" si="22"/>
        <v>-49.980922187636828</v>
      </c>
      <c r="AL51">
        <f t="shared" si="26"/>
        <v>-7589.2798633992643</v>
      </c>
      <c r="AN51">
        <f t="shared" si="27"/>
        <v>0</v>
      </c>
      <c r="AO51">
        <f t="shared" si="27"/>
        <v>0</v>
      </c>
      <c r="AP51">
        <f t="shared" si="27"/>
        <v>-7.5986701535064255E-3</v>
      </c>
      <c r="AQ51">
        <f t="shared" si="27"/>
        <v>-83.919228910340024</v>
      </c>
      <c r="AR51">
        <f t="shared" si="27"/>
        <v>-83.926827580493537</v>
      </c>
      <c r="AS51">
        <f t="shared" si="27"/>
        <v>0.22012823010113591</v>
      </c>
      <c r="AT51">
        <f t="shared" si="27"/>
        <v>-0.55492401341808462</v>
      </c>
      <c r="AU51">
        <f t="shared" si="23"/>
        <v>-84.261623363810486</v>
      </c>
      <c r="AW51">
        <v>48</v>
      </c>
      <c r="AX51">
        <f>IF(Z51&gt;0, (R51*SUMPRODUCT(K51:$K$98, X51:$X$98)-K51*$AZ$3)/Z51, 0)</f>
        <v>-53612.105615046574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0.377763185</v>
      </c>
      <c r="Q52" s="4">
        <f t="shared" si="21"/>
        <v>50</v>
      </c>
      <c r="R52">
        <f t="shared" si="0"/>
        <v>1000000</v>
      </c>
      <c r="S52">
        <f t="shared" si="1"/>
        <v>-85656.148402432053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-733.83969390992274</v>
      </c>
      <c r="AC52">
        <f t="shared" si="2"/>
        <v>-717.82126188768655</v>
      </c>
      <c r="AE52">
        <f t="shared" si="3"/>
        <v>0</v>
      </c>
      <c r="AF52">
        <f t="shared" si="24"/>
        <v>0</v>
      </c>
      <c r="AG52">
        <f t="shared" si="24"/>
        <v>-0.41901327299658575</v>
      </c>
      <c r="AH52">
        <f t="shared" si="5"/>
        <v>-5170.802692238125</v>
      </c>
      <c r="AI52">
        <f t="shared" si="25"/>
        <v>-5171.2217055111214</v>
      </c>
      <c r="AJ52">
        <f t="shared" si="7"/>
        <v>-16.018432022236198</v>
      </c>
      <c r="AK52">
        <f t="shared" si="22"/>
        <v>-51.368778573694598</v>
      </c>
      <c r="AL52">
        <f t="shared" si="26"/>
        <v>-5238.6089161070522</v>
      </c>
      <c r="AN52">
        <f t="shared" si="27"/>
        <v>0</v>
      </c>
      <c r="AO52">
        <f t="shared" si="27"/>
        <v>0</v>
      </c>
      <c r="AP52">
        <f t="shared" si="27"/>
        <v>-4.1537371544806559E-3</v>
      </c>
      <c r="AQ52">
        <f t="shared" si="27"/>
        <v>-51.258889981304037</v>
      </c>
      <c r="AR52">
        <f t="shared" si="27"/>
        <v>-51.263043718458512</v>
      </c>
      <c r="AS52">
        <f t="shared" si="27"/>
        <v>-0.15879295605947871</v>
      </c>
      <c r="AT52">
        <f t="shared" si="27"/>
        <v>-0.50922588350461084</v>
      </c>
      <c r="AU52">
        <f t="shared" si="23"/>
        <v>-51.931062558022603</v>
      </c>
      <c r="AW52">
        <v>49</v>
      </c>
      <c r="AX52">
        <f>IF(Z52&gt;0, (R52*SUMPRODUCT(K52:$K$98, X52:$X$98)-K52*$AZ$3)/Z52, 0)</f>
        <v>-85656.148402432053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0.40377970400000002</v>
      </c>
      <c r="Q53" s="4">
        <f t="shared" si="21"/>
        <v>50</v>
      </c>
      <c r="R53">
        <f t="shared" si="0"/>
        <v>1000000</v>
      </c>
      <c r="S53">
        <f t="shared" si="1"/>
        <v>-138386.75883994024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-717.82126188768655</v>
      </c>
      <c r="AC53">
        <f t="shared" si="2"/>
        <v>-679.85009746490459</v>
      </c>
      <c r="AE53">
        <f t="shared" si="3"/>
        <v>0</v>
      </c>
      <c r="AF53">
        <f t="shared" si="24"/>
        <v>0</v>
      </c>
      <c r="AG53">
        <f t="shared" si="24"/>
        <v>-0.24563408492398728</v>
      </c>
      <c r="AH53">
        <f t="shared" si="5"/>
        <v>-3383.7811068526521</v>
      </c>
      <c r="AI53">
        <f t="shared" si="25"/>
        <v>-3384.0267409375761</v>
      </c>
      <c r="AJ53">
        <f t="shared" si="7"/>
        <v>-37.971164422781953</v>
      </c>
      <c r="AK53">
        <f t="shared" si="22"/>
        <v>-50.247488332138062</v>
      </c>
      <c r="AL53">
        <f t="shared" si="26"/>
        <v>-3472.2453936924958</v>
      </c>
      <c r="AN53">
        <f t="shared" si="27"/>
        <v>0</v>
      </c>
      <c r="AO53">
        <f t="shared" si="27"/>
        <v>0</v>
      </c>
      <c r="AP53">
        <f t="shared" si="27"/>
        <v>-2.1741116287552205E-3</v>
      </c>
      <c r="AQ53">
        <f t="shared" si="27"/>
        <v>-29.949906405892879</v>
      </c>
      <c r="AR53">
        <f t="shared" si="27"/>
        <v>-29.952080517521633</v>
      </c>
      <c r="AS53">
        <f t="shared" si="27"/>
        <v>-0.33608344767988274</v>
      </c>
      <c r="AT53">
        <f t="shared" si="27"/>
        <v>-0.44474140766111359</v>
      </c>
      <c r="AU53">
        <f t="shared" si="23"/>
        <v>-30.732905372862628</v>
      </c>
      <c r="AW53">
        <v>50</v>
      </c>
      <c r="AX53">
        <f>IF(Z53&gt;0, (R53*SUMPRODUCT(K53:$K$98, X53:$X$98)-K53*$AZ$3)/Z53, 0)</f>
        <v>-138386.75883994024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0.43007572599999999</v>
      </c>
      <c r="Q54" s="4">
        <f t="shared" si="21"/>
        <v>50</v>
      </c>
      <c r="R54">
        <f t="shared" si="0"/>
        <v>1000000</v>
      </c>
      <c r="S54">
        <f t="shared" si="1"/>
        <v>-229077.50797328429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-679.85009746490459</v>
      </c>
      <c r="AC54">
        <f t="shared" si="2"/>
        <v>-630.1303124385779</v>
      </c>
      <c r="AE54">
        <f t="shared" si="3"/>
        <v>0</v>
      </c>
      <c r="AF54">
        <f t="shared" si="24"/>
        <v>0</v>
      </c>
      <c r="AG54">
        <f t="shared" si="24"/>
        <v>-0.13753648667071794</v>
      </c>
      <c r="AH54">
        <f t="shared" si="5"/>
        <v>-2112.8251480805893</v>
      </c>
      <c r="AI54">
        <f t="shared" si="25"/>
        <v>-2112.9626845672601</v>
      </c>
      <c r="AJ54">
        <f t="shared" si="7"/>
        <v>-49.71978502632669</v>
      </c>
      <c r="AK54">
        <f t="shared" si="22"/>
        <v>-47.589506822543328</v>
      </c>
      <c r="AL54">
        <f t="shared" si="26"/>
        <v>-2210.2719764161297</v>
      </c>
      <c r="AN54">
        <f t="shared" si="27"/>
        <v>0</v>
      </c>
      <c r="AO54">
        <f t="shared" si="27"/>
        <v>0</v>
      </c>
      <c r="AP54">
        <f t="shared" si="27"/>
        <v>-1.0869088172551112E-3</v>
      </c>
      <c r="AQ54">
        <f t="shared" si="27"/>
        <v>-16.697011377534711</v>
      </c>
      <c r="AR54">
        <f t="shared" si="27"/>
        <v>-16.698098286351968</v>
      </c>
      <c r="AS54">
        <f t="shared" si="27"/>
        <v>-0.3929202646169429</v>
      </c>
      <c r="AT54">
        <f t="shared" si="27"/>
        <v>-0.37608532707457304</v>
      </c>
      <c r="AU54">
        <f t="shared" si="23"/>
        <v>-17.467103878043478</v>
      </c>
      <c r="AW54">
        <v>51</v>
      </c>
      <c r="AX54">
        <f>IF(Z54&gt;0, (R54*SUMPRODUCT(K54:$K$98, X54:$X$98)-K54*$AZ$3)/Z54, 0)</f>
        <v>-229077.50797328429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0.45648519999999998</v>
      </c>
      <c r="Q55" s="4">
        <f t="shared" si="21"/>
        <v>50</v>
      </c>
      <c r="R55">
        <f t="shared" si="0"/>
        <v>1000000</v>
      </c>
      <c r="S55">
        <f t="shared" si="1"/>
        <v>-392280.80821705307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-630.1303124385779</v>
      </c>
      <c r="AC55">
        <f t="shared" si="2"/>
        <v>-575.69367075163086</v>
      </c>
      <c r="AE55">
        <f t="shared" si="3"/>
        <v>0</v>
      </c>
      <c r="AF55">
        <f t="shared" si="24"/>
        <v>0</v>
      </c>
      <c r="AG55">
        <f t="shared" si="24"/>
        <v>-7.3377751178830747E-2</v>
      </c>
      <c r="AH55">
        <f t="shared" si="5"/>
        <v>-1255.6674125036002</v>
      </c>
      <c r="AI55">
        <f t="shared" si="25"/>
        <v>-1255.7407902547791</v>
      </c>
      <c r="AJ55">
        <f t="shared" si="7"/>
        <v>-54.436641686947041</v>
      </c>
      <c r="AK55">
        <f t="shared" si="22"/>
        <v>-44.109121870700456</v>
      </c>
      <c r="AL55">
        <f t="shared" si="26"/>
        <v>-1354.2865538124265</v>
      </c>
      <c r="AN55">
        <f t="shared" si="27"/>
        <v>0</v>
      </c>
      <c r="AO55">
        <f t="shared" si="27"/>
        <v>0</v>
      </c>
      <c r="AP55">
        <f t="shared" si="27"/>
        <v>-5.1775173237151532E-4</v>
      </c>
      <c r="AQ55">
        <f t="shared" si="27"/>
        <v>-8.8599605147582636</v>
      </c>
      <c r="AR55">
        <f t="shared" si="27"/>
        <v>-8.8604782664906363</v>
      </c>
      <c r="AS55">
        <f t="shared" si="27"/>
        <v>-0.38410369744385769</v>
      </c>
      <c r="AT55">
        <f t="shared" si="27"/>
        <v>-0.31123295406373835</v>
      </c>
      <c r="AU55">
        <f t="shared" si="23"/>
        <v>-9.5558149179982319</v>
      </c>
      <c r="AW55">
        <v>52</v>
      </c>
      <c r="AX55">
        <f>IF(Z55&gt;0, (R55*SUMPRODUCT(K55:$K$98, X55:$X$98)-K55*$AZ$3)/Z55, 0)</f>
        <v>-392280.80821705307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0.483034941</v>
      </c>
      <c r="Q56" s="4">
        <f t="shared" si="21"/>
        <v>50</v>
      </c>
      <c r="R56">
        <f t="shared" si="0"/>
        <v>1000000</v>
      </c>
      <c r="S56">
        <f t="shared" si="1"/>
        <v>-700325.34669025906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-575.69367075163086</v>
      </c>
      <c r="AC56">
        <f t="shared" si="2"/>
        <v>-521.04144103024464</v>
      </c>
      <c r="AE56">
        <f t="shared" si="3"/>
        <v>0</v>
      </c>
      <c r="AF56">
        <f t="shared" si="24"/>
        <v>0</v>
      </c>
      <c r="AG56">
        <f t="shared" si="24"/>
        <v>-3.719995595566325E-2</v>
      </c>
      <c r="AH56">
        <f t="shared" si="5"/>
        <v>-708.88035422758389</v>
      </c>
      <c r="AI56">
        <f t="shared" si="25"/>
        <v>-708.91755418353955</v>
      </c>
      <c r="AJ56">
        <f t="shared" si="7"/>
        <v>-54.65222972138622</v>
      </c>
      <c r="AK56">
        <f t="shared" si="22"/>
        <v>-40.298556952614163</v>
      </c>
      <c r="AL56">
        <f t="shared" si="26"/>
        <v>-803.86834085753992</v>
      </c>
      <c r="AN56">
        <f t="shared" si="27"/>
        <v>0</v>
      </c>
      <c r="AO56">
        <f t="shared" si="27"/>
        <v>0</v>
      </c>
      <c r="AP56">
        <f t="shared" si="27"/>
        <v>-2.3435896209739057E-4</v>
      </c>
      <c r="AQ56">
        <f t="shared" si="27"/>
        <v>-4.4659317410486192</v>
      </c>
      <c r="AR56">
        <f t="shared" si="27"/>
        <v>-4.4661661000107165</v>
      </c>
      <c r="AS56">
        <f t="shared" si="27"/>
        <v>-0.34430793007060895</v>
      </c>
      <c r="AT56">
        <f t="shared" si="27"/>
        <v>-0.25388008503809673</v>
      </c>
      <c r="AU56">
        <f t="shared" si="23"/>
        <v>-5.0643541151194222</v>
      </c>
      <c r="AW56">
        <v>53</v>
      </c>
      <c r="AX56">
        <f>IF(Z56&gt;0, (R56*SUMPRODUCT(K56:$K$98, X56:$X$98)-K56*$AZ$3)/Z56, 0)</f>
        <v>-700325.34669025906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0.509773425</v>
      </c>
      <c r="Q57" s="4">
        <f t="shared" si="21"/>
        <v>50</v>
      </c>
      <c r="R57">
        <f t="shared" si="0"/>
        <v>1000000</v>
      </c>
      <c r="S57">
        <f t="shared" si="1"/>
        <v>-1312106.381552449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-521.04144103024464</v>
      </c>
      <c r="AC57">
        <f t="shared" si="2"/>
        <v>-468.80006006045005</v>
      </c>
      <c r="AE57">
        <f t="shared" si="3"/>
        <v>0</v>
      </c>
      <c r="AF57">
        <f t="shared" si="24"/>
        <v>0</v>
      </c>
      <c r="AG57">
        <f t="shared" si="24"/>
        <v>-1.7864407438739016E-2</v>
      </c>
      <c r="AH57">
        <f t="shared" si="5"/>
        <v>-379.27097914735208</v>
      </c>
      <c r="AI57">
        <f t="shared" si="25"/>
        <v>-379.28884355479084</v>
      </c>
      <c r="AJ57">
        <f t="shared" si="7"/>
        <v>-52.241380969794591</v>
      </c>
      <c r="AK57">
        <f t="shared" si="22"/>
        <v>-36.47290087211713</v>
      </c>
      <c r="AL57">
        <f t="shared" si="26"/>
        <v>-468.00312539670256</v>
      </c>
      <c r="AN57">
        <f t="shared" si="27"/>
        <v>0</v>
      </c>
      <c r="AO57">
        <f t="shared" si="27"/>
        <v>0</v>
      </c>
      <c r="AP57">
        <f t="shared" si="27"/>
        <v>-1.0048696579337919E-4</v>
      </c>
      <c r="AQ57">
        <f t="shared" si="27"/>
        <v>-2.1333923354969992</v>
      </c>
      <c r="AR57">
        <f t="shared" si="27"/>
        <v>-2.1334928224627929</v>
      </c>
      <c r="AS57">
        <f t="shared" si="27"/>
        <v>-0.2938568144794389</v>
      </c>
      <c r="AT57">
        <f t="shared" si="27"/>
        <v>-0.20515940172603042</v>
      </c>
      <c r="AU57">
        <f t="shared" si="23"/>
        <v>-2.6325090386682621</v>
      </c>
      <c r="AW57">
        <v>54</v>
      </c>
      <c r="AX57">
        <f>IF(Z57&gt;0, (R57*SUMPRODUCT(K57:$K$98, X57:$X$98)-K57*$AZ$3)/Z57, 0)</f>
        <v>-1312106.381552449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0.53654903799999998</v>
      </c>
      <c r="Q58" s="4">
        <f t="shared" si="21"/>
        <v>50</v>
      </c>
      <c r="R58">
        <f t="shared" si="0"/>
        <v>1000000</v>
      </c>
      <c r="S58">
        <f t="shared" si="1"/>
        <v>-2594253.6635697554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-468.80006006045005</v>
      </c>
      <c r="AC58">
        <f t="shared" si="2"/>
        <v>-420.30192318983694</v>
      </c>
      <c r="AE58">
        <f t="shared" si="3"/>
        <v>0</v>
      </c>
      <c r="AF58">
        <f t="shared" si="24"/>
        <v>0</v>
      </c>
      <c r="AG58">
        <f t="shared" si="24"/>
        <v>-8.1006327386561622E-3</v>
      </c>
      <c r="AH58">
        <f t="shared" si="5"/>
        <v>-191.70261251390926</v>
      </c>
      <c r="AI58">
        <f t="shared" si="25"/>
        <v>-191.71071314664792</v>
      </c>
      <c r="AJ58">
        <f t="shared" si="7"/>
        <v>-48.498136870613109</v>
      </c>
      <c r="AK58">
        <f t="shared" si="22"/>
        <v>-32.816004204231504</v>
      </c>
      <c r="AL58">
        <f t="shared" si="26"/>
        <v>-273.02485422149255</v>
      </c>
      <c r="AN58">
        <f t="shared" si="27"/>
        <v>0</v>
      </c>
      <c r="AO58">
        <f t="shared" si="27"/>
        <v>0</v>
      </c>
      <c r="AP58">
        <f t="shared" si="27"/>
        <v>-4.0683849381668647E-5</v>
      </c>
      <c r="AQ58">
        <f t="shared" si="27"/>
        <v>-0.96278901478529477</v>
      </c>
      <c r="AR58">
        <f t="shared" si="27"/>
        <v>-0.96282969863467649</v>
      </c>
      <c r="AS58">
        <f t="shared" si="27"/>
        <v>-0.24357244173285361</v>
      </c>
      <c r="AT58">
        <f t="shared" si="27"/>
        <v>-0.16481198635041935</v>
      </c>
      <c r="AU58">
        <f t="shared" si="23"/>
        <v>-1.3712141267179496</v>
      </c>
      <c r="AW58">
        <v>55</v>
      </c>
      <c r="AX58">
        <f>IF(Z58&gt;0, (R58*SUMPRODUCT(K58:$K$98, X58:$X$98)-K58*$AZ$3)/Z58, 0)</f>
        <v>-2594253.6635697554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0.56320604299999999</v>
      </c>
      <c r="Q59" s="4">
        <f t="shared" si="21"/>
        <v>50</v>
      </c>
      <c r="R59">
        <f t="shared" si="0"/>
        <v>1000000</v>
      </c>
      <c r="S59">
        <f t="shared" si="1"/>
        <v>-5438606.2819237821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-420.30192318983694</v>
      </c>
      <c r="AC59">
        <f t="shared" si="2"/>
        <v>-376.05798969916691</v>
      </c>
      <c r="AE59">
        <f t="shared" si="3"/>
        <v>0</v>
      </c>
      <c r="AF59">
        <f t="shared" si="24"/>
        <v>0</v>
      </c>
      <c r="AG59">
        <f t="shared" si="24"/>
        <v>-3.4573011007348105E-3</v>
      </c>
      <c r="AH59">
        <f t="shared" si="5"/>
        <v>-91.246506210695799</v>
      </c>
      <c r="AI59">
        <f t="shared" si="25"/>
        <v>-91.249963511796537</v>
      </c>
      <c r="AJ59">
        <f t="shared" si="7"/>
        <v>-44.243933490670031</v>
      </c>
      <c r="AK59">
        <f t="shared" si="22"/>
        <v>-29.421134623288587</v>
      </c>
      <c r="AL59">
        <f t="shared" si="26"/>
        <v>-164.91503162575515</v>
      </c>
      <c r="AN59">
        <f t="shared" si="27"/>
        <v>0</v>
      </c>
      <c r="AO59">
        <f t="shared" si="27"/>
        <v>0</v>
      </c>
      <c r="AP59">
        <f t="shared" si="27"/>
        <v>-1.5503233092494969E-5</v>
      </c>
      <c r="AQ59">
        <f t="shared" si="27"/>
        <v>-0.40916767543317129</v>
      </c>
      <c r="AR59">
        <f t="shared" si="27"/>
        <v>-0.40918317866626375</v>
      </c>
      <c r="AS59">
        <f t="shared" si="27"/>
        <v>-0.1983986913054569</v>
      </c>
      <c r="AT59">
        <f t="shared" si="27"/>
        <v>-0.13193028163314249</v>
      </c>
      <c r="AU59">
        <f t="shared" si="23"/>
        <v>-0.73951215160486317</v>
      </c>
      <c r="AW59">
        <v>56</v>
      </c>
      <c r="AX59">
        <f>IF(Z59&gt;0, (R59*SUMPRODUCT(K59:$K$98, X59:$X$98)-K59*$AZ$3)/Z59, 0)</f>
        <v>-5438606.2819237821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0.59415461300000005</v>
      </c>
      <c r="Q60" s="4">
        <f t="shared" si="21"/>
        <v>50</v>
      </c>
      <c r="R60">
        <f t="shared" si="0"/>
        <v>1000000</v>
      </c>
      <c r="S60">
        <f t="shared" si="1"/>
        <v>-12279506.365978632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-376.05798969916691</v>
      </c>
      <c r="AC60">
        <f t="shared" si="2"/>
        <v>-336.1040122804435</v>
      </c>
      <c r="AE60">
        <f t="shared" si="3"/>
        <v>0</v>
      </c>
      <c r="AF60">
        <f t="shared" si="24"/>
        <v>0</v>
      </c>
      <c r="AG60">
        <f t="shared" si="24"/>
        <v>-1.3685566921958969E-3</v>
      </c>
      <c r="AH60">
        <f t="shared" si="5"/>
        <v>-41.083427950631311</v>
      </c>
      <c r="AI60">
        <f t="shared" si="25"/>
        <v>-41.08479650732351</v>
      </c>
      <c r="AJ60">
        <f t="shared" si="7"/>
        <v>-39.953977418723412</v>
      </c>
      <c r="AK60">
        <f t="shared" si="22"/>
        <v>-26.324059278941686</v>
      </c>
      <c r="AL60">
        <f t="shared" si="26"/>
        <v>-107.36283320498862</v>
      </c>
      <c r="AN60">
        <f t="shared" si="27"/>
        <v>0</v>
      </c>
      <c r="AO60">
        <f t="shared" si="27"/>
        <v>0</v>
      </c>
      <c r="AP60">
        <f t="shared" si="27"/>
        <v>-5.4793600921873892E-6</v>
      </c>
      <c r="AQ60">
        <f t="shared" si="27"/>
        <v>-0.16448781175571681</v>
      </c>
      <c r="AR60">
        <f t="shared" si="27"/>
        <v>-0.16449329111580901</v>
      </c>
      <c r="AS60">
        <f t="shared" si="27"/>
        <v>-0.15996577316869559</v>
      </c>
      <c r="AT60">
        <f t="shared" si="27"/>
        <v>-0.10539497610871473</v>
      </c>
      <c r="AU60">
        <f t="shared" si="23"/>
        <v>-0.42985404039321939</v>
      </c>
      <c r="AW60">
        <v>57</v>
      </c>
      <c r="AX60">
        <f>IF(Z60&gt;0, (R60*SUMPRODUCT(K60:$K$98, X60:$X$98)-K60*$AZ$3)/Z60, 0)</f>
        <v>-12279506.365978632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0.62493506799999998</v>
      </c>
      <c r="Q61" s="4">
        <f t="shared" si="21"/>
        <v>50</v>
      </c>
      <c r="R61">
        <f t="shared" si="0"/>
        <v>1000000</v>
      </c>
      <c r="S61">
        <f t="shared" si="1"/>
        <v>-30046310.353860535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-336.1040122804435</v>
      </c>
      <c r="AC61">
        <f t="shared" si="2"/>
        <v>-300.22997768670223</v>
      </c>
      <c r="AE61">
        <f t="shared" si="3"/>
        <v>0</v>
      </c>
      <c r="AF61">
        <f t="shared" si="24"/>
        <v>0</v>
      </c>
      <c r="AG61">
        <f t="shared" si="24"/>
        <v>-4.9961205577463998E-4</v>
      </c>
      <c r="AH61">
        <f t="shared" si="5"/>
        <v>-17.105181389985958</v>
      </c>
      <c r="AI61">
        <f t="shared" si="25"/>
        <v>-17.105681002041734</v>
      </c>
      <c r="AJ61">
        <f t="shared" si="7"/>
        <v>-35.874034593741271</v>
      </c>
      <c r="AK61">
        <f t="shared" si="22"/>
        <v>-23.527280859631048</v>
      </c>
      <c r="AL61">
        <f t="shared" si="26"/>
        <v>-76.506996455414054</v>
      </c>
      <c r="AN61">
        <f t="shared" si="27"/>
        <v>0</v>
      </c>
      <c r="AO61">
        <f t="shared" si="27"/>
        <v>0</v>
      </c>
      <c r="AP61">
        <f t="shared" si="27"/>
        <v>-1.7860019816588417E-6</v>
      </c>
      <c r="AQ61">
        <f t="shared" si="27"/>
        <v>-6.114721913942165E-2</v>
      </c>
      <c r="AR61">
        <f t="shared" si="27"/>
        <v>-6.1149005141403312E-2</v>
      </c>
      <c r="AS61">
        <f t="shared" si="27"/>
        <v>-0.12824169499909005</v>
      </c>
      <c r="AT61">
        <f t="shared" si="27"/>
        <v>-8.4104796416880401E-2</v>
      </c>
      <c r="AU61">
        <f t="shared" si="23"/>
        <v>-0.27349549655737376</v>
      </c>
      <c r="AW61">
        <v>58</v>
      </c>
      <c r="AX61">
        <f>IF(Z61&gt;0, (R61*SUMPRODUCT(K61:$K$98, X61:$X$98)-K61*$AZ$3)/Z61, 0)</f>
        <v>-30046310.353860535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0.65550924799999999</v>
      </c>
      <c r="Q62" s="4">
        <f t="shared" si="21"/>
        <v>50</v>
      </c>
      <c r="R62">
        <f t="shared" si="0"/>
        <v>1000000</v>
      </c>
      <c r="S62">
        <f t="shared" si="1"/>
        <v>-80218080.512456968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-300.22997768670223</v>
      </c>
      <c r="AC62">
        <f t="shared" si="2"/>
        <v>-268.11387275807652</v>
      </c>
      <c r="AE62">
        <f t="shared" si="3"/>
        <v>0</v>
      </c>
      <c r="AF62">
        <f t="shared" si="24"/>
        <v>0</v>
      </c>
      <c r="AG62">
        <f t="shared" si="24"/>
        <v>-1.6711561224432529E-4</v>
      </c>
      <c r="AH62">
        <f t="shared" si="5"/>
        <v>-6.5500064594513656</v>
      </c>
      <c r="AI62">
        <f t="shared" si="25"/>
        <v>-6.5501735750636101</v>
      </c>
      <c r="AJ62">
        <f t="shared" si="7"/>
        <v>-32.116104928625703</v>
      </c>
      <c r="AK62">
        <f t="shared" si="22"/>
        <v>-21.016098438069157</v>
      </c>
      <c r="AL62">
        <f t="shared" si="26"/>
        <v>-59.68237694175847</v>
      </c>
      <c r="AN62">
        <f t="shared" si="27"/>
        <v>0</v>
      </c>
      <c r="AO62">
        <f t="shared" si="27"/>
        <v>0</v>
      </c>
      <c r="AP62">
        <f t="shared" si="27"/>
        <v>-5.3339388028442517E-7</v>
      </c>
      <c r="AQ62">
        <f t="shared" si="27"/>
        <v>-2.0906085998637445E-2</v>
      </c>
      <c r="AR62">
        <f t="shared" si="27"/>
        <v>-2.0906619392517731E-2</v>
      </c>
      <c r="AS62">
        <f t="shared" si="27"/>
        <v>-0.10250708235719079</v>
      </c>
      <c r="AT62">
        <f t="shared" si="27"/>
        <v>-6.7078462291914359E-2</v>
      </c>
      <c r="AU62">
        <f t="shared" si="23"/>
        <v>-0.19049216404162289</v>
      </c>
      <c r="AW62">
        <v>59</v>
      </c>
      <c r="AX62">
        <f>IF(Z62&gt;0, (R62*SUMPRODUCT(K62:$K$98, X62:$X$98)-K62*$AZ$3)/Z62, 0)</f>
        <v>-80218080.512456968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0.68583899100000001</v>
      </c>
      <c r="Q63" s="4">
        <f t="shared" si="21"/>
        <v>50</v>
      </c>
      <c r="R63">
        <f t="shared" si="0"/>
        <v>1000000</v>
      </c>
      <c r="S63">
        <f t="shared" si="1"/>
        <v>-235495611.52000207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-268.11387275807652</v>
      </c>
      <c r="AC63">
        <f t="shared" si="2"/>
        <v>-239.40508942642774</v>
      </c>
      <c r="AE63">
        <f t="shared" si="3"/>
        <v>0</v>
      </c>
      <c r="AF63">
        <f t="shared" si="24"/>
        <v>0</v>
      </c>
      <c r="AG63">
        <f t="shared" si="24"/>
        <v>-5.0830053239886728E-5</v>
      </c>
      <c r="AH63">
        <f t="shared" si="5"/>
        <v>-2.2922880576399063</v>
      </c>
      <c r="AI63">
        <f t="shared" si="25"/>
        <v>-2.2923388876931461</v>
      </c>
      <c r="AJ63">
        <f t="shared" si="7"/>
        <v>-28.708783331648789</v>
      </c>
      <c r="AK63">
        <f t="shared" si="22"/>
        <v>-18.767971093065359</v>
      </c>
      <c r="AL63">
        <f t="shared" si="26"/>
        <v>-49.769093312407293</v>
      </c>
      <c r="AN63">
        <f t="shared" si="27"/>
        <v>0</v>
      </c>
      <c r="AO63">
        <f t="shared" si="27"/>
        <v>0</v>
      </c>
      <c r="AP63">
        <f t="shared" si="27"/>
        <v>-1.4485501859083565E-7</v>
      </c>
      <c r="AQ63">
        <f t="shared" si="27"/>
        <v>-6.5325414403543747E-3</v>
      </c>
      <c r="AR63">
        <f t="shared" si="27"/>
        <v>-6.532686295372965E-3</v>
      </c>
      <c r="AS63">
        <f t="shared" si="27"/>
        <v>-8.1814026902552295E-2</v>
      </c>
      <c r="AT63">
        <f t="shared" si="27"/>
        <v>-5.3484791541884825E-2</v>
      </c>
      <c r="AU63">
        <f t="shared" si="23"/>
        <v>-0.14183150473981007</v>
      </c>
      <c r="AW63">
        <v>60</v>
      </c>
      <c r="AX63">
        <f>IF(Z63&gt;0, (R63*SUMPRODUCT(K63:$K$98, X63:$X$98)-K63*$AZ$3)/Z63, 0)</f>
        <v>-235495611.52000207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0.71588716699999999</v>
      </c>
      <c r="Q64" s="4">
        <f t="shared" si="21"/>
        <v>50</v>
      </c>
      <c r="R64">
        <f t="shared" si="0"/>
        <v>1000000</v>
      </c>
      <c r="S64">
        <f t="shared" si="1"/>
        <v>-767090745.20805049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-239.40508942642774</v>
      </c>
      <c r="AC64">
        <f t="shared" si="2"/>
        <v>-213.76011355925431</v>
      </c>
      <c r="AE64">
        <f t="shared" si="3"/>
        <v>0</v>
      </c>
      <c r="AF64">
        <f t="shared" si="24"/>
        <v>0</v>
      </c>
      <c r="AG64">
        <f t="shared" si="24"/>
        <v>-1.393316989512618E-5</v>
      </c>
      <c r="AH64">
        <f t="shared" si="5"/>
        <v>-0.72777165624723361</v>
      </c>
      <c r="AI64">
        <f t="shared" si="25"/>
        <v>-0.72778558941712879</v>
      </c>
      <c r="AJ64">
        <f t="shared" si="7"/>
        <v>-25.644975867173429</v>
      </c>
      <c r="AK64">
        <f t="shared" si="22"/>
        <v>-16.758356259849943</v>
      </c>
      <c r="AL64">
        <f t="shared" si="26"/>
        <v>-43.1311177164405</v>
      </c>
      <c r="AN64">
        <f t="shared" si="27"/>
        <v>0</v>
      </c>
      <c r="AO64">
        <f t="shared" si="27"/>
        <v>0</v>
      </c>
      <c r="AP64">
        <f t="shared" si="27"/>
        <v>-3.5452338857322883E-8</v>
      </c>
      <c r="AQ64">
        <f t="shared" si="27"/>
        <v>-1.8517830157986728E-3</v>
      </c>
      <c r="AR64">
        <f t="shared" si="27"/>
        <v>-1.8518184681375301E-3</v>
      </c>
      <c r="AS64">
        <f t="shared" si="27"/>
        <v>-6.5252514774037831E-2</v>
      </c>
      <c r="AT64">
        <f t="shared" si="27"/>
        <v>-4.264090148098764E-2</v>
      </c>
      <c r="AU64">
        <f t="shared" si="23"/>
        <v>-0.109745234723163</v>
      </c>
      <c r="AW64">
        <v>61</v>
      </c>
      <c r="AX64">
        <f>IF(Z64&gt;0, (R64*SUMPRODUCT(K64:$K$98, X64:$X$98)-K64*$AZ$3)/Z64, 0)</f>
        <v>-767090745.20805049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0.74578270000000002</v>
      </c>
      <c r="Q65" s="4">
        <f t="shared" si="21"/>
        <v>50</v>
      </c>
      <c r="R65">
        <f t="shared" si="0"/>
        <v>1000000</v>
      </c>
      <c r="S65">
        <f t="shared" si="1"/>
        <v>-2804503005.3572831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-213.76011355925431</v>
      </c>
      <c r="AC65">
        <f t="shared" si="2"/>
        <v>-190.85883283457926</v>
      </c>
      <c r="AE65">
        <f t="shared" si="3"/>
        <v>0</v>
      </c>
      <c r="AF65">
        <f t="shared" si="24"/>
        <v>0</v>
      </c>
      <c r="AG65">
        <f t="shared" si="24"/>
        <v>-3.4027211322289984E-6</v>
      </c>
      <c r="AH65">
        <f t="shared" si="5"/>
        <v>-0.20782234127891838</v>
      </c>
      <c r="AI65">
        <f t="shared" si="25"/>
        <v>-0.20782574400005061</v>
      </c>
      <c r="AJ65">
        <f t="shared" si="7"/>
        <v>-22.901280724675047</v>
      </c>
      <c r="AK65">
        <f t="shared" si="22"/>
        <v>-14.963207949147803</v>
      </c>
      <c r="AL65">
        <f t="shared" si="26"/>
        <v>-38.072314417822902</v>
      </c>
      <c r="AN65">
        <f t="shared" si="27"/>
        <v>0</v>
      </c>
      <c r="AO65">
        <f t="shared" si="27"/>
        <v>0</v>
      </c>
      <c r="AP65">
        <f t="shared" si="27"/>
        <v>-7.7304236378754287E-9</v>
      </c>
      <c r="AQ65">
        <f t="shared" si="27"/>
        <v>-4.7213823204159241E-4</v>
      </c>
      <c r="AR65">
        <f t="shared" si="27"/>
        <v>-4.7214596246523028E-4</v>
      </c>
      <c r="AS65">
        <f t="shared" si="27"/>
        <v>-5.2027949094870046E-2</v>
      </c>
      <c r="AT65">
        <f t="shared" si="27"/>
        <v>-3.399395129179017E-2</v>
      </c>
      <c r="AU65">
        <f t="shared" si="23"/>
        <v>-8.6494046349125456E-2</v>
      </c>
      <c r="AW65">
        <v>62</v>
      </c>
      <c r="AX65">
        <f>IF(Z65&gt;0, (R65*SUMPRODUCT(K65:$K$98, X65:$X$98)-K65*$AZ$3)/Z65, 0)</f>
        <v>-2804503005.3572831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0.77567720100000004</v>
      </c>
      <c r="Q66" s="4">
        <f t="shared" si="21"/>
        <v>50</v>
      </c>
      <c r="R66">
        <f t="shared" si="0"/>
        <v>1000000</v>
      </c>
      <c r="S66">
        <f t="shared" si="1"/>
        <v>-11683435163.079838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-190.85883283457926</v>
      </c>
      <c r="AC66">
        <f t="shared" si="2"/>
        <v>-170.41007951951585</v>
      </c>
      <c r="AE66">
        <f t="shared" si="3"/>
        <v>0</v>
      </c>
      <c r="AF66">
        <f t="shared" si="24"/>
        <v>0</v>
      </c>
      <c r="AG66">
        <f t="shared" si="24"/>
        <v>-7.2928071727576797E-7</v>
      </c>
      <c r="AH66">
        <f t="shared" si="5"/>
        <v>-5.2788264072618808E-2</v>
      </c>
      <c r="AI66">
        <f t="shared" si="25"/>
        <v>-5.2788993353336082E-2</v>
      </c>
      <c r="AJ66">
        <f t="shared" si="7"/>
        <v>-20.448753315063414</v>
      </c>
      <c r="AK66">
        <f t="shared" si="22"/>
        <v>-13.360118298420549</v>
      </c>
      <c r="AL66">
        <f t="shared" si="26"/>
        <v>-33.861660606837297</v>
      </c>
      <c r="AN66">
        <f t="shared" si="27"/>
        <v>0</v>
      </c>
      <c r="AO66">
        <f t="shared" si="27"/>
        <v>0</v>
      </c>
      <c r="AP66">
        <f t="shared" si="27"/>
        <v>-1.4792910995760926E-9</v>
      </c>
      <c r="AQ66">
        <f t="shared" si="27"/>
        <v>-1.0707702446377587E-4</v>
      </c>
      <c r="AR66">
        <f t="shared" si="27"/>
        <v>-1.0707850375487544E-4</v>
      </c>
      <c r="AS66">
        <f t="shared" si="27"/>
        <v>-4.1478758535393873E-2</v>
      </c>
      <c r="AT66">
        <f t="shared" si="27"/>
        <v>-2.7099995406383269E-2</v>
      </c>
      <c r="AU66">
        <f t="shared" si="23"/>
        <v>-6.8685832445532016E-2</v>
      </c>
      <c r="AW66">
        <v>63</v>
      </c>
      <c r="AX66">
        <f>IF(Z66&gt;0, (R66*SUMPRODUCT(K66:$K$98, X66:$X$98)-K66*$AZ$3)/Z66, 0)</f>
        <v>-11683435163.079838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0.80557273399999996</v>
      </c>
      <c r="Q67" s="4">
        <f t="shared" si="21"/>
        <v>50</v>
      </c>
      <c r="R67">
        <f t="shared" ref="R67:R69" si="28">$C$6</f>
        <v>1000000</v>
      </c>
      <c r="S67">
        <f t="shared" ref="S67:S69" si="29">AX67</f>
        <v>-56562378936.706345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-170.41007951951585</v>
      </c>
      <c r="AC67">
        <f t="shared" ref="AC67:AC69" si="30">S67*Z67</f>
        <v>-152.15194958466938</v>
      </c>
      <c r="AE67">
        <f t="shared" ref="AE67:AE69" si="31">$Z67*O67</f>
        <v>0</v>
      </c>
      <c r="AF67">
        <f t="shared" si="24"/>
        <v>0</v>
      </c>
      <c r="AG67">
        <f t="shared" si="24"/>
        <v>-1.3449924883368886E-7</v>
      </c>
      <c r="AH67">
        <f t="shared" ref="AH67:AH69" si="32">-X67*R67</f>
        <v>-1.1749773225386428E-2</v>
      </c>
      <c r="AI67">
        <f t="shared" ref="AI67:AI69" si="33">SUM(AE67:AH67)</f>
        <v>-1.1749907724635262E-2</v>
      </c>
      <c r="AJ67">
        <f t="shared" ref="AJ67:AJ69" si="34">AB67-AC67</f>
        <v>-18.258129934846465</v>
      </c>
      <c r="AK67">
        <f t="shared" si="22"/>
        <v>-11.92870556636611</v>
      </c>
      <c r="AL67">
        <f t="shared" si="26"/>
        <v>-30.198585408937213</v>
      </c>
      <c r="AN67">
        <f t="shared" si="27"/>
        <v>0</v>
      </c>
      <c r="AO67">
        <f t="shared" si="27"/>
        <v>0</v>
      </c>
      <c r="AP67">
        <f t="shared" si="27"/>
        <v>-2.4359072599370759E-10</v>
      </c>
      <c r="AQ67">
        <f t="shared" si="27"/>
        <v>-2.1279938847631766E-5</v>
      </c>
      <c r="AR67">
        <f t="shared" si="27"/>
        <v>-2.1280182438357762E-5</v>
      </c>
      <c r="AS67">
        <f t="shared" si="27"/>
        <v>-3.30671818964293E-2</v>
      </c>
      <c r="AT67">
        <f t="shared" si="27"/>
        <v>-2.1604002061522944E-2</v>
      </c>
      <c r="AU67">
        <f t="shared" si="23"/>
        <v>-5.4692464140390605E-2</v>
      </c>
      <c r="AW67">
        <v>64</v>
      </c>
      <c r="AX67">
        <f>IF(Z67&gt;0, (R67*SUMPRODUCT(K67:$K$98, X67:$X$98)-K67*$AZ$3)/Z67, 0)</f>
        <v>-56562378936.706345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0.83546826699999999</v>
      </c>
      <c r="Q68" s="4">
        <f t="shared" si="21"/>
        <v>50</v>
      </c>
      <c r="R68">
        <f t="shared" si="28"/>
        <v>1000000</v>
      </c>
      <c r="S68">
        <f t="shared" si="29"/>
        <v>-326807510436.66119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-152.15194958466938</v>
      </c>
      <c r="AC68">
        <f t="shared" si="30"/>
        <v>-135.84997353258063</v>
      </c>
      <c r="AE68">
        <f t="shared" si="31"/>
        <v>0</v>
      </c>
      <c r="AF68">
        <f t="shared" si="24"/>
        <v>0</v>
      </c>
      <c r="AG68">
        <f t="shared" si="24"/>
        <v>-2.0784402009468172E-8</v>
      </c>
      <c r="AH68">
        <f t="shared" si="32"/>
        <v>-2.2473970867176764E-3</v>
      </c>
      <c r="AI68">
        <f t="shared" si="33"/>
        <v>-2.2474178711196858E-3</v>
      </c>
      <c r="AJ68">
        <f t="shared" si="34"/>
        <v>-16.301976052088747</v>
      </c>
      <c r="AK68">
        <f t="shared" si="22"/>
        <v>-10.650636470926857</v>
      </c>
      <c r="AL68">
        <f t="shared" si="26"/>
        <v>-26.954859940886728</v>
      </c>
      <c r="AN68">
        <f t="shared" si="27"/>
        <v>0</v>
      </c>
      <c r="AO68">
        <f t="shared" si="27"/>
        <v>0</v>
      </c>
      <c r="AP68">
        <f t="shared" si="27"/>
        <v>-3.3609372348692669E-11</v>
      </c>
      <c r="AQ68">
        <f t="shared" si="27"/>
        <v>-3.6341486018434776E-6</v>
      </c>
      <c r="AR68">
        <f t="shared" si="27"/>
        <v>-3.6341822112158264E-6</v>
      </c>
      <c r="AS68">
        <f t="shared" si="27"/>
        <v>-2.6361075142047885E-2</v>
      </c>
      <c r="AT68">
        <f t="shared" si="27"/>
        <v>-1.7222588686404368E-2</v>
      </c>
      <c r="AU68">
        <f t="shared" si="23"/>
        <v>-4.3587298010663474E-2</v>
      </c>
      <c r="AW68">
        <v>65</v>
      </c>
      <c r="AX68">
        <f>IF(Z68&gt;0, (R68*SUMPRODUCT(K68:$K$98, X68:$X$98)-K68*$AZ$3)/Z68, 0)</f>
        <v>-326807510436.66119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50</v>
      </c>
      <c r="R69">
        <f t="shared" si="28"/>
        <v>1000000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-135.84997353258063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-4.1568804018936344E-4</v>
      </c>
      <c r="AI69">
        <f t="shared" si="33"/>
        <v>-4.1568804018936344E-4</v>
      </c>
      <c r="AJ69">
        <f t="shared" si="34"/>
        <v>-135.84997353258063</v>
      </c>
      <c r="AK69">
        <f t="shared" si="22"/>
        <v>-9.5094981472806452</v>
      </c>
      <c r="AL69">
        <f t="shared" si="26"/>
        <v>-145.35988736790148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-6.0016736336951185E-7</v>
      </c>
      <c r="AR69">
        <f t="shared" si="27"/>
        <v>-6.0016736336951185E-7</v>
      </c>
      <c r="AS69">
        <f t="shared" si="27"/>
        <v>-0.19613920186812517</v>
      </c>
      <c r="AT69">
        <f t="shared" si="27"/>
        <v>-1.3729744130768764E-2</v>
      </c>
      <c r="AU69">
        <f t="shared" si="23"/>
        <v>-0.20986954616625733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149692.24585485036</v>
      </c>
      <c r="AO71" s="8">
        <f t="shared" si="47"/>
        <v>-14969.224585485037</v>
      </c>
      <c r="AP71" s="8">
        <f t="shared" si="47"/>
        <v>-873.59046894090727</v>
      </c>
      <c r="AQ71" s="8">
        <f t="shared" si="47"/>
        <v>-84011.106235202271</v>
      </c>
      <c r="AR71" s="8">
        <f t="shared" si="47"/>
        <v>49838.324565222123</v>
      </c>
      <c r="AS71" s="8">
        <f t="shared" si="47"/>
        <v>-11825.06585334155</v>
      </c>
      <c r="AT71" s="8">
        <f t="shared" si="47"/>
        <v>3898.0670632229153</v>
      </c>
      <c r="AU71" s="8">
        <f t="shared" si="47"/>
        <v>41911.325775103527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2F0BB-9B3D-4CFF-9F90-B4A53DDB7286}">
  <dimension ref="A1:AZ100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'S.26.04.F'!C3*(1+C12)</f>
        <v>102949.77353034184</v>
      </c>
      <c r="K3">
        <v>1</v>
      </c>
      <c r="L3" s="2">
        <v>0</v>
      </c>
      <c r="O3">
        <f>$C$3</f>
        <v>102949.77353034184</v>
      </c>
      <c r="P3">
        <f>O3*C5</f>
        <v>10294.977353034184</v>
      </c>
      <c r="Q3" s="4">
        <f>B8</f>
        <v>400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102949.77353034184</v>
      </c>
      <c r="AF3">
        <f t="shared" ref="AF3:AG34" si="4">-$Z3*P3</f>
        <v>-10294.977353034184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92254.796177307668</v>
      </c>
      <c r="AJ3">
        <f t="shared" ref="AJ3:AJ66" si="7">AB3-AC3</f>
        <v>0</v>
      </c>
      <c r="AL3">
        <f t="shared" ref="AL3:AL34" si="8">SUM(AI3:AK3)</f>
        <v>92254.796177307668</v>
      </c>
      <c r="AN3">
        <f t="shared" ref="AN3:AU34" si="9">AE3*$K3</f>
        <v>102949.77353034184</v>
      </c>
      <c r="AO3">
        <f t="shared" si="9"/>
        <v>-10294.977353034184</v>
      </c>
      <c r="AP3">
        <f t="shared" si="9"/>
        <v>-400</v>
      </c>
      <c r="AQ3">
        <f t="shared" si="9"/>
        <v>0</v>
      </c>
      <c r="AR3">
        <f t="shared" si="9"/>
        <v>92254.796177307668</v>
      </c>
      <c r="AS3">
        <f t="shared" si="9"/>
        <v>0</v>
      </c>
      <c r="AT3">
        <f t="shared" si="9"/>
        <v>0</v>
      </c>
      <c r="AU3">
        <f t="shared" si="9"/>
        <v>92254.796177307668</v>
      </c>
      <c r="AW3">
        <v>0</v>
      </c>
      <c r="AX3">
        <f>IF(Z3&gt;0, (R3*SUMPRODUCT(K3:$K$98, X3:$X$98)-K3*$AZ$3)/Z3, 0)</f>
        <v>0</v>
      </c>
      <c r="AZ3">
        <f>C6*SUMPRODUCT(X4:X98, K4:K98)/1</f>
        <v>61287.168996805704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2.4668070000000001E-3</v>
      </c>
      <c r="R4">
        <f t="shared" si="0"/>
        <v>2000000</v>
      </c>
      <c r="S4">
        <f t="shared" si="1"/>
        <v>4162.8664471055545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4110.968794542714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-4933.6140000000005</v>
      </c>
      <c r="AI4">
        <f t="shared" si="6"/>
        <v>-4933.6140000000005</v>
      </c>
      <c r="AJ4">
        <f t="shared" si="7"/>
        <v>-4110.968794542714</v>
      </c>
      <c r="AK4">
        <f>G4*SUM(AB4, AE4:AF4)</f>
        <v>0</v>
      </c>
      <c r="AL4">
        <f t="shared" si="8"/>
        <v>-9044.5827945427154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-4602.6812202630845</v>
      </c>
      <c r="AR4">
        <f t="shared" si="9"/>
        <v>-4602.6812202630845</v>
      </c>
      <c r="AS4">
        <f t="shared" si="9"/>
        <v>-3835.2167128861965</v>
      </c>
      <c r="AT4">
        <f t="shared" si="9"/>
        <v>0</v>
      </c>
      <c r="AU4">
        <f t="shared" si="9"/>
        <v>-8437.897933149281</v>
      </c>
      <c r="AW4">
        <v>1</v>
      </c>
      <c r="AX4">
        <f>IF(Z4&gt;0, (R4*SUMPRODUCT(K4:$K$98, X4:$X$98)-K4*$AZ$3)/Z4, 0)</f>
        <v>4162.8664471055545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2.4706089999999999E-3</v>
      </c>
      <c r="Q5" s="4">
        <f t="shared" ref="Q5:Q68" si="21">$C$8</f>
        <v>50</v>
      </c>
      <c r="R5">
        <f t="shared" si="0"/>
        <v>2000000</v>
      </c>
      <c r="S5">
        <f t="shared" si="1"/>
        <v>4386.0326161916792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4110.968794542714</v>
      </c>
      <c r="AC5">
        <f t="shared" si="2"/>
        <v>4277.3381869340083</v>
      </c>
      <c r="AE5">
        <f t="shared" si="3"/>
        <v>0</v>
      </c>
      <c r="AF5">
        <f t="shared" si="4"/>
        <v>0</v>
      </c>
      <c r="AG5">
        <f t="shared" si="4"/>
        <v>-48.76090263377877</v>
      </c>
      <c r="AH5">
        <f t="shared" si="5"/>
        <v>-4879.6167888490736</v>
      </c>
      <c r="AI5">
        <f t="shared" si="6"/>
        <v>-4928.3776914828522</v>
      </c>
      <c r="AJ5">
        <f t="shared" si="7"/>
        <v>-166.36939239129424</v>
      </c>
      <c r="AK5">
        <f>G5*SUM(AB5, AE5:AF5)</f>
        <v>168.54972057625127</v>
      </c>
      <c r="AL5">
        <f t="shared" si="8"/>
        <v>-4926.1973632978952</v>
      </c>
      <c r="AN5">
        <f t="shared" si="9"/>
        <v>0</v>
      </c>
      <c r="AO5">
        <f t="shared" si="9"/>
        <v>0</v>
      </c>
      <c r="AP5">
        <f t="shared" si="9"/>
        <v>-41.69583879108486</v>
      </c>
      <c r="AQ5">
        <f t="shared" si="9"/>
        <v>-4172.5994393134324</v>
      </c>
      <c r="AR5">
        <f t="shared" si="9"/>
        <v>-4214.2952781045169</v>
      </c>
      <c r="AS5">
        <f t="shared" si="9"/>
        <v>-142.26380132907238</v>
      </c>
      <c r="AT5">
        <f t="shared" si="9"/>
        <v>144.12821744118614</v>
      </c>
      <c r="AU5">
        <f t="shared" si="9"/>
        <v>-4212.4308619924032</v>
      </c>
      <c r="AW5">
        <v>2</v>
      </c>
      <c r="AX5">
        <f>IF(Z5&gt;0, (R5*SUMPRODUCT(K5:$K$98, X5:$X$98)-K5*$AZ$3)/Z5, 0)</f>
        <v>4386.0326161916792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2.4744120000000001E-3</v>
      </c>
      <c r="Q6" s="4">
        <f t="shared" si="21"/>
        <v>50</v>
      </c>
      <c r="R6">
        <f t="shared" si="0"/>
        <v>2000000</v>
      </c>
      <c r="S6">
        <f t="shared" si="1"/>
        <v>5435.1657550157297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4277.3381869340083</v>
      </c>
      <c r="AC6">
        <f t="shared" si="2"/>
        <v>5234.3514950022072</v>
      </c>
      <c r="AE6">
        <f t="shared" si="3"/>
        <v>0</v>
      </c>
      <c r="AF6">
        <f t="shared" si="4"/>
        <v>0</v>
      </c>
      <c r="AG6">
        <f t="shared" si="4"/>
        <v>-48.15263904483313</v>
      </c>
      <c r="AH6">
        <f t="shared" si="5"/>
        <v>-4826.1825043141525</v>
      </c>
      <c r="AI6">
        <f t="shared" si="6"/>
        <v>-4874.335143358986</v>
      </c>
      <c r="AJ6">
        <f t="shared" si="7"/>
        <v>-957.01330806819897</v>
      </c>
      <c r="AK6">
        <f>G6*SUM(AB6, AE6:AF6)</f>
        <v>250.22428393563951</v>
      </c>
      <c r="AL6">
        <f t="shared" si="8"/>
        <v>-5581.1241674915454</v>
      </c>
      <c r="AN6">
        <f t="shared" si="9"/>
        <v>0</v>
      </c>
      <c r="AO6">
        <f t="shared" si="9"/>
        <v>0</v>
      </c>
      <c r="AP6">
        <f t="shared" si="9"/>
        <v>-37.145428704843738</v>
      </c>
      <c r="AQ6">
        <f t="shared" si="9"/>
        <v>-3722.9655879017009</v>
      </c>
      <c r="AR6">
        <f t="shared" si="9"/>
        <v>-3760.1110166065446</v>
      </c>
      <c r="AS6">
        <f t="shared" si="9"/>
        <v>-738.24966418425993</v>
      </c>
      <c r="AT6">
        <f t="shared" si="9"/>
        <v>193.02552224599643</v>
      </c>
      <c r="AU6">
        <f t="shared" si="9"/>
        <v>-4305.3351585448081</v>
      </c>
      <c r="AW6">
        <v>3</v>
      </c>
      <c r="AX6">
        <f>IF(Z6&gt;0, (R6*SUMPRODUCT(K6:$K$98, X6:$X$98)-K6*$AZ$3)/Z6, 0)</f>
        <v>5435.1657550157297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2.4791650000000002E-3</v>
      </c>
      <c r="Q7" s="4">
        <f t="shared" si="21"/>
        <v>50</v>
      </c>
      <c r="R7">
        <f t="shared" si="0"/>
        <v>2000000</v>
      </c>
      <c r="S7">
        <f t="shared" si="1"/>
        <v>6071.4398535849841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5234.3514950022072</v>
      </c>
      <c r="AC7">
        <f t="shared" si="2"/>
        <v>5774.1498967872467</v>
      </c>
      <c r="AE7">
        <f t="shared" si="3"/>
        <v>0</v>
      </c>
      <c r="AF7">
        <f t="shared" si="4"/>
        <v>0</v>
      </c>
      <c r="AG7">
        <f t="shared" si="4"/>
        <v>-47.55173431700721</v>
      </c>
      <c r="AH7">
        <f t="shared" si="5"/>
        <v>-4775.1334951033487</v>
      </c>
      <c r="AI7">
        <f t="shared" si="6"/>
        <v>-4822.6852294203554</v>
      </c>
      <c r="AJ7">
        <f t="shared" si="7"/>
        <v>-539.79840178503946</v>
      </c>
      <c r="AK7">
        <f>G7*SUM(AB7, AE7:AF7)</f>
        <v>257.00665840460834</v>
      </c>
      <c r="AL7">
        <f t="shared" si="8"/>
        <v>-5105.4769728007868</v>
      </c>
      <c r="AN7">
        <f t="shared" si="9"/>
        <v>0</v>
      </c>
      <c r="AO7">
        <f t="shared" si="9"/>
        <v>0</v>
      </c>
      <c r="AP7">
        <f t="shared" si="9"/>
        <v>-33.374474361787151</v>
      </c>
      <c r="AQ7">
        <f t="shared" si="9"/>
        <v>-3351.4565282519857</v>
      </c>
      <c r="AR7">
        <f t="shared" si="9"/>
        <v>-3384.8310026137724</v>
      </c>
      <c r="AS7">
        <f t="shared" si="9"/>
        <v>-378.86079613430871</v>
      </c>
      <c r="AT7">
        <f t="shared" si="9"/>
        <v>180.38168859522332</v>
      </c>
      <c r="AU7">
        <f t="shared" si="9"/>
        <v>-3583.3101101528578</v>
      </c>
      <c r="AW7">
        <v>4</v>
      </c>
      <c r="AX7">
        <f>IF(Z7&gt;0, (R7*SUMPRODUCT(K7:$K$98, X7:$X$98)-K7*$AZ$3)/Z7, 0)</f>
        <v>6071.4398535849841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2.4848679999999999E-3</v>
      </c>
      <c r="Q8" s="4">
        <f t="shared" si="21"/>
        <v>50</v>
      </c>
      <c r="R8">
        <f t="shared" si="0"/>
        <v>2000000</v>
      </c>
      <c r="S8">
        <f t="shared" si="1"/>
        <v>5627.9230610036002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5774.1498967872467</v>
      </c>
      <c r="AC8">
        <f t="shared" si="2"/>
        <v>5285.5266592905245</v>
      </c>
      <c r="AE8">
        <f t="shared" si="3"/>
        <v>0</v>
      </c>
      <c r="AF8">
        <f t="shared" si="4"/>
        <v>0</v>
      </c>
      <c r="AG8">
        <f t="shared" si="4"/>
        <v>-46.958057190888304</v>
      </c>
      <c r="AH8">
        <f t="shared" si="5"/>
        <v>-4726.3913179533229</v>
      </c>
      <c r="AI8">
        <f t="shared" si="6"/>
        <v>-4773.3493751442111</v>
      </c>
      <c r="AJ8">
        <f t="shared" si="7"/>
        <v>488.62323749672214</v>
      </c>
      <c r="AK8">
        <f>G8*SUM(AB8, AE8:AF8)</f>
        <v>122.98939280156836</v>
      </c>
      <c r="AL8">
        <f t="shared" si="8"/>
        <v>-4161.7367448459208</v>
      </c>
      <c r="AN8">
        <f t="shared" si="9"/>
        <v>0</v>
      </c>
      <c r="AO8">
        <f t="shared" si="9"/>
        <v>0</v>
      </c>
      <c r="AP8">
        <f t="shared" si="9"/>
        <v>-30.76430360758971</v>
      </c>
      <c r="AQ8">
        <f t="shared" si="9"/>
        <v>-3096.4683415822019</v>
      </c>
      <c r="AR8">
        <f t="shared" si="9"/>
        <v>-3127.2326451897916</v>
      </c>
      <c r="AS8">
        <f t="shared" si="9"/>
        <v>320.11872993309009</v>
      </c>
      <c r="AT8">
        <f t="shared" si="9"/>
        <v>80.575799916073606</v>
      </c>
      <c r="AU8">
        <f t="shared" si="9"/>
        <v>-2726.5381153406279</v>
      </c>
      <c r="AW8">
        <v>5</v>
      </c>
      <c r="AX8">
        <f>IF(Z8&gt;0, (R8*SUMPRODUCT(K8:$K$98, X8:$X$98)-K8*$AZ$3)/Z8, 0)</f>
        <v>5627.9230610036002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2.4943740000000002E-3</v>
      </c>
      <c r="Q9" s="4">
        <f t="shared" si="21"/>
        <v>50</v>
      </c>
      <c r="R9">
        <f t="shared" si="0"/>
        <v>2000000</v>
      </c>
      <c r="S9">
        <f t="shared" si="1"/>
        <v>4652.3632274308611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5285.5266592905245</v>
      </c>
      <c r="AC9">
        <f t="shared" si="2"/>
        <v>4314.7268672904611</v>
      </c>
      <c r="AE9">
        <f t="shared" si="3"/>
        <v>0</v>
      </c>
      <c r="AF9">
        <f t="shared" si="4"/>
        <v>0</v>
      </c>
      <c r="AG9">
        <f t="shared" si="4"/>
        <v>-46.371345662031956</v>
      </c>
      <c r="AH9">
        <f t="shared" si="5"/>
        <v>-4685.2382778985939</v>
      </c>
      <c r="AI9">
        <f t="shared" si="6"/>
        <v>-4731.6096235606256</v>
      </c>
      <c r="AJ9">
        <f t="shared" si="7"/>
        <v>970.79979200006346</v>
      </c>
      <c r="AK9">
        <f t="shared" ref="AK9:AK72" si="22">G9*SUM(AB9:AB9, AE9:AF9)</f>
        <v>31.184607289814092</v>
      </c>
      <c r="AL9">
        <f t="shared" si="8"/>
        <v>-3729.6252242707478</v>
      </c>
      <c r="AN9">
        <f t="shared" si="9"/>
        <v>0</v>
      </c>
      <c r="AO9">
        <f t="shared" si="9"/>
        <v>0</v>
      </c>
      <c r="AP9">
        <f t="shared" si="9"/>
        <v>-28.771590957919248</v>
      </c>
      <c r="AQ9">
        <f t="shared" si="9"/>
        <v>-2907.0055515438198</v>
      </c>
      <c r="AR9">
        <f t="shared" si="9"/>
        <v>-2935.777142501739</v>
      </c>
      <c r="AS9">
        <f t="shared" si="9"/>
        <v>602.342979671791</v>
      </c>
      <c r="AT9">
        <f t="shared" si="9"/>
        <v>19.348818808605646</v>
      </c>
      <c r="AU9">
        <f t="shared" si="9"/>
        <v>-2314.0853440213423</v>
      </c>
      <c r="AW9">
        <v>6</v>
      </c>
      <c r="AX9">
        <f>IF(Z9&gt;0, (R9*SUMPRODUCT(K9:$K$98, X9:$X$98)-K9*$AZ$3)/Z9, 0)</f>
        <v>4652.3632274308611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2.5048309999999999E-3</v>
      </c>
      <c r="Q10" s="4">
        <f t="shared" si="21"/>
        <v>50</v>
      </c>
      <c r="R10">
        <f t="shared" si="0"/>
        <v>2000000</v>
      </c>
      <c r="S10">
        <f t="shared" si="1"/>
        <v>3668.1048450368908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4314.7268672904611</v>
      </c>
      <c r="AC10">
        <f t="shared" si="2"/>
        <v>3359.3589798773392</v>
      </c>
      <c r="AE10">
        <f t="shared" si="3"/>
        <v>0</v>
      </c>
      <c r="AF10">
        <f t="shared" si="4"/>
        <v>0</v>
      </c>
      <c r="AG10">
        <f t="shared" si="4"/>
        <v>-45.791479821285662</v>
      </c>
      <c r="AH10">
        <f t="shared" si="5"/>
        <v>-4646.0953650389265</v>
      </c>
      <c r="AI10">
        <f t="shared" si="6"/>
        <v>-4691.8868448602125</v>
      </c>
      <c r="AJ10">
        <f t="shared" si="7"/>
        <v>955.36788741312193</v>
      </c>
      <c r="AK10">
        <f t="shared" si="22"/>
        <v>17.690380155890892</v>
      </c>
      <c r="AL10">
        <f t="shared" si="8"/>
        <v>-3718.8285772911995</v>
      </c>
      <c r="AN10">
        <f t="shared" si="9"/>
        <v>0</v>
      </c>
      <c r="AO10">
        <f t="shared" si="9"/>
        <v>0</v>
      </c>
      <c r="AP10">
        <f t="shared" si="9"/>
        <v>-26.953616426704617</v>
      </c>
      <c r="AQ10">
        <f t="shared" si="9"/>
        <v>-2734.767970807924</v>
      </c>
      <c r="AR10">
        <f t="shared" si="9"/>
        <v>-2761.7215872346287</v>
      </c>
      <c r="AS10">
        <f t="shared" si="9"/>
        <v>562.34521540303047</v>
      </c>
      <c r="AT10">
        <f t="shared" si="9"/>
        <v>10.41284804564944</v>
      </c>
      <c r="AU10">
        <f t="shared" si="9"/>
        <v>-2188.9635237859488</v>
      </c>
      <c r="AW10">
        <v>7</v>
      </c>
      <c r="AX10">
        <f>IF(Z10&gt;0, (R10*SUMPRODUCT(K10:$K$98, X10:$X$98)-K10*$AZ$3)/Z10, 0)</f>
        <v>3668.1048450368908</v>
      </c>
    </row>
    <row r="11" spans="1:52" x14ac:dyDescent="0.25">
      <c r="A11" t="s">
        <v>33</v>
      </c>
      <c r="C11" s="12">
        <f>AU100</f>
        <v>29516.90427523703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2.5162380000000001E-3</v>
      </c>
      <c r="Q11" s="4">
        <f t="shared" si="21"/>
        <v>50</v>
      </c>
      <c r="R11">
        <f t="shared" si="0"/>
        <v>2000000</v>
      </c>
      <c r="S11">
        <f t="shared" si="1"/>
        <v>2676.7692834259883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3359.3589798773392</v>
      </c>
      <c r="AC11">
        <f t="shared" si="2"/>
        <v>2420.781419026629</v>
      </c>
      <c r="AE11">
        <f t="shared" si="3"/>
        <v>0</v>
      </c>
      <c r="AF11">
        <f t="shared" si="4"/>
        <v>0</v>
      </c>
      <c r="AG11">
        <f t="shared" si="4"/>
        <v>-45.218342761470254</v>
      </c>
      <c r="AH11">
        <f t="shared" si="5"/>
        <v>-4608.8904641020872</v>
      </c>
      <c r="AI11">
        <f t="shared" si="6"/>
        <v>-4654.1088068635572</v>
      </c>
      <c r="AJ11">
        <f t="shared" si="7"/>
        <v>938.57756085071014</v>
      </c>
      <c r="AK11">
        <f t="shared" si="22"/>
        <v>8.0624615517056135</v>
      </c>
      <c r="AL11">
        <f t="shared" si="8"/>
        <v>-3707.4687844611412</v>
      </c>
      <c r="AN11">
        <f t="shared" si="9"/>
        <v>0</v>
      </c>
      <c r="AO11">
        <f t="shared" si="9"/>
        <v>0</v>
      </c>
      <c r="AP11">
        <f t="shared" si="9"/>
        <v>-25.291009643241424</v>
      </c>
      <c r="AQ11">
        <f t="shared" si="9"/>
        <v>-2577.7922421246053</v>
      </c>
      <c r="AR11">
        <f t="shared" si="9"/>
        <v>-2603.0832517678468</v>
      </c>
      <c r="AS11">
        <f t="shared" si="9"/>
        <v>524.9545359860399</v>
      </c>
      <c r="AT11">
        <f t="shared" si="9"/>
        <v>4.5094043788397329</v>
      </c>
      <c r="AU11">
        <f t="shared" si="9"/>
        <v>-2073.619311402967</v>
      </c>
      <c r="AW11">
        <v>8</v>
      </c>
      <c r="AX11">
        <f>IF(Z11&gt;0, (R11*SUMPRODUCT(K11:$K$98, X11:$X$98)-K11*$AZ$3)/Z11, 0)</f>
        <v>2676.7692834259883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2.529547E-3</v>
      </c>
      <c r="Q12" s="4">
        <f t="shared" si="21"/>
        <v>50</v>
      </c>
      <c r="R12">
        <f t="shared" si="0"/>
        <v>2000000</v>
      </c>
      <c r="S12">
        <f t="shared" si="1"/>
        <v>1731.9022413197549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2420.781419026629</v>
      </c>
      <c r="AC12">
        <f t="shared" si="2"/>
        <v>1546.6502675258271</v>
      </c>
      <c r="AE12">
        <f t="shared" si="3"/>
        <v>0</v>
      </c>
      <c r="AF12">
        <f t="shared" si="4"/>
        <v>0</v>
      </c>
      <c r="AG12">
        <f t="shared" si="4"/>
        <v>-44.651777410578298</v>
      </c>
      <c r="AH12">
        <f t="shared" si="5"/>
        <v>-4575.2769310899521</v>
      </c>
      <c r="AI12">
        <f t="shared" si="6"/>
        <v>-4619.9287085005308</v>
      </c>
      <c r="AJ12">
        <f t="shared" si="7"/>
        <v>874.13115150080193</v>
      </c>
      <c r="AK12">
        <f t="shared" si="22"/>
        <v>5.5677972637612463</v>
      </c>
      <c r="AL12">
        <f t="shared" si="8"/>
        <v>-3740.2297597359675</v>
      </c>
      <c r="AN12">
        <f t="shared" si="9"/>
        <v>0</v>
      </c>
      <c r="AO12">
        <f t="shared" si="9"/>
        <v>0</v>
      </c>
      <c r="AP12">
        <f t="shared" si="9"/>
        <v>-23.732894373504678</v>
      </c>
      <c r="AQ12">
        <f t="shared" si="9"/>
        <v>-2431.8083272843264</v>
      </c>
      <c r="AR12">
        <f t="shared" si="9"/>
        <v>-2455.5412216578311</v>
      </c>
      <c r="AS12">
        <f t="shared" si="9"/>
        <v>464.60999965129639</v>
      </c>
      <c r="AT12">
        <f t="shared" si="9"/>
        <v>2.9593434352879582</v>
      </c>
      <c r="AU12">
        <f t="shared" si="9"/>
        <v>-1987.9718785712466</v>
      </c>
      <c r="AW12">
        <v>9</v>
      </c>
      <c r="AX12">
        <f>IF(Z12&gt;0, (R12*SUMPRODUCT(K12:$K$98, X12:$X$98)-K12*$AZ$3)/Z12, 0)</f>
        <v>1731.9022413197549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2.543806E-3</v>
      </c>
      <c r="Q13" s="4">
        <f t="shared" si="21"/>
        <v>50</v>
      </c>
      <c r="R13">
        <f t="shared" si="0"/>
        <v>2000000</v>
      </c>
      <c r="S13">
        <f t="shared" si="1"/>
        <v>822.15324460777572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1546.6502675258271</v>
      </c>
      <c r="AC13">
        <f t="shared" si="2"/>
        <v>725.00225969922758</v>
      </c>
      <c r="AE13">
        <f t="shared" si="3"/>
        <v>0</v>
      </c>
      <c r="AF13">
        <f t="shared" si="4"/>
        <v>0</v>
      </c>
      <c r="AG13">
        <f t="shared" si="4"/>
        <v>-44.091674177184821</v>
      </c>
      <c r="AH13">
        <f t="shared" si="5"/>
        <v>-4543.4183715077415</v>
      </c>
      <c r="AI13">
        <f t="shared" si="6"/>
        <v>-4587.5100456849268</v>
      </c>
      <c r="AJ13">
        <f t="shared" si="7"/>
        <v>821.6480078265995</v>
      </c>
      <c r="AK13">
        <f t="shared" si="22"/>
        <v>3.0933005350516543</v>
      </c>
      <c r="AL13">
        <f t="shared" si="8"/>
        <v>-3762.7687373232757</v>
      </c>
      <c r="AN13">
        <f t="shared" si="9"/>
        <v>0</v>
      </c>
      <c r="AO13">
        <f t="shared" si="9"/>
        <v>0</v>
      </c>
      <c r="AP13">
        <f t="shared" si="9"/>
        <v>-22.276799953103556</v>
      </c>
      <c r="AQ13">
        <f t="shared" si="9"/>
        <v>-2295.5087112048454</v>
      </c>
      <c r="AR13">
        <f t="shared" si="9"/>
        <v>-2317.7855111579493</v>
      </c>
      <c r="AS13">
        <f t="shared" si="9"/>
        <v>415.12799511002561</v>
      </c>
      <c r="AT13">
        <f t="shared" si="9"/>
        <v>1.5628537246569487</v>
      </c>
      <c r="AU13">
        <f t="shared" si="9"/>
        <v>-1901.0946623232667</v>
      </c>
      <c r="AW13">
        <v>10</v>
      </c>
      <c r="AX13">
        <f>IF(Z13&gt;0, (R13*SUMPRODUCT(K13:$K$98, X13:$X$98)-K13*$AZ$3)/Z13, 0)</f>
        <v>822.15324460777572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2.5599659999999999E-3</v>
      </c>
      <c r="Q14" s="4">
        <f t="shared" si="21"/>
        <v>50</v>
      </c>
      <c r="R14">
        <f t="shared" si="0"/>
        <v>2000000</v>
      </c>
      <c r="S14">
        <f t="shared" si="1"/>
        <v>-52.290892897876489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725.00225969922758</v>
      </c>
      <c r="AC14">
        <f t="shared" si="2"/>
        <v>-45.532696844911698</v>
      </c>
      <c r="AE14">
        <f t="shared" si="3"/>
        <v>0</v>
      </c>
      <c r="AF14">
        <f t="shared" si="4"/>
        <v>0</v>
      </c>
      <c r="AG14">
        <f t="shared" si="4"/>
        <v>-43.537884248636303</v>
      </c>
      <c r="AH14">
        <f t="shared" si="5"/>
        <v>-4514.9274710668442</v>
      </c>
      <c r="AI14">
        <f t="shared" si="6"/>
        <v>-4558.4653553154803</v>
      </c>
      <c r="AJ14">
        <f t="shared" si="7"/>
        <v>770.53495654413928</v>
      </c>
      <c r="AK14">
        <f t="shared" si="22"/>
        <v>1.3050040674586096</v>
      </c>
      <c r="AL14">
        <f t="shared" si="8"/>
        <v>-3786.6253947038826</v>
      </c>
      <c r="AN14">
        <f t="shared" si="9"/>
        <v>0</v>
      </c>
      <c r="AO14">
        <f t="shared" si="9"/>
        <v>0</v>
      </c>
      <c r="AP14">
        <f t="shared" si="9"/>
        <v>-20.913675701752968</v>
      </c>
      <c r="AQ14">
        <f t="shared" si="9"/>
        <v>-2168.771647413831</v>
      </c>
      <c r="AR14">
        <f t="shared" si="9"/>
        <v>-2189.6853231155842</v>
      </c>
      <c r="AS14">
        <f t="shared" si="9"/>
        <v>370.13094403027156</v>
      </c>
      <c r="AT14">
        <f t="shared" si="9"/>
        <v>0.62686628731052252</v>
      </c>
      <c r="AU14">
        <f t="shared" si="9"/>
        <v>-1818.927512798002</v>
      </c>
      <c r="AW14">
        <v>11</v>
      </c>
      <c r="AX14">
        <f>IF(Z14&gt;0, (R14*SUMPRODUCT(K14:$K$98, X14:$X$98)-K14*$AZ$3)/Z14, 0)</f>
        <v>-52.290892897876489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2.5827799999999998E-3</v>
      </c>
      <c r="Q15" s="4">
        <f t="shared" si="21"/>
        <v>50</v>
      </c>
      <c r="R15">
        <f t="shared" si="0"/>
        <v>2000000</v>
      </c>
      <c r="S15">
        <f t="shared" si="1"/>
        <v>-818.05127450579153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-45.532696844911698</v>
      </c>
      <c r="AC15">
        <f t="shared" si="2"/>
        <v>-703.36141233628587</v>
      </c>
      <c r="AE15">
        <f t="shared" si="3"/>
        <v>0</v>
      </c>
      <c r="AF15">
        <f t="shared" si="4"/>
        <v>0</v>
      </c>
      <c r="AG15">
        <f t="shared" si="4"/>
        <v>-42.990056629470253</v>
      </c>
      <c r="AH15">
        <f t="shared" si="5"/>
        <v>-4497.9510671877142</v>
      </c>
      <c r="AI15">
        <f t="shared" si="6"/>
        <v>-4540.9411238171842</v>
      </c>
      <c r="AJ15">
        <f t="shared" si="7"/>
        <v>657.82871549137417</v>
      </c>
      <c r="AK15">
        <f t="shared" si="22"/>
        <v>-0.18668405706413799</v>
      </c>
      <c r="AL15">
        <f t="shared" si="8"/>
        <v>-3883.2990923828743</v>
      </c>
      <c r="AN15">
        <f t="shared" si="9"/>
        <v>0</v>
      </c>
      <c r="AO15">
        <f t="shared" si="9"/>
        <v>0</v>
      </c>
      <c r="AP15">
        <f t="shared" si="9"/>
        <v>-19.590668362969804</v>
      </c>
      <c r="AQ15">
        <f t="shared" si="9"/>
        <v>-2049.7267177297608</v>
      </c>
      <c r="AR15">
        <f t="shared" si="9"/>
        <v>-2069.3173860927309</v>
      </c>
      <c r="AS15">
        <f t="shared" si="9"/>
        <v>299.77406905752969</v>
      </c>
      <c r="AT15">
        <f t="shared" si="9"/>
        <v>-8.5072357129442666E-2</v>
      </c>
      <c r="AU15">
        <f t="shared" si="9"/>
        <v>-1769.6283893923305</v>
      </c>
      <c r="AW15">
        <v>12</v>
      </c>
      <c r="AX15">
        <f>IF(Z15&gt;0, (R15*SUMPRODUCT(K15:$K$98, X15:$X$98)-K15*$AZ$3)/Z15, 0)</f>
        <v>-818.05127450579153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2.6093969999999998E-3</v>
      </c>
      <c r="Q16" s="4">
        <f t="shared" si="21"/>
        <v>50</v>
      </c>
      <c r="R16">
        <f t="shared" si="0"/>
        <v>2000000</v>
      </c>
      <c r="S16">
        <f t="shared" si="1"/>
        <v>-1465.9113992489829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-703.36141233628587</v>
      </c>
      <c r="AC16">
        <f t="shared" si="2"/>
        <v>-1244.4994946987172</v>
      </c>
      <c r="AE16">
        <f t="shared" si="3"/>
        <v>0</v>
      </c>
      <c r="AF16">
        <f t="shared" si="4"/>
        <v>0</v>
      </c>
      <c r="AG16">
        <f t="shared" si="4"/>
        <v>-42.447977938376781</v>
      </c>
      <c r="AH16">
        <f t="shared" si="5"/>
        <v>-4487.1249919507909</v>
      </c>
      <c r="AI16">
        <f t="shared" si="6"/>
        <v>-4529.5729698891673</v>
      </c>
      <c r="AJ16">
        <f t="shared" si="7"/>
        <v>541.13808236243131</v>
      </c>
      <c r="AK16">
        <f t="shared" si="22"/>
        <v>-4.9938660275876297</v>
      </c>
      <c r="AL16">
        <f t="shared" si="8"/>
        <v>-3993.4287535543235</v>
      </c>
      <c r="AN16">
        <f t="shared" si="9"/>
        <v>0</v>
      </c>
      <c r="AO16">
        <f t="shared" si="9"/>
        <v>0</v>
      </c>
      <c r="AP16">
        <f t="shared" si="9"/>
        <v>-18.298781428517433</v>
      </c>
      <c r="AQ16">
        <f t="shared" si="9"/>
        <v>-1934.3423045815273</v>
      </c>
      <c r="AR16">
        <f t="shared" si="9"/>
        <v>-1952.6410860100445</v>
      </c>
      <c r="AS16">
        <f t="shared" si="9"/>
        <v>233.27771952229429</v>
      </c>
      <c r="AT16">
        <f t="shared" si="9"/>
        <v>-2.1527918963486696</v>
      </c>
      <c r="AU16">
        <f t="shared" si="9"/>
        <v>-1721.5161583840988</v>
      </c>
      <c r="AW16">
        <v>13</v>
      </c>
      <c r="AX16">
        <f>IF(Z16&gt;0, (R16*SUMPRODUCT(K16:$K$98, X16:$X$98)-K16*$AZ$3)/Z16, 0)</f>
        <v>-1465.9113992489829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2.6360139999999999E-3</v>
      </c>
      <c r="Q17" s="4">
        <f t="shared" si="21"/>
        <v>50</v>
      </c>
      <c r="R17">
        <f t="shared" si="0"/>
        <v>2000000</v>
      </c>
      <c r="S17">
        <f t="shared" si="1"/>
        <v>-1902.0152478674395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-1244.4994946987172</v>
      </c>
      <c r="AC17">
        <f t="shared" si="2"/>
        <v>-1594.3302238449251</v>
      </c>
      <c r="AE17">
        <f t="shared" si="3"/>
        <v>0</v>
      </c>
      <c r="AF17">
        <f t="shared" si="4"/>
        <v>0</v>
      </c>
      <c r="AG17">
        <f t="shared" si="4"/>
        <v>-41.911604694875763</v>
      </c>
      <c r="AH17">
        <f t="shared" si="5"/>
        <v>-4475.738564690093</v>
      </c>
      <c r="AI17">
        <f t="shared" si="6"/>
        <v>-4517.6501693849686</v>
      </c>
      <c r="AJ17">
        <f t="shared" si="7"/>
        <v>349.83072914620789</v>
      </c>
      <c r="AK17">
        <f t="shared" si="22"/>
        <v>-17.174093026842296</v>
      </c>
      <c r="AL17">
        <f t="shared" si="8"/>
        <v>-4184.9935332656032</v>
      </c>
      <c r="AN17">
        <f t="shared" si="9"/>
        <v>0</v>
      </c>
      <c r="AO17">
        <f t="shared" si="9"/>
        <v>0</v>
      </c>
      <c r="AP17">
        <f t="shared" si="9"/>
        <v>-16.983979855427471</v>
      </c>
      <c r="AQ17">
        <f t="shared" si="9"/>
        <v>-1813.7185195905977</v>
      </c>
      <c r="AR17">
        <f t="shared" si="9"/>
        <v>-1830.7024994460251</v>
      </c>
      <c r="AS17">
        <f t="shared" si="9"/>
        <v>141.76307731197718</v>
      </c>
      <c r="AT17">
        <f t="shared" si="9"/>
        <v>-6.9595152017357425</v>
      </c>
      <c r="AU17">
        <f t="shared" si="9"/>
        <v>-1695.8989373357836</v>
      </c>
      <c r="AW17">
        <v>14</v>
      </c>
      <c r="AX17">
        <f>IF(Z17&gt;0, (R17*SUMPRODUCT(K17:$K$98, X17:$X$98)-K17*$AZ$3)/Z17, 0)</f>
        <v>-1902.0152478674395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2.6635809999999999E-3</v>
      </c>
      <c r="Q18" s="4">
        <f t="shared" si="21"/>
        <v>50</v>
      </c>
      <c r="R18">
        <f t="shared" si="0"/>
        <v>2000000</v>
      </c>
      <c r="S18">
        <f t="shared" si="1"/>
        <v>-2112.8534354028075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-1594.3302238449251</v>
      </c>
      <c r="AC18">
        <f t="shared" si="2"/>
        <v>-1748.6335777446257</v>
      </c>
      <c r="AE18">
        <f t="shared" si="3"/>
        <v>0</v>
      </c>
      <c r="AF18">
        <f t="shared" si="4"/>
        <v>0</v>
      </c>
      <c r="AG18">
        <f t="shared" si="4"/>
        <v>-41.380853693982218</v>
      </c>
      <c r="AH18">
        <f t="shared" si="5"/>
        <v>-4465.3981577912746</v>
      </c>
      <c r="AI18">
        <f t="shared" si="6"/>
        <v>-4506.7790114852569</v>
      </c>
      <c r="AJ18">
        <f t="shared" si="7"/>
        <v>154.3033538997006</v>
      </c>
      <c r="AK18">
        <f t="shared" si="22"/>
        <v>-34.437532835050384</v>
      </c>
      <c r="AL18">
        <f t="shared" si="8"/>
        <v>-4386.913190420607</v>
      </c>
      <c r="AN18">
        <f t="shared" si="9"/>
        <v>0</v>
      </c>
      <c r="AO18">
        <f t="shared" si="9"/>
        <v>0</v>
      </c>
      <c r="AP18">
        <f t="shared" si="9"/>
        <v>-15.648471305361978</v>
      </c>
      <c r="AQ18">
        <f t="shared" si="9"/>
        <v>-1688.6228461104649</v>
      </c>
      <c r="AR18">
        <f t="shared" si="9"/>
        <v>-1704.2713174158268</v>
      </c>
      <c r="AS18">
        <f t="shared" si="9"/>
        <v>58.350937457139082</v>
      </c>
      <c r="AT18">
        <f t="shared" si="9"/>
        <v>-13.022803936863083</v>
      </c>
      <c r="AU18">
        <f t="shared" si="9"/>
        <v>-1658.9431838955511</v>
      </c>
      <c r="AW18">
        <v>15</v>
      </c>
      <c r="AX18">
        <f>IF(Z18&gt;0, (R18*SUMPRODUCT(K18:$K$98, X18:$X$98)-K18*$AZ$3)/Z18, 0)</f>
        <v>-2112.8534354028075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2.696852E-3</v>
      </c>
      <c r="Q19" s="4">
        <f t="shared" si="21"/>
        <v>50</v>
      </c>
      <c r="R19">
        <f t="shared" si="0"/>
        <v>2000000</v>
      </c>
      <c r="S19">
        <f t="shared" si="1"/>
        <v>-2294.1838274175348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-1748.6335777446257</v>
      </c>
      <c r="AC19">
        <f t="shared" si="2"/>
        <v>-1874.598120846262</v>
      </c>
      <c r="AE19">
        <f t="shared" si="3"/>
        <v>0</v>
      </c>
      <c r="AF19">
        <f t="shared" si="4"/>
        <v>0</v>
      </c>
      <c r="AG19">
        <f t="shared" si="4"/>
        <v>-40.855447118996068</v>
      </c>
      <c r="AH19">
        <f t="shared" si="5"/>
        <v>-4463.9215218529334</v>
      </c>
      <c r="AI19">
        <f t="shared" si="6"/>
        <v>-4504.7769689719298</v>
      </c>
      <c r="AJ19">
        <f t="shared" si="7"/>
        <v>125.96454310163631</v>
      </c>
      <c r="AK19">
        <f t="shared" si="22"/>
        <v>-38.99452878370515</v>
      </c>
      <c r="AL19">
        <f t="shared" si="8"/>
        <v>-4417.8069546539991</v>
      </c>
      <c r="AN19">
        <f t="shared" si="9"/>
        <v>0</v>
      </c>
      <c r="AO19">
        <f t="shared" si="9"/>
        <v>0</v>
      </c>
      <c r="AP19">
        <f t="shared" si="9"/>
        <v>-14.408080743422129</v>
      </c>
      <c r="AQ19">
        <f t="shared" si="9"/>
        <v>-1574.2464286788422</v>
      </c>
      <c r="AR19">
        <f t="shared" si="9"/>
        <v>-1588.6545094222645</v>
      </c>
      <c r="AS19">
        <f t="shared" si="9"/>
        <v>44.422651954598173</v>
      </c>
      <c r="AT19">
        <f t="shared" si="9"/>
        <v>-13.751809339667997</v>
      </c>
      <c r="AU19">
        <f t="shared" si="9"/>
        <v>-1557.9836668073344</v>
      </c>
      <c r="AW19">
        <v>16</v>
      </c>
      <c r="AX19">
        <f>IF(Z19&gt;0, (R19*SUMPRODUCT(K19:$K$98, X19:$X$98)-K19*$AZ$3)/Z19, 0)</f>
        <v>-2294.1838274175348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2.7291730000000001E-3</v>
      </c>
      <c r="Q20" s="4">
        <f t="shared" si="21"/>
        <v>50</v>
      </c>
      <c r="R20">
        <f t="shared" si="0"/>
        <v>2000000</v>
      </c>
      <c r="S20">
        <f t="shared" si="1"/>
        <v>-2895.3170612119525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-1874.598120846262</v>
      </c>
      <c r="AC20">
        <f t="shared" si="2"/>
        <v>-2335.674918401357</v>
      </c>
      <c r="AE20">
        <f t="shared" si="3"/>
        <v>0</v>
      </c>
      <c r="AF20">
        <f t="shared" si="4"/>
        <v>0</v>
      </c>
      <c r="AG20">
        <f t="shared" si="4"/>
        <v>-40.335391064626016</v>
      </c>
      <c r="AH20">
        <f t="shared" si="5"/>
        <v>-4460.0633272036739</v>
      </c>
      <c r="AI20">
        <f t="shared" si="6"/>
        <v>-4500.3987182682995</v>
      </c>
      <c r="AJ20">
        <f t="shared" si="7"/>
        <v>461.07679755509503</v>
      </c>
      <c r="AK20">
        <f t="shared" si="22"/>
        <v>-8.0607719196389258</v>
      </c>
      <c r="AL20">
        <f t="shared" si="8"/>
        <v>-4047.3826926328434</v>
      </c>
      <c r="AN20">
        <f t="shared" si="9"/>
        <v>0</v>
      </c>
      <c r="AO20">
        <f t="shared" si="9"/>
        <v>0</v>
      </c>
      <c r="AP20">
        <f t="shared" si="9"/>
        <v>-13.492058987993115</v>
      </c>
      <c r="AQ20">
        <f t="shared" si="9"/>
        <v>-1491.8768831174277</v>
      </c>
      <c r="AR20">
        <f t="shared" si="9"/>
        <v>-1505.3689421054207</v>
      </c>
      <c r="AS20">
        <f t="shared" si="9"/>
        <v>154.22871048011197</v>
      </c>
      <c r="AT20">
        <f t="shared" si="9"/>
        <v>-2.6963023627135683</v>
      </c>
      <c r="AU20">
        <f t="shared" si="9"/>
        <v>-1353.8365339880222</v>
      </c>
      <c r="AW20">
        <v>17</v>
      </c>
      <c r="AX20">
        <f>IF(Z20&gt;0, (R20*SUMPRODUCT(K20:$K$98, X20:$X$98)-K20*$AZ$3)/Z20, 0)</f>
        <v>-2895.3170612119525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2.766246E-3</v>
      </c>
      <c r="Q21" s="4">
        <f t="shared" si="21"/>
        <v>50</v>
      </c>
      <c r="R21">
        <f t="shared" si="0"/>
        <v>2000000</v>
      </c>
      <c r="S21">
        <f t="shared" si="1"/>
        <v>-3542.9504288006119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-2335.674918401357</v>
      </c>
      <c r="AC21">
        <f t="shared" si="2"/>
        <v>-2821.6382840306433</v>
      </c>
      <c r="AE21">
        <f t="shared" si="3"/>
        <v>0</v>
      </c>
      <c r="AF21">
        <f t="shared" si="4"/>
        <v>0</v>
      </c>
      <c r="AG21">
        <f t="shared" si="4"/>
        <v>-39.820459539788807</v>
      </c>
      <c r="AH21">
        <f t="shared" si="5"/>
        <v>-4463.1045676382992</v>
      </c>
      <c r="AI21">
        <f t="shared" si="6"/>
        <v>-4502.9250271780884</v>
      </c>
      <c r="AJ21">
        <f t="shared" si="7"/>
        <v>485.96336562928627</v>
      </c>
      <c r="AK21">
        <f t="shared" si="22"/>
        <v>-3.7370798694421712</v>
      </c>
      <c r="AL21">
        <f t="shared" si="8"/>
        <v>-4020.6987414182445</v>
      </c>
      <c r="AN21">
        <f t="shared" si="9"/>
        <v>0</v>
      </c>
      <c r="AO21">
        <f t="shared" si="9"/>
        <v>0</v>
      </c>
      <c r="AP21">
        <f t="shared" si="9"/>
        <v>-12.666238155102594</v>
      </c>
      <c r="AQ21">
        <f t="shared" si="9"/>
        <v>-1419.640707771016</v>
      </c>
      <c r="AR21">
        <f t="shared" si="9"/>
        <v>-1432.3069459261187</v>
      </c>
      <c r="AS21">
        <f t="shared" si="9"/>
        <v>154.57701379777657</v>
      </c>
      <c r="AT21">
        <f t="shared" si="9"/>
        <v>-1.1887041028167222</v>
      </c>
      <c r="AU21">
        <f t="shared" si="9"/>
        <v>-1278.9186362311589</v>
      </c>
      <c r="AW21">
        <v>18</v>
      </c>
      <c r="AX21">
        <f>IF(Z21&gt;0, (R21*SUMPRODUCT(K21:$K$98, X21:$X$98)-K21*$AZ$3)/Z21, 0)</f>
        <v>-3542.9504288006119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2.8061710000000001E-3</v>
      </c>
      <c r="Q22" s="4">
        <f t="shared" si="21"/>
        <v>50</v>
      </c>
      <c r="R22">
        <f t="shared" si="0"/>
        <v>2000000</v>
      </c>
      <c r="S22">
        <f t="shared" si="1"/>
        <v>-3750.8160278089576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-2821.6382840306433</v>
      </c>
      <c r="AC22">
        <f t="shared" si="2"/>
        <v>-2948.9299638400898</v>
      </c>
      <c r="AE22">
        <f t="shared" si="3"/>
        <v>0</v>
      </c>
      <c r="AF22">
        <f t="shared" si="4"/>
        <v>0</v>
      </c>
      <c r="AG22">
        <f t="shared" si="4"/>
        <v>-39.310511925623686</v>
      </c>
      <c r="AH22">
        <f t="shared" si="5"/>
        <v>-4469.7207506891482</v>
      </c>
      <c r="AI22">
        <f t="shared" si="6"/>
        <v>-4509.0312626147715</v>
      </c>
      <c r="AJ22">
        <f t="shared" si="7"/>
        <v>127.29167980944658</v>
      </c>
      <c r="AK22">
        <f t="shared" si="22"/>
        <v>-59.254403964643515</v>
      </c>
      <c r="AL22">
        <f t="shared" si="8"/>
        <v>-4440.9939867699686</v>
      </c>
      <c r="AN22">
        <f t="shared" si="9"/>
        <v>0</v>
      </c>
      <c r="AO22">
        <f t="shared" si="9"/>
        <v>0</v>
      </c>
      <c r="AP22">
        <f t="shared" si="9"/>
        <v>-11.675100040487042</v>
      </c>
      <c r="AQ22">
        <f t="shared" si="9"/>
        <v>-1327.4931910342632</v>
      </c>
      <c r="AR22">
        <f t="shared" si="9"/>
        <v>-1339.1682910747502</v>
      </c>
      <c r="AS22">
        <f t="shared" si="9"/>
        <v>37.805233849631556</v>
      </c>
      <c r="AT22">
        <f t="shared" si="9"/>
        <v>-17.598374079573098</v>
      </c>
      <c r="AU22">
        <f t="shared" si="9"/>
        <v>-1318.9614313046918</v>
      </c>
      <c r="AW22">
        <v>19</v>
      </c>
      <c r="AX22">
        <f>IF(Z22&gt;0, (R22*SUMPRODUCT(K22:$K$98, X22:$X$98)-K22*$AZ$3)/Z22, 0)</f>
        <v>-3750.8160278089576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2.8498989999999999E-3</v>
      </c>
      <c r="Q23" s="4">
        <f t="shared" si="21"/>
        <v>50</v>
      </c>
      <c r="R23">
        <f t="shared" si="0"/>
        <v>2000000</v>
      </c>
      <c r="S23">
        <f t="shared" si="1"/>
        <v>-2997.2628979420206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-2948.9299638400898</v>
      </c>
      <c r="AC23">
        <f t="shared" si="2"/>
        <v>-2326.1982635842396</v>
      </c>
      <c r="AE23">
        <f t="shared" si="3"/>
        <v>0</v>
      </c>
      <c r="AF23">
        <f t="shared" si="4"/>
        <v>0</v>
      </c>
      <c r="AG23">
        <f t="shared" si="4"/>
        <v>-38.80537581774113</v>
      </c>
      <c r="AH23">
        <f t="shared" si="5"/>
        <v>-4481.2395450529211</v>
      </c>
      <c r="AI23">
        <f t="shared" si="6"/>
        <v>-4520.0449208706623</v>
      </c>
      <c r="AJ23">
        <f t="shared" si="7"/>
        <v>-622.73170025585023</v>
      </c>
      <c r="AK23">
        <f t="shared" si="22"/>
        <v>-206.42509746880631</v>
      </c>
      <c r="AL23">
        <f t="shared" si="8"/>
        <v>-5349.2017185953191</v>
      </c>
      <c r="AN23">
        <f t="shared" si="9"/>
        <v>0</v>
      </c>
      <c r="AO23">
        <f t="shared" si="9"/>
        <v>0</v>
      </c>
      <c r="AP23">
        <f t="shared" si="9"/>
        <v>-10.290246592992759</v>
      </c>
      <c r="AQ23">
        <f t="shared" si="9"/>
        <v>-1188.3162832244282</v>
      </c>
      <c r="AR23">
        <f t="shared" si="9"/>
        <v>-1198.6065298174208</v>
      </c>
      <c r="AS23">
        <f t="shared" si="9"/>
        <v>-165.13337706103849</v>
      </c>
      <c r="AT23">
        <f t="shared" si="9"/>
        <v>-54.738940447664767</v>
      </c>
      <c r="AU23">
        <f t="shared" si="9"/>
        <v>-1418.4788473261242</v>
      </c>
      <c r="AW23">
        <v>20</v>
      </c>
      <c r="AX23">
        <f>IF(Z23&gt;0, (R23*SUMPRODUCT(K23:$K$98, X23:$X$98)-K23*$AZ$3)/Z23, 0)</f>
        <v>-2997.2628979420206</v>
      </c>
    </row>
    <row r="24" spans="5:50" x14ac:dyDescent="0.25">
      <c r="E24">
        <v>2024</v>
      </c>
      <c r="F24" s="5">
        <v>6.0167999999999999E-2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2.8964780000000001E-3</v>
      </c>
      <c r="Q24" s="4">
        <f t="shared" si="21"/>
        <v>50</v>
      </c>
      <c r="R24">
        <f t="shared" si="0"/>
        <v>2000000</v>
      </c>
      <c r="S24">
        <f t="shared" si="1"/>
        <v>-2314.6402302629053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-2326.1982635842396</v>
      </c>
      <c r="AC24">
        <f t="shared" si="2"/>
        <v>-1773.2423224424929</v>
      </c>
      <c r="AE24">
        <f t="shared" si="3"/>
        <v>0</v>
      </c>
      <c r="AF24">
        <f t="shared" si="4"/>
        <v>0</v>
      </c>
      <c r="AG24">
        <f t="shared" si="4"/>
        <v>-38.304923142225903</v>
      </c>
      <c r="AH24">
        <f t="shared" si="5"/>
        <v>-4495.9566935127677</v>
      </c>
      <c r="AI24">
        <f t="shared" si="6"/>
        <v>-4534.2616166549933</v>
      </c>
      <c r="AJ24">
        <f t="shared" si="7"/>
        <v>-552.95594114174673</v>
      </c>
      <c r="AK24">
        <f t="shared" si="22"/>
        <v>-162.83387845089678</v>
      </c>
      <c r="AL24">
        <f t="shared" si="8"/>
        <v>-5250.051436247637</v>
      </c>
      <c r="AN24">
        <f t="shared" si="9"/>
        <v>0</v>
      </c>
      <c r="AO24">
        <f t="shared" si="9"/>
        <v>0</v>
      </c>
      <c r="AP24">
        <f t="shared" si="9"/>
        <v>-9.0692309412425463</v>
      </c>
      <c r="AQ24">
        <f t="shared" si="9"/>
        <v>-1064.4811739706599</v>
      </c>
      <c r="AR24">
        <f t="shared" si="9"/>
        <v>-1073.5504049119024</v>
      </c>
      <c r="AS24">
        <f t="shared" si="9"/>
        <v>-130.92011990015982</v>
      </c>
      <c r="AT24">
        <f t="shared" si="9"/>
        <v>-38.553217904814346</v>
      </c>
      <c r="AU24">
        <f t="shared" si="9"/>
        <v>-1243.0237427168765</v>
      </c>
      <c r="AW24">
        <v>21</v>
      </c>
      <c r="AX24">
        <f>IF(Z24&gt;0, (R24*SUMPRODUCT(K24:$K$98, X24:$X$98)-K24*$AZ$3)/Z24, 0)</f>
        <v>-2314.6402302629053</v>
      </c>
    </row>
    <row r="25" spans="5:50" x14ac:dyDescent="0.25">
      <c r="E25">
        <v>2025</v>
      </c>
      <c r="F25" s="5">
        <v>4.4548999999999998E-2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2.9506620000000002E-3</v>
      </c>
      <c r="Q25" s="4">
        <f t="shared" si="21"/>
        <v>50</v>
      </c>
      <c r="R25">
        <f t="shared" si="0"/>
        <v>2000000</v>
      </c>
      <c r="S25">
        <f t="shared" si="1"/>
        <v>-1696.7141107919908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-1773.2423224424929</v>
      </c>
      <c r="AC25">
        <f t="shared" si="2"/>
        <v>-1283.0161532290713</v>
      </c>
      <c r="AE25">
        <f t="shared" si="3"/>
        <v>0</v>
      </c>
      <c r="AF25">
        <f t="shared" si="4"/>
        <v>0</v>
      </c>
      <c r="AG25">
        <f t="shared" si="4"/>
        <v>-37.808849029674953</v>
      </c>
      <c r="AH25">
        <f t="shared" si="5"/>
        <v>-4520.9952451474628</v>
      </c>
      <c r="AI25">
        <f t="shared" si="6"/>
        <v>-4558.8040941771378</v>
      </c>
      <c r="AJ25">
        <f t="shared" si="7"/>
        <v>-490.2261692134216</v>
      </c>
      <c r="AK25">
        <f t="shared" si="22"/>
        <v>-124.12696257097451</v>
      </c>
      <c r="AL25">
        <f t="shared" si="8"/>
        <v>-5173.1572259615341</v>
      </c>
      <c r="AN25">
        <f t="shared" si="9"/>
        <v>0</v>
      </c>
      <c r="AO25">
        <f t="shared" si="9"/>
        <v>0</v>
      </c>
      <c r="AP25">
        <f t="shared" si="9"/>
        <v>-7.9926592827880096</v>
      </c>
      <c r="AQ25">
        <f t="shared" si="9"/>
        <v>-955.72268241245058</v>
      </c>
      <c r="AR25">
        <f t="shared" si="9"/>
        <v>-963.71534169523852</v>
      </c>
      <c r="AS25">
        <f t="shared" si="9"/>
        <v>-103.63210842398249</v>
      </c>
      <c r="AT25">
        <f t="shared" si="9"/>
        <v>-26.24000849268139</v>
      </c>
      <c r="AU25">
        <f t="shared" si="9"/>
        <v>-1093.5874586119025</v>
      </c>
      <c r="AW25">
        <v>22</v>
      </c>
      <c r="AX25">
        <f>IF(Z25&gt;0, (R25*SUMPRODUCT(K25:$K$98, X25:$X$98)-K25*$AZ$3)/Z25, 0)</f>
        <v>-1696.7141107919908</v>
      </c>
    </row>
    <row r="26" spans="5:50" x14ac:dyDescent="0.25">
      <c r="E26">
        <v>2026</v>
      </c>
      <c r="F26" s="5">
        <v>3.8848000000000001E-2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3.0134020000000001E-3</v>
      </c>
      <c r="Q26" s="4">
        <f t="shared" si="21"/>
        <v>50</v>
      </c>
      <c r="R26">
        <f t="shared" si="0"/>
        <v>2000000</v>
      </c>
      <c r="S26">
        <f t="shared" si="1"/>
        <v>-1139.7100735389658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-1283.0161532290713</v>
      </c>
      <c r="AC26">
        <f t="shared" si="2"/>
        <v>-850.60727922715887</v>
      </c>
      <c r="AE26">
        <f t="shared" si="3"/>
        <v>0</v>
      </c>
      <c r="AF26">
        <f t="shared" si="4"/>
        <v>0</v>
      </c>
      <c r="AG26">
        <f t="shared" si="4"/>
        <v>-37.316827278094479</v>
      </c>
      <c r="AH26">
        <f t="shared" si="5"/>
        <v>-4557.330451348822</v>
      </c>
      <c r="AI26">
        <f t="shared" si="6"/>
        <v>-4594.6472786269169</v>
      </c>
      <c r="AJ26">
        <f t="shared" si="7"/>
        <v>-432.40887400191241</v>
      </c>
      <c r="AK26">
        <f t="shared" si="22"/>
        <v>-89.811130726035003</v>
      </c>
      <c r="AL26">
        <f t="shared" si="8"/>
        <v>-5116.8672833548644</v>
      </c>
      <c r="AN26">
        <f t="shared" si="9"/>
        <v>0</v>
      </c>
      <c r="AO26">
        <f t="shared" si="9"/>
        <v>0</v>
      </c>
      <c r="AP26">
        <f t="shared" si="9"/>
        <v>-7.0434353522250515</v>
      </c>
      <c r="AQ26">
        <f t="shared" si="9"/>
        <v>-860.18198100256973</v>
      </c>
      <c r="AR26">
        <f t="shared" si="9"/>
        <v>-867.2254163547949</v>
      </c>
      <c r="AS26">
        <f t="shared" si="9"/>
        <v>-81.615833175312176</v>
      </c>
      <c r="AT26">
        <f t="shared" si="9"/>
        <v>-16.951572234823765</v>
      </c>
      <c r="AU26">
        <f t="shared" si="9"/>
        <v>-965.79282176493086</v>
      </c>
      <c r="AW26">
        <v>23</v>
      </c>
      <c r="AX26">
        <f>IF(Z26&gt;0, (R26*SUMPRODUCT(K26:$K$98, X26:$X$98)-K26*$AZ$3)/Z26, 0)</f>
        <v>-1139.7100735389658</v>
      </c>
    </row>
    <row r="27" spans="5:50" x14ac:dyDescent="0.25">
      <c r="E27">
        <v>2027</v>
      </c>
      <c r="F27" s="5">
        <v>3.6767000000000001E-2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3.0789929999999999E-3</v>
      </c>
      <c r="Q27" s="4">
        <f t="shared" si="21"/>
        <v>50</v>
      </c>
      <c r="R27">
        <f t="shared" si="0"/>
        <v>2000000</v>
      </c>
      <c r="S27">
        <f t="shared" si="1"/>
        <v>-639.9700603439303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-850.60727922715887</v>
      </c>
      <c r="AC27">
        <f t="shared" si="2"/>
        <v>-471.38608485976874</v>
      </c>
      <c r="AE27">
        <f t="shared" si="3"/>
        <v>0</v>
      </c>
      <c r="AF27">
        <f t="shared" si="4"/>
        <v>0</v>
      </c>
      <c r="AG27">
        <f t="shared" si="4"/>
        <v>-36.828760755342074</v>
      </c>
      <c r="AH27">
        <f t="shared" si="5"/>
        <v>-4595.929998858478</v>
      </c>
      <c r="AI27">
        <f t="shared" si="6"/>
        <v>-4632.7587596138201</v>
      </c>
      <c r="AJ27">
        <f t="shared" si="7"/>
        <v>-379.22119436739013</v>
      </c>
      <c r="AK27">
        <f t="shared" si="22"/>
        <v>-59.542509545901126</v>
      </c>
      <c r="AL27">
        <f t="shared" si="8"/>
        <v>-5071.5224635271115</v>
      </c>
      <c r="AN27">
        <f t="shared" si="9"/>
        <v>0</v>
      </c>
      <c r="AO27">
        <f t="shared" si="9"/>
        <v>0</v>
      </c>
      <c r="AP27">
        <f t="shared" si="9"/>
        <v>-6.2065306344262021</v>
      </c>
      <c r="AQ27">
        <f t="shared" si="9"/>
        <v>-774.52457662333802</v>
      </c>
      <c r="AR27">
        <f t="shared" si="9"/>
        <v>-780.73110725776417</v>
      </c>
      <c r="AS27">
        <f t="shared" si="9"/>
        <v>-63.907878293827721</v>
      </c>
      <c r="AT27">
        <f t="shared" si="9"/>
        <v>-10.034342779064206</v>
      </c>
      <c r="AU27">
        <f t="shared" si="9"/>
        <v>-854.6733283306562</v>
      </c>
      <c r="AW27">
        <v>24</v>
      </c>
      <c r="AX27">
        <f>IF(Z27&gt;0, (R27*SUMPRODUCT(K27:$K$98, X27:$X$98)-K27*$AZ$3)/Z27, 0)</f>
        <v>-639.9700603439303</v>
      </c>
    </row>
    <row r="28" spans="5:50" x14ac:dyDescent="0.25">
      <c r="E28">
        <v>2028</v>
      </c>
      <c r="F28" s="5">
        <v>3.6007999999999998E-2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3.1512390000000001E-3</v>
      </c>
      <c r="Q28" s="4">
        <f t="shared" si="21"/>
        <v>50</v>
      </c>
      <c r="R28">
        <f t="shared" si="0"/>
        <v>2000000</v>
      </c>
      <c r="S28">
        <f t="shared" si="1"/>
        <v>-191.63972802017202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-471.38608485976874</v>
      </c>
      <c r="AC28">
        <f t="shared" si="2"/>
        <v>-139.30068347421366</v>
      </c>
      <c r="AE28">
        <f t="shared" si="3"/>
        <v>0</v>
      </c>
      <c r="AF28">
        <f t="shared" si="4"/>
        <v>0</v>
      </c>
      <c r="AG28">
        <f t="shared" si="4"/>
        <v>-36.344416920574751</v>
      </c>
      <c r="AH28">
        <f t="shared" si="5"/>
        <v>-4642.2490885561356</v>
      </c>
      <c r="AI28">
        <f t="shared" si="6"/>
        <v>-4678.5935054767106</v>
      </c>
      <c r="AJ28">
        <f t="shared" si="7"/>
        <v>-332.08540138555509</v>
      </c>
      <c r="AK28">
        <f t="shared" si="22"/>
        <v>-32.997025940183818</v>
      </c>
      <c r="AL28">
        <f t="shared" si="8"/>
        <v>-5043.6759328024491</v>
      </c>
      <c r="AN28">
        <f t="shared" si="9"/>
        <v>0</v>
      </c>
      <c r="AO28">
        <f t="shared" si="9"/>
        <v>0</v>
      </c>
      <c r="AP28">
        <f t="shared" si="9"/>
        <v>-5.4686670238321806</v>
      </c>
      <c r="AQ28">
        <f t="shared" si="9"/>
        <v>-698.50933535352112</v>
      </c>
      <c r="AR28">
        <f t="shared" si="9"/>
        <v>-703.97800237735328</v>
      </c>
      <c r="AS28">
        <f t="shared" si="9"/>
        <v>-49.968183218401713</v>
      </c>
      <c r="AT28">
        <f t="shared" si="9"/>
        <v>-4.9649922308002363</v>
      </c>
      <c r="AU28">
        <f t="shared" si="9"/>
        <v>-758.91117782655522</v>
      </c>
      <c r="AW28">
        <v>25</v>
      </c>
      <c r="AX28">
        <f>IF(Z28&gt;0, (R28*SUMPRODUCT(K28:$K$98, X28:$X$98)-K28*$AZ$3)/Z28, 0)</f>
        <v>-191.63972802017202</v>
      </c>
    </row>
    <row r="29" spans="5:50" x14ac:dyDescent="0.25">
      <c r="E29">
        <v>2029</v>
      </c>
      <c r="F29" s="5">
        <v>3.5730999999999999E-2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3.229188E-3</v>
      </c>
      <c r="Q29" s="4">
        <f t="shared" si="21"/>
        <v>50</v>
      </c>
      <c r="R29">
        <f t="shared" si="0"/>
        <v>2000000</v>
      </c>
      <c r="S29">
        <f t="shared" si="1"/>
        <v>209.45270881467948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-139.30068347421366</v>
      </c>
      <c r="AC29">
        <f t="shared" si="2"/>
        <v>150.23460439449809</v>
      </c>
      <c r="AE29">
        <f t="shared" si="3"/>
        <v>0</v>
      </c>
      <c r="AF29">
        <f t="shared" si="4"/>
        <v>0</v>
      </c>
      <c r="AG29">
        <f t="shared" si="4"/>
        <v>-35.863609796382093</v>
      </c>
      <c r="AH29">
        <f t="shared" si="5"/>
        <v>-4694.5181994766772</v>
      </c>
      <c r="AI29">
        <f t="shared" si="6"/>
        <v>-4730.3818092730589</v>
      </c>
      <c r="AJ29">
        <f t="shared" si="7"/>
        <v>-289.53528786871175</v>
      </c>
      <c r="AK29">
        <f t="shared" si="22"/>
        <v>-9.7510478431949572</v>
      </c>
      <c r="AL29">
        <f t="shared" si="8"/>
        <v>-5029.6681449849657</v>
      </c>
      <c r="AN29">
        <f t="shared" si="9"/>
        <v>0</v>
      </c>
      <c r="AO29">
        <f t="shared" si="9"/>
        <v>0</v>
      </c>
      <c r="AP29">
        <f t="shared" si="9"/>
        <v>-4.8181437497004511</v>
      </c>
      <c r="AQ29">
        <f t="shared" si="9"/>
        <v>-630.6912117626639</v>
      </c>
      <c r="AR29">
        <f t="shared" si="9"/>
        <v>-635.50935551236432</v>
      </c>
      <c r="AS29">
        <f t="shared" si="9"/>
        <v>-38.897998430238431</v>
      </c>
      <c r="AT29">
        <f t="shared" si="9"/>
        <v>-1.3100173263501034</v>
      </c>
      <c r="AU29">
        <f t="shared" si="9"/>
        <v>-675.71737126895289</v>
      </c>
      <c r="AW29">
        <v>26</v>
      </c>
      <c r="AX29">
        <f>IF(Z29&gt;0, (R29*SUMPRODUCT(K29:$K$98, X29:$X$98)-K29*$AZ$3)/Z29, 0)</f>
        <v>209.45270881467948</v>
      </c>
    </row>
    <row r="30" spans="5:50" x14ac:dyDescent="0.25">
      <c r="E30">
        <v>2030</v>
      </c>
      <c r="F30" s="5">
        <v>3.5630000000000002E-2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3.318545E-3</v>
      </c>
      <c r="Q30" s="4">
        <f t="shared" si="21"/>
        <v>50</v>
      </c>
      <c r="R30">
        <f t="shared" si="0"/>
        <v>2000000</v>
      </c>
      <c r="S30">
        <f t="shared" si="1"/>
        <v>567.63488506119063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150.23460439449809</v>
      </c>
      <c r="AC30">
        <f t="shared" si="2"/>
        <v>401.72609193739663</v>
      </c>
      <c r="AE30">
        <f t="shared" si="3"/>
        <v>0</v>
      </c>
      <c r="AF30">
        <f t="shared" si="4"/>
        <v>0</v>
      </c>
      <c r="AG30">
        <f t="shared" si="4"/>
        <v>-35.385958695446533</v>
      </c>
      <c r="AH30">
        <f t="shared" si="5"/>
        <v>-4760.6001188693917</v>
      </c>
      <c r="AI30">
        <f t="shared" si="6"/>
        <v>-4795.9860775648385</v>
      </c>
      <c r="AJ30">
        <f t="shared" si="7"/>
        <v>-251.49148754289854</v>
      </c>
      <c r="AK30">
        <f t="shared" si="22"/>
        <v>10.516422307614867</v>
      </c>
      <c r="AL30">
        <f t="shared" si="8"/>
        <v>-5036.9611428001226</v>
      </c>
      <c r="AN30">
        <f t="shared" si="9"/>
        <v>0</v>
      </c>
      <c r="AO30">
        <f t="shared" si="9"/>
        <v>0</v>
      </c>
      <c r="AP30">
        <f t="shared" si="9"/>
        <v>-4.2446188262085682</v>
      </c>
      <c r="AQ30">
        <f t="shared" si="9"/>
        <v>-571.04381606606</v>
      </c>
      <c r="AR30">
        <f t="shared" si="9"/>
        <v>-575.28843489226858</v>
      </c>
      <c r="AS30">
        <f t="shared" si="9"/>
        <v>-30.166923322417961</v>
      </c>
      <c r="AT30">
        <f t="shared" si="9"/>
        <v>1.2614665747915956</v>
      </c>
      <c r="AU30">
        <f t="shared" si="9"/>
        <v>-604.19389163989501</v>
      </c>
      <c r="AW30">
        <v>27</v>
      </c>
      <c r="AX30">
        <f>IF(Z30&gt;0, (R30*SUMPRODUCT(K30:$K$98, X30:$X$98)-K30*$AZ$3)/Z30, 0)</f>
        <v>567.63488506119063</v>
      </c>
    </row>
    <row r="31" spans="5:50" x14ac:dyDescent="0.25">
      <c r="E31">
        <v>2031</v>
      </c>
      <c r="F31" s="5">
        <v>3.5593E-2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3.4212090000000001E-3</v>
      </c>
      <c r="Q31" s="4">
        <f t="shared" si="21"/>
        <v>50</v>
      </c>
      <c r="R31">
        <f t="shared" si="0"/>
        <v>2000000</v>
      </c>
      <c r="S31">
        <f t="shared" si="1"/>
        <v>885.60161045524569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401.72609193739663</v>
      </c>
      <c r="AC31">
        <f t="shared" si="2"/>
        <v>618.34540025130354</v>
      </c>
      <c r="AE31">
        <f t="shared" si="3"/>
        <v>0</v>
      </c>
      <c r="AF31">
        <f t="shared" si="4"/>
        <v>0</v>
      </c>
      <c r="AG31">
        <f t="shared" si="4"/>
        <v>-34.911036348129585</v>
      </c>
      <c r="AH31">
        <f t="shared" si="5"/>
        <v>-4842.5104144995985</v>
      </c>
      <c r="AI31">
        <f t="shared" si="6"/>
        <v>-4877.421450847728</v>
      </c>
      <c r="AJ31">
        <f t="shared" si="7"/>
        <v>-216.61930831390691</v>
      </c>
      <c r="AK31">
        <f t="shared" si="22"/>
        <v>28.120826435617769</v>
      </c>
      <c r="AL31">
        <f t="shared" si="8"/>
        <v>-5065.9199327260176</v>
      </c>
      <c r="AN31">
        <f t="shared" si="9"/>
        <v>0</v>
      </c>
      <c r="AO31">
        <f t="shared" si="9"/>
        <v>0</v>
      </c>
      <c r="AP31">
        <f t="shared" si="9"/>
        <v>-3.738974026622043</v>
      </c>
      <c r="AQ31">
        <f t="shared" si="9"/>
        <v>-518.63314749264964</v>
      </c>
      <c r="AR31">
        <f t="shared" si="9"/>
        <v>-522.37212151927167</v>
      </c>
      <c r="AS31">
        <f t="shared" si="9"/>
        <v>-23.199940539545853</v>
      </c>
      <c r="AT31">
        <f t="shared" si="9"/>
        <v>3.0117421494293328</v>
      </c>
      <c r="AU31">
        <f t="shared" si="9"/>
        <v>-542.56031990938823</v>
      </c>
      <c r="AW31">
        <v>28</v>
      </c>
      <c r="AX31">
        <f>IF(Z31&gt;0, (R31*SUMPRODUCT(K31:$K$98, X31:$X$98)-K31*$AZ$3)/Z31, 0)</f>
        <v>885.60161045524569</v>
      </c>
    </row>
    <row r="32" spans="5:50" x14ac:dyDescent="0.25">
      <c r="E32">
        <v>2032</v>
      </c>
      <c r="F32" s="5">
        <v>3.5579E-2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3.53338E-3</v>
      </c>
      <c r="Q32" s="4">
        <f t="shared" si="21"/>
        <v>50</v>
      </c>
      <c r="R32">
        <f t="shared" si="0"/>
        <v>2000000</v>
      </c>
      <c r="S32">
        <f t="shared" si="1"/>
        <v>1165.8190979813053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618.34540025130354</v>
      </c>
      <c r="AC32">
        <f t="shared" si="2"/>
        <v>802.98289952647872</v>
      </c>
      <c r="AE32">
        <f t="shared" si="3"/>
        <v>0</v>
      </c>
      <c r="AF32">
        <f t="shared" si="4"/>
        <v>0</v>
      </c>
      <c r="AG32">
        <f t="shared" si="4"/>
        <v>-34.438572027036528</v>
      </c>
      <c r="AH32">
        <f t="shared" si="5"/>
        <v>-4934.1583044701647</v>
      </c>
      <c r="AI32">
        <f t="shared" si="6"/>
        <v>-4968.5968764972013</v>
      </c>
      <c r="AJ32">
        <f t="shared" si="7"/>
        <v>-184.63749927517517</v>
      </c>
      <c r="AK32">
        <f t="shared" si="22"/>
        <v>43.284178017591252</v>
      </c>
      <c r="AL32">
        <f t="shared" si="8"/>
        <v>-5109.9501977547852</v>
      </c>
      <c r="AN32">
        <f t="shared" si="9"/>
        <v>0</v>
      </c>
      <c r="AO32">
        <f t="shared" si="9"/>
        <v>0</v>
      </c>
      <c r="AP32">
        <f t="shared" si="9"/>
        <v>-3.2931902413478888</v>
      </c>
      <c r="AQ32">
        <f t="shared" si="9"/>
        <v>-471.82914450663549</v>
      </c>
      <c r="AR32">
        <f t="shared" si="9"/>
        <v>-475.12233474798336</v>
      </c>
      <c r="AS32">
        <f t="shared" si="9"/>
        <v>-17.655970471787526</v>
      </c>
      <c r="AT32">
        <f t="shared" si="9"/>
        <v>4.1390517742835193</v>
      </c>
      <c r="AU32">
        <f t="shared" si="9"/>
        <v>-488.63925344548738</v>
      </c>
      <c r="AW32">
        <v>29</v>
      </c>
      <c r="AX32">
        <f>IF(Z32&gt;0, (R32*SUMPRODUCT(K32:$K$98, X32:$X$98)-K32*$AZ$3)/Z32, 0)</f>
        <v>1165.8190979813053</v>
      </c>
    </row>
    <row r="33" spans="5:50" x14ac:dyDescent="0.25">
      <c r="E33">
        <v>2033</v>
      </c>
      <c r="F33" s="5">
        <v>3.5575000000000002E-2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3.6617109999999998E-3</v>
      </c>
      <c r="Q33" s="4">
        <f t="shared" si="21"/>
        <v>50</v>
      </c>
      <c r="R33">
        <f t="shared" si="0"/>
        <v>2000000</v>
      </c>
      <c r="S33">
        <f t="shared" si="1"/>
        <v>1411.7281768430194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802.98289952647872</v>
      </c>
      <c r="AC33">
        <f t="shared" si="2"/>
        <v>959.07397534826214</v>
      </c>
      <c r="AE33">
        <f t="shared" si="3"/>
        <v>0</v>
      </c>
      <c r="AF33">
        <f t="shared" si="4"/>
        <v>0</v>
      </c>
      <c r="AG33">
        <f t="shared" si="4"/>
        <v>-33.968082208750474</v>
      </c>
      <c r="AH33">
        <f t="shared" si="5"/>
        <v>-5044.1639206276786</v>
      </c>
      <c r="AI33">
        <f t="shared" si="6"/>
        <v>-5078.1320028364289</v>
      </c>
      <c r="AJ33">
        <f t="shared" si="7"/>
        <v>-156.09107582178342</v>
      </c>
      <c r="AK33">
        <f t="shared" si="22"/>
        <v>56.208802966853519</v>
      </c>
      <c r="AL33">
        <f t="shared" si="8"/>
        <v>-5178.0142756913583</v>
      </c>
      <c r="AN33">
        <f t="shared" si="9"/>
        <v>0</v>
      </c>
      <c r="AO33">
        <f t="shared" si="9"/>
        <v>0</v>
      </c>
      <c r="AP33">
        <f t="shared" si="9"/>
        <v>-2.9001782392880124</v>
      </c>
      <c r="AQ33">
        <f t="shared" si="9"/>
        <v>-430.66824756557929</v>
      </c>
      <c r="AR33">
        <f t="shared" si="9"/>
        <v>-433.56842580486727</v>
      </c>
      <c r="AS33">
        <f t="shared" si="9"/>
        <v>-13.326979682378834</v>
      </c>
      <c r="AT33">
        <f t="shared" si="9"/>
        <v>4.7990800958112914</v>
      </c>
      <c r="AU33">
        <f t="shared" si="9"/>
        <v>-442.09632539143479</v>
      </c>
      <c r="AW33">
        <v>30</v>
      </c>
      <c r="AX33">
        <f>IF(Z33&gt;0, (R33*SUMPRODUCT(K33:$K$98, X33:$X$98)-K33*$AZ$3)/Z33, 0)</f>
        <v>1411.7281768430194</v>
      </c>
    </row>
    <row r="34" spans="5:50" x14ac:dyDescent="0.25">
      <c r="E34">
        <v>2034</v>
      </c>
      <c r="F34" s="5">
        <v>3.5573E-2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3.8071530000000002E-3</v>
      </c>
      <c r="Q34" s="4">
        <f t="shared" si="21"/>
        <v>50</v>
      </c>
      <c r="R34">
        <f t="shared" si="0"/>
        <v>2000000</v>
      </c>
      <c r="S34">
        <f t="shared" si="1"/>
        <v>1625.4905976246262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959.07397534826214</v>
      </c>
      <c r="AC34">
        <f t="shared" si="2"/>
        <v>1089.0487816473396</v>
      </c>
      <c r="AE34">
        <f t="shared" si="3"/>
        <v>0</v>
      </c>
      <c r="AF34">
        <f t="shared" si="4"/>
        <v>0</v>
      </c>
      <c r="AG34">
        <f t="shared" si="4"/>
        <v>-33.499079700577674</v>
      </c>
      <c r="AH34">
        <f t="shared" si="5"/>
        <v>-5172.8674434116392</v>
      </c>
      <c r="AI34">
        <f t="shared" si="6"/>
        <v>-5206.3665231122168</v>
      </c>
      <c r="AJ34">
        <f t="shared" si="7"/>
        <v>-129.9748062990775</v>
      </c>
      <c r="AK34">
        <f t="shared" si="22"/>
        <v>67.135178274378362</v>
      </c>
      <c r="AL34">
        <f t="shared" si="8"/>
        <v>-5269.2061511369157</v>
      </c>
      <c r="AN34">
        <f t="shared" si="9"/>
        <v>0</v>
      </c>
      <c r="AO34">
        <f t="shared" si="9"/>
        <v>0</v>
      </c>
      <c r="AP34">
        <f t="shared" si="9"/>
        <v>-2.5536919951882964</v>
      </c>
      <c r="AQ34">
        <f t="shared" si="9"/>
        <v>-394.33651015143118</v>
      </c>
      <c r="AR34">
        <f t="shared" si="9"/>
        <v>-396.89020214661946</v>
      </c>
      <c r="AS34">
        <f t="shared" si="9"/>
        <v>-9.9082012219093833</v>
      </c>
      <c r="AT34">
        <f t="shared" si="9"/>
        <v>5.1178291728373306</v>
      </c>
      <c r="AU34">
        <f t="shared" ref="AU34:AU97" si="23">AL34*$K34</f>
        <v>-401.68057419569152</v>
      </c>
      <c r="AW34">
        <v>31</v>
      </c>
      <c r="AX34">
        <f>IF(Z34&gt;0, (R34*SUMPRODUCT(K34:$K$98, X34:$X$98)-K34*$AZ$3)/Z34, 0)</f>
        <v>1625.4905976246262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3.9582979999999999E-3</v>
      </c>
      <c r="Q35" s="4">
        <f t="shared" si="21"/>
        <v>50</v>
      </c>
      <c r="R35">
        <f t="shared" si="0"/>
        <v>2000000</v>
      </c>
      <c r="S35">
        <f t="shared" si="1"/>
        <v>1809.3135407022987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1089.0487816473396</v>
      </c>
      <c r="AC35">
        <f t="shared" si="2"/>
        <v>1195.2864267322093</v>
      </c>
      <c r="AE35">
        <f t="shared" si="3"/>
        <v>0</v>
      </c>
      <c r="AF35">
        <f t="shared" ref="AF35:AG66" si="24">-$Z35*P35</f>
        <v>0</v>
      </c>
      <c r="AG35">
        <f t="shared" si="24"/>
        <v>-33.031489563391261</v>
      </c>
      <c r="AH35">
        <f t="shared" si="5"/>
        <v>-5303.9736072254882</v>
      </c>
      <c r="AI35">
        <f t="shared" ref="AI35:AI66" si="25">SUM(AE35:AH35)</f>
        <v>-5337.0050967888792</v>
      </c>
      <c r="AJ35">
        <f t="shared" si="7"/>
        <v>-106.23764508486965</v>
      </c>
      <c r="AK35">
        <f t="shared" si="22"/>
        <v>76.233414715313785</v>
      </c>
      <c r="AL35">
        <f t="shared" ref="AL35:AL98" si="26">SUM(AI35:AK35)</f>
        <v>-5367.0093271584346</v>
      </c>
      <c r="AN35">
        <f t="shared" ref="AN35:AT66" si="27">AE35*$K35</f>
        <v>0</v>
      </c>
      <c r="AO35">
        <f t="shared" si="27"/>
        <v>0</v>
      </c>
      <c r="AP35">
        <f t="shared" si="27"/>
        <v>-2.2482560726064675</v>
      </c>
      <c r="AQ35">
        <f t="shared" si="27"/>
        <v>-361.00978275606582</v>
      </c>
      <c r="AR35">
        <f t="shared" si="27"/>
        <v>-363.25803882867223</v>
      </c>
      <c r="AS35">
        <f t="shared" si="27"/>
        <v>-7.2309615418066162</v>
      </c>
      <c r="AT35">
        <f t="shared" si="27"/>
        <v>5.1887529092598097</v>
      </c>
      <c r="AU35">
        <f t="shared" si="23"/>
        <v>-365.30024746121904</v>
      </c>
      <c r="AW35">
        <v>32</v>
      </c>
      <c r="AX35">
        <f>IF(Z35&gt;0, (R35*SUMPRODUCT(K35:$K$98, X35:$X$98)-K35*$AZ$3)/Z35, 0)</f>
        <v>1809.3135407022987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4.120851E-3</v>
      </c>
      <c r="Q36" s="4">
        <f t="shared" si="21"/>
        <v>50</v>
      </c>
      <c r="R36">
        <f t="shared" si="0"/>
        <v>2000000</v>
      </c>
      <c r="S36">
        <f t="shared" si="1"/>
        <v>1967.1666182752908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1195.2864267322093</v>
      </c>
      <c r="AC36">
        <f t="shared" si="2"/>
        <v>1281.2178540085547</v>
      </c>
      <c r="AE36">
        <f t="shared" si="3"/>
        <v>0</v>
      </c>
      <c r="AF36">
        <f t="shared" si="24"/>
        <v>0</v>
      </c>
      <c r="AG36">
        <f t="shared" si="24"/>
        <v>-32.565056820958553</v>
      </c>
      <c r="AH36">
        <f t="shared" si="5"/>
        <v>-5444.713871951617</v>
      </c>
      <c r="AI36">
        <f t="shared" si="25"/>
        <v>-5477.2789287725755</v>
      </c>
      <c r="AJ36">
        <f t="shared" si="7"/>
        <v>-85.931427276345403</v>
      </c>
      <c r="AK36">
        <f t="shared" si="22"/>
        <v>83.670049871254662</v>
      </c>
      <c r="AL36">
        <f t="shared" si="26"/>
        <v>-5479.5403061776669</v>
      </c>
      <c r="AN36">
        <f t="shared" si="27"/>
        <v>0</v>
      </c>
      <c r="AO36">
        <f t="shared" si="27"/>
        <v>0</v>
      </c>
      <c r="AP36">
        <f t="shared" si="27"/>
        <v>-1.9790256996387015</v>
      </c>
      <c r="AQ36">
        <f t="shared" si="27"/>
        <v>-330.8831530377297</v>
      </c>
      <c r="AR36">
        <f t="shared" si="27"/>
        <v>-332.86217873736842</v>
      </c>
      <c r="AS36">
        <f t="shared" si="27"/>
        <v>-5.2221773762443542</v>
      </c>
      <c r="AT36">
        <f t="shared" si="27"/>
        <v>5.0847501939163147</v>
      </c>
      <c r="AU36">
        <f t="shared" si="23"/>
        <v>-332.99960591969648</v>
      </c>
      <c r="AW36">
        <v>33</v>
      </c>
      <c r="AX36">
        <f>IF(Z36&gt;0, (R36*SUMPRODUCT(K36:$K$98, X36:$X$98)-K36*$AZ$3)/Z36, 0)</f>
        <v>1967.1666182752908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4.2986129999999997E-3</v>
      </c>
      <c r="Q37" s="4">
        <f t="shared" si="21"/>
        <v>50</v>
      </c>
      <c r="R37">
        <f t="shared" si="0"/>
        <v>2000000</v>
      </c>
      <c r="S37">
        <f t="shared" si="1"/>
        <v>2101.8904427614152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1281.2178540085547</v>
      </c>
      <c r="AC37">
        <f t="shared" si="2"/>
        <v>1349.3893527854775</v>
      </c>
      <c r="AE37">
        <f t="shared" si="3"/>
        <v>0</v>
      </c>
      <c r="AF37">
        <f t="shared" si="24"/>
        <v>0</v>
      </c>
      <c r="AG37">
        <f t="shared" si="24"/>
        <v>-32.099421676152659</v>
      </c>
      <c r="AH37">
        <f t="shared" si="5"/>
        <v>-5599.3830638524441</v>
      </c>
      <c r="AI37">
        <f t="shared" si="25"/>
        <v>-5631.482485528597</v>
      </c>
      <c r="AJ37">
        <f t="shared" si="7"/>
        <v>-68.171498776922817</v>
      </c>
      <c r="AK37">
        <f t="shared" si="22"/>
        <v>89.685249780598838</v>
      </c>
      <c r="AL37">
        <f t="shared" si="26"/>
        <v>-5609.9687345249213</v>
      </c>
      <c r="AN37">
        <f t="shared" si="27"/>
        <v>0</v>
      </c>
      <c r="AO37">
        <f t="shared" si="27"/>
        <v>0</v>
      </c>
      <c r="AP37">
        <f t="shared" si="27"/>
        <v>-1.74172176521653</v>
      </c>
      <c r="AQ37">
        <f t="shared" si="27"/>
        <v>-303.82377142146487</v>
      </c>
      <c r="AR37">
        <f t="shared" si="27"/>
        <v>-305.56549318668141</v>
      </c>
      <c r="AS37">
        <f t="shared" si="27"/>
        <v>-3.6990006980533812</v>
      </c>
      <c r="AT37">
        <f t="shared" si="27"/>
        <v>4.8663416162976958</v>
      </c>
      <c r="AU37">
        <f t="shared" si="23"/>
        <v>-304.39815226843712</v>
      </c>
      <c r="AW37">
        <v>34</v>
      </c>
      <c r="AX37">
        <f>IF(Z37&gt;0, (R37*SUMPRODUCT(K37:$K$98, X37:$X$98)-K37*$AZ$3)/Z37, 0)</f>
        <v>2101.8904427614152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4.5124980000000002E-3</v>
      </c>
      <c r="Q38" s="4">
        <f t="shared" si="21"/>
        <v>50</v>
      </c>
      <c r="R38">
        <f t="shared" si="0"/>
        <v>2000000</v>
      </c>
      <c r="S38">
        <f t="shared" si="1"/>
        <v>2215.7852938483311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1349.3893527854775</v>
      </c>
      <c r="AC38">
        <f t="shared" si="2"/>
        <v>1401.864377627096</v>
      </c>
      <c r="AE38">
        <f t="shared" si="3"/>
        <v>0</v>
      </c>
      <c r="AF38">
        <f t="shared" si="24"/>
        <v>0</v>
      </c>
      <c r="AG38">
        <f t="shared" si="24"/>
        <v>-31.633578883276332</v>
      </c>
      <c r="AH38">
        <f t="shared" si="5"/>
        <v>-5793.9430445918206</v>
      </c>
      <c r="AI38">
        <f t="shared" si="25"/>
        <v>-5825.5766234750972</v>
      </c>
      <c r="AJ38">
        <f t="shared" si="7"/>
        <v>-52.475024841618506</v>
      </c>
      <c r="AK38">
        <f t="shared" si="22"/>
        <v>94.457254694983433</v>
      </c>
      <c r="AL38">
        <f t="shared" si="26"/>
        <v>-5783.5943936217327</v>
      </c>
      <c r="AN38">
        <f t="shared" si="27"/>
        <v>0</v>
      </c>
      <c r="AO38">
        <f t="shared" si="27"/>
        <v>0</v>
      </c>
      <c r="AP38">
        <f t="shared" si="27"/>
        <v>-1.5325402067698823</v>
      </c>
      <c r="AQ38">
        <f t="shared" si="27"/>
        <v>-280.69699936057361</v>
      </c>
      <c r="AR38">
        <f t="shared" si="27"/>
        <v>-282.22953956734347</v>
      </c>
      <c r="AS38">
        <f t="shared" si="27"/>
        <v>-2.5422379718010433</v>
      </c>
      <c r="AT38">
        <f t="shared" si="27"/>
        <v>4.5761354153227067</v>
      </c>
      <c r="AU38">
        <f t="shared" si="23"/>
        <v>-280.19564212382181</v>
      </c>
      <c r="AW38">
        <v>35</v>
      </c>
      <c r="AX38">
        <f>IF(Z38&gt;0, (R38*SUMPRODUCT(K38:$K$98, X38:$X$98)-K38*$AZ$3)/Z38, 0)</f>
        <v>2215.7852938483311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4.7406419999999998E-3</v>
      </c>
      <c r="Q39" s="4">
        <f t="shared" si="21"/>
        <v>50</v>
      </c>
      <c r="R39">
        <f t="shared" si="0"/>
        <v>2000000</v>
      </c>
      <c r="S39">
        <f t="shared" si="1"/>
        <v>2308.9780708606722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1401.864377627096</v>
      </c>
      <c r="AC39">
        <f t="shared" si="2"/>
        <v>1439.2913035014176</v>
      </c>
      <c r="AE39">
        <f t="shared" si="3"/>
        <v>0</v>
      </c>
      <c r="AF39">
        <f t="shared" si="24"/>
        <v>0</v>
      </c>
      <c r="AG39">
        <f t="shared" si="24"/>
        <v>-31.167279621779198</v>
      </c>
      <c r="AH39">
        <f t="shared" si="5"/>
        <v>-5998.5389065749141</v>
      </c>
      <c r="AI39">
        <f t="shared" si="25"/>
        <v>-6029.7061861966931</v>
      </c>
      <c r="AJ39">
        <f t="shared" si="7"/>
        <v>-37.426925874321569</v>
      </c>
      <c r="AK39">
        <f t="shared" si="22"/>
        <v>98.130506433896727</v>
      </c>
      <c r="AL39">
        <f t="shared" si="26"/>
        <v>-5969.002605637118</v>
      </c>
      <c r="AN39">
        <f t="shared" si="27"/>
        <v>0</v>
      </c>
      <c r="AO39">
        <f t="shared" si="27"/>
        <v>0</v>
      </c>
      <c r="AP39">
        <f t="shared" si="27"/>
        <v>-1.3481692680636443</v>
      </c>
      <c r="AQ39">
        <f t="shared" si="27"/>
        <v>-259.4723025322138</v>
      </c>
      <c r="AR39">
        <f t="shared" si="27"/>
        <v>-260.82047180027746</v>
      </c>
      <c r="AS39">
        <f t="shared" si="27"/>
        <v>-1.6189360083450226</v>
      </c>
      <c r="AT39">
        <f t="shared" si="27"/>
        <v>4.2447250654899822</v>
      </c>
      <c r="AU39">
        <f t="shared" si="23"/>
        <v>-258.19468274313249</v>
      </c>
      <c r="AW39">
        <v>36</v>
      </c>
      <c r="AX39">
        <f>IF(Z39&gt;0, (R39*SUMPRODUCT(K39:$K$98, X39:$X$98)-K39*$AZ$3)/Z39, 0)</f>
        <v>2308.9780708606722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4.9668849999999999E-3</v>
      </c>
      <c r="Q40" s="4">
        <f t="shared" si="21"/>
        <v>50</v>
      </c>
      <c r="R40">
        <f t="shared" si="0"/>
        <v>2000000</v>
      </c>
      <c r="S40">
        <f t="shared" si="1"/>
        <v>2384.0715864138674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1439.2913035014176</v>
      </c>
      <c r="AC40">
        <f t="shared" si="2"/>
        <v>1463.8582199289335</v>
      </c>
      <c r="AE40">
        <f t="shared" si="3"/>
        <v>0</v>
      </c>
      <c r="AF40">
        <f t="shared" si="24"/>
        <v>0</v>
      </c>
      <c r="AG40">
        <f t="shared" si="24"/>
        <v>-30.700802531917184</v>
      </c>
      <c r="AH40">
        <f t="shared" si="5"/>
        <v>-6192.171745768831</v>
      </c>
      <c r="AI40">
        <f t="shared" si="25"/>
        <v>-6222.8725483007483</v>
      </c>
      <c r="AJ40">
        <f t="shared" si="7"/>
        <v>-24.566916427515935</v>
      </c>
      <c r="AK40">
        <f t="shared" si="22"/>
        <v>100.75039124509924</v>
      </c>
      <c r="AL40">
        <f t="shared" si="26"/>
        <v>-6146.689073483165</v>
      </c>
      <c r="AN40">
        <f t="shared" si="27"/>
        <v>0</v>
      </c>
      <c r="AO40">
        <f t="shared" si="27"/>
        <v>0</v>
      </c>
      <c r="AP40">
        <f t="shared" si="27"/>
        <v>-1.1857065836321441</v>
      </c>
      <c r="AQ40">
        <f t="shared" si="27"/>
        <v>-239.15006125022475</v>
      </c>
      <c r="AR40">
        <f t="shared" si="27"/>
        <v>-240.33576783385692</v>
      </c>
      <c r="AS40">
        <f t="shared" si="27"/>
        <v>-0.94880759281009186</v>
      </c>
      <c r="AT40">
        <f t="shared" si="27"/>
        <v>3.8911165947090476</v>
      </c>
      <c r="AU40">
        <f t="shared" si="23"/>
        <v>-237.39345883195796</v>
      </c>
      <c r="AW40">
        <v>37</v>
      </c>
      <c r="AX40">
        <f>IF(Z40&gt;0, (R40*SUMPRODUCT(K40:$K$98, X40:$X$98)-K40*$AZ$3)/Z40, 0)</f>
        <v>2384.0715864138674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5.2168930000000002E-3</v>
      </c>
      <c r="Q41" s="4">
        <f t="shared" si="21"/>
        <v>50</v>
      </c>
      <c r="R41">
        <f t="shared" si="0"/>
        <v>2000000</v>
      </c>
      <c r="S41">
        <f t="shared" si="1"/>
        <v>2444.8181062300105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1463.8582199289335</v>
      </c>
      <c r="AC41">
        <f t="shared" si="2"/>
        <v>1478.3146041784662</v>
      </c>
      <c r="AE41">
        <f t="shared" si="3"/>
        <v>0</v>
      </c>
      <c r="AF41">
        <f t="shared" si="24"/>
        <v>0</v>
      </c>
      <c r="AG41">
        <f t="shared" si="24"/>
        <v>-30.233631704774872</v>
      </c>
      <c r="AH41">
        <f t="shared" si="5"/>
        <v>-6406.5120729256405</v>
      </c>
      <c r="AI41">
        <f t="shared" si="25"/>
        <v>-6436.7457046304153</v>
      </c>
      <c r="AJ41">
        <f t="shared" si="7"/>
        <v>-14.456384249532675</v>
      </c>
      <c r="AK41">
        <f t="shared" si="22"/>
        <v>102.47007539502536</v>
      </c>
      <c r="AL41">
        <f t="shared" si="26"/>
        <v>-6348.7320134849224</v>
      </c>
      <c r="AN41">
        <f t="shared" si="27"/>
        <v>0</v>
      </c>
      <c r="AO41">
        <f t="shared" si="27"/>
        <v>0</v>
      </c>
      <c r="AP41">
        <f t="shared" si="27"/>
        <v>-1.0425569762675162</v>
      </c>
      <c r="AQ41">
        <f t="shared" si="27"/>
        <v>-220.91801343587304</v>
      </c>
      <c r="AR41">
        <f t="shared" si="27"/>
        <v>-221.96057041214056</v>
      </c>
      <c r="AS41">
        <f t="shared" si="27"/>
        <v>-0.49850459243947975</v>
      </c>
      <c r="AT41">
        <f t="shared" si="27"/>
        <v>3.5335117198265658</v>
      </c>
      <c r="AU41">
        <f t="shared" si="23"/>
        <v>-218.92556328475345</v>
      </c>
      <c r="AW41">
        <v>38</v>
      </c>
      <c r="AX41">
        <f>IF(Z41&gt;0, (R41*SUMPRODUCT(K41:$K$98, X41:$X$98)-K41*$AZ$3)/Z41, 0)</f>
        <v>2444.8181062300105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5.4821100000000001E-3</v>
      </c>
      <c r="Q42" s="4">
        <f t="shared" si="21"/>
        <v>50</v>
      </c>
      <c r="R42">
        <f t="shared" si="0"/>
        <v>2000000</v>
      </c>
      <c r="S42">
        <f t="shared" si="1"/>
        <v>2492.5305472664249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1478.3146041784662</v>
      </c>
      <c r="AC42">
        <f t="shared" si="2"/>
        <v>1483.8309170816626</v>
      </c>
      <c r="AE42">
        <f t="shared" si="3"/>
        <v>0</v>
      </c>
      <c r="AF42">
        <f t="shared" si="24"/>
        <v>0</v>
      </c>
      <c r="AG42">
        <f t="shared" si="24"/>
        <v>-29.765551293022064</v>
      </c>
      <c r="AH42">
        <f t="shared" si="5"/>
        <v>-6629.7637882025347</v>
      </c>
      <c r="AI42">
        <f t="shared" si="25"/>
        <v>-6659.529339495557</v>
      </c>
      <c r="AJ42">
        <f t="shared" si="7"/>
        <v>-5.5163129031964218</v>
      </c>
      <c r="AK42">
        <f t="shared" si="22"/>
        <v>103.48202229249264</v>
      </c>
      <c r="AL42">
        <f t="shared" si="26"/>
        <v>-6561.5636301062605</v>
      </c>
      <c r="AN42">
        <f t="shared" si="27"/>
        <v>0</v>
      </c>
      <c r="AO42">
        <f t="shared" si="27"/>
        <v>0</v>
      </c>
      <c r="AP42">
        <f t="shared" si="27"/>
        <v>-0.91644285221399557</v>
      </c>
      <c r="AQ42">
        <f t="shared" si="27"/>
        <v>-204.12185804163971</v>
      </c>
      <c r="AR42">
        <f t="shared" si="27"/>
        <v>-205.03830089385372</v>
      </c>
      <c r="AS42">
        <f t="shared" si="27"/>
        <v>-0.16984014443217549</v>
      </c>
      <c r="AT42">
        <f t="shared" si="27"/>
        <v>3.1860777154440436</v>
      </c>
      <c r="AU42">
        <f t="shared" si="23"/>
        <v>-202.02206332284183</v>
      </c>
      <c r="AW42">
        <v>39</v>
      </c>
      <c r="AX42">
        <f>IF(Z42&gt;0, (R42*SUMPRODUCT(K42:$K$98, X42:$X$98)-K42*$AZ$3)/Z42, 0)</f>
        <v>2492.5305472664249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5.7777469999999997E-3</v>
      </c>
      <c r="Q43" s="4">
        <f t="shared" si="21"/>
        <v>50</v>
      </c>
      <c r="R43">
        <f t="shared" si="0"/>
        <v>2000000</v>
      </c>
      <c r="S43">
        <f t="shared" si="1"/>
        <v>2529.1621975383282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1483.8309170816626</v>
      </c>
      <c r="AC43">
        <f t="shared" si="2"/>
        <v>1481.8825646999055</v>
      </c>
      <c r="AE43">
        <f t="shared" si="3"/>
        <v>0</v>
      </c>
      <c r="AF43">
        <f t="shared" si="24"/>
        <v>0</v>
      </c>
      <c r="AG43">
        <f t="shared" si="24"/>
        <v>-29.295917955405237</v>
      </c>
      <c r="AH43">
        <f t="shared" si="5"/>
        <v>-6879.1129874641738</v>
      </c>
      <c r="AI43">
        <f t="shared" si="25"/>
        <v>-6908.4089054195792</v>
      </c>
      <c r="AJ43">
        <f t="shared" si="7"/>
        <v>1.948352381757104</v>
      </c>
      <c r="AK43">
        <f t="shared" si="22"/>
        <v>103.86816419571639</v>
      </c>
      <c r="AL43">
        <f t="shared" si="26"/>
        <v>-6802.5923888421057</v>
      </c>
      <c r="AN43">
        <f t="shared" si="27"/>
        <v>0</v>
      </c>
      <c r="AO43">
        <f t="shared" si="27"/>
        <v>0</v>
      </c>
      <c r="AP43">
        <f t="shared" si="27"/>
        <v>-0.80534236495696854</v>
      </c>
      <c r="AQ43">
        <f t="shared" si="27"/>
        <v>-189.10624785895916</v>
      </c>
      <c r="AR43">
        <f t="shared" si="27"/>
        <v>-189.91159022391614</v>
      </c>
      <c r="AS43">
        <f t="shared" si="27"/>
        <v>5.3560046054276438E-2</v>
      </c>
      <c r="AT43">
        <f t="shared" si="27"/>
        <v>2.8553272549591928</v>
      </c>
      <c r="AU43">
        <f t="shared" si="23"/>
        <v>-187.00270292290267</v>
      </c>
      <c r="AW43">
        <v>40</v>
      </c>
      <c r="AX43">
        <f>IF(Z43&gt;0, (R43*SUMPRODUCT(K43:$K$98, X43:$X$98)-K43*$AZ$3)/Z43, 0)</f>
        <v>2529.1621975383282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6.1180619999999996E-3</v>
      </c>
      <c r="Q44" s="4">
        <f t="shared" si="21"/>
        <v>50</v>
      </c>
      <c r="R44">
        <f t="shared" si="0"/>
        <v>2000000</v>
      </c>
      <c r="S44">
        <f t="shared" si="1"/>
        <v>2555.6870239929067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1481.8825646999055</v>
      </c>
      <c r="AC44">
        <f t="shared" si="2"/>
        <v>1473.2883754658419</v>
      </c>
      <c r="AE44">
        <f t="shared" si="3"/>
        <v>0</v>
      </c>
      <c r="AF44">
        <f t="shared" si="24"/>
        <v>0</v>
      </c>
      <c r="AG44">
        <f t="shared" si="24"/>
        <v>-28.823724533453106</v>
      </c>
      <c r="AH44">
        <f t="shared" si="5"/>
        <v>-7169.3696959232984</v>
      </c>
      <c r="AI44">
        <f t="shared" si="25"/>
        <v>-7198.1934204567515</v>
      </c>
      <c r="AJ44">
        <f t="shared" si="7"/>
        <v>8.5941892340636059</v>
      </c>
      <c r="AK44">
        <f t="shared" si="22"/>
        <v>103.7317795289934</v>
      </c>
      <c r="AL44">
        <f t="shared" si="26"/>
        <v>-7085.8674516936944</v>
      </c>
      <c r="AN44">
        <f t="shared" si="27"/>
        <v>0</v>
      </c>
      <c r="AO44">
        <f t="shared" si="27"/>
        <v>0</v>
      </c>
      <c r="AP44">
        <f t="shared" si="27"/>
        <v>-0.70746589891729061</v>
      </c>
      <c r="AQ44">
        <f t="shared" si="27"/>
        <v>-175.96909000119143</v>
      </c>
      <c r="AR44">
        <f t="shared" si="27"/>
        <v>-176.67655590010872</v>
      </c>
      <c r="AS44">
        <f t="shared" si="27"/>
        <v>0.21094067162921606</v>
      </c>
      <c r="AT44">
        <f t="shared" si="27"/>
        <v>2.5460518319066012</v>
      </c>
      <c r="AU44">
        <f t="shared" si="23"/>
        <v>-173.9195633965729</v>
      </c>
      <c r="AW44">
        <v>41</v>
      </c>
      <c r="AX44">
        <f>IF(Z44&gt;0, (R44*SUMPRODUCT(K44:$K$98, X44:$X$98)-K44*$AZ$3)/Z44, 0)</f>
        <v>2555.6870239929067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6.4830920000000002E-3</v>
      </c>
      <c r="Q45" s="4">
        <f t="shared" si="21"/>
        <v>50</v>
      </c>
      <c r="R45">
        <f t="shared" si="0"/>
        <v>2000000</v>
      </c>
      <c r="S45">
        <f t="shared" si="1"/>
        <v>2572.4192998590129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1473.2883754658419</v>
      </c>
      <c r="AC45">
        <f t="shared" si="2"/>
        <v>1458.4907663797358</v>
      </c>
      <c r="AE45">
        <f t="shared" si="3"/>
        <v>0</v>
      </c>
      <c r="AF45">
        <f t="shared" si="24"/>
        <v>0</v>
      </c>
      <c r="AG45">
        <f t="shared" si="24"/>
        <v>-28.348620430185541</v>
      </c>
      <c r="AH45">
        <f t="shared" si="5"/>
        <v>-7474.6743173213426</v>
      </c>
      <c r="AI45">
        <f t="shared" si="25"/>
        <v>-7503.0229377515279</v>
      </c>
      <c r="AJ45">
        <f t="shared" si="7"/>
        <v>14.797609086106149</v>
      </c>
      <c r="AK45">
        <f t="shared" si="22"/>
        <v>103.13018628260895</v>
      </c>
      <c r="AL45">
        <f t="shared" si="26"/>
        <v>-7385.0951423828128</v>
      </c>
      <c r="AN45">
        <f t="shared" si="27"/>
        <v>0</v>
      </c>
      <c r="AO45">
        <f t="shared" si="27"/>
        <v>0</v>
      </c>
      <c r="AP45">
        <f t="shared" si="27"/>
        <v>-0.62125417269515548</v>
      </c>
      <c r="AQ45">
        <f t="shared" si="27"/>
        <v>-163.80594676941055</v>
      </c>
      <c r="AR45">
        <f t="shared" si="27"/>
        <v>-164.42720094210569</v>
      </c>
      <c r="AS45">
        <f t="shared" si="27"/>
        <v>0.32428655261355954</v>
      </c>
      <c r="AT45">
        <f t="shared" si="27"/>
        <v>2.2600767722254962</v>
      </c>
      <c r="AU45">
        <f t="shared" si="23"/>
        <v>-161.84283761726664</v>
      </c>
      <c r="AW45">
        <v>42</v>
      </c>
      <c r="AX45">
        <f>IF(Z45&gt;0, (R45*SUMPRODUCT(K45:$K$98, X45:$X$98)-K45*$AZ$3)/Z45, 0)</f>
        <v>2572.4192998590129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6.8699859999999998E-3</v>
      </c>
      <c r="Q46" s="4">
        <f t="shared" si="21"/>
        <v>50</v>
      </c>
      <c r="R46">
        <f t="shared" si="0"/>
        <v>2000000</v>
      </c>
      <c r="S46">
        <f t="shared" si="1"/>
        <v>2580.8545635114206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1458.4907663797358</v>
      </c>
      <c r="AC46">
        <f t="shared" si="2"/>
        <v>1438.5879275702232</v>
      </c>
      <c r="AE46">
        <f t="shared" si="3"/>
        <v>0</v>
      </c>
      <c r="AF46">
        <f t="shared" si="24"/>
        <v>0</v>
      </c>
      <c r="AG46">
        <f t="shared" si="24"/>
        <v>-27.870379600408995</v>
      </c>
      <c r="AH46">
        <f t="shared" si="5"/>
        <v>-7790.1850189875449</v>
      </c>
      <c r="AI46">
        <f t="shared" si="25"/>
        <v>-7818.0553985879542</v>
      </c>
      <c r="AJ46">
        <f t="shared" si="7"/>
        <v>19.902838809512559</v>
      </c>
      <c r="AK46">
        <f t="shared" si="22"/>
        <v>102.09435364658151</v>
      </c>
      <c r="AL46">
        <f t="shared" si="26"/>
        <v>-7696.058206131861</v>
      </c>
      <c r="AN46">
        <f t="shared" si="27"/>
        <v>0</v>
      </c>
      <c r="AO46">
        <f t="shared" si="27"/>
        <v>0</v>
      </c>
      <c r="AP46">
        <f t="shared" si="27"/>
        <v>-0.5453335924101308</v>
      </c>
      <c r="AQ46">
        <f t="shared" si="27"/>
        <v>-152.42883817347499</v>
      </c>
      <c r="AR46">
        <f t="shared" si="27"/>
        <v>-152.9741717658851</v>
      </c>
      <c r="AS46">
        <f t="shared" si="27"/>
        <v>0.38943447282619642</v>
      </c>
      <c r="AT46">
        <f t="shared" si="27"/>
        <v>1.9976577799487023</v>
      </c>
      <c r="AU46">
        <f t="shared" si="23"/>
        <v>-150.58707951311024</v>
      </c>
      <c r="AW46">
        <v>43</v>
      </c>
      <c r="AX46">
        <f>IF(Z46&gt;0, (R46*SUMPRODUCT(K46:$K$98, X46:$X$98)-K46*$AZ$3)/Z46, 0)</f>
        <v>2580.8545635114206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7.3063119999999997E-3</v>
      </c>
      <c r="Q47" s="4">
        <f t="shared" si="21"/>
        <v>50</v>
      </c>
      <c r="R47">
        <f t="shared" si="0"/>
        <v>2000000</v>
      </c>
      <c r="S47">
        <f t="shared" si="1"/>
        <v>2582.5938828440385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1438.5879275702232</v>
      </c>
      <c r="AC47">
        <f t="shared" si="2"/>
        <v>1414.6440072180856</v>
      </c>
      <c r="AE47">
        <f t="shared" si="3"/>
        <v>0</v>
      </c>
      <c r="AF47">
        <f t="shared" si="24"/>
        <v>0</v>
      </c>
      <c r="AG47">
        <f t="shared" si="24"/>
        <v>-27.388046115485885</v>
      </c>
      <c r="AH47">
        <f t="shared" si="5"/>
        <v>-8145.1875567609377</v>
      </c>
      <c r="AI47">
        <f t="shared" si="25"/>
        <v>-8172.5756028764235</v>
      </c>
      <c r="AJ47">
        <f t="shared" si="7"/>
        <v>23.943920352137638</v>
      </c>
      <c r="AK47">
        <f t="shared" si="22"/>
        <v>100.70115492991563</v>
      </c>
      <c r="AL47">
        <f t="shared" si="26"/>
        <v>-8047.9305275943698</v>
      </c>
      <c r="AN47">
        <f t="shared" si="27"/>
        <v>0</v>
      </c>
      <c r="AO47">
        <f t="shared" si="27"/>
        <v>0</v>
      </c>
      <c r="AP47">
        <f t="shared" si="27"/>
        <v>-0.47847846349625023</v>
      </c>
      <c r="AQ47">
        <f t="shared" si="27"/>
        <v>-142.29919179390168</v>
      </c>
      <c r="AR47">
        <f t="shared" si="27"/>
        <v>-142.77767025739794</v>
      </c>
      <c r="AS47">
        <f t="shared" si="27"/>
        <v>0.41830841717801609</v>
      </c>
      <c r="AT47">
        <f t="shared" si="27"/>
        <v>1.759283363259704</v>
      </c>
      <c r="AU47">
        <f t="shared" si="23"/>
        <v>-140.60007847696022</v>
      </c>
      <c r="AW47">
        <v>44</v>
      </c>
      <c r="AX47">
        <f>IF(Z47&gt;0, (R47*SUMPRODUCT(K47:$K$98, X47:$X$98)-K47*$AZ$3)/Z47, 0)</f>
        <v>2582.5938828440385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7.7977719999999997E-3</v>
      </c>
      <c r="Q48" s="4">
        <f t="shared" si="21"/>
        <v>50</v>
      </c>
      <c r="R48">
        <f t="shared" si="0"/>
        <v>2000000</v>
      </c>
      <c r="S48">
        <f t="shared" si="1"/>
        <v>2578.1274328881827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1414.6440072180856</v>
      </c>
      <c r="AC48">
        <f t="shared" si="2"/>
        <v>1387.0634920503771</v>
      </c>
      <c r="AE48">
        <f t="shared" si="3"/>
        <v>0</v>
      </c>
      <c r="AF48">
        <f t="shared" si="24"/>
        <v>0</v>
      </c>
      <c r="AG48">
        <f t="shared" si="24"/>
        <v>-26.900599915196981</v>
      </c>
      <c r="AH48">
        <f t="shared" si="5"/>
        <v>-8542.6295653617854</v>
      </c>
      <c r="AI48">
        <f t="shared" si="25"/>
        <v>-8569.5301652769831</v>
      </c>
      <c r="AJ48">
        <f t="shared" si="7"/>
        <v>27.580515167708427</v>
      </c>
      <c r="AK48">
        <f t="shared" si="22"/>
        <v>99.025080505266004</v>
      </c>
      <c r="AL48">
        <f t="shared" si="26"/>
        <v>-8442.9245696040089</v>
      </c>
      <c r="AN48">
        <f t="shared" si="27"/>
        <v>0</v>
      </c>
      <c r="AO48">
        <f t="shared" si="27"/>
        <v>0</v>
      </c>
      <c r="AP48">
        <f t="shared" si="27"/>
        <v>-0.41960947580003005</v>
      </c>
      <c r="AQ48">
        <f t="shared" si="27"/>
        <v>-133.25235590193154</v>
      </c>
      <c r="AR48">
        <f t="shared" si="27"/>
        <v>-133.67196537773157</v>
      </c>
      <c r="AS48">
        <f t="shared" si="27"/>
        <v>0.43021514569565189</v>
      </c>
      <c r="AT48">
        <f t="shared" si="27"/>
        <v>1.5446444411225384</v>
      </c>
      <c r="AU48">
        <f t="shared" si="23"/>
        <v>-131.69710579091338</v>
      </c>
      <c r="AW48">
        <v>45</v>
      </c>
      <c r="AX48">
        <f>IF(Z48&gt;0, (R48*SUMPRODUCT(K48:$K$98, X48:$X$98)-K48*$AZ$3)/Z48, 0)</f>
        <v>2578.1274328881827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8.3605269999999995E-3</v>
      </c>
      <c r="Q49" s="4">
        <f t="shared" si="21"/>
        <v>50</v>
      </c>
      <c r="R49">
        <f t="shared" si="0"/>
        <v>2000000</v>
      </c>
      <c r="S49">
        <f t="shared" si="1"/>
        <v>2567.98275134406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1387.0634920503771</v>
      </c>
      <c r="AC49">
        <f t="shared" si="2"/>
        <v>1356.2385259932616</v>
      </c>
      <c r="AE49">
        <f t="shared" si="3"/>
        <v>0</v>
      </c>
      <c r="AF49">
        <f t="shared" si="24"/>
        <v>0</v>
      </c>
      <c r="AG49">
        <f t="shared" si="24"/>
        <v>-26.40669072413781</v>
      </c>
      <c r="AH49">
        <f t="shared" si="5"/>
        <v>-8996.1276762880825</v>
      </c>
      <c r="AI49">
        <f t="shared" si="25"/>
        <v>-9022.5343670122202</v>
      </c>
      <c r="AJ49">
        <f t="shared" si="7"/>
        <v>30.824966057115489</v>
      </c>
      <c r="AK49">
        <f t="shared" si="22"/>
        <v>97.094444443526413</v>
      </c>
      <c r="AL49">
        <f t="shared" si="26"/>
        <v>-8894.6149565115775</v>
      </c>
      <c r="AN49">
        <f t="shared" si="27"/>
        <v>0</v>
      </c>
      <c r="AO49">
        <f t="shared" si="27"/>
        <v>0</v>
      </c>
      <c r="AP49">
        <f t="shared" si="27"/>
        <v>-0.36777252204477473</v>
      </c>
      <c r="AQ49">
        <f t="shared" si="27"/>
        <v>-125.29129828149991</v>
      </c>
      <c r="AR49">
        <f t="shared" si="27"/>
        <v>-125.65907080354468</v>
      </c>
      <c r="AS49">
        <f t="shared" si="27"/>
        <v>0.42930693691229588</v>
      </c>
      <c r="AT49">
        <f t="shared" si="27"/>
        <v>1.3522583758248594</v>
      </c>
      <c r="AU49">
        <f t="shared" si="23"/>
        <v>-123.87750549080751</v>
      </c>
      <c r="AW49">
        <v>46</v>
      </c>
      <c r="AX49">
        <f>IF(Z49&gt;0, (R49*SUMPRODUCT(K49:$K$98, X49:$X$98)-K49*$AZ$3)/Z49, 0)</f>
        <v>2567.98275134406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9.009787E-3</v>
      </c>
      <c r="Q50" s="4">
        <f t="shared" si="21"/>
        <v>50</v>
      </c>
      <c r="R50">
        <f t="shared" si="0"/>
        <v>2000000</v>
      </c>
      <c r="S50">
        <f t="shared" si="1"/>
        <v>2552.4325528668974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1356.2385259932616</v>
      </c>
      <c r="AC50">
        <f t="shared" si="2"/>
        <v>1322.4002543589199</v>
      </c>
      <c r="AE50">
        <f t="shared" si="3"/>
        <v>0</v>
      </c>
      <c r="AF50">
        <f t="shared" si="24"/>
        <v>0</v>
      </c>
      <c r="AG50">
        <f t="shared" si="24"/>
        <v>-25.904705158097073</v>
      </c>
      <c r="AH50">
        <f t="shared" si="5"/>
        <v>-9516.746351974296</v>
      </c>
      <c r="AI50">
        <f t="shared" si="25"/>
        <v>-9542.6510571323925</v>
      </c>
      <c r="AJ50">
        <f t="shared" si="7"/>
        <v>33.838271634341709</v>
      </c>
      <c r="AK50">
        <f t="shared" si="22"/>
        <v>94.936696819528322</v>
      </c>
      <c r="AL50">
        <f t="shared" si="26"/>
        <v>-9413.8760886785221</v>
      </c>
      <c r="AN50">
        <f t="shared" si="27"/>
        <v>0</v>
      </c>
      <c r="AO50">
        <f t="shared" si="27"/>
        <v>0</v>
      </c>
      <c r="AP50">
        <f t="shared" si="27"/>
        <v>-0.32212611137165242</v>
      </c>
      <c r="AQ50">
        <f t="shared" si="27"/>
        <v>-118.34114600272228</v>
      </c>
      <c r="AR50">
        <f t="shared" si="27"/>
        <v>-118.66327211409393</v>
      </c>
      <c r="AS50">
        <f t="shared" si="27"/>
        <v>0.42078034822570043</v>
      </c>
      <c r="AT50">
        <f t="shared" si="27"/>
        <v>1.1805418662866056</v>
      </c>
      <c r="AU50">
        <f t="shared" si="23"/>
        <v>-117.06194989958162</v>
      </c>
      <c r="AW50">
        <v>47</v>
      </c>
      <c r="AX50">
        <f>IF(Z50&gt;0, (R50*SUMPRODUCT(K50:$K$98, X50:$X$98)-K50*$AZ$3)/Z50, 0)</f>
        <v>2552.4325528668974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9.7579090000000004E-3</v>
      </c>
      <c r="Q51" s="4">
        <f t="shared" si="21"/>
        <v>50</v>
      </c>
      <c r="R51">
        <f t="shared" si="0"/>
        <v>2000000</v>
      </c>
      <c r="S51">
        <f t="shared" si="1"/>
        <v>2531.6416991705969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1322.4002543589199</v>
      </c>
      <c r="AC51">
        <f t="shared" si="2"/>
        <v>1285.7135964340164</v>
      </c>
      <c r="AE51">
        <f t="shared" si="3"/>
        <v>0</v>
      </c>
      <c r="AF51">
        <f t="shared" si="24"/>
        <v>0</v>
      </c>
      <c r="AG51">
        <f t="shared" si="24"/>
        <v>-25.392882350911567</v>
      </c>
      <c r="AH51">
        <f t="shared" si="5"/>
        <v>-10111.030224181675</v>
      </c>
      <c r="AI51">
        <f t="shared" si="25"/>
        <v>-10136.423106532588</v>
      </c>
      <c r="AJ51">
        <f t="shared" si="7"/>
        <v>36.686657924903557</v>
      </c>
      <c r="AK51">
        <f t="shared" si="22"/>
        <v>92.568017805124398</v>
      </c>
      <c r="AL51">
        <f t="shared" si="26"/>
        <v>-10007.16843080256</v>
      </c>
      <c r="AN51">
        <f t="shared" si="27"/>
        <v>0</v>
      </c>
      <c r="AO51">
        <f t="shared" si="27"/>
        <v>0</v>
      </c>
      <c r="AP51">
        <f t="shared" si="27"/>
        <v>-0.28192997587200669</v>
      </c>
      <c r="AQ51">
        <f t="shared" si="27"/>
        <v>-112.25990290315892</v>
      </c>
      <c r="AR51">
        <f t="shared" si="27"/>
        <v>-112.54183287903093</v>
      </c>
      <c r="AS51">
        <f t="shared" si="27"/>
        <v>0.40732156517951662</v>
      </c>
      <c r="AT51">
        <f t="shared" si="27"/>
        <v>1.0277564659917915</v>
      </c>
      <c r="AU51">
        <f t="shared" si="23"/>
        <v>-111.10675484785962</v>
      </c>
      <c r="AW51">
        <v>48</v>
      </c>
      <c r="AX51">
        <f>IF(Z51&gt;0, (R51*SUMPRODUCT(K51:$K$98, X51:$X$98)-K51*$AZ$3)/Z51, 0)</f>
        <v>2531.6416991705969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1.0650522000000001E-2</v>
      </c>
      <c r="Q52" s="4">
        <f t="shared" si="21"/>
        <v>50</v>
      </c>
      <c r="R52">
        <f t="shared" si="0"/>
        <v>2000000</v>
      </c>
      <c r="S52">
        <f t="shared" si="1"/>
        <v>2505.8993947697668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1285.7135964340164</v>
      </c>
      <c r="AC52">
        <f t="shared" si="2"/>
        <v>1246.3594864574811</v>
      </c>
      <c r="AE52">
        <f t="shared" si="3"/>
        <v>0</v>
      </c>
      <c r="AF52">
        <f t="shared" si="24"/>
        <v>0</v>
      </c>
      <c r="AG52">
        <f t="shared" si="24"/>
        <v>-24.868506075280653</v>
      </c>
      <c r="AH52">
        <f t="shared" si="5"/>
        <v>-10817.898084871815</v>
      </c>
      <c r="AI52">
        <f t="shared" si="25"/>
        <v>-10842.766590947096</v>
      </c>
      <c r="AJ52">
        <f t="shared" si="7"/>
        <v>39.354109976535256</v>
      </c>
      <c r="AK52">
        <f t="shared" si="22"/>
        <v>89.999951750381157</v>
      </c>
      <c r="AL52">
        <f t="shared" si="26"/>
        <v>-10713.412529220179</v>
      </c>
      <c r="AN52">
        <f t="shared" si="27"/>
        <v>0</v>
      </c>
      <c r="AO52">
        <f t="shared" si="27"/>
        <v>0</v>
      </c>
      <c r="AP52">
        <f t="shared" si="27"/>
        <v>-0.24652497741321633</v>
      </c>
      <c r="AQ52">
        <f t="shared" si="27"/>
        <v>-107.23933608872416</v>
      </c>
      <c r="AR52">
        <f t="shared" si="27"/>
        <v>-107.48586106613737</v>
      </c>
      <c r="AS52">
        <f t="shared" si="27"/>
        <v>0.39012279401560701</v>
      </c>
      <c r="AT52">
        <f t="shared" si="27"/>
        <v>0.89218210395466557</v>
      </c>
      <c r="AU52">
        <f t="shared" si="23"/>
        <v>-106.2035561681671</v>
      </c>
      <c r="AW52">
        <v>49</v>
      </c>
      <c r="AX52">
        <f>IF(Z52&gt;0, (R52*SUMPRODUCT(K52:$K$98, X52:$X$98)-K52*$AZ$3)/Z52, 0)</f>
        <v>2505.8993947697668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1.1678121E-2</v>
      </c>
      <c r="Q53" s="4">
        <f t="shared" si="21"/>
        <v>50</v>
      </c>
      <c r="R53">
        <f t="shared" si="0"/>
        <v>2000000</v>
      </c>
      <c r="S53">
        <f t="shared" si="1"/>
        <v>2474.8132518137368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1246.3594864574811</v>
      </c>
      <c r="AC53">
        <f t="shared" si="2"/>
        <v>1204.2146083389569</v>
      </c>
      <c r="AE53">
        <f t="shared" si="3"/>
        <v>0</v>
      </c>
      <c r="AF53">
        <f t="shared" si="24"/>
        <v>0</v>
      </c>
      <c r="AG53">
        <f t="shared" si="24"/>
        <v>-24.329403591491484</v>
      </c>
      <c r="AH53">
        <f t="shared" si="5"/>
        <v>-11616.696921454502</v>
      </c>
      <c r="AI53">
        <f t="shared" si="25"/>
        <v>-11641.026325045994</v>
      </c>
      <c r="AJ53">
        <f t="shared" si="7"/>
        <v>42.144878118524275</v>
      </c>
      <c r="AK53">
        <f t="shared" si="22"/>
        <v>87.245164052023682</v>
      </c>
      <c r="AL53">
        <f t="shared" si="26"/>
        <v>-11511.636282875446</v>
      </c>
      <c r="AN53">
        <f t="shared" si="27"/>
        <v>0</v>
      </c>
      <c r="AO53">
        <f t="shared" si="27"/>
        <v>0</v>
      </c>
      <c r="AP53">
        <f t="shared" si="27"/>
        <v>-0.21533998136011637</v>
      </c>
      <c r="AQ53">
        <f t="shared" si="27"/>
        <v>-102.81958984835025</v>
      </c>
      <c r="AR53">
        <f t="shared" si="27"/>
        <v>-103.03492982971036</v>
      </c>
      <c r="AS53">
        <f t="shared" si="27"/>
        <v>0.3730250613969544</v>
      </c>
      <c r="AT53">
        <f t="shared" si="27"/>
        <v>0.77220848961926147</v>
      </c>
      <c r="AU53">
        <f t="shared" si="23"/>
        <v>-101.88969627869415</v>
      </c>
      <c r="AW53">
        <v>50</v>
      </c>
      <c r="AX53">
        <f>IF(Z53&gt;0, (R53*SUMPRODUCT(K53:$K$98, X53:$X$98)-K53*$AZ$3)/Z53, 0)</f>
        <v>2474.8132518137368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1.2859717E-2</v>
      </c>
      <c r="Q54" s="4">
        <f t="shared" si="21"/>
        <v>50</v>
      </c>
      <c r="R54">
        <f t="shared" si="0"/>
        <v>2000000</v>
      </c>
      <c r="S54">
        <f t="shared" si="1"/>
        <v>2438.6979963605613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1204.2146083389569</v>
      </c>
      <c r="AC54">
        <f t="shared" si="2"/>
        <v>1159.5150702497135</v>
      </c>
      <c r="AE54">
        <f t="shared" si="3"/>
        <v>0</v>
      </c>
      <c r="AF54">
        <f t="shared" si="24"/>
        <v>0</v>
      </c>
      <c r="AG54">
        <f t="shared" si="24"/>
        <v>-23.773240310611204</v>
      </c>
      <c r="AH54">
        <f t="shared" si="5"/>
        <v>-12514.769798614563</v>
      </c>
      <c r="AI54">
        <f t="shared" si="25"/>
        <v>-12538.543038925174</v>
      </c>
      <c r="AJ54">
        <f t="shared" si="7"/>
        <v>44.699538089243333</v>
      </c>
      <c r="AK54">
        <f t="shared" si="22"/>
        <v>84.29502258372699</v>
      </c>
      <c r="AL54">
        <f t="shared" si="26"/>
        <v>-12409.548478252203</v>
      </c>
      <c r="AN54">
        <f t="shared" si="27"/>
        <v>0</v>
      </c>
      <c r="AO54">
        <f t="shared" si="27"/>
        <v>0</v>
      </c>
      <c r="AP54">
        <f t="shared" si="27"/>
        <v>-0.18787265207807038</v>
      </c>
      <c r="AQ54">
        <f t="shared" si="27"/>
        <v>-98.900400681298976</v>
      </c>
      <c r="AR54">
        <f t="shared" si="27"/>
        <v>-99.088273333377046</v>
      </c>
      <c r="AS54">
        <f t="shared" si="27"/>
        <v>0.35324678747063748</v>
      </c>
      <c r="AT54">
        <f t="shared" si="27"/>
        <v>0.66615779939417386</v>
      </c>
      <c r="AU54">
        <f t="shared" si="23"/>
        <v>-98.068868746512237</v>
      </c>
      <c r="AW54">
        <v>51</v>
      </c>
      <c r="AX54">
        <f>IF(Z54&gt;0, (R54*SUMPRODUCT(K54:$K$98, X54:$X$98)-K54*$AZ$3)/Z54, 0)</f>
        <v>2438.6979963605613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1.4223828000000001E-2</v>
      </c>
      <c r="Q55" s="4">
        <f t="shared" si="21"/>
        <v>50</v>
      </c>
      <c r="R55">
        <f t="shared" si="0"/>
        <v>2000000</v>
      </c>
      <c r="S55">
        <f t="shared" si="1"/>
        <v>2397.9183504514658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1159.5150702497135</v>
      </c>
      <c r="AC55">
        <f t="shared" si="2"/>
        <v>1112.5075729247601</v>
      </c>
      <c r="AE55">
        <f t="shared" si="3"/>
        <v>0</v>
      </c>
      <c r="AF55">
        <f t="shared" si="24"/>
        <v>0</v>
      </c>
      <c r="AG55">
        <f t="shared" si="24"/>
        <v>-23.197361426324292</v>
      </c>
      <c r="AH55">
        <f t="shared" si="5"/>
        <v>-13525.859247232016</v>
      </c>
      <c r="AI55">
        <f t="shared" si="25"/>
        <v>-13549.05660865834</v>
      </c>
      <c r="AJ55">
        <f t="shared" si="7"/>
        <v>47.00749732495342</v>
      </c>
      <c r="AK55">
        <f t="shared" si="22"/>
        <v>81.166054917479954</v>
      </c>
      <c r="AL55">
        <f t="shared" si="26"/>
        <v>-13420.883056415907</v>
      </c>
      <c r="AN55">
        <f t="shared" si="27"/>
        <v>0</v>
      </c>
      <c r="AO55">
        <f t="shared" si="27"/>
        <v>0</v>
      </c>
      <c r="AP55">
        <f t="shared" si="27"/>
        <v>-0.16368005113234585</v>
      </c>
      <c r="AQ55">
        <f t="shared" si="27"/>
        <v>-95.438153180797002</v>
      </c>
      <c r="AR55">
        <f t="shared" si="27"/>
        <v>-95.601833231929348</v>
      </c>
      <c r="AS55">
        <f t="shared" si="27"/>
        <v>0.33168382491211457</v>
      </c>
      <c r="AT55">
        <f t="shared" si="27"/>
        <v>0.57270582524216884</v>
      </c>
      <c r="AU55">
        <f t="shared" si="23"/>
        <v>-94.697443581775062</v>
      </c>
      <c r="AW55">
        <v>52</v>
      </c>
      <c r="AX55">
        <f>IF(Z55&gt;0, (R55*SUMPRODUCT(K55:$K$98, X55:$X$98)-K55*$AZ$3)/Z55, 0)</f>
        <v>2397.9183504514658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1.5749540999999999E-2</v>
      </c>
      <c r="Q56" s="4">
        <f t="shared" si="21"/>
        <v>50</v>
      </c>
      <c r="R56">
        <f t="shared" si="0"/>
        <v>2000000</v>
      </c>
      <c r="S56">
        <f t="shared" si="1"/>
        <v>2352.6559429997642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1112.5075729247601</v>
      </c>
      <c r="AC56">
        <f t="shared" si="2"/>
        <v>1063.4023691692717</v>
      </c>
      <c r="AE56">
        <f t="shared" si="3"/>
        <v>0</v>
      </c>
      <c r="AF56">
        <f t="shared" si="24"/>
        <v>0</v>
      </c>
      <c r="AG56">
        <f t="shared" si="24"/>
        <v>-22.600040017185339</v>
      </c>
      <c r="AH56">
        <f t="shared" si="5"/>
        <v>-14613.911795028516</v>
      </c>
      <c r="AI56">
        <f t="shared" si="25"/>
        <v>-14636.511835045701</v>
      </c>
      <c r="AJ56">
        <f t="shared" si="7"/>
        <v>49.105203755488446</v>
      </c>
      <c r="AK56">
        <f t="shared" si="22"/>
        <v>77.875530104733215</v>
      </c>
      <c r="AL56">
        <f t="shared" si="26"/>
        <v>-14509.531101185479</v>
      </c>
      <c r="AN56">
        <f t="shared" si="27"/>
        <v>0</v>
      </c>
      <c r="AO56">
        <f t="shared" si="27"/>
        <v>0</v>
      </c>
      <c r="AP56">
        <f t="shared" si="27"/>
        <v>-0.14237979012931376</v>
      </c>
      <c r="AQ56">
        <f t="shared" si="27"/>
        <v>-92.067345578249174</v>
      </c>
      <c r="AR56">
        <f t="shared" si="27"/>
        <v>-92.209725368378486</v>
      </c>
      <c r="AS56">
        <f t="shared" si="27"/>
        <v>0.30936177987504215</v>
      </c>
      <c r="AT56">
        <f t="shared" si="27"/>
        <v>0.49061424776635787</v>
      </c>
      <c r="AU56">
        <f t="shared" si="23"/>
        <v>-91.409749340737079</v>
      </c>
      <c r="AW56">
        <v>53</v>
      </c>
      <c r="AX56">
        <f>IF(Z56&gt;0, (R56*SUMPRODUCT(K56:$K$98, X56:$X$98)-K56*$AZ$3)/Z56, 0)</f>
        <v>2352.6559429997642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1.7447312E-2</v>
      </c>
      <c r="Q57" s="4">
        <f t="shared" si="21"/>
        <v>50</v>
      </c>
      <c r="R57">
        <f t="shared" si="0"/>
        <v>2000000</v>
      </c>
      <c r="S57">
        <f t="shared" si="1"/>
        <v>2303.7219832755372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1063.4023691692717</v>
      </c>
      <c r="AC57">
        <f t="shared" si="2"/>
        <v>1012.703728435048</v>
      </c>
      <c r="AE57">
        <f t="shared" si="3"/>
        <v>0</v>
      </c>
      <c r="AF57">
        <f t="shared" si="24"/>
        <v>0</v>
      </c>
      <c r="AG57">
        <f t="shared" si="24"/>
        <v>-21.979729667621168</v>
      </c>
      <c r="AH57">
        <f t="shared" si="5"/>
        <v>-15772.397975692718</v>
      </c>
      <c r="AI57">
        <f t="shared" si="25"/>
        <v>-15794.377705360339</v>
      </c>
      <c r="AJ57">
        <f t="shared" si="7"/>
        <v>50.698640734223659</v>
      </c>
      <c r="AK57">
        <f t="shared" si="22"/>
        <v>74.438165841849028</v>
      </c>
      <c r="AL57">
        <f t="shared" si="26"/>
        <v>-15669.240898784266</v>
      </c>
      <c r="AN57">
        <f t="shared" si="27"/>
        <v>0</v>
      </c>
      <c r="AO57">
        <f t="shared" si="27"/>
        <v>0</v>
      </c>
      <c r="AP57">
        <f t="shared" si="27"/>
        <v>-0.12363557822066067</v>
      </c>
      <c r="AQ57">
        <f t="shared" si="27"/>
        <v>-88.71945074573776</v>
      </c>
      <c r="AR57">
        <f t="shared" si="27"/>
        <v>-88.843086323958417</v>
      </c>
      <c r="AS57">
        <f t="shared" si="27"/>
        <v>0.28517892881144224</v>
      </c>
      <c r="AT57">
        <f t="shared" si="27"/>
        <v>0.41871332426348651</v>
      </c>
      <c r="AU57">
        <f t="shared" si="23"/>
        <v>-88.139194070883491</v>
      </c>
      <c r="AW57">
        <v>54</v>
      </c>
      <c r="AX57">
        <f>IF(Z57&gt;0, (R57*SUMPRODUCT(K57:$K$98, X57:$X$98)-K57*$AZ$3)/Z57, 0)</f>
        <v>2303.7219832755372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1.9300032000000002E-2</v>
      </c>
      <c r="Q58" s="4">
        <f t="shared" si="21"/>
        <v>50</v>
      </c>
      <c r="R58">
        <f t="shared" si="0"/>
        <v>2000000</v>
      </c>
      <c r="S58">
        <f t="shared" si="1"/>
        <v>2251.9054697116339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1012.703728435048</v>
      </c>
      <c r="AC58">
        <f t="shared" si="2"/>
        <v>960.92062130004729</v>
      </c>
      <c r="AE58">
        <f t="shared" si="3"/>
        <v>0</v>
      </c>
      <c r="AF58">
        <f t="shared" si="24"/>
        <v>0</v>
      </c>
      <c r="AG58">
        <f t="shared" si="24"/>
        <v>-21.335722885008519</v>
      </c>
      <c r="AH58">
        <f t="shared" si="5"/>
        <v>-16968.379437457515</v>
      </c>
      <c r="AI58">
        <f t="shared" si="25"/>
        <v>-16989.715160342523</v>
      </c>
      <c r="AJ58">
        <f t="shared" si="7"/>
        <v>51.783107135000705</v>
      </c>
      <c r="AK58">
        <f t="shared" si="22"/>
        <v>70.889260990453366</v>
      </c>
      <c r="AL58">
        <f t="shared" si="26"/>
        <v>-16867.042792217067</v>
      </c>
      <c r="AN58">
        <f t="shared" si="27"/>
        <v>0</v>
      </c>
      <c r="AO58">
        <f t="shared" si="27"/>
        <v>0</v>
      </c>
      <c r="AP58">
        <f t="shared" si="27"/>
        <v>-0.10715451055576501</v>
      </c>
      <c r="AQ58">
        <f t="shared" si="27"/>
        <v>-85.220379142759072</v>
      </c>
      <c r="AR58">
        <f t="shared" si="27"/>
        <v>-85.327533653314831</v>
      </c>
      <c r="AS58">
        <f t="shared" si="27"/>
        <v>0.26007056475253465</v>
      </c>
      <c r="AT58">
        <f t="shared" si="27"/>
        <v>0.3560274993273978</v>
      </c>
      <c r="AU58">
        <f t="shared" si="23"/>
        <v>-84.711435589234895</v>
      </c>
      <c r="AW58">
        <v>55</v>
      </c>
      <c r="AX58">
        <f>IF(Z58&gt;0, (R58*SUMPRODUCT(K58:$K$98, X58:$X$98)-K58*$AZ$3)/Z58, 0)</f>
        <v>2251.9054697116339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2.1337168E-2</v>
      </c>
      <c r="Q59" s="4">
        <f t="shared" si="21"/>
        <v>50</v>
      </c>
      <c r="R59">
        <f t="shared" si="0"/>
        <v>2000000</v>
      </c>
      <c r="S59">
        <f t="shared" si="1"/>
        <v>2198.3688180203985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960.92062130004729</v>
      </c>
      <c r="AC59">
        <f t="shared" si="2"/>
        <v>908.6791203811606</v>
      </c>
      <c r="AE59">
        <f t="shared" si="3"/>
        <v>0</v>
      </c>
      <c r="AF59">
        <f t="shared" si="24"/>
        <v>0</v>
      </c>
      <c r="AG59">
        <f t="shared" si="24"/>
        <v>-20.667121752559563</v>
      </c>
      <c r="AH59">
        <f t="shared" si="5"/>
        <v>-18209.756143954855</v>
      </c>
      <c r="AI59">
        <f t="shared" si="25"/>
        <v>-18230.423265707414</v>
      </c>
      <c r="AJ59">
        <f t="shared" si="7"/>
        <v>52.241500918886686</v>
      </c>
      <c r="AK59">
        <f t="shared" si="22"/>
        <v>67.26444349100332</v>
      </c>
      <c r="AL59">
        <f t="shared" si="26"/>
        <v>-18110.917321297522</v>
      </c>
      <c r="AN59">
        <f t="shared" si="27"/>
        <v>0</v>
      </c>
      <c r="AO59">
        <f t="shared" si="27"/>
        <v>0</v>
      </c>
      <c r="AP59">
        <f t="shared" si="27"/>
        <v>-9.2675528264751089E-2</v>
      </c>
      <c r="AQ59">
        <f t="shared" si="27"/>
        <v>-81.656206917361814</v>
      </c>
      <c r="AR59">
        <f t="shared" si="27"/>
        <v>-81.748882445626563</v>
      </c>
      <c r="AS59">
        <f t="shared" si="27"/>
        <v>0.23426139125549481</v>
      </c>
      <c r="AT59">
        <f t="shared" si="27"/>
        <v>0.30162728553100032</v>
      </c>
      <c r="AU59">
        <f t="shared" si="23"/>
        <v>-81.212993768840064</v>
      </c>
      <c r="AW59">
        <v>56</v>
      </c>
      <c r="AX59">
        <f>IF(Z59&gt;0, (R59*SUMPRODUCT(K59:$K$98, X59:$X$98)-K59*$AZ$3)/Z59, 0)</f>
        <v>2198.3688180203985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2.3628113999999999E-2</v>
      </c>
      <c r="Q60" s="4">
        <f t="shared" si="21"/>
        <v>50</v>
      </c>
      <c r="R60">
        <f t="shared" si="0"/>
        <v>2000000</v>
      </c>
      <c r="S60">
        <f t="shared" si="1"/>
        <v>2144.1592273532365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908.6791203811606</v>
      </c>
      <c r="AC60">
        <f t="shared" si="2"/>
        <v>856.46834044939908</v>
      </c>
      <c r="AE60">
        <f t="shared" si="3"/>
        <v>0</v>
      </c>
      <c r="AF60">
        <f t="shared" si="24"/>
        <v>0</v>
      </c>
      <c r="AG60">
        <f t="shared" si="24"/>
        <v>-19.97212542621261</v>
      </c>
      <c r="AH60">
        <f t="shared" si="5"/>
        <v>-19533.004352854285</v>
      </c>
      <c r="AI60">
        <f t="shared" si="25"/>
        <v>-19552.976478280496</v>
      </c>
      <c r="AJ60">
        <f t="shared" si="7"/>
        <v>52.210779931761522</v>
      </c>
      <c r="AK60">
        <f t="shared" si="22"/>
        <v>63.607538426681245</v>
      </c>
      <c r="AL60">
        <f t="shared" si="26"/>
        <v>-19437.158159922055</v>
      </c>
      <c r="AN60">
        <f t="shared" si="27"/>
        <v>0</v>
      </c>
      <c r="AO60">
        <f t="shared" si="27"/>
        <v>0</v>
      </c>
      <c r="AP60">
        <f t="shared" si="27"/>
        <v>-7.9963415210048058E-2</v>
      </c>
      <c r="AQ60">
        <f t="shared" si="27"/>
        <v>-78.205283816062888</v>
      </c>
      <c r="AR60">
        <f t="shared" si="27"/>
        <v>-78.285247231272933</v>
      </c>
      <c r="AS60">
        <f t="shared" si="27"/>
        <v>0.2090389572981769</v>
      </c>
      <c r="AT60">
        <f t="shared" si="27"/>
        <v>0.2546687394134961</v>
      </c>
      <c r="AU60">
        <f t="shared" si="23"/>
        <v>-77.821539534561268</v>
      </c>
      <c r="AW60">
        <v>57</v>
      </c>
      <c r="AX60">
        <f>IF(Z60&gt;0, (R60*SUMPRODUCT(K60:$K$98, X60:$X$98)-K60*$AZ$3)/Z60, 0)</f>
        <v>2144.1592273532365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2.6203289000000001E-2</v>
      </c>
      <c r="Q61" s="4">
        <f t="shared" si="21"/>
        <v>50</v>
      </c>
      <c r="R61">
        <f t="shared" si="0"/>
        <v>2000000</v>
      </c>
      <c r="S61">
        <f t="shared" si="1"/>
        <v>2089.8507478656297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856.46834044939908</v>
      </c>
      <c r="AC61">
        <f t="shared" si="2"/>
        <v>804.55361644190793</v>
      </c>
      <c r="AE61">
        <f t="shared" si="3"/>
        <v>0</v>
      </c>
      <c r="AF61">
        <f t="shared" si="24"/>
        <v>0</v>
      </c>
      <c r="AG61">
        <f t="shared" si="24"/>
        <v>-19.249068797463188</v>
      </c>
      <c r="AH61">
        <f t="shared" si="5"/>
        <v>-20933.414979491889</v>
      </c>
      <c r="AI61">
        <f t="shared" si="25"/>
        <v>-20952.664048289353</v>
      </c>
      <c r="AJ61">
        <f t="shared" si="7"/>
        <v>51.914724007491145</v>
      </c>
      <c r="AK61">
        <f t="shared" si="22"/>
        <v>59.952783831457943</v>
      </c>
      <c r="AL61">
        <f t="shared" si="26"/>
        <v>-20840.796540450403</v>
      </c>
      <c r="AN61">
        <f t="shared" si="27"/>
        <v>0</v>
      </c>
      <c r="AO61">
        <f t="shared" si="27"/>
        <v>0</v>
      </c>
      <c r="AP61">
        <f t="shared" si="27"/>
        <v>-6.8811139803367574E-2</v>
      </c>
      <c r="AQ61">
        <f t="shared" si="27"/>
        <v>-74.832302791995886</v>
      </c>
      <c r="AR61">
        <f t="shared" si="27"/>
        <v>-74.901113931799259</v>
      </c>
      <c r="AS61">
        <f t="shared" si="27"/>
        <v>0.18558359207503622</v>
      </c>
      <c r="AT61">
        <f t="shared" si="27"/>
        <v>0.21431786821662832</v>
      </c>
      <c r="AU61">
        <f t="shared" si="23"/>
        <v>-74.501212471507586</v>
      </c>
      <c r="AW61">
        <v>58</v>
      </c>
      <c r="AX61">
        <f>IF(Z61&gt;0, (R61*SUMPRODUCT(K61:$K$98, X61:$X$98)-K61*$AZ$3)/Z61, 0)</f>
        <v>2089.8507478656297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2.9108322999999998E-2</v>
      </c>
      <c r="Q62" s="4">
        <f t="shared" si="21"/>
        <v>50</v>
      </c>
      <c r="R62">
        <f t="shared" si="0"/>
        <v>2000000</v>
      </c>
      <c r="S62">
        <f t="shared" si="1"/>
        <v>2036.0727537693103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804.55361644190793</v>
      </c>
      <c r="AC62">
        <f t="shared" si="2"/>
        <v>753.19502776470858</v>
      </c>
      <c r="AE62">
        <f t="shared" si="3"/>
        <v>0</v>
      </c>
      <c r="AF62">
        <f t="shared" si="24"/>
        <v>0</v>
      </c>
      <c r="AG62">
        <f t="shared" si="24"/>
        <v>-18.496269997482777</v>
      </c>
      <c r="AH62">
        <f t="shared" si="5"/>
        <v>-22412.3244802312</v>
      </c>
      <c r="AI62">
        <f t="shared" si="25"/>
        <v>-22430.820750228682</v>
      </c>
      <c r="AJ62">
        <f t="shared" si="7"/>
        <v>51.35858867719935</v>
      </c>
      <c r="AK62">
        <f t="shared" si="22"/>
        <v>56.31875315093356</v>
      </c>
      <c r="AL62">
        <f t="shared" si="26"/>
        <v>-22323.143408400552</v>
      </c>
      <c r="AN62">
        <f t="shared" si="27"/>
        <v>0</v>
      </c>
      <c r="AO62">
        <f t="shared" si="27"/>
        <v>0</v>
      </c>
      <c r="AP62">
        <f t="shared" si="27"/>
        <v>-5.9035760287445824E-2</v>
      </c>
      <c r="AQ62">
        <f t="shared" si="27"/>
        <v>-71.534888692663557</v>
      </c>
      <c r="AR62">
        <f t="shared" si="27"/>
        <v>-71.593924452951001</v>
      </c>
      <c r="AS62">
        <f t="shared" si="27"/>
        <v>0.1639245821055437</v>
      </c>
      <c r="AT62">
        <f t="shared" si="27"/>
        <v>0.17975626497444264</v>
      </c>
      <c r="AU62">
        <f t="shared" si="23"/>
        <v>-71.25024360587102</v>
      </c>
      <c r="AW62">
        <v>59</v>
      </c>
      <c r="AX62">
        <f>IF(Z62&gt;0, (R62*SUMPRODUCT(K62:$K$98, X62:$X$98)-K62*$AZ$3)/Z62, 0)</f>
        <v>2036.0727537693103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3.2245303000000003E-2</v>
      </c>
      <c r="Q63" s="4">
        <f t="shared" si="21"/>
        <v>50</v>
      </c>
      <c r="R63">
        <f t="shared" si="0"/>
        <v>2000000</v>
      </c>
      <c r="S63">
        <f t="shared" si="1"/>
        <v>1983.1306700923669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753.19502776470858</v>
      </c>
      <c r="AC63">
        <f t="shared" si="2"/>
        <v>702.61881238882734</v>
      </c>
      <c r="AE63">
        <f t="shared" si="3"/>
        <v>0</v>
      </c>
      <c r="AF63">
        <f t="shared" si="24"/>
        <v>0</v>
      </c>
      <c r="AG63">
        <f t="shared" si="24"/>
        <v>-17.714889467069305</v>
      </c>
      <c r="AH63">
        <f t="shared" si="5"/>
        <v>-23856.713217545657</v>
      </c>
      <c r="AI63">
        <f t="shared" si="25"/>
        <v>-23874.428107012725</v>
      </c>
      <c r="AJ63">
        <f t="shared" si="7"/>
        <v>50.576215375881247</v>
      </c>
      <c r="AK63">
        <f t="shared" si="22"/>
        <v>52.723651943529603</v>
      </c>
      <c r="AL63">
        <f t="shared" si="26"/>
        <v>-23771.128239693317</v>
      </c>
      <c r="AN63">
        <f t="shared" si="27"/>
        <v>0</v>
      </c>
      <c r="AO63">
        <f t="shared" si="27"/>
        <v>0</v>
      </c>
      <c r="AP63">
        <f t="shared" si="27"/>
        <v>-5.0483729202024367E-2</v>
      </c>
      <c r="AQ63">
        <f t="shared" si="27"/>
        <v>-67.986642082287773</v>
      </c>
      <c r="AR63">
        <f t="shared" si="27"/>
        <v>-68.037125811489801</v>
      </c>
      <c r="AS63">
        <f t="shared" si="27"/>
        <v>0.1441316337787828</v>
      </c>
      <c r="AT63">
        <f t="shared" si="27"/>
        <v>0.15025137877415587</v>
      </c>
      <c r="AU63">
        <f t="shared" si="23"/>
        <v>-67.74274279893686</v>
      </c>
      <c r="AW63">
        <v>60</v>
      </c>
      <c r="AX63">
        <f>IF(Z63&gt;0, (R63*SUMPRODUCT(K63:$K$98, X63:$X$98)-K63*$AZ$3)/Z63, 0)</f>
        <v>1983.1306700923669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3.5522971E-2</v>
      </c>
      <c r="Q64" s="4">
        <f t="shared" si="21"/>
        <v>50</v>
      </c>
      <c r="R64">
        <f t="shared" si="0"/>
        <v>2000000</v>
      </c>
      <c r="S64">
        <f t="shared" si="1"/>
        <v>1932.0075928595616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702.61881238882734</v>
      </c>
      <c r="AC64">
        <f t="shared" si="2"/>
        <v>653.3452714822381</v>
      </c>
      <c r="AE64">
        <f t="shared" si="3"/>
        <v>0</v>
      </c>
      <c r="AF64">
        <f t="shared" si="24"/>
        <v>0</v>
      </c>
      <c r="AG64">
        <f t="shared" si="24"/>
        <v>-16.908455067591703</v>
      </c>
      <c r="AH64">
        <f t="shared" si="5"/>
        <v>-25171.420192276339</v>
      </c>
      <c r="AI64">
        <f t="shared" si="25"/>
        <v>-25188.328647343929</v>
      </c>
      <c r="AJ64">
        <f t="shared" si="7"/>
        <v>49.273540906589233</v>
      </c>
      <c r="AK64">
        <f t="shared" si="22"/>
        <v>49.183316867217918</v>
      </c>
      <c r="AL64">
        <f t="shared" si="26"/>
        <v>-25089.871789570123</v>
      </c>
      <c r="AN64">
        <f t="shared" si="27"/>
        <v>0</v>
      </c>
      <c r="AO64">
        <f t="shared" si="27"/>
        <v>0</v>
      </c>
      <c r="AP64">
        <f t="shared" si="27"/>
        <v>-4.3022821304989967E-2</v>
      </c>
      <c r="AQ64">
        <f t="shared" si="27"/>
        <v>-64.047573157691616</v>
      </c>
      <c r="AR64">
        <f t="shared" si="27"/>
        <v>-64.090595978996603</v>
      </c>
      <c r="AS64">
        <f t="shared" si="27"/>
        <v>0.12537436075703162</v>
      </c>
      <c r="AT64">
        <f t="shared" si="27"/>
        <v>0.12514478965146525</v>
      </c>
      <c r="AU64">
        <f t="shared" si="23"/>
        <v>-63.840076828588103</v>
      </c>
      <c r="AW64">
        <v>61</v>
      </c>
      <c r="AX64">
        <f>IF(Z64&gt;0, (R64*SUMPRODUCT(K64:$K$98, X64:$X$98)-K64*$AZ$3)/Z64, 0)</f>
        <v>1932.0075928595616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4.8051124000000001E-2</v>
      </c>
      <c r="Q65" s="4">
        <f t="shared" si="21"/>
        <v>50</v>
      </c>
      <c r="R65">
        <f t="shared" si="0"/>
        <v>2000000</v>
      </c>
      <c r="S65">
        <f t="shared" si="1"/>
        <v>1902.4600362318829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653.3452714822381</v>
      </c>
      <c r="AC65">
        <f t="shared" si="2"/>
        <v>606.00582437427715</v>
      </c>
      <c r="AE65">
        <f t="shared" si="3"/>
        <v>0</v>
      </c>
      <c r="AF65">
        <f t="shared" si="24"/>
        <v>0</v>
      </c>
      <c r="AG65">
        <f t="shared" si="24"/>
        <v>-15.92690024581451</v>
      </c>
      <c r="AH65">
        <f t="shared" si="5"/>
        <v>-32498.810844051095</v>
      </c>
      <c r="AI65">
        <f t="shared" si="25"/>
        <v>-32514.737744296908</v>
      </c>
      <c r="AJ65">
        <f t="shared" si="7"/>
        <v>47.33944710796095</v>
      </c>
      <c r="AK65">
        <f t="shared" si="22"/>
        <v>45.734169003756669</v>
      </c>
      <c r="AL65">
        <f t="shared" si="26"/>
        <v>-32421.664128185192</v>
      </c>
      <c r="AN65">
        <f t="shared" si="27"/>
        <v>0</v>
      </c>
      <c r="AO65">
        <f t="shared" si="27"/>
        <v>0</v>
      </c>
      <c r="AP65">
        <f t="shared" si="27"/>
        <v>-3.6183301938021564E-2</v>
      </c>
      <c r="AQ65">
        <f t="shared" si="27"/>
        <v>-73.831961476996952</v>
      </c>
      <c r="AR65">
        <f t="shared" si="27"/>
        <v>-73.868144778934976</v>
      </c>
      <c r="AS65">
        <f t="shared" si="27"/>
        <v>0.10754745002791687</v>
      </c>
      <c r="AT65">
        <f t="shared" si="27"/>
        <v>0.10390052178435091</v>
      </c>
      <c r="AU65">
        <f t="shared" si="23"/>
        <v>-73.656696807122714</v>
      </c>
      <c r="AW65">
        <v>62</v>
      </c>
      <c r="AX65">
        <f>IF(Z65&gt;0, (R65*SUMPRODUCT(K65:$K$98, X65:$X$98)-K65*$AZ$3)/Z65, 0)</f>
        <v>1902.4600362318829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6.1583839000000001E-2</v>
      </c>
      <c r="Q66" s="4">
        <f t="shared" si="21"/>
        <v>50</v>
      </c>
      <c r="R66">
        <f t="shared" si="0"/>
        <v>2000000</v>
      </c>
      <c r="S66">
        <f t="shared" si="1"/>
        <v>1849.9342116213429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606.00582437427715</v>
      </c>
      <c r="AC66">
        <f t="shared" si="2"/>
        <v>547.09183258453982</v>
      </c>
      <c r="AE66">
        <f t="shared" si="3"/>
        <v>0</v>
      </c>
      <c r="AF66">
        <f t="shared" si="24"/>
        <v>0</v>
      </c>
      <c r="AG66">
        <f t="shared" si="24"/>
        <v>-14.786791582849062</v>
      </c>
      <c r="AH66">
        <f t="shared" si="5"/>
        <v>-39233.586420292049</v>
      </c>
      <c r="AI66">
        <f t="shared" si="25"/>
        <v>-39248.373211874896</v>
      </c>
      <c r="AJ66">
        <f t="shared" si="7"/>
        <v>58.913991789737338</v>
      </c>
      <c r="AK66">
        <f t="shared" si="22"/>
        <v>42.420407706199406</v>
      </c>
      <c r="AL66">
        <f t="shared" si="26"/>
        <v>-39147.03881237896</v>
      </c>
      <c r="AN66">
        <f t="shared" si="27"/>
        <v>0</v>
      </c>
      <c r="AO66">
        <f t="shared" si="27"/>
        <v>0</v>
      </c>
      <c r="AP66">
        <f t="shared" si="27"/>
        <v>-2.9993894890715921E-2</v>
      </c>
      <c r="AQ66">
        <f t="shared" si="27"/>
        <v>-79.582380037125276</v>
      </c>
      <c r="AR66">
        <f t="shared" si="27"/>
        <v>-79.612373932015984</v>
      </c>
      <c r="AS66">
        <f t="shared" si="27"/>
        <v>0.11950260253775838</v>
      </c>
      <c r="AT66">
        <f t="shared" si="27"/>
        <v>8.6046607394997074E-2</v>
      </c>
      <c r="AU66">
        <f t="shared" si="23"/>
        <v>-79.406824722083229</v>
      </c>
      <c r="AW66">
        <v>63</v>
      </c>
      <c r="AX66">
        <f>IF(Z66&gt;0, (R66*SUMPRODUCT(K66:$K$98, X66:$X$98)-K66*$AZ$3)/Z66, 0)</f>
        <v>1849.9342116213429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7.6495508000000004E-2</v>
      </c>
      <c r="Q67" s="4">
        <f t="shared" si="21"/>
        <v>50</v>
      </c>
      <c r="R67">
        <f t="shared" ref="R67:R98" si="28">$C$6</f>
        <v>2000000</v>
      </c>
      <c r="S67">
        <f t="shared" ref="S67:S98" si="29">AX67</f>
        <v>1779.8199905224969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547.09183258453982</v>
      </c>
      <c r="AC67">
        <f t="shared" ref="AC67:AC98" si="30">S67*Z67</f>
        <v>480.82906833961061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-13.50780053320041</v>
      </c>
      <c r="AH67">
        <f t="shared" ref="AH67:AH98" si="33">-X67*R67</f>
        <v>-45244.925352806524</v>
      </c>
      <c r="AI67">
        <f t="shared" ref="AI67:AI98" si="34">SUM(AE67:AH67)</f>
        <v>-45258.433153339727</v>
      </c>
      <c r="AJ67">
        <f t="shared" ref="AJ67:AJ98" si="35">AB67-AC67</f>
        <v>66.262764244929201</v>
      </c>
      <c r="AK67">
        <f t="shared" si="22"/>
        <v>38.296428280917787</v>
      </c>
      <c r="AL67">
        <f t="shared" si="26"/>
        <v>-45153.873960813879</v>
      </c>
      <c r="AN67">
        <f t="shared" ref="AN67:AU98" si="36">AE67*$K67</f>
        <v>0</v>
      </c>
      <c r="AO67">
        <f t="shared" si="36"/>
        <v>0</v>
      </c>
      <c r="AP67">
        <f t="shared" si="36"/>
        <v>-2.4463890817182896E-2</v>
      </c>
      <c r="AQ67">
        <f t="shared" si="36"/>
        <v>-81.942793805854237</v>
      </c>
      <c r="AR67">
        <f t="shared" si="36"/>
        <v>-81.967257696671425</v>
      </c>
      <c r="AS67">
        <f t="shared" si="36"/>
        <v>0.12000806687575535</v>
      </c>
      <c r="AT67">
        <f t="shared" si="36"/>
        <v>6.9358415372637483E-2</v>
      </c>
      <c r="AU67">
        <f t="shared" si="23"/>
        <v>-81.777891214423036</v>
      </c>
      <c r="AW67">
        <v>64</v>
      </c>
      <c r="AX67">
        <f>IF(Z67&gt;0, (R67*SUMPRODUCT(K67:$K$98, X67:$X$98)-K67*$AZ$3)/Z67, 0)</f>
        <v>1779.8199905224969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9.2986215999999997E-2</v>
      </c>
      <c r="Q68" s="4">
        <f t="shared" si="21"/>
        <v>50</v>
      </c>
      <c r="R68">
        <f t="shared" si="28"/>
        <v>2000000</v>
      </c>
      <c r="S68">
        <f t="shared" si="29"/>
        <v>1695.0958421833843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480.82906833961061</v>
      </c>
      <c r="AC68">
        <f t="shared" si="30"/>
        <v>410.77878863393153</v>
      </c>
      <c r="AE68">
        <f t="shared" si="31"/>
        <v>0</v>
      </c>
      <c r="AF68">
        <f t="shared" si="32"/>
        <v>0</v>
      </c>
      <c r="AG68">
        <f t="shared" si="32"/>
        <v>-12.116683269803318</v>
      </c>
      <c r="AH68">
        <f t="shared" si="33"/>
        <v>-50241.570322603533</v>
      </c>
      <c r="AI68">
        <f t="shared" si="34"/>
        <v>-50253.687005873333</v>
      </c>
      <c r="AJ68">
        <f t="shared" si="35"/>
        <v>70.050279705679088</v>
      </c>
      <c r="AK68">
        <f t="shared" si="22"/>
        <v>33.658034783772749</v>
      </c>
      <c r="AL68">
        <f t="shared" si="26"/>
        <v>-50149.978691383883</v>
      </c>
      <c r="AN68">
        <f t="shared" si="36"/>
        <v>0</v>
      </c>
      <c r="AO68">
        <f t="shared" si="36"/>
        <v>0</v>
      </c>
      <c r="AP68">
        <f t="shared" si="36"/>
        <v>-1.9593256494003643E-2</v>
      </c>
      <c r="AQ68">
        <f t="shared" si="36"/>
        <v>-81.243022704535178</v>
      </c>
      <c r="AR68">
        <f t="shared" si="36"/>
        <v>-81.262615961029169</v>
      </c>
      <c r="AS68">
        <f t="shared" si="36"/>
        <v>0.11327465340045549</v>
      </c>
      <c r="AT68">
        <f t="shared" si="36"/>
        <v>5.4426652402977331E-2</v>
      </c>
      <c r="AU68">
        <f t="shared" si="23"/>
        <v>-81.09491465522575</v>
      </c>
      <c r="AW68">
        <v>65</v>
      </c>
      <c r="AX68">
        <f>IF(Z68&gt;0, (R68*SUMPRODUCT(K68:$K$98, X68:$X$98)-K68*$AZ$3)/Z68, 0)</f>
        <v>1695.0958421833843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0.109364504</v>
      </c>
      <c r="Q69" s="4">
        <f t="shared" ref="Q69:Q98" si="48">$C$8</f>
        <v>50</v>
      </c>
      <c r="R69">
        <f t="shared" si="28"/>
        <v>2000000</v>
      </c>
      <c r="S69">
        <f t="shared" si="29"/>
        <v>1593.9171709938903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410.77878863393153</v>
      </c>
      <c r="AC69">
        <f t="shared" si="30"/>
        <v>340.15408209026702</v>
      </c>
      <c r="AE69">
        <f t="shared" si="31"/>
        <v>0</v>
      </c>
      <c r="AF69">
        <f t="shared" si="32"/>
        <v>0</v>
      </c>
      <c r="AG69">
        <f t="shared" si="32"/>
        <v>-10.670381381178148</v>
      </c>
      <c r="AH69">
        <f t="shared" si="33"/>
        <v>-53005.402237085516</v>
      </c>
      <c r="AI69">
        <f t="shared" si="34"/>
        <v>-53016.072618466693</v>
      </c>
      <c r="AJ69">
        <f t="shared" si="35"/>
        <v>70.624706543664502</v>
      </c>
      <c r="AK69">
        <f t="shared" si="22"/>
        <v>28.75451520437521</v>
      </c>
      <c r="AL69">
        <f t="shared" si="26"/>
        <v>-52916.693396718656</v>
      </c>
      <c r="AN69">
        <f t="shared" si="36"/>
        <v>0</v>
      </c>
      <c r="AO69">
        <f t="shared" si="36"/>
        <v>0</v>
      </c>
      <c r="AP69">
        <f t="shared" si="36"/>
        <v>-1.5405818884689395E-2</v>
      </c>
      <c r="AQ69">
        <f t="shared" si="36"/>
        <v>-76.52881350755311</v>
      </c>
      <c r="AR69">
        <f t="shared" si="36"/>
        <v>-76.544219326437798</v>
      </c>
      <c r="AS69">
        <f t="shared" si="36"/>
        <v>0.10196743667618566</v>
      </c>
      <c r="AT69">
        <f t="shared" si="36"/>
        <v>4.1515559522272712E-2</v>
      </c>
      <c r="AU69">
        <f t="shared" si="23"/>
        <v>-76.400736330239354</v>
      </c>
      <c r="AW69">
        <v>66</v>
      </c>
      <c r="AX69">
        <f>IF(Z69&gt;0, (R69*SUMPRODUCT(K69:$K$98, X69:$X$98)-K69*$AZ$3)/Z69, 0)</f>
        <v>1593.9171709938903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0.12705264299999999</v>
      </c>
      <c r="Q70" s="4">
        <f t="shared" si="48"/>
        <v>50</v>
      </c>
      <c r="R70">
        <f t="shared" si="28"/>
        <v>2000000</v>
      </c>
      <c r="S70">
        <f t="shared" si="29"/>
        <v>1482.9853279382442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340.15408209026702</v>
      </c>
      <c r="AC70">
        <f t="shared" si="30"/>
        <v>273.10590801206263</v>
      </c>
      <c r="AE70">
        <f t="shared" si="31"/>
        <v>0</v>
      </c>
      <c r="AF70">
        <f t="shared" si="32"/>
        <v>0</v>
      </c>
      <c r="AG70">
        <f t="shared" si="32"/>
        <v>-9.2079774110696917</v>
      </c>
      <c r="AH70">
        <f t="shared" si="33"/>
        <v>-54228.006251866958</v>
      </c>
      <c r="AI70">
        <f t="shared" si="34"/>
        <v>-54237.214229278026</v>
      </c>
      <c r="AJ70">
        <f t="shared" si="35"/>
        <v>67.048174078204397</v>
      </c>
      <c r="AK70">
        <f t="shared" si="22"/>
        <v>23.810785746318693</v>
      </c>
      <c r="AL70">
        <f t="shared" si="26"/>
        <v>-54146.355269453503</v>
      </c>
      <c r="AN70">
        <f t="shared" si="36"/>
        <v>0</v>
      </c>
      <c r="AO70">
        <f t="shared" si="36"/>
        <v>0</v>
      </c>
      <c r="AP70">
        <f t="shared" si="36"/>
        <v>-1.187000954371732E-2</v>
      </c>
      <c r="AQ70">
        <f t="shared" si="36"/>
        <v>-69.905357388539272</v>
      </c>
      <c r="AR70">
        <f t="shared" si="36"/>
        <v>-69.917227398082986</v>
      </c>
      <c r="AS70">
        <f t="shared" si="36"/>
        <v>8.6431843896612154E-2</v>
      </c>
      <c r="AT70">
        <f t="shared" si="36"/>
        <v>3.069449906691046E-2</v>
      </c>
      <c r="AU70">
        <f t="shared" si="23"/>
        <v>-69.800101055119455</v>
      </c>
      <c r="AW70">
        <v>67</v>
      </c>
      <c r="AX70">
        <f>IF(Z70&gt;0, (R70*SUMPRODUCT(K70:$K$98, X70:$X$98)-K70*$AZ$3)/Z70, 0)</f>
        <v>1482.9853279382442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0.145586511</v>
      </c>
      <c r="Q71" s="4">
        <f t="shared" si="48"/>
        <v>50</v>
      </c>
      <c r="R71">
        <f t="shared" si="28"/>
        <v>2000000</v>
      </c>
      <c r="S71">
        <f t="shared" si="29"/>
        <v>1361.1327492456039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273.10590801206263</v>
      </c>
      <c r="AC71">
        <f t="shared" si="30"/>
        <v>211.66540725687048</v>
      </c>
      <c r="AE71">
        <f t="shared" si="31"/>
        <v>0</v>
      </c>
      <c r="AF71">
        <f t="shared" si="32"/>
        <v>0</v>
      </c>
      <c r="AG71">
        <f t="shared" si="32"/>
        <v>-7.7753403323145456</v>
      </c>
      <c r="AH71">
        <f t="shared" si="33"/>
        <v>-53622.292185777966</v>
      </c>
      <c r="AI71">
        <f t="shared" si="34"/>
        <v>-53630.067526110281</v>
      </c>
      <c r="AJ71">
        <f t="shared" si="35"/>
        <v>61.440500755192147</v>
      </c>
      <c r="AK71">
        <f t="shared" si="22"/>
        <v>19.117413560844387</v>
      </c>
      <c r="AL71">
        <f t="shared" si="26"/>
        <v>-53549.509611794245</v>
      </c>
      <c r="AN71">
        <f t="shared" si="36"/>
        <v>0</v>
      </c>
      <c r="AO71">
        <f t="shared" si="36"/>
        <v>0</v>
      </c>
      <c r="AP71">
        <f t="shared" si="36"/>
        <v>-8.9492822975657509E-3</v>
      </c>
      <c r="AQ71">
        <f t="shared" si="36"/>
        <v>-61.718331250232382</v>
      </c>
      <c r="AR71">
        <f t="shared" si="36"/>
        <v>-61.727280532529946</v>
      </c>
      <c r="AS71">
        <f t="shared" si="36"/>
        <v>7.0716954147567013E-2</v>
      </c>
      <c r="AT71">
        <f t="shared" si="36"/>
        <v>2.2003812494774653E-2</v>
      </c>
      <c r="AU71">
        <f t="shared" si="23"/>
        <v>-61.634559765887602</v>
      </c>
      <c r="AW71">
        <v>68</v>
      </c>
      <c r="AX71">
        <f>IF(Z71&gt;0, (R71*SUMPRODUCT(K71:$K$98, X71:$X$98)-K71*$AZ$3)/Z71, 0)</f>
        <v>1361.1327492456039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0.16473611299999999</v>
      </c>
      <c r="Q72" s="4">
        <f t="shared" si="48"/>
        <v>50</v>
      </c>
      <c r="R72">
        <f t="shared" si="28"/>
        <v>2000000</v>
      </c>
      <c r="S72">
        <f t="shared" si="29"/>
        <v>1227.3037349676738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211.66540725687048</v>
      </c>
      <c r="AC72">
        <f t="shared" si="30"/>
        <v>157.50498371498364</v>
      </c>
      <c r="AE72">
        <f t="shared" si="31"/>
        <v>0</v>
      </c>
      <c r="AF72">
        <f t="shared" si="32"/>
        <v>0</v>
      </c>
      <c r="AG72">
        <f t="shared" si="32"/>
        <v>-6.4167075853937732</v>
      </c>
      <c r="AH72">
        <f t="shared" si="33"/>
        <v>-51235.173743905056</v>
      </c>
      <c r="AI72">
        <f t="shared" si="34"/>
        <v>-51241.590451490447</v>
      </c>
      <c r="AJ72">
        <f t="shared" si="35"/>
        <v>54.160423541886843</v>
      </c>
      <c r="AK72">
        <f t="shared" si="22"/>
        <v>14.816578507980935</v>
      </c>
      <c r="AL72">
        <f t="shared" si="26"/>
        <v>-51172.613449440578</v>
      </c>
      <c r="AN72">
        <f t="shared" si="36"/>
        <v>0</v>
      </c>
      <c r="AO72">
        <f t="shared" si="36"/>
        <v>0</v>
      </c>
      <c r="AP72">
        <f t="shared" si="36"/>
        <v>-6.5942138345976798E-3</v>
      </c>
      <c r="AQ72">
        <f t="shared" si="36"/>
        <v>-52.652499280024671</v>
      </c>
      <c r="AR72">
        <f t="shared" si="36"/>
        <v>-52.659093493859267</v>
      </c>
      <c r="AS72">
        <f t="shared" si="36"/>
        <v>5.5658670658538849E-2</v>
      </c>
      <c r="AT72">
        <f t="shared" si="36"/>
        <v>1.5226451521825855E-2</v>
      </c>
      <c r="AU72">
        <f t="shared" si="23"/>
        <v>-52.588208371678903</v>
      </c>
      <c r="AW72">
        <v>69</v>
      </c>
      <c r="AX72">
        <f>IF(Z72&gt;0, (R72*SUMPRODUCT(K72:$K$98, X72:$X$98)-K72*$AZ$3)/Z72, 0)</f>
        <v>1227.3037349676738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0.18528323299999999</v>
      </c>
      <c r="Q73" s="4">
        <f t="shared" si="48"/>
        <v>50</v>
      </c>
      <c r="R73">
        <f t="shared" si="28"/>
        <v>2000000</v>
      </c>
      <c r="S73">
        <f t="shared" si="29"/>
        <v>1080.640645618955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157.50498371498364</v>
      </c>
      <c r="AC73">
        <f t="shared" si="30"/>
        <v>111.60061631741043</v>
      </c>
      <c r="AE73">
        <f t="shared" si="31"/>
        <v>0</v>
      </c>
      <c r="AF73">
        <f t="shared" si="32"/>
        <v>0</v>
      </c>
      <c r="AG73">
        <f t="shared" si="32"/>
        <v>-5.1636321829024538</v>
      </c>
      <c r="AH73">
        <f t="shared" si="33"/>
        <v>-47556.333065495266</v>
      </c>
      <c r="AI73">
        <f t="shared" si="34"/>
        <v>-47561.496697678165</v>
      </c>
      <c r="AJ73">
        <f t="shared" si="35"/>
        <v>45.90436739757321</v>
      </c>
      <c r="AK73">
        <f t="shared" ref="AK73:AK98" si="49">G73*SUM(AB73:AB73, AE73:AF73)</f>
        <v>11.025348860048856</v>
      </c>
      <c r="AL73">
        <f t="shared" si="26"/>
        <v>-47504.566981420539</v>
      </c>
      <c r="AN73">
        <f t="shared" si="36"/>
        <v>0</v>
      </c>
      <c r="AO73">
        <f t="shared" si="36"/>
        <v>0</v>
      </c>
      <c r="AP73">
        <f t="shared" si="36"/>
        <v>-4.7379236052536768E-3</v>
      </c>
      <c r="AQ73">
        <f t="shared" si="36"/>
        <v>-43.635616370270895</v>
      </c>
      <c r="AR73">
        <f t="shared" si="36"/>
        <v>-43.640354293876143</v>
      </c>
      <c r="AS73">
        <f t="shared" si="36"/>
        <v>4.2119844747529729E-2</v>
      </c>
      <c r="AT73">
        <f t="shared" si="36"/>
        <v>1.011637908547155E-2</v>
      </c>
      <c r="AU73">
        <f t="shared" si="23"/>
        <v>-43.588118070043144</v>
      </c>
      <c r="AW73">
        <v>70</v>
      </c>
      <c r="AX73">
        <f>IF(Z73&gt;0, (R73*SUMPRODUCT(K73:$K$98, X73:$X$98)-K73*$AZ$3)/Z73, 0)</f>
        <v>1080.640645618955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0.20641411200000001</v>
      </c>
      <c r="Q74" s="4">
        <f t="shared" si="48"/>
        <v>50</v>
      </c>
      <c r="R74">
        <f t="shared" si="28"/>
        <v>2000000</v>
      </c>
      <c r="S74">
        <f t="shared" si="29"/>
        <v>914.32757471950652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111.60061631741043</v>
      </c>
      <c r="AC74">
        <f t="shared" si="30"/>
        <v>73.990117699328351</v>
      </c>
      <c r="AE74">
        <f t="shared" si="31"/>
        <v>0</v>
      </c>
      <c r="AF74">
        <f t="shared" si="32"/>
        <v>0</v>
      </c>
      <c r="AG74">
        <f t="shared" si="32"/>
        <v>-4.0461493093449974</v>
      </c>
      <c r="AH74">
        <f t="shared" si="33"/>
        <v>-42633.862069137263</v>
      </c>
      <c r="AI74">
        <f t="shared" si="34"/>
        <v>-42637.90821844661</v>
      </c>
      <c r="AJ74">
        <f t="shared" si="35"/>
        <v>37.610498618082076</v>
      </c>
      <c r="AK74">
        <f t="shared" si="49"/>
        <v>7.8120431422187311</v>
      </c>
      <c r="AL74">
        <f t="shared" si="26"/>
        <v>-42592.485676686309</v>
      </c>
      <c r="AN74">
        <f t="shared" si="36"/>
        <v>0</v>
      </c>
      <c r="AO74">
        <f t="shared" si="36"/>
        <v>0</v>
      </c>
      <c r="AP74">
        <f t="shared" si="36"/>
        <v>-3.3147947102668421E-3</v>
      </c>
      <c r="AQ74">
        <f t="shared" si="36"/>
        <v>-34.927653346509864</v>
      </c>
      <c r="AR74">
        <f t="shared" si="36"/>
        <v>-34.930968141220127</v>
      </c>
      <c r="AS74">
        <f t="shared" si="36"/>
        <v>3.08122791172773E-2</v>
      </c>
      <c r="AT74">
        <f t="shared" si="36"/>
        <v>6.3999910295932756E-3</v>
      </c>
      <c r="AU74">
        <f t="shared" si="23"/>
        <v>-34.89375587107326</v>
      </c>
      <c r="AW74">
        <v>71</v>
      </c>
      <c r="AX74">
        <f>IF(Z74&gt;0, (R74*SUMPRODUCT(K74:$K$98, X74:$X$98)-K74*$AZ$3)/Z74, 0)</f>
        <v>914.32757471950652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0.22879502199999999</v>
      </c>
      <c r="Q75" s="4">
        <f t="shared" si="48"/>
        <v>50</v>
      </c>
      <c r="R75">
        <f t="shared" si="28"/>
        <v>2000000</v>
      </c>
      <c r="S75">
        <f t="shared" si="29"/>
        <v>721.47353466025061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73.990117699328351</v>
      </c>
      <c r="AC75">
        <f t="shared" si="30"/>
        <v>44.442033774415641</v>
      </c>
      <c r="AE75">
        <f t="shared" si="31"/>
        <v>0</v>
      </c>
      <c r="AF75">
        <f t="shared" si="32"/>
        <v>0</v>
      </c>
      <c r="AG75">
        <f t="shared" si="32"/>
        <v>-3.0799489960046738</v>
      </c>
      <c r="AH75">
        <f t="shared" si="33"/>
        <v>-37029.552809874935</v>
      </c>
      <c r="AI75">
        <f t="shared" si="34"/>
        <v>-37032.632758870939</v>
      </c>
      <c r="AJ75">
        <f t="shared" si="35"/>
        <v>29.54808392491271</v>
      </c>
      <c r="AK75">
        <f t="shared" si="49"/>
        <v>5.1793082389529852</v>
      </c>
      <c r="AL75">
        <f t="shared" si="26"/>
        <v>-36997.905366707069</v>
      </c>
      <c r="AN75">
        <f t="shared" si="36"/>
        <v>0</v>
      </c>
      <c r="AO75">
        <f t="shared" si="36"/>
        <v>0</v>
      </c>
      <c r="AP75">
        <f t="shared" si="36"/>
        <v>-2.2528912808064175E-3</v>
      </c>
      <c r="AQ75">
        <f t="shared" si="36"/>
        <v>-27.086018880749485</v>
      </c>
      <c r="AR75">
        <f t="shared" si="36"/>
        <v>-27.088271772030293</v>
      </c>
      <c r="AS75">
        <f t="shared" si="36"/>
        <v>2.1613546433829026E-2</v>
      </c>
      <c r="AT75">
        <f t="shared" si="36"/>
        <v>3.7885102601641634E-3</v>
      </c>
      <c r="AU75">
        <f t="shared" si="23"/>
        <v>-27.062869715336294</v>
      </c>
      <c r="AW75">
        <v>72</v>
      </c>
      <c r="AX75">
        <f>IF(Z75&gt;0, (R75*SUMPRODUCT(K75:$K$98, X75:$X$98)-K75*$AZ$3)/Z75, 0)</f>
        <v>721.47353466025061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0.25248784600000002</v>
      </c>
      <c r="Q76" s="4">
        <f t="shared" si="48"/>
        <v>50</v>
      </c>
      <c r="R76">
        <f t="shared" si="28"/>
        <v>2000000</v>
      </c>
      <c r="S76">
        <f t="shared" si="29"/>
        <v>487.76587387693996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44.442033774415641</v>
      </c>
      <c r="AC76">
        <f t="shared" si="30"/>
        <v>22.159201877235006</v>
      </c>
      <c r="AE76">
        <f t="shared" si="31"/>
        <v>0</v>
      </c>
      <c r="AF76">
        <f t="shared" si="32"/>
        <v>0</v>
      </c>
      <c r="AG76">
        <f t="shared" si="32"/>
        <v>-2.271499818253544</v>
      </c>
      <c r="AH76">
        <f t="shared" si="33"/>
        <v>-31105.98751164331</v>
      </c>
      <c r="AI76">
        <f t="shared" si="34"/>
        <v>-31108.259011461563</v>
      </c>
      <c r="AJ76">
        <f t="shared" si="35"/>
        <v>22.282831897180635</v>
      </c>
      <c r="AK76">
        <f t="shared" si="49"/>
        <v>3.110942364209095</v>
      </c>
      <c r="AL76">
        <f t="shared" si="26"/>
        <v>-31082.865237200174</v>
      </c>
      <c r="AN76">
        <f t="shared" si="36"/>
        <v>0</v>
      </c>
      <c r="AO76">
        <f t="shared" si="36"/>
        <v>0</v>
      </c>
      <c r="AP76">
        <f t="shared" si="36"/>
        <v>-1.4835131261029995E-3</v>
      </c>
      <c r="AQ76">
        <f t="shared" si="36"/>
        <v>-20.315273812964055</v>
      </c>
      <c r="AR76">
        <f t="shared" si="36"/>
        <v>-20.316757326090155</v>
      </c>
      <c r="AS76">
        <f t="shared" si="36"/>
        <v>1.4552884107923922E-2</v>
      </c>
      <c r="AT76">
        <f t="shared" si="36"/>
        <v>2.0317517944608314E-3</v>
      </c>
      <c r="AU76">
        <f t="shared" si="23"/>
        <v>-20.300172690187772</v>
      </c>
      <c r="AW76">
        <v>73</v>
      </c>
      <c r="AX76">
        <f>IF(Z76&gt;0, (R76*SUMPRODUCT(K76:$K$98, X76:$X$98)-K76*$AZ$3)/Z76, 0)</f>
        <v>487.76587387693996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0.27661797300000002</v>
      </c>
      <c r="Q77" s="4">
        <f t="shared" si="48"/>
        <v>50</v>
      </c>
      <c r="R77">
        <f t="shared" si="28"/>
        <v>2000000</v>
      </c>
      <c r="S77">
        <f t="shared" si="29"/>
        <v>189.22208882831563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22.159201877235006</v>
      </c>
      <c r="AC77">
        <f t="shared" si="30"/>
        <v>6.1324878710288644</v>
      </c>
      <c r="AE77">
        <f t="shared" si="31"/>
        <v>0</v>
      </c>
      <c r="AF77">
        <f t="shared" si="32"/>
        <v>0</v>
      </c>
      <c r="AG77">
        <f t="shared" si="32"/>
        <v>-1.6204471446758451</v>
      </c>
      <c r="AH77">
        <f t="shared" si="33"/>
        <v>-25133.507015806554</v>
      </c>
      <c r="AI77">
        <f t="shared" si="34"/>
        <v>-25135.12746295123</v>
      </c>
      <c r="AJ77">
        <f t="shared" si="35"/>
        <v>16.026714006206142</v>
      </c>
      <c r="AK77">
        <f t="shared" si="49"/>
        <v>1.5511441314064505</v>
      </c>
      <c r="AL77">
        <f t="shared" si="26"/>
        <v>-25117.549604813619</v>
      </c>
      <c r="AN77">
        <f t="shared" si="36"/>
        <v>0</v>
      </c>
      <c r="AO77">
        <f t="shared" si="36"/>
        <v>0</v>
      </c>
      <c r="AP77">
        <f t="shared" si="36"/>
        <v>-9.4492107230398608E-4</v>
      </c>
      <c r="AQ77">
        <f t="shared" si="36"/>
        <v>-14.655942637910899</v>
      </c>
      <c r="AR77">
        <f t="shared" si="36"/>
        <v>-14.656887558983202</v>
      </c>
      <c r="AS77">
        <f t="shared" si="36"/>
        <v>9.3455561534424685E-3</v>
      </c>
      <c r="AT77">
        <f t="shared" si="36"/>
        <v>9.0450884545192575E-4</v>
      </c>
      <c r="AU77">
        <f t="shared" si="23"/>
        <v>-14.64663749398431</v>
      </c>
      <c r="AW77">
        <v>74</v>
      </c>
      <c r="AX77">
        <f>IF(Z77&gt;0, (R77*SUMPRODUCT(K77:$K$98, X77:$X$98)-K77*$AZ$3)/Z77, 0)</f>
        <v>189.22208882831563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0.30183517399999998</v>
      </c>
      <c r="Q78" s="4">
        <f t="shared" si="48"/>
        <v>50</v>
      </c>
      <c r="R78">
        <f t="shared" si="28"/>
        <v>2000000</v>
      </c>
      <c r="S78">
        <f t="shared" si="29"/>
        <v>-210.48503807113912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6.1324878710288644</v>
      </c>
      <c r="AC78">
        <f t="shared" si="30"/>
        <v>-4.6943835108481693</v>
      </c>
      <c r="AE78">
        <f t="shared" si="31"/>
        <v>0</v>
      </c>
      <c r="AF78">
        <f t="shared" si="32"/>
        <v>0</v>
      </c>
      <c r="AG78">
        <f t="shared" si="32"/>
        <v>-1.1151347273580499</v>
      </c>
      <c r="AH78">
        <f t="shared" si="33"/>
        <v>-19564.317834841477</v>
      </c>
      <c r="AI78">
        <f t="shared" si="34"/>
        <v>-19565.432969568836</v>
      </c>
      <c r="AJ78">
        <f t="shared" si="35"/>
        <v>10.826871381877034</v>
      </c>
      <c r="AK78">
        <f t="shared" si="49"/>
        <v>0.42927415097202054</v>
      </c>
      <c r="AL78">
        <f t="shared" si="26"/>
        <v>-19554.176824035989</v>
      </c>
      <c r="AN78">
        <f t="shared" si="36"/>
        <v>0</v>
      </c>
      <c r="AO78">
        <f t="shared" si="36"/>
        <v>0</v>
      </c>
      <c r="AP78">
        <f t="shared" si="36"/>
        <v>-5.8059057616589827E-4</v>
      </c>
      <c r="AQ78">
        <f t="shared" si="36"/>
        <v>-10.186086295540724</v>
      </c>
      <c r="AR78">
        <f t="shared" si="36"/>
        <v>-10.186666886116891</v>
      </c>
      <c r="AS78">
        <f t="shared" si="36"/>
        <v>5.6369686455471192E-3</v>
      </c>
      <c r="AT78">
        <f t="shared" si="36"/>
        <v>2.234999238490652E-4</v>
      </c>
      <c r="AU78">
        <f t="shared" si="23"/>
        <v>-10.180806417547496</v>
      </c>
      <c r="AW78">
        <v>75</v>
      </c>
      <c r="AX78">
        <f>IF(Z78&gt;0, (R78*SUMPRODUCT(K78:$K$98, X78:$X$98)-K78*$AZ$3)/Z78, 0)</f>
        <v>-210.48503807113912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0.327222552</v>
      </c>
      <c r="Q79" s="4">
        <f t="shared" si="48"/>
        <v>50</v>
      </c>
      <c r="R79">
        <f t="shared" si="28"/>
        <v>2000000</v>
      </c>
      <c r="S79">
        <f t="shared" si="29"/>
        <v>-775.39378893342132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-4.6943835108481693</v>
      </c>
      <c r="AC79">
        <f t="shared" si="30"/>
        <v>-11.461656184930082</v>
      </c>
      <c r="AE79">
        <f t="shared" si="31"/>
        <v>0</v>
      </c>
      <c r="AF79">
        <f t="shared" si="32"/>
        <v>0</v>
      </c>
      <c r="AG79">
        <f t="shared" si="32"/>
        <v>-0.73908614877454404</v>
      </c>
      <c r="AH79">
        <f t="shared" si="33"/>
        <v>-14595.889252397012</v>
      </c>
      <c r="AI79">
        <f t="shared" si="34"/>
        <v>-14596.628338545786</v>
      </c>
      <c r="AJ79">
        <f t="shared" si="35"/>
        <v>6.7672726740819122</v>
      </c>
      <c r="AK79">
        <f t="shared" si="49"/>
        <v>-0.32860684575937188</v>
      </c>
      <c r="AL79">
        <f t="shared" si="26"/>
        <v>-14590.189672717464</v>
      </c>
      <c r="AN79">
        <f t="shared" si="36"/>
        <v>0</v>
      </c>
      <c r="AO79">
        <f t="shared" si="36"/>
        <v>0</v>
      </c>
      <c r="AP79">
        <f t="shared" si="36"/>
        <v>-3.4357351821793185E-4</v>
      </c>
      <c r="AQ79">
        <f t="shared" si="36"/>
        <v>-6.785083214291272</v>
      </c>
      <c r="AR79">
        <f t="shared" si="36"/>
        <v>-6.7854267878094898</v>
      </c>
      <c r="AS79">
        <f t="shared" si="36"/>
        <v>3.1458520569347666E-3</v>
      </c>
      <c r="AT79">
        <f t="shared" si="36"/>
        <v>-1.5275703691002964E-4</v>
      </c>
      <c r="AU79">
        <f t="shared" si="23"/>
        <v>-6.7824336927894651</v>
      </c>
      <c r="AW79">
        <v>76</v>
      </c>
      <c r="AX79">
        <f>IF(Z79&gt;0, (R79*SUMPRODUCT(K79:$K$98, X79:$X$98)-K79*$AZ$3)/Z79, 0)</f>
        <v>-775.39378893342132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0.35219428400000002</v>
      </c>
      <c r="Q80" s="4">
        <f t="shared" si="48"/>
        <v>50</v>
      </c>
      <c r="R80">
        <f t="shared" si="28"/>
        <v>2000000</v>
      </c>
      <c r="S80">
        <f t="shared" si="29"/>
        <v>-1611.6292882289677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-11.461656184930082</v>
      </c>
      <c r="AC80">
        <f t="shared" si="30"/>
        <v>-15.194227237204567</v>
      </c>
      <c r="AE80">
        <f t="shared" si="31"/>
        <v>0</v>
      </c>
      <c r="AF80">
        <f t="shared" si="32"/>
        <v>0</v>
      </c>
      <c r="AG80">
        <f t="shared" si="32"/>
        <v>-0.47139337030483064</v>
      </c>
      <c r="AH80">
        <f t="shared" si="33"/>
        <v>-10412.076679278722</v>
      </c>
      <c r="AI80">
        <f t="shared" si="34"/>
        <v>-10412.548072649026</v>
      </c>
      <c r="AJ80">
        <f t="shared" si="35"/>
        <v>3.7325710522744853</v>
      </c>
      <c r="AK80">
        <f t="shared" si="49"/>
        <v>-0.80231593294510584</v>
      </c>
      <c r="AL80">
        <f t="shared" si="26"/>
        <v>-10409.617817529697</v>
      </c>
      <c r="AN80">
        <f t="shared" si="36"/>
        <v>0</v>
      </c>
      <c r="AO80">
        <f t="shared" si="36"/>
        <v>0</v>
      </c>
      <c r="AP80">
        <f t="shared" si="36"/>
        <v>-1.956546015943099E-4</v>
      </c>
      <c r="AQ80">
        <f t="shared" si="36"/>
        <v>-4.3215939017901954</v>
      </c>
      <c r="AR80">
        <f t="shared" si="36"/>
        <v>-4.3217895563917894</v>
      </c>
      <c r="AS80">
        <f t="shared" si="36"/>
        <v>1.5492256534769826E-3</v>
      </c>
      <c r="AT80">
        <f t="shared" si="36"/>
        <v>-3.3300596508523508E-4</v>
      </c>
      <c r="AU80">
        <f t="shared" si="23"/>
        <v>-4.320573336703398</v>
      </c>
      <c r="AW80">
        <v>77</v>
      </c>
      <c r="AX80">
        <f>IF(Z80&gt;0, (R80*SUMPRODUCT(K80:$K$98, X80:$X$98)-K80*$AZ$3)/Z80, 0)</f>
        <v>-1611.6292882289677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0.377763185</v>
      </c>
      <c r="Q81" s="4">
        <f t="shared" si="48"/>
        <v>50</v>
      </c>
      <c r="R81">
        <f t="shared" si="28"/>
        <v>2000000</v>
      </c>
      <c r="S81">
        <f t="shared" si="29"/>
        <v>-2908.8893426870313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-15.194227237204567</v>
      </c>
      <c r="AC81">
        <f t="shared" si="30"/>
        <v>-16.790363851479768</v>
      </c>
      <c r="AE81">
        <f t="shared" si="31"/>
        <v>0</v>
      </c>
      <c r="AF81">
        <f t="shared" si="32"/>
        <v>0</v>
      </c>
      <c r="AG81">
        <f t="shared" si="32"/>
        <v>-0.28860437564754504</v>
      </c>
      <c r="AH81">
        <f t="shared" si="33"/>
        <v>-7123.0024381694893</v>
      </c>
      <c r="AI81">
        <f t="shared" si="34"/>
        <v>-7123.2910425451373</v>
      </c>
      <c r="AJ81">
        <f t="shared" si="35"/>
        <v>1.5961366142752009</v>
      </c>
      <c r="AK81">
        <f t="shared" si="49"/>
        <v>-1.0635959066043197</v>
      </c>
      <c r="AL81">
        <f t="shared" si="26"/>
        <v>-7122.7585018374657</v>
      </c>
      <c r="AN81">
        <f t="shared" si="36"/>
        <v>0</v>
      </c>
      <c r="AO81">
        <f t="shared" si="36"/>
        <v>0</v>
      </c>
      <c r="AP81">
        <f t="shared" si="36"/>
        <v>-1.0695263403588766E-4</v>
      </c>
      <c r="AQ81">
        <f t="shared" si="36"/>
        <v>-2.6396823377918777</v>
      </c>
      <c r="AR81">
        <f t="shared" si="36"/>
        <v>-2.6397892904259135</v>
      </c>
      <c r="AS81">
        <f t="shared" si="36"/>
        <v>5.9150529091885745E-4</v>
      </c>
      <c r="AT81">
        <f t="shared" si="36"/>
        <v>-3.9415335788269983E-4</v>
      </c>
      <c r="AU81">
        <f t="shared" si="23"/>
        <v>-2.6395919384928774</v>
      </c>
      <c r="AW81">
        <v>78</v>
      </c>
      <c r="AX81">
        <f>IF(Z81&gt;0, (R81*SUMPRODUCT(K81:$K$98, X81:$X$98)-K81*$AZ$3)/Z81, 0)</f>
        <v>-2908.8893426870313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0.40377970400000002</v>
      </c>
      <c r="Q82" s="4">
        <f t="shared" si="48"/>
        <v>50</v>
      </c>
      <c r="R82">
        <f t="shared" si="28"/>
        <v>2000000</v>
      </c>
      <c r="S82">
        <f t="shared" si="29"/>
        <v>-5023.0598422479861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-16.790363851479768</v>
      </c>
      <c r="AC82">
        <f t="shared" si="30"/>
        <v>-16.996602182561833</v>
      </c>
      <c r="AE82">
        <f t="shared" si="31"/>
        <v>0</v>
      </c>
      <c r="AF82">
        <f t="shared" si="32"/>
        <v>0</v>
      </c>
      <c r="AG82">
        <f t="shared" si="32"/>
        <v>-0.16918574251899904</v>
      </c>
      <c r="AH82">
        <f t="shared" si="33"/>
        <v>-4661.3035748828224</v>
      </c>
      <c r="AI82">
        <f t="shared" si="34"/>
        <v>-4661.4727606253418</v>
      </c>
      <c r="AJ82">
        <f t="shared" si="35"/>
        <v>0.20623833108206568</v>
      </c>
      <c r="AK82">
        <f t="shared" si="49"/>
        <v>-1.1753254696035838</v>
      </c>
      <c r="AL82">
        <f t="shared" si="26"/>
        <v>-4662.4418477638628</v>
      </c>
      <c r="AN82">
        <f t="shared" si="36"/>
        <v>0</v>
      </c>
      <c r="AO82">
        <f t="shared" si="36"/>
        <v>0</v>
      </c>
      <c r="AP82">
        <f t="shared" si="36"/>
        <v>-5.5980182841515829E-5</v>
      </c>
      <c r="AQ82">
        <f t="shared" si="36"/>
        <v>-1.542332246893966</v>
      </c>
      <c r="AR82">
        <f t="shared" si="36"/>
        <v>-1.5423882270768077</v>
      </c>
      <c r="AS82">
        <f t="shared" si="36"/>
        <v>6.8240144299432426E-5</v>
      </c>
      <c r="AT82">
        <f t="shared" si="36"/>
        <v>-3.8889172164912483E-4</v>
      </c>
      <c r="AU82">
        <f t="shared" si="23"/>
        <v>-1.5427088786541572</v>
      </c>
      <c r="AW82">
        <v>79</v>
      </c>
      <c r="AX82">
        <f>IF(Z82&gt;0, (R82*SUMPRODUCT(K82:$K$98, X82:$X$98)-K82*$AZ$3)/Z82, 0)</f>
        <v>-5023.0598422479861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0.43007572599999999</v>
      </c>
      <c r="Q83" s="4">
        <f t="shared" si="48"/>
        <v>50</v>
      </c>
      <c r="R83">
        <f t="shared" si="28"/>
        <v>2000000</v>
      </c>
      <c r="S83">
        <f t="shared" si="29"/>
        <v>-8638.2394957703164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-16.996602182561833</v>
      </c>
      <c r="AC83">
        <f t="shared" si="30"/>
        <v>-16.366216566322034</v>
      </c>
      <c r="AE83">
        <f t="shared" si="31"/>
        <v>0</v>
      </c>
      <c r="AF83">
        <f t="shared" si="32"/>
        <v>0</v>
      </c>
      <c r="AG83">
        <f t="shared" si="32"/>
        <v>-9.473120405110147E-2</v>
      </c>
      <c r="AH83">
        <f t="shared" si="33"/>
        <v>-2910.5072417083034</v>
      </c>
      <c r="AI83">
        <f t="shared" si="34"/>
        <v>-2910.6019729123545</v>
      </c>
      <c r="AJ83">
        <f t="shared" si="35"/>
        <v>-0.63038561623979916</v>
      </c>
      <c r="AK83">
        <f t="shared" si="49"/>
        <v>-1.1897621527793285</v>
      </c>
      <c r="AL83">
        <f t="shared" si="26"/>
        <v>-2912.4221206813736</v>
      </c>
      <c r="AN83">
        <f t="shared" si="36"/>
        <v>0</v>
      </c>
      <c r="AO83">
        <f t="shared" si="36"/>
        <v>0</v>
      </c>
      <c r="AP83">
        <f t="shared" si="36"/>
        <v>-2.7986306460645539E-5</v>
      </c>
      <c r="AQ83">
        <f t="shared" si="36"/>
        <v>-0.85984706347063078</v>
      </c>
      <c r="AR83">
        <f t="shared" si="36"/>
        <v>-0.85987504977709139</v>
      </c>
      <c r="AS83">
        <f t="shared" si="36"/>
        <v>-1.8623393654907083E-4</v>
      </c>
      <c r="AT83">
        <f t="shared" si="36"/>
        <v>-3.514897604911474E-4</v>
      </c>
      <c r="AU83">
        <f t="shared" si="23"/>
        <v>-0.8604127734741317</v>
      </c>
      <c r="AW83">
        <v>80</v>
      </c>
      <c r="AX83">
        <f>IF(Z83&gt;0, (R83*SUMPRODUCT(K83:$K$98, X83:$X$98)-K83*$AZ$3)/Z83, 0)</f>
        <v>-8638.2394957703164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0.45648519999999998</v>
      </c>
      <c r="Q84" s="4">
        <f t="shared" si="48"/>
        <v>50</v>
      </c>
      <c r="R84">
        <f t="shared" si="28"/>
        <v>2000000</v>
      </c>
      <c r="S84">
        <f t="shared" si="29"/>
        <v>-15122.661185454277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-16.366216566322034</v>
      </c>
      <c r="AC84">
        <f t="shared" si="30"/>
        <v>-15.286136966280381</v>
      </c>
      <c r="AE84">
        <f t="shared" si="31"/>
        <v>0</v>
      </c>
      <c r="AF84">
        <f t="shared" si="32"/>
        <v>0</v>
      </c>
      <c r="AG84">
        <f t="shared" si="32"/>
        <v>-5.0540499383082603E-2</v>
      </c>
      <c r="AH84">
        <f t="shared" si="33"/>
        <v>-1729.7357051003144</v>
      </c>
      <c r="AI84">
        <f t="shared" si="34"/>
        <v>-1729.7862455996974</v>
      </c>
      <c r="AJ84">
        <f t="shared" si="35"/>
        <v>-1.0800796000416533</v>
      </c>
      <c r="AK84">
        <f t="shared" si="49"/>
        <v>-1.1456351596425425</v>
      </c>
      <c r="AL84">
        <f t="shared" si="26"/>
        <v>-1732.0119603593816</v>
      </c>
      <c r="AN84">
        <f t="shared" si="36"/>
        <v>0</v>
      </c>
      <c r="AO84">
        <f t="shared" si="36"/>
        <v>0</v>
      </c>
      <c r="AP84">
        <f t="shared" si="36"/>
        <v>-1.3331347048294658E-5</v>
      </c>
      <c r="AQ84">
        <f t="shared" si="36"/>
        <v>-0.45626195364103822</v>
      </c>
      <c r="AR84">
        <f t="shared" si="36"/>
        <v>-0.4562752849880865</v>
      </c>
      <c r="AS84">
        <f t="shared" si="36"/>
        <v>-2.848985697351125E-4</v>
      </c>
      <c r="AT84">
        <f t="shared" si="36"/>
        <v>-3.0219052226135036E-4</v>
      </c>
      <c r="AU84">
        <f t="shared" si="23"/>
        <v>-0.45686237408008296</v>
      </c>
      <c r="AW84">
        <v>81</v>
      </c>
      <c r="AX84">
        <f>IF(Z84&gt;0, (R84*SUMPRODUCT(K84:$K$98, X84:$X$98)-K84*$AZ$3)/Z84, 0)</f>
        <v>-15122.661185454277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0.483034941</v>
      </c>
      <c r="Q85" s="4">
        <f t="shared" si="48"/>
        <v>50</v>
      </c>
      <c r="R85">
        <f t="shared" si="28"/>
        <v>2000000</v>
      </c>
      <c r="S85">
        <f t="shared" si="29"/>
        <v>-27340.128420704081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-15.286136966280381</v>
      </c>
      <c r="AC85">
        <f t="shared" si="30"/>
        <v>-14.010321541785448</v>
      </c>
      <c r="AE85">
        <f t="shared" si="31"/>
        <v>0</v>
      </c>
      <c r="AF85">
        <f t="shared" si="32"/>
        <v>0</v>
      </c>
      <c r="AG85">
        <f t="shared" si="32"/>
        <v>-2.5622267251633933E-2</v>
      </c>
      <c r="AH85">
        <f t="shared" si="33"/>
        <v>-976.51308550471356</v>
      </c>
      <c r="AI85">
        <f t="shared" si="34"/>
        <v>-976.53870777196516</v>
      </c>
      <c r="AJ85">
        <f t="shared" si="35"/>
        <v>-1.2758154244949331</v>
      </c>
      <c r="AK85">
        <f t="shared" si="49"/>
        <v>-1.0700295876396269</v>
      </c>
      <c r="AL85">
        <f t="shared" si="26"/>
        <v>-978.8845527840997</v>
      </c>
      <c r="AN85">
        <f t="shared" si="36"/>
        <v>0</v>
      </c>
      <c r="AO85">
        <f t="shared" si="36"/>
        <v>0</v>
      </c>
      <c r="AP85">
        <f t="shared" si="36"/>
        <v>-6.0343992347215854E-6</v>
      </c>
      <c r="AQ85">
        <f t="shared" si="36"/>
        <v>-0.22998237267584046</v>
      </c>
      <c r="AR85">
        <f t="shared" si="36"/>
        <v>-0.22998840707507517</v>
      </c>
      <c r="AS85">
        <f t="shared" si="36"/>
        <v>-3.0047222385159018E-4</v>
      </c>
      <c r="AT85">
        <f t="shared" si="36"/>
        <v>-2.5200680569633261E-4</v>
      </c>
      <c r="AU85">
        <f t="shared" si="23"/>
        <v>-0.23054088610462309</v>
      </c>
      <c r="AW85">
        <v>82</v>
      </c>
      <c r="AX85">
        <f>IF(Z85&gt;0, (R85*SUMPRODUCT(K85:$K$98, X85:$X$98)-K85*$AZ$3)/Z85, 0)</f>
        <v>-27340.128420704081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0.509773425</v>
      </c>
      <c r="Q86" s="4">
        <f t="shared" si="48"/>
        <v>50</v>
      </c>
      <c r="R86">
        <f t="shared" si="28"/>
        <v>2000000</v>
      </c>
      <c r="S86">
        <f t="shared" si="29"/>
        <v>-51581.993622108384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-14.010321541785448</v>
      </c>
      <c r="AC86">
        <f t="shared" si="30"/>
        <v>-12.693806255411314</v>
      </c>
      <c r="AE86">
        <f t="shared" si="31"/>
        <v>0</v>
      </c>
      <c r="AF86">
        <f t="shared" si="32"/>
        <v>0</v>
      </c>
      <c r="AG86">
        <f t="shared" si="32"/>
        <v>-1.2304493645986828E-2</v>
      </c>
      <c r="AH86">
        <f t="shared" si="33"/>
        <v>-522.46203732523065</v>
      </c>
      <c r="AI86">
        <f t="shared" si="34"/>
        <v>-522.47434181887661</v>
      </c>
      <c r="AJ86">
        <f t="shared" si="35"/>
        <v>-1.3165152863741341</v>
      </c>
      <c r="AK86">
        <f t="shared" si="49"/>
        <v>-0.98072250792498139</v>
      </c>
      <c r="AL86">
        <f t="shared" si="26"/>
        <v>-524.77157961317573</v>
      </c>
      <c r="AN86">
        <f t="shared" si="36"/>
        <v>0</v>
      </c>
      <c r="AO86">
        <f t="shared" si="36"/>
        <v>0</v>
      </c>
      <c r="AP86">
        <f t="shared" si="36"/>
        <v>-2.5873918541722932E-6</v>
      </c>
      <c r="AQ86">
        <f t="shared" si="36"/>
        <v>-0.1098634416321929</v>
      </c>
      <c r="AR86">
        <f t="shared" si="36"/>
        <v>-0.10986602902404707</v>
      </c>
      <c r="AS86">
        <f t="shared" si="36"/>
        <v>-2.7683714794462372E-4</v>
      </c>
      <c r="AT86">
        <f t="shared" si="36"/>
        <v>-2.0622656252385825E-4</v>
      </c>
      <c r="AU86">
        <f t="shared" si="23"/>
        <v>-0.11034909273451556</v>
      </c>
      <c r="AW86">
        <v>83</v>
      </c>
      <c r="AX86">
        <f>IF(Z86&gt;0, (R86*SUMPRODUCT(K86:$K$98, X86:$X$98)-K86*$AZ$3)/Z86, 0)</f>
        <v>-51581.993622108384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0.53654903799999998</v>
      </c>
      <c r="Q87" s="4">
        <f t="shared" si="48"/>
        <v>50</v>
      </c>
      <c r="R87">
        <f t="shared" si="28"/>
        <v>2000000</v>
      </c>
      <c r="S87">
        <f t="shared" si="29"/>
        <v>-102364.90714572932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-12.693806255411314</v>
      </c>
      <c r="AC87">
        <f t="shared" si="30"/>
        <v>-11.422868215748888</v>
      </c>
      <c r="AE87">
        <f t="shared" si="31"/>
        <v>0</v>
      </c>
      <c r="AF87">
        <f t="shared" si="32"/>
        <v>0</v>
      </c>
      <c r="AG87">
        <f t="shared" si="32"/>
        <v>-5.5794844806956153E-3</v>
      </c>
      <c r="AH87">
        <f t="shared" si="33"/>
        <v>-264.0785691532538</v>
      </c>
      <c r="AI87">
        <f t="shared" si="34"/>
        <v>-264.08414863773447</v>
      </c>
      <c r="AJ87">
        <f t="shared" si="35"/>
        <v>-1.2709380396624255</v>
      </c>
      <c r="AK87">
        <f t="shared" si="49"/>
        <v>-0.88856643787879208</v>
      </c>
      <c r="AL87">
        <f t="shared" si="26"/>
        <v>-266.24365311527572</v>
      </c>
      <c r="AN87">
        <f t="shared" si="36"/>
        <v>0</v>
      </c>
      <c r="AO87">
        <f t="shared" si="36"/>
        <v>0</v>
      </c>
      <c r="AP87">
        <f t="shared" si="36"/>
        <v>-1.0475493976298127E-6</v>
      </c>
      <c r="AQ87">
        <f t="shared" si="36"/>
        <v>-4.9580807510185003E-2</v>
      </c>
      <c r="AR87">
        <f t="shared" si="36"/>
        <v>-4.9581855059582632E-2</v>
      </c>
      <c r="AS87">
        <f t="shared" si="36"/>
        <v>-2.3861888718923398E-4</v>
      </c>
      <c r="AT87">
        <f t="shared" si="36"/>
        <v>-1.6682853764976303E-4</v>
      </c>
      <c r="AU87">
        <f t="shared" si="23"/>
        <v>-4.9987302484421632E-2</v>
      </c>
      <c r="AW87">
        <v>84</v>
      </c>
      <c r="AX87">
        <f>IF(Z87&gt;0, (R87*SUMPRODUCT(K87:$K$98, X87:$X$98)-K87*$AZ$3)/Z87, 0)</f>
        <v>-102364.90714572932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0.56320604299999999</v>
      </c>
      <c r="Q88" s="4">
        <f t="shared" si="48"/>
        <v>50</v>
      </c>
      <c r="R88">
        <f t="shared" si="28"/>
        <v>2000000</v>
      </c>
      <c r="S88">
        <f t="shared" si="29"/>
        <v>-215000.89115158765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-11.422868215748888</v>
      </c>
      <c r="AC88">
        <f t="shared" si="30"/>
        <v>-10.239590557817449</v>
      </c>
      <c r="AE88">
        <f t="shared" si="31"/>
        <v>0</v>
      </c>
      <c r="AF88">
        <f t="shared" si="32"/>
        <v>0</v>
      </c>
      <c r="AG88">
        <f t="shared" si="32"/>
        <v>-2.381290259536172E-3</v>
      </c>
      <c r="AH88">
        <f t="shared" si="33"/>
        <v>-125.69597505409949</v>
      </c>
      <c r="AI88">
        <f t="shared" si="34"/>
        <v>-125.69835634435903</v>
      </c>
      <c r="AJ88">
        <f t="shared" si="35"/>
        <v>-1.1832776579314395</v>
      </c>
      <c r="AK88">
        <f t="shared" si="49"/>
        <v>-0.79960077510242222</v>
      </c>
      <c r="AL88">
        <f t="shared" si="26"/>
        <v>-127.68123477739289</v>
      </c>
      <c r="AN88">
        <f t="shared" si="36"/>
        <v>0</v>
      </c>
      <c r="AO88">
        <f t="shared" si="36"/>
        <v>0</v>
      </c>
      <c r="AP88">
        <f t="shared" si="36"/>
        <v>-3.9918549336374483E-7</v>
      </c>
      <c r="AQ88">
        <f t="shared" si="36"/>
        <v>-2.1070933967361441E-2</v>
      </c>
      <c r="AR88">
        <f t="shared" si="36"/>
        <v>-2.1071333152854803E-2</v>
      </c>
      <c r="AS88">
        <f t="shared" si="36"/>
        <v>-1.9835770703553878E-4</v>
      </c>
      <c r="AT88">
        <f t="shared" si="36"/>
        <v>-1.3404037102367558E-4</v>
      </c>
      <c r="AU88">
        <f t="shared" si="23"/>
        <v>-2.1403731230914019E-2</v>
      </c>
      <c r="AW88">
        <v>85</v>
      </c>
      <c r="AX88">
        <f>IF(Z88&gt;0, (R88*SUMPRODUCT(K88:$K$98, X88:$X$98)-K88*$AZ$3)/Z88, 0)</f>
        <v>-215000.89115158765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0.59415461300000005</v>
      </c>
      <c r="Q89" s="4">
        <f t="shared" si="48"/>
        <v>50</v>
      </c>
      <c r="R89">
        <f t="shared" si="28"/>
        <v>2000000</v>
      </c>
      <c r="S89">
        <f t="shared" si="29"/>
        <v>-485872.78767578618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-10.239590557817449</v>
      </c>
      <c r="AC89">
        <f t="shared" si="30"/>
        <v>-9.1598950047833601</v>
      </c>
      <c r="AE89">
        <f t="shared" si="31"/>
        <v>0</v>
      </c>
      <c r="AF89">
        <f t="shared" si="32"/>
        <v>0</v>
      </c>
      <c r="AG89">
        <f t="shared" si="32"/>
        <v>-9.4262276434542642E-4</v>
      </c>
      <c r="AH89">
        <f t="shared" si="33"/>
        <v>-56.594183703815361</v>
      </c>
      <c r="AI89">
        <f t="shared" si="34"/>
        <v>-56.59512632657971</v>
      </c>
      <c r="AJ89">
        <f t="shared" si="35"/>
        <v>-1.0796955530340888</v>
      </c>
      <c r="AK89">
        <f t="shared" si="49"/>
        <v>-0.71677133904722146</v>
      </c>
      <c r="AL89">
        <f t="shared" si="26"/>
        <v>-58.391593218661022</v>
      </c>
      <c r="AN89">
        <f t="shared" si="36"/>
        <v>0</v>
      </c>
      <c r="AO89">
        <f t="shared" si="36"/>
        <v>0</v>
      </c>
      <c r="AP89">
        <f t="shared" si="36"/>
        <v>-1.4108547866549776E-7</v>
      </c>
      <c r="AQ89">
        <f t="shared" si="36"/>
        <v>-8.4706393687410675E-3</v>
      </c>
      <c r="AR89">
        <f t="shared" si="36"/>
        <v>-8.4707804542197319E-3</v>
      </c>
      <c r="AS89">
        <f t="shared" si="36"/>
        <v>-1.6160161803285524E-4</v>
      </c>
      <c r="AT89">
        <f t="shared" si="36"/>
        <v>-1.0728154600998914E-4</v>
      </c>
      <c r="AU89">
        <f t="shared" si="23"/>
        <v>-8.7396636182625782E-3</v>
      </c>
      <c r="AW89">
        <v>86</v>
      </c>
      <c r="AX89">
        <f>IF(Z89&gt;0, (R89*SUMPRODUCT(K89:$K$98, X89:$X$98)-K89*$AZ$3)/Z89, 0)</f>
        <v>-485872.78767578618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0.62493506799999998</v>
      </c>
      <c r="Q90" s="4">
        <f t="shared" si="48"/>
        <v>50</v>
      </c>
      <c r="R90">
        <f t="shared" si="28"/>
        <v>2000000</v>
      </c>
      <c r="S90">
        <f t="shared" si="29"/>
        <v>-1189348.7356929048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-9.1598950047833601</v>
      </c>
      <c r="AC90">
        <f t="shared" si="30"/>
        <v>-8.1855384236150925</v>
      </c>
      <c r="AE90">
        <f t="shared" si="31"/>
        <v>0</v>
      </c>
      <c r="AF90">
        <f t="shared" si="32"/>
        <v>0</v>
      </c>
      <c r="AG90">
        <f t="shared" si="32"/>
        <v>-3.4411851536741517E-4</v>
      </c>
      <c r="AH90">
        <f t="shared" si="33"/>
        <v>-23.56312085338228</v>
      </c>
      <c r="AI90">
        <f t="shared" si="34"/>
        <v>-23.563464971897648</v>
      </c>
      <c r="AJ90">
        <f t="shared" si="35"/>
        <v>-0.97435658116826751</v>
      </c>
      <c r="AK90">
        <f t="shared" si="49"/>
        <v>-0.6411926503348353</v>
      </c>
      <c r="AL90">
        <f t="shared" si="26"/>
        <v>-25.179014203400754</v>
      </c>
      <c r="AN90">
        <f t="shared" si="36"/>
        <v>0</v>
      </c>
      <c r="AO90">
        <f t="shared" si="36"/>
        <v>0</v>
      </c>
      <c r="AP90">
        <f t="shared" si="36"/>
        <v>-4.5986929174292316E-8</v>
      </c>
      <c r="AQ90">
        <f t="shared" si="36"/>
        <v>-3.1489022572726922E-3</v>
      </c>
      <c r="AR90">
        <f t="shared" si="36"/>
        <v>-3.1489482442018666E-3</v>
      </c>
      <c r="AS90">
        <f t="shared" si="36"/>
        <v>-1.3020998605916219E-4</v>
      </c>
      <c r="AT90">
        <f t="shared" si="36"/>
        <v>-8.5686993524722568E-5</v>
      </c>
      <c r="AU90">
        <f t="shared" si="23"/>
        <v>-3.3648452237857516E-3</v>
      </c>
      <c r="AW90">
        <v>87</v>
      </c>
      <c r="AX90">
        <f>IF(Z90&gt;0, (R90*SUMPRODUCT(K90:$K$98, X90:$X$98)-K90*$AZ$3)/Z90, 0)</f>
        <v>-1189348.7356929048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0.65550924799999999</v>
      </c>
      <c r="Q91" s="4">
        <f t="shared" si="48"/>
        <v>50</v>
      </c>
      <c r="R91">
        <f t="shared" si="28"/>
        <v>2000000</v>
      </c>
      <c r="S91">
        <f t="shared" si="29"/>
        <v>-3175881.698860161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-8.1855384236150925</v>
      </c>
      <c r="AC91">
        <f t="shared" si="30"/>
        <v>-7.3111630218214643</v>
      </c>
      <c r="AE91">
        <f t="shared" si="31"/>
        <v>0</v>
      </c>
      <c r="AF91">
        <f t="shared" si="32"/>
        <v>0</v>
      </c>
      <c r="AG91">
        <f t="shared" si="32"/>
        <v>-1.1510446098237027E-4</v>
      </c>
      <c r="AH91">
        <f t="shared" si="33"/>
        <v>-9.0229147692548288</v>
      </c>
      <c r="AI91">
        <f t="shared" si="34"/>
        <v>-9.0230298737158119</v>
      </c>
      <c r="AJ91">
        <f t="shared" si="35"/>
        <v>-0.87437540179362827</v>
      </c>
      <c r="AK91">
        <f t="shared" si="49"/>
        <v>-0.57298768965305658</v>
      </c>
      <c r="AL91">
        <f t="shared" si="26"/>
        <v>-10.470392965162496</v>
      </c>
      <c r="AN91">
        <f t="shared" si="36"/>
        <v>0</v>
      </c>
      <c r="AO91">
        <f t="shared" si="36"/>
        <v>0</v>
      </c>
      <c r="AP91">
        <f t="shared" si="36"/>
        <v>-1.3734109394356942E-8</v>
      </c>
      <c r="AQ91">
        <f t="shared" si="36"/>
        <v>-1.076602048602486E-3</v>
      </c>
      <c r="AR91">
        <f t="shared" si="36"/>
        <v>-1.0766157827118805E-3</v>
      </c>
      <c r="AS91">
        <f t="shared" si="36"/>
        <v>-1.0432929634071952E-4</v>
      </c>
      <c r="AT91">
        <f t="shared" si="36"/>
        <v>-6.8368120089804657E-5</v>
      </c>
      <c r="AU91">
        <f t="shared" si="23"/>
        <v>-1.2493131991424045E-3</v>
      </c>
      <c r="AW91">
        <v>88</v>
      </c>
      <c r="AX91">
        <f>IF(Z91&gt;0, (R91*SUMPRODUCT(K91:$K$98, X91:$X$98)-K91*$AZ$3)/Z91, 0)</f>
        <v>-3175881.698860161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0.68583899100000001</v>
      </c>
      <c r="Q92" s="4">
        <f t="shared" si="48"/>
        <v>50</v>
      </c>
      <c r="R92">
        <f t="shared" si="28"/>
        <v>2000000</v>
      </c>
      <c r="S92">
        <f t="shared" si="29"/>
        <v>-9324024.4065256733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-7.3111630218214643</v>
      </c>
      <c r="AC92">
        <f t="shared" si="30"/>
        <v>-6.5287357809674766</v>
      </c>
      <c r="AE92">
        <f t="shared" si="31"/>
        <v>0</v>
      </c>
      <c r="AF92">
        <f t="shared" si="32"/>
        <v>0</v>
      </c>
      <c r="AG92">
        <f t="shared" si="32"/>
        <v>-3.5010288992798874E-5</v>
      </c>
      <c r="AH92">
        <f t="shared" si="33"/>
        <v>-3.1577250951899076</v>
      </c>
      <c r="AI92">
        <f t="shared" si="34"/>
        <v>-3.1577601054789004</v>
      </c>
      <c r="AJ92">
        <f t="shared" si="35"/>
        <v>-0.78242724085398763</v>
      </c>
      <c r="AK92">
        <f t="shared" si="49"/>
        <v>-0.51178141152750256</v>
      </c>
      <c r="AL92">
        <f t="shared" si="26"/>
        <v>-4.4519687578603904</v>
      </c>
      <c r="AN92">
        <f t="shared" si="36"/>
        <v>0</v>
      </c>
      <c r="AO92">
        <f t="shared" si="36"/>
        <v>0</v>
      </c>
      <c r="AP92">
        <f t="shared" si="36"/>
        <v>-3.7298040813428451E-9</v>
      </c>
      <c r="AQ92">
        <f t="shared" si="36"/>
        <v>-3.3640670461819233E-4</v>
      </c>
      <c r="AR92">
        <f t="shared" si="36"/>
        <v>-3.3641043442227369E-4</v>
      </c>
      <c r="AS92">
        <f t="shared" si="36"/>
        <v>-8.3355504917176717E-5</v>
      </c>
      <c r="AT92">
        <f t="shared" si="36"/>
        <v>-5.4522383344602038E-5</v>
      </c>
      <c r="AU92">
        <f t="shared" si="23"/>
        <v>-4.7428832268405245E-4</v>
      </c>
      <c r="AW92">
        <v>89</v>
      </c>
      <c r="AX92">
        <f>IF(Z92&gt;0, (R92*SUMPRODUCT(K92:$K$98, X92:$X$98)-K92*$AZ$3)/Z92, 0)</f>
        <v>-9324024.4065256733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0.71588716699999999</v>
      </c>
      <c r="Q93" s="4">
        <f t="shared" si="48"/>
        <v>50</v>
      </c>
      <c r="R93">
        <f t="shared" si="28"/>
        <v>2000000</v>
      </c>
      <c r="S93">
        <f t="shared" si="29"/>
        <v>-30372278.843947791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-6.5287357809674766</v>
      </c>
      <c r="AC93">
        <f t="shared" si="30"/>
        <v>-5.8295151850804965</v>
      </c>
      <c r="AE93">
        <f t="shared" si="31"/>
        <v>0</v>
      </c>
      <c r="AF93">
        <f t="shared" si="32"/>
        <v>0</v>
      </c>
      <c r="AG93">
        <f t="shared" si="32"/>
        <v>-9.5967694999648169E-6</v>
      </c>
      <c r="AH93">
        <f t="shared" si="33"/>
        <v>-1.0025366641162428</v>
      </c>
      <c r="AI93">
        <f t="shared" si="34"/>
        <v>-1.0025462608857427</v>
      </c>
      <c r="AJ93">
        <f t="shared" si="35"/>
        <v>-0.69922059588698016</v>
      </c>
      <c r="AK93">
        <f t="shared" si="49"/>
        <v>-0.45701150466772339</v>
      </c>
      <c r="AL93">
        <f t="shared" si="26"/>
        <v>-2.1587783614404463</v>
      </c>
      <c r="AN93">
        <f t="shared" si="36"/>
        <v>0</v>
      </c>
      <c r="AO93">
        <f t="shared" si="36"/>
        <v>0</v>
      </c>
      <c r="AP93">
        <f t="shared" si="36"/>
        <v>-9.1284568149272299E-10</v>
      </c>
      <c r="AQ93">
        <f t="shared" si="36"/>
        <v>-9.5361388473484525E-5</v>
      </c>
      <c r="AR93">
        <f t="shared" si="36"/>
        <v>-9.5362301319166015E-5</v>
      </c>
      <c r="AS93">
        <f t="shared" si="36"/>
        <v>-6.6509933511327778E-5</v>
      </c>
      <c r="AT93">
        <f t="shared" si="36"/>
        <v>-4.3470980357499691E-5</v>
      </c>
      <c r="AU93">
        <f t="shared" si="23"/>
        <v>-2.0534321518799348E-4</v>
      </c>
      <c r="AW93">
        <v>90</v>
      </c>
      <c r="AX93">
        <f>IF(Z93&gt;0, (R93*SUMPRODUCT(K93:$K$98, X93:$X$98)-K93*$AZ$3)/Z93, 0)</f>
        <v>-30372278.843947791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0.74578270000000002</v>
      </c>
      <c r="Q94" s="4">
        <f t="shared" si="48"/>
        <v>50</v>
      </c>
      <c r="R94">
        <f t="shared" si="28"/>
        <v>2000000</v>
      </c>
      <c r="S94">
        <f t="shared" si="29"/>
        <v>-111042634.30437082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-5.8295151850804965</v>
      </c>
      <c r="AC94">
        <f t="shared" si="30"/>
        <v>-5.2050060798693289</v>
      </c>
      <c r="AE94">
        <f t="shared" si="31"/>
        <v>0</v>
      </c>
      <c r="AF94">
        <f t="shared" si="32"/>
        <v>0</v>
      </c>
      <c r="AG94">
        <f t="shared" si="32"/>
        <v>-2.3436971360037573E-6</v>
      </c>
      <c r="AH94">
        <f t="shared" si="33"/>
        <v>-0.28628418675845646</v>
      </c>
      <c r="AI94">
        <f t="shared" si="34"/>
        <v>-0.28628653045559249</v>
      </c>
      <c r="AJ94">
        <f t="shared" si="35"/>
        <v>-0.62450910521116754</v>
      </c>
      <c r="AK94">
        <f t="shared" si="49"/>
        <v>-0.4080660629556348</v>
      </c>
      <c r="AL94">
        <f t="shared" si="26"/>
        <v>-1.3188616986223949</v>
      </c>
      <c r="AN94">
        <f t="shared" si="36"/>
        <v>0</v>
      </c>
      <c r="AO94">
        <f t="shared" si="36"/>
        <v>0</v>
      </c>
      <c r="AP94">
        <f t="shared" si="36"/>
        <v>-1.9904706040251137E-10</v>
      </c>
      <c r="AQ94">
        <f t="shared" si="36"/>
        <v>-2.4313732750963678E-5</v>
      </c>
      <c r="AR94">
        <f t="shared" si="36"/>
        <v>-2.4313931798024084E-5</v>
      </c>
      <c r="AS94">
        <f t="shared" si="36"/>
        <v>-5.3038722314966516E-5</v>
      </c>
      <c r="AT94">
        <f t="shared" si="36"/>
        <v>-3.4656504474738169E-5</v>
      </c>
      <c r="AU94">
        <f t="shared" si="23"/>
        <v>-1.1200915858772877E-4</v>
      </c>
      <c r="AW94">
        <v>91</v>
      </c>
      <c r="AX94">
        <f>IF(Z94&gt;0, (R94*SUMPRODUCT(K94:$K$98, X94:$X$98)-K94*$AZ$3)/Z94, 0)</f>
        <v>-111042634.30437082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0.77567720100000004</v>
      </c>
      <c r="Q95" s="4">
        <f t="shared" si="48"/>
        <v>50</v>
      </c>
      <c r="R95">
        <f t="shared" si="28"/>
        <v>2000000</v>
      </c>
      <c r="S95">
        <f t="shared" si="29"/>
        <v>-462599672.94541651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-5.2050060798693289</v>
      </c>
      <c r="AC95">
        <f t="shared" si="30"/>
        <v>-4.647347834138114</v>
      </c>
      <c r="AE95">
        <f t="shared" si="31"/>
        <v>0</v>
      </c>
      <c r="AF95">
        <f t="shared" si="32"/>
        <v>0</v>
      </c>
      <c r="AG95">
        <f t="shared" si="32"/>
        <v>-5.0230773019660876E-7</v>
      </c>
      <c r="AH95">
        <f t="shared" si="33"/>
        <v>-7.2718097377884441E-2</v>
      </c>
      <c r="AI95">
        <f t="shared" si="34"/>
        <v>-7.2718599685614643E-2</v>
      </c>
      <c r="AJ95">
        <f t="shared" si="35"/>
        <v>-0.55765824573121492</v>
      </c>
      <c r="AK95">
        <f t="shared" si="49"/>
        <v>-0.36435042559085307</v>
      </c>
      <c r="AL95">
        <f t="shared" si="26"/>
        <v>-0.99472727100768266</v>
      </c>
      <c r="AN95">
        <f t="shared" si="36"/>
        <v>0</v>
      </c>
      <c r="AO95">
        <f t="shared" si="36"/>
        <v>0</v>
      </c>
      <c r="AP95">
        <f t="shared" si="36"/>
        <v>-3.808957421266811E-11</v>
      </c>
      <c r="AQ95">
        <f t="shared" si="36"/>
        <v>-5.5141523814392124E-6</v>
      </c>
      <c r="AR95">
        <f t="shared" si="36"/>
        <v>-5.5141904710134258E-6</v>
      </c>
      <c r="AS95">
        <f t="shared" si="36"/>
        <v>-4.2286757418149773E-5</v>
      </c>
      <c r="AT95">
        <f t="shared" si="36"/>
        <v>-2.7628387422045099E-5</v>
      </c>
      <c r="AU95">
        <f t="shared" si="23"/>
        <v>-7.5429335311208296E-5</v>
      </c>
      <c r="AW95">
        <v>92</v>
      </c>
      <c r="AX95">
        <f>IF(Z95&gt;0, (R95*SUMPRODUCT(K95:$K$98, X95:$X$98)-K95*$AZ$3)/Z95, 0)</f>
        <v>-462599672.94541651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0.80557273399999996</v>
      </c>
      <c r="Q96" s="4">
        <f t="shared" si="48"/>
        <v>50</v>
      </c>
      <c r="R96">
        <f t="shared" si="28"/>
        <v>2000000</v>
      </c>
      <c r="S96">
        <f t="shared" si="29"/>
        <v>-2239559839.9907508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-4.647347834138114</v>
      </c>
      <c r="AC96">
        <f t="shared" si="30"/>
        <v>-4.1494224916262406</v>
      </c>
      <c r="AE96">
        <f t="shared" si="31"/>
        <v>0</v>
      </c>
      <c r="AF96">
        <f t="shared" si="32"/>
        <v>0</v>
      </c>
      <c r="AG96">
        <f t="shared" si="32"/>
        <v>-9.2639241370826194E-8</v>
      </c>
      <c r="AH96">
        <f t="shared" si="33"/>
        <v>-1.6185816460952657E-2</v>
      </c>
      <c r="AI96">
        <f t="shared" si="34"/>
        <v>-1.6185909100194028E-2</v>
      </c>
      <c r="AJ96">
        <f t="shared" si="35"/>
        <v>-0.49792534251187348</v>
      </c>
      <c r="AK96">
        <f t="shared" si="49"/>
        <v>-0.325314348389668</v>
      </c>
      <c r="AL96">
        <f t="shared" si="26"/>
        <v>-0.83942560000173549</v>
      </c>
      <c r="AN96">
        <f t="shared" si="36"/>
        <v>0</v>
      </c>
      <c r="AO96">
        <f t="shared" si="36"/>
        <v>0</v>
      </c>
      <c r="AP96">
        <f t="shared" si="36"/>
        <v>-6.2721036028093582E-12</v>
      </c>
      <c r="AQ96">
        <f t="shared" si="36"/>
        <v>-1.0958543726926763E-6</v>
      </c>
      <c r="AR96">
        <f t="shared" si="36"/>
        <v>-1.0958606447962793E-6</v>
      </c>
      <c r="AS96">
        <f t="shared" si="36"/>
        <v>-3.3711840560066459E-5</v>
      </c>
      <c r="AT96">
        <f t="shared" si="36"/>
        <v>-2.2025280716763043E-5</v>
      </c>
      <c r="AU96">
        <f t="shared" si="23"/>
        <v>-5.6832981921625776E-5</v>
      </c>
      <c r="AW96">
        <v>93</v>
      </c>
      <c r="AX96">
        <f>IF(Z96&gt;0, (R96*SUMPRODUCT(K96:$K$98, X96:$X$98)-K96*$AZ$3)/Z96, 0)</f>
        <v>-2239559839.9907508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0.83546826699999999</v>
      </c>
      <c r="Q97" s="4">
        <f t="shared" si="48"/>
        <v>50</v>
      </c>
      <c r="R97">
        <f t="shared" si="28"/>
        <v>2000000</v>
      </c>
      <c r="S97">
        <f t="shared" si="29"/>
        <v>-12939785742.740396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-4.1494224916262406</v>
      </c>
      <c r="AC97">
        <f t="shared" si="30"/>
        <v>-3.7048424654589569</v>
      </c>
      <c r="AE97">
        <f t="shared" si="31"/>
        <v>0</v>
      </c>
      <c r="AF97">
        <f t="shared" si="32"/>
        <v>0</v>
      </c>
      <c r="AG97">
        <f t="shared" si="32"/>
        <v>-1.4315702512839069E-8</v>
      </c>
      <c r="AH97">
        <f t="shared" si="33"/>
        <v>-3.0958858577711545E-3</v>
      </c>
      <c r="AI97">
        <f t="shared" si="34"/>
        <v>-3.0959001734736672E-3</v>
      </c>
      <c r="AJ97">
        <f t="shared" si="35"/>
        <v>-0.44458002616728365</v>
      </c>
      <c r="AK97">
        <f t="shared" si="49"/>
        <v>-0.29045957441383685</v>
      </c>
      <c r="AL97">
        <f t="shared" si="26"/>
        <v>-0.73813550075459422</v>
      </c>
      <c r="AN97">
        <f t="shared" si="36"/>
        <v>0</v>
      </c>
      <c r="AO97">
        <f t="shared" si="36"/>
        <v>0</v>
      </c>
      <c r="AP97">
        <f t="shared" si="36"/>
        <v>-8.6539199937292304E-13</v>
      </c>
      <c r="AQ97">
        <f t="shared" si="36"/>
        <v>-1.8714798312441394E-7</v>
      </c>
      <c r="AR97">
        <f t="shared" si="36"/>
        <v>-1.8714884851641329E-7</v>
      </c>
      <c r="AS97">
        <f t="shared" si="36"/>
        <v>-2.687510426967316E-5</v>
      </c>
      <c r="AT97">
        <f t="shared" si="36"/>
        <v>-1.7558439176391417E-5</v>
      </c>
      <c r="AU97">
        <f t="shared" si="23"/>
        <v>-4.4620692294580992E-5</v>
      </c>
      <c r="AW97">
        <v>94</v>
      </c>
      <c r="AX97">
        <f>IF(Z97&gt;0, (R97*SUMPRODUCT(K97:$K$98, X97:$X$98)-K97*$AZ$3)/Z97, 0)</f>
        <v>-12939785742.740396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50</v>
      </c>
      <c r="R98">
        <f t="shared" si="28"/>
        <v>2000000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-3.7048424654589569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-5.726281005135628E-4</v>
      </c>
      <c r="AI98">
        <f t="shared" si="34"/>
        <v>-5.726281005135628E-4</v>
      </c>
      <c r="AJ98">
        <f t="shared" si="35"/>
        <v>-3.7048424654589569</v>
      </c>
      <c r="AK98">
        <f t="shared" si="49"/>
        <v>-0.25933897258212701</v>
      </c>
      <c r="AL98">
        <f t="shared" si="26"/>
        <v>-3.9647540661415972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-3.0906857120461536E-8</v>
      </c>
      <c r="AR98">
        <f t="shared" si="36"/>
        <v>-3.0906857120461536E-8</v>
      </c>
      <c r="AS98">
        <f t="shared" si="36"/>
        <v>-1.9996405456013133E-4</v>
      </c>
      <c r="AT98">
        <f t="shared" si="36"/>
        <v>-1.3997483819209194E-5</v>
      </c>
      <c r="AU98">
        <f t="shared" si="36"/>
        <v>-2.1399244523646096E-4</v>
      </c>
      <c r="AW98">
        <v>95</v>
      </c>
    </row>
    <row r="100" spans="5:50" x14ac:dyDescent="0.25">
      <c r="AN100" s="8">
        <f t="shared" ref="AN100:AU100" si="50">SUM(AN3:AN98)</f>
        <v>102949.77353034184</v>
      </c>
      <c r="AO100" s="8">
        <f t="shared" si="50"/>
        <v>-10294.977353034184</v>
      </c>
      <c r="AP100" s="8">
        <f t="shared" si="50"/>
        <v>-899.59401229949185</v>
      </c>
      <c r="AQ100" s="8">
        <f t="shared" si="50"/>
        <v>-61287.168996805674</v>
      </c>
      <c r="AR100" s="8">
        <f t="shared" si="50"/>
        <v>30468.033168202473</v>
      </c>
      <c r="AS100" s="8">
        <f t="shared" si="50"/>
        <v>-1453.6738262900667</v>
      </c>
      <c r="AT100" s="8">
        <f t="shared" si="50"/>
        <v>502.54493332459589</v>
      </c>
      <c r="AU100" s="8">
        <f t="shared" si="50"/>
        <v>29516.90427523703</v>
      </c>
    </row>
  </sheetData>
  <conditionalFormatting sqref="AN100:AU100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65001-D2BD-48C4-8D13-9C950DF6E916}"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'S.35.04.F'!C3*(1+C12)</f>
        <v>123645.33530175293</v>
      </c>
      <c r="K3">
        <v>1</v>
      </c>
      <c r="L3" s="2">
        <v>0</v>
      </c>
      <c r="O3">
        <f>$C$3</f>
        <v>123645.33530175293</v>
      </c>
      <c r="P3">
        <f>O3*C5</f>
        <v>12364.533530175293</v>
      </c>
      <c r="Q3" s="4">
        <f>B8</f>
        <v>400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123645.33530175293</v>
      </c>
      <c r="AF3">
        <f t="shared" ref="AF3:AG34" si="4">-$Z3*P3</f>
        <v>-12364.533530175293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110880.80177157764</v>
      </c>
      <c r="AJ3">
        <f t="shared" ref="AJ3:AJ66" si="7">AB3-AC3</f>
        <v>0</v>
      </c>
      <c r="AL3">
        <f t="shared" ref="AL3:AL34" si="8">SUM(AI3:AK3)</f>
        <v>110880.80177157764</v>
      </c>
      <c r="AN3">
        <f t="shared" ref="AN3:AU34" si="9">AE3*$K3</f>
        <v>123645.33530175293</v>
      </c>
      <c r="AO3">
        <f t="shared" si="9"/>
        <v>-12364.533530175293</v>
      </c>
      <c r="AP3">
        <f t="shared" si="9"/>
        <v>-400</v>
      </c>
      <c r="AQ3">
        <f t="shared" si="9"/>
        <v>0</v>
      </c>
      <c r="AR3">
        <f t="shared" si="9"/>
        <v>110880.80177157764</v>
      </c>
      <c r="AS3">
        <f t="shared" si="9"/>
        <v>0</v>
      </c>
      <c r="AT3">
        <f t="shared" si="9"/>
        <v>0</v>
      </c>
      <c r="AU3">
        <f t="shared" si="9"/>
        <v>110880.80177157764</v>
      </c>
      <c r="AW3">
        <v>0</v>
      </c>
      <c r="AX3">
        <f>IF(Z3&gt;0, (R3*SUMPRODUCT(K3:$K$98, X3:$X$98)-K3*$AZ$3)/Z3, 0)</f>
        <v>0</v>
      </c>
      <c r="AZ3">
        <f>C6*SUMPRODUCT(X4:X89, K4:K89)/1</f>
        <v>72278.804285043705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2.543806E-3</v>
      </c>
      <c r="R4">
        <f t="shared" si="0"/>
        <v>2000000</v>
      </c>
      <c r="S4">
        <f t="shared" si="1"/>
        <v>4909.844530691721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4848.2563934085629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-5087.6120000000001</v>
      </c>
      <c r="AI4">
        <f t="shared" si="6"/>
        <v>-5087.6120000000001</v>
      </c>
      <c r="AJ4">
        <f t="shared" si="7"/>
        <v>-4848.2563934085629</v>
      </c>
      <c r="AK4">
        <f>G4*SUM(AB4, AE4:AF4)</f>
        <v>0</v>
      </c>
      <c r="AL4">
        <f t="shared" si="8"/>
        <v>-9935.8683934085639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-4746.3494728985916</v>
      </c>
      <c r="AR4">
        <f t="shared" si="9"/>
        <v>-4746.3494728985916</v>
      </c>
      <c r="AS4">
        <f t="shared" si="9"/>
        <v>-4523.049158884749</v>
      </c>
      <c r="AT4">
        <f t="shared" si="9"/>
        <v>0</v>
      </c>
      <c r="AU4">
        <f t="shared" si="9"/>
        <v>-9269.3986317833405</v>
      </c>
      <c r="AW4">
        <v>1</v>
      </c>
      <c r="AX4">
        <f>IF(Z4&gt;0, (R4*SUMPRODUCT(K4:$K$98, X4:$X$98)-K4*$AZ$3)/Z4, 0)</f>
        <v>4909.844530691721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2.5599659999999999E-3</v>
      </c>
      <c r="Q5" s="4">
        <f t="shared" ref="Q5:Q68" si="21">$C$8</f>
        <v>50</v>
      </c>
      <c r="R5">
        <f t="shared" si="0"/>
        <v>2000000</v>
      </c>
      <c r="S5">
        <f t="shared" si="1"/>
        <v>5872.7732672241382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4848.2563934085629</v>
      </c>
      <c r="AC5">
        <f t="shared" si="2"/>
        <v>5726.2697602339103</v>
      </c>
      <c r="AE5">
        <f t="shared" si="3"/>
        <v>0</v>
      </c>
      <c r="AF5">
        <f t="shared" si="4"/>
        <v>0</v>
      </c>
      <c r="AG5">
        <f t="shared" si="4"/>
        <v>-48.752688888843529</v>
      </c>
      <c r="AH5">
        <f t="shared" si="5"/>
        <v>-5055.7085662588079</v>
      </c>
      <c r="AI5">
        <f t="shared" si="6"/>
        <v>-5104.4612551476512</v>
      </c>
      <c r="AJ5">
        <f t="shared" si="7"/>
        <v>-878.01336682534748</v>
      </c>
      <c r="AK5">
        <f>G5*SUM(AB5, AE5:AF5)</f>
        <v>198.77851212975108</v>
      </c>
      <c r="AL5">
        <f t="shared" si="8"/>
        <v>-5783.6961098432475</v>
      </c>
      <c r="AN5">
        <f t="shared" si="9"/>
        <v>0</v>
      </c>
      <c r="AO5">
        <f t="shared" si="9"/>
        <v>0</v>
      </c>
      <c r="AP5">
        <f t="shared" si="9"/>
        <v>-41.688815151935621</v>
      </c>
      <c r="AQ5">
        <f t="shared" si="9"/>
        <v>-4323.1769300226697</v>
      </c>
      <c r="AR5">
        <f t="shared" si="9"/>
        <v>-4364.8657451746058</v>
      </c>
      <c r="AS5">
        <f t="shared" si="9"/>
        <v>-750.79626959584562</v>
      </c>
      <c r="AT5">
        <f t="shared" si="9"/>
        <v>169.97709946312992</v>
      </c>
      <c r="AU5">
        <f t="shared" si="9"/>
        <v>-4945.6849153073208</v>
      </c>
      <c r="AW5">
        <v>2</v>
      </c>
      <c r="AX5">
        <f>IF(Z5&gt;0, (R5*SUMPRODUCT(K5:$K$98, X5:$X$98)-K5*$AZ$3)/Z5, 0)</f>
        <v>5872.7732672241382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2.5827799999999998E-3</v>
      </c>
      <c r="Q6" s="4">
        <f t="shared" si="21"/>
        <v>50</v>
      </c>
      <c r="R6">
        <f t="shared" si="0"/>
        <v>2000000</v>
      </c>
      <c r="S6">
        <f t="shared" si="1"/>
        <v>7740.7564357984775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5726.2697602339103</v>
      </c>
      <c r="AC6">
        <f t="shared" si="2"/>
        <v>7452.6833382242039</v>
      </c>
      <c r="AE6">
        <f t="shared" si="3"/>
        <v>0</v>
      </c>
      <c r="AF6">
        <f t="shared" si="4"/>
        <v>0</v>
      </c>
      <c r="AG6">
        <f t="shared" si="4"/>
        <v>-48.139244530146762</v>
      </c>
      <c r="AH6">
        <f t="shared" si="5"/>
        <v>-5036.6987923330908</v>
      </c>
      <c r="AI6">
        <f t="shared" si="6"/>
        <v>-5084.8380368632379</v>
      </c>
      <c r="AJ6">
        <f t="shared" si="7"/>
        <v>-1726.4135779902936</v>
      </c>
      <c r="AK6">
        <f>G6*SUM(AB6, AE6:AF6)</f>
        <v>334.98678097368378</v>
      </c>
      <c r="AL6">
        <f t="shared" si="8"/>
        <v>-6476.2648338798481</v>
      </c>
      <c r="AN6">
        <f t="shared" si="9"/>
        <v>0</v>
      </c>
      <c r="AO6">
        <f t="shared" si="9"/>
        <v>0</v>
      </c>
      <c r="AP6">
        <f t="shared" si="9"/>
        <v>-37.135096041874732</v>
      </c>
      <c r="AQ6">
        <f t="shared" si="9"/>
        <v>-3885.359963847226</v>
      </c>
      <c r="AR6">
        <f t="shared" si="9"/>
        <v>-3922.4950598891014</v>
      </c>
      <c r="AS6">
        <f t="shared" si="9"/>
        <v>-1331.7727490824561</v>
      </c>
      <c r="AT6">
        <f t="shared" si="9"/>
        <v>258.41216258443592</v>
      </c>
      <c r="AU6">
        <f t="shared" si="9"/>
        <v>-4995.8556463871219</v>
      </c>
      <c r="AW6">
        <v>3</v>
      </c>
      <c r="AX6">
        <f>IF(Z6&gt;0, (R6*SUMPRODUCT(K6:$K$98, X6:$X$98)-K6*$AZ$3)/Z6, 0)</f>
        <v>7740.7564357984775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2.6093969999999998E-3</v>
      </c>
      <c r="Q7" s="4">
        <f t="shared" si="21"/>
        <v>50</v>
      </c>
      <c r="R7">
        <f t="shared" si="0"/>
        <v>2000000</v>
      </c>
      <c r="S7">
        <f t="shared" si="1"/>
        <v>9040.8103097353378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7452.6833382242039</v>
      </c>
      <c r="AC7">
        <f t="shared" si="2"/>
        <v>8594.598890071924</v>
      </c>
      <c r="AE7">
        <f t="shared" si="3"/>
        <v>0</v>
      </c>
      <c r="AF7">
        <f t="shared" si="4"/>
        <v>0</v>
      </c>
      <c r="AG7">
        <f t="shared" si="4"/>
        <v>-47.532237684586065</v>
      </c>
      <c r="AH7">
        <f t="shared" si="5"/>
        <v>-5024.5760103692546</v>
      </c>
      <c r="AI7">
        <f t="shared" si="6"/>
        <v>-5072.1082480538407</v>
      </c>
      <c r="AJ7">
        <f t="shared" si="7"/>
        <v>-1141.9155518477201</v>
      </c>
      <c r="AK7">
        <f>G7*SUM(AB7, AE7:AF7)</f>
        <v>365.92675190680842</v>
      </c>
      <c r="AL7">
        <f t="shared" si="8"/>
        <v>-5848.0970479947528</v>
      </c>
      <c r="AN7">
        <f t="shared" si="9"/>
        <v>0</v>
      </c>
      <c r="AO7">
        <f t="shared" si="9"/>
        <v>0</v>
      </c>
      <c r="AP7">
        <f t="shared" si="9"/>
        <v>-33.360790531570935</v>
      </c>
      <c r="AQ7">
        <f t="shared" si="9"/>
        <v>-3526.5292769131038</v>
      </c>
      <c r="AR7">
        <f t="shared" si="9"/>
        <v>-3559.890067444675</v>
      </c>
      <c r="AS7">
        <f t="shared" si="9"/>
        <v>-801.46038532262651</v>
      </c>
      <c r="AT7">
        <f t="shared" si="9"/>
        <v>256.82791963778908</v>
      </c>
      <c r="AU7">
        <f t="shared" si="9"/>
        <v>-4104.5225331295123</v>
      </c>
      <c r="AW7">
        <v>4</v>
      </c>
      <c r="AX7">
        <f>IF(Z7&gt;0, (R7*SUMPRODUCT(K7:$K$98, X7:$X$98)-K7*$AZ$3)/Z7, 0)</f>
        <v>9040.8103097353378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2.6360139999999999E-3</v>
      </c>
      <c r="Q8" s="4">
        <f t="shared" si="21"/>
        <v>50</v>
      </c>
      <c r="R8">
        <f t="shared" si="0"/>
        <v>2000000</v>
      </c>
      <c r="S8">
        <f t="shared" si="1"/>
        <v>8996.4313078523555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8594.598890071924</v>
      </c>
      <c r="AC8">
        <f t="shared" si="2"/>
        <v>8444.3418494240104</v>
      </c>
      <c r="AE8">
        <f t="shared" si="3"/>
        <v>0</v>
      </c>
      <c r="AF8">
        <f t="shared" si="4"/>
        <v>0</v>
      </c>
      <c r="AG8">
        <f t="shared" si="4"/>
        <v>-46.931619663752308</v>
      </c>
      <c r="AH8">
        <f t="shared" si="5"/>
        <v>-5011.8257595158575</v>
      </c>
      <c r="AI8">
        <f t="shared" si="6"/>
        <v>-5058.7573791796094</v>
      </c>
      <c r="AJ8">
        <f t="shared" si="7"/>
        <v>150.25704064791353</v>
      </c>
      <c r="AK8">
        <f t="shared" ref="AK8:AK71" si="22">G8*SUM(AB8:AB8, AE8:AF8)</f>
        <v>183.06495635853199</v>
      </c>
      <c r="AL8">
        <f t="shared" si="8"/>
        <v>-4725.4353821731638</v>
      </c>
      <c r="AN8">
        <f t="shared" si="9"/>
        <v>0</v>
      </c>
      <c r="AO8">
        <f t="shared" si="9"/>
        <v>0</v>
      </c>
      <c r="AP8">
        <f t="shared" si="9"/>
        <v>-30.746983212324221</v>
      </c>
      <c r="AQ8">
        <f t="shared" si="9"/>
        <v>-3283.4690896028533</v>
      </c>
      <c r="AR8">
        <f t="shared" si="9"/>
        <v>-3314.2160728151771</v>
      </c>
      <c r="AS8">
        <f t="shared" si="9"/>
        <v>98.440044035026972</v>
      </c>
      <c r="AT8">
        <f t="shared" si="9"/>
        <v>119.93396307751932</v>
      </c>
      <c r="AU8">
        <f t="shared" si="9"/>
        <v>-3095.8420657026309</v>
      </c>
      <c r="AW8">
        <v>5</v>
      </c>
      <c r="AX8">
        <f>IF(Z8&gt;0, (R8*SUMPRODUCT(K8:$K$98, X8:$X$98)-K8*$AZ$3)/Z8, 0)</f>
        <v>8996.4313078523555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2.6635809999999999E-3</v>
      </c>
      <c r="Q9" s="4">
        <f t="shared" si="21"/>
        <v>50</v>
      </c>
      <c r="R9">
        <f t="shared" si="0"/>
        <v>2000000</v>
      </c>
      <c r="S9">
        <f t="shared" si="1"/>
        <v>8273.8666621759676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8444.3418494240104</v>
      </c>
      <c r="AC9">
        <f t="shared" si="2"/>
        <v>7667.7723863666106</v>
      </c>
      <c r="AE9">
        <f t="shared" si="3"/>
        <v>0</v>
      </c>
      <c r="AF9">
        <f t="shared" si="4"/>
        <v>0</v>
      </c>
      <c r="AG9">
        <f t="shared" si="4"/>
        <v>-46.337297296679189</v>
      </c>
      <c r="AH9">
        <f t="shared" si="5"/>
        <v>-5000.246817423882</v>
      </c>
      <c r="AI9">
        <f t="shared" si="6"/>
        <v>-5046.584114720561</v>
      </c>
      <c r="AJ9">
        <f t="shared" si="7"/>
        <v>776.56946305739984</v>
      </c>
      <c r="AK9">
        <f t="shared" si="22"/>
        <v>49.821616911601659</v>
      </c>
      <c r="AL9">
        <f t="shared" si="8"/>
        <v>-4220.1930347515599</v>
      </c>
      <c r="AN9">
        <f t="shared" si="9"/>
        <v>0</v>
      </c>
      <c r="AO9">
        <f t="shared" si="9"/>
        <v>0</v>
      </c>
      <c r="AP9">
        <f t="shared" si="9"/>
        <v>-28.750465290187812</v>
      </c>
      <c r="AQ9">
        <f t="shared" si="9"/>
        <v>-3102.4559254348237</v>
      </c>
      <c r="AR9">
        <f t="shared" si="9"/>
        <v>-3131.2063907250113</v>
      </c>
      <c r="AS9">
        <f t="shared" si="9"/>
        <v>481.83072159134383</v>
      </c>
      <c r="AT9">
        <f t="shared" si="9"/>
        <v>30.912348179199732</v>
      </c>
      <c r="AU9">
        <f t="shared" si="9"/>
        <v>-2618.4633209544681</v>
      </c>
      <c r="AW9">
        <v>6</v>
      </c>
      <c r="AX9">
        <f>IF(Z9&gt;0, (R9*SUMPRODUCT(K9:$K$98, X9:$X$98)-K9*$AZ$3)/Z9, 0)</f>
        <v>8273.8666621759676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2.696852E-3</v>
      </c>
      <c r="Q10" s="4">
        <f t="shared" si="21"/>
        <v>50</v>
      </c>
      <c r="R10">
        <f t="shared" si="0"/>
        <v>2000000</v>
      </c>
      <c r="S10">
        <f t="shared" si="1"/>
        <v>7505.0596336165509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7667.7723863666106</v>
      </c>
      <c r="AC10">
        <f t="shared" si="2"/>
        <v>6866.973383090728</v>
      </c>
      <c r="AE10">
        <f t="shared" si="3"/>
        <v>0</v>
      </c>
      <c r="AF10">
        <f t="shared" si="4"/>
        <v>0</v>
      </c>
      <c r="AG10">
        <f t="shared" si="4"/>
        <v>-45.748959490823253</v>
      </c>
      <c r="AH10">
        <f t="shared" si="5"/>
        <v>-4998.5933155657549</v>
      </c>
      <c r="AI10">
        <f t="shared" si="6"/>
        <v>-5044.3422750565778</v>
      </c>
      <c r="AJ10">
        <f t="shared" si="7"/>
        <v>800.79900327588257</v>
      </c>
      <c r="AK10">
        <f t="shared" si="22"/>
        <v>31.437866784103107</v>
      </c>
      <c r="AL10">
        <f t="shared" si="8"/>
        <v>-4212.1054049965924</v>
      </c>
      <c r="AN10">
        <f t="shared" si="9"/>
        <v>0</v>
      </c>
      <c r="AO10">
        <f t="shared" si="9"/>
        <v>0</v>
      </c>
      <c r="AP10">
        <f t="shared" si="9"/>
        <v>-26.92858826246766</v>
      </c>
      <c r="AQ10">
        <f t="shared" si="9"/>
        <v>-2942.2540487154383</v>
      </c>
      <c r="AR10">
        <f t="shared" si="9"/>
        <v>-2969.1826369779055</v>
      </c>
      <c r="AS10">
        <f t="shared" si="9"/>
        <v>471.36343384020165</v>
      </c>
      <c r="AT10">
        <f t="shared" si="9"/>
        <v>18.5048442609768</v>
      </c>
      <c r="AU10">
        <f t="shared" si="9"/>
        <v>-2479.3143588767271</v>
      </c>
      <c r="AW10">
        <v>7</v>
      </c>
      <c r="AX10">
        <f>IF(Z10&gt;0, (R10*SUMPRODUCT(K10:$K$98, X10:$X$98)-K10*$AZ$3)/Z10, 0)</f>
        <v>7505.0596336165509</v>
      </c>
    </row>
    <row r="11" spans="1:52" x14ac:dyDescent="0.25">
      <c r="A11" t="s">
        <v>33</v>
      </c>
      <c r="C11" s="12">
        <f>AU91</f>
        <v>35322.109629345694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2.7291730000000001E-3</v>
      </c>
      <c r="Q11" s="4">
        <f t="shared" si="21"/>
        <v>50</v>
      </c>
      <c r="R11">
        <f t="shared" si="0"/>
        <v>2000000</v>
      </c>
      <c r="S11">
        <f t="shared" si="1"/>
        <v>6689.73128665272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6866.973383090728</v>
      </c>
      <c r="AC11">
        <f t="shared" si="2"/>
        <v>6043.0500914500226</v>
      </c>
      <c r="AE11">
        <f t="shared" si="3"/>
        <v>0</v>
      </c>
      <c r="AF11">
        <f t="shared" si="4"/>
        <v>0</v>
      </c>
      <c r="AG11">
        <f t="shared" si="4"/>
        <v>-45.16661307089457</v>
      </c>
      <c r="AH11">
        <f t="shared" si="5"/>
        <v>-4994.2730008179433</v>
      </c>
      <c r="AI11">
        <f t="shared" si="6"/>
        <v>-5039.4396138888378</v>
      </c>
      <c r="AJ11">
        <f t="shared" si="7"/>
        <v>823.92329164070543</v>
      </c>
      <c r="AK11">
        <f t="shared" si="22"/>
        <v>16.480736119417745</v>
      </c>
      <c r="AL11">
        <f t="shared" si="8"/>
        <v>-4199.0355861287144</v>
      </c>
      <c r="AN11">
        <f t="shared" si="9"/>
        <v>0</v>
      </c>
      <c r="AO11">
        <f t="shared" si="9"/>
        <v>0</v>
      </c>
      <c r="AP11">
        <f t="shared" si="9"/>
        <v>-25.26207678052921</v>
      </c>
      <c r="AQ11">
        <f t="shared" si="9"/>
        <v>-2793.3400233387938</v>
      </c>
      <c r="AR11">
        <f t="shared" si="9"/>
        <v>-2818.6021001193226</v>
      </c>
      <c r="AS11">
        <f t="shared" si="9"/>
        <v>460.82741298365011</v>
      </c>
      <c r="AT11">
        <f t="shared" si="9"/>
        <v>9.2178180505781739</v>
      </c>
      <c r="AU11">
        <f t="shared" si="9"/>
        <v>-2348.5568690850946</v>
      </c>
      <c r="AW11">
        <v>8</v>
      </c>
      <c r="AX11">
        <f>IF(Z11&gt;0, (R11*SUMPRODUCT(K11:$K$98, X11:$X$98)-K11*$AZ$3)/Z11, 0)</f>
        <v>6689.73128665272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2.766246E-3</v>
      </c>
      <c r="Q12" s="4">
        <f t="shared" si="21"/>
        <v>50</v>
      </c>
      <c r="R12">
        <f t="shared" si="0"/>
        <v>2000000</v>
      </c>
      <c r="S12">
        <f t="shared" si="1"/>
        <v>5896.968059244391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6043.0500914500226</v>
      </c>
      <c r="AC12">
        <f t="shared" si="2"/>
        <v>5258.9167022707989</v>
      </c>
      <c r="AE12">
        <f t="shared" si="3"/>
        <v>0</v>
      </c>
      <c r="AF12">
        <f t="shared" si="4"/>
        <v>0</v>
      </c>
      <c r="AG12">
        <f t="shared" si="4"/>
        <v>-44.590004977444721</v>
      </c>
      <c r="AH12">
        <f t="shared" si="5"/>
        <v>-4997.6785096363928</v>
      </c>
      <c r="AI12">
        <f t="shared" si="6"/>
        <v>-5042.2685146138374</v>
      </c>
      <c r="AJ12">
        <f t="shared" si="7"/>
        <v>784.13338917922374</v>
      </c>
      <c r="AK12">
        <f t="shared" si="22"/>
        <v>13.899015210335051</v>
      </c>
      <c r="AL12">
        <f t="shared" si="8"/>
        <v>-4244.2361102242785</v>
      </c>
      <c r="AN12">
        <f t="shared" si="9"/>
        <v>0</v>
      </c>
      <c r="AO12">
        <f t="shared" si="9"/>
        <v>0</v>
      </c>
      <c r="AP12">
        <f t="shared" si="9"/>
        <v>-23.700061668609795</v>
      </c>
      <c r="AQ12">
        <f t="shared" si="9"/>
        <v>-2656.3192567074711</v>
      </c>
      <c r="AR12">
        <f t="shared" si="9"/>
        <v>-2680.0193183760807</v>
      </c>
      <c r="AS12">
        <f t="shared" si="9"/>
        <v>416.77523223789922</v>
      </c>
      <c r="AT12">
        <f t="shared" si="9"/>
        <v>7.387474340595225</v>
      </c>
      <c r="AU12">
        <f t="shared" si="9"/>
        <v>-2255.8566117975861</v>
      </c>
      <c r="AW12">
        <v>9</v>
      </c>
      <c r="AX12">
        <f>IF(Z12&gt;0, (R12*SUMPRODUCT(K12:$K$98, X12:$X$98)-K12*$AZ$3)/Z12, 0)</f>
        <v>5896.968059244391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2.8061710000000001E-3</v>
      </c>
      <c r="Q13" s="4">
        <f t="shared" si="21"/>
        <v>50</v>
      </c>
      <c r="R13">
        <f t="shared" si="0"/>
        <v>2000000</v>
      </c>
      <c r="S13">
        <f t="shared" si="1"/>
        <v>5113.174486058253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5258.9167022707989</v>
      </c>
      <c r="AC13">
        <f t="shared" si="2"/>
        <v>4501.5342785519024</v>
      </c>
      <c r="AE13">
        <f t="shared" si="3"/>
        <v>0</v>
      </c>
      <c r="AF13">
        <f t="shared" si="4"/>
        <v>0</v>
      </c>
      <c r="AG13">
        <f t="shared" si="4"/>
        <v>-44.018977748812716</v>
      </c>
      <c r="AH13">
        <f t="shared" si="5"/>
        <v>-5005.0871543024414</v>
      </c>
      <c r="AI13">
        <f t="shared" si="6"/>
        <v>-5049.1061320512545</v>
      </c>
      <c r="AJ13">
        <f t="shared" si="7"/>
        <v>757.38242371889646</v>
      </c>
      <c r="AK13">
        <f t="shared" si="22"/>
        <v>10.517833404541598</v>
      </c>
      <c r="AL13">
        <f t="shared" si="8"/>
        <v>-4281.2058749278167</v>
      </c>
      <c r="AN13">
        <f t="shared" si="9"/>
        <v>0</v>
      </c>
      <c r="AO13">
        <f t="shared" si="9"/>
        <v>0</v>
      </c>
      <c r="AP13">
        <f t="shared" si="9"/>
        <v>-22.240070937424935</v>
      </c>
      <c r="AQ13">
        <f t="shared" si="9"/>
        <v>-2528.7614354625252</v>
      </c>
      <c r="AR13">
        <f t="shared" si="9"/>
        <v>-2551.0015063999504</v>
      </c>
      <c r="AS13">
        <f t="shared" si="9"/>
        <v>382.65856436707941</v>
      </c>
      <c r="AT13">
        <f t="shared" si="9"/>
        <v>5.3140116601488314</v>
      </c>
      <c r="AU13">
        <f t="shared" si="9"/>
        <v>-2163.0289303727222</v>
      </c>
      <c r="AW13">
        <v>10</v>
      </c>
      <c r="AX13">
        <f>IF(Z13&gt;0, (R13*SUMPRODUCT(K13:$K$98, X13:$X$98)-K13*$AZ$3)/Z13, 0)</f>
        <v>5113.174486058253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2.8498989999999999E-3</v>
      </c>
      <c r="Q14" s="4">
        <f t="shared" si="21"/>
        <v>50</v>
      </c>
      <c r="R14">
        <f t="shared" si="0"/>
        <v>2000000</v>
      </c>
      <c r="S14">
        <f t="shared" si="1"/>
        <v>4339.4194202678273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4501.5342785519024</v>
      </c>
      <c r="AC14">
        <f t="shared" si="2"/>
        <v>3771.2452045504469</v>
      </c>
      <c r="AE14">
        <f t="shared" si="3"/>
        <v>0</v>
      </c>
      <c r="AF14">
        <f t="shared" si="4"/>
        <v>0</v>
      </c>
      <c r="AG14">
        <f t="shared" si="4"/>
        <v>-43.453338330657225</v>
      </c>
      <c r="AH14">
        <f t="shared" si="5"/>
        <v>-5017.9856266945444</v>
      </c>
      <c r="AI14">
        <f t="shared" si="6"/>
        <v>-5061.4389650252015</v>
      </c>
      <c r="AJ14">
        <f t="shared" si="7"/>
        <v>730.28907400145545</v>
      </c>
      <c r="AK14">
        <f t="shared" si="22"/>
        <v>8.1027617013934243</v>
      </c>
      <c r="AL14">
        <f t="shared" si="8"/>
        <v>-4323.0471293223527</v>
      </c>
      <c r="AN14">
        <f t="shared" si="9"/>
        <v>0</v>
      </c>
      <c r="AO14">
        <f t="shared" si="9"/>
        <v>0</v>
      </c>
      <c r="AP14">
        <f t="shared" si="9"/>
        <v>-20.87306357874709</v>
      </c>
      <c r="AQ14">
        <f t="shared" si="9"/>
        <v>-2410.4185557899364</v>
      </c>
      <c r="AR14">
        <f t="shared" si="9"/>
        <v>-2431.2916193686833</v>
      </c>
      <c r="AS14">
        <f t="shared" si="9"/>
        <v>350.79860047811803</v>
      </c>
      <c r="AT14">
        <f t="shared" si="9"/>
        <v>3.8922086692082196</v>
      </c>
      <c r="AU14">
        <f t="shared" si="9"/>
        <v>-2076.6008102213573</v>
      </c>
      <c r="AW14">
        <v>11</v>
      </c>
      <c r="AX14">
        <f>IF(Z14&gt;0, (R14*SUMPRODUCT(K14:$K$98, X14:$X$98)-K14*$AZ$3)/Z14, 0)</f>
        <v>4339.4194202678273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2.8964780000000001E-3</v>
      </c>
      <c r="Q15" s="4">
        <f t="shared" si="21"/>
        <v>50</v>
      </c>
      <c r="R15">
        <f t="shared" si="0"/>
        <v>2000000</v>
      </c>
      <c r="S15">
        <f t="shared" si="1"/>
        <v>3663.4835091775503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3771.2452045504469</v>
      </c>
      <c r="AC15">
        <f t="shared" si="2"/>
        <v>3142.7518094411425</v>
      </c>
      <c r="AE15">
        <f t="shared" si="3"/>
        <v>0</v>
      </c>
      <c r="AF15">
        <f t="shared" si="4"/>
        <v>0</v>
      </c>
      <c r="AG15">
        <f t="shared" si="4"/>
        <v>-42.892943308849347</v>
      </c>
      <c r="AH15">
        <f t="shared" si="5"/>
        <v>-5034.4655400522161</v>
      </c>
      <c r="AI15">
        <f t="shared" si="6"/>
        <v>-5077.3584833610657</v>
      </c>
      <c r="AJ15">
        <f t="shared" si="7"/>
        <v>628.4933951093044</v>
      </c>
      <c r="AK15">
        <f t="shared" si="22"/>
        <v>15.462105338656833</v>
      </c>
      <c r="AL15">
        <f t="shared" si="8"/>
        <v>-4433.4029829131041</v>
      </c>
      <c r="AN15">
        <f t="shared" si="9"/>
        <v>0</v>
      </c>
      <c r="AO15">
        <f t="shared" si="9"/>
        <v>0</v>
      </c>
      <c r="AP15">
        <f t="shared" si="9"/>
        <v>-19.546413597866593</v>
      </c>
      <c r="AQ15">
        <f t="shared" si="9"/>
        <v>-2294.217605481158</v>
      </c>
      <c r="AR15">
        <f t="shared" si="9"/>
        <v>-2313.7640190790248</v>
      </c>
      <c r="AS15">
        <f t="shared" si="9"/>
        <v>286.40589562431222</v>
      </c>
      <c r="AT15">
        <f t="shared" si="9"/>
        <v>7.0461172101662237</v>
      </c>
      <c r="AU15">
        <f t="shared" si="9"/>
        <v>-2020.3120062445462</v>
      </c>
      <c r="AW15">
        <v>12</v>
      </c>
      <c r="AX15">
        <f>IF(Z15&gt;0, (R15*SUMPRODUCT(K15:$K$98, X15:$X$98)-K15*$AZ$3)/Z15, 0)</f>
        <v>3663.4835091775503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2.9506620000000002E-3</v>
      </c>
      <c r="Q16" s="4">
        <f t="shared" si="21"/>
        <v>50</v>
      </c>
      <c r="R16">
        <f t="shared" si="0"/>
        <v>2000000</v>
      </c>
      <c r="S16">
        <f t="shared" si="1"/>
        <v>3103.2605327411957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3142.7518094411425</v>
      </c>
      <c r="AC16">
        <f t="shared" si="2"/>
        <v>2627.6828333907288</v>
      </c>
      <c r="AE16">
        <f t="shared" si="3"/>
        <v>0</v>
      </c>
      <c r="AF16">
        <f t="shared" si="4"/>
        <v>0</v>
      </c>
      <c r="AG16">
        <f t="shared" si="4"/>
        <v>-42.337451297871276</v>
      </c>
      <c r="AH16">
        <f t="shared" si="5"/>
        <v>-5062.503115583042</v>
      </c>
      <c r="AI16">
        <f t="shared" si="6"/>
        <v>-5104.8405668809137</v>
      </c>
      <c r="AJ16">
        <f t="shared" si="7"/>
        <v>515.06897605041377</v>
      </c>
      <c r="AK16">
        <f t="shared" si="22"/>
        <v>22.313537847032112</v>
      </c>
      <c r="AL16">
        <f t="shared" si="8"/>
        <v>-4567.4580529834675</v>
      </c>
      <c r="AN16">
        <f t="shared" si="9"/>
        <v>0</v>
      </c>
      <c r="AO16">
        <f t="shared" si="9"/>
        <v>0</v>
      </c>
      <c r="AP16">
        <f t="shared" si="9"/>
        <v>-18.251134804700047</v>
      </c>
      <c r="AQ16">
        <f t="shared" si="9"/>
        <v>-2182.38046881121</v>
      </c>
      <c r="AR16">
        <f t="shared" si="9"/>
        <v>-2200.6316036159101</v>
      </c>
      <c r="AS16">
        <f t="shared" si="9"/>
        <v>222.03966057086629</v>
      </c>
      <c r="AT16">
        <f t="shared" si="9"/>
        <v>9.6190813270905586</v>
      </c>
      <c r="AU16">
        <f t="shared" si="9"/>
        <v>-1968.972861717953</v>
      </c>
      <c r="AW16">
        <v>13</v>
      </c>
      <c r="AX16">
        <f>IF(Z16&gt;0, (R16*SUMPRODUCT(K16:$K$98, X16:$X$98)-K16*$AZ$3)/Z16, 0)</f>
        <v>3103.2605327411957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3.0134020000000001E-3</v>
      </c>
      <c r="Q17" s="4">
        <f t="shared" si="21"/>
        <v>50</v>
      </c>
      <c r="R17">
        <f t="shared" si="0"/>
        <v>2000000</v>
      </c>
      <c r="S17">
        <f t="shared" si="1"/>
        <v>2768.8255866246532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2627.6828333907288</v>
      </c>
      <c r="AC17">
        <f t="shared" si="2"/>
        <v>2313.9904427357178</v>
      </c>
      <c r="AE17">
        <f t="shared" si="3"/>
        <v>0</v>
      </c>
      <c r="AF17">
        <f t="shared" si="4"/>
        <v>0</v>
      </c>
      <c r="AG17">
        <f t="shared" si="4"/>
        <v>-41.786497024476652</v>
      </c>
      <c r="AH17">
        <f t="shared" si="5"/>
        <v>-5103.1904166363165</v>
      </c>
      <c r="AI17">
        <f t="shared" si="6"/>
        <v>-5144.9769136607929</v>
      </c>
      <c r="AJ17">
        <f t="shared" si="7"/>
        <v>313.69239065501097</v>
      </c>
      <c r="AK17">
        <f t="shared" si="22"/>
        <v>36.262023100792057</v>
      </c>
      <c r="AL17">
        <f t="shared" si="8"/>
        <v>-4795.0224999049897</v>
      </c>
      <c r="AN17">
        <f t="shared" si="9"/>
        <v>0</v>
      </c>
      <c r="AO17">
        <f t="shared" si="9"/>
        <v>0</v>
      </c>
      <c r="AP17">
        <f t="shared" si="9"/>
        <v>-16.933282055396024</v>
      </c>
      <c r="AQ17">
        <f t="shared" si="9"/>
        <v>-2067.9829337376473</v>
      </c>
      <c r="AR17">
        <f t="shared" si="9"/>
        <v>-2084.9162157930432</v>
      </c>
      <c r="AS17">
        <f t="shared" si="9"/>
        <v>127.11861744432269</v>
      </c>
      <c r="AT17">
        <f t="shared" si="9"/>
        <v>14.694580995993132</v>
      </c>
      <c r="AU17">
        <f t="shared" si="9"/>
        <v>-1943.1030173527272</v>
      </c>
      <c r="AW17">
        <v>14</v>
      </c>
      <c r="AX17">
        <f>IF(Z17&gt;0, (R17*SUMPRODUCT(K17:$K$98, X17:$X$98)-K17*$AZ$3)/Z17, 0)</f>
        <v>2768.8255866246532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3.0789929999999999E-3</v>
      </c>
      <c r="Q18" s="4">
        <f t="shared" si="21"/>
        <v>50</v>
      </c>
      <c r="R18">
        <f t="shared" si="0"/>
        <v>2000000</v>
      </c>
      <c r="S18">
        <f t="shared" si="1"/>
        <v>2670.9922161702702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2313.9904427357178</v>
      </c>
      <c r="AC18">
        <f t="shared" si="2"/>
        <v>2203.0328693121955</v>
      </c>
      <c r="AE18">
        <f t="shared" si="3"/>
        <v>0</v>
      </c>
      <c r="AF18">
        <f t="shared" si="4"/>
        <v>0</v>
      </c>
      <c r="AG18">
        <f t="shared" si="4"/>
        <v>-41.239971722398998</v>
      </c>
      <c r="AH18">
        <f t="shared" si="5"/>
        <v>-5146.4132733153783</v>
      </c>
      <c r="AI18">
        <f t="shared" si="6"/>
        <v>-5187.6532450377772</v>
      </c>
      <c r="AJ18">
        <f t="shared" si="7"/>
        <v>110.95757342352226</v>
      </c>
      <c r="AK18">
        <f t="shared" si="22"/>
        <v>49.982193563091506</v>
      </c>
      <c r="AL18">
        <f t="shared" si="8"/>
        <v>-5026.7134780511633</v>
      </c>
      <c r="AN18">
        <f t="shared" si="9"/>
        <v>0</v>
      </c>
      <c r="AO18">
        <f t="shared" si="9"/>
        <v>0</v>
      </c>
      <c r="AP18">
        <f t="shared" si="9"/>
        <v>-15.595195761409547</v>
      </c>
      <c r="AQ18">
        <f t="shared" si="9"/>
        <v>-1946.1536735942507</v>
      </c>
      <c r="AR18">
        <f t="shared" si="9"/>
        <v>-1961.7488693556602</v>
      </c>
      <c r="AS18">
        <f t="shared" si="9"/>
        <v>41.959414773578864</v>
      </c>
      <c r="AT18">
        <f t="shared" si="9"/>
        <v>18.901130642087949</v>
      </c>
      <c r="AU18">
        <f t="shared" si="9"/>
        <v>-1900.8883239399931</v>
      </c>
      <c r="AW18">
        <v>15</v>
      </c>
      <c r="AX18">
        <f>IF(Z18&gt;0, (R18*SUMPRODUCT(K18:$K$98, X18:$X$98)-K18*$AZ$3)/Z18, 0)</f>
        <v>2670.9922161702702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3.1512390000000001E-3</v>
      </c>
      <c r="Q19" s="4">
        <f t="shared" si="21"/>
        <v>50</v>
      </c>
      <c r="R19">
        <f t="shared" si="0"/>
        <v>2000000</v>
      </c>
      <c r="S19">
        <f t="shared" si="1"/>
        <v>2579.751534636323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2203.0328693121955</v>
      </c>
      <c r="AC19">
        <f t="shared" si="2"/>
        <v>2099.7946949386787</v>
      </c>
      <c r="AE19">
        <f t="shared" si="3"/>
        <v>0</v>
      </c>
      <c r="AF19">
        <f t="shared" si="4"/>
        <v>0</v>
      </c>
      <c r="AG19">
        <f t="shared" si="4"/>
        <v>-40.697614997924489</v>
      </c>
      <c r="AH19">
        <f t="shared" si="5"/>
        <v>-5198.2802900208362</v>
      </c>
      <c r="AI19">
        <f t="shared" si="6"/>
        <v>-5238.9779050187608</v>
      </c>
      <c r="AJ19">
        <f t="shared" si="7"/>
        <v>103.23817437351681</v>
      </c>
      <c r="AK19">
        <f t="shared" si="22"/>
        <v>49.127632985661961</v>
      </c>
      <c r="AL19">
        <f t="shared" si="8"/>
        <v>-5086.6120976595821</v>
      </c>
      <c r="AN19">
        <f t="shared" si="9"/>
        <v>0</v>
      </c>
      <c r="AO19">
        <f t="shared" si="9"/>
        <v>0</v>
      </c>
      <c r="AP19">
        <f t="shared" si="9"/>
        <v>-14.35241967238596</v>
      </c>
      <c r="AQ19">
        <f t="shared" si="9"/>
        <v>-1833.2253696162816</v>
      </c>
      <c r="AR19">
        <f t="shared" si="9"/>
        <v>-1847.5777892886674</v>
      </c>
      <c r="AS19">
        <f t="shared" si="9"/>
        <v>36.407971447349922</v>
      </c>
      <c r="AT19">
        <f t="shared" si="9"/>
        <v>17.325349560585579</v>
      </c>
      <c r="AU19">
        <f t="shared" si="9"/>
        <v>-1793.8444682807319</v>
      </c>
      <c r="AW19">
        <v>16</v>
      </c>
      <c r="AX19">
        <f>IF(Z19&gt;0, (R19*SUMPRODUCT(K19:$K$98, X19:$X$98)-K19*$AZ$3)/Z19, 0)</f>
        <v>2579.751534636323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3.229188E-3</v>
      </c>
      <c r="Q20" s="4">
        <f t="shared" si="21"/>
        <v>50</v>
      </c>
      <c r="R20">
        <f t="shared" si="0"/>
        <v>2000000</v>
      </c>
      <c r="S20">
        <f t="shared" si="1"/>
        <v>1966.4002647387761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2099.7946949386787</v>
      </c>
      <c r="AC20">
        <f t="shared" si="2"/>
        <v>1579.381961654828</v>
      </c>
      <c r="AE20">
        <f t="shared" si="3"/>
        <v>0</v>
      </c>
      <c r="AF20">
        <f t="shared" si="4"/>
        <v>0</v>
      </c>
      <c r="AG20">
        <f t="shared" si="4"/>
        <v>-40.159218597965328</v>
      </c>
      <c r="AH20">
        <f t="shared" si="5"/>
        <v>-5256.8099991967119</v>
      </c>
      <c r="AI20">
        <f t="shared" si="6"/>
        <v>-5296.9692177946772</v>
      </c>
      <c r="AJ20">
        <f t="shared" si="7"/>
        <v>520.41273328385068</v>
      </c>
      <c r="AK20">
        <f t="shared" si="22"/>
        <v>9.0291171882363184</v>
      </c>
      <c r="AL20">
        <f t="shared" si="8"/>
        <v>-4767.5273673225902</v>
      </c>
      <c r="AN20">
        <f t="shared" si="9"/>
        <v>0</v>
      </c>
      <c r="AO20">
        <f t="shared" si="9"/>
        <v>0</v>
      </c>
      <c r="AP20">
        <f t="shared" si="9"/>
        <v>-13.433129862738374</v>
      </c>
      <c r="AQ20">
        <f t="shared" si="9"/>
        <v>-1758.386090373999</v>
      </c>
      <c r="AR20">
        <f t="shared" si="9"/>
        <v>-1771.8192202367375</v>
      </c>
      <c r="AS20">
        <f t="shared" si="9"/>
        <v>174.07639073880745</v>
      </c>
      <c r="AT20">
        <f t="shared" si="9"/>
        <v>3.0202107503557545</v>
      </c>
      <c r="AU20">
        <f t="shared" si="9"/>
        <v>-1594.7226187475742</v>
      </c>
      <c r="AW20">
        <v>17</v>
      </c>
      <c r="AX20">
        <f>IF(Z20&gt;0, (R20*SUMPRODUCT(K20:$K$98, X20:$X$98)-K20*$AZ$3)/Z20, 0)</f>
        <v>1966.4002647387761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3.318545E-3</v>
      </c>
      <c r="Q21" s="4">
        <f t="shared" si="21"/>
        <v>50</v>
      </c>
      <c r="R21">
        <f t="shared" si="0"/>
        <v>2000000</v>
      </c>
      <c r="S21">
        <f t="shared" si="1"/>
        <v>1271.0823442616497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1579.381961654828</v>
      </c>
      <c r="AC21">
        <f t="shared" si="2"/>
        <v>1007.3163923346618</v>
      </c>
      <c r="AE21">
        <f t="shared" si="3"/>
        <v>0</v>
      </c>
      <c r="AF21">
        <f t="shared" si="4"/>
        <v>0</v>
      </c>
      <c r="AG21">
        <f t="shared" si="4"/>
        <v>-39.624356237903491</v>
      </c>
      <c r="AH21">
        <f t="shared" si="5"/>
        <v>-5330.806963287394</v>
      </c>
      <c r="AI21">
        <f t="shared" si="6"/>
        <v>-5370.4313195252971</v>
      </c>
      <c r="AJ21">
        <f t="shared" si="7"/>
        <v>572.06556932016622</v>
      </c>
      <c r="AK21">
        <f t="shared" si="22"/>
        <v>2.5270111386477252</v>
      </c>
      <c r="AL21">
        <f t="shared" si="8"/>
        <v>-4795.838739066483</v>
      </c>
      <c r="AN21">
        <f t="shared" si="9"/>
        <v>0</v>
      </c>
      <c r="AO21">
        <f t="shared" si="9"/>
        <v>0</v>
      </c>
      <c r="AP21">
        <f t="shared" si="9"/>
        <v>-12.603860895940139</v>
      </c>
      <c r="AQ21">
        <f t="shared" si="9"/>
        <v>-1695.6426755550065</v>
      </c>
      <c r="AR21">
        <f t="shared" si="9"/>
        <v>-1708.2465364509467</v>
      </c>
      <c r="AS21">
        <f t="shared" si="9"/>
        <v>181.96471926958597</v>
      </c>
      <c r="AT21">
        <f t="shared" si="9"/>
        <v>0.80380099257083615</v>
      </c>
      <c r="AU21">
        <f t="shared" si="9"/>
        <v>-1525.4780161887898</v>
      </c>
      <c r="AW21">
        <v>18</v>
      </c>
      <c r="AX21">
        <f>IF(Z21&gt;0, (R21*SUMPRODUCT(K21:$K$98, X21:$X$98)-K21*$AZ$3)/Z21, 0)</f>
        <v>1271.0823442616497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3.4212090000000001E-3</v>
      </c>
      <c r="Q22" s="4">
        <f t="shared" si="21"/>
        <v>50</v>
      </c>
      <c r="R22">
        <f t="shared" si="0"/>
        <v>2000000</v>
      </c>
      <c r="S22">
        <f t="shared" si="1"/>
        <v>1069.0028500978615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1007.3163923346618</v>
      </c>
      <c r="AC22">
        <f t="shared" si="2"/>
        <v>835.80093604917056</v>
      </c>
      <c r="AE22">
        <f t="shared" si="3"/>
        <v>0</v>
      </c>
      <c r="AF22">
        <f t="shared" si="4"/>
        <v>0</v>
      </c>
      <c r="AG22">
        <f t="shared" si="4"/>
        <v>-39.092549471344135</v>
      </c>
      <c r="AH22">
        <f t="shared" si="5"/>
        <v>-5422.5281672128631</v>
      </c>
      <c r="AI22">
        <f t="shared" si="6"/>
        <v>-5461.6207166842069</v>
      </c>
      <c r="AJ22">
        <f t="shared" si="7"/>
        <v>171.51545628549127</v>
      </c>
      <c r="AK22">
        <f t="shared" si="22"/>
        <v>21.153644239027901</v>
      </c>
      <c r="AL22">
        <f t="shared" si="8"/>
        <v>-5268.9516161596875</v>
      </c>
      <c r="AN22">
        <f t="shared" si="9"/>
        <v>0</v>
      </c>
      <c r="AO22">
        <f t="shared" si="9"/>
        <v>0</v>
      </c>
      <c r="AP22">
        <f t="shared" si="9"/>
        <v>-11.61036586801942</v>
      </c>
      <c r="AQ22">
        <f t="shared" si="9"/>
        <v>-1610.4740366737058</v>
      </c>
      <c r="AR22">
        <f t="shared" si="9"/>
        <v>-1622.084402541725</v>
      </c>
      <c r="AS22">
        <f t="shared" si="9"/>
        <v>50.939558213120939</v>
      </c>
      <c r="AT22">
        <f t="shared" si="9"/>
        <v>6.2825666879840512</v>
      </c>
      <c r="AU22">
        <f t="shared" si="9"/>
        <v>-1564.8622776406201</v>
      </c>
      <c r="AW22">
        <v>19</v>
      </c>
      <c r="AX22">
        <f>IF(Z22&gt;0, (R22*SUMPRODUCT(K22:$K$98, X22:$X$98)-K22*$AZ$3)/Z22, 0)</f>
        <v>1069.0028500978615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3.53338E-3</v>
      </c>
      <c r="Q23" s="4">
        <f t="shared" si="21"/>
        <v>50</v>
      </c>
      <c r="R23">
        <f t="shared" si="0"/>
        <v>2000000</v>
      </c>
      <c r="S23">
        <f t="shared" si="1"/>
        <v>1977.6704201968575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835.80093604917056</v>
      </c>
      <c r="AC23">
        <f t="shared" si="2"/>
        <v>1525.3176729209845</v>
      </c>
      <c r="AE23">
        <f t="shared" si="3"/>
        <v>0</v>
      </c>
      <c r="AF23">
        <f t="shared" si="4"/>
        <v>0</v>
      </c>
      <c r="AG23">
        <f t="shared" si="4"/>
        <v>-38.56349514417964</v>
      </c>
      <c r="AH23">
        <f t="shared" si="5"/>
        <v>-5525.1532980423181</v>
      </c>
      <c r="AI23">
        <f t="shared" si="6"/>
        <v>-5563.7167931864979</v>
      </c>
      <c r="AJ23">
        <f t="shared" si="7"/>
        <v>-689.51673687181392</v>
      </c>
      <c r="AK23">
        <f t="shared" si="22"/>
        <v>58.506065523441947</v>
      </c>
      <c r="AL23">
        <f t="shared" si="8"/>
        <v>-6194.7274645348698</v>
      </c>
      <c r="AN23">
        <f t="shared" si="9"/>
        <v>0</v>
      </c>
      <c r="AO23">
        <f t="shared" si="9"/>
        <v>0</v>
      </c>
      <c r="AP23">
        <f t="shared" si="9"/>
        <v>-10.226105691775434</v>
      </c>
      <c r="AQ23">
        <f t="shared" si="9"/>
        <v>-1465.1369482408022</v>
      </c>
      <c r="AR23">
        <f t="shared" si="9"/>
        <v>-1475.3630539325777</v>
      </c>
      <c r="AS23">
        <f t="shared" si="9"/>
        <v>-182.84315260162546</v>
      </c>
      <c r="AT23">
        <f t="shared" si="9"/>
        <v>15.514392754489617</v>
      </c>
      <c r="AU23">
        <f t="shared" si="9"/>
        <v>-1642.6918137797136</v>
      </c>
      <c r="AW23">
        <v>20</v>
      </c>
      <c r="AX23">
        <f>IF(Z23&gt;0, (R23*SUMPRODUCT(K23:$K$98, X23:$X$98)-K23*$AZ$3)/Z23, 0)</f>
        <v>1977.6704201968575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3.6617109999999998E-3</v>
      </c>
      <c r="Q24" s="4">
        <f t="shared" si="21"/>
        <v>50</v>
      </c>
      <c r="R24">
        <f t="shared" si="0"/>
        <v>2000000</v>
      </c>
      <c r="S24">
        <f t="shared" si="1"/>
        <v>2778.5620109772635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1525.3176729209845</v>
      </c>
      <c r="AC24">
        <f t="shared" si="2"/>
        <v>2113.7439153458399</v>
      </c>
      <c r="AE24">
        <f t="shared" si="3"/>
        <v>0</v>
      </c>
      <c r="AF24">
        <f t="shared" si="4"/>
        <v>0</v>
      </c>
      <c r="AG24">
        <f t="shared" si="4"/>
        <v>-38.036651818369947</v>
      </c>
      <c r="AH24">
        <f t="shared" si="5"/>
        <v>-5648.3349747155662</v>
      </c>
      <c r="AI24">
        <f t="shared" si="6"/>
        <v>-5686.3716265339363</v>
      </c>
      <c r="AJ24">
        <f t="shared" si="7"/>
        <v>-588.42624242485545</v>
      </c>
      <c r="AK24">
        <f t="shared" si="22"/>
        <v>106.77223710446893</v>
      </c>
      <c r="AL24">
        <f t="shared" si="8"/>
        <v>-6168.0256318543225</v>
      </c>
      <c r="AN24">
        <f t="shared" si="9"/>
        <v>0</v>
      </c>
      <c r="AO24">
        <f t="shared" si="9"/>
        <v>0</v>
      </c>
      <c r="AP24">
        <f t="shared" si="9"/>
        <v>-9.0057139206776249</v>
      </c>
      <c r="AQ24">
        <f t="shared" si="9"/>
        <v>-1337.3229892405966</v>
      </c>
      <c r="AR24">
        <f t="shared" si="9"/>
        <v>-1346.3287031612742</v>
      </c>
      <c r="AS24">
        <f t="shared" si="9"/>
        <v>-139.31821412678281</v>
      </c>
      <c r="AT24">
        <f t="shared" si="9"/>
        <v>25.279833425538747</v>
      </c>
      <c r="AU24">
        <f t="shared" si="9"/>
        <v>-1460.3670838625183</v>
      </c>
      <c r="AW24">
        <v>21</v>
      </c>
      <c r="AX24">
        <f>IF(Z24&gt;0, (R24*SUMPRODUCT(K24:$K$98, X24:$X$98)-K24*$AZ$3)/Z24, 0)</f>
        <v>2778.5620109772635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3.8071530000000002E-3</v>
      </c>
      <c r="Q25" s="4">
        <f t="shared" si="21"/>
        <v>50</v>
      </c>
      <c r="R25">
        <f t="shared" si="0"/>
        <v>2000000</v>
      </c>
      <c r="S25">
        <f t="shared" si="1"/>
        <v>3478.8815455236695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2113.7439153458399</v>
      </c>
      <c r="AC25">
        <f t="shared" si="2"/>
        <v>2609.9594891995785</v>
      </c>
      <c r="AE25">
        <f t="shared" si="3"/>
        <v>0</v>
      </c>
      <c r="AF25">
        <f t="shared" si="4"/>
        <v>0</v>
      </c>
      <c r="AG25">
        <f t="shared" si="4"/>
        <v>-37.511473947105983</v>
      </c>
      <c r="AH25">
        <f t="shared" si="5"/>
        <v>-5792.4541232105039</v>
      </c>
      <c r="AI25">
        <f t="shared" si="6"/>
        <v>-5829.9655971576103</v>
      </c>
      <c r="AJ25">
        <f t="shared" si="7"/>
        <v>-496.21557385373853</v>
      </c>
      <c r="AK25">
        <f t="shared" si="22"/>
        <v>147.9620740742088</v>
      </c>
      <c r="AL25">
        <f t="shared" si="8"/>
        <v>-6178.2190969371404</v>
      </c>
      <c r="AN25">
        <f t="shared" si="9"/>
        <v>0</v>
      </c>
      <c r="AO25">
        <f t="shared" si="9"/>
        <v>0</v>
      </c>
      <c r="AP25">
        <f t="shared" si="9"/>
        <v>-7.9297952238398199</v>
      </c>
      <c r="AQ25">
        <f t="shared" si="9"/>
        <v>-1224.5046703660564</v>
      </c>
      <c r="AR25">
        <f t="shared" si="9"/>
        <v>-1232.4344655898963</v>
      </c>
      <c r="AS25">
        <f t="shared" si="9"/>
        <v>-104.8982477491767</v>
      </c>
      <c r="AT25">
        <f t="shared" si="9"/>
        <v>31.278668227154949</v>
      </c>
      <c r="AU25">
        <f t="shared" si="9"/>
        <v>-1306.0540451119182</v>
      </c>
      <c r="AW25">
        <v>22</v>
      </c>
      <c r="AX25">
        <f>IF(Z25&gt;0, (R25*SUMPRODUCT(K25:$K$98, X25:$X$98)-K25*$AZ$3)/Z25, 0)</f>
        <v>3478.8815455236695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3.9582979999999999E-3</v>
      </c>
      <c r="Q26" s="4">
        <f t="shared" si="21"/>
        <v>50</v>
      </c>
      <c r="R26">
        <f t="shared" si="0"/>
        <v>2000000</v>
      </c>
      <c r="S26">
        <f t="shared" si="1"/>
        <v>4085.8559837228167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2609.9594891995785</v>
      </c>
      <c r="AC26">
        <f t="shared" si="2"/>
        <v>3022.5428215963148</v>
      </c>
      <c r="AE26">
        <f t="shared" si="3"/>
        <v>0</v>
      </c>
      <c r="AF26">
        <f t="shared" si="4"/>
        <v>0</v>
      </c>
      <c r="AG26">
        <f t="shared" si="4"/>
        <v>-36.987877615333041</v>
      </c>
      <c r="AH26">
        <f t="shared" si="5"/>
        <v>-5939.2636920752684</v>
      </c>
      <c r="AI26">
        <f t="shared" si="6"/>
        <v>-5976.2515696906012</v>
      </c>
      <c r="AJ26">
        <f t="shared" si="7"/>
        <v>-412.5833323967363</v>
      </c>
      <c r="AK26">
        <f t="shared" si="22"/>
        <v>182.69716424397052</v>
      </c>
      <c r="AL26">
        <f t="shared" si="8"/>
        <v>-6206.1377378433672</v>
      </c>
      <c r="AN26">
        <f t="shared" si="9"/>
        <v>0</v>
      </c>
      <c r="AO26">
        <f t="shared" si="9"/>
        <v>0</v>
      </c>
      <c r="AP26">
        <f t="shared" si="9"/>
        <v>-6.9813471241307914</v>
      </c>
      <c r="AQ26">
        <f t="shared" si="9"/>
        <v>-1121.0175919619539</v>
      </c>
      <c r="AR26">
        <f t="shared" si="9"/>
        <v>-1127.9989390860846</v>
      </c>
      <c r="AS26">
        <f t="shared" si="9"/>
        <v>-77.873823717265978</v>
      </c>
      <c r="AT26">
        <f t="shared" si="9"/>
        <v>34.483522829997611</v>
      </c>
      <c r="AU26">
        <f t="shared" si="9"/>
        <v>-1171.3892399733529</v>
      </c>
      <c r="AW26">
        <v>23</v>
      </c>
      <c r="AX26">
        <f>IF(Z26&gt;0, (R26*SUMPRODUCT(K26:$K$98, X26:$X$98)-K26*$AZ$3)/Z26, 0)</f>
        <v>4085.8559837228167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4.120851E-3</v>
      </c>
      <c r="Q27" s="4">
        <f t="shared" si="21"/>
        <v>50</v>
      </c>
      <c r="R27">
        <f t="shared" si="0"/>
        <v>2000000</v>
      </c>
      <c r="S27">
        <f t="shared" si="1"/>
        <v>4611.4873187089343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3022.5428215963148</v>
      </c>
      <c r="AC27">
        <f t="shared" si="2"/>
        <v>3363.2109463868546</v>
      </c>
      <c r="AE27">
        <f t="shared" si="3"/>
        <v>0</v>
      </c>
      <c r="AF27">
        <f t="shared" si="4"/>
        <v>0</v>
      </c>
      <c r="AG27">
        <f t="shared" si="4"/>
        <v>-36.465577306720689</v>
      </c>
      <c r="AH27">
        <f t="shared" si="5"/>
        <v>-6096.8612983609119</v>
      </c>
      <c r="AI27">
        <f t="shared" si="6"/>
        <v>-6133.3268756676325</v>
      </c>
      <c r="AJ27">
        <f t="shared" si="7"/>
        <v>-340.66812479053988</v>
      </c>
      <c r="AK27">
        <f t="shared" si="22"/>
        <v>211.57799751174204</v>
      </c>
      <c r="AL27">
        <f t="shared" si="8"/>
        <v>-6262.4170029464303</v>
      </c>
      <c r="AN27">
        <f t="shared" si="9"/>
        <v>0</v>
      </c>
      <c r="AO27">
        <f t="shared" si="9"/>
        <v>0</v>
      </c>
      <c r="AP27">
        <f t="shared" si="9"/>
        <v>-6.1453255014389834</v>
      </c>
      <c r="AQ27">
        <f t="shared" si="9"/>
        <v>-1027.4675456364821</v>
      </c>
      <c r="AR27">
        <f t="shared" si="9"/>
        <v>-1033.612871137921</v>
      </c>
      <c r="AS27">
        <f t="shared" si="9"/>
        <v>-57.410760213492161</v>
      </c>
      <c r="AT27">
        <f t="shared" si="9"/>
        <v>35.655973651969838</v>
      </c>
      <c r="AU27">
        <f t="shared" si="9"/>
        <v>-1055.3676576994433</v>
      </c>
      <c r="AW27">
        <v>24</v>
      </c>
      <c r="AX27">
        <f>IF(Z27&gt;0, (R27*SUMPRODUCT(K27:$K$98, X27:$X$98)-K27*$AZ$3)/Z27, 0)</f>
        <v>4611.4873187089343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4.2986129999999997E-3</v>
      </c>
      <c r="Q28" s="4">
        <f t="shared" si="21"/>
        <v>50</v>
      </c>
      <c r="R28">
        <f t="shared" si="0"/>
        <v>2000000</v>
      </c>
      <c r="S28">
        <f t="shared" si="1"/>
        <v>5064.5486048217908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3363.2109463868546</v>
      </c>
      <c r="AC28">
        <f t="shared" si="2"/>
        <v>3640.8199335650988</v>
      </c>
      <c r="AE28">
        <f t="shared" si="3"/>
        <v>0</v>
      </c>
      <c r="AF28">
        <f t="shared" si="4"/>
        <v>0</v>
      </c>
      <c r="AG28">
        <f t="shared" si="4"/>
        <v>-35.944170128990308</v>
      </c>
      <c r="AH28">
        <f t="shared" si="5"/>
        <v>-6270.056186526981</v>
      </c>
      <c r="AI28">
        <f t="shared" si="6"/>
        <v>-6306.0003566559717</v>
      </c>
      <c r="AJ28">
        <f t="shared" si="7"/>
        <v>-277.60898717824421</v>
      </c>
      <c r="AK28">
        <f t="shared" si="22"/>
        <v>235.42476624707984</v>
      </c>
      <c r="AL28">
        <f t="shared" si="8"/>
        <v>-6348.1845775871361</v>
      </c>
      <c r="AN28">
        <f t="shared" si="9"/>
        <v>0</v>
      </c>
      <c r="AO28">
        <f t="shared" si="9"/>
        <v>0</v>
      </c>
      <c r="AP28">
        <f t="shared" si="9"/>
        <v>-5.4084427413704255</v>
      </c>
      <c r="AQ28">
        <f t="shared" si="9"/>
        <v>-943.44200320418327</v>
      </c>
      <c r="AR28">
        <f t="shared" si="9"/>
        <v>-948.8504459455537</v>
      </c>
      <c r="AS28">
        <f t="shared" si="9"/>
        <v>-41.771233172313792</v>
      </c>
      <c r="AT28">
        <f t="shared" si="9"/>
        <v>35.423863274030616</v>
      </c>
      <c r="AU28">
        <f t="shared" si="9"/>
        <v>-955.19781584383691</v>
      </c>
      <c r="AW28">
        <v>25</v>
      </c>
      <c r="AX28">
        <f>IF(Z28&gt;0, (R28*SUMPRODUCT(K28:$K$98, X28:$X$98)-K28*$AZ$3)/Z28, 0)</f>
        <v>5064.5486048217908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4.5124980000000002E-3</v>
      </c>
      <c r="Q29" s="4">
        <f t="shared" si="21"/>
        <v>50</v>
      </c>
      <c r="R29">
        <f t="shared" si="0"/>
        <v>2000000</v>
      </c>
      <c r="S29">
        <f t="shared" si="1"/>
        <v>5452.2147169690452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3640.8199335650988</v>
      </c>
      <c r="AC29">
        <f t="shared" si="2"/>
        <v>3862.6248346597822</v>
      </c>
      <c r="AE29">
        <f t="shared" si="3"/>
        <v>0</v>
      </c>
      <c r="AF29">
        <f t="shared" si="4"/>
        <v>0</v>
      </c>
      <c r="AG29">
        <f t="shared" si="4"/>
        <v>-35.422530431881668</v>
      </c>
      <c r="AH29">
        <f t="shared" si="5"/>
        <v>-6487.9198327491395</v>
      </c>
      <c r="AI29">
        <f t="shared" si="6"/>
        <v>-6523.342363181021</v>
      </c>
      <c r="AJ29">
        <f t="shared" si="7"/>
        <v>-221.80490109468337</v>
      </c>
      <c r="AK29">
        <f t="shared" si="22"/>
        <v>254.85739534955695</v>
      </c>
      <c r="AL29">
        <f t="shared" si="8"/>
        <v>-6490.2898689261474</v>
      </c>
      <c r="AN29">
        <f t="shared" si="9"/>
        <v>0</v>
      </c>
      <c r="AO29">
        <f t="shared" si="9"/>
        <v>0</v>
      </c>
      <c r="AP29">
        <f t="shared" si="9"/>
        <v>-4.7588863633064031</v>
      </c>
      <c r="AQ29">
        <f t="shared" si="9"/>
        <v>-871.62810905530569</v>
      </c>
      <c r="AR29">
        <f t="shared" si="9"/>
        <v>-876.38699541861206</v>
      </c>
      <c r="AS29">
        <f t="shared" si="9"/>
        <v>-29.798670684011405</v>
      </c>
      <c r="AT29">
        <f t="shared" si="9"/>
        <v>34.239151425082667</v>
      </c>
      <c r="AU29">
        <f t="shared" si="9"/>
        <v>-871.94651467754079</v>
      </c>
      <c r="AW29">
        <v>26</v>
      </c>
      <c r="AX29">
        <f>IF(Z29&gt;0, (R29*SUMPRODUCT(K29:$K$98, X29:$X$98)-K29*$AZ$3)/Z29, 0)</f>
        <v>5452.2147169690452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4.7406419999999998E-3</v>
      </c>
      <c r="Q30" s="4">
        <f t="shared" si="21"/>
        <v>50</v>
      </c>
      <c r="R30">
        <f t="shared" si="0"/>
        <v>2000000</v>
      </c>
      <c r="S30">
        <f t="shared" si="1"/>
        <v>5775.5757880325027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3862.6248346597822</v>
      </c>
      <c r="AC30">
        <f t="shared" si="2"/>
        <v>4031.3957472998918</v>
      </c>
      <c r="AE30">
        <f t="shared" si="3"/>
        <v>0</v>
      </c>
      <c r="AF30">
        <f t="shared" si="4"/>
        <v>0</v>
      </c>
      <c r="AG30">
        <f t="shared" si="4"/>
        <v>-34.900379592051202</v>
      </c>
      <c r="AH30">
        <f t="shared" si="5"/>
        <v>-6717.0214204662552</v>
      </c>
      <c r="AI30">
        <f t="shared" si="6"/>
        <v>-6751.9218000583069</v>
      </c>
      <c r="AJ30">
        <f t="shared" si="7"/>
        <v>-168.7709126401096</v>
      </c>
      <c r="AK30">
        <f t="shared" si="22"/>
        <v>270.38373842618478</v>
      </c>
      <c r="AL30">
        <f t="shared" si="8"/>
        <v>-6650.3089742722314</v>
      </c>
      <c r="AN30">
        <f t="shared" si="9"/>
        <v>0</v>
      </c>
      <c r="AO30">
        <f t="shared" si="9"/>
        <v>0</v>
      </c>
      <c r="AP30">
        <f t="shared" si="9"/>
        <v>-4.1863726099162699</v>
      </c>
      <c r="AQ30">
        <f t="shared" si="9"/>
        <v>-805.72059168277121</v>
      </c>
      <c r="AR30">
        <f t="shared" si="9"/>
        <v>-809.90696429268758</v>
      </c>
      <c r="AS30">
        <f t="shared" si="9"/>
        <v>-20.2444195245385</v>
      </c>
      <c r="AT30">
        <f t="shared" si="9"/>
        <v>32.433087833003093</v>
      </c>
      <c r="AU30">
        <f t="shared" si="9"/>
        <v>-797.71829598422289</v>
      </c>
      <c r="AW30">
        <v>27</v>
      </c>
      <c r="AX30">
        <f>IF(Z30&gt;0, (R30*SUMPRODUCT(K30:$K$98, X30:$X$98)-K30*$AZ$3)/Z30, 0)</f>
        <v>5775.5757880325027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4.9668849999999999E-3</v>
      </c>
      <c r="Q31" s="4">
        <f t="shared" si="21"/>
        <v>50</v>
      </c>
      <c r="R31">
        <f t="shared" si="0"/>
        <v>2000000</v>
      </c>
      <c r="S31">
        <f t="shared" si="1"/>
        <v>6042.5261409251343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4031.3957472998918</v>
      </c>
      <c r="AC31">
        <f t="shared" si="2"/>
        <v>4154.6028535594533</v>
      </c>
      <c r="AE31">
        <f t="shared" si="3"/>
        <v>0</v>
      </c>
      <c r="AF31">
        <f t="shared" si="4"/>
        <v>0</v>
      </c>
      <c r="AG31">
        <f t="shared" si="4"/>
        <v>-34.378029624240625</v>
      </c>
      <c r="AH31">
        <f t="shared" si="5"/>
        <v>-6933.8468756026095</v>
      </c>
      <c r="AI31">
        <f t="shared" si="6"/>
        <v>-6968.2249052268498</v>
      </c>
      <c r="AJ31">
        <f t="shared" si="7"/>
        <v>-123.20710625956144</v>
      </c>
      <c r="AK31">
        <f t="shared" si="22"/>
        <v>282.19770231099244</v>
      </c>
      <c r="AL31">
        <f t="shared" si="8"/>
        <v>-6809.2343091754192</v>
      </c>
      <c r="AN31">
        <f t="shared" si="9"/>
        <v>0</v>
      </c>
      <c r="AO31">
        <f t="shared" si="9"/>
        <v>0</v>
      </c>
      <c r="AP31">
        <f t="shared" si="9"/>
        <v>-3.681888975443306</v>
      </c>
      <c r="AQ31">
        <f t="shared" si="9"/>
        <v>-742.61540430728462</v>
      </c>
      <c r="AR31">
        <f t="shared" si="9"/>
        <v>-746.29729328272788</v>
      </c>
      <c r="AS31">
        <f t="shared" si="9"/>
        <v>-13.195488257811155</v>
      </c>
      <c r="AT31">
        <f t="shared" si="9"/>
        <v>30.223390356893553</v>
      </c>
      <c r="AU31">
        <f t="shared" si="9"/>
        <v>-729.26939118364555</v>
      </c>
      <c r="AW31">
        <v>28</v>
      </c>
      <c r="AX31">
        <f>IF(Z31&gt;0, (R31*SUMPRODUCT(K31:$K$98, X31:$X$98)-K31*$AZ$3)/Z31, 0)</f>
        <v>6042.5261409251343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5.2168930000000002E-3</v>
      </c>
      <c r="Q32" s="4">
        <f t="shared" si="21"/>
        <v>50</v>
      </c>
      <c r="R32">
        <f t="shared" si="0"/>
        <v>2000000</v>
      </c>
      <c r="S32">
        <f t="shared" si="1"/>
        <v>6264.0663914612169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4154.6028535594533</v>
      </c>
      <c r="AC32">
        <f t="shared" si="2"/>
        <v>4241.3871795578261</v>
      </c>
      <c r="AE32">
        <f t="shared" si="3"/>
        <v>0</v>
      </c>
      <c r="AF32">
        <f t="shared" si="4"/>
        <v>0</v>
      </c>
      <c r="AG32">
        <f t="shared" si="4"/>
        <v>-33.854902825897724</v>
      </c>
      <c r="AH32">
        <f t="shared" si="5"/>
        <v>-7173.8600840197423</v>
      </c>
      <c r="AI32">
        <f t="shared" si="6"/>
        <v>-7207.7149868456399</v>
      </c>
      <c r="AJ32">
        <f t="shared" si="7"/>
        <v>-86.784325998372879</v>
      </c>
      <c r="AK32">
        <f t="shared" si="22"/>
        <v>290.82219974916177</v>
      </c>
      <c r="AL32">
        <f t="shared" si="8"/>
        <v>-7003.6771130948509</v>
      </c>
      <c r="AN32">
        <f t="shared" si="9"/>
        <v>0</v>
      </c>
      <c r="AO32">
        <f t="shared" si="9"/>
        <v>0</v>
      </c>
      <c r="AP32">
        <f t="shared" si="9"/>
        <v>-3.2373768436304511</v>
      </c>
      <c r="AQ32">
        <f t="shared" si="9"/>
        <v>-686.00074367026264</v>
      </c>
      <c r="AR32">
        <f t="shared" si="9"/>
        <v>-689.23812051389314</v>
      </c>
      <c r="AS32">
        <f t="shared" si="9"/>
        <v>-8.2987556875304218</v>
      </c>
      <c r="AT32">
        <f t="shared" si="9"/>
        <v>27.809887977625298</v>
      </c>
      <c r="AU32">
        <f t="shared" si="9"/>
        <v>-669.72698822379823</v>
      </c>
      <c r="AW32">
        <v>29</v>
      </c>
      <c r="AX32">
        <f>IF(Z32&gt;0, (R32*SUMPRODUCT(K32:$K$98, X32:$X$98)-K32*$AZ$3)/Z32, 0)</f>
        <v>6264.0663914612169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5.4821100000000001E-3</v>
      </c>
      <c r="Q33" s="4">
        <f t="shared" si="21"/>
        <v>50</v>
      </c>
      <c r="R33">
        <f t="shared" si="0"/>
        <v>2000000</v>
      </c>
      <c r="S33">
        <f t="shared" si="1"/>
        <v>6444.3808543064561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4241.3871795578261</v>
      </c>
      <c r="AC33">
        <f t="shared" si="2"/>
        <v>4295.9219093747561</v>
      </c>
      <c r="AE33">
        <f t="shared" si="3"/>
        <v>0</v>
      </c>
      <c r="AF33">
        <f t="shared" si="4"/>
        <v>0</v>
      </c>
      <c r="AG33">
        <f t="shared" si="4"/>
        <v>-33.330757496307868</v>
      </c>
      <c r="AH33">
        <f t="shared" si="5"/>
        <v>-7423.8520532352877</v>
      </c>
      <c r="AI33">
        <f t="shared" si="6"/>
        <v>-7457.182810731596</v>
      </c>
      <c r="AJ33">
        <f t="shared" si="7"/>
        <v>-54.534729816929939</v>
      </c>
      <c r="AK33">
        <f t="shared" si="22"/>
        <v>296.89710256904783</v>
      </c>
      <c r="AL33">
        <f t="shared" si="8"/>
        <v>-7214.8204379794779</v>
      </c>
      <c r="AN33">
        <f t="shared" si="9"/>
        <v>0</v>
      </c>
      <c r="AO33">
        <f t="shared" si="9"/>
        <v>0</v>
      </c>
      <c r="AP33">
        <f t="shared" si="9"/>
        <v>-2.8457637671659923</v>
      </c>
      <c r="AQ33">
        <f t="shared" si="9"/>
        <v>-633.84485600839048</v>
      </c>
      <c r="AR33">
        <f t="shared" si="9"/>
        <v>-636.69061977555646</v>
      </c>
      <c r="AS33">
        <f t="shared" si="9"/>
        <v>-4.6561485493510677</v>
      </c>
      <c r="AT33">
        <f t="shared" si="9"/>
        <v>25.348929353350375</v>
      </c>
      <c r="AU33">
        <f t="shared" si="9"/>
        <v>-615.99783897155714</v>
      </c>
      <c r="AW33">
        <v>30</v>
      </c>
      <c r="AX33">
        <f>IF(Z33&gt;0, (R33*SUMPRODUCT(K33:$K$98, X33:$X$98)-K33*$AZ$3)/Z33, 0)</f>
        <v>6444.3808543064561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5.7777469999999997E-3</v>
      </c>
      <c r="Q34" s="4">
        <f t="shared" si="21"/>
        <v>50</v>
      </c>
      <c r="R34">
        <f t="shared" si="0"/>
        <v>2000000</v>
      </c>
      <c r="S34">
        <f t="shared" si="1"/>
        <v>6589.3707455396079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4295.9219093747561</v>
      </c>
      <c r="AC34">
        <f t="shared" si="2"/>
        <v>4323.2694404085014</v>
      </c>
      <c r="AE34">
        <f t="shared" si="3"/>
        <v>0</v>
      </c>
      <c r="AF34">
        <f t="shared" si="4"/>
        <v>0</v>
      </c>
      <c r="AG34">
        <f t="shared" si="4"/>
        <v>-32.804873237212774</v>
      </c>
      <c r="AH34">
        <f t="shared" si="5"/>
        <v>-7703.0673652808109</v>
      </c>
      <c r="AI34">
        <f t="shared" si="6"/>
        <v>-7735.8722385180236</v>
      </c>
      <c r="AJ34">
        <f t="shared" si="7"/>
        <v>-27.347531033745327</v>
      </c>
      <c r="AK34">
        <f t="shared" si="22"/>
        <v>300.71453365623296</v>
      </c>
      <c r="AL34">
        <f t="shared" si="8"/>
        <v>-7462.5052358955363</v>
      </c>
      <c r="AN34">
        <f t="shared" si="9"/>
        <v>0</v>
      </c>
      <c r="AO34">
        <f t="shared" si="9"/>
        <v>0</v>
      </c>
      <c r="AP34">
        <f t="shared" si="9"/>
        <v>-2.500771452165965</v>
      </c>
      <c r="AQ34">
        <f t="shared" si="9"/>
        <v>-587.21796673042888</v>
      </c>
      <c r="AR34">
        <f t="shared" si="9"/>
        <v>-589.71873818259485</v>
      </c>
      <c r="AS34">
        <f t="shared" si="9"/>
        <v>-2.0847489457399826</v>
      </c>
      <c r="AT34">
        <f t="shared" si="9"/>
        <v>22.923981921254423</v>
      </c>
      <c r="AU34">
        <f t="shared" ref="AU34:AU89" si="23">AL34*$K34</f>
        <v>-568.87950520708046</v>
      </c>
      <c r="AW34">
        <v>31</v>
      </c>
      <c r="AX34">
        <f>IF(Z34&gt;0, (R34*SUMPRODUCT(K34:$K$98, X34:$X$98)-K34*$AZ$3)/Z34, 0)</f>
        <v>6589.3707455396079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6.1180619999999996E-3</v>
      </c>
      <c r="Q35" s="4">
        <f t="shared" si="21"/>
        <v>50</v>
      </c>
      <c r="R35">
        <f t="shared" si="0"/>
        <v>2000000</v>
      </c>
      <c r="S35">
        <f t="shared" si="1"/>
        <v>6702.1710118595702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4323.2694404085014</v>
      </c>
      <c r="AC35">
        <f t="shared" si="2"/>
        <v>4326.4018192514086</v>
      </c>
      <c r="AE35">
        <f t="shared" si="3"/>
        <v>0</v>
      </c>
      <c r="AF35">
        <f t="shared" ref="AF35:AG66" si="24">-$Z35*P35</f>
        <v>0</v>
      </c>
      <c r="AG35">
        <f t="shared" si="24"/>
        <v>-32.276122256473236</v>
      </c>
      <c r="AH35">
        <f t="shared" si="5"/>
        <v>-8028.0899346963379</v>
      </c>
      <c r="AI35">
        <f t="shared" ref="AI35:AI66" si="25">SUM(AE35:AH35)</f>
        <v>-8060.366056952811</v>
      </c>
      <c r="AJ35">
        <f t="shared" si="7"/>
        <v>-3.132378842907201</v>
      </c>
      <c r="AK35">
        <f t="shared" si="22"/>
        <v>302.62886082859512</v>
      </c>
      <c r="AL35">
        <f t="shared" ref="AL35:AL89" si="26">SUM(AI35:AK35)</f>
        <v>-7760.8695749671233</v>
      </c>
      <c r="AN35">
        <f t="shared" ref="AN35:AT66" si="27">AE35*$K35</f>
        <v>0</v>
      </c>
      <c r="AO35">
        <f t="shared" si="27"/>
        <v>0</v>
      </c>
      <c r="AP35">
        <f t="shared" si="27"/>
        <v>-2.1968427346893962</v>
      </c>
      <c r="AQ35">
        <f t="shared" si="27"/>
        <v>-546.4240997207645</v>
      </c>
      <c r="AR35">
        <f t="shared" si="27"/>
        <v>-548.62094245545393</v>
      </c>
      <c r="AS35">
        <f t="shared" si="27"/>
        <v>-0.21320230629487572</v>
      </c>
      <c r="AT35">
        <f t="shared" si="27"/>
        <v>20.598137810228767</v>
      </c>
      <c r="AU35">
        <f t="shared" si="23"/>
        <v>-528.23600695152004</v>
      </c>
      <c r="AW35">
        <v>32</v>
      </c>
      <c r="AX35">
        <f>IF(Z35&gt;0, (R35*SUMPRODUCT(K35:$K$98, X35:$X$98)-K35*$AZ$3)/Z35, 0)</f>
        <v>6702.1710118595702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6.4830920000000002E-3</v>
      </c>
      <c r="Q36" s="4">
        <f t="shared" si="21"/>
        <v>50</v>
      </c>
      <c r="R36">
        <f t="shared" si="0"/>
        <v>2000000</v>
      </c>
      <c r="S36">
        <f t="shared" si="1"/>
        <v>6784.0553348284293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4326.4018192514086</v>
      </c>
      <c r="AC36">
        <f t="shared" si="2"/>
        <v>4307.0762423639799</v>
      </c>
      <c r="AE36">
        <f t="shared" si="3"/>
        <v>0</v>
      </c>
      <c r="AF36">
        <f t="shared" si="24"/>
        <v>0</v>
      </c>
      <c r="AG36">
        <f t="shared" si="24"/>
        <v>-31.744111963916545</v>
      </c>
      <c r="AH36">
        <f t="shared" si="5"/>
        <v>-8369.9627996785439</v>
      </c>
      <c r="AI36">
        <f t="shared" si="25"/>
        <v>-8401.7069116424609</v>
      </c>
      <c r="AJ36">
        <f t="shared" si="7"/>
        <v>19.325576887428724</v>
      </c>
      <c r="AK36">
        <f t="shared" si="22"/>
        <v>302.84812734759862</v>
      </c>
      <c r="AL36">
        <f t="shared" si="26"/>
        <v>-8079.5332074074322</v>
      </c>
      <c r="AN36">
        <f t="shared" si="27"/>
        <v>0</v>
      </c>
      <c r="AO36">
        <f t="shared" si="27"/>
        <v>0</v>
      </c>
      <c r="AP36">
        <f t="shared" si="27"/>
        <v>-1.9291356908785531</v>
      </c>
      <c r="AQ36">
        <f t="shared" si="27"/>
        <v>-508.6547699472481</v>
      </c>
      <c r="AR36">
        <f t="shared" si="27"/>
        <v>-510.58390563812668</v>
      </c>
      <c r="AS36">
        <f t="shared" si="27"/>
        <v>1.174443316062342</v>
      </c>
      <c r="AT36">
        <f t="shared" si="27"/>
        <v>18.40451961756197</v>
      </c>
      <c r="AU36">
        <f t="shared" si="23"/>
        <v>-491.0049427045023</v>
      </c>
      <c r="AW36">
        <v>33</v>
      </c>
      <c r="AX36">
        <f>IF(Z36&gt;0, (R36*SUMPRODUCT(K36:$K$98, X36:$X$98)-K36*$AZ$3)/Z36, 0)</f>
        <v>6784.0553348284293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6.8699859999999998E-3</v>
      </c>
      <c r="Q37" s="4">
        <f t="shared" si="21"/>
        <v>50</v>
      </c>
      <c r="R37">
        <f t="shared" si="0"/>
        <v>2000000</v>
      </c>
      <c r="S37">
        <f t="shared" si="1"/>
        <v>6839.535617512478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4307.0762423639799</v>
      </c>
      <c r="AC37">
        <f t="shared" si="2"/>
        <v>4269.0451535179263</v>
      </c>
      <c r="AE37">
        <f t="shared" si="3"/>
        <v>0</v>
      </c>
      <c r="AF37">
        <f t="shared" si="24"/>
        <v>0</v>
      </c>
      <c r="AG37">
        <f t="shared" si="24"/>
        <v>-31.208589239502839</v>
      </c>
      <c r="AH37">
        <f t="shared" si="5"/>
        <v>-8723.2641909815648</v>
      </c>
      <c r="AI37">
        <f t="shared" si="25"/>
        <v>-8754.4727802210673</v>
      </c>
      <c r="AJ37">
        <f t="shared" si="7"/>
        <v>38.031088846053535</v>
      </c>
      <c r="AK37">
        <f t="shared" si="22"/>
        <v>301.4953369654786</v>
      </c>
      <c r="AL37">
        <f t="shared" si="26"/>
        <v>-8414.9463544095343</v>
      </c>
      <c r="AN37">
        <f t="shared" si="27"/>
        <v>0</v>
      </c>
      <c r="AO37">
        <f t="shared" si="27"/>
        <v>0</v>
      </c>
      <c r="AP37">
        <f t="shared" si="27"/>
        <v>-1.693384998911903</v>
      </c>
      <c r="AQ37">
        <f t="shared" si="27"/>
        <v>-473.32625672985654</v>
      </c>
      <c r="AR37">
        <f t="shared" si="27"/>
        <v>-475.01964172876848</v>
      </c>
      <c r="AS37">
        <f t="shared" si="27"/>
        <v>2.0635753461959045</v>
      </c>
      <c r="AT37">
        <f t="shared" si="27"/>
        <v>16.359204094140718</v>
      </c>
      <c r="AU37">
        <f t="shared" si="23"/>
        <v>-456.59686228843179</v>
      </c>
      <c r="AW37">
        <v>34</v>
      </c>
      <c r="AX37">
        <f>IF(Z37&gt;0, (R37*SUMPRODUCT(K37:$K$98, X37:$X$98)-K37*$AZ$3)/Z37, 0)</f>
        <v>6839.535617512478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7.3063119999999997E-3</v>
      </c>
      <c r="Q38" s="4">
        <f t="shared" si="21"/>
        <v>50</v>
      </c>
      <c r="R38">
        <f t="shared" si="0"/>
        <v>2000000</v>
      </c>
      <c r="S38">
        <f t="shared" si="1"/>
        <v>6873.373100545602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4269.0451535179263</v>
      </c>
      <c r="AC38">
        <f t="shared" si="2"/>
        <v>4215.9186120569939</v>
      </c>
      <c r="AE38">
        <f t="shared" si="3"/>
        <v>0</v>
      </c>
      <c r="AF38">
        <f t="shared" si="24"/>
        <v>0</v>
      </c>
      <c r="AG38">
        <f t="shared" si="24"/>
        <v>-30.668483657044156</v>
      </c>
      <c r="AH38">
        <f t="shared" si="5"/>
        <v>-9120.7876025460191</v>
      </c>
      <c r="AI38">
        <f t="shared" si="25"/>
        <v>-9151.456086203063</v>
      </c>
      <c r="AJ38">
        <f t="shared" si="7"/>
        <v>53.126541460932458</v>
      </c>
      <c r="AK38">
        <f t="shared" si="22"/>
        <v>298.83316074625486</v>
      </c>
      <c r="AL38">
        <f t="shared" si="26"/>
        <v>-8799.4963839958746</v>
      </c>
      <c r="AN38">
        <f t="shared" si="27"/>
        <v>0</v>
      </c>
      <c r="AO38">
        <f t="shared" si="27"/>
        <v>0</v>
      </c>
      <c r="AP38">
        <f t="shared" si="27"/>
        <v>-1.4857845980219766</v>
      </c>
      <c r="AQ38">
        <f t="shared" si="27"/>
        <v>-441.87139779178659</v>
      </c>
      <c r="AR38">
        <f t="shared" si="27"/>
        <v>-443.35718238980854</v>
      </c>
      <c r="AS38">
        <f t="shared" si="27"/>
        <v>2.5738017546459013</v>
      </c>
      <c r="AT38">
        <f t="shared" si="27"/>
        <v>14.477458767774111</v>
      </c>
      <c r="AU38">
        <f t="shared" si="23"/>
        <v>-426.30592186738846</v>
      </c>
      <c r="AW38">
        <v>35</v>
      </c>
      <c r="AX38">
        <f>IF(Z38&gt;0, (R38*SUMPRODUCT(K38:$K$98, X38:$X$98)-K38*$AZ$3)/Z38, 0)</f>
        <v>6873.373100545602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7.7977719999999997E-3</v>
      </c>
      <c r="Q39" s="4">
        <f t="shared" si="21"/>
        <v>50</v>
      </c>
      <c r="R39">
        <f t="shared" si="0"/>
        <v>2000000</v>
      </c>
      <c r="S39">
        <f t="shared" si="1"/>
        <v>6887.2179595074458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4215.9186120569939</v>
      </c>
      <c r="AC39">
        <f t="shared" si="2"/>
        <v>4149.2255314696013</v>
      </c>
      <c r="AE39">
        <f t="shared" si="3"/>
        <v>0</v>
      </c>
      <c r="AF39">
        <f t="shared" si="24"/>
        <v>0</v>
      </c>
      <c r="AG39">
        <f t="shared" si="24"/>
        <v>-30.122652977330354</v>
      </c>
      <c r="AH39">
        <f t="shared" si="5"/>
        <v>-9565.833725734261</v>
      </c>
      <c r="AI39">
        <f t="shared" si="25"/>
        <v>-9595.9563787115912</v>
      </c>
      <c r="AJ39">
        <f t="shared" si="7"/>
        <v>66.693080587392615</v>
      </c>
      <c r="AK39">
        <f t="shared" si="22"/>
        <v>295.11430284398961</v>
      </c>
      <c r="AL39">
        <f t="shared" si="26"/>
        <v>-9234.1489952802094</v>
      </c>
      <c r="AN39">
        <f t="shared" si="27"/>
        <v>0</v>
      </c>
      <c r="AO39">
        <f t="shared" si="27"/>
        <v>0</v>
      </c>
      <c r="AP39">
        <f t="shared" si="27"/>
        <v>-1.3029829843797049</v>
      </c>
      <c r="AQ39">
        <f t="shared" si="27"/>
        <v>-413.77891201739368</v>
      </c>
      <c r="AR39">
        <f t="shared" si="27"/>
        <v>-415.08189500177338</v>
      </c>
      <c r="AS39">
        <f t="shared" si="27"/>
        <v>2.8848703746856552</v>
      </c>
      <c r="AT39">
        <f t="shared" si="27"/>
        <v>12.765439861561516</v>
      </c>
      <c r="AU39">
        <f t="shared" si="23"/>
        <v>-399.43158476552622</v>
      </c>
      <c r="AW39">
        <v>36</v>
      </c>
      <c r="AX39">
        <f>IF(Z39&gt;0, (R39*SUMPRODUCT(K39:$K$98, X39:$X$98)-K39*$AZ$3)/Z39, 0)</f>
        <v>6887.2179595074458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8.3605269999999995E-3</v>
      </c>
      <c r="Q40" s="4">
        <f t="shared" si="21"/>
        <v>50</v>
      </c>
      <c r="R40">
        <f t="shared" si="0"/>
        <v>2000000</v>
      </c>
      <c r="S40">
        <f t="shared" si="1"/>
        <v>6882.7939808829196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4149.2255314696013</v>
      </c>
      <c r="AC40">
        <f t="shared" si="2"/>
        <v>4070.4272598132748</v>
      </c>
      <c r="AE40">
        <f t="shared" si="3"/>
        <v>0</v>
      </c>
      <c r="AF40">
        <f t="shared" si="24"/>
        <v>0</v>
      </c>
      <c r="AG40">
        <f t="shared" si="24"/>
        <v>-29.569585194028452</v>
      </c>
      <c r="AH40">
        <f t="shared" si="5"/>
        <v>-10073.650141144031</v>
      </c>
      <c r="AI40">
        <f t="shared" si="25"/>
        <v>-10103.21972633806</v>
      </c>
      <c r="AJ40">
        <f t="shared" si="7"/>
        <v>78.798271656326506</v>
      </c>
      <c r="AK40">
        <f t="shared" si="22"/>
        <v>290.44578720287211</v>
      </c>
      <c r="AL40">
        <f t="shared" si="26"/>
        <v>-9733.9756674788623</v>
      </c>
      <c r="AN40">
        <f t="shared" si="27"/>
        <v>0</v>
      </c>
      <c r="AO40">
        <f t="shared" si="27"/>
        <v>0</v>
      </c>
      <c r="AP40">
        <f t="shared" si="27"/>
        <v>-1.142017437602197</v>
      </c>
      <c r="AQ40">
        <f t="shared" si="27"/>
        <v>-389.0580150516821</v>
      </c>
      <c r="AR40">
        <f t="shared" si="27"/>
        <v>-390.2000324892843</v>
      </c>
      <c r="AS40">
        <f t="shared" si="27"/>
        <v>3.0432959980315522</v>
      </c>
      <c r="AT40">
        <f t="shared" si="27"/>
        <v>11.217409763690641</v>
      </c>
      <c r="AU40">
        <f t="shared" si="23"/>
        <v>-375.9393267275621</v>
      </c>
      <c r="AW40">
        <v>37</v>
      </c>
      <c r="AX40">
        <f>IF(Z40&gt;0, (R40*SUMPRODUCT(K40:$K$98, X40:$X$98)-K40*$AZ$3)/Z40, 0)</f>
        <v>6882.7939808829196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9.009787E-3</v>
      </c>
      <c r="Q41" s="4">
        <f t="shared" si="21"/>
        <v>50</v>
      </c>
      <c r="R41">
        <f t="shared" si="0"/>
        <v>2000000</v>
      </c>
      <c r="S41">
        <f t="shared" si="1"/>
        <v>6861.0923282015447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4070.4272598132748</v>
      </c>
      <c r="AC41">
        <f t="shared" si="2"/>
        <v>3980.459102226831</v>
      </c>
      <c r="AE41">
        <f t="shared" si="3"/>
        <v>0</v>
      </c>
      <c r="AF41">
        <f t="shared" si="24"/>
        <v>0</v>
      </c>
      <c r="AG41">
        <f t="shared" si="24"/>
        <v>-29.007473677811618</v>
      </c>
      <c r="AH41">
        <f t="shared" si="5"/>
        <v>-10656.626571062001</v>
      </c>
      <c r="AI41">
        <f t="shared" si="25"/>
        <v>-10685.634044739812</v>
      </c>
      <c r="AJ41">
        <f t="shared" si="7"/>
        <v>89.968157586443795</v>
      </c>
      <c r="AK41">
        <f t="shared" si="22"/>
        <v>284.92990818692925</v>
      </c>
      <c r="AL41">
        <f t="shared" si="26"/>
        <v>-10310.735978966441</v>
      </c>
      <c r="AN41">
        <f t="shared" si="27"/>
        <v>0</v>
      </c>
      <c r="AO41">
        <f t="shared" si="27"/>
        <v>0</v>
      </c>
      <c r="AP41">
        <f t="shared" si="27"/>
        <v>-1.0002749369313333</v>
      </c>
      <c r="AQ41">
        <f t="shared" si="27"/>
        <v>-367.47620939577087</v>
      </c>
      <c r="AR41">
        <f t="shared" si="27"/>
        <v>-368.47648433270223</v>
      </c>
      <c r="AS41">
        <f t="shared" si="27"/>
        <v>3.1024036824153232</v>
      </c>
      <c r="AT41">
        <f t="shared" si="27"/>
        <v>9.8253384319896711</v>
      </c>
      <c r="AU41">
        <f t="shared" si="23"/>
        <v>-355.54874221829726</v>
      </c>
      <c r="AW41">
        <v>38</v>
      </c>
      <c r="AX41">
        <f>IF(Z41&gt;0, (R41*SUMPRODUCT(K41:$K$98, X41:$X$98)-K41*$AZ$3)/Z41, 0)</f>
        <v>6861.0923282015447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9.7579090000000004E-3</v>
      </c>
      <c r="Q42" s="4">
        <f t="shared" si="21"/>
        <v>50</v>
      </c>
      <c r="R42">
        <f t="shared" si="0"/>
        <v>2000000</v>
      </c>
      <c r="S42">
        <f t="shared" si="1"/>
        <v>6822.7827701378583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3980.459102226831</v>
      </c>
      <c r="AC42">
        <f t="shared" si="2"/>
        <v>3880.0274084250218</v>
      </c>
      <c r="AE42">
        <f t="shared" si="3"/>
        <v>0</v>
      </c>
      <c r="AF42">
        <f t="shared" si="24"/>
        <v>0</v>
      </c>
      <c r="AG42">
        <f t="shared" si="24"/>
        <v>-28.434346652565516</v>
      </c>
      <c r="AH42">
        <f t="shared" si="5"/>
        <v>-11322.091538719244</v>
      </c>
      <c r="AI42">
        <f t="shared" si="25"/>
        <v>-11350.52588537181</v>
      </c>
      <c r="AJ42">
        <f t="shared" si="7"/>
        <v>100.43169380180916</v>
      </c>
      <c r="AK42">
        <f t="shared" si="22"/>
        <v>278.63213715587818</v>
      </c>
      <c r="AL42">
        <f t="shared" si="26"/>
        <v>-10971.462054414122</v>
      </c>
      <c r="AN42">
        <f t="shared" si="27"/>
        <v>0</v>
      </c>
      <c r="AO42">
        <f t="shared" si="27"/>
        <v>0</v>
      </c>
      <c r="AP42">
        <f t="shared" si="27"/>
        <v>-0.87545678192184206</v>
      </c>
      <c r="AQ42">
        <f t="shared" si="27"/>
        <v>-348.59256462702461</v>
      </c>
      <c r="AR42">
        <f t="shared" si="27"/>
        <v>-349.46802140894647</v>
      </c>
      <c r="AS42">
        <f t="shared" si="27"/>
        <v>3.0921620437780892</v>
      </c>
      <c r="AT42">
        <f t="shared" si="27"/>
        <v>8.5787233698398193</v>
      </c>
      <c r="AU42">
        <f t="shared" si="23"/>
        <v>-337.79713599532857</v>
      </c>
      <c r="AW42">
        <v>39</v>
      </c>
      <c r="AX42">
        <f>IF(Z42&gt;0, (R42*SUMPRODUCT(K42:$K$98, X42:$X$98)-K42*$AZ$3)/Z42, 0)</f>
        <v>6822.7827701378583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1.0650522000000001E-2</v>
      </c>
      <c r="Q43" s="4">
        <f t="shared" si="21"/>
        <v>50</v>
      </c>
      <c r="R43">
        <f t="shared" si="0"/>
        <v>2000000</v>
      </c>
      <c r="S43">
        <f t="shared" si="1"/>
        <v>6768.8538105816715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3880.0274084250218</v>
      </c>
      <c r="AC43">
        <f t="shared" si="2"/>
        <v>3769.8674470068918</v>
      </c>
      <c r="AE43">
        <f t="shared" si="3"/>
        <v>0</v>
      </c>
      <c r="AF43">
        <f t="shared" si="24"/>
        <v>0</v>
      </c>
      <c r="AG43">
        <f t="shared" si="24"/>
        <v>-27.847162551461086</v>
      </c>
      <c r="AH43">
        <f t="shared" si="5"/>
        <v>-12113.625383151017</v>
      </c>
      <c r="AI43">
        <f t="shared" si="25"/>
        <v>-12141.472545702478</v>
      </c>
      <c r="AJ43">
        <f t="shared" si="7"/>
        <v>110.15996141813002</v>
      </c>
      <c r="AK43">
        <f t="shared" si="22"/>
        <v>271.60191858975156</v>
      </c>
      <c r="AL43">
        <f t="shared" si="26"/>
        <v>-11759.710665694596</v>
      </c>
      <c r="AN43">
        <f t="shared" si="27"/>
        <v>0</v>
      </c>
      <c r="AO43">
        <f t="shared" si="27"/>
        <v>0</v>
      </c>
      <c r="AP43">
        <f t="shared" si="27"/>
        <v>-0.76551619855956765</v>
      </c>
      <c r="AQ43">
        <f t="shared" si="27"/>
        <v>-333.0025612824208</v>
      </c>
      <c r="AR43">
        <f t="shared" si="27"/>
        <v>-333.76807748098037</v>
      </c>
      <c r="AS43">
        <f t="shared" si="27"/>
        <v>3.0282882409450709</v>
      </c>
      <c r="AT43">
        <f t="shared" si="27"/>
        <v>7.4663143096208513</v>
      </c>
      <c r="AU43">
        <f t="shared" si="23"/>
        <v>-323.27347493041441</v>
      </c>
      <c r="AW43">
        <v>40</v>
      </c>
      <c r="AX43">
        <f>IF(Z43&gt;0, (R43*SUMPRODUCT(K43:$K$98, X43:$X$98)-K43*$AZ$3)/Z43, 0)</f>
        <v>6768.8538105816715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1.1678121E-2</v>
      </c>
      <c r="Q44" s="4">
        <f t="shared" si="21"/>
        <v>50</v>
      </c>
      <c r="R44">
        <f t="shared" si="0"/>
        <v>2000000</v>
      </c>
      <c r="S44">
        <f t="shared" si="1"/>
        <v>6698.3917148424889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3769.8674470068918</v>
      </c>
      <c r="AC44">
        <f t="shared" si="2"/>
        <v>3649.7511385895564</v>
      </c>
      <c r="AE44">
        <f t="shared" si="3"/>
        <v>0</v>
      </c>
      <c r="AF44">
        <f t="shared" si="24"/>
        <v>0</v>
      </c>
      <c r="AG44">
        <f t="shared" si="24"/>
        <v>-27.243488392163844</v>
      </c>
      <c r="AH44">
        <f t="shared" si="5"/>
        <v>-13008.101351305251</v>
      </c>
      <c r="AI44">
        <f t="shared" si="25"/>
        <v>-13035.344839697414</v>
      </c>
      <c r="AJ44">
        <f t="shared" si="7"/>
        <v>120.1163084173354</v>
      </c>
      <c r="AK44">
        <f t="shared" si="22"/>
        <v>263.89072129048247</v>
      </c>
      <c r="AL44">
        <f t="shared" si="26"/>
        <v>-12651.337809989596</v>
      </c>
      <c r="AN44">
        <f t="shared" si="27"/>
        <v>0</v>
      </c>
      <c r="AO44">
        <f t="shared" si="27"/>
        <v>0</v>
      </c>
      <c r="AP44">
        <f t="shared" si="27"/>
        <v>-0.66867968373190478</v>
      </c>
      <c r="AQ44">
        <f t="shared" si="27"/>
        <v>-319.27824265138059</v>
      </c>
      <c r="AR44">
        <f t="shared" si="27"/>
        <v>-319.9469223351125</v>
      </c>
      <c r="AS44">
        <f t="shared" si="27"/>
        <v>2.948203033597208</v>
      </c>
      <c r="AT44">
        <f t="shared" si="27"/>
        <v>6.4770840471024069</v>
      </c>
      <c r="AU44">
        <f t="shared" si="23"/>
        <v>-310.52163525441284</v>
      </c>
      <c r="AW44">
        <v>41</v>
      </c>
      <c r="AX44">
        <f>IF(Z44&gt;0, (R44*SUMPRODUCT(K44:$K$98, X44:$X$98)-K44*$AZ$3)/Z44, 0)</f>
        <v>6698.3917148424889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1.2859717E-2</v>
      </c>
      <c r="Q45" s="4">
        <f t="shared" si="21"/>
        <v>50</v>
      </c>
      <c r="R45">
        <f t="shared" si="0"/>
        <v>2000000</v>
      </c>
      <c r="S45">
        <f t="shared" si="1"/>
        <v>6612.4267779769643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3649.7511385895564</v>
      </c>
      <c r="AC45">
        <f t="shared" si="2"/>
        <v>3520.5499074248592</v>
      </c>
      <c r="AE45">
        <f t="shared" si="3"/>
        <v>0</v>
      </c>
      <c r="AF45">
        <f t="shared" si="24"/>
        <v>0</v>
      </c>
      <c r="AG45">
        <f t="shared" si="24"/>
        <v>-26.620709957426193</v>
      </c>
      <c r="AH45">
        <f t="shared" si="5"/>
        <v>-14013.742032640481</v>
      </c>
      <c r="AI45">
        <f t="shared" si="25"/>
        <v>-14040.362742597907</v>
      </c>
      <c r="AJ45">
        <f t="shared" si="7"/>
        <v>129.20123116469722</v>
      </c>
      <c r="AK45">
        <f t="shared" si="22"/>
        <v>255.48257970126897</v>
      </c>
      <c r="AL45">
        <f t="shared" si="26"/>
        <v>-13655.67893173194</v>
      </c>
      <c r="AN45">
        <f t="shared" si="27"/>
        <v>0</v>
      </c>
      <c r="AO45">
        <f t="shared" si="27"/>
        <v>0</v>
      </c>
      <c r="AP45">
        <f t="shared" si="27"/>
        <v>-0.58338737089119985</v>
      </c>
      <c r="AQ45">
        <f t="shared" si="27"/>
        <v>-307.1082677300642</v>
      </c>
      <c r="AR45">
        <f t="shared" si="27"/>
        <v>-307.69165510095536</v>
      </c>
      <c r="AS45">
        <f t="shared" si="27"/>
        <v>2.8314183463034279</v>
      </c>
      <c r="AT45">
        <f t="shared" si="27"/>
        <v>5.598848066741609</v>
      </c>
      <c r="AU45">
        <f t="shared" si="23"/>
        <v>-299.26138868791031</v>
      </c>
      <c r="AW45">
        <v>42</v>
      </c>
      <c r="AX45">
        <f>IF(Z45&gt;0, (R45*SUMPRODUCT(K45:$K$98, X45:$X$98)-K45*$AZ$3)/Z45, 0)</f>
        <v>6612.4267779769643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1.4223828000000001E-2</v>
      </c>
      <c r="Q46" s="4">
        <f t="shared" si="21"/>
        <v>50</v>
      </c>
      <c r="R46">
        <f t="shared" si="0"/>
        <v>2000000</v>
      </c>
      <c r="S46">
        <f t="shared" si="1"/>
        <v>6512.1115891305899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3520.5499074248592</v>
      </c>
      <c r="AC46">
        <f t="shared" si="2"/>
        <v>3383.1532570936192</v>
      </c>
      <c r="AE46">
        <f t="shared" si="3"/>
        <v>0</v>
      </c>
      <c r="AF46">
        <f t="shared" si="24"/>
        <v>0</v>
      </c>
      <c r="AG46">
        <f t="shared" si="24"/>
        <v>-25.975854458179615</v>
      </c>
      <c r="AH46">
        <f t="shared" si="5"/>
        <v>-15145.9359868927</v>
      </c>
      <c r="AI46">
        <f t="shared" si="25"/>
        <v>-15171.91184135088</v>
      </c>
      <c r="AJ46">
        <f t="shared" si="7"/>
        <v>137.39665033123993</v>
      </c>
      <c r="AK46">
        <f t="shared" si="22"/>
        <v>246.43849351974018</v>
      </c>
      <c r="AL46">
        <f t="shared" si="26"/>
        <v>-14788.076697499901</v>
      </c>
      <c r="AN46">
        <f t="shared" si="27"/>
        <v>0</v>
      </c>
      <c r="AO46">
        <f t="shared" si="27"/>
        <v>0</v>
      </c>
      <c r="AP46">
        <f t="shared" si="27"/>
        <v>-0.50826383532264208</v>
      </c>
      <c r="AQ46">
        <f t="shared" si="27"/>
        <v>-296.35720074745115</v>
      </c>
      <c r="AR46">
        <f t="shared" si="27"/>
        <v>-296.86546458277382</v>
      </c>
      <c r="AS46">
        <f t="shared" si="27"/>
        <v>2.6884100605918588</v>
      </c>
      <c r="AT46">
        <f t="shared" si="27"/>
        <v>4.822007841518186</v>
      </c>
      <c r="AU46">
        <f t="shared" si="23"/>
        <v>-289.35504668066375</v>
      </c>
      <c r="AW46">
        <v>43</v>
      </c>
      <c r="AX46">
        <f>IF(Z46&gt;0, (R46*SUMPRODUCT(K46:$K$98, X46:$X$98)-K46*$AZ$3)/Z46, 0)</f>
        <v>6512.1115891305899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1.5749540999999999E-2</v>
      </c>
      <c r="Q47" s="4">
        <f t="shared" si="21"/>
        <v>50</v>
      </c>
      <c r="R47">
        <f t="shared" si="0"/>
        <v>2000000</v>
      </c>
      <c r="S47">
        <f t="shared" si="1"/>
        <v>6398.083149376077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3383.1532570936192</v>
      </c>
      <c r="AC47">
        <f t="shared" si="2"/>
        <v>3238.3242861665458</v>
      </c>
      <c r="AE47">
        <f t="shared" si="3"/>
        <v>0</v>
      </c>
      <c r="AF47">
        <f t="shared" si="24"/>
        <v>0</v>
      </c>
      <c r="AG47">
        <f t="shared" si="24"/>
        <v>-25.306988128798686</v>
      </c>
      <c r="AH47">
        <f t="shared" si="5"/>
        <v>-16364.311391965304</v>
      </c>
      <c r="AI47">
        <f t="shared" si="25"/>
        <v>-16389.618380094103</v>
      </c>
      <c r="AJ47">
        <f t="shared" si="7"/>
        <v>144.82897092707344</v>
      </c>
      <c r="AK47">
        <f t="shared" si="22"/>
        <v>236.82072799655336</v>
      </c>
      <c r="AL47">
        <f t="shared" si="26"/>
        <v>-16007.968681170476</v>
      </c>
      <c r="AN47">
        <f t="shared" si="27"/>
        <v>0</v>
      </c>
      <c r="AO47">
        <f t="shared" si="27"/>
        <v>0</v>
      </c>
      <c r="AP47">
        <f t="shared" si="27"/>
        <v>-0.44212167397873608</v>
      </c>
      <c r="AQ47">
        <f t="shared" si="27"/>
        <v>-285.89007547254283</v>
      </c>
      <c r="AR47">
        <f t="shared" si="27"/>
        <v>-286.33219714652159</v>
      </c>
      <c r="AS47">
        <f t="shared" si="27"/>
        <v>2.5302112895065791</v>
      </c>
      <c r="AT47">
        <f t="shared" si="27"/>
        <v>4.1373385154256734</v>
      </c>
      <c r="AU47">
        <f t="shared" si="23"/>
        <v>-279.66464734158933</v>
      </c>
      <c r="AW47">
        <v>44</v>
      </c>
      <c r="AX47">
        <f>IF(Z47&gt;0, (R47*SUMPRODUCT(K47:$K$98, X47:$X$98)-K47*$AZ$3)/Z47, 0)</f>
        <v>6398.083149376077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1.7447312E-2</v>
      </c>
      <c r="Q48" s="4">
        <f t="shared" si="21"/>
        <v>50</v>
      </c>
      <c r="R48">
        <f t="shared" si="0"/>
        <v>2000000</v>
      </c>
      <c r="S48">
        <f t="shared" si="1"/>
        <v>6272.7118570149014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3238.3242861665458</v>
      </c>
      <c r="AC48">
        <f t="shared" si="2"/>
        <v>3087.7272730336263</v>
      </c>
      <c r="AE48">
        <f t="shared" si="3"/>
        <v>0</v>
      </c>
      <c r="AF48">
        <f t="shared" si="24"/>
        <v>0</v>
      </c>
      <c r="AG48">
        <f t="shared" si="24"/>
        <v>-24.612379329847251</v>
      </c>
      <c r="AH48">
        <f t="shared" si="5"/>
        <v>-17661.556706537871</v>
      </c>
      <c r="AI48">
        <f t="shared" si="25"/>
        <v>-17686.169085867718</v>
      </c>
      <c r="AJ48">
        <f t="shared" si="7"/>
        <v>150.59701313291953</v>
      </c>
      <c r="AK48">
        <f t="shared" si="22"/>
        <v>226.68270003165821</v>
      </c>
      <c r="AL48">
        <f t="shared" si="26"/>
        <v>-17308.889372703139</v>
      </c>
      <c r="AN48">
        <f t="shared" si="27"/>
        <v>0</v>
      </c>
      <c r="AO48">
        <f t="shared" si="27"/>
        <v>0</v>
      </c>
      <c r="AP48">
        <f t="shared" si="27"/>
        <v>-0.38391662718846375</v>
      </c>
      <c r="AQ48">
        <f t="shared" si="27"/>
        <v>-275.49409956676033</v>
      </c>
      <c r="AR48">
        <f t="shared" si="27"/>
        <v>-275.87801619394878</v>
      </c>
      <c r="AS48">
        <f t="shared" si="27"/>
        <v>2.3490901294753477</v>
      </c>
      <c r="AT48">
        <f t="shared" si="27"/>
        <v>3.5359140403216189</v>
      </c>
      <c r="AU48">
        <f t="shared" si="23"/>
        <v>-269.99301202415177</v>
      </c>
      <c r="AW48">
        <v>45</v>
      </c>
      <c r="AX48">
        <f>IF(Z48&gt;0, (R48*SUMPRODUCT(K48:$K$98, X48:$X$98)-K48*$AZ$3)/Z48, 0)</f>
        <v>6272.7118570149014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1.9300032000000002E-2</v>
      </c>
      <c r="Q49" s="4">
        <f t="shared" si="21"/>
        <v>50</v>
      </c>
      <c r="R49">
        <f t="shared" si="0"/>
        <v>2000000</v>
      </c>
      <c r="S49">
        <f t="shared" si="1"/>
        <v>6138.2981016249732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3087.7272730336263</v>
      </c>
      <c r="AC49">
        <f t="shared" si="2"/>
        <v>2933.0305505558158</v>
      </c>
      <c r="AE49">
        <f t="shared" si="3"/>
        <v>0</v>
      </c>
      <c r="AF49">
        <f t="shared" si="24"/>
        <v>0</v>
      </c>
      <c r="AG49">
        <f t="shared" si="24"/>
        <v>-23.891235827886586</v>
      </c>
      <c r="AH49">
        <f t="shared" si="5"/>
        <v>-19000.788346487621</v>
      </c>
      <c r="AI49">
        <f t="shared" si="25"/>
        <v>-19024.679582315508</v>
      </c>
      <c r="AJ49">
        <f t="shared" si="7"/>
        <v>154.69672247781045</v>
      </c>
      <c r="AK49">
        <f t="shared" si="22"/>
        <v>216.14090911235385</v>
      </c>
      <c r="AL49">
        <f t="shared" si="26"/>
        <v>-18653.841950725346</v>
      </c>
      <c r="AN49">
        <f t="shared" si="27"/>
        <v>0</v>
      </c>
      <c r="AO49">
        <f t="shared" si="27"/>
        <v>0</v>
      </c>
      <c r="AP49">
        <f t="shared" si="27"/>
        <v>-0.33273915868438364</v>
      </c>
      <c r="AQ49">
        <f t="shared" si="27"/>
        <v>-264.62868535962218</v>
      </c>
      <c r="AR49">
        <f t="shared" si="27"/>
        <v>-264.96142451830656</v>
      </c>
      <c r="AS49">
        <f t="shared" si="27"/>
        <v>2.1544995687672461</v>
      </c>
      <c r="AT49">
        <f t="shared" si="27"/>
        <v>3.0102479743378074</v>
      </c>
      <c r="AU49">
        <f t="shared" si="23"/>
        <v>-259.79667697520154</v>
      </c>
      <c r="AW49">
        <v>46</v>
      </c>
      <c r="AX49">
        <f>IF(Z49&gt;0, (R49*SUMPRODUCT(K49:$K$98, X49:$X$98)-K49*$AZ$3)/Z49, 0)</f>
        <v>6138.2981016249732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2.1337168E-2</v>
      </c>
      <c r="Q50" s="4">
        <f t="shared" si="21"/>
        <v>50</v>
      </c>
      <c r="R50">
        <f t="shared" si="0"/>
        <v>2000000</v>
      </c>
      <c r="S50">
        <f t="shared" si="1"/>
        <v>5998.1644360824484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2933.0305505558158</v>
      </c>
      <c r="AC50">
        <f t="shared" si="2"/>
        <v>2776.2566661684687</v>
      </c>
      <c r="AE50">
        <f t="shared" si="3"/>
        <v>0</v>
      </c>
      <c r="AF50">
        <f t="shared" si="24"/>
        <v>0</v>
      </c>
      <c r="AG50">
        <f t="shared" si="24"/>
        <v>-23.142552157020486</v>
      </c>
      <c r="AH50">
        <f t="shared" si="5"/>
        <v>-20390.852503489408</v>
      </c>
      <c r="AI50">
        <f t="shared" si="25"/>
        <v>-20413.995055646428</v>
      </c>
      <c r="AJ50">
        <f t="shared" si="7"/>
        <v>156.77388438734715</v>
      </c>
      <c r="AK50">
        <f t="shared" si="22"/>
        <v>205.31213853890713</v>
      </c>
      <c r="AL50">
        <f t="shared" si="26"/>
        <v>-20051.909032720174</v>
      </c>
      <c r="AN50">
        <f t="shared" si="27"/>
        <v>0</v>
      </c>
      <c r="AO50">
        <f t="shared" si="27"/>
        <v>0</v>
      </c>
      <c r="AP50">
        <f t="shared" si="27"/>
        <v>-0.28777862122188608</v>
      </c>
      <c r="AQ50">
        <f t="shared" si="27"/>
        <v>-253.56111889383399</v>
      </c>
      <c r="AR50">
        <f t="shared" si="27"/>
        <v>-253.84889751505588</v>
      </c>
      <c r="AS50">
        <f t="shared" si="27"/>
        <v>1.9494899260237279</v>
      </c>
      <c r="AT50">
        <f t="shared" si="27"/>
        <v>2.5530651826108035</v>
      </c>
      <c r="AU50">
        <f t="shared" si="23"/>
        <v>-249.34634240642134</v>
      </c>
      <c r="AW50">
        <v>47</v>
      </c>
      <c r="AX50">
        <f>IF(Z50&gt;0, (R50*SUMPRODUCT(K50:$K$98, X50:$X$98)-K50*$AZ$3)/Z50, 0)</f>
        <v>5998.1644360824484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2.3628113999999999E-2</v>
      </c>
      <c r="Q51" s="4">
        <f t="shared" si="21"/>
        <v>50</v>
      </c>
      <c r="R51">
        <f t="shared" si="0"/>
        <v>2000000</v>
      </c>
      <c r="S51">
        <f t="shared" si="1"/>
        <v>5855.2986183579851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2776.2566661684687</v>
      </c>
      <c r="AC51">
        <f t="shared" si="2"/>
        <v>2618.9944767141674</v>
      </c>
      <c r="AE51">
        <f t="shared" si="3"/>
        <v>0</v>
      </c>
      <c r="AF51">
        <f t="shared" si="24"/>
        <v>0</v>
      </c>
      <c r="AG51">
        <f t="shared" si="24"/>
        <v>-22.364311774833254</v>
      </c>
      <c r="AH51">
        <f t="shared" si="5"/>
        <v>-21872.594424681036</v>
      </c>
      <c r="AI51">
        <f t="shared" si="25"/>
        <v>-21894.958736455868</v>
      </c>
      <c r="AJ51">
        <f t="shared" si="7"/>
        <v>157.26218945430128</v>
      </c>
      <c r="AK51">
        <f t="shared" si="22"/>
        <v>194.33796663179282</v>
      </c>
      <c r="AL51">
        <f t="shared" si="26"/>
        <v>-21543.358580369775</v>
      </c>
      <c r="AN51">
        <f t="shared" si="27"/>
        <v>0</v>
      </c>
      <c r="AO51">
        <f t="shared" si="27"/>
        <v>0</v>
      </c>
      <c r="AP51">
        <f t="shared" si="27"/>
        <v>-0.24830461512560145</v>
      </c>
      <c r="AQ51">
        <f t="shared" si="27"/>
        <v>-242.84521674976938</v>
      </c>
      <c r="AR51">
        <f t="shared" si="27"/>
        <v>-243.09352136489497</v>
      </c>
      <c r="AS51">
        <f t="shared" si="27"/>
        <v>1.746037518140924</v>
      </c>
      <c r="AT51">
        <f t="shared" si="27"/>
        <v>2.1576793640974485</v>
      </c>
      <c r="AU51">
        <f t="shared" si="23"/>
        <v>-239.1898044826566</v>
      </c>
      <c r="AW51">
        <v>48</v>
      </c>
      <c r="AX51">
        <f>IF(Z51&gt;0, (R51*SUMPRODUCT(K51:$K$98, X51:$X$98)-K51*$AZ$3)/Z51, 0)</f>
        <v>5855.2986183579851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2.6203289000000001E-2</v>
      </c>
      <c r="Q52" s="4">
        <f t="shared" si="21"/>
        <v>50</v>
      </c>
      <c r="R52">
        <f t="shared" si="0"/>
        <v>2000000</v>
      </c>
      <c r="S52">
        <f t="shared" si="1"/>
        <v>5711.3672266645999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2618.9944767141674</v>
      </c>
      <c r="AC52">
        <f t="shared" si="2"/>
        <v>2462.1304469639808</v>
      </c>
      <c r="AE52">
        <f t="shared" si="3"/>
        <v>0</v>
      </c>
      <c r="AF52">
        <f t="shared" si="24"/>
        <v>0</v>
      </c>
      <c r="AG52">
        <f t="shared" si="24"/>
        <v>-21.554650132362863</v>
      </c>
      <c r="AH52">
        <f t="shared" si="5"/>
        <v>-23440.740988882349</v>
      </c>
      <c r="AI52">
        <f t="shared" si="25"/>
        <v>-23462.295639014712</v>
      </c>
      <c r="AJ52">
        <f t="shared" si="7"/>
        <v>156.86402975018655</v>
      </c>
      <c r="AK52">
        <f t="shared" si="22"/>
        <v>183.32961336999173</v>
      </c>
      <c r="AL52">
        <f t="shared" si="26"/>
        <v>-23122.101995894533</v>
      </c>
      <c r="AN52">
        <f t="shared" si="27"/>
        <v>0</v>
      </c>
      <c r="AO52">
        <f t="shared" si="27"/>
        <v>0</v>
      </c>
      <c r="AP52">
        <f t="shared" si="27"/>
        <v>-0.21367426016444244</v>
      </c>
      <c r="AQ52">
        <f t="shared" si="27"/>
        <v>-232.37134250606809</v>
      </c>
      <c r="AR52">
        <f t="shared" si="27"/>
        <v>-232.58501676623251</v>
      </c>
      <c r="AS52">
        <f t="shared" si="27"/>
        <v>1.5550150569579164</v>
      </c>
      <c r="AT52">
        <f t="shared" si="27"/>
        <v>1.8173720873460568</v>
      </c>
      <c r="AU52">
        <f t="shared" si="23"/>
        <v>-229.21262962192856</v>
      </c>
      <c r="AW52">
        <v>49</v>
      </c>
      <c r="AX52">
        <f>IF(Z52&gt;0, (R52*SUMPRODUCT(K52:$K$98, X52:$X$98)-K52*$AZ$3)/Z52, 0)</f>
        <v>5711.3672266645999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2.9108322999999998E-2</v>
      </c>
      <c r="Q53" s="4">
        <f t="shared" si="21"/>
        <v>50</v>
      </c>
      <c r="R53">
        <f t="shared" si="0"/>
        <v>2000000</v>
      </c>
      <c r="S53">
        <f t="shared" si="1"/>
        <v>5568.1808179598047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2462.1304469639808</v>
      </c>
      <c r="AC53">
        <f t="shared" si="2"/>
        <v>2306.528021421826</v>
      </c>
      <c r="AE53">
        <f t="shared" si="3"/>
        <v>0</v>
      </c>
      <c r="AF53">
        <f t="shared" si="24"/>
        <v>0</v>
      </c>
      <c r="AG53">
        <f t="shared" si="24"/>
        <v>-20.711683912834424</v>
      </c>
      <c r="AH53">
        <f t="shared" si="5"/>
        <v>-25096.788728192434</v>
      </c>
      <c r="AI53">
        <f t="shared" si="25"/>
        <v>-25117.50041210527</v>
      </c>
      <c r="AJ53">
        <f t="shared" si="7"/>
        <v>155.60242554215483</v>
      </c>
      <c r="AK53">
        <f t="shared" si="22"/>
        <v>172.34913128747868</v>
      </c>
      <c r="AL53">
        <f t="shared" si="26"/>
        <v>-24789.548855275636</v>
      </c>
      <c r="AN53">
        <f t="shared" si="27"/>
        <v>0</v>
      </c>
      <c r="AO53">
        <f t="shared" si="27"/>
        <v>0</v>
      </c>
      <c r="AP53">
        <f t="shared" si="27"/>
        <v>-0.18331948051887978</v>
      </c>
      <c r="AQ53">
        <f t="shared" si="27"/>
        <v>-222.13212077330789</v>
      </c>
      <c r="AR53">
        <f t="shared" si="27"/>
        <v>-222.31544025382678</v>
      </c>
      <c r="AS53">
        <f t="shared" si="27"/>
        <v>1.3772398197033808</v>
      </c>
      <c r="AT53">
        <f t="shared" si="27"/>
        <v>1.5254652083562523</v>
      </c>
      <c r="AU53">
        <f t="shared" si="23"/>
        <v>-219.41273522576716</v>
      </c>
      <c r="AW53">
        <v>50</v>
      </c>
      <c r="AX53">
        <f>IF(Z53&gt;0, (R53*SUMPRODUCT(K53:$K$98, X53:$X$98)-K53*$AZ$3)/Z53, 0)</f>
        <v>5568.1808179598047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3.2245303000000003E-2</v>
      </c>
      <c r="Q54" s="4">
        <f t="shared" si="21"/>
        <v>50</v>
      </c>
      <c r="R54">
        <f t="shared" si="0"/>
        <v>2000000</v>
      </c>
      <c r="S54">
        <f t="shared" si="1"/>
        <v>5426.6541672424792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2306.528021421826</v>
      </c>
      <c r="AC54">
        <f t="shared" si="2"/>
        <v>2152.9395765091544</v>
      </c>
      <c r="AE54">
        <f t="shared" si="3"/>
        <v>0</v>
      </c>
      <c r="AF54">
        <f t="shared" si="24"/>
        <v>0</v>
      </c>
      <c r="AG54">
        <f t="shared" si="24"/>
        <v>-19.836712550296507</v>
      </c>
      <c r="AH54">
        <f t="shared" si="5"/>
        <v>-26714.180936382865</v>
      </c>
      <c r="AI54">
        <f t="shared" si="25"/>
        <v>-26734.017648933161</v>
      </c>
      <c r="AJ54">
        <f t="shared" si="7"/>
        <v>153.58844491267155</v>
      </c>
      <c r="AK54">
        <f t="shared" si="22"/>
        <v>161.45696149952784</v>
      </c>
      <c r="AL54">
        <f t="shared" si="26"/>
        <v>-26418.972242520962</v>
      </c>
      <c r="AN54">
        <f t="shared" si="27"/>
        <v>0</v>
      </c>
      <c r="AO54">
        <f t="shared" si="27"/>
        <v>0</v>
      </c>
      <c r="AP54">
        <f t="shared" si="27"/>
        <v>-0.15676347635585455</v>
      </c>
      <c r="AQ54">
        <f t="shared" si="27"/>
        <v>-211.11400696906702</v>
      </c>
      <c r="AR54">
        <f t="shared" si="27"/>
        <v>-211.27077044542287</v>
      </c>
      <c r="AS54">
        <f t="shared" si="27"/>
        <v>1.2137625370913674</v>
      </c>
      <c r="AT54">
        <f t="shared" si="27"/>
        <v>1.2759450187294781</v>
      </c>
      <c r="AU54">
        <f t="shared" si="23"/>
        <v>-208.78106288960203</v>
      </c>
      <c r="AW54">
        <v>51</v>
      </c>
      <c r="AX54">
        <f>IF(Z54&gt;0, (R54*SUMPRODUCT(K54:$K$98, X54:$X$98)-K54*$AZ$3)/Z54, 0)</f>
        <v>5426.6541672424792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3.5522971E-2</v>
      </c>
      <c r="Q55" s="4">
        <f t="shared" si="21"/>
        <v>50</v>
      </c>
      <c r="R55">
        <f t="shared" si="0"/>
        <v>2000000</v>
      </c>
      <c r="S55">
        <f t="shared" si="1"/>
        <v>5289.5807806562862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2152.9395765091544</v>
      </c>
      <c r="AC55">
        <f t="shared" si="2"/>
        <v>2003.0252801299416</v>
      </c>
      <c r="AE55">
        <f t="shared" si="3"/>
        <v>0</v>
      </c>
      <c r="AF55">
        <f t="shared" si="24"/>
        <v>0</v>
      </c>
      <c r="AG55">
        <f t="shared" si="24"/>
        <v>-18.933686460134023</v>
      </c>
      <c r="AH55">
        <f t="shared" si="5"/>
        <v>-28186.358586380753</v>
      </c>
      <c r="AI55">
        <f t="shared" si="25"/>
        <v>-28205.292272840888</v>
      </c>
      <c r="AJ55">
        <f t="shared" si="7"/>
        <v>149.91429637921283</v>
      </c>
      <c r="AK55">
        <f t="shared" si="22"/>
        <v>150.70577035564082</v>
      </c>
      <c r="AL55">
        <f t="shared" si="26"/>
        <v>-27904.672206106035</v>
      </c>
      <c r="AN55">
        <f t="shared" si="27"/>
        <v>0</v>
      </c>
      <c r="AO55">
        <f t="shared" si="27"/>
        <v>0</v>
      </c>
      <c r="AP55">
        <f t="shared" si="27"/>
        <v>-0.13359565818557839</v>
      </c>
      <c r="AQ55">
        <f t="shared" si="27"/>
        <v>-198.88230087315023</v>
      </c>
      <c r="AR55">
        <f t="shared" si="27"/>
        <v>-199.01589653133581</v>
      </c>
      <c r="AS55">
        <f t="shared" si="27"/>
        <v>1.0577918430401134</v>
      </c>
      <c r="AT55">
        <f t="shared" si="27"/>
        <v>1.0633764652973949</v>
      </c>
      <c r="AU55">
        <f t="shared" si="23"/>
        <v>-196.89472822299831</v>
      </c>
      <c r="AW55">
        <v>52</v>
      </c>
      <c r="AX55">
        <f>IF(Z55&gt;0, (R55*SUMPRODUCT(K55:$K$98, X55:$X$98)-K55*$AZ$3)/Z55, 0)</f>
        <v>5289.5807806562862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4.8051124000000001E-2</v>
      </c>
      <c r="Q56" s="4">
        <f t="shared" si="21"/>
        <v>50</v>
      </c>
      <c r="R56">
        <f t="shared" si="0"/>
        <v>2000000</v>
      </c>
      <c r="S56">
        <f t="shared" si="1"/>
        <v>5211.1885302075252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2003.0252801299416</v>
      </c>
      <c r="AC56">
        <f t="shared" si="2"/>
        <v>1858.7855779977333</v>
      </c>
      <c r="AE56">
        <f t="shared" si="3"/>
        <v>0</v>
      </c>
      <c r="AF56">
        <f t="shared" si="24"/>
        <v>0</v>
      </c>
      <c r="AG56">
        <f t="shared" si="24"/>
        <v>-17.83456467965966</v>
      </c>
      <c r="AH56">
        <f t="shared" si="5"/>
        <v>-36391.396634920835</v>
      </c>
      <c r="AI56">
        <f t="shared" si="25"/>
        <v>-36409.231199600494</v>
      </c>
      <c r="AJ56">
        <f t="shared" si="7"/>
        <v>144.23970213220832</v>
      </c>
      <c r="AK56">
        <f t="shared" si="22"/>
        <v>140.21176960909594</v>
      </c>
      <c r="AL56">
        <f t="shared" si="26"/>
        <v>-36124.77972785919</v>
      </c>
      <c r="AN56">
        <f t="shared" si="27"/>
        <v>0</v>
      </c>
      <c r="AO56">
        <f t="shared" si="27"/>
        <v>0</v>
      </c>
      <c r="AP56">
        <f t="shared" si="27"/>
        <v>-0.11235739291641583</v>
      </c>
      <c r="AQ56">
        <f t="shared" si="27"/>
        <v>-229.26505490488714</v>
      </c>
      <c r="AR56">
        <f t="shared" si="27"/>
        <v>-229.37741229780355</v>
      </c>
      <c r="AS56">
        <f t="shared" si="27"/>
        <v>0.90870717495553588</v>
      </c>
      <c r="AT56">
        <f t="shared" si="27"/>
        <v>0.88333128239695258</v>
      </c>
      <c r="AU56">
        <f t="shared" si="23"/>
        <v>-227.58537384045107</v>
      </c>
      <c r="AW56">
        <v>53</v>
      </c>
      <c r="AX56">
        <f>IF(Z56&gt;0, (R56*SUMPRODUCT(K56:$K$98, X56:$X$98)-K56*$AZ$3)/Z56, 0)</f>
        <v>5211.1885302075252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6.1583839000000001E-2</v>
      </c>
      <c r="Q57" s="4">
        <f t="shared" si="21"/>
        <v>50</v>
      </c>
      <c r="R57">
        <f t="shared" si="0"/>
        <v>2000000</v>
      </c>
      <c r="S57">
        <f t="shared" si="1"/>
        <v>5068.0000271897916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1858.7855779977333</v>
      </c>
      <c r="AC57">
        <f t="shared" si="2"/>
        <v>1678.3085576829719</v>
      </c>
      <c r="AE57">
        <f t="shared" si="3"/>
        <v>0</v>
      </c>
      <c r="AF57">
        <f t="shared" si="24"/>
        <v>0</v>
      </c>
      <c r="AG57">
        <f t="shared" si="24"/>
        <v>-16.557898072995815</v>
      </c>
      <c r="AH57">
        <f t="shared" si="5"/>
        <v>-43932.838394689883</v>
      </c>
      <c r="AI57">
        <f t="shared" si="25"/>
        <v>-43949.396292762882</v>
      </c>
      <c r="AJ57">
        <f t="shared" si="7"/>
        <v>180.47702031476138</v>
      </c>
      <c r="AK57">
        <f t="shared" si="22"/>
        <v>130.11499045984135</v>
      </c>
      <c r="AL57">
        <f t="shared" si="26"/>
        <v>-43638.804281988276</v>
      </c>
      <c r="AN57">
        <f t="shared" si="27"/>
        <v>0</v>
      </c>
      <c r="AO57">
        <f t="shared" si="27"/>
        <v>0</v>
      </c>
      <c r="AP57">
        <f t="shared" si="27"/>
        <v>-9.3137874456631575E-2</v>
      </c>
      <c r="AQ57">
        <f t="shared" si="27"/>
        <v>-247.12141413658188</v>
      </c>
      <c r="AR57">
        <f t="shared" si="27"/>
        <v>-247.21455201103851</v>
      </c>
      <c r="AS57">
        <f t="shared" si="27"/>
        <v>1.0151799453215198</v>
      </c>
      <c r="AT57">
        <f t="shared" si="27"/>
        <v>0.73189444656255809</v>
      </c>
      <c r="AU57">
        <f t="shared" si="23"/>
        <v>-245.46747761915441</v>
      </c>
      <c r="AW57">
        <v>54</v>
      </c>
      <c r="AX57">
        <f>IF(Z57&gt;0, (R57*SUMPRODUCT(K57:$K$98, X57:$X$98)-K57*$AZ$3)/Z57, 0)</f>
        <v>5068.0000271897916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7.6495508000000004E-2</v>
      </c>
      <c r="Q58" s="4">
        <f t="shared" si="21"/>
        <v>50</v>
      </c>
      <c r="R58">
        <f t="shared" si="0"/>
        <v>2000000</v>
      </c>
      <c r="S58">
        <f t="shared" si="1"/>
        <v>4874.9694150296873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1678.3085576829719</v>
      </c>
      <c r="AC58">
        <f t="shared" si="2"/>
        <v>1474.7478887161458</v>
      </c>
      <c r="AE58">
        <f t="shared" si="3"/>
        <v>0</v>
      </c>
      <c r="AF58">
        <f t="shared" si="24"/>
        <v>0</v>
      </c>
      <c r="AG58">
        <f t="shared" si="24"/>
        <v>-15.125714267759822</v>
      </c>
      <c r="AH58">
        <f t="shared" si="5"/>
        <v>-50664.192980241445</v>
      </c>
      <c r="AI58">
        <f t="shared" si="25"/>
        <v>-50679.318694509202</v>
      </c>
      <c r="AJ58">
        <f t="shared" si="7"/>
        <v>203.56066896682614</v>
      </c>
      <c r="AK58">
        <f t="shared" si="22"/>
        <v>117.48159903780805</v>
      </c>
      <c r="AL58">
        <f t="shared" si="26"/>
        <v>-50358.27642650457</v>
      </c>
      <c r="AN58">
        <f t="shared" si="27"/>
        <v>0</v>
      </c>
      <c r="AO58">
        <f t="shared" si="27"/>
        <v>0</v>
      </c>
      <c r="AP58">
        <f t="shared" si="27"/>
        <v>-7.5965952403093756E-2</v>
      </c>
      <c r="AQ58">
        <f t="shared" si="27"/>
        <v>-254.45103645000918</v>
      </c>
      <c r="AR58">
        <f t="shared" si="27"/>
        <v>-254.52700240241225</v>
      </c>
      <c r="AS58">
        <f t="shared" si="27"/>
        <v>1.0223437925729157</v>
      </c>
      <c r="AT58">
        <f t="shared" si="27"/>
        <v>0.59002843784826042</v>
      </c>
      <c r="AU58">
        <f t="shared" si="23"/>
        <v>-252.91463017199109</v>
      </c>
      <c r="AW58">
        <v>55</v>
      </c>
      <c r="AX58">
        <f>IF(Z58&gt;0, (R58*SUMPRODUCT(K58:$K$98, X58:$X$98)-K58*$AZ$3)/Z58, 0)</f>
        <v>4874.9694150296873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9.2986215999999997E-2</v>
      </c>
      <c r="Q59" s="4">
        <f t="shared" si="21"/>
        <v>50</v>
      </c>
      <c r="R59">
        <f t="shared" si="0"/>
        <v>2000000</v>
      </c>
      <c r="S59">
        <f t="shared" si="1"/>
        <v>4640.3035449904237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1474.7478887161458</v>
      </c>
      <c r="AC59">
        <f t="shared" si="2"/>
        <v>1259.1903747391327</v>
      </c>
      <c r="AE59">
        <f t="shared" si="3"/>
        <v>0</v>
      </c>
      <c r="AF59">
        <f t="shared" si="24"/>
        <v>0</v>
      </c>
      <c r="AG59">
        <f t="shared" si="24"/>
        <v>-13.567974191026025</v>
      </c>
      <c r="AH59">
        <f t="shared" si="5"/>
        <v>-56259.317362247857</v>
      </c>
      <c r="AI59">
        <f t="shared" si="25"/>
        <v>-56272.885336438885</v>
      </c>
      <c r="AJ59">
        <f t="shared" si="7"/>
        <v>215.55751397701306</v>
      </c>
      <c r="AK59">
        <f t="shared" si="22"/>
        <v>103.23235221013022</v>
      </c>
      <c r="AL59">
        <f t="shared" si="26"/>
        <v>-55954.095470251741</v>
      </c>
      <c r="AN59">
        <f t="shared" si="27"/>
        <v>0</v>
      </c>
      <c r="AO59">
        <f t="shared" si="27"/>
        <v>0</v>
      </c>
      <c r="AP59">
        <f t="shared" si="27"/>
        <v>-6.0841523589520538E-2</v>
      </c>
      <c r="AQ59">
        <f t="shared" si="27"/>
        <v>-252.27808781427834</v>
      </c>
      <c r="AR59">
        <f t="shared" si="27"/>
        <v>-252.33892933786785</v>
      </c>
      <c r="AS59">
        <f t="shared" si="27"/>
        <v>0.96660322218221173</v>
      </c>
      <c r="AT59">
        <f t="shared" si="27"/>
        <v>0.46291461818585378</v>
      </c>
      <c r="AU59">
        <f t="shared" si="23"/>
        <v>-250.9094114974998</v>
      </c>
      <c r="AW59">
        <v>56</v>
      </c>
      <c r="AX59">
        <f>IF(Z59&gt;0, (R59*SUMPRODUCT(K59:$K$98, X59:$X$98)-K59*$AZ$3)/Z59, 0)</f>
        <v>4640.3035449904237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0.109364504</v>
      </c>
      <c r="Q60" s="4">
        <f t="shared" si="21"/>
        <v>50</v>
      </c>
      <c r="R60">
        <f t="shared" si="0"/>
        <v>2000000</v>
      </c>
      <c r="S60">
        <f t="shared" si="1"/>
        <v>4358.8898385397015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1259.1903747391327</v>
      </c>
      <c r="AC60">
        <f t="shared" si="2"/>
        <v>1041.6386462757432</v>
      </c>
      <c r="AE60">
        <f t="shared" si="3"/>
        <v>0</v>
      </c>
      <c r="AF60">
        <f t="shared" si="24"/>
        <v>0</v>
      </c>
      <c r="AG60">
        <f t="shared" si="24"/>
        <v>-11.948439681429402</v>
      </c>
      <c r="AH60">
        <f t="shared" si="5"/>
        <v>-59354.190707454502</v>
      </c>
      <c r="AI60">
        <f t="shared" si="25"/>
        <v>-59366.139147135931</v>
      </c>
      <c r="AJ60">
        <f t="shared" si="7"/>
        <v>217.55172846338951</v>
      </c>
      <c r="AK60">
        <f t="shared" si="22"/>
        <v>88.143326231739294</v>
      </c>
      <c r="AL60">
        <f t="shared" si="26"/>
        <v>-59060.444092440805</v>
      </c>
      <c r="AN60">
        <f t="shared" si="27"/>
        <v>0</v>
      </c>
      <c r="AO60">
        <f t="shared" si="27"/>
        <v>0</v>
      </c>
      <c r="AP60">
        <f t="shared" si="27"/>
        <v>-4.7838576163976E-2</v>
      </c>
      <c r="AQ60">
        <f t="shared" si="27"/>
        <v>-237.63939464186478</v>
      </c>
      <c r="AR60">
        <f t="shared" si="27"/>
        <v>-237.68723321802875</v>
      </c>
      <c r="AS60">
        <f t="shared" si="27"/>
        <v>0.87102292928472502</v>
      </c>
      <c r="AT60">
        <f t="shared" si="27"/>
        <v>0.3529039219938383</v>
      </c>
      <c r="AU60">
        <f t="shared" si="23"/>
        <v>-236.4633063667502</v>
      </c>
      <c r="AW60">
        <v>57</v>
      </c>
      <c r="AX60">
        <f>IF(Z60&gt;0, (R60*SUMPRODUCT(K60:$K$98, X60:$X$98)-K60*$AZ$3)/Z60, 0)</f>
        <v>4358.8898385397015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0.12705264299999999</v>
      </c>
      <c r="Q61" s="4">
        <f t="shared" si="21"/>
        <v>50</v>
      </c>
      <c r="R61">
        <f t="shared" si="0"/>
        <v>2000000</v>
      </c>
      <c r="S61">
        <f t="shared" si="1"/>
        <v>4049.1470156694295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1041.6386462757432</v>
      </c>
      <c r="AC61">
        <f t="shared" si="2"/>
        <v>835.00492962574401</v>
      </c>
      <c r="AE61">
        <f t="shared" si="3"/>
        <v>0</v>
      </c>
      <c r="AF61">
        <f t="shared" si="24"/>
        <v>0</v>
      </c>
      <c r="AG61">
        <f t="shared" si="24"/>
        <v>-10.310874443363424</v>
      </c>
      <c r="AH61">
        <f t="shared" si="5"/>
        <v>-60723.233650067334</v>
      </c>
      <c r="AI61">
        <f t="shared" si="25"/>
        <v>-60733.544524510697</v>
      </c>
      <c r="AJ61">
        <f t="shared" si="7"/>
        <v>206.6337166499992</v>
      </c>
      <c r="AK61">
        <f t="shared" si="22"/>
        <v>72.914705239302037</v>
      </c>
      <c r="AL61">
        <f t="shared" si="26"/>
        <v>-60453.996102621393</v>
      </c>
      <c r="AN61">
        <f t="shared" si="27"/>
        <v>0</v>
      </c>
      <c r="AO61">
        <f t="shared" si="27"/>
        <v>0</v>
      </c>
      <c r="AP61">
        <f t="shared" si="27"/>
        <v>-3.6859082913702039E-2</v>
      </c>
      <c r="AQ61">
        <f t="shared" si="27"/>
        <v>-217.0720549639268</v>
      </c>
      <c r="AR61">
        <f t="shared" si="27"/>
        <v>-217.10891404684051</v>
      </c>
      <c r="AS61">
        <f t="shared" si="27"/>
        <v>0.73866958002489991</v>
      </c>
      <c r="AT61">
        <f t="shared" si="27"/>
        <v>0.26065385441420319</v>
      </c>
      <c r="AU61">
        <f t="shared" si="23"/>
        <v>-216.1095906124014</v>
      </c>
      <c r="AW61">
        <v>58</v>
      </c>
      <c r="AX61">
        <f>IF(Z61&gt;0, (R61*SUMPRODUCT(K61:$K$98, X61:$X$98)-K61*$AZ$3)/Z61, 0)</f>
        <v>4049.1470156694295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0.145586511</v>
      </c>
      <c r="Q62" s="4">
        <f t="shared" si="21"/>
        <v>50</v>
      </c>
      <c r="R62">
        <f t="shared" si="0"/>
        <v>2000000</v>
      </c>
      <c r="S62">
        <f t="shared" si="1"/>
        <v>3707.6094062378215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835.00492962574401</v>
      </c>
      <c r="AC62">
        <f t="shared" si="2"/>
        <v>645.61651572598225</v>
      </c>
      <c r="AE62">
        <f t="shared" si="3"/>
        <v>0</v>
      </c>
      <c r="AF62">
        <f t="shared" si="24"/>
        <v>0</v>
      </c>
      <c r="AG62">
        <f t="shared" si="24"/>
        <v>-8.7066414633614428</v>
      </c>
      <c r="AH62">
        <f t="shared" si="5"/>
        <v>-60044.969422733921</v>
      </c>
      <c r="AI62">
        <f t="shared" si="25"/>
        <v>-60053.67606419728</v>
      </c>
      <c r="AJ62">
        <f t="shared" si="7"/>
        <v>189.38841389976176</v>
      </c>
      <c r="AK62">
        <f t="shared" si="22"/>
        <v>58.450345073802083</v>
      </c>
      <c r="AL62">
        <f t="shared" si="26"/>
        <v>-59805.837305223715</v>
      </c>
      <c r="AN62">
        <f t="shared" si="27"/>
        <v>0</v>
      </c>
      <c r="AO62">
        <f t="shared" si="27"/>
        <v>0</v>
      </c>
      <c r="AP62">
        <f t="shared" si="27"/>
        <v>-2.7789559646874486E-2</v>
      </c>
      <c r="AQ62">
        <f t="shared" si="27"/>
        <v>-191.64947428805689</v>
      </c>
      <c r="AR62">
        <f t="shared" si="27"/>
        <v>-191.67726384770376</v>
      </c>
      <c r="AS62">
        <f t="shared" si="27"/>
        <v>0.60448344480954952</v>
      </c>
      <c r="AT62">
        <f t="shared" si="27"/>
        <v>0.18655980697541083</v>
      </c>
      <c r="AU62">
        <f t="shared" si="23"/>
        <v>-190.88622059591881</v>
      </c>
      <c r="AW62">
        <v>59</v>
      </c>
      <c r="AX62">
        <f>IF(Z62&gt;0, (R62*SUMPRODUCT(K62:$K$98, X62:$X$98)-K62*$AZ$3)/Z62, 0)</f>
        <v>3707.6094062378215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0.16473611299999999</v>
      </c>
      <c r="Q63" s="4">
        <f t="shared" si="21"/>
        <v>50</v>
      </c>
      <c r="R63">
        <f t="shared" si="0"/>
        <v>2000000</v>
      </c>
      <c r="S63">
        <f t="shared" si="1"/>
        <v>3331.0100151605193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645.61651572598225</v>
      </c>
      <c r="AC63">
        <f t="shared" si="2"/>
        <v>478.68457810235873</v>
      </c>
      <c r="AE63">
        <f t="shared" si="3"/>
        <v>0</v>
      </c>
      <c r="AF63">
        <f t="shared" si="24"/>
        <v>0</v>
      </c>
      <c r="AG63">
        <f t="shared" si="24"/>
        <v>-7.1852767767690313</v>
      </c>
      <c r="AH63">
        <f t="shared" si="5"/>
        <v>-57371.930878351828</v>
      </c>
      <c r="AI63">
        <f t="shared" si="25"/>
        <v>-57379.116155128599</v>
      </c>
      <c r="AJ63">
        <f t="shared" si="7"/>
        <v>166.93193762362353</v>
      </c>
      <c r="AK63">
        <f t="shared" si="22"/>
        <v>45.193156100818761</v>
      </c>
      <c r="AL63">
        <f t="shared" si="26"/>
        <v>-57166.991061404158</v>
      </c>
      <c r="AN63">
        <f t="shared" si="27"/>
        <v>0</v>
      </c>
      <c r="AO63">
        <f t="shared" si="27"/>
        <v>0</v>
      </c>
      <c r="AP63">
        <f t="shared" si="27"/>
        <v>-2.047653572517677E-2</v>
      </c>
      <c r="AQ63">
        <f t="shared" si="27"/>
        <v>-163.49800136456267</v>
      </c>
      <c r="AR63">
        <f t="shared" si="27"/>
        <v>-163.51847790028785</v>
      </c>
      <c r="AS63">
        <f t="shared" si="27"/>
        <v>0.4757211017221451</v>
      </c>
      <c r="AT63">
        <f t="shared" si="27"/>
        <v>0.12879104092744853</v>
      </c>
      <c r="AU63">
        <f t="shared" si="23"/>
        <v>-162.91396575763824</v>
      </c>
      <c r="AW63">
        <v>60</v>
      </c>
      <c r="AX63">
        <f>IF(Z63&gt;0, (R63*SUMPRODUCT(K63:$K$98, X63:$X$98)-K63*$AZ$3)/Z63, 0)</f>
        <v>3331.0100151605193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0.18528323299999999</v>
      </c>
      <c r="Q64" s="4">
        <f t="shared" si="21"/>
        <v>50</v>
      </c>
      <c r="R64">
        <f t="shared" si="0"/>
        <v>2000000</v>
      </c>
      <c r="S64">
        <f t="shared" si="1"/>
        <v>2916.3717790444211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478.68457810235873</v>
      </c>
      <c r="AC64">
        <f t="shared" si="2"/>
        <v>337.25580590246886</v>
      </c>
      <c r="AE64">
        <f t="shared" si="3"/>
        <v>0</v>
      </c>
      <c r="AF64">
        <f t="shared" si="24"/>
        <v>0</v>
      </c>
      <c r="AG64">
        <f t="shared" si="24"/>
        <v>-5.7821126978017556</v>
      </c>
      <c r="AH64">
        <f t="shared" si="5"/>
        <v>-53252.452447983414</v>
      </c>
      <c r="AI64">
        <f t="shared" si="25"/>
        <v>-53258.234560681216</v>
      </c>
      <c r="AJ64">
        <f t="shared" si="7"/>
        <v>141.42877219988986</v>
      </c>
      <c r="AK64">
        <f t="shared" si="22"/>
        <v>33.507920467165114</v>
      </c>
      <c r="AL64">
        <f t="shared" si="26"/>
        <v>-53083.29786801416</v>
      </c>
      <c r="AN64">
        <f t="shared" si="27"/>
        <v>0</v>
      </c>
      <c r="AO64">
        <f t="shared" si="27"/>
        <v>0</v>
      </c>
      <c r="AP64">
        <f t="shared" si="27"/>
        <v>-1.4712331810825223E-2</v>
      </c>
      <c r="AQ64">
        <f t="shared" si="27"/>
        <v>-135.49852642145541</v>
      </c>
      <c r="AR64">
        <f t="shared" si="27"/>
        <v>-135.51323875326622</v>
      </c>
      <c r="AS64">
        <f t="shared" si="27"/>
        <v>0.35985929935150734</v>
      </c>
      <c r="AT64">
        <f t="shared" si="27"/>
        <v>8.5259431970444985E-2</v>
      </c>
      <c r="AU64">
        <f t="shared" si="23"/>
        <v>-135.06812002194428</v>
      </c>
      <c r="AW64">
        <v>61</v>
      </c>
      <c r="AX64">
        <f>IF(Z64&gt;0, (R64*SUMPRODUCT(K64:$K$98, X64:$X$98)-K64*$AZ$3)/Z64, 0)</f>
        <v>2916.3717790444211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0.20641411200000001</v>
      </c>
      <c r="Q65" s="4">
        <f t="shared" si="21"/>
        <v>50</v>
      </c>
      <c r="R65">
        <f t="shared" si="0"/>
        <v>2000000</v>
      </c>
      <c r="S65">
        <f t="shared" si="1"/>
        <v>2443.9705181048212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337.25580590246886</v>
      </c>
      <c r="AC65">
        <f t="shared" si="2"/>
        <v>221.46194837804276</v>
      </c>
      <c r="AE65">
        <f t="shared" si="3"/>
        <v>0</v>
      </c>
      <c r="AF65">
        <f t="shared" si="24"/>
        <v>0</v>
      </c>
      <c r="AG65">
        <f t="shared" si="24"/>
        <v>-4.5307819128230644</v>
      </c>
      <c r="AH65">
        <f t="shared" si="5"/>
        <v>-47740.386320026955</v>
      </c>
      <c r="AI65">
        <f t="shared" si="25"/>
        <v>-47744.917101939776</v>
      </c>
      <c r="AJ65">
        <f t="shared" si="7"/>
        <v>115.7938575244261</v>
      </c>
      <c r="AK65">
        <f t="shared" si="22"/>
        <v>23.607906413172824</v>
      </c>
      <c r="AL65">
        <f t="shared" si="26"/>
        <v>-47605.51533800218</v>
      </c>
      <c r="AN65">
        <f t="shared" si="27"/>
        <v>0</v>
      </c>
      <c r="AO65">
        <f t="shared" si="27"/>
        <v>0</v>
      </c>
      <c r="AP65">
        <f t="shared" si="27"/>
        <v>-1.0293192487978688E-2</v>
      </c>
      <c r="AQ65">
        <f t="shared" si="27"/>
        <v>-108.45831807788717</v>
      </c>
      <c r="AR65">
        <f t="shared" si="27"/>
        <v>-108.46861127037515</v>
      </c>
      <c r="AS65">
        <f t="shared" si="27"/>
        <v>0.26306462931954472</v>
      </c>
      <c r="AT65">
        <f t="shared" si="27"/>
        <v>5.3633286621285241E-2</v>
      </c>
      <c r="AU65">
        <f t="shared" si="23"/>
        <v>-108.15191335443433</v>
      </c>
      <c r="AW65">
        <v>62</v>
      </c>
      <c r="AX65">
        <f>IF(Z65&gt;0, (R65*SUMPRODUCT(K65:$K$98, X65:$X$98)-K65*$AZ$3)/Z65, 0)</f>
        <v>2443.9705181048212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0.22879502199999999</v>
      </c>
      <c r="Q66" s="4">
        <f t="shared" si="21"/>
        <v>50</v>
      </c>
      <c r="R66">
        <f t="shared" si="0"/>
        <v>2000000</v>
      </c>
      <c r="S66">
        <f t="shared" si="1"/>
        <v>1893.3404296082747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221.46194837804276</v>
      </c>
      <c r="AC66">
        <f t="shared" si="2"/>
        <v>130.59708467250314</v>
      </c>
      <c r="AE66">
        <f t="shared" si="3"/>
        <v>0</v>
      </c>
      <c r="AF66">
        <f t="shared" si="24"/>
        <v>0</v>
      </c>
      <c r="AG66">
        <f t="shared" si="24"/>
        <v>-3.4488537462732789</v>
      </c>
      <c r="AH66">
        <f t="shared" si="5"/>
        <v>-41464.813896862208</v>
      </c>
      <c r="AI66">
        <f t="shared" si="25"/>
        <v>-41468.262750608483</v>
      </c>
      <c r="AJ66">
        <f t="shared" si="7"/>
        <v>90.864863705539619</v>
      </c>
      <c r="AK66">
        <f t="shared" si="22"/>
        <v>15.502336386462995</v>
      </c>
      <c r="AL66">
        <f t="shared" si="26"/>
        <v>-41361.895550516485</v>
      </c>
      <c r="AN66">
        <f t="shared" si="27"/>
        <v>0</v>
      </c>
      <c r="AO66">
        <f t="shared" si="27"/>
        <v>0</v>
      </c>
      <c r="AP66">
        <f t="shared" si="27"/>
        <v>-6.9957405012156986E-3</v>
      </c>
      <c r="AQ66">
        <f t="shared" si="27"/>
        <v>-84.108257204904234</v>
      </c>
      <c r="AR66">
        <f t="shared" si="27"/>
        <v>-84.115252945405459</v>
      </c>
      <c r="AS66">
        <f t="shared" si="27"/>
        <v>0.18431254379782538</v>
      </c>
      <c r="AT66">
        <f t="shared" si="27"/>
        <v>3.1445323722247412E-2</v>
      </c>
      <c r="AU66">
        <f t="shared" si="23"/>
        <v>-83.899495077885391</v>
      </c>
      <c r="AW66">
        <v>63</v>
      </c>
      <c r="AX66">
        <f>IF(Z66&gt;0, (R66*SUMPRODUCT(K66:$K$98, X66:$X$98)-K66*$AZ$3)/Z66, 0)</f>
        <v>1893.3404296082747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0.25248784600000002</v>
      </c>
      <c r="Q67" s="4">
        <f t="shared" si="21"/>
        <v>50</v>
      </c>
      <c r="R67">
        <f t="shared" ref="R67:R89" si="28">$C$6</f>
        <v>2000000</v>
      </c>
      <c r="S67">
        <f t="shared" ref="S67:S89" si="29">AX67</f>
        <v>1222.6365077724395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130.59708467250314</v>
      </c>
      <c r="AC67">
        <f t="shared" ref="AC67:AC89" si="30">S67*Z67</f>
        <v>62.197268871480588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-2.5435715552449754</v>
      </c>
      <c r="AH67">
        <f t="shared" ref="AH67:AH89" si="33">-X67*R67</f>
        <v>-34831.746142622833</v>
      </c>
      <c r="AI67">
        <f t="shared" ref="AI67:AI89" si="34">SUM(AE67:AH67)</f>
        <v>-34834.289714178078</v>
      </c>
      <c r="AJ67">
        <f t="shared" ref="AJ67:AJ89" si="35">AB67-AC67</f>
        <v>68.399815801022555</v>
      </c>
      <c r="AK67">
        <f t="shared" si="22"/>
        <v>9.1417959270752203</v>
      </c>
      <c r="AL67">
        <f t="shared" si="26"/>
        <v>-34756.748102449979</v>
      </c>
      <c r="AN67">
        <f t="shared" ref="AN67:AT89" si="36">AE67*$K67</f>
        <v>0</v>
      </c>
      <c r="AO67">
        <f t="shared" si="36"/>
        <v>0</v>
      </c>
      <c r="AP67">
        <f t="shared" si="36"/>
        <v>-4.6066461123898473E-3</v>
      </c>
      <c r="AQ67">
        <f t="shared" si="36"/>
        <v>-63.083551797389717</v>
      </c>
      <c r="AR67">
        <f t="shared" si="36"/>
        <v>-63.088158443502103</v>
      </c>
      <c r="AS67">
        <f t="shared" si="36"/>
        <v>0.1238784672277934</v>
      </c>
      <c r="AT67">
        <f t="shared" si="36"/>
        <v>1.655664790749967E-2</v>
      </c>
      <c r="AU67">
        <f t="shared" si="23"/>
        <v>-62.947723328366813</v>
      </c>
      <c r="AW67">
        <v>64</v>
      </c>
      <c r="AX67">
        <f>IF(Z67&gt;0, (R67*SUMPRODUCT(K67:$K$98, X67:$X$98)-K67*$AZ$3)/Z67, 0)</f>
        <v>1222.6365077724395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0.27661797300000002</v>
      </c>
      <c r="Q68" s="4">
        <f t="shared" si="21"/>
        <v>50</v>
      </c>
      <c r="R68">
        <f t="shared" si="28"/>
        <v>2000000</v>
      </c>
      <c r="S68">
        <f t="shared" si="29"/>
        <v>362.05109800690497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62.197268871480588</v>
      </c>
      <c r="AC68">
        <f t="shared" si="30"/>
        <v>13.13911118469953</v>
      </c>
      <c r="AE68">
        <f t="shared" si="31"/>
        <v>0</v>
      </c>
      <c r="AF68">
        <f t="shared" si="32"/>
        <v>0</v>
      </c>
      <c r="AG68">
        <f t="shared" si="32"/>
        <v>-1.814538231900203</v>
      </c>
      <c r="AH68">
        <f t="shared" si="33"/>
        <v>-28143.904311692906</v>
      </c>
      <c r="AI68">
        <f t="shared" si="34"/>
        <v>-28145.718849924808</v>
      </c>
      <c r="AJ68">
        <f t="shared" si="35"/>
        <v>49.058157686781058</v>
      </c>
      <c r="AK68">
        <f t="shared" si="22"/>
        <v>4.3538088210036419</v>
      </c>
      <c r="AL68">
        <f t="shared" si="26"/>
        <v>-28092.306883417023</v>
      </c>
      <c r="AN68">
        <f t="shared" si="36"/>
        <v>0</v>
      </c>
      <c r="AO68">
        <f t="shared" si="36"/>
        <v>0</v>
      </c>
      <c r="AP68">
        <f t="shared" si="36"/>
        <v>-2.9341951261860166E-3</v>
      </c>
      <c r="AQ68">
        <f t="shared" si="36"/>
        <v>-45.510039640628918</v>
      </c>
      <c r="AR68">
        <f t="shared" si="36"/>
        <v>-45.512973835755105</v>
      </c>
      <c r="AS68">
        <f t="shared" si="36"/>
        <v>7.9329387859453426E-2</v>
      </c>
      <c r="AT68">
        <f t="shared" si="36"/>
        <v>7.0403171442447602E-3</v>
      </c>
      <c r="AU68">
        <f t="shared" si="23"/>
        <v>-45.426604130751407</v>
      </c>
      <c r="AW68">
        <v>65</v>
      </c>
      <c r="AX68">
        <f>IF(Z68&gt;0, (R68*SUMPRODUCT(K68:$K$98, X68:$X$98)-K68*$AZ$3)/Z68, 0)</f>
        <v>362.05109800690497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0.30183517399999998</v>
      </c>
      <c r="Q69" s="4">
        <f t="shared" ref="Q69:Q89" si="48">$C$8</f>
        <v>50</v>
      </c>
      <c r="R69">
        <f t="shared" si="28"/>
        <v>2000000</v>
      </c>
      <c r="S69">
        <f t="shared" si="29"/>
        <v>-794.75587019714806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13.13911118469953</v>
      </c>
      <c r="AC69">
        <f t="shared" si="30"/>
        <v>-19.848255142885861</v>
      </c>
      <c r="AE69">
        <f t="shared" si="31"/>
        <v>0</v>
      </c>
      <c r="AF69">
        <f t="shared" si="32"/>
        <v>0</v>
      </c>
      <c r="AG69">
        <f t="shared" si="32"/>
        <v>-1.2487013866259511</v>
      </c>
      <c r="AH69">
        <f t="shared" si="33"/>
        <v>-21907.658518210006</v>
      </c>
      <c r="AI69">
        <f t="shared" si="34"/>
        <v>-21908.907219596633</v>
      </c>
      <c r="AJ69">
        <f t="shared" si="35"/>
        <v>32.987366327585391</v>
      </c>
      <c r="AK69">
        <f t="shared" si="22"/>
        <v>0.91973778292896724</v>
      </c>
      <c r="AL69">
        <f t="shared" si="26"/>
        <v>-21875.000115486117</v>
      </c>
      <c r="AN69">
        <f t="shared" si="36"/>
        <v>0</v>
      </c>
      <c r="AO69">
        <f t="shared" si="36"/>
        <v>0</v>
      </c>
      <c r="AP69">
        <f t="shared" si="36"/>
        <v>-1.8028659629123647E-3</v>
      </c>
      <c r="AQ69">
        <f t="shared" si="36"/>
        <v>-31.630117730796727</v>
      </c>
      <c r="AR69">
        <f t="shared" si="36"/>
        <v>-31.631920596759638</v>
      </c>
      <c r="AS69">
        <f t="shared" si="36"/>
        <v>4.7626919129817508E-2</v>
      </c>
      <c r="AT69">
        <f t="shared" si="36"/>
        <v>1.3279107090026958E-3</v>
      </c>
      <c r="AU69">
        <f t="shared" si="23"/>
        <v>-31.582965766920815</v>
      </c>
      <c r="AW69">
        <v>66</v>
      </c>
      <c r="AX69">
        <f>IF(Z69&gt;0, (R69*SUMPRODUCT(K69:$K$98, X69:$X$98)-K69*$AZ$3)/Z69, 0)</f>
        <v>-794.75587019714806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0.327222552</v>
      </c>
      <c r="Q70" s="4">
        <f t="shared" si="48"/>
        <v>50</v>
      </c>
      <c r="R70">
        <f t="shared" si="28"/>
        <v>2000000</v>
      </c>
      <c r="S70">
        <f t="shared" si="29"/>
        <v>-2434.5621793478822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-19.848255142885861</v>
      </c>
      <c r="AC70">
        <f t="shared" si="30"/>
        <v>-40.297414558465199</v>
      </c>
      <c r="AE70">
        <f t="shared" si="31"/>
        <v>0</v>
      </c>
      <c r="AF70">
        <f t="shared" si="32"/>
        <v>0</v>
      </c>
      <c r="AG70">
        <f t="shared" si="32"/>
        <v>-0.82761111834200929</v>
      </c>
      <c r="AH70">
        <f t="shared" si="33"/>
        <v>-16344.130176707293</v>
      </c>
      <c r="AI70">
        <f t="shared" si="34"/>
        <v>-16344.957787825635</v>
      </c>
      <c r="AJ70">
        <f t="shared" si="35"/>
        <v>20.449159415579338</v>
      </c>
      <c r="AK70">
        <f t="shared" si="22"/>
        <v>-1.3893778600020104</v>
      </c>
      <c r="AL70">
        <f t="shared" si="26"/>
        <v>-16325.898006270058</v>
      </c>
      <c r="AN70">
        <f t="shared" si="36"/>
        <v>0</v>
      </c>
      <c r="AO70">
        <f t="shared" si="36"/>
        <v>0</v>
      </c>
      <c r="AP70">
        <f t="shared" si="36"/>
        <v>-1.0668740196295714E-3</v>
      </c>
      <c r="AQ70">
        <f t="shared" si="36"/>
        <v>-21.069228617790046</v>
      </c>
      <c r="AR70">
        <f t="shared" si="36"/>
        <v>-21.070295491809674</v>
      </c>
      <c r="AS70">
        <f t="shared" si="36"/>
        <v>2.6361024423465163E-2</v>
      </c>
      <c r="AT70">
        <f t="shared" si="36"/>
        <v>-1.7910478840040445E-3</v>
      </c>
      <c r="AU70">
        <f t="shared" si="23"/>
        <v>-21.045725515270213</v>
      </c>
      <c r="AW70">
        <v>67</v>
      </c>
      <c r="AX70">
        <f>IF(Z70&gt;0, (R70*SUMPRODUCT(K70:$K$98, X70:$X$98)-K70*$AZ$3)/Z70, 0)</f>
        <v>-2434.5621793478822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0.35219428400000002</v>
      </c>
      <c r="Q71" s="4">
        <f t="shared" si="48"/>
        <v>50</v>
      </c>
      <c r="R71">
        <f t="shared" si="28"/>
        <v>2000000</v>
      </c>
      <c r="S71">
        <f t="shared" si="29"/>
        <v>-4867.2111432865386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-40.297414558465199</v>
      </c>
      <c r="AC71">
        <f t="shared" si="30"/>
        <v>-51.383644680525435</v>
      </c>
      <c r="AE71">
        <f t="shared" si="31"/>
        <v>0</v>
      </c>
      <c r="AF71">
        <f t="shared" si="32"/>
        <v>0</v>
      </c>
      <c r="AG71">
        <f t="shared" si="32"/>
        <v>-0.52785510190368601</v>
      </c>
      <c r="AH71">
        <f t="shared" si="33"/>
        <v>-11659.196210196129</v>
      </c>
      <c r="AI71">
        <f t="shared" si="34"/>
        <v>-11659.724065298033</v>
      </c>
      <c r="AJ71">
        <f t="shared" si="35"/>
        <v>11.086230122060236</v>
      </c>
      <c r="AK71">
        <f t="shared" si="22"/>
        <v>-2.8208190190925642</v>
      </c>
      <c r="AL71">
        <f t="shared" si="26"/>
        <v>-11651.458654195065</v>
      </c>
      <c r="AN71">
        <f t="shared" si="36"/>
        <v>0</v>
      </c>
      <c r="AO71">
        <f t="shared" si="36"/>
        <v>0</v>
      </c>
      <c r="AP71">
        <f t="shared" si="36"/>
        <v>-6.0755209640324717E-4</v>
      </c>
      <c r="AQ71">
        <f t="shared" si="36"/>
        <v>-13.4195332664871</v>
      </c>
      <c r="AR71">
        <f t="shared" si="36"/>
        <v>-13.420140818583503</v>
      </c>
      <c r="AS71">
        <f t="shared" si="36"/>
        <v>1.276005920483742E-2</v>
      </c>
      <c r="AT71">
        <f t="shared" si="36"/>
        <v>-3.2467139228987553E-3</v>
      </c>
      <c r="AU71">
        <f t="shared" si="23"/>
        <v>-13.410627473301565</v>
      </c>
      <c r="AW71">
        <v>68</v>
      </c>
      <c r="AX71">
        <f>IF(Z71&gt;0, (R71*SUMPRODUCT(K71:$K$98, X71:$X$98)-K71*$AZ$3)/Z71, 0)</f>
        <v>-4867.2111432865386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0.377763185</v>
      </c>
      <c r="Q72" s="4">
        <f t="shared" si="48"/>
        <v>50</v>
      </c>
      <c r="R72">
        <f t="shared" si="28"/>
        <v>2000000</v>
      </c>
      <c r="S72">
        <f t="shared" si="29"/>
        <v>-8647.0563647217496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-51.383644680525435</v>
      </c>
      <c r="AC72">
        <f t="shared" si="30"/>
        <v>-55.88978643296808</v>
      </c>
      <c r="AE72">
        <f t="shared" si="31"/>
        <v>0</v>
      </c>
      <c r="AF72">
        <f t="shared" si="32"/>
        <v>0</v>
      </c>
      <c r="AG72">
        <f t="shared" si="32"/>
        <v>-0.32317232637101317</v>
      </c>
      <c r="AH72">
        <f t="shared" si="33"/>
        <v>-7976.1689805454389</v>
      </c>
      <c r="AI72">
        <f t="shared" si="34"/>
        <v>-7976.4921528718096</v>
      </c>
      <c r="AJ72">
        <f t="shared" si="35"/>
        <v>4.5061417524426446</v>
      </c>
      <c r="AK72">
        <f t="shared" ref="AK72:AK89" si="49">G72*SUM(AB72:AB72, AE72:AF72)</f>
        <v>-3.5968551276367808</v>
      </c>
      <c r="AL72">
        <f t="shared" si="26"/>
        <v>-7975.582866247003</v>
      </c>
      <c r="AN72">
        <f t="shared" si="36"/>
        <v>0</v>
      </c>
      <c r="AO72">
        <f t="shared" si="36"/>
        <v>0</v>
      </c>
      <c r="AP72">
        <f t="shared" si="36"/>
        <v>-3.3211228611472948E-4</v>
      </c>
      <c r="AQ72">
        <f t="shared" si="36"/>
        <v>-8.1968148210970586</v>
      </c>
      <c r="AR72">
        <f t="shared" si="36"/>
        <v>-8.1971469333831735</v>
      </c>
      <c r="AS72">
        <f t="shared" si="36"/>
        <v>4.6307957607814284E-3</v>
      </c>
      <c r="AT72">
        <f t="shared" si="36"/>
        <v>-3.6963554171762273E-3</v>
      </c>
      <c r="AU72">
        <f t="shared" si="23"/>
        <v>-8.1962124930395674</v>
      </c>
      <c r="AW72">
        <v>69</v>
      </c>
      <c r="AX72">
        <f>IF(Z72&gt;0, (R72*SUMPRODUCT(K72:$K$98, X72:$X$98)-K72*$AZ$3)/Z72, 0)</f>
        <v>-8647.0563647217496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0.40377970400000002</v>
      </c>
      <c r="Q73" s="4">
        <f t="shared" si="48"/>
        <v>50</v>
      </c>
      <c r="R73">
        <f t="shared" si="28"/>
        <v>2000000</v>
      </c>
      <c r="S73">
        <f t="shared" si="29"/>
        <v>-14813.450405418542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-55.88978643296808</v>
      </c>
      <c r="AC73">
        <f t="shared" si="30"/>
        <v>-56.12821597366829</v>
      </c>
      <c r="AE73">
        <f t="shared" si="31"/>
        <v>0</v>
      </c>
      <c r="AF73">
        <f t="shared" si="32"/>
        <v>0</v>
      </c>
      <c r="AG73">
        <f t="shared" si="32"/>
        <v>-0.18945017682422394</v>
      </c>
      <c r="AH73">
        <f t="shared" si="33"/>
        <v>-5219.6170513231637</v>
      </c>
      <c r="AI73">
        <f t="shared" si="34"/>
        <v>-5219.8065014999875</v>
      </c>
      <c r="AJ73">
        <f t="shared" si="35"/>
        <v>0.23842954070020994</v>
      </c>
      <c r="AK73">
        <f t="shared" si="49"/>
        <v>-3.9122850503077662</v>
      </c>
      <c r="AL73">
        <f t="shared" si="26"/>
        <v>-5223.4803570095955</v>
      </c>
      <c r="AN73">
        <f t="shared" si="36"/>
        <v>0</v>
      </c>
      <c r="AO73">
        <f t="shared" si="36"/>
        <v>0</v>
      </c>
      <c r="AP73">
        <f t="shared" si="36"/>
        <v>-1.7383121667090479E-4</v>
      </c>
      <c r="AQ73">
        <f t="shared" si="36"/>
        <v>-4.7892928779345985</v>
      </c>
      <c r="AR73">
        <f t="shared" si="36"/>
        <v>-4.7894667091512693</v>
      </c>
      <c r="AS73">
        <f t="shared" si="36"/>
        <v>2.1877254402701078E-4</v>
      </c>
      <c r="AT73">
        <f t="shared" si="36"/>
        <v>-3.5897420718133282E-3</v>
      </c>
      <c r="AU73">
        <f t="shared" si="23"/>
        <v>-4.7928376786790556</v>
      </c>
      <c r="AW73">
        <v>70</v>
      </c>
      <c r="AX73">
        <f>IF(Z73&gt;0, (R73*SUMPRODUCT(K73:$K$98, X73:$X$98)-K73*$AZ$3)/Z73, 0)</f>
        <v>-14813.450405418542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0.43007572599999999</v>
      </c>
      <c r="Q74" s="4">
        <f t="shared" si="48"/>
        <v>50</v>
      </c>
      <c r="R74">
        <f t="shared" si="28"/>
        <v>2000000</v>
      </c>
      <c r="S74">
        <f t="shared" si="29"/>
        <v>-25364.323022430737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-56.12821597366829</v>
      </c>
      <c r="AC74">
        <f t="shared" si="30"/>
        <v>-53.811807708391427</v>
      </c>
      <c r="AE74">
        <f t="shared" si="31"/>
        <v>0</v>
      </c>
      <c r="AF74">
        <f t="shared" si="32"/>
        <v>0</v>
      </c>
      <c r="AG74">
        <f t="shared" si="32"/>
        <v>-0.10607775271747522</v>
      </c>
      <c r="AH74">
        <f t="shared" si="33"/>
        <v>-3259.1168935402593</v>
      </c>
      <c r="AI74">
        <f t="shared" si="34"/>
        <v>-3259.2229712929766</v>
      </c>
      <c r="AJ74">
        <f t="shared" si="35"/>
        <v>-2.3164082652768627</v>
      </c>
      <c r="AK74">
        <f t="shared" si="49"/>
        <v>-3.9289751181567807</v>
      </c>
      <c r="AL74">
        <f t="shared" si="26"/>
        <v>-3265.4683546764104</v>
      </c>
      <c r="AN74">
        <f t="shared" si="36"/>
        <v>0</v>
      </c>
      <c r="AO74">
        <f t="shared" si="36"/>
        <v>0</v>
      </c>
      <c r="AP74">
        <f t="shared" si="36"/>
        <v>-8.6903855172315236E-5</v>
      </c>
      <c r="AQ74">
        <f t="shared" si="36"/>
        <v>-2.6700209539715245</v>
      </c>
      <c r="AR74">
        <f t="shared" si="36"/>
        <v>-2.6701078578266966</v>
      </c>
      <c r="AS74">
        <f t="shared" si="36"/>
        <v>-1.8977099650831081E-3</v>
      </c>
      <c r="AT74">
        <f t="shared" si="36"/>
        <v>-3.2188001338350164E-3</v>
      </c>
      <c r="AU74">
        <f t="shared" si="23"/>
        <v>-2.6752243679256149</v>
      </c>
      <c r="AW74">
        <v>71</v>
      </c>
      <c r="AX74">
        <f>IF(Z74&gt;0, (R74*SUMPRODUCT(K74:$K$98, X74:$X$98)-K74*$AZ$3)/Z74, 0)</f>
        <v>-25364.323022430737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0.45648519999999998</v>
      </c>
      <c r="Q75" s="4">
        <f t="shared" si="48"/>
        <v>50</v>
      </c>
      <c r="R75">
        <f t="shared" si="28"/>
        <v>2000000</v>
      </c>
      <c r="S75">
        <f t="shared" si="29"/>
        <v>-44295.691625817599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-53.811807708391427</v>
      </c>
      <c r="AC75">
        <f t="shared" si="30"/>
        <v>-50.137452641638419</v>
      </c>
      <c r="AE75">
        <f t="shared" si="31"/>
        <v>0</v>
      </c>
      <c r="AF75">
        <f t="shared" si="32"/>
        <v>0</v>
      </c>
      <c r="AG75">
        <f t="shared" si="32"/>
        <v>-5.6594051025513244E-2</v>
      </c>
      <c r="AH75">
        <f t="shared" si="33"/>
        <v>-1936.9169665914885</v>
      </c>
      <c r="AI75">
        <f t="shared" si="34"/>
        <v>-1936.973560642514</v>
      </c>
      <c r="AJ75">
        <f t="shared" si="35"/>
        <v>-3.6743550667530087</v>
      </c>
      <c r="AK75">
        <f t="shared" si="49"/>
        <v>-3.7668265395874001</v>
      </c>
      <c r="AL75">
        <f t="shared" si="26"/>
        <v>-1944.4147422488543</v>
      </c>
      <c r="AN75">
        <f t="shared" si="36"/>
        <v>0</v>
      </c>
      <c r="AO75">
        <f t="shared" si="36"/>
        <v>0</v>
      </c>
      <c r="AP75">
        <f t="shared" si="36"/>
        <v>-4.1396868670970287E-5</v>
      </c>
      <c r="AQ75">
        <f t="shared" si="36"/>
        <v>-1.416797275325191</v>
      </c>
      <c r="AR75">
        <f t="shared" si="36"/>
        <v>-1.4168386721938619</v>
      </c>
      <c r="AS75">
        <f t="shared" si="36"/>
        <v>-2.6876816801878539E-3</v>
      </c>
      <c r="AT75">
        <f t="shared" si="36"/>
        <v>-2.755321818106427E-3</v>
      </c>
      <c r="AU75">
        <f t="shared" si="23"/>
        <v>-1.4222816756921561</v>
      </c>
      <c r="AW75">
        <v>72</v>
      </c>
      <c r="AX75">
        <f>IF(Z75&gt;0, (R75*SUMPRODUCT(K75:$K$98, X75:$X$98)-K75*$AZ$3)/Z75, 0)</f>
        <v>-44295.691625817599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0.483034941</v>
      </c>
      <c r="Q76" s="4">
        <f t="shared" si="48"/>
        <v>50</v>
      </c>
      <c r="R76">
        <f t="shared" si="28"/>
        <v>2000000</v>
      </c>
      <c r="S76">
        <f t="shared" si="29"/>
        <v>-79971.590951261955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-50.137452641638419</v>
      </c>
      <c r="AC76">
        <f t="shared" si="30"/>
        <v>-45.889628469888144</v>
      </c>
      <c r="AE76">
        <f t="shared" si="31"/>
        <v>0</v>
      </c>
      <c r="AF76">
        <f t="shared" si="32"/>
        <v>0</v>
      </c>
      <c r="AG76">
        <f t="shared" si="32"/>
        <v>-2.8691206417198332E-2</v>
      </c>
      <c r="AH76">
        <f t="shared" si="33"/>
        <v>-1093.4761639223912</v>
      </c>
      <c r="AI76">
        <f t="shared" si="34"/>
        <v>-1093.5048551288085</v>
      </c>
      <c r="AJ76">
        <f t="shared" si="35"/>
        <v>-4.247824171750274</v>
      </c>
      <c r="AK76">
        <f t="shared" si="49"/>
        <v>-3.5096216849146895</v>
      </c>
      <c r="AL76">
        <f t="shared" si="26"/>
        <v>-1101.2623009854735</v>
      </c>
      <c r="AN76">
        <f t="shared" si="36"/>
        <v>0</v>
      </c>
      <c r="AO76">
        <f t="shared" si="36"/>
        <v>0</v>
      </c>
      <c r="AP76">
        <f t="shared" si="36"/>
        <v>-1.8738183900172948E-5</v>
      </c>
      <c r="AQ76">
        <f t="shared" si="36"/>
        <v>-0.71414764343096004</v>
      </c>
      <c r="AR76">
        <f t="shared" si="36"/>
        <v>-0.71416638161486024</v>
      </c>
      <c r="AS76">
        <f t="shared" si="36"/>
        <v>-2.7742475986699548E-3</v>
      </c>
      <c r="AT76">
        <f t="shared" si="36"/>
        <v>-2.2921286611547118E-3</v>
      </c>
      <c r="AU76">
        <f t="shared" si="23"/>
        <v>-0.71923275787468499</v>
      </c>
      <c r="AW76">
        <v>73</v>
      </c>
      <c r="AX76">
        <f>IF(Z76&gt;0, (R76*SUMPRODUCT(K76:$K$98, X76:$X$98)-K76*$AZ$3)/Z76, 0)</f>
        <v>-79971.590951261955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0.509773425</v>
      </c>
      <c r="Q77" s="4">
        <f t="shared" si="48"/>
        <v>50</v>
      </c>
      <c r="R77">
        <f t="shared" si="28"/>
        <v>2000000</v>
      </c>
      <c r="S77">
        <f t="shared" si="29"/>
        <v>-150766.56529292007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-45.889628469888144</v>
      </c>
      <c r="AC77">
        <f t="shared" si="30"/>
        <v>-41.546078392716005</v>
      </c>
      <c r="AE77">
        <f t="shared" si="31"/>
        <v>0</v>
      </c>
      <c r="AF77">
        <f t="shared" si="32"/>
        <v>0</v>
      </c>
      <c r="AG77">
        <f t="shared" si="32"/>
        <v>-1.3778279790349176E-2</v>
      </c>
      <c r="AH77">
        <f t="shared" si="33"/>
        <v>-585.04058250708692</v>
      </c>
      <c r="AI77">
        <f t="shared" si="34"/>
        <v>-585.05436078687728</v>
      </c>
      <c r="AJ77">
        <f t="shared" si="35"/>
        <v>-4.3435500771721394</v>
      </c>
      <c r="AK77">
        <f t="shared" si="49"/>
        <v>-3.2122739928921704</v>
      </c>
      <c r="AL77">
        <f t="shared" si="26"/>
        <v>-592.6101848569416</v>
      </c>
      <c r="AN77">
        <f t="shared" si="36"/>
        <v>0</v>
      </c>
      <c r="AO77">
        <f t="shared" si="36"/>
        <v>0</v>
      </c>
      <c r="AP77">
        <f t="shared" si="36"/>
        <v>-8.0344409608037462E-6</v>
      </c>
      <c r="AQ77">
        <f t="shared" si="36"/>
        <v>-0.34115100660967934</v>
      </c>
      <c r="AR77">
        <f t="shared" si="36"/>
        <v>-0.34115904105064015</v>
      </c>
      <c r="AS77">
        <f t="shared" si="36"/>
        <v>-2.5328268249987184E-3</v>
      </c>
      <c r="AT77">
        <f t="shared" si="36"/>
        <v>-1.8731529725426919E-3</v>
      </c>
      <c r="AU77">
        <f t="shared" si="23"/>
        <v>-0.34556502084818158</v>
      </c>
      <c r="AW77">
        <v>74</v>
      </c>
      <c r="AX77">
        <f>IF(Z77&gt;0, (R77*SUMPRODUCT(K77:$K$98, X77:$X$98)-K77*$AZ$3)/Z77, 0)</f>
        <v>-150766.56529292007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0.53654903799999998</v>
      </c>
      <c r="Q78" s="4">
        <f t="shared" si="48"/>
        <v>50</v>
      </c>
      <c r="R78">
        <f t="shared" si="28"/>
        <v>2000000</v>
      </c>
      <c r="S78">
        <f t="shared" si="29"/>
        <v>-299077.93170335592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-41.546078392716005</v>
      </c>
      <c r="AC78">
        <f t="shared" si="30"/>
        <v>-37.371427863072924</v>
      </c>
      <c r="AE78">
        <f t="shared" si="31"/>
        <v>0</v>
      </c>
      <c r="AF78">
        <f t="shared" si="32"/>
        <v>0</v>
      </c>
      <c r="AG78">
        <f t="shared" si="32"/>
        <v>-6.2477742256389929E-3</v>
      </c>
      <c r="AH78">
        <f t="shared" si="33"/>
        <v>-295.70891067226768</v>
      </c>
      <c r="AI78">
        <f t="shared" si="34"/>
        <v>-295.71515844649332</v>
      </c>
      <c r="AJ78">
        <f t="shared" si="35"/>
        <v>-4.1746505296430811</v>
      </c>
      <c r="AK78">
        <f t="shared" si="49"/>
        <v>-2.9082254874901206</v>
      </c>
      <c r="AL78">
        <f t="shared" si="26"/>
        <v>-302.79803446362655</v>
      </c>
      <c r="AN78">
        <f t="shared" si="36"/>
        <v>0</v>
      </c>
      <c r="AO78">
        <f t="shared" si="36"/>
        <v>0</v>
      </c>
      <c r="AP78">
        <f t="shared" si="36"/>
        <v>-3.252879448936307E-6</v>
      </c>
      <c r="AQ78">
        <f t="shared" si="36"/>
        <v>-0.15395969887096594</v>
      </c>
      <c r="AR78">
        <f t="shared" si="36"/>
        <v>-0.15396295175041486</v>
      </c>
      <c r="AS78">
        <f t="shared" si="36"/>
        <v>-2.1735156271557149E-3</v>
      </c>
      <c r="AT78">
        <f t="shared" si="36"/>
        <v>-1.5141563346364121E-3</v>
      </c>
      <c r="AU78">
        <f t="shared" si="23"/>
        <v>-0.15765062371220701</v>
      </c>
      <c r="AW78">
        <v>75</v>
      </c>
      <c r="AX78">
        <f>IF(Z78&gt;0, (R78*SUMPRODUCT(K78:$K$98, X78:$X$98)-K78*$AZ$3)/Z78, 0)</f>
        <v>-299077.93170335592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0.56320604299999999</v>
      </c>
      <c r="Q79" s="4">
        <f t="shared" si="48"/>
        <v>50</v>
      </c>
      <c r="R79">
        <f t="shared" si="28"/>
        <v>2000000</v>
      </c>
      <c r="S79">
        <f t="shared" si="29"/>
        <v>-628038.0199820702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-37.371427863072924</v>
      </c>
      <c r="AC79">
        <f t="shared" si="30"/>
        <v>-33.493421904575349</v>
      </c>
      <c r="AE79">
        <f t="shared" si="31"/>
        <v>0</v>
      </c>
      <c r="AF79">
        <f t="shared" si="32"/>
        <v>0</v>
      </c>
      <c r="AG79">
        <f t="shared" si="32"/>
        <v>-2.6665122842030767E-3</v>
      </c>
      <c r="AH79">
        <f t="shared" si="33"/>
        <v>-140.75136796718104</v>
      </c>
      <c r="AI79">
        <f t="shared" si="34"/>
        <v>-140.75403447946525</v>
      </c>
      <c r="AJ79">
        <f t="shared" si="35"/>
        <v>-3.8780059584975746</v>
      </c>
      <c r="AK79">
        <f t="shared" si="49"/>
        <v>-2.6159999504151048</v>
      </c>
      <c r="AL79">
        <f t="shared" si="26"/>
        <v>-147.24804038837792</v>
      </c>
      <c r="AN79">
        <f t="shared" si="36"/>
        <v>0</v>
      </c>
      <c r="AO79">
        <f t="shared" si="36"/>
        <v>0</v>
      </c>
      <c r="AP79">
        <f t="shared" si="36"/>
        <v>-1.2395618675495588E-6</v>
      </c>
      <c r="AQ79">
        <f t="shared" si="36"/>
        <v>-6.5430048671122773E-2</v>
      </c>
      <c r="AR79">
        <f t="shared" si="36"/>
        <v>-6.5431288232990326E-2</v>
      </c>
      <c r="AS79">
        <f t="shared" si="36"/>
        <v>-1.8027399823962243E-3</v>
      </c>
      <c r="AT79">
        <f t="shared" si="36"/>
        <v>-1.2160805720852785E-3</v>
      </c>
      <c r="AU79">
        <f t="shared" si="23"/>
        <v>-6.8450108787471819E-2</v>
      </c>
      <c r="AW79">
        <v>76</v>
      </c>
      <c r="AX79">
        <f>IF(Z79&gt;0, (R79*SUMPRODUCT(K79:$K$98, X79:$X$98)-K79*$AZ$3)/Z79, 0)</f>
        <v>-628038.0199820702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0.59415461300000005</v>
      </c>
      <c r="Q80" s="4">
        <f t="shared" si="48"/>
        <v>50</v>
      </c>
      <c r="R80">
        <f t="shared" si="28"/>
        <v>2000000</v>
      </c>
      <c r="S80">
        <f t="shared" si="29"/>
        <v>-1419143.9127635178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-33.493421904575349</v>
      </c>
      <c r="AC80">
        <f t="shared" si="30"/>
        <v>-29.958882616310277</v>
      </c>
      <c r="AE80">
        <f t="shared" si="31"/>
        <v>0</v>
      </c>
      <c r="AF80">
        <f t="shared" si="32"/>
        <v>0</v>
      </c>
      <c r="AG80">
        <f t="shared" si="32"/>
        <v>-1.0555265870806207E-3</v>
      </c>
      <c r="AH80">
        <f t="shared" si="33"/>
        <v>-63.372822971217012</v>
      </c>
      <c r="AI80">
        <f t="shared" si="34"/>
        <v>-63.373878497804093</v>
      </c>
      <c r="AJ80">
        <f t="shared" si="35"/>
        <v>-3.5345392882650728</v>
      </c>
      <c r="AK80">
        <f t="shared" si="49"/>
        <v>-2.3445395333202748</v>
      </c>
      <c r="AL80">
        <f t="shared" si="26"/>
        <v>-69.252957319389438</v>
      </c>
      <c r="AN80">
        <f t="shared" si="36"/>
        <v>0</v>
      </c>
      <c r="AO80">
        <f t="shared" si="36"/>
        <v>0</v>
      </c>
      <c r="AP80">
        <f t="shared" si="36"/>
        <v>-4.3810254211660509E-7</v>
      </c>
      <c r="AQ80">
        <f t="shared" si="36"/>
        <v>-2.6303264346552335E-2</v>
      </c>
      <c r="AR80">
        <f t="shared" si="36"/>
        <v>-2.6303702449094451E-2</v>
      </c>
      <c r="AS80">
        <f t="shared" si="36"/>
        <v>-1.4670314005853378E-3</v>
      </c>
      <c r="AT80">
        <f t="shared" si="36"/>
        <v>-9.7311497617637755E-4</v>
      </c>
      <c r="AU80">
        <f t="shared" si="23"/>
        <v>-2.8743848825856167E-2</v>
      </c>
      <c r="AW80">
        <v>77</v>
      </c>
      <c r="AX80">
        <f>IF(Z80&gt;0, (R80*SUMPRODUCT(K80:$K$98, X80:$X$98)-K80*$AZ$3)/Z80, 0)</f>
        <v>-1419143.9127635178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0.62493506799999998</v>
      </c>
      <c r="Q81" s="4">
        <f t="shared" si="48"/>
        <v>50</v>
      </c>
      <c r="R81">
        <f t="shared" si="28"/>
        <v>2000000</v>
      </c>
      <c r="S81">
        <f t="shared" si="29"/>
        <v>-3473714.5616761604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-29.958882616310277</v>
      </c>
      <c r="AC81">
        <f t="shared" si="30"/>
        <v>-26.770927544106655</v>
      </c>
      <c r="AE81">
        <f t="shared" si="31"/>
        <v>0</v>
      </c>
      <c r="AF81">
        <f t="shared" si="32"/>
        <v>0</v>
      </c>
      <c r="AG81">
        <f t="shared" si="32"/>
        <v>-3.8533574173677876E-4</v>
      </c>
      <c r="AH81">
        <f t="shared" si="33"/>
        <v>-26.385423178921421</v>
      </c>
      <c r="AI81">
        <f t="shared" si="34"/>
        <v>-26.385808514663157</v>
      </c>
      <c r="AJ81">
        <f t="shared" si="35"/>
        <v>-3.1879550722036214</v>
      </c>
      <c r="AK81">
        <f t="shared" si="49"/>
        <v>-2.0971217831417195</v>
      </c>
      <c r="AL81">
        <f t="shared" si="26"/>
        <v>-31.670885370008499</v>
      </c>
      <c r="AN81">
        <f t="shared" si="36"/>
        <v>0</v>
      </c>
      <c r="AO81">
        <f t="shared" si="36"/>
        <v>0</v>
      </c>
      <c r="AP81">
        <f t="shared" si="36"/>
        <v>-1.427998881668085E-7</v>
      </c>
      <c r="AQ81">
        <f t="shared" si="36"/>
        <v>-9.7780586410219084E-3</v>
      </c>
      <c r="AR81">
        <f t="shared" si="36"/>
        <v>-9.7782014409100743E-3</v>
      </c>
      <c r="AS81">
        <f t="shared" si="36"/>
        <v>-1.1814103351525053E-3</v>
      </c>
      <c r="AT81">
        <f t="shared" si="36"/>
        <v>-7.771631947637534E-4</v>
      </c>
      <c r="AU81">
        <f t="shared" si="23"/>
        <v>-1.1736774970826333E-2</v>
      </c>
      <c r="AW81">
        <v>78</v>
      </c>
      <c r="AX81">
        <f>IF(Z81&gt;0, (R81*SUMPRODUCT(K81:$K$98, X81:$X$98)-K81*$AZ$3)/Z81, 0)</f>
        <v>-3473714.5616761604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0.65550924799999999</v>
      </c>
      <c r="Q82" s="4">
        <f t="shared" si="48"/>
        <v>50</v>
      </c>
      <c r="R82">
        <f t="shared" si="28"/>
        <v>2000000</v>
      </c>
      <c r="S82">
        <f t="shared" si="29"/>
        <v>-9275584.481971642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-26.770927544106655</v>
      </c>
      <c r="AC82">
        <f t="shared" si="30"/>
        <v>-23.910832087970729</v>
      </c>
      <c r="AE82">
        <f t="shared" si="31"/>
        <v>0</v>
      </c>
      <c r="AF82">
        <f t="shared" si="32"/>
        <v>0</v>
      </c>
      <c r="AG82">
        <f t="shared" si="32"/>
        <v>-1.288912420260129E-4</v>
      </c>
      <c r="AH82">
        <f t="shared" si="33"/>
        <v>-10.103645691735924</v>
      </c>
      <c r="AI82">
        <f t="shared" si="34"/>
        <v>-10.10377458297795</v>
      </c>
      <c r="AJ82">
        <f t="shared" si="35"/>
        <v>-2.8600954561359266</v>
      </c>
      <c r="AK82">
        <f t="shared" si="49"/>
        <v>-1.873964928087466</v>
      </c>
      <c r="AL82">
        <f t="shared" si="26"/>
        <v>-14.837834967201342</v>
      </c>
      <c r="AN82">
        <f t="shared" si="36"/>
        <v>0</v>
      </c>
      <c r="AO82">
        <f t="shared" si="36"/>
        <v>0</v>
      </c>
      <c r="AP82">
        <f t="shared" si="36"/>
        <v>-4.2647537480742563E-8</v>
      </c>
      <c r="AQ82">
        <f t="shared" si="36"/>
        <v>-3.3430945466681695E-3</v>
      </c>
      <c r="AR82">
        <f t="shared" si="36"/>
        <v>-3.3431371942056502E-3</v>
      </c>
      <c r="AS82">
        <f t="shared" si="36"/>
        <v>-9.463484581787268E-4</v>
      </c>
      <c r="AT82">
        <f t="shared" si="36"/>
        <v>-6.200575636634624E-4</v>
      </c>
      <c r="AU82">
        <f t="shared" si="23"/>
        <v>-4.9095432160478391E-3</v>
      </c>
      <c r="AW82">
        <v>79</v>
      </c>
      <c r="AX82">
        <f>IF(Z82&gt;0, (R82*SUMPRODUCT(K82:$K$98, X82:$X$98)-K82*$AZ$3)/Z82, 0)</f>
        <v>-9275584.481971642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0.68583899100000001</v>
      </c>
      <c r="Q83" s="4">
        <f t="shared" si="48"/>
        <v>50</v>
      </c>
      <c r="R83">
        <f t="shared" si="28"/>
        <v>2000000</v>
      </c>
      <c r="S83">
        <f t="shared" si="29"/>
        <v>-27231860.052869126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-23.910832087970729</v>
      </c>
      <c r="AC83">
        <f t="shared" si="30"/>
        <v>-21.351788115752274</v>
      </c>
      <c r="AE83">
        <f t="shared" si="31"/>
        <v>0</v>
      </c>
      <c r="AF83">
        <f t="shared" si="32"/>
        <v>0</v>
      </c>
      <c r="AG83">
        <f t="shared" si="32"/>
        <v>-3.9203690225895289E-5</v>
      </c>
      <c r="AH83">
        <f t="shared" si="33"/>
        <v>-3.5359455751942996</v>
      </c>
      <c r="AI83">
        <f t="shared" si="34"/>
        <v>-3.5359847788845253</v>
      </c>
      <c r="AJ83">
        <f t="shared" si="35"/>
        <v>-2.5590439722184541</v>
      </c>
      <c r="AK83">
        <f t="shared" si="49"/>
        <v>-1.6737582461579512</v>
      </c>
      <c r="AL83">
        <f t="shared" si="26"/>
        <v>-7.7687869972609311</v>
      </c>
      <c r="AN83">
        <f t="shared" si="36"/>
        <v>0</v>
      </c>
      <c r="AO83">
        <f t="shared" si="36"/>
        <v>0</v>
      </c>
      <c r="AP83">
        <f t="shared" si="36"/>
        <v>-1.158189109956069E-8</v>
      </c>
      <c r="AQ83">
        <f t="shared" si="36"/>
        <v>-1.0446194312295413E-3</v>
      </c>
      <c r="AR83">
        <f t="shared" si="36"/>
        <v>-1.0446310131206409E-3</v>
      </c>
      <c r="AS83">
        <f t="shared" si="36"/>
        <v>-7.5601476377456242E-4</v>
      </c>
      <c r="AT83">
        <f t="shared" si="36"/>
        <v>-4.9447604606334963E-4</v>
      </c>
      <c r="AU83">
        <f t="shared" si="23"/>
        <v>-2.2951218229585531E-3</v>
      </c>
      <c r="AW83">
        <v>80</v>
      </c>
      <c r="AX83">
        <f>IF(Z83&gt;0, (R83*SUMPRODUCT(K83:$K$98, X83:$X$98)-K83*$AZ$3)/Z83, 0)</f>
        <v>-27231860.052869126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0.71588716699999999</v>
      </c>
      <c r="Q84" s="4">
        <f t="shared" si="48"/>
        <v>50</v>
      </c>
      <c r="R84">
        <f t="shared" si="28"/>
        <v>2000000</v>
      </c>
      <c r="S84">
        <f t="shared" si="29"/>
        <v>-88705429.687310651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-21.351788115752274</v>
      </c>
      <c r="AC84">
        <f t="shared" si="30"/>
        <v>-19.0649871398575</v>
      </c>
      <c r="AE84">
        <f t="shared" si="31"/>
        <v>0</v>
      </c>
      <c r="AF84">
        <f t="shared" si="32"/>
        <v>0</v>
      </c>
      <c r="AG84">
        <f t="shared" si="32"/>
        <v>-1.0746234591874569E-5</v>
      </c>
      <c r="AH84">
        <f t="shared" si="33"/>
        <v>-1.1226167492704706</v>
      </c>
      <c r="AI84">
        <f t="shared" si="34"/>
        <v>-1.1226274955050626</v>
      </c>
      <c r="AJ84">
        <f t="shared" si="35"/>
        <v>-2.2868009758947743</v>
      </c>
      <c r="AK84">
        <f t="shared" si="49"/>
        <v>-1.4946251681026594</v>
      </c>
      <c r="AL84">
        <f t="shared" si="26"/>
        <v>-4.9040536395024965</v>
      </c>
      <c r="AN84">
        <f t="shared" si="36"/>
        <v>0</v>
      </c>
      <c r="AO84">
        <f t="shared" si="36"/>
        <v>0</v>
      </c>
      <c r="AP84">
        <f t="shared" si="36"/>
        <v>-2.8345937328554164E-9</v>
      </c>
      <c r="AQ84">
        <f t="shared" si="36"/>
        <v>-2.9611882884882204E-4</v>
      </c>
      <c r="AR84">
        <f t="shared" si="36"/>
        <v>-2.961216634425549E-4</v>
      </c>
      <c r="AS84">
        <f t="shared" si="36"/>
        <v>-6.0320214109789254E-4</v>
      </c>
      <c r="AT84">
        <f t="shared" si="36"/>
        <v>-3.9424554696350914E-4</v>
      </c>
      <c r="AU84">
        <f t="shared" si="23"/>
        <v>-1.2935693515039566E-3</v>
      </c>
      <c r="AW84">
        <v>81</v>
      </c>
      <c r="AX84">
        <f>IF(Z84&gt;0, (R84*SUMPRODUCT(K84:$K$98, X84:$X$98)-K84*$AZ$3)/Z84, 0)</f>
        <v>-88705429.687310651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0.74578270000000002</v>
      </c>
      <c r="Q85" s="4">
        <f t="shared" si="48"/>
        <v>50</v>
      </c>
      <c r="R85">
        <f t="shared" si="28"/>
        <v>2000000</v>
      </c>
      <c r="S85">
        <f t="shared" si="29"/>
        <v>-324311416.34658813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-19.0649871398575</v>
      </c>
      <c r="AC85">
        <f t="shared" si="30"/>
        <v>-17.022563977145275</v>
      </c>
      <c r="AE85">
        <f t="shared" si="31"/>
        <v>0</v>
      </c>
      <c r="AF85">
        <f t="shared" si="32"/>
        <v>0</v>
      </c>
      <c r="AG85">
        <f t="shared" si="32"/>
        <v>-2.6244163971942085E-6</v>
      </c>
      <c r="AH85">
        <f t="shared" si="33"/>
        <v>-0.32057423395046458</v>
      </c>
      <c r="AI85">
        <f t="shared" si="34"/>
        <v>-0.32057685836686178</v>
      </c>
      <c r="AJ85">
        <f t="shared" si="35"/>
        <v>-2.0424231627122253</v>
      </c>
      <c r="AK85">
        <f t="shared" si="49"/>
        <v>-1.3345490997900251</v>
      </c>
      <c r="AL85">
        <f t="shared" si="26"/>
        <v>-3.6975491208691125</v>
      </c>
      <c r="AN85">
        <f t="shared" si="36"/>
        <v>0</v>
      </c>
      <c r="AO85">
        <f t="shared" si="36"/>
        <v>0</v>
      </c>
      <c r="AP85">
        <f t="shared" si="36"/>
        <v>-6.1808645360256325E-10</v>
      </c>
      <c r="AQ85">
        <f t="shared" si="36"/>
        <v>-7.5499677410428251E-5</v>
      </c>
      <c r="AR85">
        <f t="shared" si="36"/>
        <v>-7.5500295496881852E-5</v>
      </c>
      <c r="AS85">
        <f t="shared" si="36"/>
        <v>-4.8101897654128717E-4</v>
      </c>
      <c r="AT85">
        <f t="shared" si="36"/>
        <v>-3.1430481882737196E-4</v>
      </c>
      <c r="AU85">
        <f t="shared" si="23"/>
        <v>-8.7082409086554108E-4</v>
      </c>
      <c r="AW85">
        <v>82</v>
      </c>
      <c r="AX85">
        <f>IF(Z85&gt;0, (R85*SUMPRODUCT(K85:$K$98, X85:$X$98)-K85*$AZ$3)/Z85, 0)</f>
        <v>-324311416.34658813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0.77567720100000004</v>
      </c>
      <c r="Q86" s="4">
        <f t="shared" si="48"/>
        <v>50</v>
      </c>
      <c r="R86">
        <f t="shared" si="28"/>
        <v>2000000</v>
      </c>
      <c r="S86">
        <f t="shared" si="29"/>
        <v>-1351069540.7090454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-17.022563977145275</v>
      </c>
      <c r="AC86">
        <f t="shared" si="30"/>
        <v>-15.198782975446722</v>
      </c>
      <c r="AE86">
        <f t="shared" si="31"/>
        <v>0</v>
      </c>
      <c r="AF86">
        <f t="shared" si="32"/>
        <v>0</v>
      </c>
      <c r="AG86">
        <f t="shared" si="32"/>
        <v>-5.6247226798815827E-7</v>
      </c>
      <c r="AH86">
        <f t="shared" si="33"/>
        <v>-8.1427998609364324E-2</v>
      </c>
      <c r="AI86">
        <f t="shared" si="34"/>
        <v>-8.1428561081632309E-2</v>
      </c>
      <c r="AJ86">
        <f t="shared" si="35"/>
        <v>-1.8237810016985527</v>
      </c>
      <c r="AK86">
        <f t="shared" si="49"/>
        <v>-1.1915794784001694</v>
      </c>
      <c r="AL86">
        <f t="shared" si="26"/>
        <v>-3.0967890411803545</v>
      </c>
      <c r="AN86">
        <f t="shared" si="36"/>
        <v>0</v>
      </c>
      <c r="AO86">
        <f t="shared" si="36"/>
        <v>0</v>
      </c>
      <c r="AP86">
        <f t="shared" si="36"/>
        <v>-1.1827680246436155E-10</v>
      </c>
      <c r="AQ86">
        <f t="shared" si="36"/>
        <v>-1.7122698939516168E-5</v>
      </c>
      <c r="AR86">
        <f t="shared" si="36"/>
        <v>-1.712281721631863E-5</v>
      </c>
      <c r="AS86">
        <f t="shared" si="36"/>
        <v>-3.8350510336750772E-4</v>
      </c>
      <c r="AT86">
        <f t="shared" si="36"/>
        <v>-2.5056561649060879E-4</v>
      </c>
      <c r="AU86">
        <f t="shared" si="23"/>
        <v>-6.5119353707443516E-4</v>
      </c>
      <c r="AW86">
        <v>83</v>
      </c>
      <c r="AX86">
        <f>IF(Z86&gt;0, (R86*SUMPRODUCT(K86:$K$98, X86:$X$98)-K86*$AZ$3)/Z86, 0)</f>
        <v>-1351069540.7090454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0.80557273399999996</v>
      </c>
      <c r="Q87" s="4">
        <f t="shared" si="48"/>
        <v>50</v>
      </c>
      <c r="R87">
        <f t="shared" si="28"/>
        <v>2000000</v>
      </c>
      <c r="S87">
        <f t="shared" si="29"/>
        <v>-6540862618.8234749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-15.198782975446722</v>
      </c>
      <c r="AC87">
        <f t="shared" si="30"/>
        <v>-13.570356793345697</v>
      </c>
      <c r="AE87">
        <f t="shared" si="31"/>
        <v>0</v>
      </c>
      <c r="AF87">
        <f t="shared" si="32"/>
        <v>0</v>
      </c>
      <c r="AG87">
        <f t="shared" si="32"/>
        <v>-1.0373522258587537E-7</v>
      </c>
      <c r="AH87">
        <f t="shared" si="33"/>
        <v>-1.8124492908896055E-2</v>
      </c>
      <c r="AI87">
        <f t="shared" si="34"/>
        <v>-1.812459664411864E-2</v>
      </c>
      <c r="AJ87">
        <f t="shared" si="35"/>
        <v>-1.6284261821010251</v>
      </c>
      <c r="AK87">
        <f t="shared" si="49"/>
        <v>-1.0639148082812706</v>
      </c>
      <c r="AL87">
        <f t="shared" si="26"/>
        <v>-2.7104655870264143</v>
      </c>
      <c r="AN87">
        <f t="shared" si="36"/>
        <v>0</v>
      </c>
      <c r="AO87">
        <f t="shared" si="36"/>
        <v>0</v>
      </c>
      <c r="AP87">
        <f t="shared" si="36"/>
        <v>-1.9476310097968095E-11</v>
      </c>
      <c r="AQ87">
        <f t="shared" si="36"/>
        <v>-3.4028773974997737E-6</v>
      </c>
      <c r="AR87">
        <f t="shared" si="36"/>
        <v>-3.4028968738098715E-6</v>
      </c>
      <c r="AS87">
        <f t="shared" si="36"/>
        <v>-3.05737361945645E-4</v>
      </c>
      <c r="AT87">
        <f t="shared" si="36"/>
        <v>-1.9975023147757431E-4</v>
      </c>
      <c r="AU87">
        <f t="shared" si="23"/>
        <v>-5.0889049029702912E-4</v>
      </c>
      <c r="AW87">
        <v>84</v>
      </c>
      <c r="AX87">
        <f>IF(Z87&gt;0, (R87*SUMPRODUCT(K87:$K$98, X87:$X$98)-K87*$AZ$3)/Z87, 0)</f>
        <v>-6540862618.8234749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0.83546826699999999</v>
      </c>
      <c r="Q88" s="4">
        <f t="shared" si="48"/>
        <v>50</v>
      </c>
      <c r="R88">
        <f t="shared" si="28"/>
        <v>2000000</v>
      </c>
      <c r="S88">
        <f t="shared" si="29"/>
        <v>-37791961726.966019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-13.570356793345697</v>
      </c>
      <c r="AC88">
        <f t="shared" si="30"/>
        <v>-12.116392959794554</v>
      </c>
      <c r="AE88">
        <f t="shared" si="31"/>
        <v>0</v>
      </c>
      <c r="AF88">
        <f t="shared" si="32"/>
        <v>0</v>
      </c>
      <c r="AG88">
        <f t="shared" si="32"/>
        <v>-1.6030383719336065E-8</v>
      </c>
      <c r="AH88">
        <f t="shared" si="33"/>
        <v>-3.4666994656272223E-3</v>
      </c>
      <c r="AI88">
        <f t="shared" si="34"/>
        <v>-3.4667154960109415E-3</v>
      </c>
      <c r="AJ88">
        <f t="shared" si="35"/>
        <v>-1.4539638335511427</v>
      </c>
      <c r="AK88">
        <f t="shared" si="49"/>
        <v>-0.94992497553419886</v>
      </c>
      <c r="AL88">
        <f t="shared" si="26"/>
        <v>-2.4073555245813525</v>
      </c>
      <c r="AN88">
        <f t="shared" si="36"/>
        <v>0</v>
      </c>
      <c r="AO88">
        <f t="shared" si="36"/>
        <v>0</v>
      </c>
      <c r="AP88">
        <f t="shared" si="36"/>
        <v>-2.6872392427539372E-12</v>
      </c>
      <c r="AQ88">
        <f t="shared" si="36"/>
        <v>-5.8113710875371445E-7</v>
      </c>
      <c r="AR88">
        <f t="shared" si="36"/>
        <v>-5.8113979599295721E-7</v>
      </c>
      <c r="AS88">
        <f t="shared" si="36"/>
        <v>-2.4373394545451391E-4</v>
      </c>
      <c r="AT88">
        <f t="shared" si="36"/>
        <v>-1.5923983584051709E-4</v>
      </c>
      <c r="AU88">
        <f t="shared" si="23"/>
        <v>-4.0355492109102396E-4</v>
      </c>
      <c r="AW88">
        <v>85</v>
      </c>
      <c r="AX88">
        <f>IF(Z88&gt;0, (R88*SUMPRODUCT(K88:$K$98, X88:$X$98)-K88*$AZ$3)/Z88, 0)</f>
        <v>-37791961726.966019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50</v>
      </c>
      <c r="R89">
        <f t="shared" si="28"/>
        <v>2000000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-12.116392959794554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-6.4121534877344263E-4</v>
      </c>
      <c r="AI89">
        <f t="shared" si="34"/>
        <v>-6.4121534877344263E-4</v>
      </c>
      <c r="AJ89">
        <f t="shared" si="35"/>
        <v>-12.116392959794554</v>
      </c>
      <c r="AK89">
        <f t="shared" si="49"/>
        <v>-0.84814750718561893</v>
      </c>
      <c r="AL89">
        <f t="shared" si="26"/>
        <v>-12.965181682328947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-9.5972830098354899E-8</v>
      </c>
      <c r="AR89">
        <f t="shared" si="36"/>
        <v>-9.5972830098354899E-8</v>
      </c>
      <c r="AS89">
        <f t="shared" si="36"/>
        <v>-1.8135007609528201E-3</v>
      </c>
      <c r="AT89">
        <f t="shared" si="36"/>
        <v>-1.2694505326669742E-4</v>
      </c>
      <c r="AU89">
        <f t="shared" si="23"/>
        <v>-1.9405417870496159E-3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123645.33530175293</v>
      </c>
      <c r="AO91" s="8">
        <f t="shared" si="50"/>
        <v>-12364.533530175293</v>
      </c>
      <c r="AP91" s="8">
        <f t="shared" si="50"/>
        <v>-896.97249705620584</v>
      </c>
      <c r="AQ91" s="8">
        <f t="shared" si="50"/>
        <v>-72278.804285043749</v>
      </c>
      <c r="AR91" s="8">
        <f t="shared" si="50"/>
        <v>38105.024989477657</v>
      </c>
      <c r="AS91" s="8">
        <f t="shared" si="50"/>
        <v>-4253.0324580558236</v>
      </c>
      <c r="AT91" s="8">
        <f t="shared" si="50"/>
        <v>1470.1170979238061</v>
      </c>
      <c r="AU91" s="8">
        <f t="shared" si="50"/>
        <v>35322.109629345694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A1190-C15C-44D6-8D01-9FAB6300256A}"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11">
        <f>'S.45.04.F'!C3*(1+C12)</f>
        <v>176829.5037962021</v>
      </c>
      <c r="K3">
        <v>1</v>
      </c>
      <c r="L3" s="2">
        <v>0</v>
      </c>
      <c r="O3">
        <f>$C$3</f>
        <v>176829.5037962021</v>
      </c>
      <c r="P3">
        <f>O3*C5</f>
        <v>17682.950379620212</v>
      </c>
      <c r="Q3" s="4">
        <f>B8</f>
        <v>400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176829.5037962021</v>
      </c>
      <c r="AF3">
        <f t="shared" ref="AF3:AG34" si="4">-$Z3*P3</f>
        <v>-17682.950379620212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158746.55341658188</v>
      </c>
      <c r="AJ3">
        <f t="shared" ref="AJ3:AJ66" si="7">AB3-AC3</f>
        <v>0</v>
      </c>
      <c r="AL3">
        <f t="shared" ref="AL3:AL34" si="8">SUM(AI3:AK3)</f>
        <v>158746.55341658188</v>
      </c>
      <c r="AN3">
        <f t="shared" ref="AN3:AU34" si="9">AE3*$K3</f>
        <v>176829.5037962021</v>
      </c>
      <c r="AO3">
        <f t="shared" si="9"/>
        <v>-17682.950379620212</v>
      </c>
      <c r="AP3">
        <f t="shared" si="9"/>
        <v>-400</v>
      </c>
      <c r="AQ3">
        <f t="shared" si="9"/>
        <v>0</v>
      </c>
      <c r="AR3">
        <f t="shared" si="9"/>
        <v>158746.55341658188</v>
      </c>
      <c r="AS3">
        <f t="shared" si="9"/>
        <v>0</v>
      </c>
      <c r="AT3">
        <f t="shared" si="9"/>
        <v>0</v>
      </c>
      <c r="AU3">
        <f t="shared" si="9"/>
        <v>158746.55341658188</v>
      </c>
      <c r="AW3">
        <v>0</v>
      </c>
      <c r="AX3">
        <f>IF(Z3&gt;0, (R3*SUMPRODUCT(K3:$K$98, X3:$X$98)-K3*$AZ$3)/Z3, 0)</f>
        <v>0</v>
      </c>
      <c r="AZ3">
        <f>C6*ABS(SUMPRODUCT(X4:X79, K4:K79))/1</f>
        <v>101041.41289720799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2.8498989999999999E-3</v>
      </c>
      <c r="R4">
        <f t="shared" si="0"/>
        <v>2000000</v>
      </c>
      <c r="S4">
        <f t="shared" si="1"/>
        <v>6865.7950569333534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6777.570283897061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-5699.7979999999998</v>
      </c>
      <c r="AI4">
        <f t="shared" si="6"/>
        <v>-5699.7979999999998</v>
      </c>
      <c r="AJ4">
        <f t="shared" si="7"/>
        <v>-6777.570283897061</v>
      </c>
      <c r="AK4">
        <f>G4*SUM(AB4, AE4:AF4)</f>
        <v>0</v>
      </c>
      <c r="AL4">
        <f t="shared" si="8"/>
        <v>-12477.36828389706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-5317.4717790838695</v>
      </c>
      <c r="AR4">
        <f t="shared" si="9"/>
        <v>-5317.4717790838695</v>
      </c>
      <c r="AS4">
        <f t="shared" si="9"/>
        <v>-6322.9501668971552</v>
      </c>
      <c r="AT4">
        <f t="shared" si="9"/>
        <v>0</v>
      </c>
      <c r="AU4">
        <f t="shared" si="9"/>
        <v>-11640.421945981025</v>
      </c>
      <c r="AW4">
        <v>1</v>
      </c>
      <c r="AX4">
        <f>IF(Z4&gt;0, (R4*SUMPRODUCT(K4:$K$98, X4:$X$98)-K4*$AZ$3)/Z4, 0)</f>
        <v>6865.7950569333534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2.8964780000000001E-3</v>
      </c>
      <c r="Q5" s="4">
        <f t="shared" ref="Q5:Q68" si="21">$C$8</f>
        <v>50</v>
      </c>
      <c r="R5">
        <f t="shared" si="0"/>
        <v>2000000</v>
      </c>
      <c r="S5">
        <f t="shared" si="1"/>
        <v>9567.3581550678846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6777.570283897061</v>
      </c>
      <c r="AC5">
        <f t="shared" si="2"/>
        <v>9322.6188327795244</v>
      </c>
      <c r="AE5">
        <f t="shared" si="3"/>
        <v>0</v>
      </c>
      <c r="AF5">
        <f t="shared" si="4"/>
        <v>0</v>
      </c>
      <c r="AG5">
        <f t="shared" si="4"/>
        <v>-48.720967071987786</v>
      </c>
      <c r="AH5">
        <f t="shared" si="5"/>
        <v>-5718.517100488556</v>
      </c>
      <c r="AI5">
        <f t="shared" si="6"/>
        <v>-5767.2380675605436</v>
      </c>
      <c r="AJ5">
        <f t="shared" si="7"/>
        <v>-2545.0485488824634</v>
      </c>
      <c r="AK5">
        <f>G5*SUM(AB5, AE5:AF5)</f>
        <v>277.8803816397795</v>
      </c>
      <c r="AL5">
        <f t="shared" si="8"/>
        <v>-8034.4062348032276</v>
      </c>
      <c r="AN5">
        <f t="shared" si="9"/>
        <v>0</v>
      </c>
      <c r="AO5">
        <f t="shared" si="9"/>
        <v>0</v>
      </c>
      <c r="AP5">
        <f t="shared" si="9"/>
        <v>-41.661689572007141</v>
      </c>
      <c r="AQ5">
        <f t="shared" si="9"/>
        <v>-4889.9498218241833</v>
      </c>
      <c r="AR5">
        <f t="shared" si="9"/>
        <v>-4931.6115113961905</v>
      </c>
      <c r="AS5">
        <f t="shared" si="9"/>
        <v>-2176.291419514765</v>
      </c>
      <c r="AT5">
        <f t="shared" si="9"/>
        <v>237.61774229402695</v>
      </c>
      <c r="AU5">
        <f t="shared" si="9"/>
        <v>-6870.2851886169292</v>
      </c>
      <c r="AW5">
        <v>2</v>
      </c>
      <c r="AX5">
        <f>IF(Z5&gt;0, (R5*SUMPRODUCT(K5:$K$98, X5:$X$98)-K5*$AZ$3)/Z5, 0)</f>
        <v>9567.3581550678846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2.9506620000000002E-3</v>
      </c>
      <c r="Q6" s="4">
        <f t="shared" si="21"/>
        <v>50</v>
      </c>
      <c r="R6">
        <f t="shared" si="0"/>
        <v>2000000</v>
      </c>
      <c r="S6">
        <f t="shared" si="1"/>
        <v>13401.572522449696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9322.6188327795244</v>
      </c>
      <c r="AC6">
        <f t="shared" si="2"/>
        <v>12889.631995132091</v>
      </c>
      <c r="AE6">
        <f t="shared" si="3"/>
        <v>0</v>
      </c>
      <c r="AF6">
        <f t="shared" si="4"/>
        <v>0</v>
      </c>
      <c r="AG6">
        <f t="shared" si="4"/>
        <v>-48.089998295125341</v>
      </c>
      <c r="AH6">
        <f t="shared" si="5"/>
        <v>-5750.3642457026253</v>
      </c>
      <c r="AI6">
        <f t="shared" si="6"/>
        <v>-5798.4542439977504</v>
      </c>
      <c r="AJ6">
        <f t="shared" si="7"/>
        <v>-3567.0131623525667</v>
      </c>
      <c r="AK6">
        <f>G6*SUM(AB6, AE6:AF6)</f>
        <v>545.37320171760223</v>
      </c>
      <c r="AL6">
        <f t="shared" si="8"/>
        <v>-8820.0942046327145</v>
      </c>
      <c r="AN6">
        <f t="shared" si="9"/>
        <v>0</v>
      </c>
      <c r="AO6">
        <f t="shared" si="9"/>
        <v>0</v>
      </c>
      <c r="AP6">
        <f t="shared" si="9"/>
        <v>-37.097107002265354</v>
      </c>
      <c r="AQ6">
        <f t="shared" si="9"/>
        <v>-4435.8886522658631</v>
      </c>
      <c r="AR6">
        <f t="shared" si="9"/>
        <v>-4472.9857592681283</v>
      </c>
      <c r="AS6">
        <f t="shared" si="9"/>
        <v>-2751.6297287058824</v>
      </c>
      <c r="AT6">
        <f t="shared" si="9"/>
        <v>420.70635761151061</v>
      </c>
      <c r="AU6">
        <f t="shared" si="9"/>
        <v>-6803.9091303625</v>
      </c>
      <c r="AW6">
        <v>3</v>
      </c>
      <c r="AX6">
        <f>IF(Z6&gt;0, (R6*SUMPRODUCT(K6:$K$98, X6:$X$98)-K6*$AZ$3)/Z6, 0)</f>
        <v>13401.572522449696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3.0134020000000001E-3</v>
      </c>
      <c r="Q7" s="4">
        <f t="shared" si="21"/>
        <v>50</v>
      </c>
      <c r="R7">
        <f t="shared" si="0"/>
        <v>2000000</v>
      </c>
      <c r="S7">
        <f t="shared" si="1"/>
        <v>16308.688286302957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12889.631995132091</v>
      </c>
      <c r="AC7">
        <f t="shared" si="2"/>
        <v>15481.57157209533</v>
      </c>
      <c r="AE7">
        <f t="shared" si="3"/>
        <v>0</v>
      </c>
      <c r="AF7">
        <f t="shared" si="4"/>
        <v>0</v>
      </c>
      <c r="AG7">
        <f t="shared" si="4"/>
        <v>-47.464183815131562</v>
      </c>
      <c r="AH7">
        <f t="shared" si="5"/>
        <v>-5796.5798817010918</v>
      </c>
      <c r="AI7">
        <f t="shared" si="6"/>
        <v>-5844.0440655162238</v>
      </c>
      <c r="AJ7">
        <f t="shared" si="7"/>
        <v>-2591.9395769632392</v>
      </c>
      <c r="AK7">
        <f>G7*SUM(AB7, AE7:AF7)</f>
        <v>632.88093096098567</v>
      </c>
      <c r="AL7">
        <f t="shared" si="8"/>
        <v>-7803.102711518477</v>
      </c>
      <c r="AN7">
        <f t="shared" si="9"/>
        <v>0</v>
      </c>
      <c r="AO7">
        <f t="shared" si="9"/>
        <v>0</v>
      </c>
      <c r="AP7">
        <f t="shared" si="9"/>
        <v>-33.313026508787068</v>
      </c>
      <c r="AQ7">
        <f t="shared" si="9"/>
        <v>-4068.3648961819831</v>
      </c>
      <c r="AR7">
        <f t="shared" si="9"/>
        <v>-4101.6779226907702</v>
      </c>
      <c r="AS7">
        <f t="shared" si="9"/>
        <v>-1819.1685792566789</v>
      </c>
      <c r="AT7">
        <f t="shared" si="9"/>
        <v>444.19133618995983</v>
      </c>
      <c r="AU7">
        <f t="shared" si="9"/>
        <v>-5476.6551657574892</v>
      </c>
      <c r="AW7">
        <v>4</v>
      </c>
      <c r="AX7">
        <f>IF(Z7&gt;0, (R7*SUMPRODUCT(K7:$K$98, X7:$X$98)-K7*$AZ$3)/Z7, 0)</f>
        <v>16308.688286302957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3.0789929999999999E-3</v>
      </c>
      <c r="Q8" s="4">
        <f t="shared" si="21"/>
        <v>50</v>
      </c>
      <c r="R8">
        <f t="shared" si="0"/>
        <v>2000000</v>
      </c>
      <c r="S8">
        <f t="shared" si="1"/>
        <v>17220.175925825599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15481.57157209533</v>
      </c>
      <c r="AC8">
        <f t="shared" si="2"/>
        <v>16133.031809329972</v>
      </c>
      <c r="AE8">
        <f t="shared" si="3"/>
        <v>0</v>
      </c>
      <c r="AF8">
        <f t="shared" si="4"/>
        <v>0</v>
      </c>
      <c r="AG8">
        <f t="shared" si="4"/>
        <v>-46.843400087262744</v>
      </c>
      <c r="AH8">
        <f t="shared" si="5"/>
        <v>-5845.6755887001345</v>
      </c>
      <c r="AI8">
        <f t="shared" si="6"/>
        <v>-5892.5189887873976</v>
      </c>
      <c r="AJ8">
        <f t="shared" si="7"/>
        <v>-651.46023723464168</v>
      </c>
      <c r="AK8">
        <f t="shared" ref="AK8:AK71" si="22">G8*SUM(AB8:AB8, AE8:AF8)</f>
        <v>329.75747448563055</v>
      </c>
      <c r="AL8">
        <f t="shared" si="8"/>
        <v>-6214.2217515364091</v>
      </c>
      <c r="AN8">
        <f t="shared" si="9"/>
        <v>0</v>
      </c>
      <c r="AO8">
        <f t="shared" si="9"/>
        <v>0</v>
      </c>
      <c r="AP8">
        <f t="shared" si="9"/>
        <v>-30.689186659450975</v>
      </c>
      <c r="AQ8">
        <f t="shared" si="9"/>
        <v>-3829.7610540229562</v>
      </c>
      <c r="AR8">
        <f t="shared" si="9"/>
        <v>-3860.4502406824072</v>
      </c>
      <c r="AS8">
        <f t="shared" si="9"/>
        <v>-426.80046248693208</v>
      </c>
      <c r="AT8">
        <f t="shared" si="9"/>
        <v>216.03873049322908</v>
      </c>
      <c r="AU8">
        <f t="shared" si="9"/>
        <v>-4071.2119726761107</v>
      </c>
      <c r="AW8">
        <v>5</v>
      </c>
      <c r="AX8">
        <f>IF(Z8&gt;0, (R8*SUMPRODUCT(K8:$K$98, X8:$X$98)-K8*$AZ$3)/Z8, 0)</f>
        <v>17220.175925825599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3.1512390000000001E-3</v>
      </c>
      <c r="Q9" s="4">
        <f t="shared" si="21"/>
        <v>50</v>
      </c>
      <c r="R9">
        <f t="shared" si="0"/>
        <v>2000000</v>
      </c>
      <c r="S9">
        <f t="shared" si="1"/>
        <v>17097.848904548253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16133.031809329972</v>
      </c>
      <c r="AC9">
        <f t="shared" si="2"/>
        <v>15807.765368398592</v>
      </c>
      <c r="AE9">
        <f t="shared" si="3"/>
        <v>0</v>
      </c>
      <c r="AF9">
        <f t="shared" si="4"/>
        <v>0</v>
      </c>
      <c r="AG9">
        <f t="shared" si="4"/>
        <v>-46.22735133714253</v>
      </c>
      <c r="AH9">
        <f t="shared" si="5"/>
        <v>-5904.5899699034308</v>
      </c>
      <c r="AI9">
        <f t="shared" si="6"/>
        <v>-5950.8173212405736</v>
      </c>
      <c r="AJ9">
        <f t="shared" si="7"/>
        <v>325.2664409313802</v>
      </c>
      <c r="AK9">
        <f t="shared" si="22"/>
        <v>95.184887675046838</v>
      </c>
      <c r="AL9">
        <f t="shared" si="8"/>
        <v>-5530.365992634147</v>
      </c>
      <c r="AN9">
        <f t="shared" si="9"/>
        <v>0</v>
      </c>
      <c r="AO9">
        <f t="shared" si="9"/>
        <v>0</v>
      </c>
      <c r="AP9">
        <f t="shared" si="9"/>
        <v>-28.682248158894708</v>
      </c>
      <c r="AQ9">
        <f t="shared" si="9"/>
        <v>-3663.5651815339193</v>
      </c>
      <c r="AR9">
        <f t="shared" si="9"/>
        <v>-3692.247429692814</v>
      </c>
      <c r="AS9">
        <f t="shared" si="9"/>
        <v>201.81499711099377</v>
      </c>
      <c r="AT9">
        <f t="shared" si="9"/>
        <v>59.058468424052471</v>
      </c>
      <c r="AU9">
        <f t="shared" si="9"/>
        <v>-3431.3739641577681</v>
      </c>
      <c r="AW9">
        <v>6</v>
      </c>
      <c r="AX9">
        <f>IF(Z9&gt;0, (R9*SUMPRODUCT(K9:$K$98, X9:$X$98)-K9*$AZ$3)/Z9, 0)</f>
        <v>17097.848904548253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3.229188E-3</v>
      </c>
      <c r="Q10" s="4">
        <f t="shared" si="21"/>
        <v>50</v>
      </c>
      <c r="R10">
        <f t="shared" si="0"/>
        <v>2000000</v>
      </c>
      <c r="S10">
        <f t="shared" si="1"/>
        <v>16838.220008271644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15807.765368398592</v>
      </c>
      <c r="AC10">
        <f t="shared" si="2"/>
        <v>15361.777867071285</v>
      </c>
      <c r="AE10">
        <f t="shared" si="3"/>
        <v>0</v>
      </c>
      <c r="AF10">
        <f t="shared" si="4"/>
        <v>0</v>
      </c>
      <c r="AG10">
        <f t="shared" si="4"/>
        <v>-45.615801015561416</v>
      </c>
      <c r="AH10">
        <f t="shared" si="5"/>
        <v>-5971.0723283873849</v>
      </c>
      <c r="AI10">
        <f t="shared" si="6"/>
        <v>-6016.6881294029463</v>
      </c>
      <c r="AJ10">
        <f t="shared" si="7"/>
        <v>445.98750132730675</v>
      </c>
      <c r="AK10">
        <f t="shared" si="22"/>
        <v>64.811838010434229</v>
      </c>
      <c r="AL10">
        <f t="shared" si="8"/>
        <v>-5505.8887900652053</v>
      </c>
      <c r="AN10">
        <f t="shared" si="9"/>
        <v>0</v>
      </c>
      <c r="AO10">
        <f t="shared" si="9"/>
        <v>0</v>
      </c>
      <c r="AP10">
        <f t="shared" si="9"/>
        <v>-26.850208998897671</v>
      </c>
      <c r="AQ10">
        <f t="shared" si="9"/>
        <v>-3514.6711533146718</v>
      </c>
      <c r="AR10">
        <f t="shared" si="9"/>
        <v>-3541.5213623135696</v>
      </c>
      <c r="AS10">
        <f t="shared" si="9"/>
        <v>262.51556160220059</v>
      </c>
      <c r="AT10">
        <f t="shared" si="9"/>
        <v>38.149311366673182</v>
      </c>
      <c r="AU10">
        <f t="shared" si="9"/>
        <v>-3240.8564893446955</v>
      </c>
      <c r="AW10">
        <v>7</v>
      </c>
      <c r="AX10">
        <f>IF(Z10&gt;0, (R10*SUMPRODUCT(K10:$K$98, X10:$X$98)-K10*$AZ$3)/Z10, 0)</f>
        <v>16838.220008271644</v>
      </c>
    </row>
    <row r="11" spans="1:52" x14ac:dyDescent="0.25">
      <c r="A11" t="s">
        <v>33</v>
      </c>
      <c r="C11" s="12">
        <f>AU81</f>
        <v>50131.675288359453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3.318545E-3</v>
      </c>
      <c r="Q11" s="4">
        <f t="shared" si="21"/>
        <v>50</v>
      </c>
      <c r="R11">
        <f t="shared" si="0"/>
        <v>2000000</v>
      </c>
      <c r="S11">
        <f t="shared" si="1"/>
        <v>16450.762420680639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15361.777867071285</v>
      </c>
      <c r="AC11">
        <f t="shared" si="2"/>
        <v>14808.405462340546</v>
      </c>
      <c r="AE11">
        <f t="shared" si="3"/>
        <v>0</v>
      </c>
      <c r="AF11">
        <f t="shared" si="4"/>
        <v>0</v>
      </c>
      <c r="AG11">
        <f t="shared" si="4"/>
        <v>-45.008264917024619</v>
      </c>
      <c r="AH11">
        <f t="shared" si="5"/>
        <v>-6055.1235352474505</v>
      </c>
      <c r="AI11">
        <f t="shared" si="6"/>
        <v>-6100.131800164475</v>
      </c>
      <c r="AJ11">
        <f t="shared" si="7"/>
        <v>553.37240473073871</v>
      </c>
      <c r="AK11">
        <f t="shared" si="22"/>
        <v>36.868266880971078</v>
      </c>
      <c r="AL11">
        <f t="shared" si="8"/>
        <v>-5509.8911285527647</v>
      </c>
      <c r="AN11">
        <f t="shared" si="9"/>
        <v>0</v>
      </c>
      <c r="AO11">
        <f t="shared" si="9"/>
        <v>0</v>
      </c>
      <c r="AP11">
        <f t="shared" si="9"/>
        <v>-25.173511290466031</v>
      </c>
      <c r="AQ11">
        <f t="shared" si="9"/>
        <v>-3386.6828894810669</v>
      </c>
      <c r="AR11">
        <f t="shared" si="9"/>
        <v>-3411.8564007715331</v>
      </c>
      <c r="AS11">
        <f t="shared" si="9"/>
        <v>309.50596527111105</v>
      </c>
      <c r="AT11">
        <f t="shared" si="9"/>
        <v>20.620740086272022</v>
      </c>
      <c r="AU11">
        <f t="shared" si="9"/>
        <v>-3081.7296954141498</v>
      </c>
      <c r="AW11">
        <v>8</v>
      </c>
      <c r="AX11">
        <f>IF(Z11&gt;0, (R11*SUMPRODUCT(K11:$K$98, X11:$X$98)-K11*$AZ$3)/Z11, 0)</f>
        <v>16450.762420680639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3.4212090000000001E-3</v>
      </c>
      <c r="Q12" s="4">
        <f t="shared" si="21"/>
        <v>50</v>
      </c>
      <c r="R12">
        <f t="shared" si="0"/>
        <v>2000000</v>
      </c>
      <c r="S12">
        <f t="shared" si="1"/>
        <v>16023.791111867953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14808.405462340546</v>
      </c>
      <c r="AC12">
        <f t="shared" si="2"/>
        <v>14230.472373386227</v>
      </c>
      <c r="AE12">
        <f t="shared" si="3"/>
        <v>0</v>
      </c>
      <c r="AF12">
        <f t="shared" si="4"/>
        <v>0</v>
      </c>
      <c r="AG12">
        <f t="shared" si="4"/>
        <v>-44.404199586845863</v>
      </c>
      <c r="AH12">
        <f t="shared" si="5"/>
        <v>-6159.3072403403548</v>
      </c>
      <c r="AI12">
        <f t="shared" si="6"/>
        <v>-6203.7114399272004</v>
      </c>
      <c r="AJ12">
        <f t="shared" si="7"/>
        <v>577.93308895431983</v>
      </c>
      <c r="AK12">
        <f t="shared" si="22"/>
        <v>34.059332563383258</v>
      </c>
      <c r="AL12">
        <f t="shared" si="8"/>
        <v>-5591.719018409497</v>
      </c>
      <c r="AN12">
        <f t="shared" si="9"/>
        <v>0</v>
      </c>
      <c r="AO12">
        <f t="shared" si="9"/>
        <v>0</v>
      </c>
      <c r="AP12">
        <f t="shared" si="9"/>
        <v>-23.601304128264584</v>
      </c>
      <c r="AQ12">
        <f t="shared" si="9"/>
        <v>-3273.7372760066137</v>
      </c>
      <c r="AR12">
        <f t="shared" si="9"/>
        <v>-3297.3385801348782</v>
      </c>
      <c r="AS12">
        <f t="shared" si="9"/>
        <v>307.17758061422074</v>
      </c>
      <c r="AT12">
        <f t="shared" si="9"/>
        <v>18.102897332085718</v>
      </c>
      <c r="AU12">
        <f t="shared" si="9"/>
        <v>-2972.0581021885714</v>
      </c>
      <c r="AW12">
        <v>9</v>
      </c>
      <c r="AX12">
        <f>IF(Z12&gt;0, (R12*SUMPRODUCT(K12:$K$98, X12:$X$98)-K12*$AZ$3)/Z12, 0)</f>
        <v>16023.791111867953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3.53338E-3</v>
      </c>
      <c r="Q13" s="4">
        <f t="shared" si="21"/>
        <v>50</v>
      </c>
      <c r="R13">
        <f t="shared" si="0"/>
        <v>2000000</v>
      </c>
      <c r="S13">
        <f t="shared" si="1"/>
        <v>15536.896282729707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14230.472373386227</v>
      </c>
      <c r="AC13">
        <f t="shared" si="2"/>
        <v>13611.334360685607</v>
      </c>
      <c r="AE13">
        <f t="shared" si="3"/>
        <v>0</v>
      </c>
      <c r="AF13">
        <f t="shared" si="4"/>
        <v>0</v>
      </c>
      <c r="AG13">
        <f t="shared" si="4"/>
        <v>-43.80326068024123</v>
      </c>
      <c r="AH13">
        <f t="shared" si="5"/>
        <v>-6275.8764294467774</v>
      </c>
      <c r="AI13">
        <f t="shared" si="6"/>
        <v>-6319.6796901270181</v>
      </c>
      <c r="AJ13">
        <f t="shared" si="7"/>
        <v>619.13801270061958</v>
      </c>
      <c r="AK13">
        <f t="shared" si="22"/>
        <v>28.460944746772455</v>
      </c>
      <c r="AL13">
        <f t="shared" si="8"/>
        <v>-5672.0807326796257</v>
      </c>
      <c r="AN13">
        <f t="shared" si="9"/>
        <v>0</v>
      </c>
      <c r="AO13">
        <f t="shared" si="9"/>
        <v>0</v>
      </c>
      <c r="AP13">
        <f t="shared" si="9"/>
        <v>-22.13108242490609</v>
      </c>
      <c r="AQ13">
        <f t="shared" si="9"/>
        <v>-3170.812774932605</v>
      </c>
      <c r="AR13">
        <f t="shared" si="9"/>
        <v>-3192.9438573575108</v>
      </c>
      <c r="AS13">
        <f t="shared" si="9"/>
        <v>312.81220116224705</v>
      </c>
      <c r="AT13">
        <f t="shared" si="9"/>
        <v>14.379557692736823</v>
      </c>
      <c r="AU13">
        <f t="shared" si="9"/>
        <v>-2865.7520985025267</v>
      </c>
      <c r="AW13">
        <v>10</v>
      </c>
      <c r="AX13">
        <f>IF(Z13&gt;0, (R13*SUMPRODUCT(K13:$K$98, X13:$X$98)-K13*$AZ$3)/Z13, 0)</f>
        <v>15536.896282729707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3.6617109999999998E-3</v>
      </c>
      <c r="Q14" s="4">
        <f t="shared" si="21"/>
        <v>50</v>
      </c>
      <c r="R14">
        <f t="shared" si="0"/>
        <v>2000000</v>
      </c>
      <c r="S14">
        <f t="shared" si="1"/>
        <v>14992.162467395174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13611.334360685607</v>
      </c>
      <c r="AC14">
        <f t="shared" si="2"/>
        <v>12954.677571814471</v>
      </c>
      <c r="AE14">
        <f t="shared" si="3"/>
        <v>0</v>
      </c>
      <c r="AF14">
        <f t="shared" si="4"/>
        <v>0</v>
      </c>
      <c r="AG14">
        <f t="shared" si="4"/>
        <v>-43.20483319197011</v>
      </c>
      <c r="AH14">
        <f t="shared" si="5"/>
        <v>-6415.7952587482714</v>
      </c>
      <c r="AI14">
        <f t="shared" si="6"/>
        <v>-6459.0000919402419</v>
      </c>
      <c r="AJ14">
        <f t="shared" si="7"/>
        <v>656.65678887113609</v>
      </c>
      <c r="AK14">
        <f t="shared" si="22"/>
        <v>24.500401849234091</v>
      </c>
      <c r="AL14">
        <f t="shared" si="8"/>
        <v>-5777.8429012198721</v>
      </c>
      <c r="AN14">
        <f t="shared" si="9"/>
        <v>0</v>
      </c>
      <c r="AO14">
        <f t="shared" si="9"/>
        <v>0</v>
      </c>
      <c r="AP14">
        <f t="shared" si="9"/>
        <v>-20.753692691290972</v>
      </c>
      <c r="AQ14">
        <f t="shared" si="9"/>
        <v>-3081.8645353559723</v>
      </c>
      <c r="AR14">
        <f t="shared" si="9"/>
        <v>-3102.6182280472635</v>
      </c>
      <c r="AS14">
        <f t="shared" si="9"/>
        <v>315.42890443133001</v>
      </c>
      <c r="AT14">
        <f t="shared" si="9"/>
        <v>11.768910402520531</v>
      </c>
      <c r="AU14">
        <f t="shared" si="9"/>
        <v>-2775.4204132134132</v>
      </c>
      <c r="AW14">
        <v>11</v>
      </c>
      <c r="AX14">
        <f>IF(Z14&gt;0, (R14*SUMPRODUCT(K14:$K$98, X14:$X$98)-K14*$AZ$3)/Z14, 0)</f>
        <v>14992.162467395174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3.8071530000000002E-3</v>
      </c>
      <c r="Q15" s="4">
        <f t="shared" si="21"/>
        <v>50</v>
      </c>
      <c r="R15">
        <f t="shared" si="0"/>
        <v>2000000</v>
      </c>
      <c r="S15">
        <f t="shared" si="1"/>
        <v>14508.719865583009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12954.677571814471</v>
      </c>
      <c r="AC15">
        <f t="shared" si="2"/>
        <v>12363.837032956893</v>
      </c>
      <c r="AE15">
        <f t="shared" si="3"/>
        <v>0</v>
      </c>
      <c r="AF15">
        <f t="shared" si="4"/>
        <v>0</v>
      </c>
      <c r="AG15">
        <f t="shared" si="4"/>
        <v>-42.608297449749102</v>
      </c>
      <c r="AH15">
        <f t="shared" si="5"/>
        <v>-6579.4964120523437</v>
      </c>
      <c r="AI15">
        <f t="shared" si="6"/>
        <v>-6622.1047095020931</v>
      </c>
      <c r="AJ15">
        <f t="shared" si="7"/>
        <v>590.84053885757749</v>
      </c>
      <c r="AK15">
        <f t="shared" si="22"/>
        <v>53.114178044439335</v>
      </c>
      <c r="AL15">
        <f t="shared" si="8"/>
        <v>-5978.1499926000761</v>
      </c>
      <c r="AN15">
        <f t="shared" si="9"/>
        <v>0</v>
      </c>
      <c r="AO15">
        <f t="shared" si="9"/>
        <v>0</v>
      </c>
      <c r="AP15">
        <f t="shared" si="9"/>
        <v>-19.416699820688109</v>
      </c>
      <c r="AQ15">
        <f t="shared" si="9"/>
        <v>-2998.2917518537706</v>
      </c>
      <c r="AR15">
        <f t="shared" si="9"/>
        <v>-3017.708451674459</v>
      </c>
      <c r="AS15">
        <f t="shared" si="9"/>
        <v>269.24740183343664</v>
      </c>
      <c r="AT15">
        <f t="shared" si="9"/>
        <v>24.204253937340418</v>
      </c>
      <c r="AU15">
        <f t="shared" si="9"/>
        <v>-2724.2567959036819</v>
      </c>
      <c r="AW15">
        <v>12</v>
      </c>
      <c r="AX15">
        <f>IF(Z15&gt;0, (R15*SUMPRODUCT(K15:$K$98, X15:$X$98)-K15*$AZ$3)/Z15, 0)</f>
        <v>14508.719865583009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3.9582979999999999E-3</v>
      </c>
      <c r="Q16" s="4">
        <f t="shared" si="21"/>
        <v>50</v>
      </c>
      <c r="R16">
        <f t="shared" si="0"/>
        <v>2000000</v>
      </c>
      <c r="S16">
        <f t="shared" si="1"/>
        <v>14105.789154621591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12363.837032956893</v>
      </c>
      <c r="AC16">
        <f t="shared" si="2"/>
        <v>11852.687854226875</v>
      </c>
      <c r="AE16">
        <f t="shared" si="3"/>
        <v>0</v>
      </c>
      <c r="AF16">
        <f t="shared" si="4"/>
        <v>0</v>
      </c>
      <c r="AG16">
        <f t="shared" si="4"/>
        <v>-42.013558136672863</v>
      </c>
      <c r="AH16">
        <f t="shared" si="5"/>
        <v>-6746.2535431498791</v>
      </c>
      <c r="AI16">
        <f t="shared" si="6"/>
        <v>-6788.2671012865521</v>
      </c>
      <c r="AJ16">
        <f t="shared" si="7"/>
        <v>511.14917873001832</v>
      </c>
      <c r="AK16">
        <f t="shared" si="22"/>
        <v>87.783242933993947</v>
      </c>
      <c r="AL16">
        <f t="shared" si="8"/>
        <v>-6189.3346796225396</v>
      </c>
      <c r="AN16">
        <f t="shared" si="9"/>
        <v>0</v>
      </c>
      <c r="AO16">
        <f t="shared" si="9"/>
        <v>0</v>
      </c>
      <c r="AP16">
        <f t="shared" si="9"/>
        <v>-18.111508597497302</v>
      </c>
      <c r="AQ16">
        <f t="shared" si="9"/>
        <v>-2908.2237845740274</v>
      </c>
      <c r="AR16">
        <f t="shared" si="9"/>
        <v>-2926.3352931715244</v>
      </c>
      <c r="AS16">
        <f t="shared" si="9"/>
        <v>220.34988598339046</v>
      </c>
      <c r="AT16">
        <f t="shared" si="9"/>
        <v>37.842235450356739</v>
      </c>
      <c r="AU16">
        <f t="shared" si="9"/>
        <v>-2668.1431717377773</v>
      </c>
      <c r="AW16">
        <v>13</v>
      </c>
      <c r="AX16">
        <f>IF(Z16&gt;0, (R16*SUMPRODUCT(K16:$K$98, X16:$X$98)-K16*$AZ$3)/Z16, 0)</f>
        <v>14105.789154621591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4.120851E-3</v>
      </c>
      <c r="Q17" s="4">
        <f t="shared" si="21"/>
        <v>50</v>
      </c>
      <c r="R17">
        <f t="shared" si="0"/>
        <v>2000000</v>
      </c>
      <c r="S17">
        <f t="shared" si="1"/>
        <v>13950.623153029044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11852.687854226875</v>
      </c>
      <c r="AC17">
        <f t="shared" si="2"/>
        <v>11556.777396481666</v>
      </c>
      <c r="AE17">
        <f t="shared" si="3"/>
        <v>0</v>
      </c>
      <c r="AF17">
        <f t="shared" si="4"/>
        <v>0</v>
      </c>
      <c r="AG17">
        <f t="shared" si="4"/>
        <v>-41.420290942245067</v>
      </c>
      <c r="AH17">
        <f t="shared" si="5"/>
        <v>-6925.2645224426597</v>
      </c>
      <c r="AI17">
        <f t="shared" si="6"/>
        <v>-6966.6848133849044</v>
      </c>
      <c r="AJ17">
        <f t="shared" si="7"/>
        <v>295.91045774520899</v>
      </c>
      <c r="AK17">
        <f t="shared" si="22"/>
        <v>163.56709238833088</v>
      </c>
      <c r="AL17">
        <f t="shared" si="8"/>
        <v>-6507.2072632513646</v>
      </c>
      <c r="AN17">
        <f t="shared" si="9"/>
        <v>0</v>
      </c>
      <c r="AO17">
        <f t="shared" si="9"/>
        <v>0</v>
      </c>
      <c r="AP17">
        <f t="shared" si="9"/>
        <v>-16.784883138942302</v>
      </c>
      <c r="AQ17">
        <f t="shared" si="9"/>
        <v>-2806.348122410428</v>
      </c>
      <c r="AR17">
        <f t="shared" si="9"/>
        <v>-2823.1330055493704</v>
      </c>
      <c r="AS17">
        <f t="shared" si="9"/>
        <v>119.91278525227676</v>
      </c>
      <c r="AT17">
        <f t="shared" si="9"/>
        <v>66.282840334049652</v>
      </c>
      <c r="AU17">
        <f t="shared" si="9"/>
        <v>-2636.9373799630439</v>
      </c>
      <c r="AW17">
        <v>14</v>
      </c>
      <c r="AX17">
        <f>IF(Z17&gt;0, (R17*SUMPRODUCT(K17:$K$98, X17:$X$98)-K17*$AZ$3)/Z17, 0)</f>
        <v>13950.623153029044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4.2986129999999997E-3</v>
      </c>
      <c r="Q18" s="4">
        <f t="shared" si="21"/>
        <v>50</v>
      </c>
      <c r="R18">
        <f t="shared" si="0"/>
        <v>2000000</v>
      </c>
      <c r="S18">
        <f t="shared" si="1"/>
        <v>14066.598954616733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11556.777396481666</v>
      </c>
      <c r="AC18">
        <f t="shared" si="2"/>
        <v>11486.232798185745</v>
      </c>
      <c r="AE18">
        <f t="shared" si="3"/>
        <v>0</v>
      </c>
      <c r="AF18">
        <f t="shared" si="4"/>
        <v>0</v>
      </c>
      <c r="AG18">
        <f t="shared" si="4"/>
        <v>-40.828038231714501</v>
      </c>
      <c r="AH18">
        <f t="shared" si="5"/>
        <v>-7121.9920443246756</v>
      </c>
      <c r="AI18">
        <f t="shared" si="6"/>
        <v>-7162.8200825563899</v>
      </c>
      <c r="AJ18">
        <f t="shared" si="7"/>
        <v>70.544598295920878</v>
      </c>
      <c r="AK18">
        <f t="shared" si="22"/>
        <v>249.62639176400401</v>
      </c>
      <c r="AL18">
        <f t="shared" si="8"/>
        <v>-6842.6490924964646</v>
      </c>
      <c r="AN18">
        <f t="shared" si="9"/>
        <v>0</v>
      </c>
      <c r="AO18">
        <f t="shared" si="9"/>
        <v>0</v>
      </c>
      <c r="AP18">
        <f t="shared" si="9"/>
        <v>-15.439420110758064</v>
      </c>
      <c r="AQ18">
        <f t="shared" si="9"/>
        <v>-2693.2331789674572</v>
      </c>
      <c r="AR18">
        <f t="shared" si="9"/>
        <v>-2708.6725990782152</v>
      </c>
      <c r="AS18">
        <f t="shared" si="9"/>
        <v>26.676953799591175</v>
      </c>
      <c r="AT18">
        <f t="shared" si="9"/>
        <v>94.398038703298454</v>
      </c>
      <c r="AU18">
        <f t="shared" si="9"/>
        <v>-2587.5976065753257</v>
      </c>
      <c r="AW18">
        <v>15</v>
      </c>
      <c r="AX18">
        <f>IF(Z18&gt;0, (R18*SUMPRODUCT(K18:$K$98, X18:$X$98)-K18*$AZ$3)/Z18, 0)</f>
        <v>14066.598954616733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4.5124980000000002E-3</v>
      </c>
      <c r="Q19" s="4">
        <f t="shared" si="21"/>
        <v>50</v>
      </c>
      <c r="R19">
        <f t="shared" si="0"/>
        <v>2000000</v>
      </c>
      <c r="S19">
        <f t="shared" si="1"/>
        <v>14128.416925808775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11486.232798185745</v>
      </c>
      <c r="AC19">
        <f t="shared" si="2"/>
        <v>11369.28443374113</v>
      </c>
      <c r="AE19">
        <f t="shared" si="3"/>
        <v>0</v>
      </c>
      <c r="AF19">
        <f t="shared" si="4"/>
        <v>0</v>
      </c>
      <c r="AG19">
        <f t="shared" si="4"/>
        <v>-40.235521408532826</v>
      </c>
      <c r="AH19">
        <f t="shared" si="5"/>
        <v>-7369.4576345814094</v>
      </c>
      <c r="AI19">
        <f t="shared" si="6"/>
        <v>-7409.6931559899422</v>
      </c>
      <c r="AJ19">
        <f t="shared" si="7"/>
        <v>116.94836444461544</v>
      </c>
      <c r="AK19">
        <f t="shared" si="22"/>
        <v>256.1429913995421</v>
      </c>
      <c r="AL19">
        <f t="shared" si="8"/>
        <v>-7036.6018001457851</v>
      </c>
      <c r="AN19">
        <f t="shared" si="9"/>
        <v>0</v>
      </c>
      <c r="AO19">
        <f t="shared" si="9"/>
        <v>0</v>
      </c>
      <c r="AP19">
        <f t="shared" si="9"/>
        <v>-14.189457761148494</v>
      </c>
      <c r="AQ19">
        <f t="shared" si="9"/>
        <v>-2598.9127061813128</v>
      </c>
      <c r="AR19">
        <f t="shared" si="9"/>
        <v>-2613.1021639424616</v>
      </c>
      <c r="AS19">
        <f t="shared" si="9"/>
        <v>41.243006662524614</v>
      </c>
      <c r="AT19">
        <f t="shared" si="9"/>
        <v>90.331379588068231</v>
      </c>
      <c r="AU19">
        <f t="shared" si="9"/>
        <v>-2481.5277776918688</v>
      </c>
      <c r="AW19">
        <v>16</v>
      </c>
      <c r="AX19">
        <f>IF(Z19&gt;0, (R19*SUMPRODUCT(K19:$K$98, X19:$X$98)-K19*$AZ$3)/Z19, 0)</f>
        <v>14128.416925808775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4.7406419999999998E-3</v>
      </c>
      <c r="Q20" s="4">
        <f t="shared" si="21"/>
        <v>50</v>
      </c>
      <c r="R20">
        <f t="shared" si="0"/>
        <v>2000000</v>
      </c>
      <c r="S20">
        <f t="shared" si="1"/>
        <v>13376.584496655247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11369.28443374113</v>
      </c>
      <c r="AC20">
        <f t="shared" si="2"/>
        <v>10605.604683561905</v>
      </c>
      <c r="AE20">
        <f t="shared" si="3"/>
        <v>0</v>
      </c>
      <c r="AF20">
        <f t="shared" si="4"/>
        <v>0</v>
      </c>
      <c r="AG20">
        <f t="shared" si="4"/>
        <v>-39.642423991766314</v>
      </c>
      <c r="AH20">
        <f t="shared" si="5"/>
        <v>-7629.6881072475944</v>
      </c>
      <c r="AI20">
        <f t="shared" si="6"/>
        <v>-7669.3305312393604</v>
      </c>
      <c r="AJ20">
        <f t="shared" si="7"/>
        <v>763.67975017922436</v>
      </c>
      <c r="AK20">
        <f t="shared" si="22"/>
        <v>48.887923065086859</v>
      </c>
      <c r="AL20">
        <f t="shared" si="8"/>
        <v>-6856.7628579950488</v>
      </c>
      <c r="AN20">
        <f t="shared" si="9"/>
        <v>0</v>
      </c>
      <c r="AO20">
        <f t="shared" si="9"/>
        <v>0</v>
      </c>
      <c r="AP20">
        <f t="shared" si="9"/>
        <v>-13.260263723909025</v>
      </c>
      <c r="AQ20">
        <f t="shared" si="9"/>
        <v>-2552.1062096073797</v>
      </c>
      <c r="AR20">
        <f t="shared" si="9"/>
        <v>-2565.3664733312889</v>
      </c>
      <c r="AS20">
        <f t="shared" si="9"/>
        <v>255.44842792884606</v>
      </c>
      <c r="AT20">
        <f t="shared" si="9"/>
        <v>16.352853521062961</v>
      </c>
      <c r="AU20">
        <f t="shared" si="9"/>
        <v>-2293.5651918813796</v>
      </c>
      <c r="AW20">
        <v>17</v>
      </c>
      <c r="AX20">
        <f>IF(Z20&gt;0, (R20*SUMPRODUCT(K20:$K$98, X20:$X$98)-K20*$AZ$3)/Z20, 0)</f>
        <v>13376.584496655247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4.9668849999999999E-3</v>
      </c>
      <c r="Q21" s="4">
        <f t="shared" si="21"/>
        <v>50</v>
      </c>
      <c r="R21">
        <f t="shared" si="0"/>
        <v>2000000</v>
      </c>
      <c r="S21">
        <f t="shared" si="1"/>
        <v>12435.501686310216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10605.604683561905</v>
      </c>
      <c r="AC21">
        <f t="shared" si="2"/>
        <v>9711.903075163933</v>
      </c>
      <c r="AE21">
        <f t="shared" si="3"/>
        <v>0</v>
      </c>
      <c r="AF21">
        <f t="shared" si="4"/>
        <v>0</v>
      </c>
      <c r="AG21">
        <f t="shared" si="4"/>
        <v>-39.049100390760302</v>
      </c>
      <c r="AH21">
        <f t="shared" si="5"/>
        <v>-7875.974443533768</v>
      </c>
      <c r="AI21">
        <f t="shared" si="6"/>
        <v>-7915.023543924528</v>
      </c>
      <c r="AJ21">
        <f t="shared" si="7"/>
        <v>893.70160839797245</v>
      </c>
      <c r="AK21">
        <f t="shared" si="22"/>
        <v>16.968967493699051</v>
      </c>
      <c r="AL21">
        <f t="shared" si="8"/>
        <v>-7004.3529680328566</v>
      </c>
      <c r="AN21">
        <f t="shared" si="9"/>
        <v>0</v>
      </c>
      <c r="AO21">
        <f t="shared" si="9"/>
        <v>0</v>
      </c>
      <c r="AP21">
        <f t="shared" si="9"/>
        <v>-12.420881401372771</v>
      </c>
      <c r="AQ21">
        <f t="shared" si="9"/>
        <v>-2505.2189040063854</v>
      </c>
      <c r="AR21">
        <f t="shared" si="9"/>
        <v>-2517.6397854077582</v>
      </c>
      <c r="AS21">
        <f t="shared" si="9"/>
        <v>284.27189295131353</v>
      </c>
      <c r="AT21">
        <f t="shared" si="9"/>
        <v>5.3975515603134712</v>
      </c>
      <c r="AU21">
        <f t="shared" si="9"/>
        <v>-2227.9703408961309</v>
      </c>
      <c r="AW21">
        <v>18</v>
      </c>
      <c r="AX21">
        <f>IF(Z21&gt;0, (R21*SUMPRODUCT(K21:$K$98, X21:$X$98)-K21*$AZ$3)/Z21, 0)</f>
        <v>12435.501686310216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5.2168930000000002E-3</v>
      </c>
      <c r="Q22" s="4">
        <f t="shared" si="21"/>
        <v>50</v>
      </c>
      <c r="R22">
        <f t="shared" si="0"/>
        <v>2000000</v>
      </c>
      <c r="S22">
        <f t="shared" si="1"/>
        <v>12140.616069845933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9711.903075163933</v>
      </c>
      <c r="AC22">
        <f t="shared" si="2"/>
        <v>9337.3221803691849</v>
      </c>
      <c r="AE22">
        <f t="shared" si="3"/>
        <v>0</v>
      </c>
      <c r="AF22">
        <f t="shared" si="4"/>
        <v>0</v>
      </c>
      <c r="AG22">
        <f t="shared" si="4"/>
        <v>-38.454894408367849</v>
      </c>
      <c r="AH22">
        <f t="shared" si="5"/>
        <v>-8148.5991393941886</v>
      </c>
      <c r="AI22">
        <f t="shared" si="6"/>
        <v>-8187.0540338025567</v>
      </c>
      <c r="AJ22">
        <f t="shared" si="7"/>
        <v>374.58089479474802</v>
      </c>
      <c r="AK22">
        <f t="shared" si="22"/>
        <v>203.9499645784426</v>
      </c>
      <c r="AL22">
        <f t="shared" si="8"/>
        <v>-7608.523174429366</v>
      </c>
      <c r="AN22">
        <f t="shared" si="9"/>
        <v>0</v>
      </c>
      <c r="AO22">
        <f t="shared" si="9"/>
        <v>0</v>
      </c>
      <c r="AP22">
        <f t="shared" si="9"/>
        <v>-11.420984293298218</v>
      </c>
      <c r="AQ22">
        <f t="shared" si="9"/>
        <v>-2420.108654963653</v>
      </c>
      <c r="AR22">
        <f t="shared" si="9"/>
        <v>-2431.5296392569512</v>
      </c>
      <c r="AS22">
        <f t="shared" si="9"/>
        <v>111.24936323032762</v>
      </c>
      <c r="AT22">
        <f t="shared" si="9"/>
        <v>60.572506514600114</v>
      </c>
      <c r="AU22">
        <f t="shared" si="9"/>
        <v>-2259.7077695120233</v>
      </c>
      <c r="AW22">
        <v>19</v>
      </c>
      <c r="AX22">
        <f>IF(Z22&gt;0, (R22*SUMPRODUCT(K22:$K$98, X22:$X$98)-K22*$AZ$3)/Z22, 0)</f>
        <v>12140.616069845933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5.4821100000000001E-3</v>
      </c>
      <c r="Q23" s="4">
        <f t="shared" si="21"/>
        <v>50</v>
      </c>
      <c r="R23">
        <f t="shared" si="0"/>
        <v>2000000</v>
      </c>
      <c r="S23">
        <f t="shared" si="1"/>
        <v>13381.652688204354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9337.3221803691849</v>
      </c>
      <c r="AC23">
        <f t="shared" si="2"/>
        <v>10132.462030252074</v>
      </c>
      <c r="AE23">
        <f t="shared" si="3"/>
        <v>0</v>
      </c>
      <c r="AF23">
        <f t="shared" si="4"/>
        <v>0</v>
      </c>
      <c r="AG23">
        <f t="shared" si="4"/>
        <v>-37.859531503099113</v>
      </c>
      <c r="AH23">
        <f t="shared" si="5"/>
        <v>-8432.5584474022999</v>
      </c>
      <c r="AI23">
        <f t="shared" si="6"/>
        <v>-8470.4179789053997</v>
      </c>
      <c r="AJ23">
        <f t="shared" si="7"/>
        <v>-795.13984988288939</v>
      </c>
      <c r="AK23">
        <f t="shared" si="22"/>
        <v>653.61255262584302</v>
      </c>
      <c r="AL23">
        <f t="shared" si="8"/>
        <v>-8611.9452761624452</v>
      </c>
      <c r="AN23">
        <f t="shared" si="9"/>
        <v>0</v>
      </c>
      <c r="AO23">
        <f t="shared" si="9"/>
        <v>0</v>
      </c>
      <c r="AP23">
        <f t="shared" si="9"/>
        <v>-10.0394315697867</v>
      </c>
      <c r="AQ23">
        <f t="shared" si="9"/>
        <v>-2236.1104358618968</v>
      </c>
      <c r="AR23">
        <f t="shared" si="9"/>
        <v>-2246.1498674316836</v>
      </c>
      <c r="AS23">
        <f t="shared" si="9"/>
        <v>-210.85184613698357</v>
      </c>
      <c r="AT23">
        <f t="shared" si="9"/>
        <v>173.32223180584296</v>
      </c>
      <c r="AU23">
        <f t="shared" si="9"/>
        <v>-2283.6794817628238</v>
      </c>
      <c r="AW23">
        <v>20</v>
      </c>
      <c r="AX23">
        <f>IF(Z23&gt;0, (R23*SUMPRODUCT(K23:$K$98, X23:$X$98)-K23*$AZ$3)/Z23, 0)</f>
        <v>13381.652688204354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5.7777469999999997E-3</v>
      </c>
      <c r="Q24" s="4">
        <f t="shared" si="21"/>
        <v>50</v>
      </c>
      <c r="R24">
        <f t="shared" si="0"/>
        <v>2000000</v>
      </c>
      <c r="S24">
        <f t="shared" si="1"/>
        <v>14447.766230905789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10132.462030252074</v>
      </c>
      <c r="AC24">
        <f t="shared" si="2"/>
        <v>10767.109188003156</v>
      </c>
      <c r="AE24">
        <f t="shared" si="3"/>
        <v>0</v>
      </c>
      <c r="AF24">
        <f t="shared" si="4"/>
        <v>0</v>
      </c>
      <c r="AG24">
        <f t="shared" si="4"/>
        <v>-37.262193393504688</v>
      </c>
      <c r="AH24">
        <f t="shared" si="5"/>
        <v>-8749.7117825374553</v>
      </c>
      <c r="AI24">
        <f t="shared" si="6"/>
        <v>-8786.9739759309596</v>
      </c>
      <c r="AJ24">
        <f t="shared" si="7"/>
        <v>-634.64715775108198</v>
      </c>
      <c r="AK24">
        <f t="shared" si="22"/>
        <v>709.27234211764528</v>
      </c>
      <c r="AL24">
        <f t="shared" si="8"/>
        <v>-8712.3487915643964</v>
      </c>
      <c r="AN24">
        <f t="shared" si="9"/>
        <v>0</v>
      </c>
      <c r="AO24">
        <f t="shared" si="9"/>
        <v>0</v>
      </c>
      <c r="AP24">
        <f t="shared" si="9"/>
        <v>-8.8223499629060633</v>
      </c>
      <c r="AQ24">
        <f t="shared" si="9"/>
        <v>-2071.6177012157282</v>
      </c>
      <c r="AR24">
        <f t="shared" si="9"/>
        <v>-2080.4400511786339</v>
      </c>
      <c r="AS24">
        <f t="shared" si="9"/>
        <v>-150.26166789257482</v>
      </c>
      <c r="AT24">
        <f t="shared" si="9"/>
        <v>167.93023306734983</v>
      </c>
      <c r="AU24">
        <f t="shared" si="9"/>
        <v>-2062.7714860038591</v>
      </c>
      <c r="AW24">
        <v>21</v>
      </c>
      <c r="AX24">
        <f>IF(Z24&gt;0, (R24*SUMPRODUCT(K24:$K$98, X24:$X$98)-K24*$AZ$3)/Z24, 0)</f>
        <v>14447.766230905789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6.1180619999999996E-3</v>
      </c>
      <c r="Q25" s="4">
        <f t="shared" si="21"/>
        <v>50</v>
      </c>
      <c r="R25">
        <f t="shared" si="0"/>
        <v>2000000</v>
      </c>
      <c r="S25">
        <f t="shared" si="1"/>
        <v>15354.851126734431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10767.109188003156</v>
      </c>
      <c r="AC25">
        <f t="shared" si="2"/>
        <v>11258.667909656164</v>
      </c>
      <c r="AE25">
        <f t="shared" si="3"/>
        <v>0</v>
      </c>
      <c r="AF25">
        <f t="shared" si="4"/>
        <v>0</v>
      </c>
      <c r="AG25">
        <f t="shared" si="4"/>
        <v>-36.661599050132189</v>
      </c>
      <c r="AH25">
        <f t="shared" si="5"/>
        <v>-9118.8963774980821</v>
      </c>
      <c r="AI25">
        <f t="shared" si="6"/>
        <v>-9155.5579765482144</v>
      </c>
      <c r="AJ25">
        <f t="shared" si="7"/>
        <v>-491.55872165300752</v>
      </c>
      <c r="AK25">
        <f t="shared" si="22"/>
        <v>753.69764316022099</v>
      </c>
      <c r="AL25">
        <f t="shared" si="8"/>
        <v>-8893.4190550410003</v>
      </c>
      <c r="AN25">
        <f t="shared" si="9"/>
        <v>0</v>
      </c>
      <c r="AO25">
        <f t="shared" si="9"/>
        <v>0</v>
      </c>
      <c r="AP25">
        <f t="shared" si="9"/>
        <v>-7.7501346243020057</v>
      </c>
      <c r="AQ25">
        <f t="shared" si="9"/>
        <v>-1927.7030020984639</v>
      </c>
      <c r="AR25">
        <f t="shared" si="9"/>
        <v>-1935.453136722766</v>
      </c>
      <c r="AS25">
        <f t="shared" si="9"/>
        <v>-103.91380537851552</v>
      </c>
      <c r="AT25">
        <f t="shared" si="9"/>
        <v>159.32906233913397</v>
      </c>
      <c r="AU25">
        <f t="shared" si="9"/>
        <v>-1880.0378797621474</v>
      </c>
      <c r="AW25">
        <v>22</v>
      </c>
      <c r="AX25">
        <f>IF(Z25&gt;0, (R25*SUMPRODUCT(K25:$K$98, X25:$X$98)-K25*$AZ$3)/Z25, 0)</f>
        <v>15354.851126734431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6.4830920000000002E-3</v>
      </c>
      <c r="Q26" s="4">
        <f t="shared" si="21"/>
        <v>50</v>
      </c>
      <c r="R26">
        <f t="shared" si="0"/>
        <v>2000000</v>
      </c>
      <c r="S26">
        <f t="shared" si="1"/>
        <v>16112.568698379173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11258.667909656164</v>
      </c>
      <c r="AC26">
        <f t="shared" si="2"/>
        <v>11619.515285119069</v>
      </c>
      <c r="AE26">
        <f t="shared" si="3"/>
        <v>0</v>
      </c>
      <c r="AF26">
        <f t="shared" si="4"/>
        <v>0</v>
      </c>
      <c r="AG26">
        <f t="shared" si="4"/>
        <v>-36.057302540121746</v>
      </c>
      <c r="AH26">
        <f t="shared" si="5"/>
        <v>-9507.2207803647834</v>
      </c>
      <c r="AI26">
        <f t="shared" si="6"/>
        <v>-9543.2780829049043</v>
      </c>
      <c r="AJ26">
        <f t="shared" si="7"/>
        <v>-360.84737546290489</v>
      </c>
      <c r="AK26">
        <f t="shared" si="22"/>
        <v>788.10675367593149</v>
      </c>
      <c r="AL26">
        <f t="shared" si="8"/>
        <v>-9116.0187046918782</v>
      </c>
      <c r="AN26">
        <f t="shared" si="9"/>
        <v>0</v>
      </c>
      <c r="AO26">
        <f t="shared" si="9"/>
        <v>0</v>
      </c>
      <c r="AP26">
        <f t="shared" si="9"/>
        <v>-6.8057039663189727</v>
      </c>
      <c r="AQ26">
        <f t="shared" si="9"/>
        <v>-1794.4584207762621</v>
      </c>
      <c r="AR26">
        <f t="shared" si="9"/>
        <v>-1801.2641247425809</v>
      </c>
      <c r="AS26">
        <f t="shared" si="9"/>
        <v>-68.108822386007347</v>
      </c>
      <c r="AT26">
        <f t="shared" si="9"/>
        <v>148.75270421038397</v>
      </c>
      <c r="AU26">
        <f t="shared" si="9"/>
        <v>-1720.6202429182042</v>
      </c>
      <c r="AW26">
        <v>23</v>
      </c>
      <c r="AX26">
        <f>IF(Z26&gt;0, (R26*SUMPRODUCT(K26:$K$98, X26:$X$98)-K26*$AZ$3)/Z26, 0)</f>
        <v>16112.568698379173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6.8699859999999998E-3</v>
      </c>
      <c r="Q27" s="4">
        <f t="shared" si="21"/>
        <v>50</v>
      </c>
      <c r="R27">
        <f t="shared" si="0"/>
        <v>2000000</v>
      </c>
      <c r="S27">
        <f t="shared" si="1"/>
        <v>16740.105420975866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11619.515285119069</v>
      </c>
      <c r="AC27">
        <f t="shared" si="2"/>
        <v>11868.405415736892</v>
      </c>
      <c r="AE27">
        <f t="shared" si="3"/>
        <v>0</v>
      </c>
      <c r="AF27">
        <f t="shared" si="4"/>
        <v>0</v>
      </c>
      <c r="AG27">
        <f t="shared" si="4"/>
        <v>-35.449016351072125</v>
      </c>
      <c r="AH27">
        <f t="shared" si="5"/>
        <v>-9908.5265459360326</v>
      </c>
      <c r="AI27">
        <f t="shared" si="6"/>
        <v>-9943.9755622871053</v>
      </c>
      <c r="AJ27">
        <f t="shared" si="7"/>
        <v>-248.89013061782316</v>
      </c>
      <c r="AK27">
        <f t="shared" si="22"/>
        <v>813.36606995833483</v>
      </c>
      <c r="AL27">
        <f t="shared" si="8"/>
        <v>-9379.4996229465942</v>
      </c>
      <c r="AN27">
        <f t="shared" si="9"/>
        <v>0</v>
      </c>
      <c r="AO27">
        <f t="shared" si="9"/>
        <v>0</v>
      </c>
      <c r="AP27">
        <f t="shared" si="9"/>
        <v>-5.974010567577702</v>
      </c>
      <c r="AQ27">
        <f t="shared" si="9"/>
        <v>-1669.8246774555646</v>
      </c>
      <c r="AR27">
        <f t="shared" si="9"/>
        <v>-1675.7986880231424</v>
      </c>
      <c r="AS27">
        <f t="shared" si="9"/>
        <v>-41.943964135741133</v>
      </c>
      <c r="AT27">
        <f t="shared" si="9"/>
        <v>137.07171587268257</v>
      </c>
      <c r="AU27">
        <f t="shared" si="9"/>
        <v>-1580.6709362862009</v>
      </c>
      <c r="AW27">
        <v>24</v>
      </c>
      <c r="AX27">
        <f>IF(Z27&gt;0, (R27*SUMPRODUCT(K27:$K$98, X27:$X$98)-K27*$AZ$3)/Z27, 0)</f>
        <v>16740.105420975866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7.3063119999999997E-3</v>
      </c>
      <c r="Q28" s="4">
        <f t="shared" si="21"/>
        <v>50</v>
      </c>
      <c r="R28">
        <f t="shared" si="0"/>
        <v>2000000</v>
      </c>
      <c r="S28">
        <f t="shared" si="1"/>
        <v>17256.807843373019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11868.405415736892</v>
      </c>
      <c r="AC28">
        <f t="shared" si="2"/>
        <v>12022.999087740323</v>
      </c>
      <c r="AE28">
        <f t="shared" si="3"/>
        <v>0</v>
      </c>
      <c r="AF28">
        <f t="shared" si="4"/>
        <v>0</v>
      </c>
      <c r="AG28">
        <f t="shared" si="4"/>
        <v>-34.835524614007369</v>
      </c>
      <c r="AH28">
        <f t="shared" si="5"/>
        <v>-10360.062942161379</v>
      </c>
      <c r="AI28">
        <f t="shared" si="6"/>
        <v>-10394.898466775387</v>
      </c>
      <c r="AJ28">
        <f t="shared" si="7"/>
        <v>-154.59367200343149</v>
      </c>
      <c r="AK28">
        <f t="shared" si="22"/>
        <v>830.78837910158256</v>
      </c>
      <c r="AL28">
        <f t="shared" si="8"/>
        <v>-9718.7037596772352</v>
      </c>
      <c r="AN28">
        <f t="shared" si="9"/>
        <v>0</v>
      </c>
      <c r="AO28">
        <f t="shared" si="9"/>
        <v>0</v>
      </c>
      <c r="AP28">
        <f t="shared" si="9"/>
        <v>-5.2416272114320579</v>
      </c>
      <c r="AQ28">
        <f t="shared" si="9"/>
        <v>-1558.8566106435635</v>
      </c>
      <c r="AR28">
        <f t="shared" si="9"/>
        <v>-1564.0982378549954</v>
      </c>
      <c r="AS28">
        <f t="shared" si="9"/>
        <v>-23.261380641374299</v>
      </c>
      <c r="AT28">
        <f t="shared" si="9"/>
        <v>125.00695835909328</v>
      </c>
      <c r="AU28">
        <f t="shared" si="9"/>
        <v>-1462.3526601372764</v>
      </c>
      <c r="AW28">
        <v>25</v>
      </c>
      <c r="AX28">
        <f>IF(Z28&gt;0, (R28*SUMPRODUCT(K28:$K$98, X28:$X$98)-K28*$AZ$3)/Z28, 0)</f>
        <v>17256.807843373019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7.7977719999999997E-3</v>
      </c>
      <c r="Q29" s="4">
        <f t="shared" si="21"/>
        <v>50</v>
      </c>
      <c r="R29">
        <f t="shared" si="0"/>
        <v>2000000</v>
      </c>
      <c r="S29">
        <f t="shared" si="1"/>
        <v>17671.927734352903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12022.999087740323</v>
      </c>
      <c r="AC29">
        <f t="shared" si="2"/>
        <v>12093.087431970871</v>
      </c>
      <c r="AE29">
        <f t="shared" si="3"/>
        <v>0</v>
      </c>
      <c r="AF29">
        <f t="shared" si="4"/>
        <v>0</v>
      </c>
      <c r="AG29">
        <f t="shared" si="4"/>
        <v>-34.215529889426875</v>
      </c>
      <c r="AH29">
        <f t="shared" si="5"/>
        <v>-10865.579137616698</v>
      </c>
      <c r="AI29">
        <f t="shared" si="6"/>
        <v>-10899.794667506125</v>
      </c>
      <c r="AJ29">
        <f t="shared" si="7"/>
        <v>-70.088344230547591</v>
      </c>
      <c r="AK29">
        <f t="shared" si="22"/>
        <v>841.60993614182269</v>
      </c>
      <c r="AL29">
        <f t="shared" si="8"/>
        <v>-10128.273075594851</v>
      </c>
      <c r="AN29">
        <f t="shared" si="9"/>
        <v>0</v>
      </c>
      <c r="AO29">
        <f t="shared" si="9"/>
        <v>0</v>
      </c>
      <c r="AP29">
        <f t="shared" si="9"/>
        <v>-4.5967302905482095</v>
      </c>
      <c r="AQ29">
        <f t="shared" si="9"/>
        <v>-1459.7504965622493</v>
      </c>
      <c r="AR29">
        <f t="shared" si="9"/>
        <v>-1464.3472268527976</v>
      </c>
      <c r="AS29">
        <f t="shared" si="9"/>
        <v>-9.4161106368978267</v>
      </c>
      <c r="AT29">
        <f t="shared" si="9"/>
        <v>113.06719196784773</v>
      </c>
      <c r="AU29">
        <f t="shared" si="9"/>
        <v>-1360.6961455218477</v>
      </c>
      <c r="AW29">
        <v>26</v>
      </c>
      <c r="AX29">
        <f>IF(Z29&gt;0, (R29*SUMPRODUCT(K29:$K$98, X29:$X$98)-K29*$AZ$3)/Z29, 0)</f>
        <v>17671.927734352903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8.3605269999999995E-3</v>
      </c>
      <c r="Q30" s="4">
        <f t="shared" si="21"/>
        <v>50</v>
      </c>
      <c r="R30">
        <f t="shared" si="0"/>
        <v>2000000</v>
      </c>
      <c r="S30">
        <f t="shared" si="1"/>
        <v>17994.519912045958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12093.087431970871</v>
      </c>
      <c r="AC30">
        <f t="shared" si="2"/>
        <v>12087.752073689082</v>
      </c>
      <c r="AE30">
        <f t="shared" si="3"/>
        <v>0</v>
      </c>
      <c r="AF30">
        <f t="shared" si="4"/>
        <v>0</v>
      </c>
      <c r="AG30">
        <f t="shared" si="4"/>
        <v>-33.587314729072745</v>
      </c>
      <c r="AH30">
        <f t="shared" si="5"/>
        <v>-11442.394458394416</v>
      </c>
      <c r="AI30">
        <f t="shared" si="6"/>
        <v>-11475.981773123489</v>
      </c>
      <c r="AJ30">
        <f t="shared" si="7"/>
        <v>5.3353582817890128</v>
      </c>
      <c r="AK30">
        <f t="shared" si="22"/>
        <v>846.5161202379611</v>
      </c>
      <c r="AL30">
        <f t="shared" si="8"/>
        <v>-10624.130294603739</v>
      </c>
      <c r="AN30">
        <f t="shared" si="9"/>
        <v>0</v>
      </c>
      <c r="AO30">
        <f t="shared" si="9"/>
        <v>0</v>
      </c>
      <c r="AP30">
        <f t="shared" si="9"/>
        <v>-4.0288677678007865</v>
      </c>
      <c r="AQ30">
        <f t="shared" si="9"/>
        <v>-1372.5388466373622</v>
      </c>
      <c r="AR30">
        <f t="shared" si="9"/>
        <v>-1376.5677144051631</v>
      </c>
      <c r="AS30">
        <f t="shared" si="9"/>
        <v>0.63998724472494228</v>
      </c>
      <c r="AT30">
        <f t="shared" si="9"/>
        <v>101.54135688609874</v>
      </c>
      <c r="AU30">
        <f t="shared" si="9"/>
        <v>-1274.3863702743395</v>
      </c>
      <c r="AW30">
        <v>27</v>
      </c>
      <c r="AX30">
        <f>IF(Z30&gt;0, (R30*SUMPRODUCT(K30:$K$98, X30:$X$98)-K30*$AZ$3)/Z30, 0)</f>
        <v>17994.519912045958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9.009787E-3</v>
      </c>
      <c r="Q31" s="4">
        <f t="shared" si="21"/>
        <v>50</v>
      </c>
      <c r="R31">
        <f t="shared" si="0"/>
        <v>2000000</v>
      </c>
      <c r="S31">
        <f t="shared" si="1"/>
        <v>18230.995235344781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12087.752073689082</v>
      </c>
      <c r="AC31">
        <f t="shared" si="2"/>
        <v>12013.798171944978</v>
      </c>
      <c r="AE31">
        <f t="shared" si="3"/>
        <v>0</v>
      </c>
      <c r="AF31">
        <f t="shared" si="4"/>
        <v>0</v>
      </c>
      <c r="AG31">
        <f t="shared" si="4"/>
        <v>-32.94882703017111</v>
      </c>
      <c r="AH31">
        <f t="shared" si="5"/>
        <v>-12104.582064436327</v>
      </c>
      <c r="AI31">
        <f t="shared" si="6"/>
        <v>-12137.530891466498</v>
      </c>
      <c r="AJ31">
        <f t="shared" si="7"/>
        <v>73.95390174410386</v>
      </c>
      <c r="AK31">
        <f t="shared" si="22"/>
        <v>846.14264515823584</v>
      </c>
      <c r="AL31">
        <f t="shared" si="8"/>
        <v>-11217.434344564159</v>
      </c>
      <c r="AN31">
        <f t="shared" si="9"/>
        <v>0</v>
      </c>
      <c r="AO31">
        <f t="shared" si="9"/>
        <v>0</v>
      </c>
      <c r="AP31">
        <f t="shared" si="9"/>
        <v>-3.5288212943604709</v>
      </c>
      <c r="AQ31">
        <f t="shared" si="9"/>
        <v>-1296.4014442518051</v>
      </c>
      <c r="AR31">
        <f t="shared" si="9"/>
        <v>-1299.9302655461656</v>
      </c>
      <c r="AS31">
        <f t="shared" si="9"/>
        <v>7.9204671849673547</v>
      </c>
      <c r="AT31">
        <f t="shared" si="9"/>
        <v>90.621926588364261</v>
      </c>
      <c r="AU31">
        <f t="shared" si="9"/>
        <v>-1201.3878717728339</v>
      </c>
      <c r="AW31">
        <v>28</v>
      </c>
      <c r="AX31">
        <f>IF(Z31&gt;0, (R31*SUMPRODUCT(K31:$K$98, X31:$X$98)-K31*$AZ$3)/Z31, 0)</f>
        <v>18230.995235344781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9.7579090000000004E-3</v>
      </c>
      <c r="Q32" s="4">
        <f t="shared" si="21"/>
        <v>50</v>
      </c>
      <c r="R32">
        <f t="shared" si="0"/>
        <v>2000000</v>
      </c>
      <c r="S32">
        <f t="shared" si="1"/>
        <v>18386.449857888034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12013.798171944978</v>
      </c>
      <c r="AC32">
        <f t="shared" si="2"/>
        <v>11876.847571347877</v>
      </c>
      <c r="AE32">
        <f t="shared" si="3"/>
        <v>0</v>
      </c>
      <c r="AF32">
        <f t="shared" si="4"/>
        <v>0</v>
      </c>
      <c r="AG32">
        <f t="shared" si="4"/>
        <v>-32.297827104052253</v>
      </c>
      <c r="AH32">
        <f t="shared" si="5"/>
        <v>-12860.466232686</v>
      </c>
      <c r="AI32">
        <f t="shared" si="6"/>
        <v>-12892.764059790052</v>
      </c>
      <c r="AJ32">
        <f t="shared" si="7"/>
        <v>136.95060059710158</v>
      </c>
      <c r="AK32">
        <f t="shared" si="22"/>
        <v>840.96587203614854</v>
      </c>
      <c r="AL32">
        <f t="shared" si="8"/>
        <v>-11914.847587156801</v>
      </c>
      <c r="AN32">
        <f t="shared" si="9"/>
        <v>0</v>
      </c>
      <c r="AO32">
        <f t="shared" si="9"/>
        <v>0</v>
      </c>
      <c r="AP32">
        <f t="shared" si="9"/>
        <v>-3.0884813967403879</v>
      </c>
      <c r="AQ32">
        <f t="shared" si="9"/>
        <v>-1229.7827524154175</v>
      </c>
      <c r="AR32">
        <f t="shared" si="9"/>
        <v>-1232.8712338121579</v>
      </c>
      <c r="AS32">
        <f t="shared" si="9"/>
        <v>13.095908305345512</v>
      </c>
      <c r="AT32">
        <f t="shared" si="9"/>
        <v>80.417405254836197</v>
      </c>
      <c r="AU32">
        <f t="shared" si="9"/>
        <v>-1139.3579202519761</v>
      </c>
      <c r="AW32">
        <v>29</v>
      </c>
      <c r="AX32">
        <f>IF(Z32&gt;0, (R32*SUMPRODUCT(K32:$K$98, X32:$X$98)-K32*$AZ$3)/Z32, 0)</f>
        <v>18386.449857888034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1.0650522000000001E-2</v>
      </c>
      <c r="Q33" s="4">
        <f t="shared" si="21"/>
        <v>50</v>
      </c>
      <c r="R33">
        <f t="shared" si="0"/>
        <v>2000000</v>
      </c>
      <c r="S33">
        <f t="shared" si="1"/>
        <v>18466.599934446218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11876.847571347877</v>
      </c>
      <c r="AC33">
        <f t="shared" si="2"/>
        <v>11682.288786481298</v>
      </c>
      <c r="AE33">
        <f t="shared" si="3"/>
        <v>0</v>
      </c>
      <c r="AF33">
        <f t="shared" si="4"/>
        <v>0</v>
      </c>
      <c r="AG33">
        <f t="shared" si="4"/>
        <v>-31.63086011488782</v>
      </c>
      <c r="AH33">
        <f t="shared" si="5"/>
        <v>-13759.548724956192</v>
      </c>
      <c r="AI33">
        <f t="shared" si="6"/>
        <v>-13791.179585071081</v>
      </c>
      <c r="AJ33">
        <f t="shared" si="7"/>
        <v>194.55878486657821</v>
      </c>
      <c r="AK33">
        <f t="shared" si="22"/>
        <v>831.37932999435145</v>
      </c>
      <c r="AL33">
        <f t="shared" si="8"/>
        <v>-12765.241470210151</v>
      </c>
      <c r="AN33">
        <f t="shared" si="9"/>
        <v>0</v>
      </c>
      <c r="AO33">
        <f t="shared" si="9"/>
        <v>0</v>
      </c>
      <c r="AP33">
        <f t="shared" si="9"/>
        <v>-2.7006273604557225</v>
      </c>
      <c r="AQ33">
        <f t="shared" si="9"/>
        <v>-1174.7835379490796</v>
      </c>
      <c r="AR33">
        <f t="shared" si="9"/>
        <v>-1177.4841653095352</v>
      </c>
      <c r="AS33">
        <f t="shared" si="9"/>
        <v>16.611333859378465</v>
      </c>
      <c r="AT33">
        <f t="shared" si="9"/>
        <v>70.982760422733932</v>
      </c>
      <c r="AU33">
        <f t="shared" si="9"/>
        <v>-1089.8900710274229</v>
      </c>
      <c r="AW33">
        <v>30</v>
      </c>
      <c r="AX33">
        <f>IF(Z33&gt;0, (R33*SUMPRODUCT(K33:$K$98, X33:$X$98)-K33*$AZ$3)/Z33, 0)</f>
        <v>18466.599934446218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1.1678121E-2</v>
      </c>
      <c r="Q34" s="4">
        <f t="shared" si="21"/>
        <v>50</v>
      </c>
      <c r="R34">
        <f t="shared" si="0"/>
        <v>2000000</v>
      </c>
      <c r="S34">
        <f t="shared" si="1"/>
        <v>18471.081484355534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11682.288786481298</v>
      </c>
      <c r="AC34">
        <f t="shared" si="2"/>
        <v>11431.812362415105</v>
      </c>
      <c r="AE34">
        <f t="shared" si="3"/>
        <v>0</v>
      </c>
      <c r="AF34">
        <f t="shared" si="4"/>
        <v>0</v>
      </c>
      <c r="AG34">
        <f t="shared" si="4"/>
        <v>-30.945162501983209</v>
      </c>
      <c r="AH34">
        <f t="shared" si="5"/>
        <v>-14775.560470229353</v>
      </c>
      <c r="AI34">
        <f t="shared" si="6"/>
        <v>-14806.505632731336</v>
      </c>
      <c r="AJ34">
        <f t="shared" si="7"/>
        <v>250.47642406619343</v>
      </c>
      <c r="AK34">
        <f t="shared" si="22"/>
        <v>817.76021505369101</v>
      </c>
      <c r="AL34">
        <f t="shared" si="8"/>
        <v>-13738.268993611451</v>
      </c>
      <c r="AN34">
        <f t="shared" si="9"/>
        <v>0</v>
      </c>
      <c r="AO34">
        <f t="shared" si="9"/>
        <v>0</v>
      </c>
      <c r="AP34">
        <f t="shared" si="9"/>
        <v>-2.3590025301427255</v>
      </c>
      <c r="AQ34">
        <f t="shared" si="9"/>
        <v>-1126.3661818325907</v>
      </c>
      <c r="AR34">
        <f t="shared" si="9"/>
        <v>-1128.7251843627332</v>
      </c>
      <c r="AS34">
        <f t="shared" si="9"/>
        <v>19.094245120715868</v>
      </c>
      <c r="AT34">
        <f t="shared" si="9"/>
        <v>62.339256296944143</v>
      </c>
      <c r="AU34">
        <f t="shared" ref="AU34:AU79" si="23">AL34*$K34</f>
        <v>-1047.2916829450733</v>
      </c>
      <c r="AW34">
        <v>31</v>
      </c>
      <c r="AX34">
        <f>IF(Z34&gt;0, (R34*SUMPRODUCT(K34:$K$98, X34:$X$98)-K34*$AZ$3)/Z34, 0)</f>
        <v>18471.081484355534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1.2859717E-2</v>
      </c>
      <c r="Q35" s="4">
        <f t="shared" si="21"/>
        <v>50</v>
      </c>
      <c r="R35">
        <f t="shared" si="0"/>
        <v>2000000</v>
      </c>
      <c r="S35">
        <f t="shared" si="1"/>
        <v>18405.329306886502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11431.812362415105</v>
      </c>
      <c r="AC35">
        <f t="shared" si="2"/>
        <v>11130.720389406524</v>
      </c>
      <c r="AE35">
        <f t="shared" si="3"/>
        <v>0</v>
      </c>
      <c r="AF35">
        <f t="shared" ref="AF35:AG66" si="24">-$Z35*P35</f>
        <v>0</v>
      </c>
      <c r="AG35">
        <f t="shared" si="24"/>
        <v>-30.237764844668863</v>
      </c>
      <c r="AH35">
        <f t="shared" si="5"/>
        <v>-15917.84129178064</v>
      </c>
      <c r="AI35">
        <f t="shared" ref="AI35:AI66" si="25">SUM(AE35:AH35)</f>
        <v>-15948.079056625309</v>
      </c>
      <c r="AJ35">
        <f t="shared" si="7"/>
        <v>301.09197300858068</v>
      </c>
      <c r="AK35">
        <f t="shared" si="22"/>
        <v>800.22686536905746</v>
      </c>
      <c r="AL35">
        <f t="shared" ref="AL35:AL79" si="26">SUM(AI35:AK35)</f>
        <v>-14846.760218247671</v>
      </c>
      <c r="AN35">
        <f t="shared" ref="AN35:AT66" si="27">AE35*$K35</f>
        <v>0</v>
      </c>
      <c r="AO35">
        <f t="shared" si="27"/>
        <v>0</v>
      </c>
      <c r="AP35">
        <f t="shared" si="27"/>
        <v>-2.0581039284833742</v>
      </c>
      <c r="AQ35">
        <f t="shared" si="27"/>
        <v>-1083.4323192828365</v>
      </c>
      <c r="AR35">
        <f t="shared" si="27"/>
        <v>-1085.4904232113197</v>
      </c>
      <c r="AS35">
        <f t="shared" si="27"/>
        <v>20.493531041962044</v>
      </c>
      <c r="AT35">
        <f t="shared" si="27"/>
        <v>54.466659945083954</v>
      </c>
      <c r="AU35">
        <f t="shared" si="23"/>
        <v>-1010.5302322242738</v>
      </c>
      <c r="AW35">
        <v>32</v>
      </c>
      <c r="AX35">
        <f>IF(Z35&gt;0, (R35*SUMPRODUCT(K35:$K$98, X35:$X$98)-K35*$AZ$3)/Z35, 0)</f>
        <v>18405.329306886502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1.4223828000000001E-2</v>
      </c>
      <c r="Q36" s="4">
        <f t="shared" si="21"/>
        <v>50</v>
      </c>
      <c r="R36">
        <f t="shared" si="0"/>
        <v>2000000</v>
      </c>
      <c r="S36">
        <f t="shared" si="1"/>
        <v>18274.926098227839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11130.720389406524</v>
      </c>
      <c r="AC36">
        <f t="shared" si="2"/>
        <v>10784.140042287978</v>
      </c>
      <c r="AE36">
        <f t="shared" si="3"/>
        <v>0</v>
      </c>
      <c r="AF36">
        <f t="shared" si="24"/>
        <v>0</v>
      </c>
      <c r="AG36">
        <f t="shared" si="24"/>
        <v>-29.505290429967157</v>
      </c>
      <c r="AH36">
        <f t="shared" si="5"/>
        <v>-17203.870650200668</v>
      </c>
      <c r="AI36">
        <f t="shared" si="25"/>
        <v>-17233.375940630634</v>
      </c>
      <c r="AJ36">
        <f t="shared" si="7"/>
        <v>346.58034711854634</v>
      </c>
      <c r="AK36">
        <f t="shared" si="22"/>
        <v>779.15042725845672</v>
      </c>
      <c r="AL36">
        <f t="shared" si="26"/>
        <v>-16107.645166253631</v>
      </c>
      <c r="AN36">
        <f t="shared" si="27"/>
        <v>0</v>
      </c>
      <c r="AO36">
        <f t="shared" si="27"/>
        <v>0</v>
      </c>
      <c r="AP36">
        <f t="shared" si="27"/>
        <v>-1.793079261530061</v>
      </c>
      <c r="AQ36">
        <f t="shared" si="27"/>
        <v>-1045.5041530311362</v>
      </c>
      <c r="AR36">
        <f t="shared" si="27"/>
        <v>-1047.2972322926664</v>
      </c>
      <c r="AS36">
        <f t="shared" si="27"/>
        <v>21.062189994272394</v>
      </c>
      <c r="AT36">
        <f t="shared" si="27"/>
        <v>47.350100689416607</v>
      </c>
      <c r="AU36">
        <f t="shared" si="23"/>
        <v>-978.88494160897733</v>
      </c>
      <c r="AW36">
        <v>33</v>
      </c>
      <c r="AX36">
        <f>IF(Z36&gt;0, (R36*SUMPRODUCT(K36:$K$98, X36:$X$98)-K36*$AZ$3)/Z36, 0)</f>
        <v>18274.926098227839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1.5749540999999999E-2</v>
      </c>
      <c r="Q37" s="4">
        <f t="shared" si="21"/>
        <v>50</v>
      </c>
      <c r="R37">
        <f t="shared" si="0"/>
        <v>2000000</v>
      </c>
      <c r="S37">
        <f t="shared" si="1"/>
        <v>18083.741761816338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10784.140042287978</v>
      </c>
      <c r="AC37">
        <f t="shared" si="2"/>
        <v>10396.539435832103</v>
      </c>
      <c r="AE37">
        <f t="shared" si="3"/>
        <v>0</v>
      </c>
      <c r="AF37">
        <f t="shared" si="24"/>
        <v>0</v>
      </c>
      <c r="AG37">
        <f t="shared" si="24"/>
        <v>-28.74554274432381</v>
      </c>
      <c r="AH37">
        <f t="shared" si="5"/>
        <v>-18587.791253747011</v>
      </c>
      <c r="AI37">
        <f t="shared" si="25"/>
        <v>-18616.536796491335</v>
      </c>
      <c r="AJ37">
        <f t="shared" si="7"/>
        <v>387.60060645587509</v>
      </c>
      <c r="AK37">
        <f t="shared" si="22"/>
        <v>754.88980296015848</v>
      </c>
      <c r="AL37">
        <f t="shared" si="26"/>
        <v>-17474.046387075301</v>
      </c>
      <c r="AN37">
        <f t="shared" si="27"/>
        <v>0</v>
      </c>
      <c r="AO37">
        <f t="shared" si="27"/>
        <v>0</v>
      </c>
      <c r="AP37">
        <f t="shared" si="27"/>
        <v>-1.5597395478295026</v>
      </c>
      <c r="AQ37">
        <f t="shared" si="27"/>
        <v>-1008.577690918479</v>
      </c>
      <c r="AR37">
        <f t="shared" si="27"/>
        <v>-1010.1374304663085</v>
      </c>
      <c r="AS37">
        <f t="shared" si="27"/>
        <v>21.031295183017729</v>
      </c>
      <c r="AT37">
        <f t="shared" si="27"/>
        <v>40.960488740908517</v>
      </c>
      <c r="AU37">
        <f t="shared" si="23"/>
        <v>-948.14564654238222</v>
      </c>
      <c r="AW37">
        <v>34</v>
      </c>
      <c r="AX37">
        <f>IF(Z37&gt;0, (R37*SUMPRODUCT(K37:$K$98, X37:$X$98)-K37*$AZ$3)/Z37, 0)</f>
        <v>18083.741761816338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1.7447312E-2</v>
      </c>
      <c r="Q38" s="4">
        <f t="shared" si="21"/>
        <v>50</v>
      </c>
      <c r="R38">
        <f t="shared" si="0"/>
        <v>2000000</v>
      </c>
      <c r="S38">
        <f t="shared" si="1"/>
        <v>17840.852841681644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10396.539435832103</v>
      </c>
      <c r="AC38">
        <f t="shared" si="2"/>
        <v>9975.3756257843961</v>
      </c>
      <c r="AE38">
        <f t="shared" si="3"/>
        <v>0</v>
      </c>
      <c r="AF38">
        <f t="shared" si="24"/>
        <v>0</v>
      </c>
      <c r="AG38">
        <f t="shared" si="24"/>
        <v>-27.956554864011018</v>
      </c>
      <c r="AH38">
        <f t="shared" si="5"/>
        <v>-20061.298114782152</v>
      </c>
      <c r="AI38">
        <f t="shared" si="25"/>
        <v>-20089.254669646161</v>
      </c>
      <c r="AJ38">
        <f t="shared" si="7"/>
        <v>421.16381004770665</v>
      </c>
      <c r="AK38">
        <f t="shared" si="22"/>
        <v>727.75776050824732</v>
      </c>
      <c r="AL38">
        <f t="shared" si="26"/>
        <v>-18940.333099090207</v>
      </c>
      <c r="AN38">
        <f t="shared" si="27"/>
        <v>0</v>
      </c>
      <c r="AO38">
        <f t="shared" si="27"/>
        <v>0</v>
      </c>
      <c r="AP38">
        <f t="shared" si="27"/>
        <v>-1.3544007944834708</v>
      </c>
      <c r="AQ38">
        <f t="shared" si="27"/>
        <v>-971.90223320429482</v>
      </c>
      <c r="AR38">
        <f t="shared" si="27"/>
        <v>-973.25663399877828</v>
      </c>
      <c r="AS38">
        <f t="shared" si="27"/>
        <v>20.403966143575776</v>
      </c>
      <c r="AT38">
        <f t="shared" si="27"/>
        <v>35.257408998301138</v>
      </c>
      <c r="AU38">
        <f t="shared" si="23"/>
        <v>-917.5952588569013</v>
      </c>
      <c r="AW38">
        <v>35</v>
      </c>
      <c r="AX38">
        <f>IF(Z38&gt;0, (R38*SUMPRODUCT(K38:$K$98, X38:$X$98)-K38*$AZ$3)/Z38, 0)</f>
        <v>17840.852841681644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1.9300032000000002E-2</v>
      </c>
      <c r="Q39" s="4">
        <f t="shared" si="21"/>
        <v>50</v>
      </c>
      <c r="R39">
        <f t="shared" si="0"/>
        <v>2000000</v>
      </c>
      <c r="S39">
        <f t="shared" si="1"/>
        <v>17554.999047746707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9975.3756257843961</v>
      </c>
      <c r="AC39">
        <f t="shared" si="2"/>
        <v>9527.9500719290008</v>
      </c>
      <c r="AE39">
        <f t="shared" si="3"/>
        <v>0</v>
      </c>
      <c r="AF39">
        <f t="shared" si="24"/>
        <v>0</v>
      </c>
      <c r="AG39">
        <f t="shared" si="24"/>
        <v>-27.137426911885743</v>
      </c>
      <c r="AH39">
        <f t="shared" si="5"/>
        <v>-21582.496139406732</v>
      </c>
      <c r="AI39">
        <f t="shared" si="25"/>
        <v>-21609.633566318618</v>
      </c>
      <c r="AJ39">
        <f t="shared" si="7"/>
        <v>447.42555385539526</v>
      </c>
      <c r="AK39">
        <f t="shared" si="22"/>
        <v>698.27629380490782</v>
      </c>
      <c r="AL39">
        <f t="shared" si="26"/>
        <v>-20463.931718658314</v>
      </c>
      <c r="AN39">
        <f t="shared" si="27"/>
        <v>0</v>
      </c>
      <c r="AO39">
        <f t="shared" si="27"/>
        <v>0</v>
      </c>
      <c r="AP39">
        <f t="shared" si="27"/>
        <v>-1.1738542927359641</v>
      </c>
      <c r="AQ39">
        <f t="shared" si="27"/>
        <v>-933.57066694130026</v>
      </c>
      <c r="AR39">
        <f t="shared" si="27"/>
        <v>-934.74452123403626</v>
      </c>
      <c r="AS39">
        <f t="shared" si="27"/>
        <v>19.353802730755127</v>
      </c>
      <c r="AT39">
        <f t="shared" si="27"/>
        <v>30.204581578795388</v>
      </c>
      <c r="AU39">
        <f t="shared" si="23"/>
        <v>-885.18613692448571</v>
      </c>
      <c r="AW39">
        <v>36</v>
      </c>
      <c r="AX39">
        <f>IF(Z39&gt;0, (R39*SUMPRODUCT(K39:$K$98, X39:$X$98)-K39*$AZ$3)/Z39, 0)</f>
        <v>17554.999047746707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2.1337168E-2</v>
      </c>
      <c r="Q40" s="4">
        <f t="shared" si="21"/>
        <v>50</v>
      </c>
      <c r="R40">
        <f t="shared" si="0"/>
        <v>2000000</v>
      </c>
      <c r="S40">
        <f t="shared" si="1"/>
        <v>17237.905353442286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9527.9500719290008</v>
      </c>
      <c r="AC40">
        <f t="shared" si="2"/>
        <v>9062.6621544063655</v>
      </c>
      <c r="AE40">
        <f t="shared" si="3"/>
        <v>0</v>
      </c>
      <c r="AF40">
        <f t="shared" si="24"/>
        <v>0</v>
      </c>
      <c r="AG40">
        <f t="shared" si="24"/>
        <v>-26.287016805660258</v>
      </c>
      <c r="AH40">
        <f t="shared" si="5"/>
        <v>-23161.433484265093</v>
      </c>
      <c r="AI40">
        <f t="shared" si="25"/>
        <v>-23187.720501070755</v>
      </c>
      <c r="AJ40">
        <f t="shared" si="7"/>
        <v>465.28791752263533</v>
      </c>
      <c r="AK40">
        <f t="shared" si="22"/>
        <v>666.95650503503009</v>
      </c>
      <c r="AL40">
        <f t="shared" si="26"/>
        <v>-22055.476078513093</v>
      </c>
      <c r="AN40">
        <f t="shared" si="27"/>
        <v>0</v>
      </c>
      <c r="AO40">
        <f t="shared" si="27"/>
        <v>0</v>
      </c>
      <c r="AP40">
        <f t="shared" si="27"/>
        <v>-1.0152401996044427</v>
      </c>
      <c r="AQ40">
        <f t="shared" si="27"/>
        <v>-894.52593755815872</v>
      </c>
      <c r="AR40">
        <f t="shared" si="27"/>
        <v>-895.54117775776319</v>
      </c>
      <c r="AS40">
        <f t="shared" si="27"/>
        <v>17.970049692268642</v>
      </c>
      <c r="AT40">
        <f t="shared" si="27"/>
        <v>25.758763738966536</v>
      </c>
      <c r="AU40">
        <f t="shared" si="23"/>
        <v>-851.81236432652815</v>
      </c>
      <c r="AW40">
        <v>37</v>
      </c>
      <c r="AX40">
        <f>IF(Z40&gt;0, (R40*SUMPRODUCT(K40:$K$98, X40:$X$98)-K40*$AZ$3)/Z40, 0)</f>
        <v>17237.905353442286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2.3628113999999999E-2</v>
      </c>
      <c r="Q41" s="4">
        <f t="shared" si="21"/>
        <v>50</v>
      </c>
      <c r="R41">
        <f t="shared" si="0"/>
        <v>2000000</v>
      </c>
      <c r="S41">
        <f t="shared" si="1"/>
        <v>16900.039995039901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9062.6621544063655</v>
      </c>
      <c r="AC41">
        <f t="shared" si="2"/>
        <v>8586.2458145434393</v>
      </c>
      <c r="AE41">
        <f t="shared" si="3"/>
        <v>0</v>
      </c>
      <c r="AF41">
        <f t="shared" si="24"/>
        <v>0</v>
      </c>
      <c r="AG41">
        <f t="shared" si="24"/>
        <v>-25.403034007799601</v>
      </c>
      <c r="AH41">
        <f t="shared" si="5"/>
        <v>-24844.505192162254</v>
      </c>
      <c r="AI41">
        <f t="shared" si="25"/>
        <v>-24869.908226170053</v>
      </c>
      <c r="AJ41">
        <f t="shared" si="7"/>
        <v>476.41633986292618</v>
      </c>
      <c r="AK41">
        <f t="shared" si="22"/>
        <v>634.38635080844563</v>
      </c>
      <c r="AL41">
        <f t="shared" si="26"/>
        <v>-23759.105535498682</v>
      </c>
      <c r="AN41">
        <f t="shared" si="27"/>
        <v>0</v>
      </c>
      <c r="AO41">
        <f t="shared" si="27"/>
        <v>0</v>
      </c>
      <c r="AP41">
        <f t="shared" si="27"/>
        <v>-0.87598177360246576</v>
      </c>
      <c r="AQ41">
        <f t="shared" si="27"/>
        <v>-856.72182762987575</v>
      </c>
      <c r="AR41">
        <f t="shared" si="27"/>
        <v>-857.59780940347821</v>
      </c>
      <c r="AS41">
        <f t="shared" si="27"/>
        <v>16.428432534404589</v>
      </c>
      <c r="AT41">
        <f t="shared" si="27"/>
        <v>21.875768089739044</v>
      </c>
      <c r="AU41">
        <f t="shared" si="23"/>
        <v>-819.29360877933459</v>
      </c>
      <c r="AW41">
        <v>38</v>
      </c>
      <c r="AX41">
        <f>IF(Z41&gt;0, (R41*SUMPRODUCT(K41:$K$98, X41:$X$98)-K41*$AZ$3)/Z41, 0)</f>
        <v>16900.039995039901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2.6203289000000001E-2</v>
      </c>
      <c r="Q42" s="4">
        <f t="shared" si="21"/>
        <v>50</v>
      </c>
      <c r="R42">
        <f t="shared" si="0"/>
        <v>2000000</v>
      </c>
      <c r="S42">
        <f t="shared" si="1"/>
        <v>16547.638723791668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8586.2458145434393</v>
      </c>
      <c r="AC42">
        <f t="shared" si="2"/>
        <v>8102.8361277128815</v>
      </c>
      <c r="AE42">
        <f t="shared" si="3"/>
        <v>0</v>
      </c>
      <c r="AF42">
        <f t="shared" si="24"/>
        <v>0</v>
      </c>
      <c r="AG42">
        <f t="shared" si="24"/>
        <v>-24.483360626138403</v>
      </c>
      <c r="AH42">
        <f t="shared" si="5"/>
        <v>-26625.721663328051</v>
      </c>
      <c r="AI42">
        <f t="shared" si="25"/>
        <v>-26650.20502395419</v>
      </c>
      <c r="AJ42">
        <f t="shared" si="7"/>
        <v>483.4096868305578</v>
      </c>
      <c r="AK42">
        <f t="shared" si="22"/>
        <v>601.03720701804082</v>
      </c>
      <c r="AL42">
        <f t="shared" si="26"/>
        <v>-25565.758130105591</v>
      </c>
      <c r="AN42">
        <f t="shared" si="27"/>
        <v>0</v>
      </c>
      <c r="AO42">
        <f t="shared" si="27"/>
        <v>0</v>
      </c>
      <c r="AP42">
        <f t="shared" si="27"/>
        <v>-0.75381102883393125</v>
      </c>
      <c r="AQ42">
        <f t="shared" si="27"/>
        <v>-819.77155615849938</v>
      </c>
      <c r="AR42">
        <f t="shared" si="27"/>
        <v>-820.52536718733336</v>
      </c>
      <c r="AS42">
        <f t="shared" si="27"/>
        <v>14.88355944849331</v>
      </c>
      <c r="AT42">
        <f t="shared" si="27"/>
        <v>18.505158761009572</v>
      </c>
      <c r="AU42">
        <f t="shared" si="23"/>
        <v>-787.13664897783042</v>
      </c>
      <c r="AW42">
        <v>39</v>
      </c>
      <c r="AX42">
        <f>IF(Z42&gt;0, (R42*SUMPRODUCT(K42:$K$98, X42:$X$98)-K42*$AZ$3)/Z42, 0)</f>
        <v>16547.638723791668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2.9108322999999998E-2</v>
      </c>
      <c r="Q43" s="4">
        <f t="shared" si="21"/>
        <v>50</v>
      </c>
      <c r="R43">
        <f t="shared" si="0"/>
        <v>2000000</v>
      </c>
      <c r="S43">
        <f t="shared" si="1"/>
        <v>16187.250558158163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8102.8361277128815</v>
      </c>
      <c r="AC43">
        <f t="shared" si="2"/>
        <v>7616.3789829823436</v>
      </c>
      <c r="AE43">
        <f t="shared" si="3"/>
        <v>0</v>
      </c>
      <c r="AF43">
        <f t="shared" si="24"/>
        <v>0</v>
      </c>
      <c r="AG43">
        <f t="shared" si="24"/>
        <v>-23.525857450645898</v>
      </c>
      <c r="AH43">
        <f t="shared" si="5"/>
        <v>-28506.782769244754</v>
      </c>
      <c r="AI43">
        <f t="shared" si="25"/>
        <v>-28530.308626695398</v>
      </c>
      <c r="AJ43">
        <f t="shared" si="7"/>
        <v>486.45714473053795</v>
      </c>
      <c r="AK43">
        <f t="shared" si="22"/>
        <v>567.19852893990173</v>
      </c>
      <c r="AL43">
        <f t="shared" si="26"/>
        <v>-27476.652953024957</v>
      </c>
      <c r="AN43">
        <f t="shared" si="27"/>
        <v>0</v>
      </c>
      <c r="AO43">
        <f t="shared" si="27"/>
        <v>0</v>
      </c>
      <c r="AP43">
        <f t="shared" si="27"/>
        <v>-0.64672387824761746</v>
      </c>
      <c r="AQ43">
        <f t="shared" si="27"/>
        <v>-783.64910386644226</v>
      </c>
      <c r="AR43">
        <f t="shared" si="27"/>
        <v>-784.29582774468986</v>
      </c>
      <c r="AS43">
        <f t="shared" si="27"/>
        <v>13.372666730697999</v>
      </c>
      <c r="AT43">
        <f t="shared" si="27"/>
        <v>15.592240713941999</v>
      </c>
      <c r="AU43">
        <f t="shared" si="23"/>
        <v>-755.3309203000498</v>
      </c>
      <c r="AW43">
        <v>40</v>
      </c>
      <c r="AX43">
        <f>IF(Z43&gt;0, (R43*SUMPRODUCT(K43:$K$98, X43:$X$98)-K43*$AZ$3)/Z43, 0)</f>
        <v>16187.250558158163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3.2245303000000003E-2</v>
      </c>
      <c r="Q44" s="4">
        <f t="shared" si="21"/>
        <v>50</v>
      </c>
      <c r="R44">
        <f t="shared" si="0"/>
        <v>2000000</v>
      </c>
      <c r="S44">
        <f t="shared" si="1"/>
        <v>15822.678595064672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7616.3789829823436</v>
      </c>
      <c r="AC44">
        <f t="shared" si="2"/>
        <v>7130.3320321765805</v>
      </c>
      <c r="AE44">
        <f t="shared" si="3"/>
        <v>0</v>
      </c>
      <c r="AF44">
        <f t="shared" si="24"/>
        <v>0</v>
      </c>
      <c r="AG44">
        <f t="shared" si="24"/>
        <v>-22.532000474308557</v>
      </c>
      <c r="AH44">
        <f t="shared" si="5"/>
        <v>-30343.936073235385</v>
      </c>
      <c r="AI44">
        <f t="shared" si="25"/>
        <v>-30366.468073709693</v>
      </c>
      <c r="AJ44">
        <f t="shared" si="7"/>
        <v>486.04695080576312</v>
      </c>
      <c r="AK44">
        <f t="shared" si="22"/>
        <v>533.14652880876406</v>
      </c>
      <c r="AL44">
        <f t="shared" si="26"/>
        <v>-29347.274594095165</v>
      </c>
      <c r="AN44">
        <f t="shared" si="27"/>
        <v>0</v>
      </c>
      <c r="AO44">
        <f t="shared" si="27"/>
        <v>0</v>
      </c>
      <c r="AP44">
        <f t="shared" si="27"/>
        <v>-0.55303824290509973</v>
      </c>
      <c r="AQ44">
        <f t="shared" si="27"/>
        <v>-744.77883612248331</v>
      </c>
      <c r="AR44">
        <f t="shared" si="27"/>
        <v>-745.33187436538844</v>
      </c>
      <c r="AS44">
        <f t="shared" si="27"/>
        <v>11.929812976415246</v>
      </c>
      <c r="AT44">
        <f t="shared" si="27"/>
        <v>13.085851823922445</v>
      </c>
      <c r="AU44">
        <f t="shared" si="23"/>
        <v>-720.31620956505071</v>
      </c>
      <c r="AW44">
        <v>41</v>
      </c>
      <c r="AX44">
        <f>IF(Z44&gt;0, (R44*SUMPRODUCT(K44:$K$98, X44:$X$98)-K44*$AZ$3)/Z44, 0)</f>
        <v>15822.678595064672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3.5522971E-2</v>
      </c>
      <c r="Q45" s="4">
        <f t="shared" si="21"/>
        <v>50</v>
      </c>
      <c r="R45">
        <f t="shared" si="0"/>
        <v>2000000</v>
      </c>
      <c r="S45">
        <f t="shared" si="1"/>
        <v>15463.553836641511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7130.3320321765805</v>
      </c>
      <c r="AC45">
        <f t="shared" si="2"/>
        <v>6651.269404143989</v>
      </c>
      <c r="AE45">
        <f t="shared" si="3"/>
        <v>0</v>
      </c>
      <c r="AF45">
        <f t="shared" si="24"/>
        <v>0</v>
      </c>
      <c r="AG45">
        <f t="shared" si="24"/>
        <v>-21.506276870144621</v>
      </c>
      <c r="AH45">
        <f t="shared" si="5"/>
        <v>-32016.143976833966</v>
      </c>
      <c r="AI45">
        <f t="shared" si="25"/>
        <v>-32037.650253704112</v>
      </c>
      <c r="AJ45">
        <f t="shared" si="7"/>
        <v>479.06262803259142</v>
      </c>
      <c r="AK45">
        <f t="shared" si="22"/>
        <v>499.12324225236068</v>
      </c>
      <c r="AL45">
        <f t="shared" si="26"/>
        <v>-31059.464383419159</v>
      </c>
      <c r="AN45">
        <f t="shared" si="27"/>
        <v>0</v>
      </c>
      <c r="AO45">
        <f t="shared" si="27"/>
        <v>0</v>
      </c>
      <c r="AP45">
        <f t="shared" si="27"/>
        <v>-0.47130562411735705</v>
      </c>
      <c r="AQ45">
        <f t="shared" si="27"/>
        <v>-701.62719516460049</v>
      </c>
      <c r="AR45">
        <f t="shared" si="27"/>
        <v>-702.09850078871784</v>
      </c>
      <c r="AS45">
        <f t="shared" si="27"/>
        <v>10.498558735177459</v>
      </c>
      <c r="AT45">
        <f t="shared" si="27"/>
        <v>10.938182960333373</v>
      </c>
      <c r="AU45">
        <f t="shared" si="23"/>
        <v>-680.66175909320702</v>
      </c>
      <c r="AW45">
        <v>42</v>
      </c>
      <c r="AX45">
        <f>IF(Z45&gt;0, (R45*SUMPRODUCT(K45:$K$98, X45:$X$98)-K45*$AZ$3)/Z45, 0)</f>
        <v>15463.553836641511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4.8051124000000001E-2</v>
      </c>
      <c r="Q46" s="4">
        <f t="shared" si="21"/>
        <v>50</v>
      </c>
      <c r="R46">
        <f t="shared" si="0"/>
        <v>2000000</v>
      </c>
      <c r="S46">
        <f t="shared" si="1"/>
        <v>15270.376728612964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6651.269404143989</v>
      </c>
      <c r="AC46">
        <f t="shared" si="2"/>
        <v>6186.8888233453663</v>
      </c>
      <c r="AE46">
        <f t="shared" si="3"/>
        <v>0</v>
      </c>
      <c r="AF46">
        <f t="shared" si="24"/>
        <v>0</v>
      </c>
      <c r="AG46">
        <f t="shared" si="24"/>
        <v>-20.257813324777523</v>
      </c>
      <c r="AH46">
        <f t="shared" si="5"/>
        <v>-41336.031066626048</v>
      </c>
      <c r="AI46">
        <f t="shared" si="25"/>
        <v>-41356.288879950829</v>
      </c>
      <c r="AJ46">
        <f t="shared" si="7"/>
        <v>464.38058079862276</v>
      </c>
      <c r="AK46">
        <f t="shared" si="22"/>
        <v>465.58885829007926</v>
      </c>
      <c r="AL46">
        <f t="shared" si="26"/>
        <v>-40426.319440862128</v>
      </c>
      <c r="AN46">
        <f t="shared" si="27"/>
        <v>0</v>
      </c>
      <c r="AO46">
        <f t="shared" si="27"/>
        <v>0</v>
      </c>
      <c r="AP46">
        <f t="shared" si="27"/>
        <v>-0.39638018115162754</v>
      </c>
      <c r="AQ46">
        <f t="shared" si="27"/>
        <v>-808.81303522716121</v>
      </c>
      <c r="AR46">
        <f t="shared" si="27"/>
        <v>-809.20941540831291</v>
      </c>
      <c r="AS46">
        <f t="shared" si="27"/>
        <v>9.0864327649380012</v>
      </c>
      <c r="AT46">
        <f t="shared" si="27"/>
        <v>9.1100748650633463</v>
      </c>
      <c r="AU46">
        <f t="shared" si="23"/>
        <v>-791.0129077783115</v>
      </c>
      <c r="AW46">
        <v>43</v>
      </c>
      <c r="AX46">
        <f>IF(Z46&gt;0, (R46*SUMPRODUCT(K46:$K$98, X46:$X$98)-K46*$AZ$3)/Z46, 0)</f>
        <v>15270.376728612964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6.1583839000000001E-2</v>
      </c>
      <c r="Q47" s="4">
        <f t="shared" si="21"/>
        <v>50</v>
      </c>
      <c r="R47">
        <f t="shared" si="0"/>
        <v>2000000</v>
      </c>
      <c r="S47">
        <f t="shared" si="1"/>
        <v>14860.691863001637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6186.8888233453663</v>
      </c>
      <c r="AC47">
        <f t="shared" si="2"/>
        <v>5589.9031223735401</v>
      </c>
      <c r="AE47">
        <f t="shared" si="3"/>
        <v>0</v>
      </c>
      <c r="AF47">
        <f t="shared" si="24"/>
        <v>0</v>
      </c>
      <c r="AG47">
        <f t="shared" si="24"/>
        <v>-18.807681277244594</v>
      </c>
      <c r="AH47">
        <f t="shared" si="5"/>
        <v>-49902.156571406151</v>
      </c>
      <c r="AI47">
        <f t="shared" si="25"/>
        <v>-49920.964252683392</v>
      </c>
      <c r="AJ47">
        <f t="shared" si="7"/>
        <v>596.98570097182619</v>
      </c>
      <c r="AK47">
        <f t="shared" si="22"/>
        <v>433.08221763417566</v>
      </c>
      <c r="AL47">
        <f t="shared" si="26"/>
        <v>-48890.896334077392</v>
      </c>
      <c r="AN47">
        <f t="shared" si="27"/>
        <v>0</v>
      </c>
      <c r="AO47">
        <f t="shared" si="27"/>
        <v>0</v>
      </c>
      <c r="AP47">
        <f t="shared" si="27"/>
        <v>-0.32857657685828445</v>
      </c>
      <c r="AQ47">
        <f t="shared" si="27"/>
        <v>-871.80761638688091</v>
      </c>
      <c r="AR47">
        <f t="shared" si="27"/>
        <v>-872.13619296373918</v>
      </c>
      <c r="AS47">
        <f t="shared" si="27"/>
        <v>10.429542864276128</v>
      </c>
      <c r="AT47">
        <f t="shared" si="27"/>
        <v>7.5660933674265056</v>
      </c>
      <c r="AU47">
        <f t="shared" si="23"/>
        <v>-854.14055673203654</v>
      </c>
      <c r="AW47">
        <v>44</v>
      </c>
      <c r="AX47">
        <f>IF(Z47&gt;0, (R47*SUMPRODUCT(K47:$K$98, X47:$X$98)-K47*$AZ$3)/Z47, 0)</f>
        <v>14860.691863001637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7.6495508000000004E-2</v>
      </c>
      <c r="Q48" s="4">
        <f t="shared" si="21"/>
        <v>50</v>
      </c>
      <c r="R48">
        <f t="shared" si="0"/>
        <v>2000000</v>
      </c>
      <c r="S48">
        <f t="shared" si="1"/>
        <v>14281.052431203334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5589.9031223735401</v>
      </c>
      <c r="AC48">
        <f t="shared" si="2"/>
        <v>4907.2270544289222</v>
      </c>
      <c r="AE48">
        <f t="shared" si="3"/>
        <v>0</v>
      </c>
      <c r="AF48">
        <f t="shared" si="24"/>
        <v>0</v>
      </c>
      <c r="AG48">
        <f t="shared" si="24"/>
        <v>-17.180901330867236</v>
      </c>
      <c r="AH48">
        <f t="shared" si="5"/>
        <v>-57548.125344196567</v>
      </c>
      <c r="AI48">
        <f t="shared" si="25"/>
        <v>-57565.306245527434</v>
      </c>
      <c r="AJ48">
        <f t="shared" si="7"/>
        <v>682.6760679446179</v>
      </c>
      <c r="AK48">
        <f t="shared" si="22"/>
        <v>391.29321856614786</v>
      </c>
      <c r="AL48">
        <f t="shared" si="26"/>
        <v>-56491.336959016669</v>
      </c>
      <c r="AN48">
        <f t="shared" si="27"/>
        <v>0</v>
      </c>
      <c r="AO48">
        <f t="shared" si="27"/>
        <v>0</v>
      </c>
      <c r="AP48">
        <f t="shared" si="27"/>
        <v>-0.26799658832680906</v>
      </c>
      <c r="AQ48">
        <f t="shared" si="27"/>
        <v>-897.66543441698263</v>
      </c>
      <c r="AR48">
        <f t="shared" si="27"/>
        <v>-897.93343100530944</v>
      </c>
      <c r="AS48">
        <f t="shared" si="27"/>
        <v>10.648734523189507</v>
      </c>
      <c r="AT48">
        <f t="shared" si="27"/>
        <v>6.1035940776135513</v>
      </c>
      <c r="AU48">
        <f t="shared" si="23"/>
        <v>-881.18110240450642</v>
      </c>
      <c r="AW48">
        <v>45</v>
      </c>
      <c r="AX48">
        <f>IF(Z48&gt;0, (R48*SUMPRODUCT(K48:$K$98, X48:$X$98)-K48*$AZ$3)/Z48, 0)</f>
        <v>14281.052431203334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9.2986215999999997E-2</v>
      </c>
      <c r="Q49" s="4">
        <f t="shared" si="21"/>
        <v>50</v>
      </c>
      <c r="R49">
        <f t="shared" si="0"/>
        <v>2000000</v>
      </c>
      <c r="S49">
        <f t="shared" si="1"/>
        <v>13556.200346702708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4907.2270544289222</v>
      </c>
      <c r="AC49">
        <f t="shared" si="2"/>
        <v>4178.4290739782464</v>
      </c>
      <c r="AE49">
        <f t="shared" si="3"/>
        <v>0</v>
      </c>
      <c r="AF49">
        <f t="shared" si="24"/>
        <v>0</v>
      </c>
      <c r="AG49">
        <f t="shared" si="24"/>
        <v>-15.411505315331855</v>
      </c>
      <c r="AH49">
        <f t="shared" si="5"/>
        <v>-63903.480089068318</v>
      </c>
      <c r="AI49">
        <f t="shared" si="25"/>
        <v>-63918.891594383647</v>
      </c>
      <c r="AJ49">
        <f t="shared" si="7"/>
        <v>728.79798045067582</v>
      </c>
      <c r="AK49">
        <f t="shared" si="22"/>
        <v>343.50589381002459</v>
      </c>
      <c r="AL49">
        <f t="shared" si="26"/>
        <v>-62846.587720122945</v>
      </c>
      <c r="AN49">
        <f t="shared" si="27"/>
        <v>0</v>
      </c>
      <c r="AO49">
        <f t="shared" si="27"/>
        <v>0</v>
      </c>
      <c r="AP49">
        <f t="shared" si="27"/>
        <v>-0.21463985160189389</v>
      </c>
      <c r="AQ49">
        <f t="shared" si="27"/>
        <v>-889.99959462213337</v>
      </c>
      <c r="AR49">
        <f t="shared" si="27"/>
        <v>-890.21423447373525</v>
      </c>
      <c r="AS49">
        <f t="shared" si="27"/>
        <v>10.150149980227591</v>
      </c>
      <c r="AT49">
        <f t="shared" si="27"/>
        <v>4.7840916615984685</v>
      </c>
      <c r="AU49">
        <f t="shared" si="23"/>
        <v>-875.27999283190923</v>
      </c>
      <c r="AW49">
        <v>46</v>
      </c>
      <c r="AX49">
        <f>IF(Z49&gt;0, (R49*SUMPRODUCT(K49:$K$98, X49:$X$98)-K49*$AZ$3)/Z49, 0)</f>
        <v>13556.200346702708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0.109364504</v>
      </c>
      <c r="Q50" s="4">
        <f t="shared" si="21"/>
        <v>50</v>
      </c>
      <c r="R50">
        <f t="shared" si="0"/>
        <v>2000000</v>
      </c>
      <c r="S50">
        <f t="shared" si="1"/>
        <v>12670.294032208469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4178.4290739782464</v>
      </c>
      <c r="AC50">
        <f t="shared" si="2"/>
        <v>3439.2039918260307</v>
      </c>
      <c r="AE50">
        <f t="shared" si="3"/>
        <v>0</v>
      </c>
      <c r="AF50">
        <f t="shared" si="24"/>
        <v>0</v>
      </c>
      <c r="AG50">
        <f t="shared" si="24"/>
        <v>-13.571918627473902</v>
      </c>
      <c r="AH50">
        <f t="shared" si="5"/>
        <v>-67418.865388185281</v>
      </c>
      <c r="AI50">
        <f t="shared" si="25"/>
        <v>-67432.437306812761</v>
      </c>
      <c r="AJ50">
        <f t="shared" si="7"/>
        <v>739.22508215221569</v>
      </c>
      <c r="AK50">
        <f t="shared" si="22"/>
        <v>292.49003517847729</v>
      </c>
      <c r="AL50">
        <f t="shared" si="26"/>
        <v>-66400.722189482069</v>
      </c>
      <c r="AN50">
        <f t="shared" si="27"/>
        <v>0</v>
      </c>
      <c r="AO50">
        <f t="shared" si="27"/>
        <v>0</v>
      </c>
      <c r="AP50">
        <f t="shared" si="27"/>
        <v>-0.16876738587214302</v>
      </c>
      <c r="AQ50">
        <f t="shared" si="27"/>
        <v>-838.35646103838326</v>
      </c>
      <c r="AR50">
        <f t="shared" si="27"/>
        <v>-838.52522842425549</v>
      </c>
      <c r="AS50">
        <f t="shared" si="27"/>
        <v>9.1922953644447425</v>
      </c>
      <c r="AT50">
        <f t="shared" si="27"/>
        <v>3.6371260383772648</v>
      </c>
      <c r="AU50">
        <f t="shared" si="23"/>
        <v>-825.69580702143344</v>
      </c>
      <c r="AW50">
        <v>47</v>
      </c>
      <c r="AX50">
        <f>IF(Z50&gt;0, (R50*SUMPRODUCT(K50:$K$98, X50:$X$98)-K50*$AZ$3)/Z50, 0)</f>
        <v>12670.294032208469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0.12705264299999999</v>
      </c>
      <c r="Q51" s="4">
        <f t="shared" si="21"/>
        <v>50</v>
      </c>
      <c r="R51">
        <f t="shared" si="0"/>
        <v>2000000</v>
      </c>
      <c r="S51">
        <f t="shared" si="1"/>
        <v>11678.203381499899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3439.2039918260307</v>
      </c>
      <c r="AC51">
        <f t="shared" si="2"/>
        <v>2735.4676312072124</v>
      </c>
      <c r="AE51">
        <f t="shared" si="3"/>
        <v>0</v>
      </c>
      <c r="AF51">
        <f t="shared" si="24"/>
        <v>0</v>
      </c>
      <c r="AG51">
        <f t="shared" si="24"/>
        <v>-11.711851308997671</v>
      </c>
      <c r="AH51">
        <f t="shared" si="5"/>
        <v>-68973.925288059661</v>
      </c>
      <c r="AI51">
        <f t="shared" si="25"/>
        <v>-68985.637139368657</v>
      </c>
      <c r="AJ51">
        <f t="shared" si="7"/>
        <v>703.73636061881825</v>
      </c>
      <c r="AK51">
        <f t="shared" si="22"/>
        <v>240.74427942782216</v>
      </c>
      <c r="AL51">
        <f t="shared" si="26"/>
        <v>-68041.156499322024</v>
      </c>
      <c r="AN51">
        <f t="shared" si="27"/>
        <v>0</v>
      </c>
      <c r="AO51">
        <f t="shared" si="27"/>
        <v>0</v>
      </c>
      <c r="AP51">
        <f t="shared" si="27"/>
        <v>-0.130033365701933</v>
      </c>
      <c r="AQ51">
        <f t="shared" si="27"/>
        <v>-765.79794383059379</v>
      </c>
      <c r="AR51">
        <f t="shared" si="27"/>
        <v>-765.92797719629573</v>
      </c>
      <c r="AS51">
        <f t="shared" si="27"/>
        <v>7.8133853584524173</v>
      </c>
      <c r="AT51">
        <f t="shared" si="27"/>
        <v>2.672915502559047</v>
      </c>
      <c r="AU51">
        <f t="shared" si="23"/>
        <v>-755.44167633528434</v>
      </c>
      <c r="AW51">
        <v>48</v>
      </c>
      <c r="AX51">
        <f>IF(Z51&gt;0, (R51*SUMPRODUCT(K51:$K$98, X51:$X$98)-K51*$AZ$3)/Z51, 0)</f>
        <v>11678.203381499899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0.145586511</v>
      </c>
      <c r="Q52" s="4">
        <f t="shared" si="21"/>
        <v>50</v>
      </c>
      <c r="R52">
        <f t="shared" si="0"/>
        <v>2000000</v>
      </c>
      <c r="S52">
        <f t="shared" si="1"/>
        <v>10565.931121637565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2735.4676312072124</v>
      </c>
      <c r="AC52">
        <f t="shared" si="2"/>
        <v>2089.8662056083758</v>
      </c>
      <c r="AE52">
        <f t="shared" si="3"/>
        <v>0</v>
      </c>
      <c r="AF52">
        <f t="shared" si="24"/>
        <v>0</v>
      </c>
      <c r="AG52">
        <f t="shared" si="24"/>
        <v>-9.8896452264799422</v>
      </c>
      <c r="AH52">
        <f t="shared" si="5"/>
        <v>-68203.50277711016</v>
      </c>
      <c r="AI52">
        <f t="shared" si="25"/>
        <v>-68213.392422336634</v>
      </c>
      <c r="AJ52">
        <f t="shared" si="7"/>
        <v>645.60142559883661</v>
      </c>
      <c r="AK52">
        <f t="shared" si="22"/>
        <v>191.48273418450489</v>
      </c>
      <c r="AL52">
        <f t="shared" si="26"/>
        <v>-67376.308262553284</v>
      </c>
      <c r="AN52">
        <f t="shared" si="27"/>
        <v>0</v>
      </c>
      <c r="AO52">
        <f t="shared" si="27"/>
        <v>0</v>
      </c>
      <c r="AP52">
        <f t="shared" si="27"/>
        <v>-9.8037435731055514E-2</v>
      </c>
      <c r="AQ52">
        <f t="shared" si="27"/>
        <v>-676.1108580761246</v>
      </c>
      <c r="AR52">
        <f t="shared" si="27"/>
        <v>-676.20889551185564</v>
      </c>
      <c r="AS52">
        <f t="shared" si="27"/>
        <v>6.3999371889047945</v>
      </c>
      <c r="AT52">
        <f t="shared" si="27"/>
        <v>1.8981951138101585</v>
      </c>
      <c r="AU52">
        <f t="shared" si="23"/>
        <v>-667.91076320914055</v>
      </c>
      <c r="AW52">
        <v>49</v>
      </c>
      <c r="AX52">
        <f>IF(Z52&gt;0, (R52*SUMPRODUCT(K52:$K$98, X52:$X$98)-K52*$AZ$3)/Z52, 0)</f>
        <v>10565.931121637565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0.16473611299999999</v>
      </c>
      <c r="Q53" s="4">
        <f t="shared" si="21"/>
        <v>50</v>
      </c>
      <c r="R53">
        <f t="shared" si="0"/>
        <v>2000000</v>
      </c>
      <c r="S53">
        <f t="shared" si="1"/>
        <v>9318.5147905885569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2089.8662056083758</v>
      </c>
      <c r="AC53">
        <f t="shared" si="2"/>
        <v>1521.073667382035</v>
      </c>
      <c r="AE53">
        <f t="shared" si="3"/>
        <v>0</v>
      </c>
      <c r="AF53">
        <f t="shared" si="24"/>
        <v>0</v>
      </c>
      <c r="AG53">
        <f t="shared" si="24"/>
        <v>-8.1615670606558322</v>
      </c>
      <c r="AH53">
        <f t="shared" si="5"/>
        <v>-65167.268542372411</v>
      </c>
      <c r="AI53">
        <f t="shared" si="25"/>
        <v>-65175.430109433066</v>
      </c>
      <c r="AJ53">
        <f t="shared" si="7"/>
        <v>568.79253822634087</v>
      </c>
      <c r="AK53">
        <f t="shared" si="22"/>
        <v>146.29063439258633</v>
      </c>
      <c r="AL53">
        <f t="shared" si="26"/>
        <v>-64460.346936814138</v>
      </c>
      <c r="AN53">
        <f t="shared" si="27"/>
        <v>0</v>
      </c>
      <c r="AO53">
        <f t="shared" si="27"/>
        <v>0</v>
      </c>
      <c r="AP53">
        <f t="shared" si="27"/>
        <v>-7.223817435975316E-2</v>
      </c>
      <c r="AQ53">
        <f t="shared" si="27"/>
        <v>-576.79664610076406</v>
      </c>
      <c r="AR53">
        <f t="shared" si="27"/>
        <v>-576.86888427512383</v>
      </c>
      <c r="AS53">
        <f t="shared" si="27"/>
        <v>5.0343928127473179</v>
      </c>
      <c r="AT53">
        <f t="shared" si="27"/>
        <v>1.2948209915953774</v>
      </c>
      <c r="AU53">
        <f t="shared" si="23"/>
        <v>-570.53967047078118</v>
      </c>
      <c r="AW53">
        <v>50</v>
      </c>
      <c r="AX53">
        <f>IF(Z53&gt;0, (R53*SUMPRODUCT(K53:$K$98, X53:$X$98)-K53*$AZ$3)/Z53, 0)</f>
        <v>9318.5147905885569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0.18528323299999999</v>
      </c>
      <c r="Q54" s="4">
        <f t="shared" si="21"/>
        <v>50</v>
      </c>
      <c r="R54">
        <f t="shared" si="0"/>
        <v>2000000</v>
      </c>
      <c r="S54">
        <f t="shared" si="1"/>
        <v>7918.2137877866371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1521.073667382035</v>
      </c>
      <c r="AC54">
        <f t="shared" si="2"/>
        <v>1040.0969497185788</v>
      </c>
      <c r="AE54">
        <f t="shared" si="3"/>
        <v>0</v>
      </c>
      <c r="AF54">
        <f t="shared" si="24"/>
        <v>0</v>
      </c>
      <c r="AG54">
        <f t="shared" si="24"/>
        <v>-6.567749858704655</v>
      </c>
      <c r="AH54">
        <f t="shared" si="5"/>
        <v>-60488.061253784777</v>
      </c>
      <c r="AI54">
        <f t="shared" si="25"/>
        <v>-60494.62900364348</v>
      </c>
      <c r="AJ54">
        <f t="shared" si="7"/>
        <v>480.97671766345616</v>
      </c>
      <c r="AK54">
        <f t="shared" si="22"/>
        <v>106.47515671674246</v>
      </c>
      <c r="AL54">
        <f t="shared" si="26"/>
        <v>-59907.177129263284</v>
      </c>
      <c r="AN54">
        <f t="shared" si="27"/>
        <v>0</v>
      </c>
      <c r="AO54">
        <f t="shared" si="27"/>
        <v>0</v>
      </c>
      <c r="AP54">
        <f t="shared" si="27"/>
        <v>-5.1902919754252562E-2</v>
      </c>
      <c r="AQ54">
        <f t="shared" si="27"/>
        <v>-478.01866040688463</v>
      </c>
      <c r="AR54">
        <f t="shared" si="27"/>
        <v>-478.07056332663888</v>
      </c>
      <c r="AS54">
        <f t="shared" si="27"/>
        <v>3.8010119930897881</v>
      </c>
      <c r="AT54">
        <f t="shared" si="27"/>
        <v>0.84144062027059374</v>
      </c>
      <c r="AU54">
        <f t="shared" si="23"/>
        <v>-473.4281107132785</v>
      </c>
      <c r="AW54">
        <v>51</v>
      </c>
      <c r="AX54">
        <f>IF(Z54&gt;0, (R54*SUMPRODUCT(K54:$K$98, X54:$X$98)-K54*$AZ$3)/Z54, 0)</f>
        <v>7918.2137877866371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0.20641411200000001</v>
      </c>
      <c r="Q55" s="4">
        <f t="shared" si="21"/>
        <v>50</v>
      </c>
      <c r="R55">
        <f t="shared" si="0"/>
        <v>2000000</v>
      </c>
      <c r="S55">
        <f t="shared" si="1"/>
        <v>6292.0904610437983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1040.0969497185788</v>
      </c>
      <c r="AC55">
        <f t="shared" si="2"/>
        <v>647.63179684500346</v>
      </c>
      <c r="AE55">
        <f t="shared" si="3"/>
        <v>0</v>
      </c>
      <c r="AF55">
        <f t="shared" si="24"/>
        <v>0</v>
      </c>
      <c r="AG55">
        <f t="shared" si="24"/>
        <v>-5.1463961051949614</v>
      </c>
      <c r="AH55">
        <f t="shared" si="5"/>
        <v>-54227.050196905882</v>
      </c>
      <c r="AI55">
        <f t="shared" si="25"/>
        <v>-54232.196593011075</v>
      </c>
      <c r="AJ55">
        <f t="shared" si="7"/>
        <v>392.46515287357533</v>
      </c>
      <c r="AK55">
        <f t="shared" si="22"/>
        <v>72.806786480300516</v>
      </c>
      <c r="AL55">
        <f t="shared" si="26"/>
        <v>-53766.924653657195</v>
      </c>
      <c r="AN55">
        <f t="shared" si="27"/>
        <v>0</v>
      </c>
      <c r="AO55">
        <f t="shared" si="27"/>
        <v>0</v>
      </c>
      <c r="AP55">
        <f t="shared" si="27"/>
        <v>-3.6312853094132791E-2</v>
      </c>
      <c r="AQ55">
        <f t="shared" si="27"/>
        <v>-382.62482468861788</v>
      </c>
      <c r="AR55">
        <f t="shared" si="27"/>
        <v>-382.66113754171204</v>
      </c>
      <c r="AS55">
        <f t="shared" si="27"/>
        <v>2.7692251333857674</v>
      </c>
      <c r="AT55">
        <f t="shared" si="27"/>
        <v>0.51372301853063251</v>
      </c>
      <c r="AU55">
        <f t="shared" si="23"/>
        <v>-379.37818938979558</v>
      </c>
      <c r="AW55">
        <v>52</v>
      </c>
      <c r="AX55">
        <f>IF(Z55&gt;0, (R55*SUMPRODUCT(K55:$K$98, X55:$X$98)-K55*$AZ$3)/Z55, 0)</f>
        <v>6292.0904610437983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0.22879502199999999</v>
      </c>
      <c r="Q56" s="4">
        <f t="shared" si="21"/>
        <v>50</v>
      </c>
      <c r="R56">
        <f t="shared" si="0"/>
        <v>2000000</v>
      </c>
      <c r="S56">
        <f t="shared" si="1"/>
        <v>4357.3365018472923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647.63179684500346</v>
      </c>
      <c r="AC56">
        <f t="shared" si="2"/>
        <v>341.39403245398364</v>
      </c>
      <c r="AE56">
        <f t="shared" si="3"/>
        <v>0</v>
      </c>
      <c r="AF56">
        <f t="shared" si="24"/>
        <v>0</v>
      </c>
      <c r="AG56">
        <f t="shared" si="24"/>
        <v>-3.9174623340342163</v>
      </c>
      <c r="AH56">
        <f t="shared" si="5"/>
        <v>-47098.792404351814</v>
      </c>
      <c r="AI56">
        <f t="shared" si="25"/>
        <v>-47102.709866685851</v>
      </c>
      <c r="AJ56">
        <f t="shared" si="7"/>
        <v>306.23776439101982</v>
      </c>
      <c r="AK56">
        <f t="shared" si="22"/>
        <v>45.334225779150245</v>
      </c>
      <c r="AL56">
        <f t="shared" si="26"/>
        <v>-46751.137876515677</v>
      </c>
      <c r="AN56">
        <f t="shared" si="27"/>
        <v>0</v>
      </c>
      <c r="AO56">
        <f t="shared" si="27"/>
        <v>0</v>
      </c>
      <c r="AP56">
        <f t="shared" si="27"/>
        <v>-2.4679932625568377E-2</v>
      </c>
      <c r="AQ56">
        <f t="shared" si="27"/>
        <v>-296.72142937695997</v>
      </c>
      <c r="AR56">
        <f t="shared" si="27"/>
        <v>-296.74610930958551</v>
      </c>
      <c r="AS56">
        <f t="shared" si="27"/>
        <v>1.9292916557009681</v>
      </c>
      <c r="AT56">
        <f t="shared" si="27"/>
        <v>0.28560469570859714</v>
      </c>
      <c r="AU56">
        <f t="shared" si="23"/>
        <v>-294.53121295817596</v>
      </c>
      <c r="AW56">
        <v>53</v>
      </c>
      <c r="AX56">
        <f>IF(Z56&gt;0, (R56*SUMPRODUCT(K56:$K$98, X56:$X$98)-K56*$AZ$3)/Z56, 0)</f>
        <v>4357.3365018472923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0.25248784600000002</v>
      </c>
      <c r="Q57" s="4">
        <f t="shared" si="21"/>
        <v>50</v>
      </c>
      <c r="R57">
        <f t="shared" si="0"/>
        <v>2000000</v>
      </c>
      <c r="S57">
        <f t="shared" si="1"/>
        <v>1953.4173791511662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341.39403245398364</v>
      </c>
      <c r="AC57">
        <f t="shared" si="2"/>
        <v>112.87533548559327</v>
      </c>
      <c r="AE57">
        <f t="shared" si="3"/>
        <v>0</v>
      </c>
      <c r="AF57">
        <f t="shared" si="24"/>
        <v>0</v>
      </c>
      <c r="AG57">
        <f t="shared" si="24"/>
        <v>-2.8891760841874428</v>
      </c>
      <c r="AH57">
        <f t="shared" si="5"/>
        <v>-39564.465060257273</v>
      </c>
      <c r="AI57">
        <f t="shared" si="25"/>
        <v>-39567.35423634146</v>
      </c>
      <c r="AJ57">
        <f t="shared" si="7"/>
        <v>228.51869696839037</v>
      </c>
      <c r="AK57">
        <f t="shared" si="22"/>
        <v>23.897582271778859</v>
      </c>
      <c r="AL57">
        <f t="shared" si="26"/>
        <v>-39314.937957101291</v>
      </c>
      <c r="AN57">
        <f t="shared" si="27"/>
        <v>0</v>
      </c>
      <c r="AO57">
        <f t="shared" si="27"/>
        <v>0</v>
      </c>
      <c r="AP57">
        <f t="shared" si="27"/>
        <v>-1.6251562742194473E-2</v>
      </c>
      <c r="AQ57">
        <f t="shared" si="27"/>
        <v>-222.54939385910299</v>
      </c>
      <c r="AR57">
        <f t="shared" si="27"/>
        <v>-222.56564542184518</v>
      </c>
      <c r="AS57">
        <f t="shared" si="27"/>
        <v>1.2854134996727948</v>
      </c>
      <c r="AT57">
        <f t="shared" si="27"/>
        <v>0.13442346411565123</v>
      </c>
      <c r="AU57">
        <f t="shared" si="23"/>
        <v>-221.14580845805673</v>
      </c>
      <c r="AW57">
        <v>54</v>
      </c>
      <c r="AX57">
        <f>IF(Z57&gt;0, (R57*SUMPRODUCT(K57:$K$98, X57:$X$98)-K57*$AZ$3)/Z57, 0)</f>
        <v>1953.4173791511662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0.27661797300000002</v>
      </c>
      <c r="Q58" s="4">
        <f t="shared" si="21"/>
        <v>50</v>
      </c>
      <c r="R58">
        <f t="shared" si="0"/>
        <v>2000000</v>
      </c>
      <c r="S58">
        <f t="shared" si="1"/>
        <v>-1183.3265250974928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112.87533548559327</v>
      </c>
      <c r="AC58">
        <f t="shared" si="2"/>
        <v>-48.778761580144419</v>
      </c>
      <c r="AE58">
        <f t="shared" si="3"/>
        <v>0</v>
      </c>
      <c r="AF58">
        <f t="shared" si="24"/>
        <v>0</v>
      </c>
      <c r="AG58">
        <f t="shared" si="24"/>
        <v>-2.0610862912975607</v>
      </c>
      <c r="AH58">
        <f t="shared" si="5"/>
        <v>-31967.921281920309</v>
      </c>
      <c r="AI58">
        <f t="shared" si="25"/>
        <v>-31969.982368211608</v>
      </c>
      <c r="AJ58">
        <f t="shared" si="7"/>
        <v>161.65409706573769</v>
      </c>
      <c r="AK58">
        <f t="shared" si="22"/>
        <v>7.9012734839915293</v>
      </c>
      <c r="AL58">
        <f t="shared" si="26"/>
        <v>-31800.426997661878</v>
      </c>
      <c r="AN58">
        <f t="shared" si="27"/>
        <v>0</v>
      </c>
      <c r="AO58">
        <f t="shared" si="27"/>
        <v>0</v>
      </c>
      <c r="AP58">
        <f t="shared" si="27"/>
        <v>-1.0351404259771761E-2</v>
      </c>
      <c r="AQ58">
        <f t="shared" si="27"/>
        <v>-160.55265513671986</v>
      </c>
      <c r="AR58">
        <f t="shared" si="27"/>
        <v>-160.56300654097964</v>
      </c>
      <c r="AS58">
        <f t="shared" si="27"/>
        <v>0.81187620141919248</v>
      </c>
      <c r="AT58">
        <f t="shared" si="27"/>
        <v>3.9682606373710336E-2</v>
      </c>
      <c r="AU58">
        <f t="shared" si="23"/>
        <v>-159.71144773318676</v>
      </c>
      <c r="AW58">
        <v>55</v>
      </c>
      <c r="AX58">
        <f>IF(Z58&gt;0, (R58*SUMPRODUCT(K58:$K$98, X58:$X$98)-K58*$AZ$3)/Z58, 0)</f>
        <v>-1183.3265250974928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0.30183517399999998</v>
      </c>
      <c r="Q59" s="4">
        <f t="shared" si="21"/>
        <v>50</v>
      </c>
      <c r="R59">
        <f t="shared" si="0"/>
        <v>2000000</v>
      </c>
      <c r="S59">
        <f t="shared" si="1"/>
        <v>-5462.6414137745023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-48.778761580144419</v>
      </c>
      <c r="AC59">
        <f t="shared" si="2"/>
        <v>-154.96061600850226</v>
      </c>
      <c r="AE59">
        <f t="shared" si="3"/>
        <v>0</v>
      </c>
      <c r="AF59">
        <f t="shared" si="24"/>
        <v>0</v>
      </c>
      <c r="AG59">
        <f t="shared" si="24"/>
        <v>-1.418367089021771</v>
      </c>
      <c r="AH59">
        <f t="shared" si="5"/>
        <v>-24884.333574512555</v>
      </c>
      <c r="AI59">
        <f t="shared" si="25"/>
        <v>-24885.751941601578</v>
      </c>
      <c r="AJ59">
        <f t="shared" si="7"/>
        <v>106.18185442835784</v>
      </c>
      <c r="AK59">
        <f t="shared" si="22"/>
        <v>-3.4145133106101095</v>
      </c>
      <c r="AL59">
        <f t="shared" si="26"/>
        <v>-24782.984600483829</v>
      </c>
      <c r="AN59">
        <f t="shared" si="27"/>
        <v>0</v>
      </c>
      <c r="AO59">
        <f t="shared" si="27"/>
        <v>0</v>
      </c>
      <c r="AP59">
        <f t="shared" si="27"/>
        <v>-6.3602431350727601E-3</v>
      </c>
      <c r="AQ59">
        <f t="shared" si="27"/>
        <v>-111.5863537818768</v>
      </c>
      <c r="AR59">
        <f t="shared" si="27"/>
        <v>-111.59271402501187</v>
      </c>
      <c r="AS59">
        <f t="shared" si="27"/>
        <v>0.47614077901584195</v>
      </c>
      <c r="AT59">
        <f t="shared" si="27"/>
        <v>-1.5311364040743876E-2</v>
      </c>
      <c r="AU59">
        <f t="shared" si="23"/>
        <v>-111.13188461003676</v>
      </c>
      <c r="AW59">
        <v>56</v>
      </c>
      <c r="AX59">
        <f>IF(Z59&gt;0, (R59*SUMPRODUCT(K59:$K$98, X59:$X$98)-K59*$AZ$3)/Z59, 0)</f>
        <v>-5462.6414137745023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0.327222552</v>
      </c>
      <c r="Q60" s="4">
        <f t="shared" si="21"/>
        <v>50</v>
      </c>
      <c r="R60">
        <f t="shared" si="0"/>
        <v>2000000</v>
      </c>
      <c r="S60">
        <f t="shared" si="1"/>
        <v>-11595.069104098735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-154.96061600850226</v>
      </c>
      <c r="AC60">
        <f t="shared" si="2"/>
        <v>-218.00161201505571</v>
      </c>
      <c r="AE60">
        <f t="shared" si="3"/>
        <v>0</v>
      </c>
      <c r="AF60">
        <f t="shared" si="24"/>
        <v>0</v>
      </c>
      <c r="AG60">
        <f t="shared" si="24"/>
        <v>-0.94006171958903817</v>
      </c>
      <c r="AH60">
        <f t="shared" si="5"/>
        <v>-18564.867941700606</v>
      </c>
      <c r="AI60">
        <f t="shared" si="25"/>
        <v>-18565.808003420196</v>
      </c>
      <c r="AJ60">
        <f t="shared" si="7"/>
        <v>63.040996006553456</v>
      </c>
      <c r="AK60">
        <f t="shared" si="22"/>
        <v>-10.847243120595159</v>
      </c>
      <c r="AL60">
        <f t="shared" si="26"/>
        <v>-18513.61425053424</v>
      </c>
      <c r="AN60">
        <f t="shared" si="27"/>
        <v>0</v>
      </c>
      <c r="AO60">
        <f t="shared" si="27"/>
        <v>0</v>
      </c>
      <c r="AP60">
        <f t="shared" si="27"/>
        <v>-3.7637729586812883E-3</v>
      </c>
      <c r="AQ60">
        <f t="shared" si="27"/>
        <v>-74.329106785678192</v>
      </c>
      <c r="AR60">
        <f t="shared" si="27"/>
        <v>-74.332870558636884</v>
      </c>
      <c r="AS60">
        <f t="shared" si="27"/>
        <v>0.25240044468732109</v>
      </c>
      <c r="AT60">
        <f t="shared" si="27"/>
        <v>-4.3429659439154299E-2</v>
      </c>
      <c r="AU60">
        <f t="shared" si="23"/>
        <v>-74.123899773388715</v>
      </c>
      <c r="AW60">
        <v>57</v>
      </c>
      <c r="AX60">
        <f>IF(Z60&gt;0, (R60*SUMPRODUCT(K60:$K$98, X60:$X$98)-K60*$AZ$3)/Z60, 0)</f>
        <v>-11595.069104098735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0.35219428400000002</v>
      </c>
      <c r="Q61" s="4">
        <f t="shared" si="21"/>
        <v>50</v>
      </c>
      <c r="R61">
        <f t="shared" si="0"/>
        <v>2000000</v>
      </c>
      <c r="S61">
        <f t="shared" si="1"/>
        <v>-20763.534800241869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-218.00161201505571</v>
      </c>
      <c r="AC61">
        <f t="shared" si="2"/>
        <v>-248.986649358481</v>
      </c>
      <c r="AE61">
        <f t="shared" si="3"/>
        <v>0</v>
      </c>
      <c r="AF61">
        <f t="shared" si="24"/>
        <v>0</v>
      </c>
      <c r="AG61">
        <f t="shared" si="24"/>
        <v>-0.59957673814667778</v>
      </c>
      <c r="AH61">
        <f t="shared" si="5"/>
        <v>-13243.374569858805</v>
      </c>
      <c r="AI61">
        <f t="shared" si="25"/>
        <v>-13243.974146596951</v>
      </c>
      <c r="AJ61">
        <f t="shared" si="7"/>
        <v>30.98503734342529</v>
      </c>
      <c r="AK61">
        <f t="shared" si="22"/>
        <v>-15.260112841053902</v>
      </c>
      <c r="AL61">
        <f t="shared" si="26"/>
        <v>-13228.249222094579</v>
      </c>
      <c r="AN61">
        <f t="shared" si="27"/>
        <v>0</v>
      </c>
      <c r="AO61">
        <f t="shared" si="27"/>
        <v>0</v>
      </c>
      <c r="AP61">
        <f t="shared" si="27"/>
        <v>-2.1433534881903195E-3</v>
      </c>
      <c r="AQ61">
        <f t="shared" si="27"/>
        <v>-47.342118654332786</v>
      </c>
      <c r="AR61">
        <f t="shared" si="27"/>
        <v>-47.344262007820973</v>
      </c>
      <c r="AS61">
        <f t="shared" si="27"/>
        <v>0.1107646171814811</v>
      </c>
      <c r="AT61">
        <f t="shared" si="27"/>
        <v>-5.4551509435059618E-2</v>
      </c>
      <c r="AU61">
        <f t="shared" si="23"/>
        <v>-47.28804890007455</v>
      </c>
      <c r="AW61">
        <v>58</v>
      </c>
      <c r="AX61">
        <f>IF(Z61&gt;0, (R61*SUMPRODUCT(K61:$K$98, X61:$X$98)-K61*$AZ$3)/Z61, 0)</f>
        <v>-20763.534800241869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0.377763185</v>
      </c>
      <c r="Q62" s="4">
        <f t="shared" si="21"/>
        <v>50</v>
      </c>
      <c r="R62">
        <f t="shared" si="0"/>
        <v>2000000</v>
      </c>
      <c r="S62">
        <f t="shared" si="1"/>
        <v>-35091.34709859272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-248.986649358481</v>
      </c>
      <c r="AC62">
        <f t="shared" si="2"/>
        <v>-257.62870601080226</v>
      </c>
      <c r="AE62">
        <f t="shared" si="3"/>
        <v>0</v>
      </c>
      <c r="AF62">
        <f t="shared" si="24"/>
        <v>0</v>
      </c>
      <c r="AG62">
        <f t="shared" si="24"/>
        <v>-0.36708295251101097</v>
      </c>
      <c r="AH62">
        <f t="shared" si="5"/>
        <v>-9059.9207301679999</v>
      </c>
      <c r="AI62">
        <f t="shared" si="25"/>
        <v>-9060.2878131205107</v>
      </c>
      <c r="AJ62">
        <f t="shared" si="7"/>
        <v>8.6420566523212585</v>
      </c>
      <c r="AK62">
        <f t="shared" si="22"/>
        <v>-17.429065455093671</v>
      </c>
      <c r="AL62">
        <f t="shared" si="26"/>
        <v>-9069.0748219232828</v>
      </c>
      <c r="AN62">
        <f t="shared" si="27"/>
        <v>0</v>
      </c>
      <c r="AO62">
        <f t="shared" si="27"/>
        <v>0</v>
      </c>
      <c r="AP62">
        <f t="shared" si="27"/>
        <v>-1.1716427794899831E-3</v>
      </c>
      <c r="AQ62">
        <f t="shared" si="27"/>
        <v>-28.917144295701245</v>
      </c>
      <c r="AR62">
        <f t="shared" si="27"/>
        <v>-28.918315938480735</v>
      </c>
      <c r="AS62">
        <f t="shared" si="27"/>
        <v>2.7583420061796132E-2</v>
      </c>
      <c r="AT62">
        <f t="shared" si="27"/>
        <v>-5.5629493426574361E-2</v>
      </c>
      <c r="AU62">
        <f t="shared" si="23"/>
        <v>-28.946362011845512</v>
      </c>
      <c r="AW62">
        <v>59</v>
      </c>
      <c r="AX62">
        <f>IF(Z62&gt;0, (R62*SUMPRODUCT(K62:$K$98, X62:$X$98)-K62*$AZ$3)/Z62, 0)</f>
        <v>-35091.34709859272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0.40377970400000002</v>
      </c>
      <c r="Q63" s="4">
        <f t="shared" si="21"/>
        <v>50</v>
      </c>
      <c r="R63">
        <f t="shared" si="0"/>
        <v>2000000</v>
      </c>
      <c r="S63">
        <f t="shared" si="1"/>
        <v>-58550.697950776819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-257.62870601080226</v>
      </c>
      <c r="AC63">
        <f t="shared" si="2"/>
        <v>-251.99222351899317</v>
      </c>
      <c r="AE63">
        <f t="shared" si="3"/>
        <v>0</v>
      </c>
      <c r="AF63">
        <f t="shared" si="24"/>
        <v>0</v>
      </c>
      <c r="AG63">
        <f t="shared" si="24"/>
        <v>-0.21519147707755878</v>
      </c>
      <c r="AH63">
        <f t="shared" si="5"/>
        <v>-5928.8258363336827</v>
      </c>
      <c r="AI63">
        <f t="shared" si="25"/>
        <v>-5929.0410278107602</v>
      </c>
      <c r="AJ63">
        <f t="shared" si="7"/>
        <v>-5.6364824918090903</v>
      </c>
      <c r="AK63">
        <f t="shared" si="22"/>
        <v>-18.03400942075616</v>
      </c>
      <c r="AL63">
        <f t="shared" si="26"/>
        <v>-5952.7115197233252</v>
      </c>
      <c r="AN63">
        <f t="shared" si="27"/>
        <v>0</v>
      </c>
      <c r="AO63">
        <f t="shared" si="27"/>
        <v>0</v>
      </c>
      <c r="AP63">
        <f t="shared" si="27"/>
        <v>-6.1325069374900049E-4</v>
      </c>
      <c r="AQ63">
        <f t="shared" si="27"/>
        <v>-16.895913382007237</v>
      </c>
      <c r="AR63">
        <f t="shared" si="27"/>
        <v>-16.896526632700983</v>
      </c>
      <c r="AS63">
        <f t="shared" si="27"/>
        <v>-1.6062796005439417E-2</v>
      </c>
      <c r="AT63">
        <f t="shared" si="27"/>
        <v>-5.1393154313303657E-2</v>
      </c>
      <c r="AU63">
        <f t="shared" si="23"/>
        <v>-16.963982583019728</v>
      </c>
      <c r="AW63">
        <v>60</v>
      </c>
      <c r="AX63">
        <f>IF(Z63&gt;0, (R63*SUMPRODUCT(K63:$K$98, X63:$X$98)-K63*$AZ$3)/Z63, 0)</f>
        <v>-58550.697950776819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0.43007572599999999</v>
      </c>
      <c r="Q64" s="4">
        <f t="shared" si="21"/>
        <v>50</v>
      </c>
      <c r="R64">
        <f t="shared" si="0"/>
        <v>2000000</v>
      </c>
      <c r="S64">
        <f t="shared" si="1"/>
        <v>-98777.842159296633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-251.99222351899317</v>
      </c>
      <c r="AC64">
        <f t="shared" si="2"/>
        <v>-238.03668441215194</v>
      </c>
      <c r="AE64">
        <f t="shared" si="3"/>
        <v>0</v>
      </c>
      <c r="AF64">
        <f t="shared" si="24"/>
        <v>0</v>
      </c>
      <c r="AG64">
        <f t="shared" si="24"/>
        <v>-0.12049093157363974</v>
      </c>
      <c r="AH64">
        <f t="shared" si="5"/>
        <v>-3701.9452293257382</v>
      </c>
      <c r="AI64">
        <f t="shared" si="25"/>
        <v>-3702.065720257312</v>
      </c>
      <c r="AJ64">
        <f t="shared" si="7"/>
        <v>-13.955539106841229</v>
      </c>
      <c r="AK64">
        <f t="shared" si="22"/>
        <v>-17.639455646329523</v>
      </c>
      <c r="AL64">
        <f t="shared" si="26"/>
        <v>-3733.6607150104828</v>
      </c>
      <c r="AN64">
        <f t="shared" si="27"/>
        <v>0</v>
      </c>
      <c r="AO64">
        <f t="shared" si="27"/>
        <v>0</v>
      </c>
      <c r="AP64">
        <f t="shared" si="27"/>
        <v>-3.0658388346196914E-4</v>
      </c>
      <c r="AQ64">
        <f t="shared" si="27"/>
        <v>-9.4194370476466087</v>
      </c>
      <c r="AR64">
        <f t="shared" si="27"/>
        <v>-9.4197436315300713</v>
      </c>
      <c r="AS64">
        <f t="shared" si="27"/>
        <v>-3.5509256334082466E-2</v>
      </c>
      <c r="AT64">
        <f t="shared" si="27"/>
        <v>-4.4882820172252584E-2</v>
      </c>
      <c r="AU64">
        <f t="shared" si="23"/>
        <v>-9.5001357080364066</v>
      </c>
      <c r="AW64">
        <v>61</v>
      </c>
      <c r="AX64">
        <f>IF(Z64&gt;0, (R64*SUMPRODUCT(K64:$K$98, X64:$X$98)-K64*$AZ$3)/Z64, 0)</f>
        <v>-98777.842159296633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0.45648519999999998</v>
      </c>
      <c r="Q65" s="4">
        <f t="shared" si="21"/>
        <v>50</v>
      </c>
      <c r="R65">
        <f t="shared" si="0"/>
        <v>2000000</v>
      </c>
      <c r="S65">
        <f t="shared" si="1"/>
        <v>-171046.62453446497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-238.03668441215194</v>
      </c>
      <c r="AC65">
        <f t="shared" si="2"/>
        <v>-219.91018173761242</v>
      </c>
      <c r="AE65">
        <f t="shared" si="3"/>
        <v>0</v>
      </c>
      <c r="AF65">
        <f t="shared" si="24"/>
        <v>0</v>
      </c>
      <c r="AG65">
        <f t="shared" si="24"/>
        <v>-6.4283695260324097E-2</v>
      </c>
      <c r="AH65">
        <f t="shared" si="5"/>
        <v>-2200.0930799031698</v>
      </c>
      <c r="AI65">
        <f t="shared" si="25"/>
        <v>-2200.15736359843</v>
      </c>
      <c r="AJ65">
        <f t="shared" si="7"/>
        <v>-18.126502674539523</v>
      </c>
      <c r="AK65">
        <f t="shared" si="22"/>
        <v>-16.662567908850637</v>
      </c>
      <c r="AL65">
        <f t="shared" si="26"/>
        <v>-2234.9464341818202</v>
      </c>
      <c r="AN65">
        <f t="shared" si="27"/>
        <v>0</v>
      </c>
      <c r="AO65">
        <f t="shared" si="27"/>
        <v>0</v>
      </c>
      <c r="AP65">
        <f t="shared" si="27"/>
        <v>-1.4604199934681767E-4</v>
      </c>
      <c r="AQ65">
        <f t="shared" si="27"/>
        <v>-4.998250191389773</v>
      </c>
      <c r="AR65">
        <f t="shared" si="27"/>
        <v>-4.9983962333891201</v>
      </c>
      <c r="AS65">
        <f t="shared" si="27"/>
        <v>-4.1180437450506376E-2</v>
      </c>
      <c r="AT65">
        <f t="shared" si="27"/>
        <v>-3.7854618061488224E-2</v>
      </c>
      <c r="AU65">
        <f t="shared" si="23"/>
        <v>-5.0774312889011144</v>
      </c>
      <c r="AW65">
        <v>62</v>
      </c>
      <c r="AX65">
        <f>IF(Z65&gt;0, (R65*SUMPRODUCT(K65:$K$98, X65:$X$98)-K65*$AZ$3)/Z65, 0)</f>
        <v>-171046.62453446497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0.483034941</v>
      </c>
      <c r="Q66" s="4">
        <f t="shared" si="21"/>
        <v>50</v>
      </c>
      <c r="R66">
        <f t="shared" si="0"/>
        <v>2000000</v>
      </c>
      <c r="S66">
        <f t="shared" si="1"/>
        <v>-307327.98282498674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-219.91018173761242</v>
      </c>
      <c r="AC66">
        <f t="shared" si="2"/>
        <v>-200.31384289133598</v>
      </c>
      <c r="AE66">
        <f t="shared" si="3"/>
        <v>0</v>
      </c>
      <c r="AF66">
        <f t="shared" si="24"/>
        <v>0</v>
      </c>
      <c r="AG66">
        <f t="shared" si="24"/>
        <v>-3.2589587360388229E-2</v>
      </c>
      <c r="AH66">
        <f t="shared" si="5"/>
        <v>-1242.0508378933052</v>
      </c>
      <c r="AI66">
        <f t="shared" si="25"/>
        <v>-1242.0834274806657</v>
      </c>
      <c r="AJ66">
        <f t="shared" si="7"/>
        <v>-19.596338846276439</v>
      </c>
      <c r="AK66">
        <f t="shared" si="22"/>
        <v>-15.393712721632872</v>
      </c>
      <c r="AL66">
        <f t="shared" si="26"/>
        <v>-1277.0734790485751</v>
      </c>
      <c r="AN66">
        <f t="shared" si="27"/>
        <v>0</v>
      </c>
      <c r="AO66">
        <f t="shared" si="27"/>
        <v>0</v>
      </c>
      <c r="AP66">
        <f t="shared" si="27"/>
        <v>-6.6105527513694081E-5</v>
      </c>
      <c r="AQ66">
        <f t="shared" si="27"/>
        <v>-2.519406733500432</v>
      </c>
      <c r="AR66">
        <f t="shared" si="27"/>
        <v>-2.5194728390279457</v>
      </c>
      <c r="AS66">
        <f t="shared" si="27"/>
        <v>-3.9749699879439257E-2</v>
      </c>
      <c r="AT66">
        <f t="shared" si="27"/>
        <v>-3.122498878567212E-2</v>
      </c>
      <c r="AU66">
        <f t="shared" si="23"/>
        <v>-2.5904475276930574</v>
      </c>
      <c r="AW66">
        <v>63</v>
      </c>
      <c r="AX66">
        <f>IF(Z66&gt;0, (R66*SUMPRODUCT(K66:$K$98, X66:$X$98)-K66*$AZ$3)/Z66, 0)</f>
        <v>-307327.98282498674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0.509773425</v>
      </c>
      <c r="Q67" s="4">
        <f t="shared" si="21"/>
        <v>50</v>
      </c>
      <c r="R67">
        <f t="shared" ref="R67:R79" si="28">$C$6</f>
        <v>2000000</v>
      </c>
      <c r="S67">
        <f t="shared" ref="S67:S79" si="29">AX67</f>
        <v>-577857.30034398066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-200.31384289133598</v>
      </c>
      <c r="AC67">
        <f t="shared" ref="AC67:AC79" si="30">S67*Z67</f>
        <v>-180.87379512692016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-1.5650385918742529E-2</v>
      </c>
      <c r="AH67">
        <f t="shared" ref="AH67:AH79" si="33">-X67*R67</f>
        <v>-664.53222272167272</v>
      </c>
      <c r="AI67">
        <f t="shared" ref="AI67:AI79" si="34">SUM(AE67:AH67)</f>
        <v>-664.5478731075915</v>
      </c>
      <c r="AJ67">
        <f t="shared" ref="AJ67:AJ79" si="35">AB67-AC67</f>
        <v>-19.440047764415823</v>
      </c>
      <c r="AK67">
        <f t="shared" si="22"/>
        <v>-14.02196900239352</v>
      </c>
      <c r="AL67">
        <f t="shared" si="26"/>
        <v>-698.00988987440087</v>
      </c>
      <c r="AN67">
        <f t="shared" ref="AN67:AT79" si="36">AE67*$K67</f>
        <v>0</v>
      </c>
      <c r="AO67">
        <f t="shared" si="36"/>
        <v>0</v>
      </c>
      <c r="AP67">
        <f t="shared" si="36"/>
        <v>-2.8344313452204973E-5</v>
      </c>
      <c r="AQ67">
        <f t="shared" si="36"/>
        <v>-1.2035300418602701</v>
      </c>
      <c r="AR67">
        <f t="shared" si="36"/>
        <v>-1.2035583861737225</v>
      </c>
      <c r="AS67">
        <f t="shared" si="36"/>
        <v>-3.5207745688913418E-2</v>
      </c>
      <c r="AT67">
        <f t="shared" si="36"/>
        <v>-2.539509803045658E-2</v>
      </c>
      <c r="AU67">
        <f t="shared" si="23"/>
        <v>-1.2641612298930924</v>
      </c>
      <c r="AW67">
        <v>64</v>
      </c>
      <c r="AX67">
        <f>IF(Z67&gt;0, (R67*SUMPRODUCT(K67:$K$98, X67:$X$98)-K67*$AZ$3)/Z67, 0)</f>
        <v>-577857.30034398066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0.53654903799999998</v>
      </c>
      <c r="Q68" s="4">
        <f t="shared" si="21"/>
        <v>50</v>
      </c>
      <c r="R68">
        <f t="shared" si="28"/>
        <v>2000000</v>
      </c>
      <c r="S68">
        <f t="shared" si="29"/>
        <v>-1144694.4978189063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-180.87379512692016</v>
      </c>
      <c r="AC68">
        <f t="shared" si="30"/>
        <v>-162.47066936706946</v>
      </c>
      <c r="AE68">
        <f t="shared" si="31"/>
        <v>0</v>
      </c>
      <c r="AF68">
        <f t="shared" si="32"/>
        <v>0</v>
      </c>
      <c r="AG68">
        <f t="shared" si="32"/>
        <v>-7.0966825505250552E-3</v>
      </c>
      <c r="AH68">
        <f t="shared" si="33"/>
        <v>-335.88798036120204</v>
      </c>
      <c r="AI68">
        <f t="shared" si="34"/>
        <v>-335.89507704375256</v>
      </c>
      <c r="AJ68">
        <f t="shared" si="35"/>
        <v>-18.403125759850695</v>
      </c>
      <c r="AK68">
        <f t="shared" si="22"/>
        <v>-12.661165658884412</v>
      </c>
      <c r="AL68">
        <f t="shared" si="26"/>
        <v>-366.95936846248765</v>
      </c>
      <c r="AN68">
        <f t="shared" si="36"/>
        <v>0</v>
      </c>
      <c r="AO68">
        <f t="shared" si="36"/>
        <v>0</v>
      </c>
      <c r="AP68">
        <f t="shared" si="36"/>
        <v>-1.14756751804749E-5</v>
      </c>
      <c r="AQ68">
        <f t="shared" si="36"/>
        <v>-0.54314693269825132</v>
      </c>
      <c r="AR68">
        <f t="shared" si="36"/>
        <v>-0.54315840837343177</v>
      </c>
      <c r="AS68">
        <f t="shared" si="36"/>
        <v>-2.9758734735831169E-2</v>
      </c>
      <c r="AT68">
        <f t="shared" si="36"/>
        <v>-2.0473710564493427E-2</v>
      </c>
      <c r="AU68">
        <f t="shared" si="23"/>
        <v>-0.59339085367375632</v>
      </c>
      <c r="AW68">
        <v>65</v>
      </c>
      <c r="AX68">
        <f>IF(Z68&gt;0, (R68*SUMPRODUCT(K68:$K$98, X68:$X$98)-K68*$AZ$3)/Z68, 0)</f>
        <v>-1144694.4978189063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0.56320604299999999</v>
      </c>
      <c r="Q69" s="4">
        <f t="shared" ref="Q69:Q79" si="48">$C$8</f>
        <v>50</v>
      </c>
      <c r="R69">
        <f t="shared" si="28"/>
        <v>2000000</v>
      </c>
      <c r="S69">
        <f t="shared" si="29"/>
        <v>-2402054.5073376619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-162.47066936706946</v>
      </c>
      <c r="AC69">
        <f t="shared" si="30"/>
        <v>-145.50787361966871</v>
      </c>
      <c r="AE69">
        <f t="shared" si="31"/>
        <v>0</v>
      </c>
      <c r="AF69">
        <f t="shared" si="32"/>
        <v>0</v>
      </c>
      <c r="AG69">
        <f t="shared" si="32"/>
        <v>-3.0288212273114411E-3</v>
      </c>
      <c r="AH69">
        <f t="shared" si="33"/>
        <v>-159.87577990833455</v>
      </c>
      <c r="AI69">
        <f t="shared" si="34"/>
        <v>-159.87880872956185</v>
      </c>
      <c r="AJ69">
        <f t="shared" si="35"/>
        <v>-16.962795747400747</v>
      </c>
      <c r="AK69">
        <f t="shared" si="22"/>
        <v>-11.372946855694863</v>
      </c>
      <c r="AL69">
        <f t="shared" si="26"/>
        <v>-188.21455133265746</v>
      </c>
      <c r="AN69">
        <f t="shared" si="36"/>
        <v>0</v>
      </c>
      <c r="AO69">
        <f t="shared" si="36"/>
        <v>0</v>
      </c>
      <c r="AP69">
        <f t="shared" si="36"/>
        <v>-4.3729900174299751E-6</v>
      </c>
      <c r="AQ69">
        <f t="shared" si="36"/>
        <v>-0.23082748604102066</v>
      </c>
      <c r="AR69">
        <f t="shared" si="36"/>
        <v>-0.23083185903103809</v>
      </c>
      <c r="AS69">
        <f t="shared" si="36"/>
        <v>-2.4490760894769596E-2</v>
      </c>
      <c r="AT69">
        <f t="shared" si="36"/>
        <v>-1.6420177797308252E-2</v>
      </c>
      <c r="AU69">
        <f t="shared" si="23"/>
        <v>-0.27174279772311594</v>
      </c>
      <c r="AW69">
        <v>66</v>
      </c>
      <c r="AX69">
        <f>IF(Z69&gt;0, (R69*SUMPRODUCT(K69:$K$98, X69:$X$98)-K69*$AZ$3)/Z69, 0)</f>
        <v>-2402054.5073376619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0.59415461300000005</v>
      </c>
      <c r="Q70" s="4">
        <f t="shared" si="48"/>
        <v>50</v>
      </c>
      <c r="R70">
        <f t="shared" si="28"/>
        <v>2000000</v>
      </c>
      <c r="S70">
        <f t="shared" si="29"/>
        <v>-5425953.8516226243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-145.50787361966871</v>
      </c>
      <c r="AC70">
        <f t="shared" si="30"/>
        <v>-130.10839514133556</v>
      </c>
      <c r="AE70">
        <f t="shared" si="31"/>
        <v>0</v>
      </c>
      <c r="AF70">
        <f t="shared" si="32"/>
        <v>0</v>
      </c>
      <c r="AG70">
        <f t="shared" si="32"/>
        <v>-1.1989449108789122E-3</v>
      </c>
      <c r="AH70">
        <f t="shared" si="33"/>
        <v>-71.983524166376569</v>
      </c>
      <c r="AI70">
        <f t="shared" si="34"/>
        <v>-71.984723111287451</v>
      </c>
      <c r="AJ70">
        <f t="shared" si="35"/>
        <v>-15.399478478333151</v>
      </c>
      <c r="AK70">
        <f t="shared" si="22"/>
        <v>-10.18555115337681</v>
      </c>
      <c r="AL70">
        <f t="shared" si="26"/>
        <v>-97.569752742997409</v>
      </c>
      <c r="AN70">
        <f t="shared" si="36"/>
        <v>0</v>
      </c>
      <c r="AO70">
        <f t="shared" si="36"/>
        <v>0</v>
      </c>
      <c r="AP70">
        <f t="shared" si="36"/>
        <v>-1.5455606480327722E-6</v>
      </c>
      <c r="AQ70">
        <f t="shared" si="36"/>
        <v>-9.2794006837820353E-2</v>
      </c>
      <c r="AR70">
        <f t="shared" si="36"/>
        <v>-9.2795552398468387E-2</v>
      </c>
      <c r="AS70">
        <f t="shared" si="36"/>
        <v>-1.985147751191638E-2</v>
      </c>
      <c r="AT70">
        <f t="shared" si="36"/>
        <v>-1.3130200477387839E-2</v>
      </c>
      <c r="AU70">
        <f t="shared" si="23"/>
        <v>-0.12577723038777261</v>
      </c>
      <c r="AW70">
        <v>67</v>
      </c>
      <c r="AX70">
        <f>IF(Z70&gt;0, (R70*SUMPRODUCT(K70:$K$98, X70:$X$98)-K70*$AZ$3)/Z70, 0)</f>
        <v>-5425953.8516226243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0.62493506799999998</v>
      </c>
      <c r="Q71" s="4">
        <f t="shared" si="48"/>
        <v>50</v>
      </c>
      <c r="R71">
        <f t="shared" si="28"/>
        <v>2000000</v>
      </c>
      <c r="S71">
        <f t="shared" si="29"/>
        <v>-13279356.449410986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-130.10839514133556</v>
      </c>
      <c r="AC71">
        <f t="shared" si="30"/>
        <v>-116.24555882283934</v>
      </c>
      <c r="AE71">
        <f t="shared" si="31"/>
        <v>0</v>
      </c>
      <c r="AF71">
        <f t="shared" si="32"/>
        <v>0</v>
      </c>
      <c r="AG71">
        <f t="shared" si="32"/>
        <v>-4.376927423617561E-4</v>
      </c>
      <c r="AH71">
        <f t="shared" si="33"/>
        <v>-29.970508776334679</v>
      </c>
      <c r="AI71">
        <f t="shared" si="34"/>
        <v>-29.970946469077042</v>
      </c>
      <c r="AJ71">
        <f t="shared" si="35"/>
        <v>-13.862836318496221</v>
      </c>
      <c r="AK71">
        <f t="shared" si="22"/>
        <v>-9.1075876598934897</v>
      </c>
      <c r="AL71">
        <f t="shared" si="26"/>
        <v>-52.941370447466753</v>
      </c>
      <c r="AN71">
        <f t="shared" si="36"/>
        <v>0</v>
      </c>
      <c r="AO71">
        <f t="shared" si="36"/>
        <v>0</v>
      </c>
      <c r="AP71">
        <f t="shared" si="36"/>
        <v>-5.0377677935353556E-7</v>
      </c>
      <c r="AQ71">
        <f t="shared" si="36"/>
        <v>-3.4495537452731595E-2</v>
      </c>
      <c r="AR71">
        <f t="shared" si="36"/>
        <v>-3.4496041229510943E-2</v>
      </c>
      <c r="AS71">
        <f t="shared" si="36"/>
        <v>-1.5955884933237279E-2</v>
      </c>
      <c r="AT71">
        <f t="shared" si="36"/>
        <v>-1.0482675938887225E-2</v>
      </c>
      <c r="AU71">
        <f t="shared" si="23"/>
        <v>-6.0934602101635447E-2</v>
      </c>
      <c r="AW71">
        <v>68</v>
      </c>
      <c r="AX71">
        <f>IF(Z71&gt;0, (R71*SUMPRODUCT(K71:$K$98, X71:$X$98)-K71*$AZ$3)/Z71, 0)</f>
        <v>-13279356.449410986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0.65550924799999999</v>
      </c>
      <c r="Q72" s="4">
        <f t="shared" si="48"/>
        <v>50</v>
      </c>
      <c r="R72">
        <f t="shared" si="28"/>
        <v>2000000</v>
      </c>
      <c r="S72">
        <f t="shared" si="29"/>
        <v>-35456526.587851129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-116.24555882283934</v>
      </c>
      <c r="AC72">
        <f t="shared" si="30"/>
        <v>-103.8196701412438</v>
      </c>
      <c r="AE72">
        <f t="shared" si="31"/>
        <v>0</v>
      </c>
      <c r="AF72">
        <f t="shared" si="32"/>
        <v>0</v>
      </c>
      <c r="AG72">
        <f t="shared" si="32"/>
        <v>-1.4640417453752605E-4</v>
      </c>
      <c r="AH72">
        <f t="shared" si="33"/>
        <v>-11.4764656160245</v>
      </c>
      <c r="AI72">
        <f t="shared" si="34"/>
        <v>-11.476612020199038</v>
      </c>
      <c r="AJ72">
        <f t="shared" si="35"/>
        <v>-12.425888681595538</v>
      </c>
      <c r="AK72">
        <f t="shared" ref="AK72:AK79" si="49">G72*SUM(AB72:AB72, AE72:AF72)</f>
        <v>-8.137189117598755</v>
      </c>
      <c r="AL72">
        <f t="shared" si="26"/>
        <v>-32.039689819393331</v>
      </c>
      <c r="AN72">
        <f t="shared" si="36"/>
        <v>0</v>
      </c>
      <c r="AO72">
        <f t="shared" si="36"/>
        <v>0</v>
      </c>
      <c r="AP72">
        <f t="shared" si="36"/>
        <v>-1.5045417300544838E-7</v>
      </c>
      <c r="AQ72">
        <f t="shared" si="36"/>
        <v>-1.1793940635496358E-2</v>
      </c>
      <c r="AR72">
        <f t="shared" si="36"/>
        <v>-1.1794091089669364E-2</v>
      </c>
      <c r="AS72">
        <f t="shared" si="36"/>
        <v>-1.276962771965238E-2</v>
      </c>
      <c r="AT72">
        <f t="shared" si="36"/>
        <v>-8.3622892799648362E-3</v>
      </c>
      <c r="AU72">
        <f t="shared" si="23"/>
        <v>-3.2926008089286578E-2</v>
      </c>
      <c r="AW72">
        <v>69</v>
      </c>
      <c r="AX72">
        <f>IF(Z72&gt;0, (R72*SUMPRODUCT(K72:$K$98, X72:$X$98)-K72*$AZ$3)/Z72, 0)</f>
        <v>-35456526.587851129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0.68583899100000001</v>
      </c>
      <c r="Q73" s="4">
        <f t="shared" si="48"/>
        <v>50</v>
      </c>
      <c r="R73">
        <f t="shared" si="28"/>
        <v>2000000</v>
      </c>
      <c r="S73">
        <f t="shared" si="29"/>
        <v>-104092973.26978944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-103.8196701412438</v>
      </c>
      <c r="AC73">
        <f t="shared" si="30"/>
        <v>-92.706121029157629</v>
      </c>
      <c r="AE73">
        <f t="shared" si="31"/>
        <v>0</v>
      </c>
      <c r="AF73">
        <f t="shared" si="32"/>
        <v>0</v>
      </c>
      <c r="AG73">
        <f t="shared" si="32"/>
        <v>-4.4530441449146032E-5</v>
      </c>
      <c r="AH73">
        <f t="shared" si="33"/>
        <v>-4.0163876537201908</v>
      </c>
      <c r="AI73">
        <f t="shared" si="34"/>
        <v>-4.0164321841616397</v>
      </c>
      <c r="AJ73">
        <f t="shared" si="35"/>
        <v>-11.113549112086176</v>
      </c>
      <c r="AK73">
        <f t="shared" si="49"/>
        <v>-7.2673769098870666</v>
      </c>
      <c r="AL73">
        <f t="shared" si="26"/>
        <v>-22.397358206134882</v>
      </c>
      <c r="AN73">
        <f t="shared" si="36"/>
        <v>0</v>
      </c>
      <c r="AO73">
        <f t="shared" si="36"/>
        <v>0</v>
      </c>
      <c r="AP73">
        <f t="shared" si="36"/>
        <v>-4.0859190240712268E-8</v>
      </c>
      <c r="AQ73">
        <f t="shared" si="36"/>
        <v>-3.6852620787784342E-3</v>
      </c>
      <c r="AR73">
        <f t="shared" si="36"/>
        <v>-3.6853029379686746E-3</v>
      </c>
      <c r="AS73">
        <f t="shared" si="36"/>
        <v>-1.0197307788623688E-2</v>
      </c>
      <c r="AT73">
        <f t="shared" si="36"/>
        <v>-6.6682279817760429E-3</v>
      </c>
      <c r="AU73">
        <f t="shared" si="23"/>
        <v>-2.0550838708368407E-2</v>
      </c>
      <c r="AW73">
        <v>70</v>
      </c>
      <c r="AX73">
        <f>IF(Z73&gt;0, (R73*SUMPRODUCT(K73:$K$98, X73:$X$98)-K73*$AZ$3)/Z73, 0)</f>
        <v>-104092973.26978944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0.71588716699999999</v>
      </c>
      <c r="Q74" s="4">
        <f t="shared" si="48"/>
        <v>50</v>
      </c>
      <c r="R74">
        <f t="shared" si="28"/>
        <v>2000000</v>
      </c>
      <c r="S74">
        <f t="shared" si="29"/>
        <v>-339070891.12091637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-92.706121029157629</v>
      </c>
      <c r="AC74">
        <f t="shared" si="30"/>
        <v>-82.776464279877786</v>
      </c>
      <c r="AE74">
        <f t="shared" si="31"/>
        <v>0</v>
      </c>
      <c r="AF74">
        <f t="shared" si="32"/>
        <v>0</v>
      </c>
      <c r="AG74">
        <f t="shared" si="32"/>
        <v>-1.2206365460366044E-5</v>
      </c>
      <c r="AH74">
        <f t="shared" si="33"/>
        <v>-1.2751508629715409</v>
      </c>
      <c r="AI74">
        <f t="shared" si="34"/>
        <v>-1.2751630693370013</v>
      </c>
      <c r="AJ74">
        <f t="shared" si="35"/>
        <v>-9.9296567492798431</v>
      </c>
      <c r="AK74">
        <f t="shared" si="49"/>
        <v>-6.4894284720410349</v>
      </c>
      <c r="AL74">
        <f t="shared" si="26"/>
        <v>-17.694248290657878</v>
      </c>
      <c r="AN74">
        <f t="shared" si="36"/>
        <v>0</v>
      </c>
      <c r="AO74">
        <f t="shared" si="36"/>
        <v>0</v>
      </c>
      <c r="AP74">
        <f t="shared" si="36"/>
        <v>-1.0000025349078206E-8</v>
      </c>
      <c r="AQ74">
        <f t="shared" si="36"/>
        <v>-1.0446632124049124E-3</v>
      </c>
      <c r="AR74">
        <f t="shared" si="36"/>
        <v>-1.0446732124302614E-3</v>
      </c>
      <c r="AS74">
        <f t="shared" si="36"/>
        <v>-8.1348391151206956E-3</v>
      </c>
      <c r="AT74">
        <f t="shared" si="36"/>
        <v>-5.3164432469396299E-3</v>
      </c>
      <c r="AU74">
        <f t="shared" si="23"/>
        <v>-1.4495955574490585E-2</v>
      </c>
      <c r="AW74">
        <v>71</v>
      </c>
      <c r="AX74">
        <f>IF(Z74&gt;0, (R74*SUMPRODUCT(K74:$K$98, X74:$X$98)-K74*$AZ$3)/Z74, 0)</f>
        <v>-339070891.12091637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0.74578270000000002</v>
      </c>
      <c r="Q75" s="4">
        <f t="shared" si="48"/>
        <v>50</v>
      </c>
      <c r="R75">
        <f t="shared" si="28"/>
        <v>2000000</v>
      </c>
      <c r="S75">
        <f t="shared" si="29"/>
        <v>-1239656396.3252027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-82.776464279877786</v>
      </c>
      <c r="AC75">
        <f t="shared" si="30"/>
        <v>-73.908453575805694</v>
      </c>
      <c r="AE75">
        <f t="shared" si="31"/>
        <v>0</v>
      </c>
      <c r="AF75">
        <f t="shared" si="32"/>
        <v>0</v>
      </c>
      <c r="AG75">
        <f t="shared" si="32"/>
        <v>-2.9810056155438524E-6</v>
      </c>
      <c r="AH75">
        <f t="shared" si="33"/>
        <v>-0.36413184760874123</v>
      </c>
      <c r="AI75">
        <f t="shared" si="34"/>
        <v>-0.36413482861435675</v>
      </c>
      <c r="AJ75">
        <f t="shared" si="35"/>
        <v>-8.8680107040720912</v>
      </c>
      <c r="AK75">
        <f t="shared" si="49"/>
        <v>-5.7943524995914455</v>
      </c>
      <c r="AL75">
        <f t="shared" si="26"/>
        <v>-15.026498032277894</v>
      </c>
      <c r="AN75">
        <f t="shared" si="36"/>
        <v>0</v>
      </c>
      <c r="AO75">
        <f t="shared" si="36"/>
        <v>0</v>
      </c>
      <c r="AP75">
        <f t="shared" si="36"/>
        <v>-2.1805171345387827E-9</v>
      </c>
      <c r="AQ75">
        <f t="shared" si="36"/>
        <v>-2.6635163946085662E-4</v>
      </c>
      <c r="AR75">
        <f t="shared" si="36"/>
        <v>-2.6635381997799115E-4</v>
      </c>
      <c r="AS75">
        <f t="shared" si="36"/>
        <v>-6.4866866364405454E-3</v>
      </c>
      <c r="AT75">
        <f t="shared" si="36"/>
        <v>-4.2383968829296254E-3</v>
      </c>
      <c r="AU75">
        <f t="shared" si="23"/>
        <v>-1.0991437339348162E-2</v>
      </c>
      <c r="AW75">
        <v>72</v>
      </c>
      <c r="AX75">
        <f>IF(Z75&gt;0, (R75*SUMPRODUCT(K75:$K$98, X75:$X$98)-K75*$AZ$3)/Z75, 0)</f>
        <v>-1239656396.3252027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0.77567720100000004</v>
      </c>
      <c r="Q76" s="4">
        <f t="shared" si="48"/>
        <v>50</v>
      </c>
      <c r="R76">
        <f t="shared" si="28"/>
        <v>2000000</v>
      </c>
      <c r="S76">
        <f t="shared" si="29"/>
        <v>-5164359217.5475798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-73.908453575805694</v>
      </c>
      <c r="AC76">
        <f t="shared" si="30"/>
        <v>-65.989920492369706</v>
      </c>
      <c r="AE76">
        <f t="shared" si="31"/>
        <v>0</v>
      </c>
      <c r="AF76">
        <f t="shared" si="32"/>
        <v>0</v>
      </c>
      <c r="AG76">
        <f t="shared" si="32"/>
        <v>-6.3889746735807636E-7</v>
      </c>
      <c r="AH76">
        <f t="shared" si="33"/>
        <v>-9.2491923681213506E-2</v>
      </c>
      <c r="AI76">
        <f t="shared" si="34"/>
        <v>-9.2492562578680868E-2</v>
      </c>
      <c r="AJ76">
        <f t="shared" si="35"/>
        <v>-7.9185330834359888</v>
      </c>
      <c r="AK76">
        <f t="shared" si="49"/>
        <v>-5.1735917503063993</v>
      </c>
      <c r="AL76">
        <f t="shared" si="26"/>
        <v>-13.18461739632107</v>
      </c>
      <c r="AN76">
        <f t="shared" si="36"/>
        <v>0</v>
      </c>
      <c r="AO76">
        <f t="shared" si="36"/>
        <v>0</v>
      </c>
      <c r="AP76">
        <f t="shared" si="36"/>
        <v>-4.1726297816233168E-10</v>
      </c>
      <c r="AQ76">
        <f t="shared" si="36"/>
        <v>-6.0406336701842267E-5</v>
      </c>
      <c r="AR76">
        <f t="shared" si="36"/>
        <v>-6.0406753964820431E-5</v>
      </c>
      <c r="AS76">
        <f t="shared" si="36"/>
        <v>-5.171582086143457E-3</v>
      </c>
      <c r="AT76">
        <f t="shared" si="36"/>
        <v>-3.378865016409631E-3</v>
      </c>
      <c r="AU76">
        <f t="shared" si="23"/>
        <v>-8.6108538565179086E-3</v>
      </c>
      <c r="AW76">
        <v>73</v>
      </c>
      <c r="AX76">
        <f>IF(Z76&gt;0, (R76*SUMPRODUCT(K76:$K$98, X76:$X$98)-K76*$AZ$3)/Z76, 0)</f>
        <v>-5164359217.5475798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0.80557273399999996</v>
      </c>
      <c r="Q77" s="4">
        <f t="shared" si="48"/>
        <v>50</v>
      </c>
      <c r="R77">
        <f t="shared" si="28"/>
        <v>2000000</v>
      </c>
      <c r="S77">
        <f t="shared" si="29"/>
        <v>-25001938248.439468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-65.989920492369706</v>
      </c>
      <c r="AC77">
        <f t="shared" si="30"/>
        <v>-58.919624260246202</v>
      </c>
      <c r="AE77">
        <f t="shared" si="31"/>
        <v>0</v>
      </c>
      <c r="AF77">
        <f t="shared" si="32"/>
        <v>0</v>
      </c>
      <c r="AG77">
        <f t="shared" si="32"/>
        <v>-1.1783011315917429E-7</v>
      </c>
      <c r="AH77">
        <f t="shared" si="33"/>
        <v>-2.058713518101285E-2</v>
      </c>
      <c r="AI77">
        <f t="shared" si="34"/>
        <v>-2.058725301112601E-2</v>
      </c>
      <c r="AJ77">
        <f t="shared" si="35"/>
        <v>-7.0702962321235034</v>
      </c>
      <c r="AK77">
        <f t="shared" si="49"/>
        <v>-4.6192944344658802</v>
      </c>
      <c r="AL77">
        <f t="shared" si="26"/>
        <v>-11.710177919600509</v>
      </c>
      <c r="AN77">
        <f t="shared" si="36"/>
        <v>0</v>
      </c>
      <c r="AO77">
        <f t="shared" si="36"/>
        <v>0</v>
      </c>
      <c r="AP77">
        <f t="shared" si="36"/>
        <v>-6.8709527022764779E-11</v>
      </c>
      <c r="AQ77">
        <f t="shared" si="36"/>
        <v>-1.2004845646971848E-5</v>
      </c>
      <c r="AR77">
        <f t="shared" si="36"/>
        <v>-1.2004914356498872E-5</v>
      </c>
      <c r="AS77">
        <f t="shared" si="36"/>
        <v>-4.1228570269111848E-3</v>
      </c>
      <c r="AT77">
        <f t="shared" si="36"/>
        <v>-2.6936198842674904E-3</v>
      </c>
      <c r="AU77">
        <f t="shared" si="23"/>
        <v>-6.828481825535174E-3</v>
      </c>
      <c r="AW77">
        <v>74</v>
      </c>
      <c r="AX77">
        <f>IF(Z77&gt;0, (R77*SUMPRODUCT(K77:$K$98, X77:$X$98)-K77*$AZ$3)/Z77, 0)</f>
        <v>-25001938248.439468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0.83546826699999999</v>
      </c>
      <c r="Q78" s="4">
        <f t="shared" si="48"/>
        <v>50</v>
      </c>
      <c r="R78">
        <f t="shared" si="28"/>
        <v>2000000</v>
      </c>
      <c r="S78">
        <f t="shared" si="29"/>
        <v>-144456825512.47501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-58.919624260246202</v>
      </c>
      <c r="AC78">
        <f t="shared" si="30"/>
        <v>-52.606817837895228</v>
      </c>
      <c r="AE78">
        <f t="shared" si="31"/>
        <v>0</v>
      </c>
      <c r="AF78">
        <f t="shared" si="32"/>
        <v>0</v>
      </c>
      <c r="AG78">
        <f t="shared" si="32"/>
        <v>-1.820849158607331E-8</v>
      </c>
      <c r="AH78">
        <f t="shared" si="33"/>
        <v>-3.9377328176603693E-3</v>
      </c>
      <c r="AI78">
        <f t="shared" si="34"/>
        <v>-3.9377510261519554E-3</v>
      </c>
      <c r="AJ78">
        <f t="shared" si="35"/>
        <v>-6.3128064223509739</v>
      </c>
      <c r="AK78">
        <f t="shared" si="49"/>
        <v>-4.1243736982172345</v>
      </c>
      <c r="AL78">
        <f t="shared" si="26"/>
        <v>-10.441117871594361</v>
      </c>
      <c r="AN78">
        <f t="shared" si="36"/>
        <v>0</v>
      </c>
      <c r="AO78">
        <f t="shared" si="36"/>
        <v>0</v>
      </c>
      <c r="AP78">
        <f t="shared" si="36"/>
        <v>-9.4801806111055121E-12</v>
      </c>
      <c r="AQ78">
        <f t="shared" si="36"/>
        <v>-2.0501653381463911E-6</v>
      </c>
      <c r="AR78">
        <f t="shared" si="36"/>
        <v>-2.0501748183270024E-6</v>
      </c>
      <c r="AS78">
        <f t="shared" si="36"/>
        <v>-3.2867382102429307E-3</v>
      </c>
      <c r="AT78">
        <f t="shared" si="36"/>
        <v>-2.1473391896283099E-3</v>
      </c>
      <c r="AU78">
        <f t="shared" si="23"/>
        <v>-5.4361275746895683E-3</v>
      </c>
      <c r="AW78">
        <v>75</v>
      </c>
      <c r="AX78">
        <f>IF(Z78&gt;0, (R78*SUMPRODUCT(K78:$K$98, X78:$X$98)-K78*$AZ$3)/Z78, 0)</f>
        <v>-144456825512.47501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50</v>
      </c>
      <c r="R79">
        <f t="shared" si="28"/>
        <v>2000000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-52.606817837895228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-7.2833966344293248E-4</v>
      </c>
      <c r="AI79">
        <f t="shared" si="34"/>
        <v>-7.2833966344293248E-4</v>
      </c>
      <c r="AJ79">
        <f t="shared" si="35"/>
        <v>-52.606817837895228</v>
      </c>
      <c r="AK79">
        <f t="shared" si="49"/>
        <v>-3.6824772486526665</v>
      </c>
      <c r="AL79">
        <f t="shared" si="26"/>
        <v>-56.290023426211341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-3.3857787896805398E-7</v>
      </c>
      <c r="AR79">
        <f t="shared" si="36"/>
        <v>-3.3857787896805398E-7</v>
      </c>
      <c r="AS79">
        <f t="shared" si="36"/>
        <v>-2.4454942792236024E-2</v>
      </c>
      <c r="AT79">
        <f t="shared" si="36"/>
        <v>-1.7118459954565219E-3</v>
      </c>
      <c r="AU79">
        <f t="shared" si="23"/>
        <v>-2.6167127365571516E-2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176829.5037962021</v>
      </c>
      <c r="AO81" s="8">
        <f t="shared" si="50"/>
        <v>-17682.950379620212</v>
      </c>
      <c r="AP81" s="8">
        <f t="shared" si="50"/>
        <v>-890.01900907044001</v>
      </c>
      <c r="AQ81" s="8">
        <f t="shared" si="50"/>
        <v>-101041.41289720802</v>
      </c>
      <c r="AR81" s="8">
        <f t="shared" si="50"/>
        <v>57215.12151030339</v>
      </c>
      <c r="AS81" s="8">
        <f t="shared" si="50"/>
        <v>-10742.267032082933</v>
      </c>
      <c r="AT81" s="8">
        <f t="shared" si="50"/>
        <v>3658.8208101389705</v>
      </c>
      <c r="AU81" s="8">
        <f t="shared" si="50"/>
        <v>50131.675288359453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B7B5A-9DBA-405A-8773-4F6108CFA7DD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'S.55.04.F'!C3*(1+C12)</f>
        <v>298028.28445272561</v>
      </c>
      <c r="K3">
        <v>1</v>
      </c>
      <c r="L3" s="2">
        <v>0</v>
      </c>
      <c r="O3">
        <f>$C$3</f>
        <v>298028.28445272561</v>
      </c>
      <c r="P3" s="2">
        <f>O3*C5</f>
        <v>29802.828445272564</v>
      </c>
      <c r="Q3" s="4">
        <f>B8</f>
        <v>400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298028.28445272561</v>
      </c>
      <c r="AF3">
        <f t="shared" ref="AF3:AG34" si="4">-$Z3*P3</f>
        <v>-29802.828445272564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267825.45600745303</v>
      </c>
      <c r="AJ3">
        <f t="shared" ref="AJ3:AJ66" si="7">AB3-AC3</f>
        <v>0</v>
      </c>
      <c r="AL3">
        <f t="shared" ref="AL3:AL34" si="8">SUM(AI3:AK3)</f>
        <v>267825.45600745303</v>
      </c>
      <c r="AN3">
        <f t="shared" ref="AN3:AU34" si="9">AE3*$K3</f>
        <v>298028.28445272561</v>
      </c>
      <c r="AO3">
        <f t="shared" si="9"/>
        <v>-29802.828445272564</v>
      </c>
      <c r="AP3">
        <f t="shared" si="9"/>
        <v>-400</v>
      </c>
      <c r="AQ3">
        <f t="shared" si="9"/>
        <v>0</v>
      </c>
      <c r="AR3">
        <f t="shared" si="9"/>
        <v>267825.45600745303</v>
      </c>
      <c r="AS3">
        <f t="shared" si="9"/>
        <v>0</v>
      </c>
      <c r="AT3">
        <f t="shared" si="9"/>
        <v>0</v>
      </c>
      <c r="AU3">
        <f t="shared" si="9"/>
        <v>267825.45600745303</v>
      </c>
      <c r="AW3">
        <v>0</v>
      </c>
      <c r="AX3">
        <f>IF(Z3&gt;0, (R3*SUMPRODUCT(K3:$K$98, X3:$X$98)-K3*$AZ$3)/Z3, 0)</f>
        <v>0</v>
      </c>
      <c r="AZ3">
        <f>C6*ABS(SUMPRODUCT(X4:X69, K4:K69))/1</f>
        <v>168022.21247040472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3.6617109999999998E-3</v>
      </c>
      <c r="R4">
        <f t="shared" si="0"/>
        <v>2000000</v>
      </c>
      <c r="S4">
        <f t="shared" si="1"/>
        <v>11426.557938420039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11270.451606140588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-7323.4219999999996</v>
      </c>
      <c r="AI4">
        <f t="shared" si="6"/>
        <v>-7323.4219999999996</v>
      </c>
      <c r="AJ4">
        <f t="shared" si="7"/>
        <v>-11270.451606140588</v>
      </c>
      <c r="AK4">
        <f>G4*SUM(AB4, AE4:AF4)</f>
        <v>0</v>
      </c>
      <c r="AL4">
        <f t="shared" si="8"/>
        <v>-18593.873606140587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-6832.1877040768723</v>
      </c>
      <c r="AR4">
        <f t="shared" si="9"/>
        <v>-6832.1877040768723</v>
      </c>
      <c r="AS4">
        <f t="shared" si="9"/>
        <v>-10514.461802538099</v>
      </c>
      <c r="AT4">
        <f t="shared" si="9"/>
        <v>0</v>
      </c>
      <c r="AU4">
        <f t="shared" si="9"/>
        <v>-17346.649506614969</v>
      </c>
      <c r="AW4">
        <v>1</v>
      </c>
      <c r="AX4">
        <f>IF(Z4&gt;0, (R4*SUMPRODUCT(K4:$K$98, X4:$X$98)-K4*$AZ$3)/Z4, 0)</f>
        <v>11426.557938420039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3.8071530000000002E-3</v>
      </c>
      <c r="Q5" s="4">
        <f t="shared" ref="Q5:Q68" si="21">$C$8</f>
        <v>50</v>
      </c>
      <c r="R5">
        <f t="shared" si="0"/>
        <v>2000000</v>
      </c>
      <c r="S5">
        <f t="shared" si="1"/>
        <v>18004.038120706344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11270.451606140588</v>
      </c>
      <c r="AC5">
        <f t="shared" si="2"/>
        <v>17512.883735838201</v>
      </c>
      <c r="AE5">
        <f t="shared" si="3"/>
        <v>0</v>
      </c>
      <c r="AF5">
        <f t="shared" si="4"/>
        <v>0</v>
      </c>
      <c r="AG5">
        <f t="shared" si="4"/>
        <v>-48.635988266700934</v>
      </c>
      <c r="AH5">
        <f t="shared" si="5"/>
        <v>-7510.2815519624337</v>
      </c>
      <c r="AI5">
        <f t="shared" si="6"/>
        <v>-7558.9175402291348</v>
      </c>
      <c r="AJ5">
        <f t="shared" si="7"/>
        <v>-6242.4321296976123</v>
      </c>
      <c r="AK5">
        <f>G5*SUM(AB5, AE5:AF5)</f>
        <v>462.08851585176416</v>
      </c>
      <c r="AL5">
        <f t="shared" si="8"/>
        <v>-13339.261154074982</v>
      </c>
      <c r="AN5">
        <f t="shared" si="9"/>
        <v>0</v>
      </c>
      <c r="AO5">
        <f t="shared" si="9"/>
        <v>0</v>
      </c>
      <c r="AP5">
        <f t="shared" si="9"/>
        <v>-41.589023514274139</v>
      </c>
      <c r="AQ5">
        <f t="shared" si="9"/>
        <v>-6422.1019700597899</v>
      </c>
      <c r="AR5">
        <f t="shared" si="9"/>
        <v>-6463.690993574065</v>
      </c>
      <c r="AS5">
        <f t="shared" si="9"/>
        <v>-5337.9537638798893</v>
      </c>
      <c r="AT5">
        <f t="shared" si="9"/>
        <v>395.13559477915868</v>
      </c>
      <c r="AU5">
        <f t="shared" si="9"/>
        <v>-11406.509162674794</v>
      </c>
      <c r="AW5">
        <v>2</v>
      </c>
      <c r="AX5">
        <f>IF(Z5&gt;0, (R5*SUMPRODUCT(K5:$K$98, X5:$X$98)-K5*$AZ$3)/Z5, 0)</f>
        <v>18004.038120706344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3.9582979999999999E-3</v>
      </c>
      <c r="Q6" s="4">
        <f t="shared" si="21"/>
        <v>50</v>
      </c>
      <c r="R6">
        <f t="shared" si="0"/>
        <v>2000000</v>
      </c>
      <c r="S6">
        <f t="shared" si="1"/>
        <v>26225.414263627408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17512.883735838201</v>
      </c>
      <c r="AC6">
        <f t="shared" si="2"/>
        <v>25153.902922123103</v>
      </c>
      <c r="AE6">
        <f t="shared" si="3"/>
        <v>0</v>
      </c>
      <c r="AF6">
        <f t="shared" si="4"/>
        <v>0</v>
      </c>
      <c r="AG6">
        <f t="shared" si="4"/>
        <v>-47.957112648949824</v>
      </c>
      <c r="AH6">
        <f t="shared" si="5"/>
        <v>-7700.6294033642307</v>
      </c>
      <c r="AI6">
        <f t="shared" si="6"/>
        <v>-7748.5865160131807</v>
      </c>
      <c r="AJ6">
        <f t="shared" si="7"/>
        <v>-7641.0191862849024</v>
      </c>
      <c r="AK6">
        <f>G6*SUM(AB6, AE6:AF6)</f>
        <v>1024.5036985465349</v>
      </c>
      <c r="AL6">
        <f t="shared" si="8"/>
        <v>-14365.102003751548</v>
      </c>
      <c r="AN6">
        <f t="shared" si="9"/>
        <v>0</v>
      </c>
      <c r="AO6">
        <f t="shared" si="9"/>
        <v>0</v>
      </c>
      <c r="AP6">
        <f t="shared" si="9"/>
        <v>-36.994597682032378</v>
      </c>
      <c r="AQ6">
        <f t="shared" si="9"/>
        <v>-5940.3427550204515</v>
      </c>
      <c r="AR6">
        <f t="shared" si="9"/>
        <v>-5977.3373527024842</v>
      </c>
      <c r="AS6">
        <f t="shared" si="9"/>
        <v>-5894.3588357063136</v>
      </c>
      <c r="AT6">
        <f t="shared" si="9"/>
        <v>790.31242829239022</v>
      </c>
      <c r="AU6">
        <f t="shared" si="9"/>
        <v>-11081.383760116407</v>
      </c>
      <c r="AW6">
        <v>3</v>
      </c>
      <c r="AX6">
        <f>IF(Z6&gt;0, (R6*SUMPRODUCT(K6:$K$98, X6:$X$98)-K6*$AZ$3)/Z6, 0)</f>
        <v>26225.414263627408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4.120851E-3</v>
      </c>
      <c r="Q7" s="4">
        <f t="shared" si="21"/>
        <v>50</v>
      </c>
      <c r="R7">
        <f t="shared" si="0"/>
        <v>2000000</v>
      </c>
      <c r="S7">
        <f t="shared" si="1"/>
        <v>32677.898473968511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25153.902922123103</v>
      </c>
      <c r="AC7">
        <f t="shared" si="2"/>
        <v>30900.166817569159</v>
      </c>
      <c r="AE7">
        <f t="shared" si="3"/>
        <v>0</v>
      </c>
      <c r="AF7">
        <f t="shared" si="4"/>
        <v>0</v>
      </c>
      <c r="AG7">
        <f t="shared" si="4"/>
        <v>-47.279917406843794</v>
      </c>
      <c r="AH7">
        <f t="shared" si="5"/>
        <v>-7904.9646246615021</v>
      </c>
      <c r="AI7">
        <f t="shared" si="6"/>
        <v>-7952.2445420683462</v>
      </c>
      <c r="AJ7">
        <f t="shared" si="7"/>
        <v>-5746.2638954460563</v>
      </c>
      <c r="AK7">
        <f>G7*SUM(AB7, AE7:AF7)</f>
        <v>1235.0566334762443</v>
      </c>
      <c r="AL7">
        <f t="shared" si="8"/>
        <v>-12463.451804038159</v>
      </c>
      <c r="AN7">
        <f t="shared" si="9"/>
        <v>0</v>
      </c>
      <c r="AO7">
        <f t="shared" si="9"/>
        <v>0</v>
      </c>
      <c r="AP7">
        <f t="shared" si="9"/>
        <v>-33.183698007787704</v>
      </c>
      <c r="AQ7">
        <f t="shared" si="9"/>
        <v>-5548.1475699245148</v>
      </c>
      <c r="AR7">
        <f t="shared" si="9"/>
        <v>-5581.3312679323026</v>
      </c>
      <c r="AS7">
        <f t="shared" si="9"/>
        <v>-4033.0503147607938</v>
      </c>
      <c r="AT7">
        <f t="shared" si="9"/>
        <v>866.83202077375483</v>
      </c>
      <c r="AU7">
        <f t="shared" si="9"/>
        <v>-8747.5495619193425</v>
      </c>
      <c r="AW7">
        <v>4</v>
      </c>
      <c r="AX7">
        <f>IF(Z7&gt;0, (R7*SUMPRODUCT(K7:$K$98, X7:$X$98)-K7*$AZ$3)/Z7, 0)</f>
        <v>32677.898473968511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4.2986129999999997E-3</v>
      </c>
      <c r="Q8" s="4">
        <f t="shared" si="21"/>
        <v>50</v>
      </c>
      <c r="R8">
        <f t="shared" si="0"/>
        <v>2000000</v>
      </c>
      <c r="S8">
        <f t="shared" si="1"/>
        <v>35620.035523658102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30900.166817569159</v>
      </c>
      <c r="AC8">
        <f t="shared" si="2"/>
        <v>33200.63734047419</v>
      </c>
      <c r="AE8">
        <f t="shared" si="3"/>
        <v>0</v>
      </c>
      <c r="AF8">
        <f t="shared" si="4"/>
        <v>0</v>
      </c>
      <c r="AG8">
        <f t="shared" si="4"/>
        <v>-46.603880165171368</v>
      </c>
      <c r="AH8">
        <f t="shared" si="5"/>
        <v>-8129.5227041593989</v>
      </c>
      <c r="AI8">
        <f t="shared" si="6"/>
        <v>-8176.1265843245701</v>
      </c>
      <c r="AJ8">
        <f t="shared" si="7"/>
        <v>-2300.4705229050305</v>
      </c>
      <c r="AK8">
        <f t="shared" ref="AK8:AK69" si="22">G8*SUM(AB8:AB8, AE8:AF8)</f>
        <v>658.17355321422303</v>
      </c>
      <c r="AL8">
        <f t="shared" si="8"/>
        <v>-9818.4235540153786</v>
      </c>
      <c r="AN8">
        <f t="shared" si="9"/>
        <v>0</v>
      </c>
      <c r="AO8">
        <f t="shared" si="9"/>
        <v>0</v>
      </c>
      <c r="AP8">
        <f t="shared" si="9"/>
        <v>-30.532266547246781</v>
      </c>
      <c r="AQ8">
        <f t="shared" si="9"/>
        <v>-5326.0104786465154</v>
      </c>
      <c r="AR8">
        <f t="shared" si="9"/>
        <v>-5356.5427451937621</v>
      </c>
      <c r="AS8">
        <f t="shared" si="9"/>
        <v>-1507.1401552935972</v>
      </c>
      <c r="AT8">
        <f t="shared" si="9"/>
        <v>431.1986531993366</v>
      </c>
      <c r="AU8">
        <f t="shared" si="9"/>
        <v>-6432.4842472880227</v>
      </c>
      <c r="AW8">
        <v>5</v>
      </c>
      <c r="AX8">
        <f>IF(Z8&gt;0, (R8*SUMPRODUCT(K8:$K$98, X8:$X$98)-K8*$AZ$3)/Z8, 0)</f>
        <v>35620.035523658102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4.5124980000000002E-3</v>
      </c>
      <c r="Q9" s="4">
        <f t="shared" si="21"/>
        <v>50</v>
      </c>
      <c r="R9">
        <f t="shared" si="0"/>
        <v>2000000</v>
      </c>
      <c r="S9">
        <f t="shared" si="1"/>
        <v>36690.692985219895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33200.63734047419</v>
      </c>
      <c r="AC9">
        <f t="shared" si="2"/>
        <v>33702.266456310535</v>
      </c>
      <c r="AE9">
        <f t="shared" si="3"/>
        <v>0</v>
      </c>
      <c r="AF9">
        <f t="shared" si="4"/>
        <v>0</v>
      </c>
      <c r="AG9">
        <f t="shared" si="4"/>
        <v>-45.927541447482078</v>
      </c>
      <c r="AH9">
        <f t="shared" si="5"/>
        <v>-8411.9966415030194</v>
      </c>
      <c r="AI9">
        <f t="shared" si="6"/>
        <v>-8457.9241829505008</v>
      </c>
      <c r="AJ9">
        <f t="shared" si="7"/>
        <v>-501.62911583634559</v>
      </c>
      <c r="AK9">
        <f t="shared" si="22"/>
        <v>195.88376030879772</v>
      </c>
      <c r="AL9">
        <f t="shared" si="8"/>
        <v>-8763.6695384780487</v>
      </c>
      <c r="AN9">
        <f t="shared" si="9"/>
        <v>0</v>
      </c>
      <c r="AO9">
        <f t="shared" si="9"/>
        <v>0</v>
      </c>
      <c r="AP9">
        <f t="shared" si="9"/>
        <v>-28.496227947764361</v>
      </c>
      <c r="AQ9">
        <f t="shared" si="9"/>
        <v>-5219.3121215993178</v>
      </c>
      <c r="AR9">
        <f t="shared" si="9"/>
        <v>-5247.8083495470819</v>
      </c>
      <c r="AS9">
        <f t="shared" si="9"/>
        <v>-311.24108061507565</v>
      </c>
      <c r="AT9">
        <f t="shared" si="9"/>
        <v>121.53814702682634</v>
      </c>
      <c r="AU9">
        <f t="shared" si="9"/>
        <v>-5437.5112831353308</v>
      </c>
      <c r="AW9">
        <v>6</v>
      </c>
      <c r="AX9">
        <f>IF(Z9&gt;0, (R9*SUMPRODUCT(K9:$K$98, X9:$X$98)-K9*$AZ$3)/Z9, 0)</f>
        <v>36690.692985219895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4.7406419999999998E-3</v>
      </c>
      <c r="Q10" s="4">
        <f t="shared" si="21"/>
        <v>50</v>
      </c>
      <c r="R10">
        <f t="shared" si="0"/>
        <v>2000000</v>
      </c>
      <c r="S10">
        <f t="shared" si="1"/>
        <v>37384.61296981974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33702.266456310535</v>
      </c>
      <c r="AC10">
        <f t="shared" si="2"/>
        <v>33833.478492302922</v>
      </c>
      <c r="AE10">
        <f t="shared" si="3"/>
        <v>0</v>
      </c>
      <c r="AF10">
        <f t="shared" si="4"/>
        <v>0</v>
      </c>
      <c r="AG10">
        <f t="shared" si="4"/>
        <v>-45.250540001064586</v>
      </c>
      <c r="AH10">
        <f t="shared" si="5"/>
        <v>-8709.0412777069723</v>
      </c>
      <c r="AI10">
        <f t="shared" si="6"/>
        <v>-8754.2918177080373</v>
      </c>
      <c r="AJ10">
        <f t="shared" si="7"/>
        <v>-131.21203599238652</v>
      </c>
      <c r="AK10">
        <f t="shared" si="22"/>
        <v>138.17929247087321</v>
      </c>
      <c r="AL10">
        <f t="shared" si="8"/>
        <v>-8747.3245612295505</v>
      </c>
      <c r="AN10">
        <f t="shared" si="9"/>
        <v>0</v>
      </c>
      <c r="AO10">
        <f t="shared" si="9"/>
        <v>0</v>
      </c>
      <c r="AP10">
        <f t="shared" si="9"/>
        <v>-26.635210372105089</v>
      </c>
      <c r="AQ10">
        <f t="shared" si="9"/>
        <v>-5126.2846049044883</v>
      </c>
      <c r="AR10">
        <f t="shared" si="9"/>
        <v>-5152.9198152765939</v>
      </c>
      <c r="AS10">
        <f t="shared" si="9"/>
        <v>-77.233557476379687</v>
      </c>
      <c r="AT10">
        <f t="shared" si="9"/>
        <v>81.334598967078776</v>
      </c>
      <c r="AU10">
        <f t="shared" si="9"/>
        <v>-5148.8187737858943</v>
      </c>
      <c r="AW10">
        <v>7</v>
      </c>
      <c r="AX10">
        <f>IF(Z10&gt;0, (R10*SUMPRODUCT(K10:$K$98, X10:$X$98)-K10*$AZ$3)/Z10, 0)</f>
        <v>37384.61296981974</v>
      </c>
    </row>
    <row r="11" spans="1:52" x14ac:dyDescent="0.25">
      <c r="A11" t="s">
        <v>33</v>
      </c>
      <c r="C11" s="12">
        <f>AU71</f>
        <v>83475.655487870245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4.9668849999999999E-3</v>
      </c>
      <c r="Q11" s="4">
        <f t="shared" si="21"/>
        <v>50</v>
      </c>
      <c r="R11">
        <f t="shared" si="0"/>
        <v>2000000</v>
      </c>
      <c r="S11">
        <f t="shared" si="1"/>
        <v>37726.133677767488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33833.478492302922</v>
      </c>
      <c r="AC11">
        <f t="shared" si="2"/>
        <v>33631.550675927283</v>
      </c>
      <c r="AE11">
        <f t="shared" si="3"/>
        <v>0</v>
      </c>
      <c r="AF11">
        <f t="shared" si="4"/>
        <v>0</v>
      </c>
      <c r="AG11">
        <f t="shared" si="4"/>
        <v>-44.573280372680756</v>
      </c>
      <c r="AH11">
        <f t="shared" si="5"/>
        <v>-8990.1691349275079</v>
      </c>
      <c r="AI11">
        <f t="shared" si="6"/>
        <v>-9034.7424153001884</v>
      </c>
      <c r="AJ11">
        <f t="shared" si="7"/>
        <v>201.92781637563894</v>
      </c>
      <c r="AK11">
        <f t="shared" si="22"/>
        <v>81.200348381527007</v>
      </c>
      <c r="AL11">
        <f t="shared" si="8"/>
        <v>-8751.6142505430216</v>
      </c>
      <c r="AN11">
        <f t="shared" si="9"/>
        <v>0</v>
      </c>
      <c r="AO11">
        <f t="shared" si="9"/>
        <v>0</v>
      </c>
      <c r="AP11">
        <f t="shared" si="9"/>
        <v>-24.930220677988398</v>
      </c>
      <c r="AQ11">
        <f t="shared" si="9"/>
        <v>-5028.2792424573627</v>
      </c>
      <c r="AR11">
        <f t="shared" si="9"/>
        <v>-5053.2094631353511</v>
      </c>
      <c r="AS11">
        <f t="shared" si="9"/>
        <v>112.9399716865899</v>
      </c>
      <c r="AT11">
        <f t="shared" si="9"/>
        <v>45.416056151921424</v>
      </c>
      <c r="AU11">
        <f t="shared" si="9"/>
        <v>-4894.8534352968391</v>
      </c>
      <c r="AW11">
        <v>8</v>
      </c>
      <c r="AX11">
        <f>IF(Z11&gt;0, (R11*SUMPRODUCT(K11:$K$98, X11:$X$98)-K11*$AZ$3)/Z11, 0)</f>
        <v>37726.133677767488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5.2168930000000002E-3</v>
      </c>
      <c r="Q12" s="4">
        <f t="shared" si="21"/>
        <v>50</v>
      </c>
      <c r="R12">
        <f t="shared" si="0"/>
        <v>2000000</v>
      </c>
      <c r="S12">
        <f t="shared" si="1"/>
        <v>37901.746943582373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33631.550675927283</v>
      </c>
      <c r="AC12">
        <f t="shared" si="2"/>
        <v>33273.953901463581</v>
      </c>
      <c r="AE12">
        <f t="shared" si="3"/>
        <v>0</v>
      </c>
      <c r="AF12">
        <f t="shared" si="4"/>
        <v>0</v>
      </c>
      <c r="AG12">
        <f t="shared" si="4"/>
        <v>-43.895013534590674</v>
      </c>
      <c r="AH12">
        <f t="shared" si="5"/>
        <v>-9301.3613745310249</v>
      </c>
      <c r="AI12">
        <f t="shared" si="6"/>
        <v>-9345.2563880656162</v>
      </c>
      <c r="AJ12">
        <f t="shared" si="7"/>
        <v>357.59677446370188</v>
      </c>
      <c r="AK12">
        <f t="shared" si="22"/>
        <v>77.352566554632745</v>
      </c>
      <c r="AL12">
        <f t="shared" si="8"/>
        <v>-8910.3070470472812</v>
      </c>
      <c r="AN12">
        <f t="shared" si="9"/>
        <v>0</v>
      </c>
      <c r="AO12">
        <f t="shared" si="9"/>
        <v>0</v>
      </c>
      <c r="AP12">
        <f t="shared" si="9"/>
        <v>-23.330666328485279</v>
      </c>
      <c r="AQ12">
        <f t="shared" si="9"/>
        <v>-4943.7724505731412</v>
      </c>
      <c r="AR12">
        <f t="shared" si="9"/>
        <v>-4967.1031169016269</v>
      </c>
      <c r="AS12">
        <f t="shared" si="9"/>
        <v>190.06648713254651</v>
      </c>
      <c r="AT12">
        <f t="shared" si="9"/>
        <v>41.113711435945582</v>
      </c>
      <c r="AU12">
        <f t="shared" si="9"/>
        <v>-4735.9229183331345</v>
      </c>
      <c r="AW12">
        <v>9</v>
      </c>
      <c r="AX12">
        <f>IF(Z12&gt;0, (R12*SUMPRODUCT(K12:$K$98, X12:$X$98)-K12*$AZ$3)/Z12, 0)</f>
        <v>37901.746943582373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5.4821100000000001E-3</v>
      </c>
      <c r="Q13" s="4">
        <f t="shared" si="21"/>
        <v>50</v>
      </c>
      <c r="R13">
        <f t="shared" si="0"/>
        <v>2000000</v>
      </c>
      <c r="S13">
        <f t="shared" si="1"/>
        <v>37885.229024325199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33273.953901463581</v>
      </c>
      <c r="AC13">
        <f t="shared" si="2"/>
        <v>32744.52630864433</v>
      </c>
      <c r="AE13">
        <f t="shared" si="3"/>
        <v>0</v>
      </c>
      <c r="AF13">
        <f t="shared" si="4"/>
        <v>0</v>
      </c>
      <c r="AG13">
        <f t="shared" si="4"/>
        <v>-43.215426106596652</v>
      </c>
      <c r="AH13">
        <f t="shared" si="5"/>
        <v>-9625.4917059245963</v>
      </c>
      <c r="AI13">
        <f t="shared" si="6"/>
        <v>-9668.7071320311934</v>
      </c>
      <c r="AJ13">
        <f t="shared" si="7"/>
        <v>529.427592819251</v>
      </c>
      <c r="AK13">
        <f t="shared" si="22"/>
        <v>66.54790780292717</v>
      </c>
      <c r="AL13">
        <f t="shared" si="8"/>
        <v>-9072.7316314090149</v>
      </c>
      <c r="AN13">
        <f t="shared" si="9"/>
        <v>0</v>
      </c>
      <c r="AO13">
        <f t="shared" si="9"/>
        <v>0</v>
      </c>
      <c r="AP13">
        <f t="shared" si="9"/>
        <v>-21.834085918264613</v>
      </c>
      <c r="AQ13">
        <f t="shared" si="9"/>
        <v>-4863.1665089753778</v>
      </c>
      <c r="AR13">
        <f t="shared" si="9"/>
        <v>-4885.0005948936423</v>
      </c>
      <c r="AS13">
        <f t="shared" si="9"/>
        <v>267.48706632215806</v>
      </c>
      <c r="AT13">
        <f t="shared" si="9"/>
        <v>33.622547954654266</v>
      </c>
      <c r="AU13">
        <f t="shared" si="9"/>
        <v>-4583.8909806168303</v>
      </c>
      <c r="AW13">
        <v>10</v>
      </c>
      <c r="AX13">
        <f>IF(Z13&gt;0, (R13*SUMPRODUCT(K13:$K$98, X13:$X$98)-K13*$AZ$3)/Z13, 0)</f>
        <v>37885.229024325199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5.7777469999999997E-3</v>
      </c>
      <c r="Q14" s="4">
        <f t="shared" si="21"/>
        <v>50</v>
      </c>
      <c r="R14">
        <f t="shared" si="0"/>
        <v>2000000</v>
      </c>
      <c r="S14">
        <f t="shared" si="1"/>
        <v>37690.405862589985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32744.52630864433</v>
      </c>
      <c r="AC14">
        <f t="shared" si="2"/>
        <v>32062.160910432398</v>
      </c>
      <c r="AE14">
        <f t="shared" si="3"/>
        <v>0</v>
      </c>
      <c r="AF14">
        <f t="shared" si="4"/>
        <v>0</v>
      </c>
      <c r="AG14">
        <f t="shared" si="4"/>
        <v>-42.533584046989581</v>
      </c>
      <c r="AH14">
        <f t="shared" si="5"/>
        <v>-9987.5119416444195</v>
      </c>
      <c r="AI14">
        <f t="shared" si="6"/>
        <v>-10030.045525691408</v>
      </c>
      <c r="AJ14">
        <f t="shared" si="7"/>
        <v>682.36539821193219</v>
      </c>
      <c r="AK14">
        <f t="shared" si="22"/>
        <v>58.940147355559795</v>
      </c>
      <c r="AL14">
        <f t="shared" si="8"/>
        <v>-9288.7399801239171</v>
      </c>
      <c r="AN14">
        <f t="shared" si="9"/>
        <v>0</v>
      </c>
      <c r="AO14">
        <f t="shared" si="9"/>
        <v>0</v>
      </c>
      <c r="AP14">
        <f t="shared" si="9"/>
        <v>-20.431254263804881</v>
      </c>
      <c r="AQ14">
        <f t="shared" si="9"/>
        <v>-4797.5593995815025</v>
      </c>
      <c r="AR14">
        <f t="shared" si="9"/>
        <v>-4817.990653845307</v>
      </c>
      <c r="AS14">
        <f t="shared" si="9"/>
        <v>327.77818432343474</v>
      </c>
      <c r="AT14">
        <f t="shared" si="9"/>
        <v>28.31224228922699</v>
      </c>
      <c r="AU14">
        <f t="shared" si="9"/>
        <v>-4461.9002272326452</v>
      </c>
      <c r="AW14">
        <v>11</v>
      </c>
      <c r="AX14">
        <f>IF(Z14&gt;0, (R14*SUMPRODUCT(K14:$K$98, X14:$X$98)-K14*$AZ$3)/Z14, 0)</f>
        <v>37690.405862589985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6.1180619999999996E-3</v>
      </c>
      <c r="Q15" s="4">
        <f t="shared" si="21"/>
        <v>50</v>
      </c>
      <c r="R15">
        <f t="shared" si="0"/>
        <v>2000000</v>
      </c>
      <c r="S15">
        <f t="shared" si="1"/>
        <v>37524.992227368442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32062.160910432398</v>
      </c>
      <c r="AC15">
        <f t="shared" si="2"/>
        <v>31406.936333844002</v>
      </c>
      <c r="AE15">
        <f t="shared" si="3"/>
        <v>0</v>
      </c>
      <c r="AF15">
        <f t="shared" si="4"/>
        <v>0</v>
      </c>
      <c r="AG15">
        <f t="shared" si="4"/>
        <v>-41.84802510223799</v>
      </c>
      <c r="AH15">
        <f t="shared" si="5"/>
        <v>-10408.924171267725</v>
      </c>
      <c r="AI15">
        <f t="shared" si="6"/>
        <v>-10450.772196369962</v>
      </c>
      <c r="AJ15">
        <f t="shared" si="7"/>
        <v>655.2245765883963</v>
      </c>
      <c r="AK15">
        <f t="shared" si="22"/>
        <v>131.45485973277283</v>
      </c>
      <c r="AL15">
        <f t="shared" si="8"/>
        <v>-9664.0927600487939</v>
      </c>
      <c r="AN15">
        <f t="shared" si="9"/>
        <v>0</v>
      </c>
      <c r="AO15">
        <f t="shared" si="9"/>
        <v>0</v>
      </c>
      <c r="AP15">
        <f t="shared" si="9"/>
        <v>-19.070241951278916</v>
      </c>
      <c r="AQ15">
        <f t="shared" si="9"/>
        <v>-4743.370849965756</v>
      </c>
      <c r="AR15">
        <f t="shared" si="9"/>
        <v>-4762.441091917035</v>
      </c>
      <c r="AS15">
        <f t="shared" si="9"/>
        <v>298.58735692874467</v>
      </c>
      <c r="AT15">
        <f t="shared" si="9"/>
        <v>59.904284005061562</v>
      </c>
      <c r="AU15">
        <f t="shared" si="9"/>
        <v>-4403.9494509832284</v>
      </c>
      <c r="AW15">
        <v>12</v>
      </c>
      <c r="AX15">
        <f>IF(Z15&gt;0, (R15*SUMPRODUCT(K15:$K$98, X15:$X$98)-K15*$AZ$3)/Z15, 0)</f>
        <v>37524.992227368442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6.4830920000000002E-3</v>
      </c>
      <c r="Q16" s="4">
        <f t="shared" si="21"/>
        <v>50</v>
      </c>
      <c r="R16">
        <f t="shared" si="0"/>
        <v>2000000</v>
      </c>
      <c r="S16">
        <f t="shared" si="1"/>
        <v>37415.892516729764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31406.936333844002</v>
      </c>
      <c r="AC16">
        <f t="shared" si="2"/>
        <v>30799.445870771935</v>
      </c>
      <c r="AE16">
        <f t="shared" si="3"/>
        <v>0</v>
      </c>
      <c r="AF16">
        <f t="shared" si="4"/>
        <v>0</v>
      </c>
      <c r="AG16">
        <f t="shared" si="4"/>
        <v>-41.158240254459493</v>
      </c>
      <c r="AH16">
        <f t="shared" si="5"/>
        <v>-10852.183870244731</v>
      </c>
      <c r="AI16">
        <f t="shared" si="6"/>
        <v>-10893.34211049919</v>
      </c>
      <c r="AJ16">
        <f t="shared" si="7"/>
        <v>607.49046307206663</v>
      </c>
      <c r="AK16">
        <f t="shared" si="22"/>
        <v>222.98924797029241</v>
      </c>
      <c r="AL16">
        <f t="shared" si="8"/>
        <v>-10062.862399456832</v>
      </c>
      <c r="AN16">
        <f t="shared" si="9"/>
        <v>0</v>
      </c>
      <c r="AO16">
        <f t="shared" si="9"/>
        <v>0</v>
      </c>
      <c r="AP16">
        <f t="shared" si="9"/>
        <v>-17.74279197685529</v>
      </c>
      <c r="AQ16">
        <f t="shared" si="9"/>
        <v>-4678.23793519632</v>
      </c>
      <c r="AR16">
        <f t="shared" si="9"/>
        <v>-4695.9807271731752</v>
      </c>
      <c r="AS16">
        <f t="shared" si="9"/>
        <v>261.88138383888537</v>
      </c>
      <c r="AT16">
        <f t="shared" si="9"/>
        <v>96.127818277741312</v>
      </c>
      <c r="AU16">
        <f t="shared" si="9"/>
        <v>-4337.9715250565478</v>
      </c>
      <c r="AW16">
        <v>13</v>
      </c>
      <c r="AX16">
        <f>IF(Z16&gt;0, (R16*SUMPRODUCT(K16:$K$98, X16:$X$98)-K16*$AZ$3)/Z16, 0)</f>
        <v>37415.892516729764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6.8699859999999998E-3</v>
      </c>
      <c r="Q17" s="4">
        <f t="shared" si="21"/>
        <v>50</v>
      </c>
      <c r="R17">
        <f t="shared" si="0"/>
        <v>2000000</v>
      </c>
      <c r="S17">
        <f t="shared" si="1"/>
        <v>37644.955541236101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30799.445870771935</v>
      </c>
      <c r="AC17">
        <f t="shared" si="2"/>
        <v>30465.23532250688</v>
      </c>
      <c r="AE17">
        <f t="shared" si="3"/>
        <v>0</v>
      </c>
      <c r="AF17">
        <f t="shared" si="4"/>
        <v>0</v>
      </c>
      <c r="AG17">
        <f t="shared" si="4"/>
        <v>-40.46390131758212</v>
      </c>
      <c r="AH17">
        <f t="shared" si="5"/>
        <v>-11310.261373310927</v>
      </c>
      <c r="AI17">
        <f t="shared" si="6"/>
        <v>-11350.725274628508</v>
      </c>
      <c r="AJ17">
        <f t="shared" si="7"/>
        <v>334.21054826505497</v>
      </c>
      <c r="AK17">
        <f t="shared" si="22"/>
        <v>425.03235301665268</v>
      </c>
      <c r="AL17">
        <f t="shared" si="8"/>
        <v>-10591.4823733468</v>
      </c>
      <c r="AN17">
        <f t="shared" si="9"/>
        <v>0</v>
      </c>
      <c r="AO17">
        <f t="shared" si="9"/>
        <v>0</v>
      </c>
      <c r="AP17">
        <f t="shared" si="9"/>
        <v>-16.397322170149302</v>
      </c>
      <c r="AQ17">
        <f t="shared" si="9"/>
        <v>-4583.2950735818076</v>
      </c>
      <c r="AR17">
        <f t="shared" si="9"/>
        <v>-4599.6923957519566</v>
      </c>
      <c r="AS17">
        <f t="shared" si="9"/>
        <v>135.43325913023455</v>
      </c>
      <c r="AT17">
        <f t="shared" si="9"/>
        <v>172.23728306500161</v>
      </c>
      <c r="AU17">
        <f t="shared" si="9"/>
        <v>-4292.0218535567201</v>
      </c>
      <c r="AW17">
        <v>14</v>
      </c>
      <c r="AX17">
        <f>IF(Z17&gt;0, (R17*SUMPRODUCT(K17:$K$98, X17:$X$98)-K17*$AZ$3)/Z17, 0)</f>
        <v>37644.955541236101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7.3063119999999997E-3</v>
      </c>
      <c r="Q18" s="4">
        <f t="shared" si="21"/>
        <v>50</v>
      </c>
      <c r="R18">
        <f t="shared" si="0"/>
        <v>2000000</v>
      </c>
      <c r="S18">
        <f t="shared" si="1"/>
        <v>38265.278302542676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30465.23532250688</v>
      </c>
      <c r="AC18">
        <f t="shared" si="2"/>
        <v>30431.320031190124</v>
      </c>
      <c r="AE18">
        <f t="shared" si="3"/>
        <v>0</v>
      </c>
      <c r="AF18">
        <f t="shared" si="4"/>
        <v>0</v>
      </c>
      <c r="AG18">
        <f t="shared" si="4"/>
        <v>-39.763620416642837</v>
      </c>
      <c r="AH18">
        <f t="shared" si="5"/>
        <v>-11825.675510538644</v>
      </c>
      <c r="AI18">
        <f t="shared" si="6"/>
        <v>-11865.439130955287</v>
      </c>
      <c r="AJ18">
        <f t="shared" si="7"/>
        <v>33.915291316756338</v>
      </c>
      <c r="AK18">
        <f t="shared" si="22"/>
        <v>658.0490829661486</v>
      </c>
      <c r="AL18">
        <f t="shared" si="8"/>
        <v>-11173.474756672382</v>
      </c>
      <c r="AN18">
        <f t="shared" si="9"/>
        <v>0</v>
      </c>
      <c r="AO18">
        <f t="shared" si="9"/>
        <v>0</v>
      </c>
      <c r="AP18">
        <f t="shared" si="9"/>
        <v>-15.036902759152838</v>
      </c>
      <c r="AQ18">
        <f t="shared" si="9"/>
        <v>-4471.9653504900298</v>
      </c>
      <c r="AR18">
        <f t="shared" si="9"/>
        <v>-4487.0022532491821</v>
      </c>
      <c r="AS18">
        <f t="shared" si="9"/>
        <v>12.825314501919852</v>
      </c>
      <c r="AT18">
        <f t="shared" si="9"/>
        <v>248.84605495253572</v>
      </c>
      <c r="AU18">
        <f t="shared" si="9"/>
        <v>-4225.330883794727</v>
      </c>
      <c r="AW18">
        <v>15</v>
      </c>
      <c r="AX18">
        <f>IF(Z18&gt;0, (R18*SUMPRODUCT(K18:$K$98, X18:$X$98)-K18*$AZ$3)/Z18, 0)</f>
        <v>38265.278302542676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7.7977719999999997E-3</v>
      </c>
      <c r="Q19" s="4">
        <f t="shared" si="21"/>
        <v>50</v>
      </c>
      <c r="R19">
        <f t="shared" si="0"/>
        <v>2000000</v>
      </c>
      <c r="S19">
        <f t="shared" si="1"/>
        <v>38718.167122760467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30431.320031190124</v>
      </c>
      <c r="AC19">
        <f t="shared" si="2"/>
        <v>30243.470095143159</v>
      </c>
      <c r="AE19">
        <f t="shared" si="3"/>
        <v>0</v>
      </c>
      <c r="AF19">
        <f t="shared" si="4"/>
        <v>0</v>
      </c>
      <c r="AG19">
        <f t="shared" si="4"/>
        <v>-39.055916566572876</v>
      </c>
      <c r="AH19">
        <f t="shared" si="5"/>
        <v>-12402.705836141033</v>
      </c>
      <c r="AI19">
        <f t="shared" si="6"/>
        <v>-12441.761752707605</v>
      </c>
      <c r="AJ19">
        <f t="shared" si="7"/>
        <v>187.84993604696501</v>
      </c>
      <c r="AK19">
        <f t="shared" si="22"/>
        <v>678.6184366955398</v>
      </c>
      <c r="AL19">
        <f t="shared" si="8"/>
        <v>-11575.2933799651</v>
      </c>
      <c r="AN19">
        <f t="shared" si="9"/>
        <v>0</v>
      </c>
      <c r="AO19">
        <f t="shared" si="9"/>
        <v>0</v>
      </c>
      <c r="AP19">
        <f t="shared" si="9"/>
        <v>-13.773458353314616</v>
      </c>
      <c r="AQ19">
        <f t="shared" si="9"/>
        <v>-4373.9378644798935</v>
      </c>
      <c r="AR19">
        <f t="shared" si="9"/>
        <v>-4387.7113228332082</v>
      </c>
      <c r="AS19">
        <f t="shared" si="9"/>
        <v>66.247152756111177</v>
      </c>
      <c r="AT19">
        <f t="shared" si="9"/>
        <v>239.32155732884067</v>
      </c>
      <c r="AU19">
        <f t="shared" si="9"/>
        <v>-4082.1426127482559</v>
      </c>
      <c r="AW19">
        <v>16</v>
      </c>
      <c r="AX19">
        <f>IF(Z19&gt;0, (R19*SUMPRODUCT(K19:$K$98, X19:$X$98)-K19*$AZ$3)/Z19, 0)</f>
        <v>38718.167122760467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8.3605269999999995E-3</v>
      </c>
      <c r="Q20" s="4">
        <f t="shared" si="21"/>
        <v>50</v>
      </c>
      <c r="R20">
        <f t="shared" si="0"/>
        <v>2000000</v>
      </c>
      <c r="S20">
        <f t="shared" si="1"/>
        <v>37718.091185008307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30243.470095143159</v>
      </c>
      <c r="AC20">
        <f t="shared" si="2"/>
        <v>28921.349231478303</v>
      </c>
      <c r="AE20">
        <f t="shared" si="3"/>
        <v>0</v>
      </c>
      <c r="AF20">
        <f t="shared" si="4"/>
        <v>0</v>
      </c>
      <c r="AG20">
        <f t="shared" si="4"/>
        <v>-38.338829355942572</v>
      </c>
      <c r="AH20">
        <f t="shared" si="5"/>
        <v>-13061.121798583194</v>
      </c>
      <c r="AI20">
        <f t="shared" si="6"/>
        <v>-13099.460627939136</v>
      </c>
      <c r="AJ20">
        <f t="shared" si="7"/>
        <v>1322.1208636648553</v>
      </c>
      <c r="AK20">
        <f t="shared" si="22"/>
        <v>130.04692140911558</v>
      </c>
      <c r="AL20">
        <f t="shared" si="8"/>
        <v>-11647.292842865165</v>
      </c>
      <c r="AN20">
        <f t="shared" si="9"/>
        <v>0</v>
      </c>
      <c r="AO20">
        <f t="shared" si="9"/>
        <v>0</v>
      </c>
      <c r="AP20">
        <f t="shared" si="9"/>
        <v>-12.824215497804429</v>
      </c>
      <c r="AQ20">
        <f t="shared" si="9"/>
        <v>-4368.9033651242489</v>
      </c>
      <c r="AR20">
        <f t="shared" si="9"/>
        <v>-4381.7275806220532</v>
      </c>
      <c r="AS20">
        <f t="shared" si="9"/>
        <v>442.24518991875112</v>
      </c>
      <c r="AT20">
        <f t="shared" si="9"/>
        <v>43.500278255575665</v>
      </c>
      <c r="AU20">
        <f t="shared" si="9"/>
        <v>-3895.9821124477266</v>
      </c>
      <c r="AW20">
        <v>17</v>
      </c>
      <c r="AX20">
        <f>IF(Z20&gt;0, (R20*SUMPRODUCT(K20:$K$98, X20:$X$98)-K20*$AZ$3)/Z20, 0)</f>
        <v>37718.091185008307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9.009787E-3</v>
      </c>
      <c r="Q21" s="4">
        <f t="shared" si="21"/>
        <v>50</v>
      </c>
      <c r="R21">
        <f t="shared" si="0"/>
        <v>2000000</v>
      </c>
      <c r="S21">
        <f t="shared" si="1"/>
        <v>36307.102263265886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28921.349231478303</v>
      </c>
      <c r="AC21">
        <f t="shared" si="2"/>
        <v>27310.214213771946</v>
      </c>
      <c r="AE21">
        <f t="shared" si="3"/>
        <v>0</v>
      </c>
      <c r="AF21">
        <f t="shared" si="4"/>
        <v>0</v>
      </c>
      <c r="AG21">
        <f t="shared" si="4"/>
        <v>-37.610016376056755</v>
      </c>
      <c r="AH21">
        <f t="shared" si="5"/>
        <v>-13816.98745305559</v>
      </c>
      <c r="AI21">
        <f t="shared" si="6"/>
        <v>-13854.597469431646</v>
      </c>
      <c r="AJ21">
        <f t="shared" si="7"/>
        <v>1611.1350177063578</v>
      </c>
      <c r="AK21">
        <f t="shared" si="22"/>
        <v>46.27415877036529</v>
      </c>
      <c r="AL21">
        <f t="shared" si="8"/>
        <v>-12197.188292954923</v>
      </c>
      <c r="AN21">
        <f t="shared" si="9"/>
        <v>0</v>
      </c>
      <c r="AO21">
        <f t="shared" si="9"/>
        <v>0</v>
      </c>
      <c r="AP21">
        <f t="shared" si="9"/>
        <v>-11.963132267733995</v>
      </c>
      <c r="AQ21">
        <f t="shared" si="9"/>
        <v>-4394.9581619367391</v>
      </c>
      <c r="AR21">
        <f t="shared" si="9"/>
        <v>-4406.9212942044733</v>
      </c>
      <c r="AS21">
        <f t="shared" si="9"/>
        <v>512.4757491536069</v>
      </c>
      <c r="AT21">
        <f t="shared" si="9"/>
        <v>14.719054530920783</v>
      </c>
      <c r="AU21">
        <f t="shared" si="9"/>
        <v>-3879.7264905199454</v>
      </c>
      <c r="AW21">
        <v>18</v>
      </c>
      <c r="AX21">
        <f>IF(Z21&gt;0, (R21*SUMPRODUCT(K21:$K$98, X21:$X$98)-K21*$AZ$3)/Z21, 0)</f>
        <v>36307.102263265886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9.7579090000000004E-3</v>
      </c>
      <c r="Q22" s="4">
        <f t="shared" si="21"/>
        <v>50</v>
      </c>
      <c r="R22">
        <f t="shared" si="0"/>
        <v>2000000</v>
      </c>
      <c r="S22">
        <f t="shared" si="1"/>
        <v>35883.527341747707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27310.214213771946</v>
      </c>
      <c r="AC22">
        <f t="shared" si="2"/>
        <v>26458.303422377016</v>
      </c>
      <c r="AE22">
        <f t="shared" si="3"/>
        <v>0</v>
      </c>
      <c r="AF22">
        <f t="shared" si="4"/>
        <v>0</v>
      </c>
      <c r="AG22">
        <f t="shared" si="4"/>
        <v>-36.866921095010113</v>
      </c>
      <c r="AH22">
        <f t="shared" si="5"/>
        <v>-14679.804691442865</v>
      </c>
      <c r="AI22">
        <f t="shared" si="6"/>
        <v>-14716.671612537875</v>
      </c>
      <c r="AJ22">
        <f t="shared" si="7"/>
        <v>851.91079139493013</v>
      </c>
      <c r="AK22">
        <f t="shared" si="22"/>
        <v>573.51449848921095</v>
      </c>
      <c r="AL22">
        <f t="shared" si="8"/>
        <v>-13291.246322653735</v>
      </c>
      <c r="AN22">
        <f t="shared" si="9"/>
        <v>0</v>
      </c>
      <c r="AO22">
        <f t="shared" si="9"/>
        <v>0</v>
      </c>
      <c r="AP22">
        <f t="shared" si="9"/>
        <v>-10.949361147556621</v>
      </c>
      <c r="AQ22">
        <f t="shared" si="9"/>
        <v>-4359.8564341180936</v>
      </c>
      <c r="AR22">
        <f t="shared" si="9"/>
        <v>-4370.80579526565</v>
      </c>
      <c r="AS22">
        <f t="shared" si="9"/>
        <v>253.01486111207635</v>
      </c>
      <c r="AT22">
        <f t="shared" si="9"/>
        <v>170.33202613082122</v>
      </c>
      <c r="AU22">
        <f t="shared" si="9"/>
        <v>-3947.4589080227529</v>
      </c>
      <c r="AW22">
        <v>19</v>
      </c>
      <c r="AX22">
        <f>IF(Z22&gt;0, (R22*SUMPRODUCT(K22:$K$98, X22:$X$98)-K22*$AZ$3)/Z22, 0)</f>
        <v>35883.527341747707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1.0650522000000001E-2</v>
      </c>
      <c r="Q23" s="4">
        <f t="shared" si="21"/>
        <v>50</v>
      </c>
      <c r="R23">
        <f t="shared" si="0"/>
        <v>2000000</v>
      </c>
      <c r="S23">
        <f t="shared" si="1"/>
        <v>38006.705335395069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26458.303422377016</v>
      </c>
      <c r="AC23">
        <f t="shared" si="2"/>
        <v>27445.09794984106</v>
      </c>
      <c r="AE23">
        <f t="shared" si="3"/>
        <v>0</v>
      </c>
      <c r="AF23">
        <f t="shared" si="4"/>
        <v>0</v>
      </c>
      <c r="AG23">
        <f t="shared" si="4"/>
        <v>-36.105599929865342</v>
      </c>
      <c r="AH23">
        <f t="shared" si="5"/>
        <v>-15706.078167786773</v>
      </c>
      <c r="AI23">
        <f t="shared" si="6"/>
        <v>-15742.183767716639</v>
      </c>
      <c r="AJ23">
        <f t="shared" si="7"/>
        <v>-986.79452746404422</v>
      </c>
      <c r="AK23">
        <f t="shared" si="22"/>
        <v>1852.0812395663913</v>
      </c>
      <c r="AL23">
        <f t="shared" si="8"/>
        <v>-14876.897055614294</v>
      </c>
      <c r="AN23">
        <f t="shared" si="9"/>
        <v>0</v>
      </c>
      <c r="AO23">
        <f t="shared" si="9"/>
        <v>0</v>
      </c>
      <c r="AP23">
        <f t="shared" si="9"/>
        <v>-9.5743313609759433</v>
      </c>
      <c r="AQ23">
        <f t="shared" si="9"/>
        <v>-4164.8718495713229</v>
      </c>
      <c r="AR23">
        <f t="shared" si="9"/>
        <v>-4174.4461809322993</v>
      </c>
      <c r="AS23">
        <f t="shared" si="9"/>
        <v>-261.67402866842968</v>
      </c>
      <c r="AT23">
        <f t="shared" si="9"/>
        <v>491.12712514127264</v>
      </c>
      <c r="AU23">
        <f t="shared" si="9"/>
        <v>-3944.9930844594569</v>
      </c>
      <c r="AW23">
        <v>20</v>
      </c>
      <c r="AX23">
        <f>IF(Z23&gt;0, (R23*SUMPRODUCT(K23:$K$98, X23:$X$98)-K23*$AZ$3)/Z23, 0)</f>
        <v>38006.705335395069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1.1678121E-2</v>
      </c>
      <c r="Q24" s="4">
        <f t="shared" si="21"/>
        <v>50</v>
      </c>
      <c r="R24">
        <f t="shared" si="0"/>
        <v>2000000</v>
      </c>
      <c r="S24">
        <f t="shared" si="1"/>
        <v>39710.814938162206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27445.09794984106</v>
      </c>
      <c r="AC24">
        <f t="shared" si="2"/>
        <v>28054.02160168238</v>
      </c>
      <c r="AE24">
        <f t="shared" si="3"/>
        <v>0</v>
      </c>
      <c r="AF24">
        <f t="shared" si="4"/>
        <v>0</v>
      </c>
      <c r="AG24">
        <f t="shared" si="4"/>
        <v>-35.322898365808129</v>
      </c>
      <c r="AH24">
        <f t="shared" si="5"/>
        <v>-16865.822590342363</v>
      </c>
      <c r="AI24">
        <f t="shared" si="6"/>
        <v>-16901.145488708171</v>
      </c>
      <c r="AJ24">
        <f t="shared" si="7"/>
        <v>-608.92365184131995</v>
      </c>
      <c r="AK24">
        <f t="shared" si="22"/>
        <v>1921.1568564888744</v>
      </c>
      <c r="AL24">
        <f t="shared" si="8"/>
        <v>-15588.912284060616</v>
      </c>
      <c r="AN24">
        <f t="shared" si="9"/>
        <v>0</v>
      </c>
      <c r="AO24">
        <f t="shared" si="9"/>
        <v>0</v>
      </c>
      <c r="AP24">
        <f t="shared" si="9"/>
        <v>-8.3631945064630457</v>
      </c>
      <c r="AQ24">
        <f t="shared" si="9"/>
        <v>-3993.2214331275632</v>
      </c>
      <c r="AR24">
        <f t="shared" si="9"/>
        <v>-4001.5846276340262</v>
      </c>
      <c r="AS24">
        <f t="shared" si="9"/>
        <v>-144.17126497366448</v>
      </c>
      <c r="AT24">
        <f t="shared" si="9"/>
        <v>454.86098852505597</v>
      </c>
      <c r="AU24">
        <f t="shared" si="9"/>
        <v>-3690.8949040826346</v>
      </c>
      <c r="AW24">
        <v>21</v>
      </c>
      <c r="AX24">
        <f>IF(Z24&gt;0, (R24*SUMPRODUCT(K24:$K$98, X24:$X$98)-K24*$AZ$3)/Z24, 0)</f>
        <v>39710.814938162206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1.2859717E-2</v>
      </c>
      <c r="Q25" s="4">
        <f t="shared" si="21"/>
        <v>50</v>
      </c>
      <c r="R25">
        <f t="shared" si="0"/>
        <v>2000000</v>
      </c>
      <c r="S25">
        <f t="shared" si="1"/>
        <v>41029.649811428797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28054.02160168238</v>
      </c>
      <c r="AC25">
        <f t="shared" si="2"/>
        <v>28323.11758053039</v>
      </c>
      <c r="AE25">
        <f t="shared" si="3"/>
        <v>0</v>
      </c>
      <c r="AF25">
        <f t="shared" si="4"/>
        <v>0</v>
      </c>
      <c r="AG25">
        <f t="shared" si="4"/>
        <v>-34.515426905545993</v>
      </c>
      <c r="AH25">
        <f t="shared" si="5"/>
        <v>-18169.6990641622</v>
      </c>
      <c r="AI25">
        <f t="shared" si="6"/>
        <v>-18204.214491067745</v>
      </c>
      <c r="AJ25">
        <f t="shared" si="7"/>
        <v>-269.09597884801042</v>
      </c>
      <c r="AK25">
        <f t="shared" si="22"/>
        <v>1963.7815121177669</v>
      </c>
      <c r="AL25">
        <f t="shared" si="8"/>
        <v>-16509.528957797989</v>
      </c>
      <c r="AN25">
        <f t="shared" si="9"/>
        <v>0</v>
      </c>
      <c r="AO25">
        <f t="shared" si="9"/>
        <v>0</v>
      </c>
      <c r="AP25">
        <f t="shared" si="9"/>
        <v>-7.2964412918119166</v>
      </c>
      <c r="AQ25">
        <f t="shared" si="9"/>
        <v>-3841.0112346096225</v>
      </c>
      <c r="AR25">
        <f t="shared" si="9"/>
        <v>-3848.3076759014343</v>
      </c>
      <c r="AS25">
        <f t="shared" si="9"/>
        <v>-56.885954703682948</v>
      </c>
      <c r="AT25">
        <f t="shared" si="9"/>
        <v>415.13658667251116</v>
      </c>
      <c r="AU25">
        <f t="shared" si="9"/>
        <v>-3490.0570439326066</v>
      </c>
      <c r="AW25">
        <v>22</v>
      </c>
      <c r="AX25">
        <f>IF(Z25&gt;0, (R25*SUMPRODUCT(K25:$K$98, X25:$X$98)-K25*$AZ$3)/Z25, 0)</f>
        <v>41029.649811428797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1.4223828000000001E-2</v>
      </c>
      <c r="Q26" s="4">
        <f t="shared" si="21"/>
        <v>50</v>
      </c>
      <c r="R26">
        <f t="shared" si="0"/>
        <v>2000000</v>
      </c>
      <c r="S26">
        <f t="shared" si="1"/>
        <v>41995.70765528929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28323.11758053039</v>
      </c>
      <c r="AC26">
        <f t="shared" si="2"/>
        <v>28287.746892327505</v>
      </c>
      <c r="AE26">
        <f t="shared" si="3"/>
        <v>0</v>
      </c>
      <c r="AF26">
        <f t="shared" si="4"/>
        <v>0</v>
      </c>
      <c r="AG26">
        <f t="shared" si="4"/>
        <v>-33.679331140839473</v>
      </c>
      <c r="AH26">
        <f t="shared" si="5"/>
        <v>-19637.659826042342</v>
      </c>
      <c r="AI26">
        <f t="shared" si="6"/>
        <v>-19671.339157183182</v>
      </c>
      <c r="AJ26">
        <f t="shared" si="7"/>
        <v>35.370688202885503</v>
      </c>
      <c r="AK26">
        <f t="shared" si="22"/>
        <v>1982.6182306371275</v>
      </c>
      <c r="AL26">
        <f t="shared" si="8"/>
        <v>-17653.35023834317</v>
      </c>
      <c r="AN26">
        <f t="shared" si="9"/>
        <v>0</v>
      </c>
      <c r="AO26">
        <f t="shared" si="9"/>
        <v>0</v>
      </c>
      <c r="AP26">
        <f t="shared" si="9"/>
        <v>-6.3568692437026479</v>
      </c>
      <c r="AQ26">
        <f t="shared" si="9"/>
        <v>-3706.5473552439471</v>
      </c>
      <c r="AR26">
        <f t="shared" si="9"/>
        <v>-3712.90422448765</v>
      </c>
      <c r="AS26">
        <f t="shared" si="9"/>
        <v>6.6761076407740836</v>
      </c>
      <c r="AT26">
        <f t="shared" si="9"/>
        <v>374.21303884086507</v>
      </c>
      <c r="AU26">
        <f t="shared" si="9"/>
        <v>-3332.0150780060108</v>
      </c>
      <c r="AW26">
        <v>23</v>
      </c>
      <c r="AX26">
        <f>IF(Z26&gt;0, (R26*SUMPRODUCT(K26:$K$98, X26:$X$98)-K26*$AZ$3)/Z26, 0)</f>
        <v>41995.70765528929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1.5749540999999999E-2</v>
      </c>
      <c r="Q27" s="4">
        <f t="shared" si="21"/>
        <v>50</v>
      </c>
      <c r="R27">
        <f t="shared" si="0"/>
        <v>2000000</v>
      </c>
      <c r="S27">
        <f t="shared" si="1"/>
        <v>42635.322978998491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28287.746892327505</v>
      </c>
      <c r="AC27">
        <f t="shared" si="2"/>
        <v>27979.09288208959</v>
      </c>
      <c r="AE27">
        <f t="shared" si="3"/>
        <v>0</v>
      </c>
      <c r="AF27">
        <f t="shared" si="4"/>
        <v>0</v>
      </c>
      <c r="AG27">
        <f t="shared" si="4"/>
        <v>-32.812103822775853</v>
      </c>
      <c r="AH27">
        <f t="shared" si="5"/>
        <v>-21217.360266209122</v>
      </c>
      <c r="AI27">
        <f t="shared" si="6"/>
        <v>-21250.172370031898</v>
      </c>
      <c r="AJ27">
        <f t="shared" si="7"/>
        <v>308.65401023791492</v>
      </c>
      <c r="AK27">
        <f t="shared" si="22"/>
        <v>1980.1422824629256</v>
      </c>
      <c r="AL27">
        <f t="shared" si="8"/>
        <v>-18961.376077331057</v>
      </c>
      <c r="AN27">
        <f t="shared" si="9"/>
        <v>0</v>
      </c>
      <c r="AO27">
        <f t="shared" si="9"/>
        <v>0</v>
      </c>
      <c r="AP27">
        <f t="shared" si="9"/>
        <v>-5.5296274807859715</v>
      </c>
      <c r="AQ27">
        <f t="shared" si="9"/>
        <v>-3575.6347423333514</v>
      </c>
      <c r="AR27">
        <f t="shared" si="9"/>
        <v>-3581.1643698141374</v>
      </c>
      <c r="AS27">
        <f t="shared" si="9"/>
        <v>52.015613088535609</v>
      </c>
      <c r="AT27">
        <f t="shared" si="9"/>
        <v>333.70152795179541</v>
      </c>
      <c r="AU27">
        <f t="shared" si="9"/>
        <v>-3195.4472287738063</v>
      </c>
      <c r="AW27">
        <v>24</v>
      </c>
      <c r="AX27">
        <f>IF(Z27&gt;0, (R27*SUMPRODUCT(K27:$K$98, X27:$X$98)-K27*$AZ$3)/Z27, 0)</f>
        <v>42635.322978998491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1.7447312E-2</v>
      </c>
      <c r="Q28" s="4">
        <f t="shared" si="21"/>
        <v>50</v>
      </c>
      <c r="R28">
        <f t="shared" si="0"/>
        <v>2000000</v>
      </c>
      <c r="S28">
        <f t="shared" si="1"/>
        <v>42989.661532264712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27979.09288208959</v>
      </c>
      <c r="AC28">
        <f t="shared" si="2"/>
        <v>27437.291483511624</v>
      </c>
      <c r="AE28">
        <f t="shared" si="3"/>
        <v>0</v>
      </c>
      <c r="AF28">
        <f t="shared" si="4"/>
        <v>0</v>
      </c>
      <c r="AG28">
        <f t="shared" si="4"/>
        <v>-31.91149977177573</v>
      </c>
      <c r="AH28">
        <f t="shared" si="5"/>
        <v>-22899.320510894519</v>
      </c>
      <c r="AI28">
        <f t="shared" si="6"/>
        <v>-22931.232010666296</v>
      </c>
      <c r="AJ28">
        <f t="shared" si="7"/>
        <v>541.8013985779653</v>
      </c>
      <c r="AK28">
        <f t="shared" si="22"/>
        <v>1958.5365017462714</v>
      </c>
      <c r="AL28">
        <f t="shared" si="8"/>
        <v>-20430.894110342058</v>
      </c>
      <c r="AN28">
        <f t="shared" si="9"/>
        <v>0</v>
      </c>
      <c r="AO28">
        <f t="shared" si="9"/>
        <v>0</v>
      </c>
      <c r="AP28">
        <f t="shared" si="9"/>
        <v>-4.8016554197116648</v>
      </c>
      <c r="AQ28">
        <f t="shared" si="9"/>
        <v>-3445.6119964659588</v>
      </c>
      <c r="AR28">
        <f t="shared" si="9"/>
        <v>-3450.4136518856703</v>
      </c>
      <c r="AS28">
        <f t="shared" si="9"/>
        <v>81.523702755900999</v>
      </c>
      <c r="AT28">
        <f t="shared" si="9"/>
        <v>294.69681699606957</v>
      </c>
      <c r="AU28">
        <f t="shared" si="9"/>
        <v>-3074.1931321336997</v>
      </c>
      <c r="AW28">
        <v>25</v>
      </c>
      <c r="AX28">
        <f>IF(Z28&gt;0, (R28*SUMPRODUCT(K28:$K$98, X28:$X$98)-K28*$AZ$3)/Z28, 0)</f>
        <v>42989.661532264712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1.9300032000000002E-2</v>
      </c>
      <c r="Q29" s="4">
        <f t="shared" si="21"/>
        <v>50</v>
      </c>
      <c r="R29">
        <f t="shared" si="0"/>
        <v>2000000</v>
      </c>
      <c r="S29">
        <f t="shared" si="1"/>
        <v>43097.939276596982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27437.291483511624</v>
      </c>
      <c r="AC29">
        <f t="shared" si="2"/>
        <v>26700.459258255825</v>
      </c>
      <c r="AE29">
        <f t="shared" si="3"/>
        <v>0</v>
      </c>
      <c r="AF29">
        <f t="shared" si="4"/>
        <v>0</v>
      </c>
      <c r="AG29">
        <f t="shared" si="4"/>
        <v>-30.97649180729471</v>
      </c>
      <c r="AH29">
        <f t="shared" si="5"/>
        <v>-24635.718670530572</v>
      </c>
      <c r="AI29">
        <f t="shared" si="6"/>
        <v>-24666.695162337866</v>
      </c>
      <c r="AJ29">
        <f t="shared" si="7"/>
        <v>736.83222525579913</v>
      </c>
      <c r="AK29">
        <f t="shared" si="22"/>
        <v>1920.6104038458138</v>
      </c>
      <c r="AL29">
        <f t="shared" si="8"/>
        <v>-22009.252533236253</v>
      </c>
      <c r="AN29">
        <f t="shared" si="9"/>
        <v>0</v>
      </c>
      <c r="AO29">
        <f t="shared" si="9"/>
        <v>0</v>
      </c>
      <c r="AP29">
        <f t="shared" si="9"/>
        <v>-4.161577466304589</v>
      </c>
      <c r="AQ29">
        <f t="shared" si="9"/>
        <v>-3309.7179733360199</v>
      </c>
      <c r="AR29">
        <f t="shared" si="9"/>
        <v>-3313.8795508023245</v>
      </c>
      <c r="AS29">
        <f t="shared" si="9"/>
        <v>98.990692817883669</v>
      </c>
      <c r="AT29">
        <f t="shared" si="9"/>
        <v>258.02692660996115</v>
      </c>
      <c r="AU29">
        <f t="shared" si="9"/>
        <v>-2956.8619313744798</v>
      </c>
      <c r="AW29">
        <v>26</v>
      </c>
      <c r="AX29">
        <f>IF(Z29&gt;0, (R29*SUMPRODUCT(K29:$K$98, X29:$X$98)-K29*$AZ$3)/Z29, 0)</f>
        <v>43097.939276596982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2.1337168E-2</v>
      </c>
      <c r="Q30" s="4">
        <f t="shared" si="21"/>
        <v>50</v>
      </c>
      <c r="R30">
        <f t="shared" si="0"/>
        <v>2000000</v>
      </c>
      <c r="S30">
        <f t="shared" si="1"/>
        <v>43007.210364563813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26700.459258255825</v>
      </c>
      <c r="AC30">
        <f t="shared" si="2"/>
        <v>25809.294652071752</v>
      </c>
      <c r="AE30">
        <f t="shared" si="3"/>
        <v>0</v>
      </c>
      <c r="AF30">
        <f t="shared" si="4"/>
        <v>0</v>
      </c>
      <c r="AG30">
        <f t="shared" si="4"/>
        <v>-30.005776279478891</v>
      </c>
      <c r="AH30">
        <f t="shared" si="5"/>
        <v>-26438.024389714836</v>
      </c>
      <c r="AI30">
        <f t="shared" si="6"/>
        <v>-26468.030165994314</v>
      </c>
      <c r="AJ30">
        <f t="shared" si="7"/>
        <v>891.16460618407291</v>
      </c>
      <c r="AK30">
        <f t="shared" si="22"/>
        <v>1869.032148077908</v>
      </c>
      <c r="AL30">
        <f t="shared" si="8"/>
        <v>-23707.833411732332</v>
      </c>
      <c r="AN30">
        <f t="shared" si="9"/>
        <v>0</v>
      </c>
      <c r="AO30">
        <f t="shared" si="9"/>
        <v>0</v>
      </c>
      <c r="AP30">
        <f t="shared" si="9"/>
        <v>-3.5992548340160604</v>
      </c>
      <c r="AQ30">
        <f t="shared" si="9"/>
        <v>-3171.2956265555486</v>
      </c>
      <c r="AR30">
        <f t="shared" si="9"/>
        <v>-3174.8948813895645</v>
      </c>
      <c r="AS30">
        <f t="shared" si="9"/>
        <v>106.89703498541675</v>
      </c>
      <c r="AT30">
        <f t="shared" si="9"/>
        <v>224.1942661720619</v>
      </c>
      <c r="AU30">
        <f t="shared" si="9"/>
        <v>-2843.8035802320856</v>
      </c>
      <c r="AW30">
        <v>27</v>
      </c>
      <c r="AX30">
        <f>IF(Z30&gt;0, (R30*SUMPRODUCT(K30:$K$98, X30:$X$98)-K30*$AZ$3)/Z30, 0)</f>
        <v>43007.210364563813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2.3628113999999999E-2</v>
      </c>
      <c r="Q31" s="4">
        <f t="shared" si="21"/>
        <v>50</v>
      </c>
      <c r="R31">
        <f t="shared" si="0"/>
        <v>2000000</v>
      </c>
      <c r="S31">
        <f t="shared" si="1"/>
        <v>42758.984044340141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25809.294652071752</v>
      </c>
      <c r="AC31">
        <f t="shared" si="2"/>
        <v>24797.421674759011</v>
      </c>
      <c r="AE31">
        <f t="shared" si="3"/>
        <v>0</v>
      </c>
      <c r="AF31">
        <f t="shared" si="4"/>
        <v>0</v>
      </c>
      <c r="AG31">
        <f t="shared" si="4"/>
        <v>-28.996738614094081</v>
      </c>
      <c r="AH31">
        <f t="shared" si="5"/>
        <v>-28359.196103600923</v>
      </c>
      <c r="AI31">
        <f t="shared" si="6"/>
        <v>-28388.192842215016</v>
      </c>
      <c r="AJ31">
        <f t="shared" si="7"/>
        <v>1011.8729773127416</v>
      </c>
      <c r="AK31">
        <f t="shared" si="22"/>
        <v>1806.6506256450227</v>
      </c>
      <c r="AL31">
        <f t="shared" si="8"/>
        <v>-25569.669239257251</v>
      </c>
      <c r="AN31">
        <f t="shared" si="9"/>
        <v>0</v>
      </c>
      <c r="AO31">
        <f t="shared" si="9"/>
        <v>0</v>
      </c>
      <c r="AP31">
        <f t="shared" si="9"/>
        <v>-3.105552394770283</v>
      </c>
      <c r="AQ31">
        <f t="shared" si="9"/>
        <v>-3037.2715547565194</v>
      </c>
      <c r="AR31">
        <f t="shared" si="9"/>
        <v>-3040.3771071512892</v>
      </c>
      <c r="AS31">
        <f t="shared" si="9"/>
        <v>108.37165481670831</v>
      </c>
      <c r="AT31">
        <f t="shared" si="9"/>
        <v>193.49238725275239</v>
      </c>
      <c r="AU31">
        <f t="shared" si="9"/>
        <v>-2738.5130650818287</v>
      </c>
      <c r="AW31">
        <v>28</v>
      </c>
      <c r="AX31">
        <f>IF(Z31&gt;0, (R31*SUMPRODUCT(K31:$K$98, X31:$X$98)-K31*$AZ$3)/Z31, 0)</f>
        <v>42758.984044340141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2.6203289000000001E-2</v>
      </c>
      <c r="Q32" s="4">
        <f t="shared" si="21"/>
        <v>50</v>
      </c>
      <c r="R32">
        <f t="shared" si="0"/>
        <v>2000000</v>
      </c>
      <c r="S32">
        <f t="shared" si="1"/>
        <v>42380.647036121103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24797.421674759011</v>
      </c>
      <c r="AC32">
        <f t="shared" si="2"/>
        <v>23688.20605682641</v>
      </c>
      <c r="AE32">
        <f t="shared" si="3"/>
        <v>0</v>
      </c>
      <c r="AF32">
        <f t="shared" si="4"/>
        <v>0</v>
      </c>
      <c r="AG32">
        <f t="shared" si="4"/>
        <v>-27.94696130599057</v>
      </c>
      <c r="AH32">
        <f t="shared" si="5"/>
        <v>-30392.39687850267</v>
      </c>
      <c r="AI32">
        <f t="shared" si="6"/>
        <v>-30420.343839808662</v>
      </c>
      <c r="AJ32">
        <f t="shared" si="7"/>
        <v>1109.2156179326012</v>
      </c>
      <c r="AK32">
        <f t="shared" si="22"/>
        <v>1735.8195172331309</v>
      </c>
      <c r="AL32">
        <f t="shared" si="8"/>
        <v>-27575.308704642928</v>
      </c>
      <c r="AN32">
        <f t="shared" si="9"/>
        <v>0</v>
      </c>
      <c r="AO32">
        <f t="shared" si="9"/>
        <v>0</v>
      </c>
      <c r="AP32">
        <f t="shared" si="9"/>
        <v>-2.6724296284980102</v>
      </c>
      <c r="AQ32">
        <f t="shared" si="9"/>
        <v>-2906.2745323145646</v>
      </c>
      <c r="AR32">
        <f t="shared" si="9"/>
        <v>-2908.9469619430629</v>
      </c>
      <c r="AS32">
        <f t="shared" si="9"/>
        <v>106.06880115872919</v>
      </c>
      <c r="AT32">
        <f t="shared" si="9"/>
        <v>165.98783162105607</v>
      </c>
      <c r="AU32">
        <f t="shared" si="9"/>
        <v>-2636.8903291632773</v>
      </c>
      <c r="AW32">
        <v>29</v>
      </c>
      <c r="AX32">
        <f>IF(Z32&gt;0, (R32*SUMPRODUCT(K32:$K$98, X32:$X$98)-K32*$AZ$3)/Z32, 0)</f>
        <v>42380.647036121103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2.9108322999999998E-2</v>
      </c>
      <c r="Q33" s="4">
        <f t="shared" si="21"/>
        <v>50</v>
      </c>
      <c r="R33">
        <f t="shared" si="0"/>
        <v>2000000</v>
      </c>
      <c r="S33">
        <f t="shared" si="1"/>
        <v>41899.545562747102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23688.20605682641</v>
      </c>
      <c r="AC33">
        <f t="shared" si="2"/>
        <v>22503.410039533213</v>
      </c>
      <c r="AE33">
        <f t="shared" si="3"/>
        <v>0</v>
      </c>
      <c r="AF33">
        <f t="shared" si="4"/>
        <v>0</v>
      </c>
      <c r="AG33">
        <f t="shared" si="4"/>
        <v>-26.854002516367387</v>
      </c>
      <c r="AH33">
        <f t="shared" si="5"/>
        <v>-32539.567062531012</v>
      </c>
      <c r="AI33">
        <f t="shared" si="6"/>
        <v>-32566.42106504738</v>
      </c>
      <c r="AJ33">
        <f t="shared" si="7"/>
        <v>1184.7960172931962</v>
      </c>
      <c r="AK33">
        <f t="shared" si="22"/>
        <v>1658.1744239778488</v>
      </c>
      <c r="AL33">
        <f t="shared" si="8"/>
        <v>-29723.450623776334</v>
      </c>
      <c r="AN33">
        <f t="shared" si="9"/>
        <v>0</v>
      </c>
      <c r="AO33">
        <f t="shared" si="9"/>
        <v>0</v>
      </c>
      <c r="AP33">
        <f t="shared" si="9"/>
        <v>-2.2927815958856606</v>
      </c>
      <c r="AQ33">
        <f t="shared" si="9"/>
        <v>-2778.2123150389316</v>
      </c>
      <c r="AR33">
        <f t="shared" si="9"/>
        <v>-2780.5050966348172</v>
      </c>
      <c r="AS33">
        <f t="shared" si="9"/>
        <v>101.1573042667583</v>
      </c>
      <c r="AT33">
        <f t="shared" si="9"/>
        <v>141.57412101780804</v>
      </c>
      <c r="AU33">
        <f t="shared" si="9"/>
        <v>-2537.7736713502509</v>
      </c>
      <c r="AW33">
        <v>30</v>
      </c>
      <c r="AX33">
        <f>IF(Z33&gt;0, (R33*SUMPRODUCT(K33:$K$98, X33:$X$98)-K33*$AZ$3)/Z33, 0)</f>
        <v>41899.545562747102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3.2245303000000003E-2</v>
      </c>
      <c r="Q34" s="4">
        <f t="shared" si="21"/>
        <v>50</v>
      </c>
      <c r="R34">
        <f t="shared" si="0"/>
        <v>2000000</v>
      </c>
      <c r="S34">
        <f t="shared" si="1"/>
        <v>41334.771714893956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22503.410039533213</v>
      </c>
      <c r="AC34">
        <f t="shared" si="2"/>
        <v>21262.232112906197</v>
      </c>
      <c r="AE34">
        <f t="shared" si="3"/>
        <v>0</v>
      </c>
      <c r="AF34">
        <f t="shared" si="4"/>
        <v>0</v>
      </c>
      <c r="AG34">
        <f t="shared" si="4"/>
        <v>-25.71954704330069</v>
      </c>
      <c r="AH34">
        <f t="shared" si="5"/>
        <v>-34636.617916121162</v>
      </c>
      <c r="AI34">
        <f t="shared" si="6"/>
        <v>-34662.337463164462</v>
      </c>
      <c r="AJ34">
        <f t="shared" si="7"/>
        <v>1241.1779266270169</v>
      </c>
      <c r="AK34">
        <f t="shared" si="22"/>
        <v>1575.2387027673251</v>
      </c>
      <c r="AL34">
        <f t="shared" si="8"/>
        <v>-31845.92083377012</v>
      </c>
      <c r="AN34">
        <f t="shared" si="9"/>
        <v>0</v>
      </c>
      <c r="AO34">
        <f t="shared" si="9"/>
        <v>0</v>
      </c>
      <c r="AP34">
        <f t="shared" si="9"/>
        <v>-1.9606449487987925</v>
      </c>
      <c r="AQ34">
        <f t="shared" si="9"/>
        <v>-2640.408474005596</v>
      </c>
      <c r="AR34">
        <f t="shared" si="9"/>
        <v>-2642.3691189543947</v>
      </c>
      <c r="AS34">
        <f t="shared" si="9"/>
        <v>94.617110803111458</v>
      </c>
      <c r="AT34">
        <f t="shared" si="9"/>
        <v>120.08313367779907</v>
      </c>
      <c r="AU34">
        <f t="shared" ref="AU34:AU69" si="23">AL34*$K34</f>
        <v>-2427.6688744734843</v>
      </c>
      <c r="AW34">
        <v>31</v>
      </c>
      <c r="AX34">
        <f>IF(Z34&gt;0, (R34*SUMPRODUCT(K34:$K$98, X34:$X$98)-K34*$AZ$3)/Z34, 0)</f>
        <v>41334.771714893956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3.5522971E-2</v>
      </c>
      <c r="Q35" s="4">
        <f t="shared" si="21"/>
        <v>50</v>
      </c>
      <c r="R35">
        <f t="shared" si="0"/>
        <v>2000000</v>
      </c>
      <c r="S35">
        <f t="shared" si="1"/>
        <v>40723.464070041133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21262.232112906197</v>
      </c>
      <c r="AC35">
        <f t="shared" si="2"/>
        <v>19994.175771411265</v>
      </c>
      <c r="AE35">
        <f t="shared" si="3"/>
        <v>0</v>
      </c>
      <c r="AF35">
        <f t="shared" ref="AF35:AG69" si="24">-$Z35*P35</f>
        <v>0</v>
      </c>
      <c r="AG35">
        <f t="shared" si="24"/>
        <v>-24.548716849115372</v>
      </c>
      <c r="AH35">
        <f t="shared" si="5"/>
        <v>-36545.388950092245</v>
      </c>
      <c r="AI35">
        <f t="shared" ref="AI35:AI66" si="25">SUM(AE35:AH35)</f>
        <v>-36569.937666941361</v>
      </c>
      <c r="AJ35">
        <f t="shared" si="7"/>
        <v>1268.056341494932</v>
      </c>
      <c r="AK35">
        <f t="shared" si="22"/>
        <v>1488.356247903434</v>
      </c>
      <c r="AL35">
        <f t="shared" ref="AL35:AL69" si="26">SUM(AI35:AK35)</f>
        <v>-33813.525077542996</v>
      </c>
      <c r="AN35">
        <f t="shared" ref="AN35:AT69" si="27">AE35*$K35</f>
        <v>0</v>
      </c>
      <c r="AO35">
        <f t="shared" si="27"/>
        <v>0</v>
      </c>
      <c r="AP35">
        <f t="shared" si="27"/>
        <v>-1.6708844336190432</v>
      </c>
      <c r="AQ35">
        <f t="shared" si="27"/>
        <v>-2487.426202052714</v>
      </c>
      <c r="AR35">
        <f t="shared" si="27"/>
        <v>-2489.097086486333</v>
      </c>
      <c r="AS35">
        <f t="shared" si="27"/>
        <v>86.30901627072808</v>
      </c>
      <c r="AT35">
        <f t="shared" si="27"/>
        <v>101.30351421569756</v>
      </c>
      <c r="AU35">
        <f t="shared" si="23"/>
        <v>-2301.4845559999076</v>
      </c>
      <c r="AW35">
        <v>32</v>
      </c>
      <c r="AX35">
        <f>IF(Z35&gt;0, (R35*SUMPRODUCT(K35:$K$98, X35:$X$98)-K35*$AZ$3)/Z35, 0)</f>
        <v>40723.464070041133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4.8051124000000001E-2</v>
      </c>
      <c r="Q36" s="4">
        <f t="shared" si="21"/>
        <v>50</v>
      </c>
      <c r="R36">
        <f t="shared" si="0"/>
        <v>2000000</v>
      </c>
      <c r="S36">
        <f t="shared" si="1"/>
        <v>40504.148604310947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19994.175771411265</v>
      </c>
      <c r="AC36">
        <f t="shared" si="2"/>
        <v>18732.063973385928</v>
      </c>
      <c r="AE36">
        <f t="shared" si="3"/>
        <v>0</v>
      </c>
      <c r="AF36">
        <f t="shared" si="24"/>
        <v>0</v>
      </c>
      <c r="AG36">
        <f t="shared" si="24"/>
        <v>-23.123636243266489</v>
      </c>
      <c r="AH36">
        <f t="shared" si="5"/>
        <v>-47183.737494309287</v>
      </c>
      <c r="AI36">
        <f t="shared" si="25"/>
        <v>-47206.861130552556</v>
      </c>
      <c r="AJ36">
        <f t="shared" si="7"/>
        <v>1262.1117980253366</v>
      </c>
      <c r="AK36">
        <f t="shared" si="22"/>
        <v>1399.5923039987886</v>
      </c>
      <c r="AL36">
        <f t="shared" si="26"/>
        <v>-44545.157028528432</v>
      </c>
      <c r="AN36">
        <f t="shared" si="27"/>
        <v>0</v>
      </c>
      <c r="AO36">
        <f t="shared" si="27"/>
        <v>0</v>
      </c>
      <c r="AP36">
        <f t="shared" si="27"/>
        <v>-1.4052568876547806</v>
      </c>
      <c r="AQ36">
        <f t="shared" si="27"/>
        <v>-2867.4241110535145</v>
      </c>
      <c r="AR36">
        <f t="shared" si="27"/>
        <v>-2868.8293679411695</v>
      </c>
      <c r="AS36">
        <f t="shared" si="27"/>
        <v>76.70036314820193</v>
      </c>
      <c r="AT36">
        <f t="shared" si="27"/>
        <v>85.055252747095153</v>
      </c>
      <c r="AU36">
        <f t="shared" si="23"/>
        <v>-2707.0737520458724</v>
      </c>
      <c r="AW36">
        <v>33</v>
      </c>
      <c r="AX36">
        <f>IF(Z36&gt;0, (R36*SUMPRODUCT(K36:$K$98, X36:$X$98)-K36*$AZ$3)/Z36, 0)</f>
        <v>40504.148604310947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6.1583839000000001E-2</v>
      </c>
      <c r="Q37" s="4">
        <f t="shared" si="21"/>
        <v>50</v>
      </c>
      <c r="R37">
        <f t="shared" si="0"/>
        <v>2000000</v>
      </c>
      <c r="S37">
        <f t="shared" si="1"/>
        <v>39496.897957018213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18732.063973385928</v>
      </c>
      <c r="AC37">
        <f t="shared" si="2"/>
        <v>16958.670580213999</v>
      </c>
      <c r="AE37">
        <f t="shared" si="3"/>
        <v>0</v>
      </c>
      <c r="AF37">
        <f t="shared" si="24"/>
        <v>0</v>
      </c>
      <c r="AG37">
        <f t="shared" si="24"/>
        <v>-21.468357589333934</v>
      </c>
      <c r="AH37">
        <f t="shared" si="5"/>
        <v>-56961.691659995529</v>
      </c>
      <c r="AI37">
        <f t="shared" si="25"/>
        <v>-56983.160017584865</v>
      </c>
      <c r="AJ37">
        <f t="shared" si="7"/>
        <v>1773.3933931719293</v>
      </c>
      <c r="AK37">
        <f t="shared" si="22"/>
        <v>1311.244478137015</v>
      </c>
      <c r="AL37">
        <f t="shared" si="26"/>
        <v>-53898.522146275922</v>
      </c>
      <c r="AN37">
        <f t="shared" si="27"/>
        <v>0</v>
      </c>
      <c r="AO37">
        <f t="shared" si="27"/>
        <v>0</v>
      </c>
      <c r="AP37">
        <f t="shared" si="27"/>
        <v>-1.1648778614779103</v>
      </c>
      <c r="AQ37">
        <f t="shared" si="27"/>
        <v>-3090.7540686776101</v>
      </c>
      <c r="AR37">
        <f t="shared" si="27"/>
        <v>-3091.9189465390882</v>
      </c>
      <c r="AS37">
        <f t="shared" si="27"/>
        <v>96.224720256360513</v>
      </c>
      <c r="AT37">
        <f t="shared" si="27"/>
        <v>71.148417256000911</v>
      </c>
      <c r="AU37">
        <f t="shared" si="23"/>
        <v>-2924.5458090267271</v>
      </c>
      <c r="AW37">
        <v>34</v>
      </c>
      <c r="AX37">
        <f>IF(Z37&gt;0, (R37*SUMPRODUCT(K37:$K$98, X37:$X$98)-K37*$AZ$3)/Z37, 0)</f>
        <v>39496.897957018213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7.6495508000000004E-2</v>
      </c>
      <c r="Q38" s="4">
        <f t="shared" si="21"/>
        <v>50</v>
      </c>
      <c r="R38">
        <f t="shared" si="0"/>
        <v>2000000</v>
      </c>
      <c r="S38">
        <f t="shared" si="1"/>
        <v>37847.115827853566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16958.670580213999</v>
      </c>
      <c r="AC38">
        <f t="shared" si="2"/>
        <v>14844.729652502081</v>
      </c>
      <c r="AE38">
        <f t="shared" si="3"/>
        <v>0</v>
      </c>
      <c r="AF38">
        <f t="shared" si="24"/>
        <v>0</v>
      </c>
      <c r="AG38">
        <f t="shared" si="24"/>
        <v>-19.611441093718838</v>
      </c>
      <c r="AH38">
        <f t="shared" si="5"/>
        <v>-65689.316788870186</v>
      </c>
      <c r="AI38">
        <f t="shared" si="25"/>
        <v>-65708.928229963902</v>
      </c>
      <c r="AJ38">
        <f t="shared" si="7"/>
        <v>2113.9409277119175</v>
      </c>
      <c r="AK38">
        <f t="shared" si="22"/>
        <v>1187.10694061498</v>
      </c>
      <c r="AL38">
        <f t="shared" si="26"/>
        <v>-62407.880361636999</v>
      </c>
      <c r="AN38">
        <f t="shared" si="27"/>
        <v>0</v>
      </c>
      <c r="AO38">
        <f t="shared" si="27"/>
        <v>0</v>
      </c>
      <c r="AP38">
        <f t="shared" si="27"/>
        <v>-0.95010817776020062</v>
      </c>
      <c r="AQ38">
        <f t="shared" si="27"/>
        <v>-3182.4258489895133</v>
      </c>
      <c r="AR38">
        <f t="shared" si="27"/>
        <v>-3183.3759571672736</v>
      </c>
      <c r="AS38">
        <f t="shared" si="27"/>
        <v>102.41330828892286</v>
      </c>
      <c r="AT38">
        <f t="shared" si="27"/>
        <v>57.511327533978275</v>
      </c>
      <c r="AU38">
        <f t="shared" si="23"/>
        <v>-3023.451321344372</v>
      </c>
      <c r="AW38">
        <v>35</v>
      </c>
      <c r="AX38">
        <f>IF(Z38&gt;0, (R38*SUMPRODUCT(K38:$K$98, X38:$X$98)-K38*$AZ$3)/Z38, 0)</f>
        <v>37847.115827853566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9.2986215999999997E-2</v>
      </c>
      <c r="Q39" s="4">
        <f t="shared" si="21"/>
        <v>50</v>
      </c>
      <c r="R39">
        <f t="shared" si="0"/>
        <v>2000000</v>
      </c>
      <c r="S39">
        <f t="shared" si="1"/>
        <v>35625.990924905753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14844.729652502081</v>
      </c>
      <c r="AC39">
        <f t="shared" si="2"/>
        <v>12534.458393660514</v>
      </c>
      <c r="AE39">
        <f t="shared" si="3"/>
        <v>0</v>
      </c>
      <c r="AF39">
        <f t="shared" si="24"/>
        <v>0</v>
      </c>
      <c r="AG39">
        <f t="shared" si="24"/>
        <v>-17.591732985169834</v>
      </c>
      <c r="AH39">
        <f t="shared" si="5"/>
        <v>-72943.747904472635</v>
      </c>
      <c r="AI39">
        <f t="shared" si="25"/>
        <v>-72961.339637457801</v>
      </c>
      <c r="AJ39">
        <f t="shared" si="7"/>
        <v>2310.271258841567</v>
      </c>
      <c r="AK39">
        <f t="shared" si="22"/>
        <v>1039.1310756751457</v>
      </c>
      <c r="AL39">
        <f t="shared" si="26"/>
        <v>-69611.937302941093</v>
      </c>
      <c r="AN39">
        <f t="shared" si="27"/>
        <v>0</v>
      </c>
      <c r="AO39">
        <f t="shared" si="27"/>
        <v>0</v>
      </c>
      <c r="AP39">
        <f t="shared" si="27"/>
        <v>-0.7609465461982341</v>
      </c>
      <c r="AQ39">
        <f t="shared" si="27"/>
        <v>-3155.2487228777281</v>
      </c>
      <c r="AR39">
        <f t="shared" si="27"/>
        <v>-3156.0096694239264</v>
      </c>
      <c r="AS39">
        <f t="shared" si="27"/>
        <v>99.932902385373765</v>
      </c>
      <c r="AT39">
        <f t="shared" si="27"/>
        <v>44.94856781585149</v>
      </c>
      <c r="AU39">
        <f t="shared" si="23"/>
        <v>-3011.1281992227014</v>
      </c>
      <c r="AW39">
        <v>36</v>
      </c>
      <c r="AX39">
        <f>IF(Z39&gt;0, (R39*SUMPRODUCT(K39:$K$98, X39:$X$98)-K39*$AZ$3)/Z39, 0)</f>
        <v>35625.990924905753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0.109364504</v>
      </c>
      <c r="Q40" s="4">
        <f t="shared" si="21"/>
        <v>50</v>
      </c>
      <c r="R40">
        <f t="shared" si="0"/>
        <v>2000000</v>
      </c>
      <c r="S40">
        <f t="shared" si="1"/>
        <v>32784.604127833518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12534.458393660514</v>
      </c>
      <c r="AC40">
        <f t="shared" si="2"/>
        <v>10157.919126272016</v>
      </c>
      <c r="AE40">
        <f t="shared" si="3"/>
        <v>0</v>
      </c>
      <c r="AF40">
        <f t="shared" si="24"/>
        <v>0</v>
      </c>
      <c r="AG40">
        <f t="shared" si="24"/>
        <v>-15.491904502894597</v>
      </c>
      <c r="AH40">
        <f t="shared" si="5"/>
        <v>-76956.446096941523</v>
      </c>
      <c r="AI40">
        <f t="shared" si="25"/>
        <v>-76971.938001444418</v>
      </c>
      <c r="AJ40">
        <f t="shared" si="7"/>
        <v>2376.539267388498</v>
      </c>
      <c r="AK40">
        <f t="shared" si="22"/>
        <v>877.41208755623609</v>
      </c>
      <c r="AL40">
        <f t="shared" si="26"/>
        <v>-73717.986646499689</v>
      </c>
      <c r="AN40">
        <f t="shared" si="27"/>
        <v>0</v>
      </c>
      <c r="AO40">
        <f t="shared" si="27"/>
        <v>0</v>
      </c>
      <c r="AP40">
        <f t="shared" si="27"/>
        <v>-0.59831833851854344</v>
      </c>
      <c r="AQ40">
        <f t="shared" si="27"/>
        <v>-2972.1621998386763</v>
      </c>
      <c r="AR40">
        <f t="shared" si="27"/>
        <v>-2972.7605181771946</v>
      </c>
      <c r="AS40">
        <f t="shared" si="27"/>
        <v>91.785165963441202</v>
      </c>
      <c r="AT40">
        <f t="shared" si="27"/>
        <v>33.88684343649583</v>
      </c>
      <c r="AU40">
        <f t="shared" si="23"/>
        <v>-2847.0885087772581</v>
      </c>
      <c r="AW40">
        <v>37</v>
      </c>
      <c r="AX40">
        <f>IF(Z40&gt;0, (R40*SUMPRODUCT(K40:$K$98, X40:$X$98)-K40*$AZ$3)/Z40, 0)</f>
        <v>32784.604127833518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0.12705264299999999</v>
      </c>
      <c r="Q41" s="4">
        <f t="shared" si="21"/>
        <v>50</v>
      </c>
      <c r="R41">
        <f t="shared" si="0"/>
        <v>2000000</v>
      </c>
      <c r="S41">
        <f t="shared" si="1"/>
        <v>29475.694637782344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10157.919126272016</v>
      </c>
      <c r="AC41">
        <f t="shared" si="2"/>
        <v>7881.0332259773131</v>
      </c>
      <c r="AE41">
        <f t="shared" si="3"/>
        <v>0</v>
      </c>
      <c r="AF41">
        <f t="shared" si="24"/>
        <v>0</v>
      </c>
      <c r="AG41">
        <f t="shared" si="24"/>
        <v>-13.368698045669291</v>
      </c>
      <c r="AH41">
        <f t="shared" si="5"/>
        <v>-78731.496487854383</v>
      </c>
      <c r="AI41">
        <f t="shared" si="25"/>
        <v>-78744.865185900053</v>
      </c>
      <c r="AJ41">
        <f t="shared" si="7"/>
        <v>2276.8859002947029</v>
      </c>
      <c r="AK41">
        <f t="shared" si="22"/>
        <v>711.05433883904118</v>
      </c>
      <c r="AL41">
        <f t="shared" si="26"/>
        <v>-75756.924946766318</v>
      </c>
      <c r="AN41">
        <f t="shared" si="27"/>
        <v>0</v>
      </c>
      <c r="AO41">
        <f t="shared" si="27"/>
        <v>0</v>
      </c>
      <c r="AP41">
        <f t="shared" si="27"/>
        <v>-0.46099752577607883</v>
      </c>
      <c r="AQ41">
        <f t="shared" si="27"/>
        <v>-2714.9259380053441</v>
      </c>
      <c r="AR41">
        <f t="shared" si="27"/>
        <v>-2715.3869355311203</v>
      </c>
      <c r="AS41">
        <f t="shared" si="27"/>
        <v>78.51465886390649</v>
      </c>
      <c r="AT41">
        <f t="shared" si="27"/>
        <v>24.519537338441911</v>
      </c>
      <c r="AU41">
        <f t="shared" si="23"/>
        <v>-2612.3527393287723</v>
      </c>
      <c r="AW41">
        <v>38</v>
      </c>
      <c r="AX41">
        <f>IF(Z41&gt;0, (R41*SUMPRODUCT(K41:$K$98, X41:$X$98)-K41*$AZ$3)/Z41, 0)</f>
        <v>29475.694637782344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0.145586511</v>
      </c>
      <c r="Q42" s="4">
        <f t="shared" si="21"/>
        <v>50</v>
      </c>
      <c r="R42">
        <f t="shared" si="0"/>
        <v>2000000</v>
      </c>
      <c r="S42">
        <f t="shared" si="1"/>
        <v>25631.317623285933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7881.0332259773131</v>
      </c>
      <c r="AC42">
        <f t="shared" si="2"/>
        <v>5786.8896982790748</v>
      </c>
      <c r="AE42">
        <f t="shared" si="3"/>
        <v>0</v>
      </c>
      <c r="AF42">
        <f t="shared" si="24"/>
        <v>0</v>
      </c>
      <c r="AG42">
        <f t="shared" si="24"/>
        <v>-11.288708960131087</v>
      </c>
      <c r="AH42">
        <f t="shared" si="5"/>
        <v>-77852.084203260441</v>
      </c>
      <c r="AI42">
        <f t="shared" si="25"/>
        <v>-77863.37291222057</v>
      </c>
      <c r="AJ42">
        <f t="shared" si="7"/>
        <v>2094.1435276982384</v>
      </c>
      <c r="AK42">
        <f t="shared" si="22"/>
        <v>551.67232581841199</v>
      </c>
      <c r="AL42">
        <f t="shared" si="26"/>
        <v>-75217.557058703926</v>
      </c>
      <c r="AN42">
        <f t="shared" si="27"/>
        <v>0</v>
      </c>
      <c r="AO42">
        <f t="shared" si="27"/>
        <v>0</v>
      </c>
      <c r="AP42">
        <f t="shared" si="27"/>
        <v>-0.34756475817941618</v>
      </c>
      <c r="AQ42">
        <f t="shared" si="27"/>
        <v>-2396.9650484775675</v>
      </c>
      <c r="AR42">
        <f t="shared" si="27"/>
        <v>-2397.3126132357465</v>
      </c>
      <c r="AS42">
        <f t="shared" si="27"/>
        <v>64.475972528658033</v>
      </c>
      <c r="AT42">
        <f t="shared" si="27"/>
        <v>16.985277873186121</v>
      </c>
      <c r="AU42">
        <f t="shared" si="23"/>
        <v>-2315.8513628339028</v>
      </c>
      <c r="AW42">
        <v>39</v>
      </c>
      <c r="AX42">
        <f>IF(Z42&gt;0, (R42*SUMPRODUCT(K42:$K$98, X42:$X$98)-K42*$AZ$3)/Z42, 0)</f>
        <v>25631.317623285933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0.16473611299999999</v>
      </c>
      <c r="Q43" s="4">
        <f t="shared" si="21"/>
        <v>50</v>
      </c>
      <c r="R43">
        <f t="shared" si="0"/>
        <v>2000000</v>
      </c>
      <c r="S43">
        <f t="shared" si="1"/>
        <v>21168.555687649612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5786.8896982790748</v>
      </c>
      <c r="AC43">
        <f t="shared" si="2"/>
        <v>3944.1946590042808</v>
      </c>
      <c r="AE43">
        <f t="shared" si="3"/>
        <v>0</v>
      </c>
      <c r="AF43">
        <f t="shared" si="24"/>
        <v>0</v>
      </c>
      <c r="AG43">
        <f t="shared" si="24"/>
        <v>-9.3161638356495082</v>
      </c>
      <c r="AH43">
        <f t="shared" si="5"/>
        <v>-74386.321395210689</v>
      </c>
      <c r="AI43">
        <f t="shared" si="25"/>
        <v>-74395.637559046343</v>
      </c>
      <c r="AJ43">
        <f t="shared" si="7"/>
        <v>1842.695039274794</v>
      </c>
      <c r="AK43">
        <f t="shared" si="22"/>
        <v>405.08227887953529</v>
      </c>
      <c r="AL43">
        <f t="shared" si="26"/>
        <v>-72147.860240892012</v>
      </c>
      <c r="AN43">
        <f t="shared" si="27"/>
        <v>0</v>
      </c>
      <c r="AO43">
        <f t="shared" si="27"/>
        <v>0</v>
      </c>
      <c r="AP43">
        <f t="shared" si="27"/>
        <v>-0.25610057439228573</v>
      </c>
      <c r="AQ43">
        <f t="shared" si="27"/>
        <v>-2044.8738313664992</v>
      </c>
      <c r="AR43">
        <f t="shared" si="27"/>
        <v>-2045.1299319408915</v>
      </c>
      <c r="AS43">
        <f t="shared" si="27"/>
        <v>50.655534435992351</v>
      </c>
      <c r="AT43">
        <f t="shared" si="27"/>
        <v>11.135678389446481</v>
      </c>
      <c r="AU43">
        <f t="shared" si="23"/>
        <v>-1983.3387191154527</v>
      </c>
      <c r="AW43">
        <v>40</v>
      </c>
      <c r="AX43">
        <f>IF(Z43&gt;0, (R43*SUMPRODUCT(K43:$K$98, X43:$X$98)-K43*$AZ$3)/Z43, 0)</f>
        <v>21168.555687649612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0.18528323299999999</v>
      </c>
      <c r="Q44" s="4">
        <f t="shared" si="21"/>
        <v>50</v>
      </c>
      <c r="R44">
        <f t="shared" si="0"/>
        <v>2000000</v>
      </c>
      <c r="S44">
        <f t="shared" si="1"/>
        <v>15968.022180234288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3944.1946590042808</v>
      </c>
      <c r="AC44">
        <f t="shared" si="2"/>
        <v>2394.2047644259737</v>
      </c>
      <c r="AE44">
        <f t="shared" si="3"/>
        <v>0</v>
      </c>
      <c r="AF44">
        <f t="shared" si="24"/>
        <v>0</v>
      </c>
      <c r="AG44">
        <f t="shared" si="24"/>
        <v>-7.496873242666191</v>
      </c>
      <c r="AH44">
        <f t="shared" si="5"/>
        <v>-69045.158185072869</v>
      </c>
      <c r="AI44">
        <f t="shared" si="25"/>
        <v>-69052.655058315533</v>
      </c>
      <c r="AJ44">
        <f t="shared" si="7"/>
        <v>1549.989894578307</v>
      </c>
      <c r="AK44">
        <f t="shared" si="22"/>
        <v>276.0936261302997</v>
      </c>
      <c r="AL44">
        <f t="shared" si="26"/>
        <v>-67226.571537606927</v>
      </c>
      <c r="AN44">
        <f t="shared" si="27"/>
        <v>0</v>
      </c>
      <c r="AO44">
        <f t="shared" si="27"/>
        <v>0</v>
      </c>
      <c r="AP44">
        <f t="shared" si="27"/>
        <v>-0.18400752343910992</v>
      </c>
      <c r="AQ44">
        <f t="shared" si="27"/>
        <v>-1694.6836570199896</v>
      </c>
      <c r="AR44">
        <f t="shared" si="27"/>
        <v>-1694.8676645434286</v>
      </c>
      <c r="AS44">
        <f t="shared" si="27"/>
        <v>38.043834092567536</v>
      </c>
      <c r="AT44">
        <f t="shared" si="27"/>
        <v>6.7765990883276919</v>
      </c>
      <c r="AU44">
        <f t="shared" si="23"/>
        <v>-1650.0472313625335</v>
      </c>
      <c r="AW44">
        <v>41</v>
      </c>
      <c r="AX44">
        <f>IF(Z44&gt;0, (R44*SUMPRODUCT(K44:$K$98, X44:$X$98)-K44*$AZ$3)/Z44, 0)</f>
        <v>15968.022180234288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0.20641411200000001</v>
      </c>
      <c r="Q45" s="4">
        <f t="shared" si="21"/>
        <v>50</v>
      </c>
      <c r="R45">
        <f t="shared" si="0"/>
        <v>2000000</v>
      </c>
      <c r="S45">
        <f t="shared" si="1"/>
        <v>9714.8066291603209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2394.2047644259737</v>
      </c>
      <c r="AC45">
        <f t="shared" si="2"/>
        <v>1141.381765252584</v>
      </c>
      <c r="AE45">
        <f t="shared" si="3"/>
        <v>0</v>
      </c>
      <c r="AF45">
        <f t="shared" si="24"/>
        <v>0</v>
      </c>
      <c r="AG45">
        <f t="shared" si="24"/>
        <v>-5.8744440770780271</v>
      </c>
      <c r="AH45">
        <f t="shared" si="5"/>
        <v>-61898.417326460098</v>
      </c>
      <c r="AI45">
        <f t="shared" si="25"/>
        <v>-61904.291770537173</v>
      </c>
      <c r="AJ45">
        <f t="shared" si="7"/>
        <v>1252.8229991733897</v>
      </c>
      <c r="AK45">
        <f t="shared" si="22"/>
        <v>167.59433350981817</v>
      </c>
      <c r="AL45">
        <f t="shared" si="26"/>
        <v>-60483.874437853963</v>
      </c>
      <c r="AN45">
        <f t="shared" si="27"/>
        <v>0</v>
      </c>
      <c r="AO45">
        <f t="shared" si="27"/>
        <v>0</v>
      </c>
      <c r="AP45">
        <f t="shared" si="27"/>
        <v>-0.12873723093992478</v>
      </c>
      <c r="AQ45">
        <f t="shared" si="27"/>
        <v>-1356.4910554286807</v>
      </c>
      <c r="AR45">
        <f t="shared" si="27"/>
        <v>-1356.6197926596205</v>
      </c>
      <c r="AS45">
        <f t="shared" si="27"/>
        <v>27.455357759003075</v>
      </c>
      <c r="AT45">
        <f t="shared" si="27"/>
        <v>3.6727952695071098</v>
      </c>
      <c r="AU45">
        <f t="shared" si="23"/>
        <v>-1325.4916396311105</v>
      </c>
      <c r="AW45">
        <v>42</v>
      </c>
      <c r="AX45">
        <f>IF(Z45&gt;0, (R45*SUMPRODUCT(K45:$K$98, X45:$X$98)-K45*$AZ$3)/Z45, 0)</f>
        <v>9714.8066291603209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0.22879502199999999</v>
      </c>
      <c r="Q46" s="4">
        <f t="shared" si="21"/>
        <v>50</v>
      </c>
      <c r="R46">
        <f t="shared" si="0"/>
        <v>2000000</v>
      </c>
      <c r="S46">
        <f t="shared" si="1"/>
        <v>2006.0705848412542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1141.381765252584</v>
      </c>
      <c r="AC46">
        <f t="shared" si="2"/>
        <v>179.40915432979409</v>
      </c>
      <c r="AE46">
        <f t="shared" si="3"/>
        <v>0</v>
      </c>
      <c r="AF46">
        <f t="shared" si="24"/>
        <v>0</v>
      </c>
      <c r="AG46">
        <f t="shared" si="24"/>
        <v>-4.4716560744544092</v>
      </c>
      <c r="AH46">
        <f t="shared" si="5"/>
        <v>-53761.742474113475</v>
      </c>
      <c r="AI46">
        <f t="shared" si="25"/>
        <v>-53766.214130187931</v>
      </c>
      <c r="AJ46">
        <f t="shared" si="7"/>
        <v>961.97261092278995</v>
      </c>
      <c r="AK46">
        <f t="shared" si="22"/>
        <v>79.896723567680894</v>
      </c>
      <c r="AL46">
        <f t="shared" si="26"/>
        <v>-52724.344795697456</v>
      </c>
      <c r="AN46">
        <f t="shared" si="27"/>
        <v>0</v>
      </c>
      <c r="AO46">
        <f t="shared" si="27"/>
        <v>0</v>
      </c>
      <c r="AP46">
        <f t="shared" si="27"/>
        <v>-8.7495911647684235E-2</v>
      </c>
      <c r="AQ46">
        <f t="shared" si="27"/>
        <v>-1051.9441994685417</v>
      </c>
      <c r="AR46">
        <f t="shared" si="27"/>
        <v>-1052.0316953801894</v>
      </c>
      <c r="AS46">
        <f t="shared" si="27"/>
        <v>18.822706659760733</v>
      </c>
      <c r="AT46">
        <f t="shared" si="27"/>
        <v>1.5633216306936557</v>
      </c>
      <c r="AU46">
        <f t="shared" si="23"/>
        <v>-1031.6456670897348</v>
      </c>
      <c r="AW46">
        <v>43</v>
      </c>
      <c r="AX46">
        <f>IF(Z46&gt;0, (R46*SUMPRODUCT(K46:$K$98, X46:$X$98)-K46*$AZ$3)/Z46, 0)</f>
        <v>2006.0705848412542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0.25248784600000002</v>
      </c>
      <c r="Q47" s="4">
        <f t="shared" si="21"/>
        <v>50</v>
      </c>
      <c r="R47">
        <f t="shared" si="0"/>
        <v>2000000</v>
      </c>
      <c r="S47">
        <f t="shared" si="1"/>
        <v>-7888.1458352207292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179.40915432979409</v>
      </c>
      <c r="AC47">
        <f t="shared" si="2"/>
        <v>-520.28643397277301</v>
      </c>
      <c r="AE47">
        <f t="shared" si="3"/>
        <v>0</v>
      </c>
      <c r="AF47">
        <f t="shared" si="24"/>
        <v>0</v>
      </c>
      <c r="AG47">
        <f t="shared" si="24"/>
        <v>-3.2979007034180561</v>
      </c>
      <c r="AH47">
        <f t="shared" si="5"/>
        <v>-45161.552411672383</v>
      </c>
      <c r="AI47">
        <f t="shared" si="25"/>
        <v>-45164.850312375798</v>
      </c>
      <c r="AJ47">
        <f t="shared" si="7"/>
        <v>699.6955883025671</v>
      </c>
      <c r="AK47">
        <f t="shared" si="22"/>
        <v>12.558640803085588</v>
      </c>
      <c r="AL47">
        <f t="shared" si="26"/>
        <v>-44452.596083270146</v>
      </c>
      <c r="AN47">
        <f t="shared" si="27"/>
        <v>0</v>
      </c>
      <c r="AO47">
        <f t="shared" si="27"/>
        <v>0</v>
      </c>
      <c r="AP47">
        <f t="shared" si="27"/>
        <v>-5.7615444879890433E-2</v>
      </c>
      <c r="AQ47">
        <f t="shared" si="27"/>
        <v>-788.98765234750374</v>
      </c>
      <c r="AR47">
        <f t="shared" si="27"/>
        <v>-789.04526779238358</v>
      </c>
      <c r="AS47">
        <f t="shared" si="27"/>
        <v>12.223919464514813</v>
      </c>
      <c r="AT47">
        <f t="shared" si="27"/>
        <v>0.21940371831286079</v>
      </c>
      <c r="AU47">
        <f t="shared" si="23"/>
        <v>-776.60194460955586</v>
      </c>
      <c r="AW47">
        <v>44</v>
      </c>
      <c r="AX47">
        <f>IF(Z47&gt;0, (R47*SUMPRODUCT(K47:$K$98, X47:$X$98)-K47*$AZ$3)/Z47, 0)</f>
        <v>-7888.1458352207292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0.27661797300000002</v>
      </c>
      <c r="Q48" s="4">
        <f t="shared" si="21"/>
        <v>50</v>
      </c>
      <c r="R48">
        <f t="shared" si="0"/>
        <v>2000000</v>
      </c>
      <c r="S48">
        <f t="shared" si="1"/>
        <v>-21141.284584662397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-520.28643397277301</v>
      </c>
      <c r="AC48">
        <f t="shared" si="2"/>
        <v>-994.7663977792281</v>
      </c>
      <c r="AE48">
        <f t="shared" si="3"/>
        <v>0</v>
      </c>
      <c r="AF48">
        <f t="shared" si="24"/>
        <v>0</v>
      </c>
      <c r="AG48">
        <f t="shared" si="24"/>
        <v>-2.3526630886490985</v>
      </c>
      <c r="AH48">
        <f t="shared" si="5"/>
        <v>-36490.344309391076</v>
      </c>
      <c r="AI48">
        <f t="shared" si="25"/>
        <v>-36492.696972479724</v>
      </c>
      <c r="AJ48">
        <f t="shared" si="7"/>
        <v>474.47996380645509</v>
      </c>
      <c r="AK48">
        <f t="shared" si="22"/>
        <v>-36.420050378094118</v>
      </c>
      <c r="AL48">
        <f t="shared" si="26"/>
        <v>-36054.637059051362</v>
      </c>
      <c r="AN48">
        <f t="shared" si="27"/>
        <v>0</v>
      </c>
      <c r="AO48">
        <f t="shared" si="27"/>
        <v>0</v>
      </c>
      <c r="AP48">
        <f t="shared" si="27"/>
        <v>-3.6698056120466969E-2</v>
      </c>
      <c r="AQ48">
        <f t="shared" si="27"/>
        <v>-569.19527057744722</v>
      </c>
      <c r="AR48">
        <f t="shared" si="27"/>
        <v>-569.23196863356759</v>
      </c>
      <c r="AS48">
        <f t="shared" si="27"/>
        <v>7.4011839705466267</v>
      </c>
      <c r="AT48">
        <f t="shared" si="27"/>
        <v>-0.56809878946712156</v>
      </c>
      <c r="AU48">
        <f t="shared" si="23"/>
        <v>-562.39888345248812</v>
      </c>
      <c r="AW48">
        <v>45</v>
      </c>
      <c r="AX48">
        <f>IF(Z48&gt;0, (R48*SUMPRODUCT(K48:$K$98, X48:$X$98)-K48*$AZ$3)/Z48, 0)</f>
        <v>-21141.284584662397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0.30183517399999998</v>
      </c>
      <c r="Q49" s="4">
        <f t="shared" si="21"/>
        <v>50</v>
      </c>
      <c r="R49">
        <f t="shared" si="0"/>
        <v>2000000</v>
      </c>
      <c r="S49">
        <f t="shared" si="1"/>
        <v>-39627.405591603027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-994.7663977792281</v>
      </c>
      <c r="AC49">
        <f t="shared" si="2"/>
        <v>-1283.15123215931</v>
      </c>
      <c r="AE49">
        <f t="shared" si="3"/>
        <v>0</v>
      </c>
      <c r="AF49">
        <f t="shared" si="24"/>
        <v>0</v>
      </c>
      <c r="AG49">
        <f t="shared" si="24"/>
        <v>-1.6190199850368292</v>
      </c>
      <c r="AH49">
        <f t="shared" si="5"/>
        <v>-28404.658909031121</v>
      </c>
      <c r="AI49">
        <f t="shared" si="25"/>
        <v>-28406.277929016156</v>
      </c>
      <c r="AJ49">
        <f t="shared" si="7"/>
        <v>288.38483438008188</v>
      </c>
      <c r="AK49">
        <f t="shared" si="22"/>
        <v>-69.633647844545976</v>
      </c>
      <c r="AL49">
        <f t="shared" si="26"/>
        <v>-28187.526742480619</v>
      </c>
      <c r="AN49">
        <f t="shared" si="27"/>
        <v>0</v>
      </c>
      <c r="AO49">
        <f t="shared" si="27"/>
        <v>0</v>
      </c>
      <c r="AP49">
        <f t="shared" si="27"/>
        <v>-2.254849232560659E-2</v>
      </c>
      <c r="AQ49">
        <f t="shared" si="27"/>
        <v>-395.59871980653253</v>
      </c>
      <c r="AR49">
        <f t="shared" si="27"/>
        <v>-395.62126829885813</v>
      </c>
      <c r="AS49">
        <f t="shared" si="27"/>
        <v>4.0164070146995021</v>
      </c>
      <c r="AT49">
        <f t="shared" si="27"/>
        <v>-0.96980506018337986</v>
      </c>
      <c r="AU49">
        <f t="shared" si="23"/>
        <v>-392.57466634434195</v>
      </c>
      <c r="AW49">
        <v>46</v>
      </c>
      <c r="AX49">
        <f>IF(Z49&gt;0, (R49*SUMPRODUCT(K49:$K$98, X49:$X$98)-K49*$AZ$3)/Z49, 0)</f>
        <v>-39627.405591603027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0.327222552</v>
      </c>
      <c r="Q50" s="4">
        <f t="shared" si="21"/>
        <v>50</v>
      </c>
      <c r="R50">
        <f t="shared" si="0"/>
        <v>2000000</v>
      </c>
      <c r="S50">
        <f t="shared" si="1"/>
        <v>-66540.535675253544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-1283.15123215931</v>
      </c>
      <c r="AC50">
        <f t="shared" si="2"/>
        <v>-1428.0263482181949</v>
      </c>
      <c r="AE50">
        <f t="shared" si="3"/>
        <v>0</v>
      </c>
      <c r="AF50">
        <f t="shared" si="24"/>
        <v>0</v>
      </c>
      <c r="AG50">
        <f t="shared" si="24"/>
        <v>-1.0730499339437078</v>
      </c>
      <c r="AH50">
        <f t="shared" si="5"/>
        <v>-21191.19404971012</v>
      </c>
      <c r="AI50">
        <f t="shared" si="25"/>
        <v>-21192.267099644065</v>
      </c>
      <c r="AJ50">
        <f t="shared" si="7"/>
        <v>144.87511605888494</v>
      </c>
      <c r="AK50">
        <f t="shared" si="22"/>
        <v>-89.82058625115171</v>
      </c>
      <c r="AL50">
        <f t="shared" si="26"/>
        <v>-21137.212569836334</v>
      </c>
      <c r="AN50">
        <f t="shared" si="27"/>
        <v>0</v>
      </c>
      <c r="AO50">
        <f t="shared" si="27"/>
        <v>0</v>
      </c>
      <c r="AP50">
        <f t="shared" si="27"/>
        <v>-1.3343421606976E-2</v>
      </c>
      <c r="AQ50">
        <f t="shared" si="27"/>
        <v>-263.51340009062147</v>
      </c>
      <c r="AR50">
        <f t="shared" si="27"/>
        <v>-263.52674351222845</v>
      </c>
      <c r="AS50">
        <f t="shared" si="27"/>
        <v>1.8015282353436992</v>
      </c>
      <c r="AT50">
        <f t="shared" si="27"/>
        <v>-1.1169228135824507</v>
      </c>
      <c r="AU50">
        <f t="shared" si="23"/>
        <v>-262.84213809046724</v>
      </c>
      <c r="AW50">
        <v>47</v>
      </c>
      <c r="AX50">
        <f>IF(Z50&gt;0, (R50*SUMPRODUCT(K50:$K$98, X50:$X$98)-K50*$AZ$3)/Z50, 0)</f>
        <v>-66540.535675253544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0.35219428400000002</v>
      </c>
      <c r="Q51" s="4">
        <f t="shared" si="21"/>
        <v>50</v>
      </c>
      <c r="R51">
        <f t="shared" si="0"/>
        <v>2000000</v>
      </c>
      <c r="S51">
        <f t="shared" si="1"/>
        <v>-107224.21123009315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-1428.0263482181949</v>
      </c>
      <c r="AC51">
        <f t="shared" si="2"/>
        <v>-1467.6793878198455</v>
      </c>
      <c r="AE51">
        <f t="shared" si="3"/>
        <v>0</v>
      </c>
      <c r="AF51">
        <f t="shared" si="24"/>
        <v>0</v>
      </c>
      <c r="AG51">
        <f t="shared" si="24"/>
        <v>-0.68439738142271922</v>
      </c>
      <c r="AH51">
        <f t="shared" si="5"/>
        <v>-15116.882127262061</v>
      </c>
      <c r="AI51">
        <f t="shared" si="25"/>
        <v>-15117.566524643484</v>
      </c>
      <c r="AJ51">
        <f t="shared" si="7"/>
        <v>39.653039601650562</v>
      </c>
      <c r="AK51">
        <f t="shared" si="22"/>
        <v>-99.961844375273657</v>
      </c>
      <c r="AL51">
        <f t="shared" si="26"/>
        <v>-15177.875329417107</v>
      </c>
      <c r="AN51">
        <f t="shared" si="27"/>
        <v>0</v>
      </c>
      <c r="AO51">
        <f t="shared" si="27"/>
        <v>0</v>
      </c>
      <c r="AP51">
        <f t="shared" si="27"/>
        <v>-7.5986701535064255E-3</v>
      </c>
      <c r="AQ51">
        <f t="shared" si="27"/>
        <v>-167.83845782068005</v>
      </c>
      <c r="AR51">
        <f t="shared" si="27"/>
        <v>-167.84605649083358</v>
      </c>
      <c r="AS51">
        <f t="shared" si="27"/>
        <v>0.44025646020227183</v>
      </c>
      <c r="AT51">
        <f t="shared" si="27"/>
        <v>-1.1098480268361692</v>
      </c>
      <c r="AU51">
        <f t="shared" si="23"/>
        <v>-168.51564805746747</v>
      </c>
      <c r="AW51">
        <v>48</v>
      </c>
      <c r="AX51">
        <f>IF(Z51&gt;0, (R51*SUMPRODUCT(K51:$K$98, X51:$X$98)-K51*$AZ$3)/Z51, 0)</f>
        <v>-107224.21123009315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0.377763185</v>
      </c>
      <c r="Q52" s="4">
        <f t="shared" si="21"/>
        <v>50</v>
      </c>
      <c r="R52">
        <f t="shared" si="0"/>
        <v>2000000</v>
      </c>
      <c r="S52">
        <f t="shared" si="1"/>
        <v>-171312.29680486411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-1467.6793878198455</v>
      </c>
      <c r="AC52">
        <f t="shared" si="2"/>
        <v>-1435.6425237753731</v>
      </c>
      <c r="AE52">
        <f t="shared" si="3"/>
        <v>0</v>
      </c>
      <c r="AF52">
        <f t="shared" si="24"/>
        <v>0</v>
      </c>
      <c r="AG52">
        <f t="shared" si="24"/>
        <v>-0.41901327299658575</v>
      </c>
      <c r="AH52">
        <f t="shared" si="5"/>
        <v>-10341.60538447625</v>
      </c>
      <c r="AI52">
        <f t="shared" si="25"/>
        <v>-10342.024397749246</v>
      </c>
      <c r="AJ52">
        <f t="shared" si="7"/>
        <v>-32.036864044472395</v>
      </c>
      <c r="AK52">
        <f t="shared" si="22"/>
        <v>-102.7375571473892</v>
      </c>
      <c r="AL52">
        <f t="shared" si="26"/>
        <v>-10476.798818941108</v>
      </c>
      <c r="AN52">
        <f t="shared" si="27"/>
        <v>0</v>
      </c>
      <c r="AO52">
        <f t="shared" si="27"/>
        <v>0</v>
      </c>
      <c r="AP52">
        <f t="shared" si="27"/>
        <v>-4.1537371544806559E-3</v>
      </c>
      <c r="AQ52">
        <f t="shared" si="27"/>
        <v>-102.51777996260807</v>
      </c>
      <c r="AR52">
        <f t="shared" si="27"/>
        <v>-102.52193369976256</v>
      </c>
      <c r="AS52">
        <f t="shared" si="27"/>
        <v>-0.31758591211895743</v>
      </c>
      <c r="AT52">
        <f t="shared" si="27"/>
        <v>-1.0184517670092217</v>
      </c>
      <c r="AU52">
        <f t="shared" si="23"/>
        <v>-103.85797137889072</v>
      </c>
      <c r="AW52">
        <v>49</v>
      </c>
      <c r="AX52">
        <f>IF(Z52&gt;0, (R52*SUMPRODUCT(K52:$K$98, X52:$X$98)-K52*$AZ$3)/Z52, 0)</f>
        <v>-171312.29680486411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0.40377970400000002</v>
      </c>
      <c r="Q53" s="4">
        <f t="shared" si="21"/>
        <v>50</v>
      </c>
      <c r="R53">
        <f t="shared" si="0"/>
        <v>2000000</v>
      </c>
      <c r="S53">
        <f t="shared" si="1"/>
        <v>-276773.51767988049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-1435.6425237753731</v>
      </c>
      <c r="AC53">
        <f t="shared" si="2"/>
        <v>-1359.7001949298092</v>
      </c>
      <c r="AE53">
        <f t="shared" si="3"/>
        <v>0</v>
      </c>
      <c r="AF53">
        <f t="shared" si="24"/>
        <v>0</v>
      </c>
      <c r="AG53">
        <f t="shared" si="24"/>
        <v>-0.24563408492398728</v>
      </c>
      <c r="AH53">
        <f t="shared" si="5"/>
        <v>-6767.5622137053042</v>
      </c>
      <c r="AI53">
        <f t="shared" si="25"/>
        <v>-6767.8078477902282</v>
      </c>
      <c r="AJ53">
        <f t="shared" si="7"/>
        <v>-75.942328845563907</v>
      </c>
      <c r="AK53">
        <f t="shared" si="22"/>
        <v>-100.49497666427612</v>
      </c>
      <c r="AL53">
        <f t="shared" si="26"/>
        <v>-6944.2451533000676</v>
      </c>
      <c r="AN53">
        <f t="shared" si="27"/>
        <v>0</v>
      </c>
      <c r="AO53">
        <f t="shared" si="27"/>
        <v>0</v>
      </c>
      <c r="AP53">
        <f t="shared" si="27"/>
        <v>-2.1741116287552205E-3</v>
      </c>
      <c r="AQ53">
        <f t="shared" si="27"/>
        <v>-59.899812811785758</v>
      </c>
      <c r="AR53">
        <f t="shared" si="27"/>
        <v>-59.901986923414512</v>
      </c>
      <c r="AS53">
        <f t="shared" si="27"/>
        <v>-0.67216689535976548</v>
      </c>
      <c r="AT53">
        <f t="shared" si="27"/>
        <v>-0.88948281532222717</v>
      </c>
      <c r="AU53">
        <f t="shared" si="23"/>
        <v>-61.463636634096503</v>
      </c>
      <c r="AW53">
        <v>50</v>
      </c>
      <c r="AX53">
        <f>IF(Z53&gt;0, (R53*SUMPRODUCT(K53:$K$98, X53:$X$98)-K53*$AZ$3)/Z53, 0)</f>
        <v>-276773.51767988049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0.43007572599999999</v>
      </c>
      <c r="Q54" s="4">
        <f t="shared" si="21"/>
        <v>50</v>
      </c>
      <c r="R54">
        <f t="shared" si="0"/>
        <v>2000000</v>
      </c>
      <c r="S54">
        <f t="shared" si="1"/>
        <v>-458155.01594656857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-1359.7001949298092</v>
      </c>
      <c r="AC54">
        <f t="shared" si="2"/>
        <v>-1260.2606248771558</v>
      </c>
      <c r="AE54">
        <f t="shared" si="3"/>
        <v>0</v>
      </c>
      <c r="AF54">
        <f t="shared" si="24"/>
        <v>0</v>
      </c>
      <c r="AG54">
        <f t="shared" si="24"/>
        <v>-0.13753648667071794</v>
      </c>
      <c r="AH54">
        <f t="shared" si="5"/>
        <v>-4225.6502961611786</v>
      </c>
      <c r="AI54">
        <f t="shared" si="25"/>
        <v>-4225.7878326478494</v>
      </c>
      <c r="AJ54">
        <f t="shared" si="7"/>
        <v>-99.43957005265338</v>
      </c>
      <c r="AK54">
        <f t="shared" si="22"/>
        <v>-95.179013645086656</v>
      </c>
      <c r="AL54">
        <f t="shared" si="26"/>
        <v>-4420.4064163455887</v>
      </c>
      <c r="AN54">
        <f t="shared" si="27"/>
        <v>0</v>
      </c>
      <c r="AO54">
        <f t="shared" si="27"/>
        <v>0</v>
      </c>
      <c r="AP54">
        <f t="shared" si="27"/>
        <v>-1.0869088172551112E-3</v>
      </c>
      <c r="AQ54">
        <f t="shared" si="27"/>
        <v>-33.394022755069422</v>
      </c>
      <c r="AR54">
        <f t="shared" si="27"/>
        <v>-33.395109663886679</v>
      </c>
      <c r="AS54">
        <f t="shared" si="27"/>
        <v>-0.78584052923388581</v>
      </c>
      <c r="AT54">
        <f t="shared" si="27"/>
        <v>-0.75217065414914608</v>
      </c>
      <c r="AU54">
        <f t="shared" si="23"/>
        <v>-34.933120847269706</v>
      </c>
      <c r="AW54">
        <v>51</v>
      </c>
      <c r="AX54">
        <f>IF(Z54&gt;0, (R54*SUMPRODUCT(K54:$K$98, X54:$X$98)-K54*$AZ$3)/Z54, 0)</f>
        <v>-458155.01594656857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0.45648519999999998</v>
      </c>
      <c r="Q55" s="4">
        <f t="shared" si="21"/>
        <v>50</v>
      </c>
      <c r="R55">
        <f t="shared" si="0"/>
        <v>2000000</v>
      </c>
      <c r="S55">
        <f t="shared" si="1"/>
        <v>-784561.61643410614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-1260.2606248771558</v>
      </c>
      <c r="AC55">
        <f t="shared" si="2"/>
        <v>-1151.3873415032617</v>
      </c>
      <c r="AE55">
        <f t="shared" si="3"/>
        <v>0</v>
      </c>
      <c r="AF55">
        <f t="shared" si="24"/>
        <v>0</v>
      </c>
      <c r="AG55">
        <f t="shared" si="24"/>
        <v>-7.3377751178830747E-2</v>
      </c>
      <c r="AH55">
        <f t="shared" si="5"/>
        <v>-2511.3348250072004</v>
      </c>
      <c r="AI55">
        <f t="shared" si="25"/>
        <v>-2511.408202758379</v>
      </c>
      <c r="AJ55">
        <f t="shared" si="7"/>
        <v>-108.87328337389408</v>
      </c>
      <c r="AK55">
        <f t="shared" si="22"/>
        <v>-88.218243741400912</v>
      </c>
      <c r="AL55">
        <f t="shared" si="26"/>
        <v>-2708.4997298736739</v>
      </c>
      <c r="AN55">
        <f t="shared" si="27"/>
        <v>0</v>
      </c>
      <c r="AO55">
        <f t="shared" si="27"/>
        <v>0</v>
      </c>
      <c r="AP55">
        <f t="shared" si="27"/>
        <v>-5.1775173237151532E-4</v>
      </c>
      <c r="AQ55">
        <f t="shared" si="27"/>
        <v>-17.719921029516527</v>
      </c>
      <c r="AR55">
        <f t="shared" si="27"/>
        <v>-17.720438781248898</v>
      </c>
      <c r="AS55">
        <f t="shared" si="27"/>
        <v>-0.76820739488771539</v>
      </c>
      <c r="AT55">
        <f t="shared" si="27"/>
        <v>-0.62246590812747671</v>
      </c>
      <c r="AU55">
        <f t="shared" si="23"/>
        <v>-19.111112084264089</v>
      </c>
      <c r="AW55">
        <v>52</v>
      </c>
      <c r="AX55">
        <f>IF(Z55&gt;0, (R55*SUMPRODUCT(K55:$K$98, X55:$X$98)-K55*$AZ$3)/Z55, 0)</f>
        <v>-784561.61643410614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0.483034941</v>
      </c>
      <c r="Q56" s="4">
        <f t="shared" si="21"/>
        <v>50</v>
      </c>
      <c r="R56">
        <f t="shared" si="0"/>
        <v>2000000</v>
      </c>
      <c r="S56">
        <f t="shared" si="1"/>
        <v>-1400650.6933805181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-1151.3873415032617</v>
      </c>
      <c r="AC56">
        <f t="shared" si="2"/>
        <v>-1042.0828820604893</v>
      </c>
      <c r="AE56">
        <f t="shared" si="3"/>
        <v>0</v>
      </c>
      <c r="AF56">
        <f t="shared" si="24"/>
        <v>0</v>
      </c>
      <c r="AG56">
        <f t="shared" si="24"/>
        <v>-3.719995595566325E-2</v>
      </c>
      <c r="AH56">
        <f t="shared" si="5"/>
        <v>-1417.7607084551678</v>
      </c>
      <c r="AI56">
        <f t="shared" si="25"/>
        <v>-1417.7979084111234</v>
      </c>
      <c r="AJ56">
        <f t="shared" si="7"/>
        <v>-109.30445944277244</v>
      </c>
      <c r="AK56">
        <f t="shared" si="22"/>
        <v>-80.597113905228326</v>
      </c>
      <c r="AL56">
        <f t="shared" si="26"/>
        <v>-1607.6994817591242</v>
      </c>
      <c r="AN56">
        <f t="shared" si="27"/>
        <v>0</v>
      </c>
      <c r="AO56">
        <f t="shared" si="27"/>
        <v>0</v>
      </c>
      <c r="AP56">
        <f t="shared" si="27"/>
        <v>-2.3435896209739057E-4</v>
      </c>
      <c r="AQ56">
        <f t="shared" si="27"/>
        <v>-8.9318634820972385</v>
      </c>
      <c r="AR56">
        <f t="shared" si="27"/>
        <v>-8.9320978410593366</v>
      </c>
      <c r="AS56">
        <f t="shared" si="27"/>
        <v>-0.68861586014121789</v>
      </c>
      <c r="AT56">
        <f t="shared" si="27"/>
        <v>-0.50776017007619345</v>
      </c>
      <c r="AU56">
        <f t="shared" si="23"/>
        <v>-10.128473871276746</v>
      </c>
      <c r="AW56">
        <v>53</v>
      </c>
      <c r="AX56">
        <f>IF(Z56&gt;0, (R56*SUMPRODUCT(K56:$K$98, X56:$X$98)-K56*$AZ$3)/Z56, 0)</f>
        <v>-1400650.6933805181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0.509773425</v>
      </c>
      <c r="Q57" s="4">
        <f t="shared" si="21"/>
        <v>50</v>
      </c>
      <c r="R57">
        <f t="shared" si="0"/>
        <v>2000000</v>
      </c>
      <c r="S57">
        <f t="shared" si="1"/>
        <v>-2624212.7631048979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-1042.0828820604893</v>
      </c>
      <c r="AC57">
        <f t="shared" si="2"/>
        <v>-937.6001201209001</v>
      </c>
      <c r="AE57">
        <f t="shared" si="3"/>
        <v>0</v>
      </c>
      <c r="AF57">
        <f t="shared" si="24"/>
        <v>0</v>
      </c>
      <c r="AG57">
        <f t="shared" si="24"/>
        <v>-1.7864407438739016E-2</v>
      </c>
      <c r="AH57">
        <f t="shared" si="5"/>
        <v>-758.54195829470416</v>
      </c>
      <c r="AI57">
        <f t="shared" si="25"/>
        <v>-758.55982270214292</v>
      </c>
      <c r="AJ57">
        <f t="shared" si="7"/>
        <v>-104.48276193958918</v>
      </c>
      <c r="AK57">
        <f t="shared" si="22"/>
        <v>-72.945801744234259</v>
      </c>
      <c r="AL57">
        <f t="shared" si="26"/>
        <v>-935.98838638596635</v>
      </c>
      <c r="AN57">
        <f t="shared" si="27"/>
        <v>0</v>
      </c>
      <c r="AO57">
        <f t="shared" si="27"/>
        <v>0</v>
      </c>
      <c r="AP57">
        <f t="shared" si="27"/>
        <v>-1.0048696579337919E-4</v>
      </c>
      <c r="AQ57">
        <f t="shared" si="27"/>
        <v>-4.2667846709939985</v>
      </c>
      <c r="AR57">
        <f t="shared" si="27"/>
        <v>-4.2668851579597922</v>
      </c>
      <c r="AS57">
        <f t="shared" si="27"/>
        <v>-0.5877136289588778</v>
      </c>
      <c r="AT57">
        <f t="shared" si="27"/>
        <v>-0.41031880345206084</v>
      </c>
      <c r="AU57">
        <f t="shared" si="23"/>
        <v>-5.2649175903707306</v>
      </c>
      <c r="AW57">
        <v>54</v>
      </c>
      <c r="AX57">
        <f>IF(Z57&gt;0, (R57*SUMPRODUCT(K57:$K$98, X57:$X$98)-K57*$AZ$3)/Z57, 0)</f>
        <v>-2624212.7631048979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0.53654903799999998</v>
      </c>
      <c r="Q58" s="4">
        <f t="shared" si="21"/>
        <v>50</v>
      </c>
      <c r="R58">
        <f t="shared" si="0"/>
        <v>2000000</v>
      </c>
      <c r="S58">
        <f t="shared" si="1"/>
        <v>-5188507.3271395108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-937.6001201209001</v>
      </c>
      <c r="AC58">
        <f t="shared" si="2"/>
        <v>-840.60384637967388</v>
      </c>
      <c r="AE58">
        <f t="shared" si="3"/>
        <v>0</v>
      </c>
      <c r="AF58">
        <f t="shared" si="24"/>
        <v>0</v>
      </c>
      <c r="AG58">
        <f t="shared" si="24"/>
        <v>-8.1006327386561622E-3</v>
      </c>
      <c r="AH58">
        <f t="shared" si="5"/>
        <v>-383.40522502781852</v>
      </c>
      <c r="AI58">
        <f t="shared" si="25"/>
        <v>-383.41332566055718</v>
      </c>
      <c r="AJ58">
        <f t="shared" si="7"/>
        <v>-96.996273741226219</v>
      </c>
      <c r="AK58">
        <f t="shared" si="22"/>
        <v>-65.632008408463008</v>
      </c>
      <c r="AL58">
        <f t="shared" si="26"/>
        <v>-546.04160781024643</v>
      </c>
      <c r="AN58">
        <f t="shared" si="27"/>
        <v>0</v>
      </c>
      <c r="AO58">
        <f t="shared" si="27"/>
        <v>0</v>
      </c>
      <c r="AP58">
        <f t="shared" si="27"/>
        <v>-4.0683849381668647E-5</v>
      </c>
      <c r="AQ58">
        <f t="shared" si="27"/>
        <v>-1.9255780295705895</v>
      </c>
      <c r="AR58">
        <f t="shared" si="27"/>
        <v>-1.9256187134199714</v>
      </c>
      <c r="AS58">
        <f t="shared" si="27"/>
        <v>-0.48714488346570722</v>
      </c>
      <c r="AT58">
        <f t="shared" si="27"/>
        <v>-0.32962397270083871</v>
      </c>
      <c r="AU58">
        <f t="shared" si="23"/>
        <v>-2.7423875695865174</v>
      </c>
      <c r="AW58">
        <v>55</v>
      </c>
      <c r="AX58">
        <f>IF(Z58&gt;0, (R58*SUMPRODUCT(K58:$K$98, X58:$X$98)-K58*$AZ$3)/Z58, 0)</f>
        <v>-5188507.3271395108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0.56320604299999999</v>
      </c>
      <c r="Q59" s="4">
        <f t="shared" si="21"/>
        <v>50</v>
      </c>
      <c r="R59">
        <f t="shared" si="0"/>
        <v>2000000</v>
      </c>
      <c r="S59">
        <f t="shared" si="1"/>
        <v>-10877212.563847564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-840.60384637967388</v>
      </c>
      <c r="AC59">
        <f t="shared" si="2"/>
        <v>-752.11597939833382</v>
      </c>
      <c r="AE59">
        <f t="shared" si="3"/>
        <v>0</v>
      </c>
      <c r="AF59">
        <f t="shared" si="24"/>
        <v>0</v>
      </c>
      <c r="AG59">
        <f t="shared" si="24"/>
        <v>-3.4573011007348105E-3</v>
      </c>
      <c r="AH59">
        <f t="shared" si="5"/>
        <v>-182.4930124213916</v>
      </c>
      <c r="AI59">
        <f t="shared" si="25"/>
        <v>-182.49646972249232</v>
      </c>
      <c r="AJ59">
        <f t="shared" si="7"/>
        <v>-88.487866981340062</v>
      </c>
      <c r="AK59">
        <f t="shared" si="22"/>
        <v>-58.842269246577175</v>
      </c>
      <c r="AL59">
        <f t="shared" si="26"/>
        <v>-329.82660595040954</v>
      </c>
      <c r="AN59">
        <f t="shared" si="27"/>
        <v>0</v>
      </c>
      <c r="AO59">
        <f t="shared" si="27"/>
        <v>0</v>
      </c>
      <c r="AP59">
        <f t="shared" si="27"/>
        <v>-1.5503233092494969E-5</v>
      </c>
      <c r="AQ59">
        <f t="shared" si="27"/>
        <v>-0.81833535086634257</v>
      </c>
      <c r="AR59">
        <f t="shared" si="27"/>
        <v>-0.81835085409943498</v>
      </c>
      <c r="AS59">
        <f t="shared" si="27"/>
        <v>-0.3967973826109138</v>
      </c>
      <c r="AT59">
        <f t="shared" si="27"/>
        <v>-0.26386056326628499</v>
      </c>
      <c r="AU59">
        <f t="shared" si="23"/>
        <v>-1.4790087999766337</v>
      </c>
      <c r="AW59">
        <v>56</v>
      </c>
      <c r="AX59">
        <f>IF(Z59&gt;0, (R59*SUMPRODUCT(K59:$K$98, X59:$X$98)-K59*$AZ$3)/Z59, 0)</f>
        <v>-10877212.563847564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0.59415461300000005</v>
      </c>
      <c r="Q60" s="4">
        <f t="shared" si="21"/>
        <v>50</v>
      </c>
      <c r="R60">
        <f t="shared" si="0"/>
        <v>2000000</v>
      </c>
      <c r="S60">
        <f t="shared" si="1"/>
        <v>-24559012.731957264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-752.11597939833382</v>
      </c>
      <c r="AC60">
        <f t="shared" si="2"/>
        <v>-672.208024560887</v>
      </c>
      <c r="AE60">
        <f t="shared" si="3"/>
        <v>0</v>
      </c>
      <c r="AF60">
        <f t="shared" si="24"/>
        <v>0</v>
      </c>
      <c r="AG60">
        <f t="shared" si="24"/>
        <v>-1.3685566921958969E-3</v>
      </c>
      <c r="AH60">
        <f t="shared" si="5"/>
        <v>-82.166855901262622</v>
      </c>
      <c r="AI60">
        <f t="shared" si="25"/>
        <v>-82.168224457954821</v>
      </c>
      <c r="AJ60">
        <f t="shared" si="7"/>
        <v>-79.907954837446823</v>
      </c>
      <c r="AK60">
        <f t="shared" si="22"/>
        <v>-52.648118557883372</v>
      </c>
      <c r="AL60">
        <f t="shared" si="26"/>
        <v>-214.72429785328501</v>
      </c>
      <c r="AN60">
        <f t="shared" si="27"/>
        <v>0</v>
      </c>
      <c r="AO60">
        <f t="shared" si="27"/>
        <v>0</v>
      </c>
      <c r="AP60">
        <f t="shared" si="27"/>
        <v>-5.4793600921873892E-6</v>
      </c>
      <c r="AQ60">
        <f t="shared" si="27"/>
        <v>-0.32897562351143361</v>
      </c>
      <c r="AR60">
        <f t="shared" si="27"/>
        <v>-0.32898110287152582</v>
      </c>
      <c r="AS60">
        <f t="shared" si="27"/>
        <v>-0.31993154633739118</v>
      </c>
      <c r="AT60">
        <f t="shared" si="27"/>
        <v>-0.21078995221742947</v>
      </c>
      <c r="AU60">
        <f t="shared" si="23"/>
        <v>-0.85970260142634647</v>
      </c>
      <c r="AW60">
        <v>57</v>
      </c>
      <c r="AX60">
        <f>IF(Z60&gt;0, (R60*SUMPRODUCT(K60:$K$98, X60:$X$98)-K60*$AZ$3)/Z60, 0)</f>
        <v>-24559012.731957264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0.62493506799999998</v>
      </c>
      <c r="Q61" s="4">
        <f t="shared" si="21"/>
        <v>50</v>
      </c>
      <c r="R61">
        <f t="shared" si="0"/>
        <v>2000000</v>
      </c>
      <c r="S61">
        <f t="shared" si="1"/>
        <v>-60092620.707721069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-672.208024560887</v>
      </c>
      <c r="AC61">
        <f t="shared" si="2"/>
        <v>-600.45995537340445</v>
      </c>
      <c r="AE61">
        <f t="shared" si="3"/>
        <v>0</v>
      </c>
      <c r="AF61">
        <f t="shared" si="24"/>
        <v>0</v>
      </c>
      <c r="AG61">
        <f t="shared" si="24"/>
        <v>-4.9961205577463998E-4</v>
      </c>
      <c r="AH61">
        <f t="shared" si="5"/>
        <v>-34.210362779971916</v>
      </c>
      <c r="AI61">
        <f t="shared" si="25"/>
        <v>-34.210862392027693</v>
      </c>
      <c r="AJ61">
        <f t="shared" si="7"/>
        <v>-71.748069187482542</v>
      </c>
      <c r="AK61">
        <f t="shared" si="22"/>
        <v>-47.054561719262097</v>
      </c>
      <c r="AL61">
        <f t="shared" si="26"/>
        <v>-153.01349329877235</v>
      </c>
      <c r="AN61">
        <f t="shared" si="27"/>
        <v>0</v>
      </c>
      <c r="AO61">
        <f t="shared" si="27"/>
        <v>0</v>
      </c>
      <c r="AP61">
        <f t="shared" si="27"/>
        <v>-1.7860019816588417E-6</v>
      </c>
      <c r="AQ61">
        <f t="shared" si="27"/>
        <v>-0.1222944382788433</v>
      </c>
      <c r="AR61">
        <f t="shared" si="27"/>
        <v>-0.12229622428082497</v>
      </c>
      <c r="AS61">
        <f t="shared" si="27"/>
        <v>-0.2564833899981801</v>
      </c>
      <c r="AT61">
        <f t="shared" si="27"/>
        <v>-0.1682095928337608</v>
      </c>
      <c r="AU61">
        <f t="shared" si="23"/>
        <v>-0.54698920711276589</v>
      </c>
      <c r="AW61">
        <v>58</v>
      </c>
      <c r="AX61">
        <f>IF(Z61&gt;0, (R61*SUMPRODUCT(K61:$K$98, X61:$X$98)-K61*$AZ$3)/Z61, 0)</f>
        <v>-60092620.707721069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0.65550924799999999</v>
      </c>
      <c r="Q62" s="4">
        <f t="shared" si="21"/>
        <v>50</v>
      </c>
      <c r="R62">
        <f t="shared" si="0"/>
        <v>2000000</v>
      </c>
      <c r="S62">
        <f t="shared" si="1"/>
        <v>-160436161.02491394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-600.45995537340445</v>
      </c>
      <c r="AC62">
        <f t="shared" si="2"/>
        <v>-536.22774551615305</v>
      </c>
      <c r="AE62">
        <f t="shared" si="3"/>
        <v>0</v>
      </c>
      <c r="AF62">
        <f t="shared" si="24"/>
        <v>0</v>
      </c>
      <c r="AG62">
        <f t="shared" si="24"/>
        <v>-1.6711561224432529E-4</v>
      </c>
      <c r="AH62">
        <f t="shared" si="5"/>
        <v>-13.100012918902731</v>
      </c>
      <c r="AI62">
        <f t="shared" si="25"/>
        <v>-13.100180034514976</v>
      </c>
      <c r="AJ62">
        <f t="shared" si="7"/>
        <v>-64.232209857251405</v>
      </c>
      <c r="AK62">
        <f t="shared" si="22"/>
        <v>-42.032196876138315</v>
      </c>
      <c r="AL62">
        <f t="shared" si="26"/>
        <v>-119.3645867679047</v>
      </c>
      <c r="AN62">
        <f t="shared" si="27"/>
        <v>0</v>
      </c>
      <c r="AO62">
        <f t="shared" si="27"/>
        <v>0</v>
      </c>
      <c r="AP62">
        <f t="shared" si="27"/>
        <v>-5.3339388028442517E-7</v>
      </c>
      <c r="AQ62">
        <f t="shared" si="27"/>
        <v>-4.181217199727489E-2</v>
      </c>
      <c r="AR62">
        <f t="shared" si="27"/>
        <v>-4.1812705391155176E-2</v>
      </c>
      <c r="AS62">
        <f t="shared" si="27"/>
        <v>-0.20501416471438158</v>
      </c>
      <c r="AT62">
        <f t="shared" si="27"/>
        <v>-0.13415692458382872</v>
      </c>
      <c r="AU62">
        <f t="shared" si="23"/>
        <v>-0.3809837946893655</v>
      </c>
      <c r="AW62">
        <v>59</v>
      </c>
      <c r="AX62">
        <f>IF(Z62&gt;0, (R62*SUMPRODUCT(K62:$K$98, X62:$X$98)-K62*$AZ$3)/Z62, 0)</f>
        <v>-160436161.02491394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0.68583899100000001</v>
      </c>
      <c r="Q63" s="4">
        <f t="shared" si="21"/>
        <v>50</v>
      </c>
      <c r="R63">
        <f t="shared" si="0"/>
        <v>2000000</v>
      </c>
      <c r="S63">
        <f t="shared" si="1"/>
        <v>-470991223.04000413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-536.22774551615305</v>
      </c>
      <c r="AC63">
        <f t="shared" si="2"/>
        <v>-478.81017885285547</v>
      </c>
      <c r="AE63">
        <f t="shared" si="3"/>
        <v>0</v>
      </c>
      <c r="AF63">
        <f t="shared" si="24"/>
        <v>0</v>
      </c>
      <c r="AG63">
        <f t="shared" si="24"/>
        <v>-5.0830053239886728E-5</v>
      </c>
      <c r="AH63">
        <f t="shared" si="5"/>
        <v>-4.5845761152798126</v>
      </c>
      <c r="AI63">
        <f t="shared" si="25"/>
        <v>-4.5846269453330528</v>
      </c>
      <c r="AJ63">
        <f t="shared" si="7"/>
        <v>-57.417566663297578</v>
      </c>
      <c r="AK63">
        <f t="shared" si="22"/>
        <v>-37.535942186130718</v>
      </c>
      <c r="AL63">
        <f t="shared" si="26"/>
        <v>-99.538135794761359</v>
      </c>
      <c r="AN63">
        <f t="shared" si="27"/>
        <v>0</v>
      </c>
      <c r="AO63">
        <f t="shared" si="27"/>
        <v>0</v>
      </c>
      <c r="AP63">
        <f t="shared" si="27"/>
        <v>-1.4485501859083565E-7</v>
      </c>
      <c r="AQ63">
        <f t="shared" si="27"/>
        <v>-1.3065082880708749E-2</v>
      </c>
      <c r="AR63">
        <f t="shared" si="27"/>
        <v>-1.3065227735727341E-2</v>
      </c>
      <c r="AS63">
        <f t="shared" si="27"/>
        <v>-0.16362805380510459</v>
      </c>
      <c r="AT63">
        <f t="shared" si="27"/>
        <v>-0.10696958308376965</v>
      </c>
      <c r="AU63">
        <f t="shared" si="23"/>
        <v>-0.28366286462460161</v>
      </c>
      <c r="AW63">
        <v>60</v>
      </c>
      <c r="AX63">
        <f>IF(Z63&gt;0, (R63*SUMPRODUCT(K63:$K$98, X63:$X$98)-K63*$AZ$3)/Z63, 0)</f>
        <v>-470991223.04000413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0.71588716699999999</v>
      </c>
      <c r="Q64" s="4">
        <f t="shared" si="21"/>
        <v>50</v>
      </c>
      <c r="R64">
        <f t="shared" si="0"/>
        <v>2000000</v>
      </c>
      <c r="S64">
        <f t="shared" si="1"/>
        <v>-1534181490.416101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-478.81017885285547</v>
      </c>
      <c r="AC64">
        <f t="shared" si="2"/>
        <v>-427.52022711850861</v>
      </c>
      <c r="AE64">
        <f t="shared" si="3"/>
        <v>0</v>
      </c>
      <c r="AF64">
        <f t="shared" si="24"/>
        <v>0</v>
      </c>
      <c r="AG64">
        <f t="shared" si="24"/>
        <v>-1.393316989512618E-5</v>
      </c>
      <c r="AH64">
        <f t="shared" si="5"/>
        <v>-1.4555433124944672</v>
      </c>
      <c r="AI64">
        <f t="shared" si="25"/>
        <v>-1.4555572456643624</v>
      </c>
      <c r="AJ64">
        <f t="shared" si="7"/>
        <v>-51.289951734346857</v>
      </c>
      <c r="AK64">
        <f t="shared" si="22"/>
        <v>-33.516712519699887</v>
      </c>
      <c r="AL64">
        <f t="shared" si="26"/>
        <v>-86.262221499711103</v>
      </c>
      <c r="AN64">
        <f t="shared" si="27"/>
        <v>0</v>
      </c>
      <c r="AO64">
        <f t="shared" si="27"/>
        <v>0</v>
      </c>
      <c r="AP64">
        <f t="shared" si="27"/>
        <v>-3.5452338857322883E-8</v>
      </c>
      <c r="AQ64">
        <f t="shared" si="27"/>
        <v>-3.7035660315973455E-3</v>
      </c>
      <c r="AR64">
        <f t="shared" si="27"/>
        <v>-3.7036014839362031E-3</v>
      </c>
      <c r="AS64">
        <f t="shared" si="27"/>
        <v>-0.13050502954807566</v>
      </c>
      <c r="AT64">
        <f t="shared" si="27"/>
        <v>-8.5281802961975281E-2</v>
      </c>
      <c r="AU64">
        <f t="shared" si="23"/>
        <v>-0.21949043399398716</v>
      </c>
      <c r="AW64">
        <v>61</v>
      </c>
      <c r="AX64">
        <f>IF(Z64&gt;0, (R64*SUMPRODUCT(K64:$K$98, X64:$X$98)-K64*$AZ$3)/Z64, 0)</f>
        <v>-1534181490.416101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0.74578270000000002</v>
      </c>
      <c r="Q65" s="4">
        <f t="shared" si="21"/>
        <v>50</v>
      </c>
      <c r="R65">
        <f t="shared" si="0"/>
        <v>2000000</v>
      </c>
      <c r="S65">
        <f t="shared" si="1"/>
        <v>-5609006010.7145662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-427.52022711850861</v>
      </c>
      <c r="AC65">
        <f t="shared" si="2"/>
        <v>-381.71766566915852</v>
      </c>
      <c r="AE65">
        <f t="shared" si="3"/>
        <v>0</v>
      </c>
      <c r="AF65">
        <f t="shared" si="24"/>
        <v>0</v>
      </c>
      <c r="AG65">
        <f t="shared" si="24"/>
        <v>-3.4027211322289984E-6</v>
      </c>
      <c r="AH65">
        <f t="shared" si="5"/>
        <v>-0.41564468255783676</v>
      </c>
      <c r="AI65">
        <f t="shared" si="25"/>
        <v>-0.41564808527896902</v>
      </c>
      <c r="AJ65">
        <f t="shared" si="7"/>
        <v>-45.802561449350094</v>
      </c>
      <c r="AK65">
        <f t="shared" si="22"/>
        <v>-29.926415898295605</v>
      </c>
      <c r="AL65">
        <f t="shared" si="26"/>
        <v>-76.14462543292467</v>
      </c>
      <c r="AN65">
        <f t="shared" si="27"/>
        <v>0</v>
      </c>
      <c r="AO65">
        <f t="shared" si="27"/>
        <v>0</v>
      </c>
      <c r="AP65">
        <f t="shared" si="27"/>
        <v>-7.7304236378754287E-9</v>
      </c>
      <c r="AQ65">
        <f t="shared" si="27"/>
        <v>-9.4427646408318483E-4</v>
      </c>
      <c r="AR65">
        <f t="shared" si="27"/>
        <v>-9.4428419450682274E-4</v>
      </c>
      <c r="AS65">
        <f t="shared" si="27"/>
        <v>-0.10405589818974009</v>
      </c>
      <c r="AT65">
        <f t="shared" si="27"/>
        <v>-6.798790258358034E-2</v>
      </c>
      <c r="AU65">
        <f t="shared" si="23"/>
        <v>-0.17298808496782728</v>
      </c>
      <c r="AW65">
        <v>62</v>
      </c>
      <c r="AX65">
        <f>IF(Z65&gt;0, (R65*SUMPRODUCT(K65:$K$98, X65:$X$98)-K65*$AZ$3)/Z65, 0)</f>
        <v>-5609006010.7145662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0.77567720100000004</v>
      </c>
      <c r="Q66" s="4">
        <f t="shared" si="21"/>
        <v>50</v>
      </c>
      <c r="R66">
        <f t="shared" si="0"/>
        <v>2000000</v>
      </c>
      <c r="S66">
        <f t="shared" si="1"/>
        <v>-23366870326.159676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-381.71766566915852</v>
      </c>
      <c r="AC66">
        <f t="shared" si="2"/>
        <v>-340.82015903903169</v>
      </c>
      <c r="AE66">
        <f t="shared" si="3"/>
        <v>0</v>
      </c>
      <c r="AF66">
        <f t="shared" si="24"/>
        <v>0</v>
      </c>
      <c r="AG66">
        <f t="shared" si="24"/>
        <v>-7.2928071727576797E-7</v>
      </c>
      <c r="AH66">
        <f t="shared" si="5"/>
        <v>-0.10557652814523762</v>
      </c>
      <c r="AI66">
        <f t="shared" si="25"/>
        <v>-0.10557725742595489</v>
      </c>
      <c r="AJ66">
        <f t="shared" si="7"/>
        <v>-40.897506630126827</v>
      </c>
      <c r="AK66">
        <f t="shared" si="22"/>
        <v>-26.720236596841097</v>
      </c>
      <c r="AL66">
        <f t="shared" si="26"/>
        <v>-67.723320484393881</v>
      </c>
      <c r="AN66">
        <f t="shared" si="27"/>
        <v>0</v>
      </c>
      <c r="AO66">
        <f t="shared" si="27"/>
        <v>0</v>
      </c>
      <c r="AP66">
        <f t="shared" si="27"/>
        <v>-1.4792910995760926E-9</v>
      </c>
      <c r="AQ66">
        <f t="shared" si="27"/>
        <v>-2.1415404892755174E-4</v>
      </c>
      <c r="AR66">
        <f t="shared" si="27"/>
        <v>-2.141555282186513E-4</v>
      </c>
      <c r="AS66">
        <f t="shared" si="27"/>
        <v>-8.2957517070787745E-2</v>
      </c>
      <c r="AT66">
        <f t="shared" si="27"/>
        <v>-5.4199990812766538E-2</v>
      </c>
      <c r="AU66">
        <f t="shared" si="23"/>
        <v>-0.13737166341177293</v>
      </c>
      <c r="AW66">
        <v>63</v>
      </c>
      <c r="AX66">
        <f>IF(Z66&gt;0, (R66*SUMPRODUCT(K66:$K$98, X66:$X$98)-K66*$AZ$3)/Z66, 0)</f>
        <v>-23366870326.159676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0.80557273399999996</v>
      </c>
      <c r="Q67" s="4">
        <f t="shared" si="21"/>
        <v>50</v>
      </c>
      <c r="R67">
        <f t="shared" ref="R67:R69" si="28">$C$6</f>
        <v>2000000</v>
      </c>
      <c r="S67">
        <f t="shared" ref="S67:S69" si="29">AX67</f>
        <v>-113124757873.41269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-340.82015903903169</v>
      </c>
      <c r="AC67">
        <f t="shared" ref="AC67:AC69" si="30">S67*Z67</f>
        <v>-304.30389916933876</v>
      </c>
      <c r="AE67">
        <f t="shared" ref="AE67:AE69" si="31">$Z67*O67</f>
        <v>0</v>
      </c>
      <c r="AF67">
        <f t="shared" si="24"/>
        <v>0</v>
      </c>
      <c r="AG67">
        <f t="shared" si="24"/>
        <v>-1.3449924883368886E-7</v>
      </c>
      <c r="AH67">
        <f t="shared" ref="AH67:AH69" si="32">-X67*R67</f>
        <v>-2.3499546450772856E-2</v>
      </c>
      <c r="AI67">
        <f t="shared" ref="AI67:AI69" si="33">SUM(AE67:AH67)</f>
        <v>-2.3499680950021688E-2</v>
      </c>
      <c r="AJ67">
        <f t="shared" ref="AJ67:AJ69" si="34">AB67-AC67</f>
        <v>-36.516259869692931</v>
      </c>
      <c r="AK67">
        <f t="shared" si="22"/>
        <v>-23.857411132732221</v>
      </c>
      <c r="AL67">
        <f t="shared" si="26"/>
        <v>-60.39717068337518</v>
      </c>
      <c r="AN67">
        <f t="shared" si="27"/>
        <v>0</v>
      </c>
      <c r="AO67">
        <f t="shared" si="27"/>
        <v>0</v>
      </c>
      <c r="AP67">
        <f t="shared" si="27"/>
        <v>-2.4359072599370759E-10</v>
      </c>
      <c r="AQ67">
        <f t="shared" si="27"/>
        <v>-4.2559877695263531E-5</v>
      </c>
      <c r="AR67">
        <f t="shared" si="27"/>
        <v>-4.2560121285989524E-5</v>
      </c>
      <c r="AS67">
        <f t="shared" si="27"/>
        <v>-6.61343637928586E-2</v>
      </c>
      <c r="AT67">
        <f t="shared" si="27"/>
        <v>-4.3208004123045887E-2</v>
      </c>
      <c r="AU67">
        <f t="shared" si="23"/>
        <v>-0.10938492803719048</v>
      </c>
      <c r="AW67">
        <v>64</v>
      </c>
      <c r="AX67">
        <f>IF(Z67&gt;0, (R67*SUMPRODUCT(K67:$K$98, X67:$X$98)-K67*$AZ$3)/Z67, 0)</f>
        <v>-113124757873.41269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0.83546826699999999</v>
      </c>
      <c r="Q68" s="4">
        <f t="shared" si="21"/>
        <v>50</v>
      </c>
      <c r="R68">
        <f t="shared" si="28"/>
        <v>2000000</v>
      </c>
      <c r="S68">
        <f t="shared" si="29"/>
        <v>-653615020873.32239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-304.30389916933876</v>
      </c>
      <c r="AC68">
        <f t="shared" si="30"/>
        <v>-271.69994706516127</v>
      </c>
      <c r="AE68">
        <f t="shared" si="31"/>
        <v>0</v>
      </c>
      <c r="AF68">
        <f t="shared" si="24"/>
        <v>0</v>
      </c>
      <c r="AG68">
        <f t="shared" si="24"/>
        <v>-2.0784402009468172E-8</v>
      </c>
      <c r="AH68">
        <f t="shared" si="32"/>
        <v>-4.4947941734353528E-3</v>
      </c>
      <c r="AI68">
        <f t="shared" si="33"/>
        <v>-4.4948149578373621E-3</v>
      </c>
      <c r="AJ68">
        <f t="shared" si="34"/>
        <v>-32.603952104177495</v>
      </c>
      <c r="AK68">
        <f t="shared" si="22"/>
        <v>-21.301272941853714</v>
      </c>
      <c r="AL68">
        <f t="shared" si="26"/>
        <v>-53.909719860989043</v>
      </c>
      <c r="AN68">
        <f t="shared" si="27"/>
        <v>0</v>
      </c>
      <c r="AO68">
        <f t="shared" si="27"/>
        <v>0</v>
      </c>
      <c r="AP68">
        <f t="shared" si="27"/>
        <v>-3.3609372348692669E-11</v>
      </c>
      <c r="AQ68">
        <f t="shared" si="27"/>
        <v>-7.2682972036869552E-6</v>
      </c>
      <c r="AR68">
        <f t="shared" si="27"/>
        <v>-7.2683308130593035E-6</v>
      </c>
      <c r="AS68">
        <f t="shared" si="27"/>
        <v>-5.272215028409577E-2</v>
      </c>
      <c r="AT68">
        <f t="shared" si="27"/>
        <v>-3.4445177372808736E-2</v>
      </c>
      <c r="AU68">
        <f t="shared" si="23"/>
        <v>-8.7174595987717554E-2</v>
      </c>
      <c r="AW68">
        <v>65</v>
      </c>
      <c r="AX68">
        <f>IF(Z68&gt;0, (R68*SUMPRODUCT(K68:$K$98, X68:$X$98)-K68*$AZ$3)/Z68, 0)</f>
        <v>-653615020873.32239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50</v>
      </c>
      <c r="R69">
        <f t="shared" si="28"/>
        <v>2000000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-271.69994706516127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-8.3137608037872688E-4</v>
      </c>
      <c r="AI69">
        <f t="shared" si="33"/>
        <v>-8.3137608037872688E-4</v>
      </c>
      <c r="AJ69">
        <f t="shared" si="34"/>
        <v>-271.69994706516127</v>
      </c>
      <c r="AK69">
        <f t="shared" si="22"/>
        <v>-19.01899629456129</v>
      </c>
      <c r="AL69">
        <f t="shared" si="26"/>
        <v>-290.71977473580296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-1.2003347267390237E-6</v>
      </c>
      <c r="AR69">
        <f t="shared" si="27"/>
        <v>-1.2003347267390237E-6</v>
      </c>
      <c r="AS69">
        <f t="shared" si="27"/>
        <v>-0.39227840373625034</v>
      </c>
      <c r="AT69">
        <f t="shared" si="27"/>
        <v>-2.7459488261537528E-2</v>
      </c>
      <c r="AU69">
        <f t="shared" si="23"/>
        <v>-0.41973909233251466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298028.28445272561</v>
      </c>
      <c r="AO71" s="8">
        <f t="shared" si="47"/>
        <v>-29802.828445272564</v>
      </c>
      <c r="AP71" s="8">
        <f t="shared" si="47"/>
        <v>-873.59046894090727</v>
      </c>
      <c r="AQ71" s="8">
        <f t="shared" si="47"/>
        <v>-168022.21247040454</v>
      </c>
      <c r="AR71" s="8">
        <f t="shared" si="47"/>
        <v>99329.653068107553</v>
      </c>
      <c r="AS71" s="8">
        <f t="shared" si="47"/>
        <v>-23650.1317066831</v>
      </c>
      <c r="AT71" s="8">
        <f t="shared" si="47"/>
        <v>7796.1341264458306</v>
      </c>
      <c r="AU71" s="8">
        <f t="shared" si="47"/>
        <v>83475.655487870245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ECF94-7118-4118-8809-03D1D2295002}">
  <dimension ref="A1:K49"/>
  <sheetViews>
    <sheetView tabSelected="1" workbookViewId="0">
      <selection activeCell="I30" sqref="I30"/>
    </sheetView>
  </sheetViews>
  <sheetFormatPr defaultRowHeight="15" x14ac:dyDescent="0.25"/>
  <cols>
    <col min="6" max="6" width="9.28515625" bestFit="1" customWidth="1"/>
  </cols>
  <sheetData>
    <row r="1" spans="1:11" x14ac:dyDescent="0.25">
      <c r="A1" t="s">
        <v>48</v>
      </c>
      <c r="B1" t="s">
        <v>16</v>
      </c>
      <c r="C1" t="s">
        <v>49</v>
      </c>
      <c r="D1" t="s">
        <v>36</v>
      </c>
      <c r="E1" t="s">
        <v>50</v>
      </c>
      <c r="F1" t="s">
        <v>33</v>
      </c>
      <c r="G1" t="s">
        <v>15</v>
      </c>
      <c r="H1" t="s">
        <v>5</v>
      </c>
      <c r="I1" t="s">
        <v>51</v>
      </c>
      <c r="J1" t="s">
        <v>12</v>
      </c>
      <c r="K1" t="s">
        <v>63</v>
      </c>
    </row>
    <row r="2" spans="1:11" x14ac:dyDescent="0.25">
      <c r="A2" t="s">
        <v>52</v>
      </c>
      <c r="B2">
        <v>50000</v>
      </c>
      <c r="C2">
        <v>26</v>
      </c>
      <c r="D2">
        <f>'T.26.04.A'!$C$3</f>
        <v>250.1076477506837</v>
      </c>
      <c r="E2">
        <v>0.4</v>
      </c>
      <c r="F2">
        <f>'T.26.04.A (2)'!$C$11</f>
        <v>796.16580613610688</v>
      </c>
      <c r="G2">
        <v>3</v>
      </c>
      <c r="H2">
        <v>2004</v>
      </c>
      <c r="I2" t="b">
        <v>1</v>
      </c>
      <c r="J2">
        <v>3</v>
      </c>
      <c r="K2">
        <v>1</v>
      </c>
    </row>
    <row r="3" spans="1:11" x14ac:dyDescent="0.25">
      <c r="A3" t="s">
        <v>52</v>
      </c>
      <c r="B3">
        <v>50000</v>
      </c>
      <c r="C3">
        <v>35</v>
      </c>
      <c r="D3">
        <f>'T.35.04.A'!$C$3</f>
        <v>251.9038549447628</v>
      </c>
      <c r="E3">
        <f>$E$2</f>
        <v>0.4</v>
      </c>
      <c r="F3">
        <f>'T.35.04.A (2)'!$C$11</f>
        <v>846.45140858759112</v>
      </c>
      <c r="G3">
        <f>$G$2</f>
        <v>3</v>
      </c>
      <c r="H3">
        <f>$H$2</f>
        <v>2004</v>
      </c>
      <c r="I3" t="b">
        <f>$I$2</f>
        <v>1</v>
      </c>
      <c r="J3">
        <f>$J$2</f>
        <v>3</v>
      </c>
      <c r="K3">
        <v>1</v>
      </c>
    </row>
    <row r="4" spans="1:11" x14ac:dyDescent="0.25">
      <c r="A4" t="s">
        <v>52</v>
      </c>
      <c r="B4">
        <v>50000</v>
      </c>
      <c r="C4">
        <v>45</v>
      </c>
      <c r="D4">
        <f>'T.45.04.A'!$C$3</f>
        <v>293.39673499213018</v>
      </c>
      <c r="E4">
        <f t="shared" ref="E4:E49" si="0">$E$2</f>
        <v>0.4</v>
      </c>
      <c r="F4">
        <f>'T.45.04.A (2)'!$C$11</f>
        <v>1006.5159975073392</v>
      </c>
      <c r="G4">
        <f t="shared" ref="G4:G49" si="1">$G$2</f>
        <v>3</v>
      </c>
      <c r="H4">
        <f t="shared" ref="H4:H49" si="2">$H$2</f>
        <v>2004</v>
      </c>
      <c r="I4" t="b">
        <f t="shared" ref="I4:I49" si="3">$I$2</f>
        <v>1</v>
      </c>
      <c r="J4">
        <f t="shared" ref="J4:J49" si="4">$J$2</f>
        <v>3</v>
      </c>
      <c r="K4">
        <v>1</v>
      </c>
    </row>
    <row r="5" spans="1:11" x14ac:dyDescent="0.25">
      <c r="A5" t="s">
        <v>52</v>
      </c>
      <c r="B5">
        <v>50000</v>
      </c>
      <c r="C5">
        <v>55</v>
      </c>
      <c r="D5">
        <f>'T.55.04.A'!$C$3</f>
        <v>400.96149573110341</v>
      </c>
      <c r="E5">
        <f t="shared" si="0"/>
        <v>0.4</v>
      </c>
      <c r="F5">
        <f>'T.55.04.A (2)'!$C$11</f>
        <v>1413.2704227580286</v>
      </c>
      <c r="G5">
        <f t="shared" si="1"/>
        <v>3</v>
      </c>
      <c r="H5">
        <f t="shared" si="2"/>
        <v>2004</v>
      </c>
      <c r="I5" t="b">
        <f t="shared" si="3"/>
        <v>1</v>
      </c>
      <c r="J5">
        <f t="shared" si="4"/>
        <v>3</v>
      </c>
      <c r="K5">
        <v>1</v>
      </c>
    </row>
    <row r="6" spans="1:11" x14ac:dyDescent="0.25">
      <c r="A6" t="s">
        <v>52</v>
      </c>
      <c r="B6">
        <v>100000</v>
      </c>
      <c r="C6">
        <v>26</v>
      </c>
      <c r="D6">
        <f>'T.26.04.B'!$C$3</f>
        <v>402.63995016546556</v>
      </c>
      <c r="E6">
        <f t="shared" si="0"/>
        <v>0.4</v>
      </c>
      <c r="F6">
        <f>'T.26.04.B (2)'!$C$11</f>
        <v>1379.9727027338251</v>
      </c>
      <c r="G6">
        <f t="shared" si="1"/>
        <v>3</v>
      </c>
      <c r="H6">
        <f t="shared" si="2"/>
        <v>2004</v>
      </c>
      <c r="I6" t="b">
        <f t="shared" si="3"/>
        <v>1</v>
      </c>
      <c r="J6">
        <f t="shared" si="4"/>
        <v>3</v>
      </c>
      <c r="K6">
        <v>1</v>
      </c>
    </row>
    <row r="7" spans="1:11" x14ac:dyDescent="0.25">
      <c r="A7" t="s">
        <v>52</v>
      </c>
      <c r="B7">
        <v>100000</v>
      </c>
      <c r="C7">
        <v>35</v>
      </c>
      <c r="D7">
        <f>'T.35.04.B'!$C$3</f>
        <v>434.33773984843333</v>
      </c>
      <c r="E7">
        <f t="shared" si="0"/>
        <v>0.4</v>
      </c>
      <c r="F7">
        <f>'T.35.04.B (2)'!$C$11</f>
        <v>1498.4646210618409</v>
      </c>
      <c r="G7">
        <f t="shared" si="1"/>
        <v>3</v>
      </c>
      <c r="H7">
        <f t="shared" si="2"/>
        <v>2004</v>
      </c>
      <c r="I7" t="b">
        <f t="shared" si="3"/>
        <v>1</v>
      </c>
      <c r="J7">
        <f t="shared" si="4"/>
        <v>3</v>
      </c>
      <c r="K7">
        <v>1</v>
      </c>
    </row>
    <row r="8" spans="1:11" x14ac:dyDescent="0.25">
      <c r="A8" t="s">
        <v>52</v>
      </c>
      <c r="B8">
        <v>100000</v>
      </c>
      <c r="C8">
        <v>45</v>
      </c>
      <c r="D8">
        <f>'T.45.04.B'!$C$3</f>
        <v>493.44758103889575</v>
      </c>
      <c r="E8">
        <f t="shared" si="0"/>
        <v>0.4</v>
      </c>
      <c r="F8">
        <f>'T.45.04.B (2)'!$C$11</f>
        <v>1802.4256493530227</v>
      </c>
      <c r="G8">
        <f t="shared" si="1"/>
        <v>3</v>
      </c>
      <c r="H8">
        <f t="shared" si="2"/>
        <v>2004</v>
      </c>
      <c r="I8" t="b">
        <f t="shared" si="3"/>
        <v>1</v>
      </c>
      <c r="J8">
        <f t="shared" si="4"/>
        <v>3</v>
      </c>
      <c r="K8">
        <v>1</v>
      </c>
    </row>
    <row r="9" spans="1:11" x14ac:dyDescent="0.25">
      <c r="A9" t="s">
        <v>52</v>
      </c>
      <c r="B9">
        <v>100000</v>
      </c>
      <c r="C9">
        <v>55</v>
      </c>
      <c r="D9">
        <f>'T.55.04.B'!$C$3</f>
        <v>707.95324612085574</v>
      </c>
      <c r="E9">
        <f t="shared" si="0"/>
        <v>0.4</v>
      </c>
      <c r="F9">
        <f>'T.55.04.B (2)'!$C$11</f>
        <v>2617.8963565490358</v>
      </c>
      <c r="G9">
        <f t="shared" si="1"/>
        <v>3</v>
      </c>
      <c r="H9">
        <f t="shared" si="2"/>
        <v>2004</v>
      </c>
      <c r="I9" t="b">
        <f t="shared" si="3"/>
        <v>1</v>
      </c>
      <c r="J9">
        <f t="shared" si="4"/>
        <v>3</v>
      </c>
      <c r="K9">
        <v>1</v>
      </c>
    </row>
    <row r="10" spans="1:11" x14ac:dyDescent="0.25">
      <c r="A10" t="s">
        <v>52</v>
      </c>
      <c r="B10">
        <v>250000</v>
      </c>
      <c r="C10">
        <v>26</v>
      </c>
      <c r="D10">
        <f>'T.26.04.C'!$C$3</f>
        <v>860.52294692136957</v>
      </c>
      <c r="E10">
        <f t="shared" si="0"/>
        <v>0.4</v>
      </c>
      <c r="F10">
        <f>'T.26.04.C (2)'!$C$11</f>
        <v>3132.5188388282695</v>
      </c>
      <c r="G10">
        <f t="shared" si="1"/>
        <v>3</v>
      </c>
      <c r="H10">
        <f t="shared" si="2"/>
        <v>2004</v>
      </c>
      <c r="I10" t="b">
        <f t="shared" si="3"/>
        <v>1</v>
      </c>
      <c r="J10">
        <f t="shared" si="4"/>
        <v>3</v>
      </c>
      <c r="K10">
        <v>1</v>
      </c>
    </row>
    <row r="11" spans="1:11" x14ac:dyDescent="0.25">
      <c r="A11" t="s">
        <v>52</v>
      </c>
      <c r="B11">
        <v>250000</v>
      </c>
      <c r="C11">
        <v>35</v>
      </c>
      <c r="D11">
        <f>'T.35.04.C'!$C$3</f>
        <v>939.64529034046393</v>
      </c>
      <c r="E11">
        <f t="shared" si="0"/>
        <v>0.4</v>
      </c>
      <c r="F11">
        <f>'T.35.04.C (2)'!$C$11</f>
        <v>3429.1256795047848</v>
      </c>
      <c r="G11">
        <f t="shared" si="1"/>
        <v>3</v>
      </c>
      <c r="H11">
        <f t="shared" si="2"/>
        <v>2004</v>
      </c>
      <c r="I11" t="b">
        <f t="shared" si="3"/>
        <v>1</v>
      </c>
      <c r="J11">
        <f t="shared" si="4"/>
        <v>3</v>
      </c>
      <c r="K11">
        <v>1</v>
      </c>
    </row>
    <row r="12" spans="1:11" x14ac:dyDescent="0.25">
      <c r="A12" t="s">
        <v>52</v>
      </c>
      <c r="B12">
        <v>250000</v>
      </c>
      <c r="C12">
        <v>45</v>
      </c>
      <c r="D12">
        <f>'T.45.04.C'!$C$3</f>
        <v>1093.6001191791927</v>
      </c>
      <c r="E12">
        <f t="shared" si="0"/>
        <v>0.4</v>
      </c>
      <c r="F12">
        <f>'T.45.04.C (2)'!$C$11</f>
        <v>4190.1546048900736</v>
      </c>
      <c r="G12">
        <f t="shared" si="1"/>
        <v>3</v>
      </c>
      <c r="H12">
        <f t="shared" si="2"/>
        <v>2004</v>
      </c>
      <c r="I12" t="b">
        <f t="shared" si="3"/>
        <v>1</v>
      </c>
      <c r="J12">
        <f t="shared" si="4"/>
        <v>3</v>
      </c>
      <c r="K12">
        <v>1</v>
      </c>
    </row>
    <row r="13" spans="1:11" x14ac:dyDescent="0.25">
      <c r="A13" t="s">
        <v>52</v>
      </c>
      <c r="B13">
        <v>250000</v>
      </c>
      <c r="C13">
        <v>55</v>
      </c>
      <c r="D13">
        <f>'T.55.04.C'!$C$3</f>
        <v>1628.9284972901123</v>
      </c>
      <c r="E13">
        <f t="shared" si="0"/>
        <v>0.4</v>
      </c>
      <c r="F13">
        <f>'T.55.04.C (2)'!$C$11</f>
        <v>6231.7741579220565</v>
      </c>
      <c r="G13">
        <f t="shared" si="1"/>
        <v>3</v>
      </c>
      <c r="H13">
        <f t="shared" si="2"/>
        <v>2004</v>
      </c>
      <c r="I13" t="b">
        <f t="shared" si="3"/>
        <v>1</v>
      </c>
      <c r="J13">
        <f t="shared" si="4"/>
        <v>3</v>
      </c>
      <c r="K13">
        <v>1</v>
      </c>
    </row>
    <row r="14" spans="1:11" x14ac:dyDescent="0.25">
      <c r="A14" t="s">
        <v>52</v>
      </c>
      <c r="B14">
        <v>500000</v>
      </c>
      <c r="C14">
        <v>26</v>
      </c>
      <c r="D14">
        <f>'T.26.04.D'!$C$3</f>
        <v>1623.661274847876</v>
      </c>
      <c r="E14">
        <f t="shared" si="0"/>
        <v>0.4</v>
      </c>
      <c r="F14">
        <f>'T.26.04.D (2)'!$C$11</f>
        <v>6053.4290656523435</v>
      </c>
      <c r="G14">
        <f t="shared" si="1"/>
        <v>3</v>
      </c>
      <c r="H14">
        <f t="shared" si="2"/>
        <v>2004</v>
      </c>
      <c r="I14" t="b">
        <f t="shared" si="3"/>
        <v>1</v>
      </c>
      <c r="J14">
        <f t="shared" si="4"/>
        <v>3</v>
      </c>
      <c r="K14">
        <v>1</v>
      </c>
    </row>
    <row r="15" spans="1:11" x14ac:dyDescent="0.25">
      <c r="A15" t="s">
        <v>52</v>
      </c>
      <c r="B15">
        <v>500000</v>
      </c>
      <c r="C15">
        <v>35</v>
      </c>
      <c r="D15">
        <f>'T.35.04.D'!$C$3</f>
        <v>1781.824541160516</v>
      </c>
      <c r="E15">
        <f t="shared" si="0"/>
        <v>0.4</v>
      </c>
      <c r="F15">
        <f>'T.35.04.D (2)'!$C$11</f>
        <v>6646.8941102430354</v>
      </c>
      <c r="G15">
        <f t="shared" si="1"/>
        <v>3</v>
      </c>
      <c r="H15">
        <f t="shared" si="2"/>
        <v>2004</v>
      </c>
      <c r="I15" t="b">
        <f t="shared" si="3"/>
        <v>1</v>
      </c>
      <c r="J15">
        <f t="shared" si="4"/>
        <v>3</v>
      </c>
      <c r="K15">
        <v>1</v>
      </c>
    </row>
    <row r="16" spans="1:11" x14ac:dyDescent="0.25">
      <c r="A16" t="s">
        <v>52</v>
      </c>
      <c r="B16">
        <v>500000</v>
      </c>
      <c r="C16">
        <v>45</v>
      </c>
      <c r="D16">
        <f>'T.45.04.D'!$C$3</f>
        <v>2093.8543494130208</v>
      </c>
      <c r="E16">
        <f t="shared" si="0"/>
        <v>0.4</v>
      </c>
      <c r="F16">
        <f>'T.45.04.D (2)'!$C$11</f>
        <v>8169.7028641184961</v>
      </c>
      <c r="G16">
        <f t="shared" si="1"/>
        <v>3</v>
      </c>
      <c r="H16">
        <f t="shared" si="2"/>
        <v>2004</v>
      </c>
      <c r="I16" t="b">
        <f t="shared" si="3"/>
        <v>1</v>
      </c>
      <c r="J16">
        <f t="shared" si="4"/>
        <v>3</v>
      </c>
      <c r="K16">
        <v>1</v>
      </c>
    </row>
    <row r="17" spans="1:11" x14ac:dyDescent="0.25">
      <c r="A17" t="s">
        <v>52</v>
      </c>
      <c r="B17">
        <v>500000</v>
      </c>
      <c r="C17">
        <v>55</v>
      </c>
      <c r="D17">
        <f>'T.55.04.D'!$C$3</f>
        <v>3163.8872492388737</v>
      </c>
      <c r="E17">
        <f t="shared" si="0"/>
        <v>0.4</v>
      </c>
      <c r="F17">
        <f>'T.55.04.D (2)'!$C$11</f>
        <v>12254.903826877091</v>
      </c>
      <c r="G17">
        <f t="shared" si="1"/>
        <v>3</v>
      </c>
      <c r="H17">
        <f t="shared" si="2"/>
        <v>2004</v>
      </c>
      <c r="I17" t="b">
        <f t="shared" si="3"/>
        <v>1</v>
      </c>
      <c r="J17">
        <f t="shared" si="4"/>
        <v>3</v>
      </c>
      <c r="K17">
        <v>1</v>
      </c>
    </row>
    <row r="18" spans="1:11" x14ac:dyDescent="0.25">
      <c r="A18" t="s">
        <v>52</v>
      </c>
      <c r="B18">
        <v>1000000</v>
      </c>
      <c r="C18">
        <v>26</v>
      </c>
      <c r="D18">
        <f>'T.26.04.E'!$C$3</f>
        <v>3149.937930700889</v>
      </c>
      <c r="E18">
        <f t="shared" si="0"/>
        <v>0.4</v>
      </c>
      <c r="F18">
        <f>'T.26.04.E (2)'!$C$11</f>
        <v>11895.249519300492</v>
      </c>
      <c r="G18">
        <f t="shared" si="1"/>
        <v>3</v>
      </c>
      <c r="H18">
        <f t="shared" si="2"/>
        <v>2004</v>
      </c>
      <c r="I18" t="b">
        <f t="shared" si="3"/>
        <v>1</v>
      </c>
      <c r="J18">
        <f t="shared" si="4"/>
        <v>3</v>
      </c>
      <c r="K18">
        <v>1</v>
      </c>
    </row>
    <row r="19" spans="1:11" x14ac:dyDescent="0.25">
      <c r="A19" t="s">
        <v>52</v>
      </c>
      <c r="B19">
        <v>1000000</v>
      </c>
      <c r="C19">
        <v>35</v>
      </c>
      <c r="D19">
        <f>'T.35.04.E'!$C$3</f>
        <v>3466.1830428006192</v>
      </c>
      <c r="E19">
        <f t="shared" si="0"/>
        <v>0.4</v>
      </c>
      <c r="F19">
        <f>'T.35.04.E (2)'!$C$11</f>
        <v>13082.430971719523</v>
      </c>
      <c r="G19">
        <f t="shared" si="1"/>
        <v>3</v>
      </c>
      <c r="H19">
        <f t="shared" si="2"/>
        <v>2004</v>
      </c>
      <c r="I19" t="b">
        <f t="shared" si="3"/>
        <v>1</v>
      </c>
      <c r="J19">
        <f t="shared" si="4"/>
        <v>3</v>
      </c>
      <c r="K19">
        <v>1</v>
      </c>
    </row>
    <row r="20" spans="1:11" x14ac:dyDescent="0.25">
      <c r="A20" t="s">
        <v>52</v>
      </c>
      <c r="B20">
        <v>1000000</v>
      </c>
      <c r="C20">
        <v>45</v>
      </c>
      <c r="D20">
        <f>'T.45.04.E'!$C$3</f>
        <v>4094.3628098806771</v>
      </c>
      <c r="E20">
        <f t="shared" si="0"/>
        <v>0.4</v>
      </c>
      <c r="F20">
        <f>'T.45.04.E (2)'!$C$11</f>
        <v>16128.799382575333</v>
      </c>
      <c r="G20">
        <f t="shared" si="1"/>
        <v>3</v>
      </c>
      <c r="H20">
        <f t="shared" si="2"/>
        <v>2004</v>
      </c>
      <c r="I20" t="b">
        <f t="shared" si="3"/>
        <v>1</v>
      </c>
      <c r="J20">
        <f t="shared" si="4"/>
        <v>3</v>
      </c>
      <c r="K20">
        <v>1</v>
      </c>
    </row>
    <row r="21" spans="1:11" x14ac:dyDescent="0.25">
      <c r="A21" t="s">
        <v>52</v>
      </c>
      <c r="B21">
        <v>1000000</v>
      </c>
      <c r="C21">
        <v>55</v>
      </c>
      <c r="D21">
        <f>'T.55.04.E'!$C$3</f>
        <v>6233.8047531363964</v>
      </c>
      <c r="E21">
        <f t="shared" si="0"/>
        <v>0.4</v>
      </c>
      <c r="F21">
        <f>'T.55.04.E (2)'!$C$11</f>
        <v>24301.163164787151</v>
      </c>
      <c r="G21">
        <f t="shared" si="1"/>
        <v>3</v>
      </c>
      <c r="H21">
        <f t="shared" si="2"/>
        <v>2004</v>
      </c>
      <c r="I21" t="b">
        <f t="shared" si="3"/>
        <v>1</v>
      </c>
      <c r="J21">
        <f t="shared" si="4"/>
        <v>3</v>
      </c>
      <c r="K21">
        <v>1</v>
      </c>
    </row>
    <row r="22" spans="1:11" x14ac:dyDescent="0.25">
      <c r="A22" t="s">
        <v>52</v>
      </c>
      <c r="B22">
        <v>2000000</v>
      </c>
      <c r="C22">
        <v>26</v>
      </c>
      <c r="D22">
        <f>'T.26.04.F'!$C$3</f>
        <v>6202.4912424069162</v>
      </c>
      <c r="E22">
        <f t="shared" si="0"/>
        <v>0.4</v>
      </c>
      <c r="F22">
        <f>'T.26.04.F (2)'!$C$11</f>
        <v>23578.890426596812</v>
      </c>
      <c r="G22">
        <f t="shared" si="1"/>
        <v>3</v>
      </c>
      <c r="H22">
        <f t="shared" si="2"/>
        <v>2004</v>
      </c>
      <c r="I22" t="b">
        <f t="shared" si="3"/>
        <v>1</v>
      </c>
      <c r="J22">
        <f t="shared" si="4"/>
        <v>3</v>
      </c>
      <c r="K22">
        <v>1</v>
      </c>
    </row>
    <row r="23" spans="1:11" x14ac:dyDescent="0.25">
      <c r="A23" t="s">
        <v>52</v>
      </c>
      <c r="B23">
        <v>2000000</v>
      </c>
      <c r="C23">
        <v>35</v>
      </c>
      <c r="D23">
        <f>'T.35.04.F'!$C$3</f>
        <v>6834.9000460808256</v>
      </c>
      <c r="E23">
        <f t="shared" si="0"/>
        <v>0.4</v>
      </c>
      <c r="F23">
        <f>'T.35.04.F (2)'!$C$11</f>
        <v>25953.504694672509</v>
      </c>
      <c r="G23">
        <f t="shared" si="1"/>
        <v>3</v>
      </c>
      <c r="H23">
        <f t="shared" si="2"/>
        <v>2004</v>
      </c>
      <c r="I23" t="b">
        <f t="shared" si="3"/>
        <v>1</v>
      </c>
      <c r="J23">
        <f t="shared" si="4"/>
        <v>3</v>
      </c>
      <c r="K23">
        <v>1</v>
      </c>
    </row>
    <row r="24" spans="1:11" x14ac:dyDescent="0.25">
      <c r="A24" t="s">
        <v>52</v>
      </c>
      <c r="B24">
        <v>2000000</v>
      </c>
      <c r="C24">
        <v>45</v>
      </c>
      <c r="D24">
        <f>'T.45.04.F'!$C$3</f>
        <v>8095.3797308159892</v>
      </c>
      <c r="E24">
        <f t="shared" si="0"/>
        <v>0.4</v>
      </c>
      <c r="F24">
        <f>'T.45.04.F (2)'!$C$11</f>
        <v>32046.992419489005</v>
      </c>
      <c r="G24">
        <f t="shared" si="1"/>
        <v>3</v>
      </c>
      <c r="H24">
        <f t="shared" si="2"/>
        <v>2004</v>
      </c>
      <c r="I24" t="b">
        <f t="shared" si="3"/>
        <v>1</v>
      </c>
      <c r="J24">
        <f t="shared" si="4"/>
        <v>3</v>
      </c>
      <c r="K24">
        <v>1</v>
      </c>
    </row>
    <row r="25" spans="1:11" x14ac:dyDescent="0.25">
      <c r="A25" t="s">
        <v>52</v>
      </c>
      <c r="B25">
        <v>2000000</v>
      </c>
      <c r="C25">
        <v>55</v>
      </c>
      <c r="D25">
        <f>'T.55.04.F'!$C$3</f>
        <v>12373.639760931441</v>
      </c>
      <c r="E25">
        <f t="shared" si="0"/>
        <v>0.4</v>
      </c>
      <c r="F25">
        <f>'T.55.04.F (2)'!$C$11</f>
        <v>48393.681840607285</v>
      </c>
      <c r="G25">
        <f t="shared" si="1"/>
        <v>3</v>
      </c>
      <c r="H25">
        <f t="shared" si="2"/>
        <v>2004</v>
      </c>
      <c r="I25" t="b">
        <f t="shared" si="3"/>
        <v>1</v>
      </c>
      <c r="J25">
        <f t="shared" si="4"/>
        <v>3</v>
      </c>
      <c r="K25">
        <v>1</v>
      </c>
    </row>
    <row r="26" spans="1:11" x14ac:dyDescent="0.25">
      <c r="A26" t="s">
        <v>53</v>
      </c>
      <c r="B26">
        <v>50000</v>
      </c>
      <c r="C26">
        <v>26</v>
      </c>
      <c r="D26">
        <f>'S.26.04.A'!$C$3</f>
        <v>2812.0468730187281</v>
      </c>
      <c r="E26">
        <f t="shared" si="0"/>
        <v>0.4</v>
      </c>
      <c r="F26" s="16">
        <f>'S.26.04.A (2)'!$C$11</f>
        <v>967.14567275982608</v>
      </c>
      <c r="G26">
        <f t="shared" si="1"/>
        <v>3</v>
      </c>
      <c r="H26">
        <f t="shared" si="2"/>
        <v>2004</v>
      </c>
      <c r="I26" t="b">
        <f t="shared" si="3"/>
        <v>1</v>
      </c>
      <c r="J26">
        <f t="shared" si="4"/>
        <v>3</v>
      </c>
      <c r="K26">
        <v>1</v>
      </c>
    </row>
    <row r="27" spans="1:11" x14ac:dyDescent="0.25">
      <c r="A27" t="s">
        <v>53</v>
      </c>
      <c r="B27">
        <v>50000</v>
      </c>
      <c r="C27">
        <v>35</v>
      </c>
      <c r="D27">
        <f>'S.35.04.A'!$C$3</f>
        <v>3178.6571030087666</v>
      </c>
      <c r="E27">
        <f t="shared" si="0"/>
        <v>0.4</v>
      </c>
      <c r="F27" s="16">
        <f>'S.35.04.A (2)'!$C$11</f>
        <v>1231.5924616054449</v>
      </c>
      <c r="G27">
        <f t="shared" si="1"/>
        <v>3</v>
      </c>
      <c r="H27">
        <f t="shared" si="2"/>
        <v>2004</v>
      </c>
      <c r="I27" t="b">
        <f t="shared" si="3"/>
        <v>1</v>
      </c>
      <c r="J27">
        <f t="shared" si="4"/>
        <v>3</v>
      </c>
      <c r="K27">
        <v>1</v>
      </c>
    </row>
    <row r="28" spans="1:11" x14ac:dyDescent="0.25">
      <c r="A28" t="s">
        <v>53</v>
      </c>
      <c r="B28">
        <v>50000</v>
      </c>
      <c r="C28">
        <v>45</v>
      </c>
      <c r="D28">
        <f>'S.45.04.A'!$C$3</f>
        <v>4120.5597264848066</v>
      </c>
      <c r="E28">
        <f t="shared" si="0"/>
        <v>0.4</v>
      </c>
      <c r="F28" s="16">
        <f>'S.45.04.A (2)'!$C$11</f>
        <v>1598.764768321616</v>
      </c>
      <c r="G28">
        <f t="shared" si="1"/>
        <v>3</v>
      </c>
      <c r="H28">
        <f t="shared" si="2"/>
        <v>2004</v>
      </c>
      <c r="I28" t="b">
        <f t="shared" si="3"/>
        <v>1</v>
      </c>
      <c r="J28">
        <f t="shared" si="4"/>
        <v>3</v>
      </c>
      <c r="K28">
        <v>1</v>
      </c>
    </row>
    <row r="29" spans="1:11" x14ac:dyDescent="0.25">
      <c r="A29" t="s">
        <v>53</v>
      </c>
      <c r="B29">
        <v>50000</v>
      </c>
      <c r="C29">
        <v>55</v>
      </c>
      <c r="D29">
        <f>'S.55.04.A'!$C$3</f>
        <v>6266.435133477723</v>
      </c>
      <c r="E29">
        <f t="shared" si="0"/>
        <v>0.4</v>
      </c>
      <c r="F29" s="16">
        <f>'S.55.04.A (2)'!$C$11</f>
        <v>2425.2125479749784</v>
      </c>
      <c r="G29">
        <f t="shared" si="1"/>
        <v>3</v>
      </c>
      <c r="H29">
        <f t="shared" si="2"/>
        <v>2004</v>
      </c>
      <c r="I29" t="b">
        <f t="shared" si="3"/>
        <v>1</v>
      </c>
      <c r="J29">
        <f t="shared" si="4"/>
        <v>3</v>
      </c>
      <c r="K29">
        <v>1</v>
      </c>
    </row>
    <row r="30" spans="1:11" x14ac:dyDescent="0.25">
      <c r="A30" t="s">
        <v>53</v>
      </c>
      <c r="B30">
        <v>100000</v>
      </c>
      <c r="C30">
        <v>26</v>
      </c>
      <c r="D30">
        <f>'S.26.04.B'!$C$3</f>
        <v>4625.470094779088</v>
      </c>
      <c r="E30">
        <f t="shared" si="0"/>
        <v>0.4</v>
      </c>
      <c r="F30" s="17">
        <f>'S.26.04.B (2)'!$C$11</f>
        <v>1816.5834126335985</v>
      </c>
      <c r="G30">
        <f t="shared" si="1"/>
        <v>3</v>
      </c>
      <c r="H30">
        <f t="shared" si="2"/>
        <v>2004</v>
      </c>
      <c r="I30" t="b">
        <f t="shared" si="3"/>
        <v>1</v>
      </c>
      <c r="J30">
        <f t="shared" si="4"/>
        <v>3</v>
      </c>
      <c r="K30">
        <v>1</v>
      </c>
    </row>
    <row r="31" spans="1:11" x14ac:dyDescent="0.25">
      <c r="A31" t="s">
        <v>53</v>
      </c>
      <c r="B31">
        <v>100000</v>
      </c>
      <c r="C31">
        <v>35</v>
      </c>
      <c r="D31">
        <f>'S.35.04.B'!$C$3</f>
        <v>5361.7196553446765</v>
      </c>
      <c r="E31">
        <f t="shared" si="0"/>
        <v>0.4</v>
      </c>
      <c r="F31" s="17">
        <f>'S.35.04.B (2)'!$C$11</f>
        <v>2105.7082864192962</v>
      </c>
      <c r="G31">
        <f t="shared" si="1"/>
        <v>3</v>
      </c>
      <c r="H31">
        <f t="shared" si="2"/>
        <v>2004</v>
      </c>
      <c r="I31" t="b">
        <f t="shared" si="3"/>
        <v>1</v>
      </c>
      <c r="J31">
        <f t="shared" si="4"/>
        <v>3</v>
      </c>
      <c r="K31">
        <v>1</v>
      </c>
    </row>
    <row r="32" spans="1:11" x14ac:dyDescent="0.25">
      <c r="A32" t="s">
        <v>53</v>
      </c>
      <c r="B32">
        <v>100000</v>
      </c>
      <c r="C32">
        <v>45</v>
      </c>
      <c r="D32">
        <f>'S.45.04.B'!$C$3</f>
        <v>7253.5399495456732</v>
      </c>
      <c r="E32">
        <f t="shared" si="0"/>
        <v>0.4</v>
      </c>
      <c r="F32" s="17">
        <f>'S.45.04.B (2)'!$C$11</f>
        <v>2843.1983713995046</v>
      </c>
      <c r="G32">
        <f t="shared" si="1"/>
        <v>3</v>
      </c>
      <c r="H32">
        <f t="shared" si="2"/>
        <v>2004</v>
      </c>
      <c r="I32" t="b">
        <f t="shared" si="3"/>
        <v>1</v>
      </c>
      <c r="J32">
        <f t="shared" si="4"/>
        <v>3</v>
      </c>
      <c r="K32">
        <v>1</v>
      </c>
    </row>
    <row r="33" spans="1:11" x14ac:dyDescent="0.25">
      <c r="A33" t="s">
        <v>53</v>
      </c>
      <c r="B33">
        <v>100000</v>
      </c>
      <c r="C33">
        <v>55</v>
      </c>
      <c r="D33">
        <f>'S.55.04.B'!$C$3</f>
        <v>11564.150797687549</v>
      </c>
      <c r="E33">
        <f t="shared" si="0"/>
        <v>0.4</v>
      </c>
      <c r="F33" s="17">
        <f>'S.55.04.B (2)'!$C$11</f>
        <v>4503.4290336133117</v>
      </c>
      <c r="G33">
        <f t="shared" si="1"/>
        <v>3</v>
      </c>
      <c r="H33">
        <f t="shared" si="2"/>
        <v>2004</v>
      </c>
      <c r="I33" t="b">
        <f t="shared" si="3"/>
        <v>1</v>
      </c>
      <c r="J33">
        <f t="shared" si="4"/>
        <v>3</v>
      </c>
      <c r="K33">
        <v>1</v>
      </c>
    </row>
    <row r="34" spans="1:11" x14ac:dyDescent="0.25">
      <c r="A34" t="s">
        <v>53</v>
      </c>
      <c r="B34">
        <v>250000</v>
      </c>
      <c r="C34">
        <v>26</v>
      </c>
      <c r="D34">
        <f>'S.26.04.C'!$C$3</f>
        <v>10065.739760060169</v>
      </c>
      <c r="E34">
        <f t="shared" si="0"/>
        <v>0.4</v>
      </c>
      <c r="F34" s="17">
        <f>'S.26.04.C (2)'!$C$11</f>
        <v>4003.4508491549241</v>
      </c>
      <c r="G34">
        <f t="shared" si="1"/>
        <v>3</v>
      </c>
      <c r="H34">
        <f t="shared" si="2"/>
        <v>2004</v>
      </c>
      <c r="I34" t="b">
        <f t="shared" si="3"/>
        <v>1</v>
      </c>
      <c r="J34">
        <f t="shared" si="4"/>
        <v>3</v>
      </c>
      <c r="K34">
        <v>1</v>
      </c>
    </row>
    <row r="35" spans="1:11" x14ac:dyDescent="0.25">
      <c r="A35" t="s">
        <v>53</v>
      </c>
      <c r="B35">
        <v>250000</v>
      </c>
      <c r="C35">
        <v>35</v>
      </c>
      <c r="D35">
        <f>'S.35.04.C'!$C$3</f>
        <v>11910.907312352405</v>
      </c>
      <c r="E35">
        <f t="shared" si="0"/>
        <v>0.4</v>
      </c>
      <c r="F35" s="17">
        <f>'S.35.04.C (2)'!$C$11</f>
        <v>4728.0557608608478</v>
      </c>
      <c r="G35">
        <f t="shared" si="1"/>
        <v>3</v>
      </c>
      <c r="H35">
        <f t="shared" si="2"/>
        <v>2004</v>
      </c>
      <c r="I35" t="b">
        <f t="shared" si="3"/>
        <v>1</v>
      </c>
      <c r="J35">
        <f t="shared" si="4"/>
        <v>3</v>
      </c>
      <c r="K35">
        <v>1</v>
      </c>
    </row>
    <row r="36" spans="1:11" x14ac:dyDescent="0.25">
      <c r="A36" t="s">
        <v>53</v>
      </c>
      <c r="B36">
        <v>250000</v>
      </c>
      <c r="C36">
        <v>45</v>
      </c>
      <c r="D36">
        <f>'S.45.04.C'!$C$3</f>
        <v>16652.480618728277</v>
      </c>
      <c r="E36">
        <f t="shared" si="0"/>
        <v>0.4</v>
      </c>
      <c r="F36" s="17">
        <f>'S.45.04.C (2)'!$C$11</f>
        <v>6576.4991806331946</v>
      </c>
      <c r="G36">
        <f t="shared" si="1"/>
        <v>3</v>
      </c>
      <c r="H36">
        <f t="shared" si="2"/>
        <v>2004</v>
      </c>
      <c r="I36" t="b">
        <f t="shared" si="3"/>
        <v>1</v>
      </c>
      <c r="J36">
        <f t="shared" si="4"/>
        <v>3</v>
      </c>
      <c r="K36">
        <v>1</v>
      </c>
    </row>
    <row r="37" spans="1:11" x14ac:dyDescent="0.25">
      <c r="A37" t="s">
        <v>53</v>
      </c>
      <c r="B37">
        <v>250000</v>
      </c>
      <c r="C37">
        <v>55</v>
      </c>
      <c r="D37">
        <f>'S.55.04.C'!$C$3</f>
        <v>27457.297790317039</v>
      </c>
      <c r="E37">
        <f t="shared" si="0"/>
        <v>0.4</v>
      </c>
      <c r="F37" s="17">
        <f>'S.55.04.C (2)'!$C$11</f>
        <v>10738.078490528334</v>
      </c>
      <c r="G37">
        <f t="shared" si="1"/>
        <v>3</v>
      </c>
      <c r="H37">
        <f t="shared" si="2"/>
        <v>2004</v>
      </c>
      <c r="I37" t="b">
        <f t="shared" si="3"/>
        <v>1</v>
      </c>
      <c r="J37">
        <f t="shared" si="4"/>
        <v>3</v>
      </c>
      <c r="K37">
        <v>1</v>
      </c>
    </row>
    <row r="38" spans="1:11" x14ac:dyDescent="0.25">
      <c r="A38" t="s">
        <v>53</v>
      </c>
      <c r="B38">
        <v>500000</v>
      </c>
      <c r="C38">
        <v>26</v>
      </c>
      <c r="D38">
        <f>'S.26.04.D'!$C$3</f>
        <v>19132.855868861963</v>
      </c>
      <c r="E38">
        <f t="shared" si="0"/>
        <v>0.4</v>
      </c>
      <c r="F38" s="17">
        <f>'S.26.04.D (2)'!$C$11</f>
        <v>7648.2299100237897</v>
      </c>
      <c r="G38">
        <f t="shared" si="1"/>
        <v>3</v>
      </c>
      <c r="H38">
        <f t="shared" si="2"/>
        <v>2004</v>
      </c>
      <c r="I38" t="b">
        <f t="shared" si="3"/>
        <v>1</v>
      </c>
      <c r="J38">
        <f t="shared" si="4"/>
        <v>3</v>
      </c>
      <c r="K38">
        <v>1</v>
      </c>
    </row>
    <row r="39" spans="1:11" x14ac:dyDescent="0.25">
      <c r="A39" t="s">
        <v>53</v>
      </c>
      <c r="B39">
        <v>500000</v>
      </c>
      <c r="C39">
        <v>35</v>
      </c>
      <c r="D39">
        <f>'S.35.04.D'!$C$3</f>
        <v>22826.22007403196</v>
      </c>
      <c r="E39">
        <f t="shared" si="0"/>
        <v>0.4</v>
      </c>
      <c r="F39" s="17">
        <f>'S.35.04.D (2)'!$C$11</f>
        <v>9098.6348849301212</v>
      </c>
      <c r="G39">
        <f t="shared" si="1"/>
        <v>3</v>
      </c>
      <c r="H39">
        <f t="shared" si="2"/>
        <v>2004</v>
      </c>
      <c r="I39" t="b">
        <f t="shared" si="3"/>
        <v>1</v>
      </c>
      <c r="J39">
        <f t="shared" si="4"/>
        <v>3</v>
      </c>
      <c r="K39">
        <v>1</v>
      </c>
    </row>
    <row r="40" spans="1:11" x14ac:dyDescent="0.25">
      <c r="A40" t="s">
        <v>53</v>
      </c>
      <c r="B40">
        <v>500000</v>
      </c>
      <c r="C40">
        <v>45</v>
      </c>
      <c r="D40">
        <f>'S.45.04.D'!$C$3</f>
        <v>32317.381734032613</v>
      </c>
      <c r="E40">
        <f t="shared" si="0"/>
        <v>0.4</v>
      </c>
      <c r="F40" s="17">
        <f>'S.45.04.D (2)'!$C$11</f>
        <v>12798.667196022659</v>
      </c>
      <c r="G40">
        <f t="shared" si="1"/>
        <v>3</v>
      </c>
      <c r="H40">
        <f t="shared" si="2"/>
        <v>2004</v>
      </c>
      <c r="I40" t="b">
        <f t="shared" si="3"/>
        <v>1</v>
      </c>
      <c r="J40">
        <f t="shared" si="4"/>
        <v>3</v>
      </c>
      <c r="K40">
        <v>1</v>
      </c>
    </row>
    <row r="41" spans="1:11" x14ac:dyDescent="0.25">
      <c r="A41" t="s">
        <v>53</v>
      </c>
      <c r="B41">
        <v>500000</v>
      </c>
      <c r="C41">
        <v>55</v>
      </c>
      <c r="D41">
        <f>'S.55.04.D'!$C$3</f>
        <v>53945.876111366211</v>
      </c>
      <c r="E41">
        <f t="shared" si="0"/>
        <v>0.4</v>
      </c>
      <c r="F41" s="17">
        <f>'S.55.04.D (2)'!$C$11</f>
        <v>21129.16091872007</v>
      </c>
      <c r="G41">
        <f t="shared" si="1"/>
        <v>3</v>
      </c>
      <c r="H41">
        <f t="shared" si="2"/>
        <v>2004</v>
      </c>
      <c r="I41" t="b">
        <f t="shared" si="3"/>
        <v>1</v>
      </c>
      <c r="J41">
        <f t="shared" si="4"/>
        <v>3</v>
      </c>
      <c r="K41">
        <v>1</v>
      </c>
    </row>
    <row r="42" spans="1:11" x14ac:dyDescent="0.25">
      <c r="A42" t="s">
        <v>53</v>
      </c>
      <c r="B42">
        <v>1000000</v>
      </c>
      <c r="C42">
        <v>26</v>
      </c>
      <c r="D42">
        <f>'S.26.04.E'!$C$3</f>
        <v>37267.088086465563</v>
      </c>
      <c r="E42">
        <f t="shared" si="0"/>
        <v>0.4</v>
      </c>
      <c r="F42" s="17">
        <f>'S.26.04.E (2)'!$C$11</f>
        <v>14937.788031761524</v>
      </c>
      <c r="G42">
        <f t="shared" si="1"/>
        <v>3</v>
      </c>
      <c r="H42">
        <f t="shared" si="2"/>
        <v>2004</v>
      </c>
      <c r="I42" t="b">
        <f t="shared" si="3"/>
        <v>1</v>
      </c>
      <c r="J42">
        <f t="shared" si="4"/>
        <v>3</v>
      </c>
      <c r="K42">
        <v>1</v>
      </c>
    </row>
    <row r="43" spans="1:11" x14ac:dyDescent="0.25">
      <c r="A43" t="s">
        <v>53</v>
      </c>
      <c r="B43">
        <v>1000000</v>
      </c>
      <c r="C43">
        <v>35</v>
      </c>
      <c r="D43">
        <f>'S.35.04.E'!$C$3</f>
        <v>44656.845597391053</v>
      </c>
      <c r="E43">
        <f t="shared" si="0"/>
        <v>0.4</v>
      </c>
      <c r="F43" s="17">
        <f>'S.35.04.E (2)'!$C$11</f>
        <v>17839.793133068641</v>
      </c>
      <c r="G43">
        <f t="shared" si="1"/>
        <v>3</v>
      </c>
      <c r="H43">
        <f t="shared" si="2"/>
        <v>2004</v>
      </c>
      <c r="I43" t="b">
        <f t="shared" si="3"/>
        <v>1</v>
      </c>
      <c r="J43">
        <f t="shared" si="4"/>
        <v>3</v>
      </c>
      <c r="K43">
        <v>1</v>
      </c>
    </row>
    <row r="44" spans="1:11" x14ac:dyDescent="0.25">
      <c r="A44" t="s">
        <v>53</v>
      </c>
      <c r="B44">
        <v>1000000</v>
      </c>
      <c r="C44">
        <v>45</v>
      </c>
      <c r="D44">
        <f>'S.45.04.E'!$C$3</f>
        <v>63647.183964641292</v>
      </c>
      <c r="E44">
        <f t="shared" si="0"/>
        <v>0.4</v>
      </c>
      <c r="F44" s="17">
        <f>'S.45.04.E (2)'!$C$11</f>
        <v>25243.003226801611</v>
      </c>
      <c r="G44">
        <f t="shared" si="1"/>
        <v>3</v>
      </c>
      <c r="H44">
        <f t="shared" si="2"/>
        <v>2004</v>
      </c>
      <c r="I44" t="b">
        <f t="shared" si="3"/>
        <v>1</v>
      </c>
      <c r="J44">
        <f t="shared" si="4"/>
        <v>3</v>
      </c>
      <c r="K44">
        <v>1</v>
      </c>
    </row>
    <row r="45" spans="1:11" x14ac:dyDescent="0.25">
      <c r="A45" t="s">
        <v>53</v>
      </c>
      <c r="B45">
        <v>1000000</v>
      </c>
      <c r="C45">
        <v>55</v>
      </c>
      <c r="D45">
        <f>'S.55.04.E'!$C$3</f>
        <v>106923.03275346455</v>
      </c>
      <c r="E45">
        <f t="shared" si="0"/>
        <v>0.4</v>
      </c>
      <c r="F45" s="17">
        <f>'S.55.04.E (2)'!$C$11</f>
        <v>41911.325775103527</v>
      </c>
      <c r="G45">
        <f t="shared" si="1"/>
        <v>3</v>
      </c>
      <c r="H45">
        <f t="shared" si="2"/>
        <v>2004</v>
      </c>
      <c r="I45" t="b">
        <f t="shared" si="3"/>
        <v>1</v>
      </c>
      <c r="J45">
        <f t="shared" si="4"/>
        <v>3</v>
      </c>
      <c r="K45">
        <v>1</v>
      </c>
    </row>
    <row r="46" spans="1:11" x14ac:dyDescent="0.25">
      <c r="A46" t="s">
        <v>53</v>
      </c>
      <c r="B46">
        <v>2000000</v>
      </c>
      <c r="C46">
        <v>26</v>
      </c>
      <c r="D46">
        <f>'S.26.04.F'!$C$3</f>
        <v>73535.552521672755</v>
      </c>
      <c r="E46">
        <f t="shared" si="0"/>
        <v>0.4</v>
      </c>
      <c r="F46" s="17">
        <f>'S.26.04.F (2)'!$C$11</f>
        <v>29516.90427523703</v>
      </c>
      <c r="G46">
        <f t="shared" si="1"/>
        <v>3</v>
      </c>
      <c r="H46">
        <f t="shared" si="2"/>
        <v>2004</v>
      </c>
      <c r="I46" t="b">
        <f t="shared" si="3"/>
        <v>1</v>
      </c>
      <c r="J46">
        <f t="shared" si="4"/>
        <v>3</v>
      </c>
      <c r="K46">
        <v>1</v>
      </c>
    </row>
    <row r="47" spans="1:11" x14ac:dyDescent="0.25">
      <c r="A47" t="s">
        <v>53</v>
      </c>
      <c r="B47">
        <v>2000000</v>
      </c>
      <c r="C47">
        <v>35</v>
      </c>
      <c r="D47">
        <f>'S.35.04.F'!$C$3</f>
        <v>88318.096644109246</v>
      </c>
      <c r="E47">
        <f t="shared" si="0"/>
        <v>0.4</v>
      </c>
      <c r="F47" s="17">
        <f>'S.35.04.F (2)'!$C$11</f>
        <v>35322.109629345694</v>
      </c>
      <c r="G47">
        <f t="shared" si="1"/>
        <v>3</v>
      </c>
      <c r="H47">
        <f t="shared" si="2"/>
        <v>2004</v>
      </c>
      <c r="I47" t="b">
        <f t="shared" si="3"/>
        <v>1</v>
      </c>
      <c r="J47">
        <f t="shared" si="4"/>
        <v>3</v>
      </c>
      <c r="K47">
        <v>1</v>
      </c>
    </row>
    <row r="48" spans="1:11" x14ac:dyDescent="0.25">
      <c r="A48" t="s">
        <v>53</v>
      </c>
      <c r="B48">
        <v>2000000</v>
      </c>
      <c r="C48">
        <v>45</v>
      </c>
      <c r="D48">
        <f>'S.45.04.F'!$C$3</f>
        <v>126306.78842585864</v>
      </c>
      <c r="E48">
        <f t="shared" si="0"/>
        <v>0.4</v>
      </c>
      <c r="F48" s="17">
        <f>'S.45.04.F (2)'!$C$11</f>
        <v>50131.675288359453</v>
      </c>
      <c r="G48">
        <f t="shared" si="1"/>
        <v>3</v>
      </c>
      <c r="H48">
        <f t="shared" si="2"/>
        <v>2004</v>
      </c>
      <c r="I48" t="b">
        <f t="shared" si="3"/>
        <v>1</v>
      </c>
      <c r="J48">
        <f t="shared" si="4"/>
        <v>3</v>
      </c>
      <c r="K48">
        <v>1</v>
      </c>
    </row>
    <row r="49" spans="1:11" x14ac:dyDescent="0.25">
      <c r="A49" t="s">
        <v>53</v>
      </c>
      <c r="B49">
        <v>2000000</v>
      </c>
      <c r="C49">
        <v>55</v>
      </c>
      <c r="D49">
        <f>'S.55.04.F'!$C$3</f>
        <v>212877.34603766116</v>
      </c>
      <c r="E49">
        <f t="shared" si="0"/>
        <v>0.4</v>
      </c>
      <c r="F49" s="17">
        <f>'S.55.04.F (2)'!$C$11</f>
        <v>83475.655487870245</v>
      </c>
      <c r="G49">
        <f t="shared" si="1"/>
        <v>3</v>
      </c>
      <c r="H49">
        <f t="shared" si="2"/>
        <v>2004</v>
      </c>
      <c r="I49" t="b">
        <f t="shared" si="3"/>
        <v>1</v>
      </c>
      <c r="J49">
        <f t="shared" si="4"/>
        <v>3</v>
      </c>
      <c r="K49">
        <v>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D8A9A-410E-4BCF-97A7-2FDB38C1F5B9}">
  <dimension ref="A1:I96"/>
  <sheetViews>
    <sheetView workbookViewId="0">
      <selection activeCell="B2" sqref="B2:B96"/>
    </sheetView>
  </sheetViews>
  <sheetFormatPr defaultRowHeight="15" x14ac:dyDescent="0.25"/>
  <cols>
    <col min="2" max="2" width="14.28515625" bestFit="1" customWidth="1"/>
    <col min="3" max="3" width="11.140625" bestFit="1" customWidth="1"/>
    <col min="4" max="4" width="15.5703125" bestFit="1" customWidth="1"/>
  </cols>
  <sheetData>
    <row r="1" spans="1:9" x14ac:dyDescent="0.25">
      <c r="A1" s="18" t="s">
        <v>49</v>
      </c>
      <c r="B1" s="19" t="s">
        <v>18</v>
      </c>
    </row>
    <row r="2" spans="1:9" ht="18.75" x14ac:dyDescent="0.3">
      <c r="A2" s="20">
        <v>26</v>
      </c>
      <c r="B2" s="4">
        <v>2.4668070000000001E-3</v>
      </c>
      <c r="D2" s="21"/>
      <c r="I2" s="22"/>
    </row>
    <row r="3" spans="1:9" x14ac:dyDescent="0.25">
      <c r="A3" s="20">
        <v>27</v>
      </c>
      <c r="B3" s="4">
        <v>2.4706089999999999E-3</v>
      </c>
      <c r="D3" s="21"/>
      <c r="I3" s="6"/>
    </row>
    <row r="4" spans="1:9" x14ac:dyDescent="0.25">
      <c r="A4" s="20">
        <v>28</v>
      </c>
      <c r="B4" s="4">
        <v>2.4744120000000001E-3</v>
      </c>
      <c r="D4" s="21"/>
      <c r="I4" s="6"/>
    </row>
    <row r="5" spans="1:9" x14ac:dyDescent="0.25">
      <c r="A5" s="20">
        <v>29</v>
      </c>
      <c r="B5" s="4">
        <v>2.4791650000000002E-3</v>
      </c>
      <c r="D5" s="21"/>
    </row>
    <row r="6" spans="1:9" x14ac:dyDescent="0.25">
      <c r="A6" s="20">
        <v>30</v>
      </c>
      <c r="B6" s="4">
        <v>2.4848679999999999E-3</v>
      </c>
      <c r="D6" s="21"/>
    </row>
    <row r="7" spans="1:9" x14ac:dyDescent="0.25">
      <c r="A7" s="20">
        <v>31</v>
      </c>
      <c r="B7" s="4">
        <v>2.4943740000000002E-3</v>
      </c>
      <c r="D7" s="21"/>
    </row>
    <row r="8" spans="1:9" x14ac:dyDescent="0.25">
      <c r="A8" s="20">
        <v>32</v>
      </c>
      <c r="B8" s="4">
        <v>2.5048309999999999E-3</v>
      </c>
    </row>
    <row r="9" spans="1:9" x14ac:dyDescent="0.25">
      <c r="A9" s="20">
        <v>33</v>
      </c>
      <c r="B9" s="4">
        <v>2.5162380000000001E-3</v>
      </c>
    </row>
    <row r="10" spans="1:9" x14ac:dyDescent="0.25">
      <c r="A10" s="20">
        <v>34</v>
      </c>
      <c r="B10" s="4">
        <v>2.529547E-3</v>
      </c>
    </row>
    <row r="11" spans="1:9" x14ac:dyDescent="0.25">
      <c r="A11" s="20">
        <v>35</v>
      </c>
      <c r="B11" s="4">
        <v>2.543806E-3</v>
      </c>
    </row>
    <row r="12" spans="1:9" x14ac:dyDescent="0.25">
      <c r="A12" s="20">
        <v>36</v>
      </c>
      <c r="B12" s="4">
        <v>2.5599659999999999E-3</v>
      </c>
    </row>
    <row r="13" spans="1:9" x14ac:dyDescent="0.25">
      <c r="A13" s="20">
        <v>37</v>
      </c>
      <c r="B13" s="4">
        <v>2.5827799999999998E-3</v>
      </c>
    </row>
    <row r="14" spans="1:9" x14ac:dyDescent="0.25">
      <c r="A14" s="20">
        <v>38</v>
      </c>
      <c r="B14" s="4">
        <v>2.6093969999999998E-3</v>
      </c>
    </row>
    <row r="15" spans="1:9" x14ac:dyDescent="0.25">
      <c r="A15" s="20">
        <v>39</v>
      </c>
      <c r="B15" s="4">
        <v>2.6360139999999999E-3</v>
      </c>
    </row>
    <row r="16" spans="1:9" x14ac:dyDescent="0.25">
      <c r="A16" s="20">
        <v>40</v>
      </c>
      <c r="B16" s="4">
        <v>2.6635809999999999E-3</v>
      </c>
    </row>
    <row r="17" spans="1:2" x14ac:dyDescent="0.25">
      <c r="A17" s="20">
        <v>41</v>
      </c>
      <c r="B17" s="4">
        <v>2.696852E-3</v>
      </c>
    </row>
    <row r="18" spans="1:2" x14ac:dyDescent="0.25">
      <c r="A18" s="20">
        <v>42</v>
      </c>
      <c r="B18" s="4">
        <v>2.7291730000000001E-3</v>
      </c>
    </row>
    <row r="19" spans="1:2" x14ac:dyDescent="0.25">
      <c r="A19" s="20">
        <v>43</v>
      </c>
      <c r="B19" s="4">
        <v>2.766246E-3</v>
      </c>
    </row>
    <row r="20" spans="1:2" x14ac:dyDescent="0.25">
      <c r="A20" s="20">
        <v>44</v>
      </c>
      <c r="B20" s="4">
        <v>2.8061710000000001E-3</v>
      </c>
    </row>
    <row r="21" spans="1:2" x14ac:dyDescent="0.25">
      <c r="A21" s="20">
        <v>45</v>
      </c>
      <c r="B21" s="4">
        <v>2.8498989999999999E-3</v>
      </c>
    </row>
    <row r="22" spans="1:2" x14ac:dyDescent="0.25">
      <c r="A22" s="20">
        <v>46</v>
      </c>
      <c r="B22" s="4">
        <v>2.8964780000000001E-3</v>
      </c>
    </row>
    <row r="23" spans="1:2" x14ac:dyDescent="0.25">
      <c r="A23" s="20">
        <v>47</v>
      </c>
      <c r="B23" s="4">
        <v>2.9506620000000002E-3</v>
      </c>
    </row>
    <row r="24" spans="1:2" x14ac:dyDescent="0.25">
      <c r="A24" s="20">
        <v>48</v>
      </c>
      <c r="B24" s="4">
        <v>3.0134020000000001E-3</v>
      </c>
    </row>
    <row r="25" spans="1:2" x14ac:dyDescent="0.25">
      <c r="A25" s="20">
        <v>49</v>
      </c>
      <c r="B25" s="4">
        <v>3.0789929999999999E-3</v>
      </c>
    </row>
    <row r="26" spans="1:2" x14ac:dyDescent="0.25">
      <c r="A26" s="20">
        <v>50</v>
      </c>
      <c r="B26" s="4">
        <v>3.1512390000000001E-3</v>
      </c>
    </row>
    <row r="27" spans="1:2" x14ac:dyDescent="0.25">
      <c r="A27" s="20">
        <v>51</v>
      </c>
      <c r="B27" s="4">
        <v>3.229188E-3</v>
      </c>
    </row>
    <row r="28" spans="1:2" x14ac:dyDescent="0.25">
      <c r="A28" s="20">
        <v>52</v>
      </c>
      <c r="B28" s="4">
        <v>3.318545E-3</v>
      </c>
    </row>
    <row r="29" spans="1:2" x14ac:dyDescent="0.25">
      <c r="A29" s="20">
        <v>53</v>
      </c>
      <c r="B29" s="4">
        <v>3.4212090000000001E-3</v>
      </c>
    </row>
    <row r="30" spans="1:2" x14ac:dyDescent="0.25">
      <c r="A30" s="20">
        <v>54</v>
      </c>
      <c r="B30" s="4">
        <v>3.53338E-3</v>
      </c>
    </row>
    <row r="31" spans="1:2" x14ac:dyDescent="0.25">
      <c r="A31" s="20">
        <v>55</v>
      </c>
      <c r="B31" s="4">
        <v>3.6617109999999998E-3</v>
      </c>
    </row>
    <row r="32" spans="1:2" x14ac:dyDescent="0.25">
      <c r="A32" s="20">
        <v>56</v>
      </c>
      <c r="B32" s="4">
        <v>3.8071530000000002E-3</v>
      </c>
    </row>
    <row r="33" spans="1:2" x14ac:dyDescent="0.25">
      <c r="A33" s="20">
        <v>57</v>
      </c>
      <c r="B33" s="4">
        <v>3.9582979999999999E-3</v>
      </c>
    </row>
    <row r="34" spans="1:2" x14ac:dyDescent="0.25">
      <c r="A34" s="20">
        <v>58</v>
      </c>
      <c r="B34" s="4">
        <v>4.120851E-3</v>
      </c>
    </row>
    <row r="35" spans="1:2" x14ac:dyDescent="0.25">
      <c r="A35" s="20">
        <v>59</v>
      </c>
      <c r="B35" s="4">
        <v>4.2986129999999997E-3</v>
      </c>
    </row>
    <row r="36" spans="1:2" x14ac:dyDescent="0.25">
      <c r="A36" s="20">
        <v>60</v>
      </c>
      <c r="B36" s="4">
        <v>4.5124980000000002E-3</v>
      </c>
    </row>
    <row r="37" spans="1:2" x14ac:dyDescent="0.25">
      <c r="A37" s="20">
        <v>61</v>
      </c>
      <c r="B37" s="4">
        <v>4.7406419999999998E-3</v>
      </c>
    </row>
    <row r="38" spans="1:2" x14ac:dyDescent="0.25">
      <c r="A38" s="20">
        <v>62</v>
      </c>
      <c r="B38" s="4">
        <v>4.9668849999999999E-3</v>
      </c>
    </row>
    <row r="39" spans="1:2" x14ac:dyDescent="0.25">
      <c r="A39" s="20">
        <v>63</v>
      </c>
      <c r="B39" s="4">
        <v>5.2168930000000002E-3</v>
      </c>
    </row>
    <row r="40" spans="1:2" x14ac:dyDescent="0.25">
      <c r="A40" s="20">
        <v>64</v>
      </c>
      <c r="B40" s="4">
        <v>5.4821100000000001E-3</v>
      </c>
    </row>
    <row r="41" spans="1:2" x14ac:dyDescent="0.25">
      <c r="A41" s="20">
        <v>65</v>
      </c>
      <c r="B41" s="4">
        <v>5.7777469999999997E-3</v>
      </c>
    </row>
    <row r="42" spans="1:2" x14ac:dyDescent="0.25">
      <c r="A42" s="20">
        <v>66</v>
      </c>
      <c r="B42" s="4">
        <v>6.1180619999999996E-3</v>
      </c>
    </row>
    <row r="43" spans="1:2" x14ac:dyDescent="0.25">
      <c r="A43" s="20">
        <v>67</v>
      </c>
      <c r="B43" s="4">
        <v>6.4830920000000002E-3</v>
      </c>
    </row>
    <row r="44" spans="1:2" x14ac:dyDescent="0.25">
      <c r="A44" s="20">
        <v>68</v>
      </c>
      <c r="B44" s="4">
        <v>6.8699859999999998E-3</v>
      </c>
    </row>
    <row r="45" spans="1:2" x14ac:dyDescent="0.25">
      <c r="A45" s="20">
        <v>69</v>
      </c>
      <c r="B45" s="4">
        <v>7.3063119999999997E-3</v>
      </c>
    </row>
    <row r="46" spans="1:2" x14ac:dyDescent="0.25">
      <c r="A46" s="20">
        <v>70</v>
      </c>
      <c r="B46" s="4">
        <v>7.7977719999999997E-3</v>
      </c>
    </row>
    <row r="47" spans="1:2" x14ac:dyDescent="0.25">
      <c r="A47" s="20">
        <v>71</v>
      </c>
      <c r="B47" s="4">
        <v>8.3605269999999995E-3</v>
      </c>
    </row>
    <row r="48" spans="1:2" x14ac:dyDescent="0.25">
      <c r="A48" s="20">
        <v>72</v>
      </c>
      <c r="B48" s="4">
        <v>9.009787E-3</v>
      </c>
    </row>
    <row r="49" spans="1:2" x14ac:dyDescent="0.25">
      <c r="A49" s="20">
        <v>73</v>
      </c>
      <c r="B49" s="4">
        <v>9.7579090000000004E-3</v>
      </c>
    </row>
    <row r="50" spans="1:2" x14ac:dyDescent="0.25">
      <c r="A50" s="20">
        <v>74</v>
      </c>
      <c r="B50" s="4">
        <v>1.0650522000000001E-2</v>
      </c>
    </row>
    <row r="51" spans="1:2" x14ac:dyDescent="0.25">
      <c r="A51" s="20">
        <v>75</v>
      </c>
      <c r="B51" s="4">
        <v>1.1678121E-2</v>
      </c>
    </row>
    <row r="52" spans="1:2" x14ac:dyDescent="0.25">
      <c r="A52" s="20">
        <v>76</v>
      </c>
      <c r="B52" s="4">
        <v>1.2859717E-2</v>
      </c>
    </row>
    <row r="53" spans="1:2" x14ac:dyDescent="0.25">
      <c r="A53" s="20">
        <v>77</v>
      </c>
      <c r="B53" s="4">
        <v>1.4223828000000001E-2</v>
      </c>
    </row>
    <row r="54" spans="1:2" x14ac:dyDescent="0.25">
      <c r="A54" s="20">
        <v>78</v>
      </c>
      <c r="B54" s="4">
        <v>1.5749540999999999E-2</v>
      </c>
    </row>
    <row r="55" spans="1:2" x14ac:dyDescent="0.25">
      <c r="A55" s="20">
        <v>79</v>
      </c>
      <c r="B55" s="4">
        <v>1.7447312E-2</v>
      </c>
    </row>
    <row r="56" spans="1:2" x14ac:dyDescent="0.25">
      <c r="A56" s="20">
        <v>80</v>
      </c>
      <c r="B56" s="4">
        <v>1.9300032000000002E-2</v>
      </c>
    </row>
    <row r="57" spans="1:2" x14ac:dyDescent="0.25">
      <c r="A57" s="20">
        <v>81</v>
      </c>
      <c r="B57" s="4">
        <v>2.1337168E-2</v>
      </c>
    </row>
    <row r="58" spans="1:2" x14ac:dyDescent="0.25">
      <c r="A58" s="20">
        <v>82</v>
      </c>
      <c r="B58" s="4">
        <v>2.3628113999999999E-2</v>
      </c>
    </row>
    <row r="59" spans="1:2" x14ac:dyDescent="0.25">
      <c r="A59" s="20">
        <v>83</v>
      </c>
      <c r="B59" s="4">
        <v>2.6203289000000001E-2</v>
      </c>
    </row>
    <row r="60" spans="1:2" x14ac:dyDescent="0.25">
      <c r="A60" s="20">
        <v>84</v>
      </c>
      <c r="B60" s="4">
        <v>2.9108322999999998E-2</v>
      </c>
    </row>
    <row r="61" spans="1:2" x14ac:dyDescent="0.25">
      <c r="A61" s="20">
        <v>85</v>
      </c>
      <c r="B61" s="4">
        <v>3.2245303000000003E-2</v>
      </c>
    </row>
    <row r="62" spans="1:2" x14ac:dyDescent="0.25">
      <c r="A62" s="20">
        <v>86</v>
      </c>
      <c r="B62" s="4">
        <v>3.5522971E-2</v>
      </c>
    </row>
    <row r="63" spans="1:2" x14ac:dyDescent="0.25">
      <c r="A63" s="20">
        <v>87</v>
      </c>
      <c r="B63" s="4">
        <v>4.8051124000000001E-2</v>
      </c>
    </row>
    <row r="64" spans="1:2" x14ac:dyDescent="0.25">
      <c r="A64" s="20">
        <v>88</v>
      </c>
      <c r="B64" s="4">
        <v>6.1583839000000001E-2</v>
      </c>
    </row>
    <row r="65" spans="1:2" x14ac:dyDescent="0.25">
      <c r="A65" s="20">
        <v>89</v>
      </c>
      <c r="B65" s="4">
        <v>7.6495508000000004E-2</v>
      </c>
    </row>
    <row r="66" spans="1:2" x14ac:dyDescent="0.25">
      <c r="A66" s="20">
        <v>90</v>
      </c>
      <c r="B66" s="4">
        <v>9.2986215999999997E-2</v>
      </c>
    </row>
    <row r="67" spans="1:2" x14ac:dyDescent="0.25">
      <c r="A67" s="20">
        <v>91</v>
      </c>
      <c r="B67" s="4">
        <v>0.109364504</v>
      </c>
    </row>
    <row r="68" spans="1:2" x14ac:dyDescent="0.25">
      <c r="A68" s="20">
        <v>92</v>
      </c>
      <c r="B68" s="4">
        <v>0.12705264299999999</v>
      </c>
    </row>
    <row r="69" spans="1:2" x14ac:dyDescent="0.25">
      <c r="A69" s="20">
        <v>93</v>
      </c>
      <c r="B69" s="4">
        <v>0.145586511</v>
      </c>
    </row>
    <row r="70" spans="1:2" x14ac:dyDescent="0.25">
      <c r="A70" s="20">
        <v>94</v>
      </c>
      <c r="B70" s="4">
        <v>0.16473611299999999</v>
      </c>
    </row>
    <row r="71" spans="1:2" x14ac:dyDescent="0.25">
      <c r="A71" s="20">
        <v>95</v>
      </c>
      <c r="B71" s="4">
        <v>0.18528323299999999</v>
      </c>
    </row>
    <row r="72" spans="1:2" x14ac:dyDescent="0.25">
      <c r="A72" s="20">
        <v>96</v>
      </c>
      <c r="B72" s="4">
        <v>0.20641411200000001</v>
      </c>
    </row>
    <row r="73" spans="1:2" x14ac:dyDescent="0.25">
      <c r="A73" s="20">
        <v>97</v>
      </c>
      <c r="B73" s="4">
        <v>0.22879502199999999</v>
      </c>
    </row>
    <row r="74" spans="1:2" x14ac:dyDescent="0.25">
      <c r="A74" s="20">
        <v>98</v>
      </c>
      <c r="B74" s="4">
        <v>0.25248784600000002</v>
      </c>
    </row>
    <row r="75" spans="1:2" x14ac:dyDescent="0.25">
      <c r="A75" s="20">
        <v>99</v>
      </c>
      <c r="B75" s="4">
        <v>0.27661797300000002</v>
      </c>
    </row>
    <row r="76" spans="1:2" x14ac:dyDescent="0.25">
      <c r="A76" s="20">
        <v>100</v>
      </c>
      <c r="B76" s="4">
        <v>0.30183517399999998</v>
      </c>
    </row>
    <row r="77" spans="1:2" x14ac:dyDescent="0.25">
      <c r="A77" s="20">
        <v>101</v>
      </c>
      <c r="B77" s="4">
        <v>0.327222552</v>
      </c>
    </row>
    <row r="78" spans="1:2" x14ac:dyDescent="0.25">
      <c r="A78" s="20">
        <v>102</v>
      </c>
      <c r="B78" s="4">
        <v>0.35219428400000002</v>
      </c>
    </row>
    <row r="79" spans="1:2" x14ac:dyDescent="0.25">
      <c r="A79" s="20">
        <v>103</v>
      </c>
      <c r="B79" s="4">
        <v>0.377763185</v>
      </c>
    </row>
    <row r="80" spans="1:2" x14ac:dyDescent="0.25">
      <c r="A80" s="20">
        <v>104</v>
      </c>
      <c r="B80" s="4">
        <v>0.40377970400000002</v>
      </c>
    </row>
    <row r="81" spans="1:2" x14ac:dyDescent="0.25">
      <c r="A81" s="20">
        <v>105</v>
      </c>
      <c r="B81" s="4">
        <v>0.43007572599999999</v>
      </c>
    </row>
    <row r="82" spans="1:2" x14ac:dyDescent="0.25">
      <c r="A82" s="20">
        <v>106</v>
      </c>
      <c r="B82" s="4">
        <v>0.45648519999999998</v>
      </c>
    </row>
    <row r="83" spans="1:2" x14ac:dyDescent="0.25">
      <c r="A83" s="20">
        <v>107</v>
      </c>
      <c r="B83" s="4">
        <v>0.483034941</v>
      </c>
    </row>
    <row r="84" spans="1:2" x14ac:dyDescent="0.25">
      <c r="A84" s="20">
        <v>108</v>
      </c>
      <c r="B84" s="4">
        <v>0.509773425</v>
      </c>
    </row>
    <row r="85" spans="1:2" x14ac:dyDescent="0.25">
      <c r="A85" s="20">
        <v>109</v>
      </c>
      <c r="B85" s="4">
        <v>0.53654903799999998</v>
      </c>
    </row>
    <row r="86" spans="1:2" x14ac:dyDescent="0.25">
      <c r="A86" s="20">
        <v>110</v>
      </c>
      <c r="B86" s="4">
        <v>0.56320604299999999</v>
      </c>
    </row>
    <row r="87" spans="1:2" x14ac:dyDescent="0.25">
      <c r="A87" s="20">
        <v>111</v>
      </c>
      <c r="B87" s="4">
        <v>0.59415461300000005</v>
      </c>
    </row>
    <row r="88" spans="1:2" x14ac:dyDescent="0.25">
      <c r="A88" s="20">
        <v>112</v>
      </c>
      <c r="B88" s="4">
        <v>0.62493506799999998</v>
      </c>
    </row>
    <row r="89" spans="1:2" x14ac:dyDescent="0.25">
      <c r="A89" s="20">
        <v>113</v>
      </c>
      <c r="B89" s="4">
        <v>0.65550924799999999</v>
      </c>
    </row>
    <row r="90" spans="1:2" x14ac:dyDescent="0.25">
      <c r="A90" s="20">
        <v>114</v>
      </c>
      <c r="B90" s="4">
        <v>0.68583899100000001</v>
      </c>
    </row>
    <row r="91" spans="1:2" x14ac:dyDescent="0.25">
      <c r="A91" s="20">
        <v>115</v>
      </c>
      <c r="B91" s="4">
        <v>0.71588716699999999</v>
      </c>
    </row>
    <row r="92" spans="1:2" x14ac:dyDescent="0.25">
      <c r="A92" s="20">
        <v>116</v>
      </c>
      <c r="B92" s="4">
        <v>0.74578270000000002</v>
      </c>
    </row>
    <row r="93" spans="1:2" x14ac:dyDescent="0.25">
      <c r="A93" s="20">
        <v>117</v>
      </c>
      <c r="B93" s="4">
        <v>0.77567720100000004</v>
      </c>
    </row>
    <row r="94" spans="1:2" x14ac:dyDescent="0.25">
      <c r="A94" s="20">
        <v>118</v>
      </c>
      <c r="B94" s="4">
        <v>0.80557273399999996</v>
      </c>
    </row>
    <row r="95" spans="1:2" x14ac:dyDescent="0.25">
      <c r="A95" s="20">
        <v>119</v>
      </c>
      <c r="B95" s="4">
        <v>0.83546826699999999</v>
      </c>
    </row>
    <row r="96" spans="1:2" x14ac:dyDescent="0.25">
      <c r="A96" s="23">
        <v>120</v>
      </c>
      <c r="B96" s="4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8B2DD-4EE0-4BB0-BA3D-2FE4C452A487}">
  <dimension ref="A1:M142"/>
  <sheetViews>
    <sheetView workbookViewId="0">
      <selection activeCell="K28" sqref="K28"/>
    </sheetView>
  </sheetViews>
  <sheetFormatPr defaultRowHeight="15" x14ac:dyDescent="0.25"/>
  <cols>
    <col min="3" max="3" width="9.28515625" bestFit="1" customWidth="1"/>
  </cols>
  <sheetData>
    <row r="1" spans="1:7" ht="75" x14ac:dyDescent="0.25">
      <c r="A1" s="18" t="s">
        <v>5</v>
      </c>
      <c r="B1" s="24" t="s">
        <v>54</v>
      </c>
      <c r="C1" s="25" t="s">
        <v>55</v>
      </c>
      <c r="D1" s="25" t="s">
        <v>56</v>
      </c>
      <c r="E1" s="26" t="s">
        <v>57</v>
      </c>
    </row>
    <row r="2" spans="1:7" x14ac:dyDescent="0.25">
      <c r="A2" s="20">
        <v>1962</v>
      </c>
      <c r="B2" s="13">
        <v>2.6700000000000002E-2</v>
      </c>
      <c r="C2" s="13">
        <v>3.1E-2</v>
      </c>
      <c r="D2" s="13">
        <v>3.5200000000000002E-2</v>
      </c>
      <c r="E2" s="27">
        <v>4.4900000000000002E-2</v>
      </c>
      <c r="G2" s="5" t="s">
        <v>58</v>
      </c>
    </row>
    <row r="3" spans="1:7" x14ac:dyDescent="0.25">
      <c r="A3" s="20">
        <v>1963</v>
      </c>
      <c r="B3" s="13">
        <v>2.3699999999999999E-2</v>
      </c>
      <c r="C3" s="13">
        <v>3.78E-2</v>
      </c>
      <c r="D3" s="13">
        <v>0.04</v>
      </c>
      <c r="E3" s="27">
        <v>4.7500000000000001E-2</v>
      </c>
    </row>
    <row r="4" spans="1:7" x14ac:dyDescent="0.25">
      <c r="A4" s="20">
        <v>1964</v>
      </c>
      <c r="B4" s="13">
        <v>2.6700000000000002E-2</v>
      </c>
      <c r="C4" s="13">
        <v>3.9800000000000002E-2</v>
      </c>
      <c r="D4" s="13">
        <v>4.3900000000000002E-2</v>
      </c>
      <c r="E4" s="27">
        <v>4.7899999999999998E-2</v>
      </c>
    </row>
    <row r="5" spans="1:7" x14ac:dyDescent="0.25">
      <c r="A5" s="20">
        <v>1965</v>
      </c>
      <c r="B5" s="13">
        <v>3.4099999999999998E-2</v>
      </c>
      <c r="C5" s="13">
        <v>4.48E-2</v>
      </c>
      <c r="D5" s="13">
        <v>4.58E-2</v>
      </c>
      <c r="E5" s="27">
        <v>4.7500000000000001E-2</v>
      </c>
    </row>
    <row r="6" spans="1:7" x14ac:dyDescent="0.25">
      <c r="A6" s="20">
        <v>1966</v>
      </c>
      <c r="B6" s="13">
        <v>3.1699999999999999E-2</v>
      </c>
      <c r="C6" s="13">
        <v>5.9299999999999999E-2</v>
      </c>
      <c r="D6" s="13">
        <v>6.0999999999999999E-2</v>
      </c>
      <c r="E6" s="27">
        <v>5.79E-2</v>
      </c>
    </row>
    <row r="7" spans="1:7" x14ac:dyDescent="0.25">
      <c r="A7" s="20">
        <v>1967</v>
      </c>
      <c r="B7" s="13">
        <v>3.15E-2</v>
      </c>
      <c r="C7" s="13">
        <v>4.8399999999999999E-2</v>
      </c>
      <c r="D7" s="13">
        <v>5.62E-2</v>
      </c>
      <c r="E7" s="27">
        <v>5.79E-2</v>
      </c>
    </row>
    <row r="8" spans="1:7" x14ac:dyDescent="0.25">
      <c r="A8" s="20">
        <v>1968</v>
      </c>
      <c r="B8" s="13">
        <v>3.1800000000000002E-2</v>
      </c>
      <c r="C8" s="13">
        <v>6.2199999999999998E-2</v>
      </c>
      <c r="D8" s="13">
        <v>6.2799999999999995E-2</v>
      </c>
      <c r="E8" s="27">
        <v>6.2300000000000001E-2</v>
      </c>
    </row>
    <row r="9" spans="1:7" x14ac:dyDescent="0.25">
      <c r="A9" s="20">
        <v>1969</v>
      </c>
      <c r="B9" s="13">
        <v>3.15E-2</v>
      </c>
      <c r="C9" s="13">
        <v>9.0200000000000002E-2</v>
      </c>
      <c r="D9" s="13">
        <v>7.9299999999999995E-2</v>
      </c>
      <c r="E9" s="27">
        <v>7.3899999999999993E-2</v>
      </c>
    </row>
    <row r="10" spans="1:7" x14ac:dyDescent="0.25">
      <c r="A10" s="20">
        <v>1970</v>
      </c>
      <c r="B10" s="13">
        <v>4.5400000000000003E-2</v>
      </c>
      <c r="C10" s="13">
        <v>8.3000000000000004E-2</v>
      </c>
      <c r="D10" s="13">
        <v>8.0399999999999999E-2</v>
      </c>
      <c r="E10" s="27">
        <v>8.5500000000000007E-2</v>
      </c>
    </row>
    <row r="11" spans="1:7" x14ac:dyDescent="0.25">
      <c r="A11" s="20">
        <v>1971</v>
      </c>
      <c r="B11" s="13">
        <v>5.1999999999999998E-2</v>
      </c>
      <c r="C11" s="13">
        <v>5.04E-2</v>
      </c>
      <c r="D11" s="13">
        <v>5.2900000000000003E-2</v>
      </c>
      <c r="E11" s="27">
        <v>6.7000000000000004E-2</v>
      </c>
    </row>
    <row r="12" spans="1:7" x14ac:dyDescent="0.25">
      <c r="A12" s="20">
        <v>1972</v>
      </c>
      <c r="B12" s="13">
        <v>5.5399999999999998E-2</v>
      </c>
      <c r="C12" s="13">
        <v>5.04E-2</v>
      </c>
      <c r="D12" s="13">
        <v>5.6300000000000003E-2</v>
      </c>
      <c r="E12" s="27">
        <v>7.1099999999999997E-2</v>
      </c>
    </row>
    <row r="13" spans="1:7" x14ac:dyDescent="0.25">
      <c r="A13" s="20">
        <v>1973</v>
      </c>
      <c r="B13" s="13">
        <v>7.9500000000000001E-2</v>
      </c>
      <c r="C13" s="13">
        <v>9.7000000000000003E-2</v>
      </c>
      <c r="D13" s="13">
        <v>8.14E-2</v>
      </c>
      <c r="E13" s="27">
        <v>7.5700000000000003E-2</v>
      </c>
    </row>
    <row r="14" spans="1:7" x14ac:dyDescent="0.25">
      <c r="A14" s="20">
        <v>1974</v>
      </c>
      <c r="B14" s="13">
        <v>0.12620000000000001</v>
      </c>
      <c r="C14" s="13">
        <v>0.11899999999999999</v>
      </c>
      <c r="D14" s="13">
        <v>9.3600000000000003E-2</v>
      </c>
      <c r="E14" s="27">
        <v>8.5900000000000004E-2</v>
      </c>
    </row>
    <row r="15" spans="1:7" x14ac:dyDescent="0.25">
      <c r="A15" s="20">
        <v>1975</v>
      </c>
      <c r="B15" s="13">
        <v>8.9099999999999999E-2</v>
      </c>
      <c r="C15" s="13">
        <v>6.3600000000000004E-2</v>
      </c>
      <c r="D15" s="13">
        <v>7.4099999999999999E-2</v>
      </c>
      <c r="E15" s="27">
        <v>8.7499999999999994E-2</v>
      </c>
    </row>
    <row r="16" spans="1:7" x14ac:dyDescent="0.25">
      <c r="A16" s="20">
        <v>1976</v>
      </c>
      <c r="B16" s="13">
        <v>7.22E-2</v>
      </c>
      <c r="C16" s="13">
        <v>5.5599999999999997E-2</v>
      </c>
      <c r="D16" s="13">
        <v>6.5100000000000005E-2</v>
      </c>
      <c r="E16" s="27">
        <v>8.4699999999999998E-2</v>
      </c>
    </row>
    <row r="17" spans="1:5" x14ac:dyDescent="0.25">
      <c r="A17" s="20">
        <v>1977</v>
      </c>
      <c r="B17" s="13">
        <v>8.3500000000000005E-2</v>
      </c>
      <c r="C17" s="13">
        <v>6.3200000000000006E-2</v>
      </c>
      <c r="D17" s="13">
        <v>6.9199999999999998E-2</v>
      </c>
      <c r="E17" s="27">
        <v>8.4500000000000006E-2</v>
      </c>
    </row>
    <row r="18" spans="1:5" x14ac:dyDescent="0.25">
      <c r="A18" s="20">
        <v>1978</v>
      </c>
      <c r="B18" s="13">
        <v>7.3700000000000002E-2</v>
      </c>
      <c r="C18" s="13">
        <v>9.2100000000000001E-2</v>
      </c>
      <c r="D18" s="13">
        <v>9.6500000000000002E-2</v>
      </c>
      <c r="E18" s="27">
        <v>9.7299999999999998E-2</v>
      </c>
    </row>
    <row r="19" spans="1:5" x14ac:dyDescent="0.25">
      <c r="A19" s="20">
        <v>1979</v>
      </c>
      <c r="B19" s="13">
        <v>8.0600000000000005E-2</v>
      </c>
      <c r="C19" s="13">
        <v>0.13200000000000001</v>
      </c>
      <c r="D19" s="13">
        <v>0.126</v>
      </c>
      <c r="E19" s="27">
        <v>0.1123</v>
      </c>
    </row>
    <row r="20" spans="1:5" x14ac:dyDescent="0.25">
      <c r="A20" s="20">
        <v>1980</v>
      </c>
      <c r="B20" s="13">
        <v>0.1255</v>
      </c>
      <c r="C20" s="13">
        <v>0.14649999999999999</v>
      </c>
      <c r="D20" s="13">
        <v>0.1323</v>
      </c>
      <c r="E20" s="27">
        <v>0.1258</v>
      </c>
    </row>
    <row r="21" spans="1:5" x14ac:dyDescent="0.25">
      <c r="A21" s="20">
        <v>1981</v>
      </c>
      <c r="B21" s="13">
        <v>0.1129</v>
      </c>
      <c r="C21" s="13">
        <v>0.17480000000000001</v>
      </c>
      <c r="D21" s="13">
        <v>0.15609999999999999</v>
      </c>
      <c r="E21" s="27">
        <v>0.14630000000000001</v>
      </c>
    </row>
    <row r="22" spans="1:5" x14ac:dyDescent="0.25">
      <c r="A22" s="20">
        <v>1982</v>
      </c>
      <c r="B22" s="13">
        <v>7.6300000000000007E-2</v>
      </c>
      <c r="C22" s="13">
        <v>0.14180000000000001</v>
      </c>
      <c r="D22" s="13">
        <v>0.1419</v>
      </c>
      <c r="E22" s="27">
        <v>0.15029999999999999</v>
      </c>
    </row>
    <row r="23" spans="1:5" x14ac:dyDescent="0.25">
      <c r="A23" s="20">
        <v>1983</v>
      </c>
      <c r="B23" s="13">
        <v>7.3400000000000007E-2</v>
      </c>
      <c r="C23" s="13">
        <v>9.9299999999999999E-2</v>
      </c>
      <c r="D23" s="13">
        <v>0.1047</v>
      </c>
      <c r="E23" s="27">
        <v>0.12180000000000001</v>
      </c>
    </row>
    <row r="24" spans="1:5" x14ac:dyDescent="0.25">
      <c r="A24" s="20">
        <v>1984</v>
      </c>
      <c r="B24" s="13">
        <v>6.1600000000000002E-2</v>
      </c>
      <c r="C24" s="13">
        <v>0.1195</v>
      </c>
      <c r="D24" s="13">
        <v>0.12670000000000001</v>
      </c>
      <c r="E24" s="27">
        <v>0.14430000000000001</v>
      </c>
    </row>
    <row r="25" spans="1:5" x14ac:dyDescent="0.25">
      <c r="A25" s="20">
        <v>1985</v>
      </c>
      <c r="B25" s="13">
        <v>4.2500000000000003E-2</v>
      </c>
      <c r="C25" s="13">
        <v>9.2700000000000005E-2</v>
      </c>
      <c r="D25" s="13">
        <v>9.6000000000000002E-2</v>
      </c>
      <c r="E25" s="27">
        <v>0.1201</v>
      </c>
    </row>
    <row r="26" spans="1:5" x14ac:dyDescent="0.25">
      <c r="A26" s="20">
        <v>1986</v>
      </c>
      <c r="B26" s="13">
        <v>2.7300000000000001E-2</v>
      </c>
      <c r="C26" s="13">
        <v>7.3300000000000004E-2</v>
      </c>
      <c r="D26" s="13">
        <v>6.8900000000000003E-2</v>
      </c>
      <c r="E26" s="27">
        <v>8.2799999999999999E-2</v>
      </c>
    </row>
    <row r="27" spans="1:5" x14ac:dyDescent="0.25">
      <c r="A27" s="20">
        <v>1987</v>
      </c>
      <c r="B27" s="13">
        <v>3.56E-2</v>
      </c>
      <c r="C27" s="13">
        <v>7.4300000000000005E-2</v>
      </c>
      <c r="D27" s="13">
        <v>0.15079999999999999</v>
      </c>
      <c r="E27" s="27">
        <v>0.17</v>
      </c>
    </row>
    <row r="28" spans="1:5" x14ac:dyDescent="0.25">
      <c r="A28" s="20">
        <v>1988</v>
      </c>
      <c r="B28" s="13">
        <v>5.0599999999999999E-2</v>
      </c>
      <c r="C28" s="13">
        <v>8.9399999999999993E-2</v>
      </c>
      <c r="D28" s="13">
        <v>9.0399999999999994E-2</v>
      </c>
      <c r="E28" s="27">
        <v>0.1033</v>
      </c>
    </row>
    <row r="29" spans="1:5" x14ac:dyDescent="0.25">
      <c r="A29" s="20">
        <v>1989</v>
      </c>
      <c r="B29" s="13">
        <v>5.6899999999999999E-2</v>
      </c>
      <c r="C29" s="13">
        <v>0.1084</v>
      </c>
      <c r="D29" s="13">
        <v>0.10050000000000001</v>
      </c>
      <c r="E29" s="27">
        <v>0.1</v>
      </c>
    </row>
    <row r="30" spans="1:5" x14ac:dyDescent="0.25">
      <c r="A30" s="20">
        <v>1990</v>
      </c>
      <c r="B30" s="13">
        <v>6.4299999999999996E-2</v>
      </c>
      <c r="C30" s="13">
        <v>9.5600000000000004E-2</v>
      </c>
      <c r="D30" s="13">
        <v>9.3100000000000002E-2</v>
      </c>
      <c r="E30" s="27">
        <v>0.10050000000000001</v>
      </c>
    </row>
    <row r="31" spans="1:5" x14ac:dyDescent="0.25">
      <c r="A31" s="20">
        <v>1991</v>
      </c>
      <c r="B31" s="13">
        <v>4.82E-2</v>
      </c>
      <c r="C31" s="13">
        <v>6.5199999999999994E-2</v>
      </c>
      <c r="D31" s="13">
        <v>6.6699999999999995E-2</v>
      </c>
      <c r="E31" s="27">
        <v>8.8999999999999996E-2</v>
      </c>
    </row>
    <row r="32" spans="1:5" x14ac:dyDescent="0.25">
      <c r="A32" s="20">
        <v>1992</v>
      </c>
      <c r="B32" s="13">
        <v>5.0799999999999998E-2</v>
      </c>
      <c r="C32" s="13">
        <v>4.1500000000000002E-2</v>
      </c>
      <c r="D32" s="13">
        <v>4.5199999999999997E-2</v>
      </c>
      <c r="E32" s="27">
        <v>7.9500000000000001E-2</v>
      </c>
    </row>
    <row r="33" spans="1:13" x14ac:dyDescent="0.25">
      <c r="A33" s="20">
        <v>1993</v>
      </c>
      <c r="B33" s="13">
        <v>4.3200000000000002E-2</v>
      </c>
      <c r="C33" s="13">
        <v>3.4000000000000002E-2</v>
      </c>
      <c r="D33" s="13">
        <v>3.8300000000000001E-2</v>
      </c>
      <c r="E33" s="27">
        <v>6.6100000000000006E-2</v>
      </c>
    </row>
    <row r="34" spans="1:13" x14ac:dyDescent="0.25">
      <c r="A34" s="20">
        <v>1994</v>
      </c>
      <c r="B34" s="13">
        <v>4.24E-2</v>
      </c>
      <c r="C34" s="13">
        <v>4.8099999999999997E-2</v>
      </c>
      <c r="D34" s="13">
        <v>6.0600000000000001E-2</v>
      </c>
      <c r="E34" s="27">
        <v>7.9799999999999996E-2</v>
      </c>
    </row>
    <row r="35" spans="1:13" x14ac:dyDescent="0.25">
      <c r="A35" s="20">
        <v>1995</v>
      </c>
      <c r="B35" s="13">
        <v>3.73E-2</v>
      </c>
      <c r="C35" s="13">
        <v>6.7799999999999999E-2</v>
      </c>
      <c r="D35" s="13">
        <v>6.8900000000000003E-2</v>
      </c>
      <c r="E35" s="27">
        <v>7.5999999999999998E-2</v>
      </c>
    </row>
    <row r="36" spans="1:13" x14ac:dyDescent="0.25">
      <c r="A36" s="20">
        <v>1996</v>
      </c>
      <c r="B36" s="13">
        <v>3.61E-2</v>
      </c>
      <c r="C36" s="13">
        <v>6.2300000000000001E-2</v>
      </c>
      <c r="D36" s="13">
        <v>6.4399999999999999E-2</v>
      </c>
      <c r="E36" s="27">
        <v>7.4300000000000005E-2</v>
      </c>
    </row>
    <row r="37" spans="1:13" x14ac:dyDescent="0.25">
      <c r="A37" s="20">
        <v>1997</v>
      </c>
      <c r="B37" s="13">
        <v>2.6700000000000002E-2</v>
      </c>
      <c r="C37" s="13">
        <v>5.9700000000000003E-2</v>
      </c>
      <c r="D37" s="13">
        <v>6.13E-2</v>
      </c>
      <c r="E37" s="27">
        <v>6.9199999999999998E-2</v>
      </c>
    </row>
    <row r="38" spans="1:13" x14ac:dyDescent="0.25">
      <c r="A38" s="20">
        <v>1998</v>
      </c>
      <c r="B38" s="13">
        <v>2.53E-2</v>
      </c>
      <c r="C38" s="13">
        <v>6.1499999999999999E-2</v>
      </c>
      <c r="D38" s="13">
        <v>5.79E-2</v>
      </c>
      <c r="E38" s="27">
        <v>6.0299999999999999E-2</v>
      </c>
    </row>
    <row r="39" spans="1:13" x14ac:dyDescent="0.25">
      <c r="A39" s="20">
        <v>1999</v>
      </c>
      <c r="B39" s="13">
        <v>2.0799999999999999E-2</v>
      </c>
      <c r="C39" s="13">
        <v>5.8700000000000002E-2</v>
      </c>
      <c r="D39" s="13">
        <v>5.9700000000000003E-2</v>
      </c>
      <c r="E39" s="27">
        <v>6.6100000000000006E-2</v>
      </c>
      <c r="J39" t="s">
        <v>59</v>
      </c>
      <c r="K39" t="s">
        <v>60</v>
      </c>
      <c r="L39" t="s">
        <v>61</v>
      </c>
      <c r="M39" t="s">
        <v>62</v>
      </c>
    </row>
    <row r="40" spans="1:13" x14ac:dyDescent="0.25">
      <c r="A40" s="20">
        <v>2000</v>
      </c>
      <c r="B40" s="13">
        <v>2.52E-2</v>
      </c>
      <c r="C40" s="13">
        <v>6.9400000000000003E-2</v>
      </c>
      <c r="D40" s="13">
        <v>6.7900000000000002E-2</v>
      </c>
      <c r="E40" s="27">
        <v>6.6900000000000001E-2</v>
      </c>
      <c r="I40">
        <v>2004</v>
      </c>
      <c r="J40" s="13">
        <v>1.5900000000000001E-2</v>
      </c>
      <c r="K40" s="5">
        <f>J40</f>
        <v>1.5900000000000001E-2</v>
      </c>
      <c r="L40" s="5"/>
      <c r="M40" s="5">
        <f>J40</f>
        <v>1.5900000000000001E-2</v>
      </c>
    </row>
    <row r="41" spans="1:13" x14ac:dyDescent="0.25">
      <c r="A41" s="20">
        <v>2001</v>
      </c>
      <c r="B41" s="13">
        <v>3.3000000000000002E-2</v>
      </c>
      <c r="C41" s="13">
        <v>4.2599999999999999E-2</v>
      </c>
      <c r="D41" s="13">
        <v>3.8199999999999998E-2</v>
      </c>
      <c r="E41" s="27">
        <v>5.5300000000000002E-2</v>
      </c>
      <c r="I41">
        <v>2005</v>
      </c>
      <c r="J41" s="13">
        <v>3.6400000000000002E-2</v>
      </c>
      <c r="K41" s="5">
        <f>J41</f>
        <v>3.6400000000000002E-2</v>
      </c>
      <c r="L41" s="5"/>
      <c r="M41" s="5">
        <f>J41</f>
        <v>3.6400000000000002E-2</v>
      </c>
    </row>
    <row r="42" spans="1:13" x14ac:dyDescent="0.25">
      <c r="A42" s="20">
        <v>2002</v>
      </c>
      <c r="B42" s="13">
        <v>1.9900000000000001E-2</v>
      </c>
      <c r="C42" s="13">
        <v>1.8599999999999998E-2</v>
      </c>
      <c r="D42" s="13">
        <v>2.23E-2</v>
      </c>
      <c r="E42" s="27">
        <v>5.0700000000000002E-2</v>
      </c>
      <c r="I42">
        <v>2006</v>
      </c>
      <c r="J42" s="13">
        <v>5.8799999999999998E-2</v>
      </c>
      <c r="K42" s="5">
        <f>J42</f>
        <v>5.8799999999999998E-2</v>
      </c>
      <c r="M42" s="5">
        <f>J42</f>
        <v>5.8799999999999998E-2</v>
      </c>
    </row>
    <row r="43" spans="1:13" x14ac:dyDescent="0.25">
      <c r="A43" s="20">
        <v>2003</v>
      </c>
      <c r="B43" s="13">
        <v>2.07E-2</v>
      </c>
      <c r="C43" s="13">
        <v>1.24E-2</v>
      </c>
      <c r="D43" s="13">
        <v>1.3599999999999999E-2</v>
      </c>
      <c r="E43" s="27">
        <v>4.48E-2</v>
      </c>
      <c r="I43">
        <v>2007</v>
      </c>
      <c r="J43" s="13">
        <v>5.4699999999999999E-2</v>
      </c>
      <c r="K43" s="5">
        <f>J43</f>
        <v>5.4699999999999999E-2</v>
      </c>
      <c r="M43" s="5">
        <f>J43</f>
        <v>5.4699999999999999E-2</v>
      </c>
    </row>
    <row r="44" spans="1:13" x14ac:dyDescent="0.25">
      <c r="A44" s="20">
        <v>2004</v>
      </c>
      <c r="B44" s="13">
        <v>2.4799999999999999E-2</v>
      </c>
      <c r="C44" s="13">
        <v>1.5900000000000001E-2</v>
      </c>
      <c r="D44" s="13">
        <v>2.1899999999999999E-2</v>
      </c>
      <c r="E44" s="27">
        <v>4.8500000000000001E-2</v>
      </c>
      <c r="I44" s="28">
        <v>2008</v>
      </c>
      <c r="J44" s="29">
        <v>2.2499999999999999E-2</v>
      </c>
      <c r="K44" s="30">
        <f>J44</f>
        <v>2.2499999999999999E-2</v>
      </c>
      <c r="L44" s="28"/>
      <c r="M44" s="30">
        <f>J44</f>
        <v>2.2499999999999999E-2</v>
      </c>
    </row>
    <row r="45" spans="1:13" x14ac:dyDescent="0.25">
      <c r="A45" s="20">
        <v>2005</v>
      </c>
      <c r="B45" s="13">
        <v>2.7199999999999998E-2</v>
      </c>
      <c r="C45" s="13">
        <v>3.6400000000000002E-2</v>
      </c>
      <c r="D45" s="13">
        <v>4.1000000000000002E-2</v>
      </c>
      <c r="E45" s="27">
        <v>4.8300000000000003E-2</v>
      </c>
      <c r="I45">
        <v>2009</v>
      </c>
      <c r="J45" s="31">
        <v>2.2000000000000001E-3</v>
      </c>
      <c r="K45" s="5">
        <f>AVERAGE(J40:J44)</f>
        <v>3.7659999999999999E-2</v>
      </c>
      <c r="M45" s="5">
        <f t="shared" ref="M45:M87" si="0">(5*M44+4*M43 +3*M42 + 2*M41 + 1*M40)/15</f>
        <v>3.9760000000000004E-2</v>
      </c>
    </row>
    <row r="46" spans="1:13" x14ac:dyDescent="0.25">
      <c r="A46" s="20">
        <v>2006</v>
      </c>
      <c r="B46" s="13">
        <v>3.2000000000000001E-2</v>
      </c>
      <c r="C46" s="13">
        <v>5.8799999999999998E-2</v>
      </c>
      <c r="D46" s="13">
        <v>5.8500000000000003E-2</v>
      </c>
      <c r="E46" s="27">
        <v>5.6899999999999999E-2</v>
      </c>
      <c r="I46">
        <v>2010</v>
      </c>
      <c r="J46" s="13">
        <v>2.5000000000000001E-3</v>
      </c>
      <c r="K46" s="5">
        <f>AVERAGE(J41:J45)</f>
        <v>3.492E-2</v>
      </c>
      <c r="M46" s="5">
        <f t="shared" si="0"/>
        <v>4.046000000000001E-2</v>
      </c>
    </row>
    <row r="47" spans="1:13" x14ac:dyDescent="0.25">
      <c r="A47" s="20">
        <v>2007</v>
      </c>
      <c r="B47" s="13">
        <v>2.8199999999999999E-2</v>
      </c>
      <c r="C47" s="13">
        <v>5.4699999999999999E-2</v>
      </c>
      <c r="D47" s="13">
        <v>4.9099999999999998E-2</v>
      </c>
      <c r="E47" s="27">
        <v>5.0299999999999997E-2</v>
      </c>
      <c r="I47">
        <v>2011</v>
      </c>
      <c r="J47" s="13">
        <v>1.5E-3</v>
      </c>
      <c r="K47" s="5">
        <f t="shared" ref="K47:K59" si="1">AVERAGE(J42:J46)</f>
        <v>2.8139999999999998E-2</v>
      </c>
      <c r="M47" s="5">
        <f t="shared" si="0"/>
        <v>3.9802666666666667E-2</v>
      </c>
    </row>
    <row r="48" spans="1:13" x14ac:dyDescent="0.25">
      <c r="A48" s="20">
        <v>2008</v>
      </c>
      <c r="B48" s="13">
        <v>4.6300000000000001E-2</v>
      </c>
      <c r="C48" s="13">
        <v>2.2499999999999999E-2</v>
      </c>
      <c r="D48" s="13">
        <v>2.1299999999999999E-2</v>
      </c>
      <c r="E48" s="27">
        <v>4.2299999999999997E-2</v>
      </c>
      <c r="I48">
        <v>2012</v>
      </c>
      <c r="J48" s="13">
        <v>1.9E-3</v>
      </c>
      <c r="K48" s="5">
        <f t="shared" si="1"/>
        <v>1.6679999999999997E-2</v>
      </c>
      <c r="M48" s="5">
        <f t="shared" si="0"/>
        <v>3.8655555555555554E-2</v>
      </c>
    </row>
    <row r="49" spans="1:13" x14ac:dyDescent="0.25">
      <c r="A49" s="20">
        <v>2009</v>
      </c>
      <c r="B49" s="13">
        <v>6.3E-3</v>
      </c>
      <c r="C49" s="13">
        <v>2.2000000000000001E-3</v>
      </c>
      <c r="D49" s="13">
        <v>5.8999999999999999E-3</v>
      </c>
      <c r="E49" s="27">
        <v>3.8100000000000002E-2</v>
      </c>
      <c r="I49">
        <v>2013</v>
      </c>
      <c r="J49" s="13">
        <v>1.6999999999999999E-3</v>
      </c>
      <c r="K49" s="5">
        <f t="shared" si="1"/>
        <v>6.1199999999999996E-3</v>
      </c>
      <c r="M49" s="5">
        <f t="shared" si="0"/>
        <v>3.8392562962962964E-2</v>
      </c>
    </row>
    <row r="50" spans="1:13" x14ac:dyDescent="0.25">
      <c r="A50" s="20">
        <v>2010</v>
      </c>
      <c r="B50" s="13">
        <v>1.7600000000000001E-2</v>
      </c>
      <c r="C50" s="13">
        <v>2.5000000000000001E-3</v>
      </c>
      <c r="D50" s="13">
        <v>4.1000000000000003E-3</v>
      </c>
      <c r="E50" s="27">
        <v>3.6400000000000002E-2</v>
      </c>
      <c r="I50">
        <v>2014</v>
      </c>
      <c r="J50" s="13">
        <v>1.4E-3</v>
      </c>
      <c r="K50" s="5">
        <f t="shared" si="1"/>
        <v>1.9600000000000004E-3</v>
      </c>
      <c r="M50" s="5">
        <f t="shared" si="0"/>
        <v>3.9111535802469143E-2</v>
      </c>
    </row>
    <row r="51" spans="1:13" x14ac:dyDescent="0.25">
      <c r="A51" s="20">
        <v>2011</v>
      </c>
      <c r="B51" s="13">
        <v>3.6900000000000002E-2</v>
      </c>
      <c r="C51" s="13">
        <v>1.5E-3</v>
      </c>
      <c r="D51" s="13">
        <v>2.3999999999999998E-3</v>
      </c>
      <c r="E51" s="27">
        <v>3.1099999999999999E-2</v>
      </c>
      <c r="I51">
        <v>2015</v>
      </c>
      <c r="J51" s="13">
        <v>1.9E-3</v>
      </c>
      <c r="K51" s="5">
        <f t="shared" si="1"/>
        <v>1.8E-3</v>
      </c>
      <c r="M51" s="5">
        <f t="shared" si="0"/>
        <v>3.9010662057613173E-2</v>
      </c>
    </row>
    <row r="52" spans="1:13" x14ac:dyDescent="0.25">
      <c r="A52" s="20">
        <v>2012</v>
      </c>
      <c r="B52" s="13">
        <v>2.3E-2</v>
      </c>
      <c r="C52" s="13">
        <v>1.9E-3</v>
      </c>
      <c r="D52" s="13">
        <v>2.3E-3</v>
      </c>
      <c r="E52" s="27">
        <v>2.07E-2</v>
      </c>
      <c r="I52">
        <v>2016</v>
      </c>
      <c r="J52" s="13">
        <v>4.7000000000000002E-3</v>
      </c>
      <c r="K52" s="5">
        <f t="shared" si="1"/>
        <v>1.6800000000000003E-3</v>
      </c>
      <c r="M52" s="5">
        <f t="shared" si="0"/>
        <v>3.8919394677640606E-2</v>
      </c>
    </row>
    <row r="53" spans="1:13" x14ac:dyDescent="0.25">
      <c r="A53" s="20">
        <v>2013</v>
      </c>
      <c r="B53" s="13">
        <v>1.66E-2</v>
      </c>
      <c r="C53" s="13">
        <v>1.6999999999999999E-3</v>
      </c>
      <c r="D53" s="13">
        <v>2E-3</v>
      </c>
      <c r="E53" s="27">
        <v>2.7300000000000001E-2</v>
      </c>
      <c r="I53">
        <v>2017</v>
      </c>
      <c r="J53" s="13">
        <v>1.17E-2</v>
      </c>
      <c r="K53" s="5">
        <f t="shared" si="1"/>
        <v>2.32E-3</v>
      </c>
      <c r="M53" s="5">
        <f t="shared" si="0"/>
        <v>3.8894327367169641E-2</v>
      </c>
    </row>
    <row r="54" spans="1:13" x14ac:dyDescent="0.25">
      <c r="A54" s="20">
        <v>2014</v>
      </c>
      <c r="B54" s="13">
        <v>1.17E-2</v>
      </c>
      <c r="C54" s="13">
        <v>1.4E-3</v>
      </c>
      <c r="D54" s="13">
        <v>1.8E-3</v>
      </c>
      <c r="E54" s="27">
        <v>2.8799999999999999E-2</v>
      </c>
      <c r="I54">
        <v>2018</v>
      </c>
      <c r="J54" s="13">
        <v>2.01E-2</v>
      </c>
      <c r="K54" s="5">
        <f t="shared" si="1"/>
        <v>4.2800000000000008E-3</v>
      </c>
      <c r="M54" s="5">
        <f t="shared" si="0"/>
        <v>3.8919789085810091E-2</v>
      </c>
    </row>
    <row r="55" spans="1:13" x14ac:dyDescent="0.25">
      <c r="A55" s="20">
        <v>2015</v>
      </c>
      <c r="B55" s="13">
        <v>1.9E-3</v>
      </c>
      <c r="C55" s="13">
        <v>1.9E-3</v>
      </c>
      <c r="D55" s="13">
        <v>4.1000000000000003E-3</v>
      </c>
      <c r="E55" s="27">
        <v>2.4299999999999999E-2</v>
      </c>
      <c r="I55">
        <v>2019</v>
      </c>
      <c r="J55" s="13">
        <v>2.3400000000000001E-2</v>
      </c>
      <c r="K55" s="5">
        <f t="shared" si="1"/>
        <v>7.9600000000000001E-3</v>
      </c>
      <c r="M55" s="5">
        <f t="shared" si="0"/>
        <v>3.8937819923223094E-2</v>
      </c>
    </row>
    <row r="56" spans="1:13" x14ac:dyDescent="0.25">
      <c r="A56" s="20">
        <v>2016</v>
      </c>
      <c r="B56" s="13">
        <v>6.4000000000000003E-3</v>
      </c>
      <c r="C56" s="13">
        <v>4.7000000000000002E-3</v>
      </c>
      <c r="D56" s="13">
        <v>7.1000000000000004E-3</v>
      </c>
      <c r="E56" s="27">
        <v>2.0799999999999999E-2</v>
      </c>
      <c r="I56">
        <v>2020</v>
      </c>
      <c r="J56" s="13">
        <v>4.3E-3</v>
      </c>
      <c r="K56" s="5">
        <f t="shared" si="1"/>
        <v>1.2360000000000001E-2</v>
      </c>
      <c r="M56" s="5">
        <f t="shared" si="0"/>
        <v>3.8926712631583947E-2</v>
      </c>
    </row>
    <row r="57" spans="1:13" x14ac:dyDescent="0.25">
      <c r="A57" s="20">
        <v>2017</v>
      </c>
      <c r="B57" s="13">
        <v>1.6400000000000001E-2</v>
      </c>
      <c r="C57" s="13">
        <v>1.17E-2</v>
      </c>
      <c r="D57" s="13">
        <v>1.38E-2</v>
      </c>
      <c r="E57" s="27">
        <v>2.6700000000000002E-2</v>
      </c>
      <c r="I57">
        <v>2021</v>
      </c>
      <c r="J57" s="13">
        <v>1.2999999999999999E-3</v>
      </c>
      <c r="K57" s="5">
        <f t="shared" si="1"/>
        <v>1.2840000000000001E-2</v>
      </c>
      <c r="M57" s="5">
        <f t="shared" si="0"/>
        <v>3.8923483968014816E-2</v>
      </c>
    </row>
    <row r="58" spans="1:13" x14ac:dyDescent="0.25">
      <c r="A58" s="20">
        <v>2018</v>
      </c>
      <c r="B58" s="13">
        <v>1.8700000000000001E-2</v>
      </c>
      <c r="C58" s="13">
        <v>2.01E-2</v>
      </c>
      <c r="D58" s="13">
        <v>2.1600000000000001E-2</v>
      </c>
      <c r="E58" s="27">
        <v>3.2399999999999998E-2</v>
      </c>
      <c r="I58">
        <v>2022</v>
      </c>
      <c r="J58" s="13">
        <v>0.02</v>
      </c>
      <c r="K58" s="5">
        <f t="shared" si="1"/>
        <v>1.2160000000000001E-2</v>
      </c>
      <c r="M58" s="5">
        <f t="shared" si="0"/>
        <v>3.8924775711657943E-2</v>
      </c>
    </row>
    <row r="59" spans="1:13" x14ac:dyDescent="0.25">
      <c r="A59" s="32">
        <v>2019</v>
      </c>
      <c r="B59" s="13">
        <v>1.7100000000000001E-2</v>
      </c>
      <c r="C59" s="13">
        <v>2.3400000000000001E-2</v>
      </c>
      <c r="D59" s="13">
        <v>2.23E-2</v>
      </c>
      <c r="E59" s="27">
        <v>2.3199999999999998E-2</v>
      </c>
      <c r="I59">
        <v>2023</v>
      </c>
      <c r="J59" s="29">
        <v>5.3900000000000003E-2</v>
      </c>
      <c r="K59" s="5">
        <f t="shared" si="1"/>
        <v>1.3819999999999999E-2</v>
      </c>
      <c r="M59" s="5">
        <f t="shared" si="0"/>
        <v>3.8926225417157144E-2</v>
      </c>
    </row>
    <row r="60" spans="1:13" x14ac:dyDescent="0.25">
      <c r="A60" s="33">
        <v>2020</v>
      </c>
      <c r="B60" s="34">
        <v>7.4999999999999997E-3</v>
      </c>
      <c r="C60" s="13">
        <v>4.3E-3</v>
      </c>
      <c r="D60" s="13">
        <v>4.3E-3</v>
      </c>
      <c r="E60" s="27">
        <v>1.03E-2</v>
      </c>
      <c r="I60">
        <v>2024</v>
      </c>
      <c r="K60" s="5">
        <f>AVERAGE(K55:K59)</f>
        <v>1.1828E-2</v>
      </c>
      <c r="M60" s="5">
        <f t="shared" si="0"/>
        <v>3.8926128468190192E-2</v>
      </c>
    </row>
    <row r="61" spans="1:13" x14ac:dyDescent="0.25">
      <c r="A61" s="33">
        <v>2021</v>
      </c>
      <c r="B61" s="34">
        <v>3.1600000000000003E-2</v>
      </c>
      <c r="C61" s="13">
        <v>1.2999999999999999E-3</v>
      </c>
      <c r="D61" s="13">
        <v>1.6000000000000001E-3</v>
      </c>
      <c r="E61" s="27">
        <v>1.66E-2</v>
      </c>
      <c r="I61">
        <v>2025</v>
      </c>
      <c r="K61" s="5">
        <f t="shared" ref="K61:K78" si="2">AVERAGE(K56:K60)</f>
        <v>1.2601600000000001E-2</v>
      </c>
      <c r="M61" s="5">
        <f t="shared" si="0"/>
        <v>3.8925570114144464E-2</v>
      </c>
    </row>
    <row r="62" spans="1:13" x14ac:dyDescent="0.25">
      <c r="A62" s="33">
        <v>2022</v>
      </c>
      <c r="B62" s="34">
        <v>7.4099999999999999E-2</v>
      </c>
      <c r="C62" s="13">
        <v>0.02</v>
      </c>
      <c r="D62" s="13">
        <v>2.1000000000000001E-2</v>
      </c>
      <c r="E62" s="27">
        <v>2.9000000000000001E-2</v>
      </c>
      <c r="I62">
        <v>2026</v>
      </c>
      <c r="K62" s="5">
        <f t="shared" si="2"/>
        <v>1.264992E-2</v>
      </c>
      <c r="M62" s="5">
        <f t="shared" si="0"/>
        <v>3.8925605072419017E-2</v>
      </c>
    </row>
    <row r="63" spans="1:13" x14ac:dyDescent="0.25">
      <c r="A63" s="33">
        <v>2023</v>
      </c>
      <c r="B63" s="35">
        <v>6.6500000000000004E-2</v>
      </c>
      <c r="C63" s="29">
        <v>5.3900000000000003E-2</v>
      </c>
      <c r="D63" s="29">
        <v>7.0000000000000007E-2</v>
      </c>
      <c r="E63" s="36">
        <v>3.1199999999999999E-2</v>
      </c>
      <c r="I63">
        <v>2027</v>
      </c>
      <c r="K63" s="5">
        <f t="shared" si="2"/>
        <v>1.2611903999999998E-2</v>
      </c>
      <c r="M63" s="5">
        <f t="shared" si="0"/>
        <v>3.8925727851281053E-2</v>
      </c>
    </row>
    <row r="64" spans="1:13" x14ac:dyDescent="0.25">
      <c r="A64" s="33">
        <v>2024</v>
      </c>
      <c r="C64" s="37">
        <v>6.0167999999999999E-2</v>
      </c>
      <c r="D64" s="5">
        <f t="shared" ref="D64:D127" si="3">$D$63</f>
        <v>7.0000000000000007E-2</v>
      </c>
      <c r="I64">
        <v>2028</v>
      </c>
      <c r="K64" s="5">
        <f t="shared" si="2"/>
        <v>1.27022848E-2</v>
      </c>
      <c r="M64" s="5">
        <f t="shared" si="0"/>
        <v>3.892575014947016E-2</v>
      </c>
    </row>
    <row r="65" spans="1:13" x14ac:dyDescent="0.25">
      <c r="A65" s="33">
        <v>2025</v>
      </c>
      <c r="C65" s="37">
        <v>4.4548999999999998E-2</v>
      </c>
      <c r="D65" s="5">
        <f t="shared" si="3"/>
        <v>7.0000000000000007E-2</v>
      </c>
      <c r="I65">
        <v>2029</v>
      </c>
      <c r="K65" s="5">
        <f t="shared" si="2"/>
        <v>1.247874176E-2</v>
      </c>
      <c r="M65" s="5">
        <f t="shared" si="0"/>
        <v>3.8925716404414078E-2</v>
      </c>
    </row>
    <row r="66" spans="1:13" x14ac:dyDescent="0.25">
      <c r="A66" s="33">
        <v>2026</v>
      </c>
      <c r="C66" s="37">
        <v>3.8848000000000001E-2</v>
      </c>
      <c r="D66" s="5">
        <f t="shared" si="3"/>
        <v>7.0000000000000007E-2</v>
      </c>
      <c r="I66">
        <v>2030</v>
      </c>
      <c r="K66" s="5">
        <f t="shared" si="2"/>
        <v>1.2608890111999999E-2</v>
      </c>
      <c r="M66" s="5">
        <f t="shared" si="0"/>
        <v>3.8925703095518439E-2</v>
      </c>
    </row>
    <row r="67" spans="1:13" x14ac:dyDescent="0.25">
      <c r="A67" s="33">
        <v>2027</v>
      </c>
      <c r="C67" s="37">
        <v>3.6767000000000001E-2</v>
      </c>
      <c r="D67" s="5">
        <f t="shared" si="3"/>
        <v>7.0000000000000007E-2</v>
      </c>
      <c r="I67">
        <v>2031</v>
      </c>
      <c r="K67" s="5">
        <f t="shared" si="2"/>
        <v>1.2610348134400002E-2</v>
      </c>
      <c r="M67" s="5">
        <f t="shared" si="0"/>
        <v>3.8925712821242679E-2</v>
      </c>
    </row>
    <row r="68" spans="1:13" x14ac:dyDescent="0.25">
      <c r="A68" s="33">
        <v>2028</v>
      </c>
      <c r="C68" s="37">
        <v>3.6007999999999998E-2</v>
      </c>
      <c r="D68" s="5">
        <f t="shared" si="3"/>
        <v>7.0000000000000007E-2</v>
      </c>
      <c r="I68">
        <v>2032</v>
      </c>
      <c r="K68" s="5">
        <f t="shared" si="2"/>
        <v>1.2602433761279999E-2</v>
      </c>
      <c r="M68" s="5">
        <f t="shared" si="0"/>
        <v>3.8925716923450045E-2</v>
      </c>
    </row>
    <row r="69" spans="1:13" x14ac:dyDescent="0.25">
      <c r="A69" s="33">
        <v>2029</v>
      </c>
      <c r="C69" s="37">
        <v>3.5730999999999999E-2</v>
      </c>
      <c r="D69" s="5">
        <f t="shared" si="3"/>
        <v>7.0000000000000007E-2</v>
      </c>
      <c r="I69">
        <v>2033</v>
      </c>
      <c r="K69" s="5">
        <f t="shared" si="2"/>
        <v>1.2600539713535999E-2</v>
      </c>
      <c r="M69" s="5">
        <f t="shared" si="0"/>
        <v>3.8925715209804972E-2</v>
      </c>
    </row>
    <row r="70" spans="1:13" x14ac:dyDescent="0.25">
      <c r="A70" s="33">
        <v>2030</v>
      </c>
      <c r="C70" s="37">
        <v>3.5630000000000002E-2</v>
      </c>
      <c r="D70" s="5">
        <f t="shared" si="3"/>
        <v>7.0000000000000007E-2</v>
      </c>
      <c r="I70">
        <v>2034</v>
      </c>
      <c r="K70" s="5">
        <f t="shared" si="2"/>
        <v>1.2580190696243198E-2</v>
      </c>
      <c r="M70" s="5">
        <f t="shared" si="0"/>
        <v>3.8925713653466941E-2</v>
      </c>
    </row>
    <row r="71" spans="1:13" x14ac:dyDescent="0.25">
      <c r="A71" s="33">
        <v>2031</v>
      </c>
      <c r="C71" s="37">
        <v>3.5593E-2</v>
      </c>
      <c r="D71" s="5">
        <f t="shared" si="3"/>
        <v>7.0000000000000007E-2</v>
      </c>
      <c r="I71">
        <v>2035</v>
      </c>
      <c r="K71" s="5">
        <f t="shared" si="2"/>
        <v>1.2600480483491838E-2</v>
      </c>
      <c r="M71" s="5">
        <f t="shared" si="0"/>
        <v>3.8925713907660565E-2</v>
      </c>
    </row>
    <row r="72" spans="1:13" x14ac:dyDescent="0.25">
      <c r="A72" s="33">
        <v>2032</v>
      </c>
      <c r="C72" s="37">
        <v>3.5579E-2</v>
      </c>
      <c r="D72" s="5">
        <f t="shared" si="3"/>
        <v>7.0000000000000007E-2</v>
      </c>
      <c r="I72">
        <v>2036</v>
      </c>
      <c r="K72" s="5">
        <f t="shared" si="2"/>
        <v>1.2598798557790206E-2</v>
      </c>
      <c r="M72" s="5">
        <f t="shared" si="0"/>
        <v>3.8925714429981877E-2</v>
      </c>
    </row>
    <row r="73" spans="1:13" x14ac:dyDescent="0.25">
      <c r="A73" s="33">
        <v>2033</v>
      </c>
      <c r="C73" s="37">
        <v>3.5575000000000002E-2</v>
      </c>
      <c r="D73" s="5">
        <f t="shared" si="3"/>
        <v>7.0000000000000007E-2</v>
      </c>
      <c r="I73">
        <v>2037</v>
      </c>
      <c r="K73" s="5">
        <f t="shared" si="2"/>
        <v>1.2596488642468248E-2</v>
      </c>
      <c r="M73" s="5">
        <f t="shared" si="0"/>
        <v>3.8925714405600824E-2</v>
      </c>
    </row>
    <row r="74" spans="1:13" x14ac:dyDescent="0.25">
      <c r="A74" s="33">
        <v>2034</v>
      </c>
      <c r="C74" s="37">
        <v>3.5573E-2</v>
      </c>
      <c r="D74" s="5">
        <f t="shared" si="3"/>
        <v>7.0000000000000007E-2</v>
      </c>
      <c r="I74">
        <v>2038</v>
      </c>
      <c r="K74" s="5">
        <f t="shared" si="2"/>
        <v>1.2595299618705896E-2</v>
      </c>
      <c r="M74" s="5">
        <f t="shared" si="0"/>
        <v>3.8925714265843472E-2</v>
      </c>
    </row>
    <row r="75" spans="1:13" x14ac:dyDescent="0.25">
      <c r="A75" s="33">
        <v>2035</v>
      </c>
      <c r="C75" s="37">
        <v>3.5571999999999999E-2</v>
      </c>
      <c r="D75" s="5">
        <f t="shared" si="3"/>
        <v>7.0000000000000007E-2</v>
      </c>
      <c r="I75">
        <v>2039</v>
      </c>
      <c r="K75" s="5">
        <f t="shared" si="2"/>
        <v>1.2594251599739875E-2</v>
      </c>
      <c r="M75" s="5">
        <f t="shared" si="0"/>
        <v>3.8925714247356955E-2</v>
      </c>
    </row>
    <row r="76" spans="1:13" x14ac:dyDescent="0.25">
      <c r="A76" s="33">
        <v>2036</v>
      </c>
      <c r="C76" s="37">
        <v>3.5571999999999999E-2</v>
      </c>
      <c r="D76" s="5">
        <f t="shared" si="3"/>
        <v>7.0000000000000007E-2</v>
      </c>
      <c r="I76">
        <v>2040</v>
      </c>
      <c r="K76" s="5">
        <f t="shared" si="2"/>
        <v>1.2597063780439214E-2</v>
      </c>
      <c r="M76" s="5">
        <f t="shared" si="0"/>
        <v>3.8925714285639033E-2</v>
      </c>
    </row>
    <row r="77" spans="1:13" x14ac:dyDescent="0.25">
      <c r="A77" s="33">
        <v>2037</v>
      </c>
      <c r="C77" s="37">
        <v>3.5571999999999999E-2</v>
      </c>
      <c r="D77" s="5">
        <f t="shared" si="3"/>
        <v>7.0000000000000007E-2</v>
      </c>
      <c r="I77">
        <v>2041</v>
      </c>
      <c r="K77" s="5">
        <f t="shared" si="2"/>
        <v>1.2596380439828688E-2</v>
      </c>
      <c r="M77" s="5">
        <f t="shared" si="0"/>
        <v>3.8925714297089124E-2</v>
      </c>
    </row>
    <row r="78" spans="1:13" x14ac:dyDescent="0.25">
      <c r="A78" s="33">
        <v>2038</v>
      </c>
      <c r="C78" s="37">
        <v>3.5571999999999999E-2</v>
      </c>
      <c r="D78" s="5">
        <f t="shared" si="3"/>
        <v>7.0000000000000007E-2</v>
      </c>
      <c r="I78">
        <v>2042</v>
      </c>
      <c r="K78" s="5">
        <f t="shared" si="2"/>
        <v>1.2595896816236385E-2</v>
      </c>
      <c r="M78" s="5">
        <f t="shared" si="0"/>
        <v>3.8925714287157361E-2</v>
      </c>
    </row>
    <row r="79" spans="1:13" x14ac:dyDescent="0.25">
      <c r="A79" s="33">
        <v>2039</v>
      </c>
      <c r="C79" s="37">
        <v>3.5571999999999999E-2</v>
      </c>
      <c r="D79" s="5">
        <f t="shared" si="3"/>
        <v>7.0000000000000007E-2</v>
      </c>
      <c r="I79">
        <v>2043</v>
      </c>
      <c r="M79" s="5">
        <f t="shared" si="0"/>
        <v>3.8925714282774512E-2</v>
      </c>
    </row>
    <row r="80" spans="1:13" x14ac:dyDescent="0.25">
      <c r="A80" s="33">
        <v>2040</v>
      </c>
      <c r="C80" s="37">
        <v>3.5571999999999999E-2</v>
      </c>
      <c r="D80" s="5">
        <f t="shared" si="3"/>
        <v>7.0000000000000007E-2</v>
      </c>
      <c r="I80">
        <v>2044</v>
      </c>
      <c r="M80" s="5">
        <f t="shared" si="0"/>
        <v>3.8925714284826954E-2</v>
      </c>
    </row>
    <row r="81" spans="1:13" x14ac:dyDescent="0.25">
      <c r="A81" s="33">
        <v>2041</v>
      </c>
      <c r="C81" s="37">
        <v>3.5571999999999999E-2</v>
      </c>
      <c r="D81" s="5">
        <f t="shared" si="3"/>
        <v>7.0000000000000007E-2</v>
      </c>
      <c r="I81">
        <v>2045</v>
      </c>
      <c r="M81" s="5">
        <f t="shared" si="0"/>
        <v>3.8925714286434814E-2</v>
      </c>
    </row>
    <row r="82" spans="1:13" x14ac:dyDescent="0.25">
      <c r="A82" s="33">
        <v>2042</v>
      </c>
      <c r="C82" s="37">
        <v>3.5571999999999999E-2</v>
      </c>
      <c r="D82" s="5">
        <f t="shared" si="3"/>
        <v>7.0000000000000007E-2</v>
      </c>
      <c r="I82">
        <v>2046</v>
      </c>
      <c r="M82" s="5">
        <f t="shared" si="0"/>
        <v>3.8925714286080618E-2</v>
      </c>
    </row>
    <row r="83" spans="1:13" x14ac:dyDescent="0.25">
      <c r="A83" s="33">
        <v>2043</v>
      </c>
      <c r="C83" s="37">
        <v>3.5571999999999999E-2</v>
      </c>
      <c r="D83" s="5">
        <f t="shared" si="3"/>
        <v>7.0000000000000007E-2</v>
      </c>
      <c r="I83">
        <v>2047</v>
      </c>
      <c r="M83" s="5">
        <f t="shared" si="0"/>
        <v>3.8925714285555309E-2</v>
      </c>
    </row>
    <row r="84" spans="1:13" x14ac:dyDescent="0.25">
      <c r="A84" s="33">
        <v>2044</v>
      </c>
      <c r="C84" s="37">
        <v>3.5571999999999999E-2</v>
      </c>
      <c r="D84" s="5">
        <f t="shared" si="3"/>
        <v>7.0000000000000007E-2</v>
      </c>
      <c r="I84">
        <v>2048</v>
      </c>
      <c r="M84" s="5">
        <f t="shared" si="0"/>
        <v>3.8925714285588782E-2</v>
      </c>
    </row>
    <row r="85" spans="1:13" x14ac:dyDescent="0.25">
      <c r="A85" s="33">
        <v>2045</v>
      </c>
      <c r="C85" s="37">
        <v>3.5571999999999999E-2</v>
      </c>
      <c r="D85" s="5">
        <f t="shared" si="3"/>
        <v>7.0000000000000007E-2</v>
      </c>
      <c r="I85">
        <v>2049</v>
      </c>
      <c r="M85" s="5">
        <f t="shared" si="0"/>
        <v>3.8925714285740237E-2</v>
      </c>
    </row>
    <row r="86" spans="1:13" x14ac:dyDescent="0.25">
      <c r="A86" s="33">
        <v>2046</v>
      </c>
      <c r="C86" s="37">
        <v>3.5571999999999999E-2</v>
      </c>
      <c r="D86" s="5">
        <f t="shared" si="3"/>
        <v>7.0000000000000007E-2</v>
      </c>
      <c r="I86">
        <v>2050</v>
      </c>
      <c r="M86" s="5">
        <f t="shared" si="0"/>
        <v>3.8925714285754545E-2</v>
      </c>
    </row>
    <row r="87" spans="1:13" x14ac:dyDescent="0.25">
      <c r="A87" s="33">
        <v>2047</v>
      </c>
      <c r="C87" s="37">
        <v>3.5571999999999999E-2</v>
      </c>
      <c r="D87" s="5">
        <f t="shared" si="3"/>
        <v>7.0000000000000007E-2</v>
      </c>
      <c r="I87">
        <v>2051</v>
      </c>
      <c r="M87" s="5">
        <f t="shared" si="0"/>
        <v>3.8925714285712752E-2</v>
      </c>
    </row>
    <row r="88" spans="1:13" x14ac:dyDescent="0.25">
      <c r="A88" s="33">
        <v>2048</v>
      </c>
      <c r="C88" s="37">
        <v>3.5571999999999999E-2</v>
      </c>
      <c r="D88" s="5">
        <f t="shared" si="3"/>
        <v>7.0000000000000007E-2</v>
      </c>
    </row>
    <row r="89" spans="1:13" x14ac:dyDescent="0.25">
      <c r="A89" s="33">
        <v>2049</v>
      </c>
      <c r="C89" s="37">
        <v>3.5571999999999999E-2</v>
      </c>
      <c r="D89" s="5">
        <f t="shared" si="3"/>
        <v>7.0000000000000007E-2</v>
      </c>
    </row>
    <row r="90" spans="1:13" x14ac:dyDescent="0.25">
      <c r="A90" s="33">
        <v>2050</v>
      </c>
      <c r="C90" s="37">
        <v>3.5571999999999999E-2</v>
      </c>
      <c r="D90" s="5">
        <f t="shared" si="3"/>
        <v>7.0000000000000007E-2</v>
      </c>
    </row>
    <row r="91" spans="1:13" x14ac:dyDescent="0.25">
      <c r="A91" s="33">
        <v>2051</v>
      </c>
      <c r="C91" s="37">
        <v>3.5571999999999999E-2</v>
      </c>
      <c r="D91" s="5">
        <f t="shared" si="3"/>
        <v>7.0000000000000007E-2</v>
      </c>
    </row>
    <row r="92" spans="1:13" x14ac:dyDescent="0.25">
      <c r="A92" s="33">
        <v>2052</v>
      </c>
      <c r="C92" s="37">
        <v>3.5571999999999999E-2</v>
      </c>
      <c r="D92" s="5">
        <f t="shared" si="3"/>
        <v>7.0000000000000007E-2</v>
      </c>
    </row>
    <row r="93" spans="1:13" x14ac:dyDescent="0.25">
      <c r="A93" s="33">
        <v>2053</v>
      </c>
      <c r="C93" s="37">
        <v>3.5571999999999999E-2</v>
      </c>
      <c r="D93" s="5">
        <f t="shared" si="3"/>
        <v>7.0000000000000007E-2</v>
      </c>
    </row>
    <row r="94" spans="1:13" x14ac:dyDescent="0.25">
      <c r="A94" s="33">
        <v>2054</v>
      </c>
      <c r="C94" s="37">
        <v>3.5571999999999999E-2</v>
      </c>
      <c r="D94" s="5">
        <f t="shared" si="3"/>
        <v>7.0000000000000007E-2</v>
      </c>
    </row>
    <row r="95" spans="1:13" x14ac:dyDescent="0.25">
      <c r="A95" s="33">
        <v>2055</v>
      </c>
      <c r="C95" s="37">
        <v>3.5571999999999999E-2</v>
      </c>
      <c r="D95" s="5">
        <f t="shared" si="3"/>
        <v>7.0000000000000007E-2</v>
      </c>
    </row>
    <row r="96" spans="1:13" x14ac:dyDescent="0.25">
      <c r="A96" s="33">
        <v>2056</v>
      </c>
      <c r="C96" s="37">
        <v>3.5571999999999999E-2</v>
      </c>
      <c r="D96" s="5">
        <f t="shared" si="3"/>
        <v>7.0000000000000007E-2</v>
      </c>
    </row>
    <row r="97" spans="1:4" x14ac:dyDescent="0.25">
      <c r="A97" s="33">
        <v>2057</v>
      </c>
      <c r="C97" s="37">
        <v>3.5571999999999999E-2</v>
      </c>
      <c r="D97" s="5">
        <f t="shared" si="3"/>
        <v>7.0000000000000007E-2</v>
      </c>
    </row>
    <row r="98" spans="1:4" x14ac:dyDescent="0.25">
      <c r="A98" s="33">
        <v>2058</v>
      </c>
      <c r="C98" s="37">
        <v>3.5571999999999999E-2</v>
      </c>
      <c r="D98" s="5">
        <f t="shared" si="3"/>
        <v>7.0000000000000007E-2</v>
      </c>
    </row>
    <row r="99" spans="1:4" x14ac:dyDescent="0.25">
      <c r="A99" s="33">
        <v>2059</v>
      </c>
      <c r="C99" s="37">
        <v>3.5571999999999999E-2</v>
      </c>
      <c r="D99" s="5">
        <f t="shared" si="3"/>
        <v>7.0000000000000007E-2</v>
      </c>
    </row>
    <row r="100" spans="1:4" x14ac:dyDescent="0.25">
      <c r="A100" s="33">
        <v>2060</v>
      </c>
      <c r="C100" s="37">
        <v>3.5571999999999999E-2</v>
      </c>
      <c r="D100" s="5">
        <f t="shared" si="3"/>
        <v>7.0000000000000007E-2</v>
      </c>
    </row>
    <row r="101" spans="1:4" x14ac:dyDescent="0.25">
      <c r="A101" s="33">
        <v>2061</v>
      </c>
      <c r="C101" s="37">
        <v>3.5571999999999999E-2</v>
      </c>
      <c r="D101" s="5">
        <f t="shared" si="3"/>
        <v>7.0000000000000007E-2</v>
      </c>
    </row>
    <row r="102" spans="1:4" x14ac:dyDescent="0.25">
      <c r="A102" s="33">
        <v>2062</v>
      </c>
      <c r="C102" s="37">
        <v>3.5571999999999999E-2</v>
      </c>
      <c r="D102" s="5">
        <f t="shared" si="3"/>
        <v>7.0000000000000007E-2</v>
      </c>
    </row>
    <row r="103" spans="1:4" x14ac:dyDescent="0.25">
      <c r="A103" s="33">
        <v>2063</v>
      </c>
      <c r="C103" s="37">
        <v>3.5571999999999999E-2</v>
      </c>
      <c r="D103" s="5">
        <f t="shared" si="3"/>
        <v>7.0000000000000007E-2</v>
      </c>
    </row>
    <row r="104" spans="1:4" x14ac:dyDescent="0.25">
      <c r="A104" s="33">
        <v>2064</v>
      </c>
      <c r="C104" s="37">
        <v>3.5571999999999999E-2</v>
      </c>
      <c r="D104" s="5">
        <f t="shared" si="3"/>
        <v>7.0000000000000007E-2</v>
      </c>
    </row>
    <row r="105" spans="1:4" x14ac:dyDescent="0.25">
      <c r="A105" s="33">
        <v>2065</v>
      </c>
      <c r="C105" s="37">
        <v>3.5571999999999999E-2</v>
      </c>
      <c r="D105" s="5">
        <f t="shared" si="3"/>
        <v>7.0000000000000007E-2</v>
      </c>
    </row>
    <row r="106" spans="1:4" x14ac:dyDescent="0.25">
      <c r="A106" s="33">
        <v>2066</v>
      </c>
      <c r="C106" s="37">
        <v>3.5571999999999999E-2</v>
      </c>
      <c r="D106" s="5">
        <f t="shared" si="3"/>
        <v>7.0000000000000007E-2</v>
      </c>
    </row>
    <row r="107" spans="1:4" x14ac:dyDescent="0.25">
      <c r="A107" s="33">
        <v>2067</v>
      </c>
      <c r="C107" s="37">
        <v>3.5571999999999999E-2</v>
      </c>
      <c r="D107" s="5">
        <f t="shared" si="3"/>
        <v>7.0000000000000007E-2</v>
      </c>
    </row>
    <row r="108" spans="1:4" x14ac:dyDescent="0.25">
      <c r="A108" s="33">
        <v>2068</v>
      </c>
      <c r="C108" s="37">
        <v>3.5571999999999999E-2</v>
      </c>
      <c r="D108" s="5">
        <f t="shared" si="3"/>
        <v>7.0000000000000007E-2</v>
      </c>
    </row>
    <row r="109" spans="1:4" x14ac:dyDescent="0.25">
      <c r="A109" s="33">
        <v>2069</v>
      </c>
      <c r="C109" s="37">
        <v>3.5571999999999999E-2</v>
      </c>
      <c r="D109" s="5">
        <f t="shared" si="3"/>
        <v>7.0000000000000007E-2</v>
      </c>
    </row>
    <row r="110" spans="1:4" x14ac:dyDescent="0.25">
      <c r="A110" s="33">
        <v>2070</v>
      </c>
      <c r="C110" s="37">
        <v>3.5571999999999999E-2</v>
      </c>
      <c r="D110" s="5">
        <f t="shared" si="3"/>
        <v>7.0000000000000007E-2</v>
      </c>
    </row>
    <row r="111" spans="1:4" x14ac:dyDescent="0.25">
      <c r="A111" s="33">
        <v>2071</v>
      </c>
      <c r="C111" s="37">
        <v>3.5571999999999999E-2</v>
      </c>
      <c r="D111" s="5">
        <f t="shared" si="3"/>
        <v>7.0000000000000007E-2</v>
      </c>
    </row>
    <row r="112" spans="1:4" x14ac:dyDescent="0.25">
      <c r="A112" s="33">
        <v>2072</v>
      </c>
      <c r="C112" s="37">
        <v>3.5571999999999999E-2</v>
      </c>
      <c r="D112" s="5">
        <f t="shared" si="3"/>
        <v>7.0000000000000007E-2</v>
      </c>
    </row>
    <row r="113" spans="1:4" x14ac:dyDescent="0.25">
      <c r="A113" s="33">
        <v>2073</v>
      </c>
      <c r="C113" s="37">
        <v>3.5571999999999999E-2</v>
      </c>
      <c r="D113" s="5">
        <f t="shared" si="3"/>
        <v>7.0000000000000007E-2</v>
      </c>
    </row>
    <row r="114" spans="1:4" x14ac:dyDescent="0.25">
      <c r="A114" s="33">
        <v>2074</v>
      </c>
      <c r="C114" s="37">
        <v>3.5571999999999999E-2</v>
      </c>
      <c r="D114" s="5">
        <f t="shared" si="3"/>
        <v>7.0000000000000007E-2</v>
      </c>
    </row>
    <row r="115" spans="1:4" x14ac:dyDescent="0.25">
      <c r="A115" s="33">
        <v>2075</v>
      </c>
      <c r="C115" s="37">
        <v>3.5571999999999999E-2</v>
      </c>
      <c r="D115" s="5">
        <f t="shared" si="3"/>
        <v>7.0000000000000007E-2</v>
      </c>
    </row>
    <row r="116" spans="1:4" x14ac:dyDescent="0.25">
      <c r="A116" s="33">
        <v>2076</v>
      </c>
      <c r="C116" s="37">
        <v>3.5571999999999999E-2</v>
      </c>
      <c r="D116" s="5">
        <f t="shared" si="3"/>
        <v>7.0000000000000007E-2</v>
      </c>
    </row>
    <row r="117" spans="1:4" x14ac:dyDescent="0.25">
      <c r="A117" s="33">
        <v>2077</v>
      </c>
      <c r="C117" s="37">
        <v>3.5571999999999999E-2</v>
      </c>
      <c r="D117" s="5">
        <f t="shared" si="3"/>
        <v>7.0000000000000007E-2</v>
      </c>
    </row>
    <row r="118" spans="1:4" x14ac:dyDescent="0.25">
      <c r="A118" s="33">
        <v>2078</v>
      </c>
      <c r="C118" s="37">
        <v>3.5571999999999999E-2</v>
      </c>
      <c r="D118" s="5">
        <f t="shared" si="3"/>
        <v>7.0000000000000007E-2</v>
      </c>
    </row>
    <row r="119" spans="1:4" x14ac:dyDescent="0.25">
      <c r="A119" s="33">
        <v>2079</v>
      </c>
      <c r="C119" s="37">
        <v>3.5571999999999999E-2</v>
      </c>
      <c r="D119" s="5">
        <f t="shared" si="3"/>
        <v>7.0000000000000007E-2</v>
      </c>
    </row>
    <row r="120" spans="1:4" x14ac:dyDescent="0.25">
      <c r="A120" s="33">
        <v>2080</v>
      </c>
      <c r="C120" s="37">
        <v>3.5571999999999999E-2</v>
      </c>
      <c r="D120" s="5">
        <f t="shared" si="3"/>
        <v>7.0000000000000007E-2</v>
      </c>
    </row>
    <row r="121" spans="1:4" x14ac:dyDescent="0.25">
      <c r="A121" s="33">
        <v>2081</v>
      </c>
      <c r="C121" s="37">
        <v>3.5571999999999999E-2</v>
      </c>
      <c r="D121" s="5">
        <f t="shared" si="3"/>
        <v>7.0000000000000007E-2</v>
      </c>
    </row>
    <row r="122" spans="1:4" x14ac:dyDescent="0.25">
      <c r="A122" s="33">
        <v>2082</v>
      </c>
      <c r="C122" s="37">
        <v>3.5571999999999999E-2</v>
      </c>
      <c r="D122" s="5">
        <f t="shared" si="3"/>
        <v>7.0000000000000007E-2</v>
      </c>
    </row>
    <row r="123" spans="1:4" x14ac:dyDescent="0.25">
      <c r="A123" s="33">
        <v>2083</v>
      </c>
      <c r="C123" s="37">
        <v>3.5571999999999999E-2</v>
      </c>
      <c r="D123" s="5">
        <f t="shared" si="3"/>
        <v>7.0000000000000007E-2</v>
      </c>
    </row>
    <row r="124" spans="1:4" x14ac:dyDescent="0.25">
      <c r="A124" s="33">
        <v>2084</v>
      </c>
      <c r="C124" s="37">
        <v>3.5571999999999999E-2</v>
      </c>
      <c r="D124" s="5">
        <f t="shared" si="3"/>
        <v>7.0000000000000007E-2</v>
      </c>
    </row>
    <row r="125" spans="1:4" x14ac:dyDescent="0.25">
      <c r="A125" s="33">
        <v>2085</v>
      </c>
      <c r="C125" s="37">
        <v>3.5571999999999999E-2</v>
      </c>
      <c r="D125" s="5">
        <f t="shared" si="3"/>
        <v>7.0000000000000007E-2</v>
      </c>
    </row>
    <row r="126" spans="1:4" x14ac:dyDescent="0.25">
      <c r="A126" s="33">
        <v>2086</v>
      </c>
      <c r="C126" s="37">
        <v>3.5571999999999999E-2</v>
      </c>
      <c r="D126" s="5">
        <f t="shared" si="3"/>
        <v>7.0000000000000007E-2</v>
      </c>
    </row>
    <row r="127" spans="1:4" x14ac:dyDescent="0.25">
      <c r="A127" s="33">
        <v>2087</v>
      </c>
      <c r="C127" s="37">
        <v>3.5571999999999999E-2</v>
      </c>
      <c r="D127" s="5">
        <f t="shared" si="3"/>
        <v>7.0000000000000007E-2</v>
      </c>
    </row>
    <row r="128" spans="1:4" x14ac:dyDescent="0.25">
      <c r="A128" s="33">
        <v>2088</v>
      </c>
      <c r="C128" s="37">
        <v>3.5571999999999999E-2</v>
      </c>
      <c r="D128" s="5">
        <f t="shared" ref="D128:D138" si="4">$D$63</f>
        <v>7.0000000000000007E-2</v>
      </c>
    </row>
    <row r="129" spans="1:4" x14ac:dyDescent="0.25">
      <c r="A129" s="33">
        <v>2089</v>
      </c>
      <c r="C129" s="37">
        <v>3.5571999999999999E-2</v>
      </c>
      <c r="D129" s="5">
        <f t="shared" si="4"/>
        <v>7.0000000000000007E-2</v>
      </c>
    </row>
    <row r="130" spans="1:4" x14ac:dyDescent="0.25">
      <c r="A130" s="33">
        <v>2090</v>
      </c>
      <c r="C130" s="37">
        <v>3.5571999999999999E-2</v>
      </c>
      <c r="D130" s="5">
        <f t="shared" si="4"/>
        <v>7.0000000000000007E-2</v>
      </c>
    </row>
    <row r="131" spans="1:4" x14ac:dyDescent="0.25">
      <c r="A131" s="33">
        <v>2091</v>
      </c>
      <c r="C131" s="37">
        <v>3.5571999999999999E-2</v>
      </c>
      <c r="D131" s="5">
        <f t="shared" si="4"/>
        <v>7.0000000000000007E-2</v>
      </c>
    </row>
    <row r="132" spans="1:4" x14ac:dyDescent="0.25">
      <c r="A132" s="33">
        <v>2092</v>
      </c>
      <c r="C132" s="37">
        <v>3.5571999999999999E-2</v>
      </c>
      <c r="D132" s="5">
        <f t="shared" si="4"/>
        <v>7.0000000000000007E-2</v>
      </c>
    </row>
    <row r="133" spans="1:4" x14ac:dyDescent="0.25">
      <c r="A133" s="33">
        <v>2093</v>
      </c>
      <c r="C133" s="37">
        <v>3.5571999999999999E-2</v>
      </c>
      <c r="D133" s="5">
        <f t="shared" si="4"/>
        <v>7.0000000000000007E-2</v>
      </c>
    </row>
    <row r="134" spans="1:4" x14ac:dyDescent="0.25">
      <c r="A134" s="33">
        <v>2094</v>
      </c>
      <c r="C134" s="37">
        <v>3.5571999999999999E-2</v>
      </c>
      <c r="D134" s="5">
        <f t="shared" si="4"/>
        <v>7.0000000000000007E-2</v>
      </c>
    </row>
    <row r="135" spans="1:4" x14ac:dyDescent="0.25">
      <c r="A135" s="33">
        <v>2095</v>
      </c>
      <c r="C135" s="37">
        <v>3.5571999999999999E-2</v>
      </c>
      <c r="D135" s="5">
        <f t="shared" si="4"/>
        <v>7.0000000000000007E-2</v>
      </c>
    </row>
    <row r="136" spans="1:4" x14ac:dyDescent="0.25">
      <c r="A136" s="33">
        <v>2096</v>
      </c>
      <c r="C136" s="37">
        <v>3.5571999999999999E-2</v>
      </c>
      <c r="D136" s="5">
        <f t="shared" si="4"/>
        <v>7.0000000000000007E-2</v>
      </c>
    </row>
    <row r="137" spans="1:4" x14ac:dyDescent="0.25">
      <c r="A137" s="33">
        <v>2097</v>
      </c>
      <c r="C137" s="37">
        <v>3.5571999999999999E-2</v>
      </c>
      <c r="D137" s="5">
        <f t="shared" si="4"/>
        <v>7.0000000000000007E-2</v>
      </c>
    </row>
    <row r="138" spans="1:4" x14ac:dyDescent="0.25">
      <c r="A138" s="33">
        <v>2098</v>
      </c>
      <c r="C138" s="37">
        <v>3.5571999999999999E-2</v>
      </c>
      <c r="D138" s="5">
        <f t="shared" si="4"/>
        <v>7.0000000000000007E-2</v>
      </c>
    </row>
    <row r="139" spans="1:4" x14ac:dyDescent="0.25">
      <c r="A139" s="33"/>
      <c r="D139" s="5"/>
    </row>
    <row r="140" spans="1:4" x14ac:dyDescent="0.25">
      <c r="A140" s="33"/>
      <c r="D140" s="5"/>
    </row>
    <row r="141" spans="1:4" x14ac:dyDescent="0.25">
      <c r="A141" s="33"/>
      <c r="D141" s="5"/>
    </row>
    <row r="142" spans="1:4" x14ac:dyDescent="0.25">
      <c r="A142" s="33"/>
      <c r="D142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99</vt:i4>
      </vt:variant>
      <vt:variant>
        <vt:lpstr>Named Ranges</vt:lpstr>
      </vt:variant>
      <vt:variant>
        <vt:i4>1</vt:i4>
      </vt:variant>
    </vt:vector>
  </HeadingPairs>
  <TitlesOfParts>
    <vt:vector size="100" baseType="lpstr">
      <vt:lpstr>T.26.04.A</vt:lpstr>
      <vt:lpstr>T.35.04.A</vt:lpstr>
      <vt:lpstr>T.45.04.A</vt:lpstr>
      <vt:lpstr>T.55.04.A</vt:lpstr>
      <vt:lpstr>T.26.04.B</vt:lpstr>
      <vt:lpstr>T.35.04.B</vt:lpstr>
      <vt:lpstr>T.45.04.B</vt:lpstr>
      <vt:lpstr>T.55.04.B</vt:lpstr>
      <vt:lpstr>T.26.04.C</vt:lpstr>
      <vt:lpstr>T.35.04.C</vt:lpstr>
      <vt:lpstr>T.45.04.C</vt:lpstr>
      <vt:lpstr>T.55.04.C</vt:lpstr>
      <vt:lpstr>T.26.04.D</vt:lpstr>
      <vt:lpstr>T.35.04.D</vt:lpstr>
      <vt:lpstr>T.45.04.D</vt:lpstr>
      <vt:lpstr>T.55.04.D</vt:lpstr>
      <vt:lpstr>T.26.04.E</vt:lpstr>
      <vt:lpstr>T.35.04.E</vt:lpstr>
      <vt:lpstr>T.45.04.E</vt:lpstr>
      <vt:lpstr>T.55.04.E</vt:lpstr>
      <vt:lpstr>T.26.04.F</vt:lpstr>
      <vt:lpstr>T.35.04.F</vt:lpstr>
      <vt:lpstr>T.45.04.F</vt:lpstr>
      <vt:lpstr>T.55.04.F</vt:lpstr>
      <vt:lpstr>S.26.04.A</vt:lpstr>
      <vt:lpstr>S.35.04.A</vt:lpstr>
      <vt:lpstr>S.45.04.A</vt:lpstr>
      <vt:lpstr>S.55.04.A</vt:lpstr>
      <vt:lpstr>S.26.04.B</vt:lpstr>
      <vt:lpstr>S.35.04.B</vt:lpstr>
      <vt:lpstr>S.45.04.B</vt:lpstr>
      <vt:lpstr>S.55.04.B</vt:lpstr>
      <vt:lpstr>S.26.04.C</vt:lpstr>
      <vt:lpstr>S.35.04.C</vt:lpstr>
      <vt:lpstr>S.45.04.C</vt:lpstr>
      <vt:lpstr>S.55.04.C</vt:lpstr>
      <vt:lpstr>S.26.04.D</vt:lpstr>
      <vt:lpstr>S.35.04.D</vt:lpstr>
      <vt:lpstr>S.45.04.D</vt:lpstr>
      <vt:lpstr>S.55.04.D</vt:lpstr>
      <vt:lpstr>S.26.04.E</vt:lpstr>
      <vt:lpstr>S.35.04.E</vt:lpstr>
      <vt:lpstr>S.45.04.E</vt:lpstr>
      <vt:lpstr>S.55.04.E</vt:lpstr>
      <vt:lpstr>S.26.04.F</vt:lpstr>
      <vt:lpstr>S.35.04.F</vt:lpstr>
      <vt:lpstr>S.45.04.F</vt:lpstr>
      <vt:lpstr>S.55.04.F</vt:lpstr>
      <vt:lpstr>T.26.04.A (2)</vt:lpstr>
      <vt:lpstr>T.35.04.A (2)</vt:lpstr>
      <vt:lpstr>T.45.04.A (2)</vt:lpstr>
      <vt:lpstr>T.55.04.A (2)</vt:lpstr>
      <vt:lpstr>T.26.04.B (2)</vt:lpstr>
      <vt:lpstr>T.35.04.B (2)</vt:lpstr>
      <vt:lpstr>T.45.04.B (2)</vt:lpstr>
      <vt:lpstr>T.55.04.B (2)</vt:lpstr>
      <vt:lpstr>T.26.04.C (2)</vt:lpstr>
      <vt:lpstr>T.35.04.C (2)</vt:lpstr>
      <vt:lpstr>T.45.04.C (2)</vt:lpstr>
      <vt:lpstr>T.55.04.C (2)</vt:lpstr>
      <vt:lpstr>T.26.04.D (2)</vt:lpstr>
      <vt:lpstr>T.35.04.D (2)</vt:lpstr>
      <vt:lpstr>T.45.04.D (2)</vt:lpstr>
      <vt:lpstr>T.55.04.D (2)</vt:lpstr>
      <vt:lpstr>T.26.04.E (2)</vt:lpstr>
      <vt:lpstr>T.35.04.E (2)</vt:lpstr>
      <vt:lpstr>T.45.04.E (2)</vt:lpstr>
      <vt:lpstr>T.55.04.E (2)</vt:lpstr>
      <vt:lpstr>T.26.04.F (2)</vt:lpstr>
      <vt:lpstr>T.35.04.F (2)</vt:lpstr>
      <vt:lpstr>T.45.04.F (2)</vt:lpstr>
      <vt:lpstr>T.55.04.F (2)</vt:lpstr>
      <vt:lpstr>S.26.04.A (2)</vt:lpstr>
      <vt:lpstr>S.35.04.A (2)</vt:lpstr>
      <vt:lpstr>S.45.04.A (2)</vt:lpstr>
      <vt:lpstr>S.55.04.A (2)</vt:lpstr>
      <vt:lpstr>S.26.04.B (2)</vt:lpstr>
      <vt:lpstr>S.35.04.B (2)</vt:lpstr>
      <vt:lpstr>S.45.04.B (2)</vt:lpstr>
      <vt:lpstr>S.55.04.B (2)</vt:lpstr>
      <vt:lpstr>S.26.04.C (2)</vt:lpstr>
      <vt:lpstr>S.35.04.C (2)</vt:lpstr>
      <vt:lpstr>S.45.04.C (2)</vt:lpstr>
      <vt:lpstr>S.55.04.C (2)</vt:lpstr>
      <vt:lpstr>S.26.04.D (2)</vt:lpstr>
      <vt:lpstr>S.35.04.D (2)</vt:lpstr>
      <vt:lpstr>S.45.04.D (2)</vt:lpstr>
      <vt:lpstr>S.55.04.D (2)</vt:lpstr>
      <vt:lpstr>S.26.04.E (2)</vt:lpstr>
      <vt:lpstr>S.35.04.E (2)</vt:lpstr>
      <vt:lpstr>S.45.04.E (2)</vt:lpstr>
      <vt:lpstr>S.55.04.E (2)</vt:lpstr>
      <vt:lpstr>S.26.04.F (2)</vt:lpstr>
      <vt:lpstr>S.35.04.F (2)</vt:lpstr>
      <vt:lpstr>S.45.04.F (2)</vt:lpstr>
      <vt:lpstr>S.55.04.F (2)</vt:lpstr>
      <vt:lpstr>Premiums</vt:lpstr>
      <vt:lpstr>Mortalities</vt:lpstr>
      <vt:lpstr>EconomicRates</vt:lpstr>
      <vt:lpstr>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Gerlyand</dc:creator>
  <cp:lastModifiedBy>Alex Gerlyand</cp:lastModifiedBy>
  <dcterms:created xsi:type="dcterms:W3CDTF">2024-03-18T08:42:35Z</dcterms:created>
  <dcterms:modified xsi:type="dcterms:W3CDTF">2024-03-20T05:38:06Z</dcterms:modified>
</cp:coreProperties>
</file>